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4.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5.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7.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8.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9.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0.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1.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12.xml" ContentType="application/vnd.openxmlformats-officedocument.drawing+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13.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14.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15.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codeName="ThisWorkbook" defaultThemeVersion="166925"/>
  <mc:AlternateContent xmlns:mc="http://schemas.openxmlformats.org/markup-compatibility/2006">
    <mc:Choice Requires="x15">
      <x15ac:absPath xmlns:x15ac="http://schemas.microsoft.com/office/spreadsheetml/2010/11/ac" url="/Users/arita/Desktop/2026エクセル家計簿/2027eng/"/>
    </mc:Choice>
  </mc:AlternateContent>
  <xr:revisionPtr revIDLastSave="0" documentId="13_ncr:1_{E6D73CDE-B630-AE47-8287-08D4136EA79E}" xr6:coauthVersionLast="47" xr6:coauthVersionMax="47" xr10:uidLastSave="{00000000-0000-0000-0000-000000000000}"/>
  <bookViews>
    <workbookView xWindow="0" yWindow="0" windowWidth="28800" windowHeight="18000" xr2:uid="{BDEB7024-1A4E-4F4D-A84E-B2BD10227655}"/>
  </bookViews>
  <sheets>
    <sheet name="Guide" sheetId="86" r:id="rId1"/>
    <sheet name="Sample" sheetId="87" r:id="rId2"/>
    <sheet name="Setting" sheetId="5" r:id="rId3"/>
    <sheet name="1" sheetId="48" r:id="rId4"/>
    <sheet name="2" sheetId="73" r:id="rId5"/>
    <sheet name="3" sheetId="74" r:id="rId6"/>
    <sheet name="4" sheetId="75" r:id="rId7"/>
    <sheet name="5" sheetId="76" r:id="rId8"/>
    <sheet name="6" sheetId="77" r:id="rId9"/>
    <sheet name="7" sheetId="78" r:id="rId10"/>
    <sheet name="8" sheetId="79" r:id="rId11"/>
    <sheet name="9" sheetId="80" r:id="rId12"/>
    <sheet name="10" sheetId="81" r:id="rId13"/>
    <sheet name="11" sheetId="82" r:id="rId14"/>
    <sheet name="12" sheetId="83" r:id="rId15"/>
    <sheet name="Balance" sheetId="21" r:id="rId16"/>
    <sheet name="Asset" sheetId="88" r:id="rId17"/>
  </sheets>
  <definedNames>
    <definedName name="_xlnm._FilterDatabase" localSheetId="3" hidden="1">'1'!$B$18:$BM$129</definedName>
    <definedName name="_xlnm._FilterDatabase" localSheetId="12" hidden="1">'10'!$B$18:$BM$129</definedName>
    <definedName name="_xlnm._FilterDatabase" localSheetId="13" hidden="1">'11'!$B$18:$BK$129</definedName>
    <definedName name="_xlnm._FilterDatabase" localSheetId="14" hidden="1">'12'!$B$18:$BM$129</definedName>
    <definedName name="_xlnm._FilterDatabase" localSheetId="4" hidden="1">'2'!$B$18:$BG$129</definedName>
    <definedName name="_xlnm._FilterDatabase" localSheetId="5" hidden="1">'3'!$B$18:$BM$129</definedName>
    <definedName name="_xlnm._FilterDatabase" localSheetId="6" hidden="1">'4'!$B$18:$BK$129</definedName>
    <definedName name="_xlnm._FilterDatabase" localSheetId="7" hidden="1">'5'!$B$18:$BM$129</definedName>
    <definedName name="_xlnm._FilterDatabase" localSheetId="8" hidden="1">'6'!$B$18:$BK$129</definedName>
    <definedName name="_xlnm._FilterDatabase" localSheetId="9" hidden="1">'7'!$B$18:$BM$129</definedName>
    <definedName name="_xlnm._FilterDatabase" localSheetId="10" hidden="1">'8'!$B$18:$BM$129</definedName>
    <definedName name="_xlnm._FilterDatabase" localSheetId="11" hidden="1">'9'!$B$18:$BK$129</definedName>
    <definedName name="_xlnm._FilterDatabase" localSheetId="16" hidden="1">Asset!$B$3:$Z$39</definedName>
    <definedName name="_xlnm._FilterDatabase" localSheetId="15" hidden="1">Balance!$B$2:$P$61</definedName>
    <definedName name="_xlnm._FilterDatabase" localSheetId="1" hidden="1">Sample!$B$18:$BM$129</definedName>
    <definedName name="AssetRng">Asset!$C$5:$C$20,Asset!$E$5:$E$20,Asset!$G$5:$G$20,Asset!$I$5:$I$20,Asset!$K$5:$K$20,Asset!$M$5:$M$20,Asset!$O$5:$O$20,Asset!$Q$5:$Q$20,Asset!$S$5:$S$20,Asset!$U$5:$U$20,Asset!$W$5:$W$20,Asset!$Y$5:$Y$20,Asset!$C$24:$C$39,Asset!$E$24:$E$39,Asset!$G$24:$G$39,Asset!$I$24:$I$39,Asset!$K$24:$K$39,Asset!$M$24:$M$39,Asset!$O$24:$O$39,Asset!$Q$24:$Q$39,Asset!$S$24:$S$39,Asset!$U$24:$U$39,Asset!$W$24:$W$39,Asset!$Y$24:$Y$39</definedName>
    <definedName name="Holidays">Setting!$N$5:$N$24</definedName>
    <definedName name="祝日">Setting!#REF!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18" i="83" l="1"/>
  <c r="D18" i="82"/>
  <c r="D18" i="81"/>
  <c r="D18" i="80"/>
  <c r="D18" i="79"/>
  <c r="D18" i="78"/>
  <c r="D18" i="77"/>
  <c r="D18" i="76"/>
  <c r="D18" i="75"/>
  <c r="D18" i="74"/>
  <c r="D18" i="73"/>
  <c r="D18" i="48"/>
  <c r="F18" i="48" s="1"/>
  <c r="P91" i="83"/>
  <c r="P79" i="83"/>
  <c r="N67" i="83"/>
  <c r="L35" i="83"/>
  <c r="D35" i="83"/>
  <c r="F127" i="87"/>
  <c r="H127" i="87"/>
  <c r="J127" i="87"/>
  <c r="L127" i="87"/>
  <c r="N127" i="87"/>
  <c r="P127" i="87"/>
  <c r="R127" i="87"/>
  <c r="T127" i="87"/>
  <c r="V127" i="87"/>
  <c r="X127" i="87"/>
  <c r="Z127" i="87"/>
  <c r="AB127" i="87"/>
  <c r="AD127" i="87"/>
  <c r="AF127" i="87"/>
  <c r="AH127" i="87"/>
  <c r="AJ127" i="87"/>
  <c r="AL127" i="87"/>
  <c r="AN127" i="87"/>
  <c r="AP127" i="87"/>
  <c r="AR127" i="87"/>
  <c r="AT127" i="87"/>
  <c r="AV127" i="87"/>
  <c r="AX127" i="87"/>
  <c r="AZ127" i="87"/>
  <c r="BB127" i="87"/>
  <c r="BD127" i="87"/>
  <c r="BF127" i="87"/>
  <c r="BH127" i="87"/>
  <c r="BJ127" i="87"/>
  <c r="BL127" i="87"/>
  <c r="D127" i="87"/>
  <c r="F55" i="87"/>
  <c r="H55" i="87"/>
  <c r="J55" i="87"/>
  <c r="L55" i="87"/>
  <c r="N55" i="87"/>
  <c r="P55" i="87"/>
  <c r="R55" i="87"/>
  <c r="T55" i="87"/>
  <c r="V55" i="87"/>
  <c r="X55" i="87"/>
  <c r="Z55" i="87"/>
  <c r="AB55" i="87"/>
  <c r="AD55" i="87"/>
  <c r="AF55" i="87"/>
  <c r="AH55" i="87"/>
  <c r="AJ55" i="87"/>
  <c r="AL55" i="87"/>
  <c r="AN55" i="87"/>
  <c r="AP55" i="87"/>
  <c r="AR55" i="87"/>
  <c r="AT55" i="87"/>
  <c r="AV55" i="87"/>
  <c r="AX55" i="87"/>
  <c r="AZ55" i="87"/>
  <c r="BB55" i="87"/>
  <c r="BD55" i="87"/>
  <c r="BF55" i="87"/>
  <c r="BH55" i="87"/>
  <c r="BJ55" i="87"/>
  <c r="BL55" i="87"/>
  <c r="D55" i="87"/>
  <c r="D18" i="87"/>
  <c r="D42" i="76"/>
  <c r="F42" i="76" s="1"/>
  <c r="F127" i="83"/>
  <c r="H127" i="83"/>
  <c r="J127" i="83"/>
  <c r="L127" i="83"/>
  <c r="N127" i="83"/>
  <c r="P127" i="83"/>
  <c r="R127" i="83"/>
  <c r="T127" i="83"/>
  <c r="V127" i="83"/>
  <c r="X127" i="83"/>
  <c r="Z127" i="83"/>
  <c r="AB127" i="83"/>
  <c r="AD127" i="83"/>
  <c r="AF127" i="83"/>
  <c r="AH127" i="83"/>
  <c r="AJ127" i="83"/>
  <c r="AL127" i="83"/>
  <c r="AN127" i="83"/>
  <c r="AP127" i="83"/>
  <c r="AR127" i="83"/>
  <c r="AT127" i="83"/>
  <c r="AV127" i="83"/>
  <c r="AX127" i="83"/>
  <c r="AZ127" i="83"/>
  <c r="BB127" i="83"/>
  <c r="BD127" i="83"/>
  <c r="BF127" i="83"/>
  <c r="BH127" i="83"/>
  <c r="BJ127" i="83"/>
  <c r="BL127" i="83"/>
  <c r="D127" i="83"/>
  <c r="F55" i="83"/>
  <c r="H55" i="83"/>
  <c r="J55" i="83"/>
  <c r="L55" i="83"/>
  <c r="N55" i="83"/>
  <c r="P55" i="83"/>
  <c r="R55" i="83"/>
  <c r="T55" i="83"/>
  <c r="V55" i="83"/>
  <c r="X55" i="83"/>
  <c r="Z55" i="83"/>
  <c r="AB55" i="83"/>
  <c r="AD55" i="83"/>
  <c r="AF55" i="83"/>
  <c r="AH55" i="83"/>
  <c r="AJ55" i="83"/>
  <c r="AL55" i="83"/>
  <c r="AN55" i="83"/>
  <c r="AP55" i="83"/>
  <c r="AR55" i="83"/>
  <c r="AT55" i="83"/>
  <c r="AV55" i="83"/>
  <c r="AX55" i="83"/>
  <c r="AZ55" i="83"/>
  <c r="BB55" i="83"/>
  <c r="BD55" i="83"/>
  <c r="BF55" i="83"/>
  <c r="BH55" i="83"/>
  <c r="BJ55" i="83"/>
  <c r="BL55" i="83"/>
  <c r="D55" i="83"/>
  <c r="F127" i="82"/>
  <c r="H127" i="82"/>
  <c r="J127" i="82"/>
  <c r="L127" i="82"/>
  <c r="N127" i="82"/>
  <c r="P127" i="82"/>
  <c r="R127" i="82"/>
  <c r="T127" i="82"/>
  <c r="V127" i="82"/>
  <c r="X127" i="82"/>
  <c r="Z127" i="82"/>
  <c r="AB127" i="82"/>
  <c r="AD127" i="82"/>
  <c r="AF127" i="82"/>
  <c r="AH127" i="82"/>
  <c r="AJ127" i="82"/>
  <c r="AL127" i="82"/>
  <c r="AN127" i="82"/>
  <c r="AP127" i="82"/>
  <c r="AR127" i="82"/>
  <c r="AT127" i="82"/>
  <c r="AV127" i="82"/>
  <c r="AX127" i="82"/>
  <c r="AZ127" i="82"/>
  <c r="BB127" i="82"/>
  <c r="BD127" i="82"/>
  <c r="BF127" i="82"/>
  <c r="BH127" i="82"/>
  <c r="BJ127" i="82"/>
  <c r="D127" i="82"/>
  <c r="F55" i="82"/>
  <c r="H55" i="82"/>
  <c r="J55" i="82"/>
  <c r="L55" i="82"/>
  <c r="N55" i="82"/>
  <c r="P55" i="82"/>
  <c r="R55" i="82"/>
  <c r="T55" i="82"/>
  <c r="V55" i="82"/>
  <c r="X55" i="82"/>
  <c r="Z55" i="82"/>
  <c r="AB55" i="82"/>
  <c r="AD55" i="82"/>
  <c r="AF55" i="82"/>
  <c r="AH55" i="82"/>
  <c r="AJ55" i="82"/>
  <c r="AL55" i="82"/>
  <c r="AN55" i="82"/>
  <c r="AP55" i="82"/>
  <c r="AR55" i="82"/>
  <c r="AT55" i="82"/>
  <c r="AV55" i="82"/>
  <c r="AX55" i="82"/>
  <c r="AZ55" i="82"/>
  <c r="BB55" i="82"/>
  <c r="BD55" i="82"/>
  <c r="BF55" i="82"/>
  <c r="BH55" i="82"/>
  <c r="BJ55" i="82"/>
  <c r="D55" i="82"/>
  <c r="F127" i="81"/>
  <c r="H127" i="81"/>
  <c r="J127" i="81"/>
  <c r="L127" i="81"/>
  <c r="N127" i="81"/>
  <c r="P127" i="81"/>
  <c r="R127" i="81"/>
  <c r="T127" i="81"/>
  <c r="V127" i="81"/>
  <c r="X127" i="81"/>
  <c r="Z127" i="81"/>
  <c r="AB127" i="81"/>
  <c r="AD127" i="81"/>
  <c r="AF127" i="81"/>
  <c r="AH127" i="81"/>
  <c r="AJ127" i="81"/>
  <c r="AL127" i="81"/>
  <c r="AN127" i="81"/>
  <c r="AP127" i="81"/>
  <c r="AR127" i="81"/>
  <c r="AT127" i="81"/>
  <c r="AV127" i="81"/>
  <c r="AX127" i="81"/>
  <c r="AZ127" i="81"/>
  <c r="BB127" i="81"/>
  <c r="BD127" i="81"/>
  <c r="BF127" i="81"/>
  <c r="BH127" i="81"/>
  <c r="BJ127" i="81"/>
  <c r="BL127" i="81"/>
  <c r="D127" i="81"/>
  <c r="F55" i="81"/>
  <c r="H55" i="81"/>
  <c r="J55" i="81"/>
  <c r="L55" i="81"/>
  <c r="N55" i="81"/>
  <c r="P55" i="81"/>
  <c r="R55" i="81"/>
  <c r="T55" i="81"/>
  <c r="V55" i="81"/>
  <c r="X55" i="81"/>
  <c r="Z55" i="81"/>
  <c r="AB55" i="81"/>
  <c r="AD55" i="81"/>
  <c r="AF55" i="81"/>
  <c r="AH55" i="81"/>
  <c r="AJ55" i="81"/>
  <c r="AL55" i="81"/>
  <c r="AN55" i="81"/>
  <c r="AP55" i="81"/>
  <c r="AR55" i="81"/>
  <c r="AT55" i="81"/>
  <c r="AV55" i="81"/>
  <c r="AX55" i="81"/>
  <c r="AZ55" i="81"/>
  <c r="BB55" i="81"/>
  <c r="BD55" i="81"/>
  <c r="BF55" i="81"/>
  <c r="BH55" i="81"/>
  <c r="BJ55" i="81"/>
  <c r="BL55" i="81"/>
  <c r="D55" i="81"/>
  <c r="F127" i="80"/>
  <c r="H127" i="80"/>
  <c r="J127" i="80"/>
  <c r="L127" i="80"/>
  <c r="N127" i="80"/>
  <c r="P127" i="80"/>
  <c r="R127" i="80"/>
  <c r="T127" i="80"/>
  <c r="V127" i="80"/>
  <c r="X127" i="80"/>
  <c r="Z127" i="80"/>
  <c r="AB127" i="80"/>
  <c r="AD127" i="80"/>
  <c r="AF127" i="80"/>
  <c r="AH127" i="80"/>
  <c r="AJ127" i="80"/>
  <c r="AL127" i="80"/>
  <c r="AN127" i="80"/>
  <c r="AP127" i="80"/>
  <c r="AR127" i="80"/>
  <c r="AT127" i="80"/>
  <c r="AV127" i="80"/>
  <c r="AX127" i="80"/>
  <c r="AZ127" i="80"/>
  <c r="BB127" i="80"/>
  <c r="BD127" i="80"/>
  <c r="BF127" i="80"/>
  <c r="BH127" i="80"/>
  <c r="BJ127" i="80"/>
  <c r="D127" i="80"/>
  <c r="F55" i="80"/>
  <c r="H55" i="80"/>
  <c r="J55" i="80"/>
  <c r="L55" i="80"/>
  <c r="N55" i="80"/>
  <c r="P55" i="80"/>
  <c r="R55" i="80"/>
  <c r="T55" i="80"/>
  <c r="V55" i="80"/>
  <c r="X55" i="80"/>
  <c r="Z55" i="80"/>
  <c r="AB55" i="80"/>
  <c r="AD55" i="80"/>
  <c r="AF55" i="80"/>
  <c r="AH55" i="80"/>
  <c r="AJ55" i="80"/>
  <c r="AL55" i="80"/>
  <c r="AN55" i="80"/>
  <c r="AP55" i="80"/>
  <c r="AR55" i="80"/>
  <c r="AT55" i="80"/>
  <c r="AV55" i="80"/>
  <c r="AX55" i="80"/>
  <c r="AZ55" i="80"/>
  <c r="BB55" i="80"/>
  <c r="BD55" i="80"/>
  <c r="BF55" i="80"/>
  <c r="BH55" i="80"/>
  <c r="BJ55" i="80"/>
  <c r="D55" i="80"/>
  <c r="F127" i="79"/>
  <c r="H127" i="79"/>
  <c r="J127" i="79"/>
  <c r="L127" i="79"/>
  <c r="N127" i="79"/>
  <c r="P127" i="79"/>
  <c r="R127" i="79"/>
  <c r="T127" i="79"/>
  <c r="V127" i="79"/>
  <c r="X127" i="79"/>
  <c r="Z127" i="79"/>
  <c r="AB127" i="79"/>
  <c r="AD127" i="79"/>
  <c r="AF127" i="79"/>
  <c r="AH127" i="79"/>
  <c r="AJ127" i="79"/>
  <c r="AL127" i="79"/>
  <c r="AN127" i="79"/>
  <c r="AP127" i="79"/>
  <c r="AR127" i="79"/>
  <c r="AT127" i="79"/>
  <c r="AV127" i="79"/>
  <c r="AX127" i="79"/>
  <c r="AZ127" i="79"/>
  <c r="BB127" i="79"/>
  <c r="BD127" i="79"/>
  <c r="BF127" i="79"/>
  <c r="BH127" i="79"/>
  <c r="BJ127" i="79"/>
  <c r="BL127" i="79"/>
  <c r="D127" i="79"/>
  <c r="D128" i="79"/>
  <c r="F55" i="79"/>
  <c r="H55" i="79"/>
  <c r="J55" i="79"/>
  <c r="L55" i="79"/>
  <c r="N55" i="79"/>
  <c r="P55" i="79"/>
  <c r="R55" i="79"/>
  <c r="T55" i="79"/>
  <c r="V55" i="79"/>
  <c r="X55" i="79"/>
  <c r="Z55" i="79"/>
  <c r="AB55" i="79"/>
  <c r="AD55" i="79"/>
  <c r="AF55" i="79"/>
  <c r="AH55" i="79"/>
  <c r="AJ55" i="79"/>
  <c r="AL55" i="79"/>
  <c r="AN55" i="79"/>
  <c r="AP55" i="79"/>
  <c r="AR55" i="79"/>
  <c r="AT55" i="79"/>
  <c r="AV55" i="79"/>
  <c r="AX55" i="79"/>
  <c r="AZ55" i="79"/>
  <c r="BB55" i="79"/>
  <c r="BD55" i="79"/>
  <c r="BF55" i="79"/>
  <c r="BH55" i="79"/>
  <c r="BJ55" i="79"/>
  <c r="BL55" i="79"/>
  <c r="D55" i="79"/>
  <c r="F127" i="78"/>
  <c r="H127" i="78"/>
  <c r="J127" i="78"/>
  <c r="L127" i="78"/>
  <c r="N127" i="78"/>
  <c r="P127" i="78"/>
  <c r="R127" i="78"/>
  <c r="T127" i="78"/>
  <c r="V127" i="78"/>
  <c r="X127" i="78"/>
  <c r="Z127" i="78"/>
  <c r="AB127" i="78"/>
  <c r="AD127" i="78"/>
  <c r="AF127" i="78"/>
  <c r="AH127" i="78"/>
  <c r="AJ127" i="78"/>
  <c r="AL127" i="78"/>
  <c r="AN127" i="78"/>
  <c r="AP127" i="78"/>
  <c r="AR127" i="78"/>
  <c r="AT127" i="78"/>
  <c r="AV127" i="78"/>
  <c r="AX127" i="78"/>
  <c r="AZ127" i="78"/>
  <c r="BB127" i="78"/>
  <c r="BD127" i="78"/>
  <c r="BF127" i="78"/>
  <c r="BH127" i="78"/>
  <c r="BJ127" i="78"/>
  <c r="BL127" i="78"/>
  <c r="D127" i="78"/>
  <c r="F55" i="78"/>
  <c r="H55" i="78"/>
  <c r="J55" i="78"/>
  <c r="L55" i="78"/>
  <c r="N55" i="78"/>
  <c r="P55" i="78"/>
  <c r="R55" i="78"/>
  <c r="T55" i="78"/>
  <c r="V55" i="78"/>
  <c r="X55" i="78"/>
  <c r="Z55" i="78"/>
  <c r="AB55" i="78"/>
  <c r="AD55" i="78"/>
  <c r="AF55" i="78"/>
  <c r="AH55" i="78"/>
  <c r="AJ55" i="78"/>
  <c r="AL55" i="78"/>
  <c r="AN55" i="78"/>
  <c r="AP55" i="78"/>
  <c r="AR55" i="78"/>
  <c r="AT55" i="78"/>
  <c r="AV55" i="78"/>
  <c r="AX55" i="78"/>
  <c r="AZ55" i="78"/>
  <c r="BB55" i="78"/>
  <c r="BD55" i="78"/>
  <c r="BF55" i="78"/>
  <c r="BH55" i="78"/>
  <c r="BJ55" i="78"/>
  <c r="BL55" i="78"/>
  <c r="D55" i="78"/>
  <c r="F127" i="77"/>
  <c r="H127" i="77"/>
  <c r="J127" i="77"/>
  <c r="L127" i="77"/>
  <c r="N127" i="77"/>
  <c r="P127" i="77"/>
  <c r="R127" i="77"/>
  <c r="T127" i="77"/>
  <c r="V127" i="77"/>
  <c r="X127" i="77"/>
  <c r="Z127" i="77"/>
  <c r="AB127" i="77"/>
  <c r="AD127" i="77"/>
  <c r="AF127" i="77"/>
  <c r="AH127" i="77"/>
  <c r="AJ127" i="77"/>
  <c r="AL127" i="77"/>
  <c r="AN127" i="77"/>
  <c r="AP127" i="77"/>
  <c r="AR127" i="77"/>
  <c r="AT127" i="77"/>
  <c r="AV127" i="77"/>
  <c r="AX127" i="77"/>
  <c r="AZ127" i="77"/>
  <c r="BB127" i="77"/>
  <c r="BD127" i="77"/>
  <c r="BF127" i="77"/>
  <c r="BH127" i="77"/>
  <c r="BJ127" i="77"/>
  <c r="D127" i="77"/>
  <c r="F55" i="77"/>
  <c r="H55" i="77"/>
  <c r="J55" i="77"/>
  <c r="L55" i="77"/>
  <c r="N55" i="77"/>
  <c r="P55" i="77"/>
  <c r="R55" i="77"/>
  <c r="T55" i="77"/>
  <c r="V55" i="77"/>
  <c r="X55" i="77"/>
  <c r="Z55" i="77"/>
  <c r="AB55" i="77"/>
  <c r="AD55" i="77"/>
  <c r="AF55" i="77"/>
  <c r="AH55" i="77"/>
  <c r="AJ55" i="77"/>
  <c r="AL55" i="77"/>
  <c r="AN55" i="77"/>
  <c r="AP55" i="77"/>
  <c r="AR55" i="77"/>
  <c r="AT55" i="77"/>
  <c r="AV55" i="77"/>
  <c r="AX55" i="77"/>
  <c r="AZ55" i="77"/>
  <c r="BB55" i="77"/>
  <c r="BD55" i="77"/>
  <c r="BF55" i="77"/>
  <c r="BH55" i="77"/>
  <c r="BJ55" i="77"/>
  <c r="D55" i="77"/>
  <c r="F127" i="76"/>
  <c r="H127" i="76"/>
  <c r="J127" i="76"/>
  <c r="L127" i="76"/>
  <c r="N127" i="76"/>
  <c r="P127" i="76"/>
  <c r="R127" i="76"/>
  <c r="T127" i="76"/>
  <c r="V127" i="76"/>
  <c r="X127" i="76"/>
  <c r="Z127" i="76"/>
  <c r="AB127" i="76"/>
  <c r="AD127" i="76"/>
  <c r="AF127" i="76"/>
  <c r="AH127" i="76"/>
  <c r="AJ127" i="76"/>
  <c r="AL127" i="76"/>
  <c r="AN127" i="76"/>
  <c r="AP127" i="76"/>
  <c r="AR127" i="76"/>
  <c r="AT127" i="76"/>
  <c r="AV127" i="76"/>
  <c r="AX127" i="76"/>
  <c r="AZ127" i="76"/>
  <c r="BB127" i="76"/>
  <c r="BD127" i="76"/>
  <c r="BF127" i="76"/>
  <c r="BH127" i="76"/>
  <c r="BJ127" i="76"/>
  <c r="BL127" i="76"/>
  <c r="D127" i="76"/>
  <c r="F55" i="76"/>
  <c r="H55" i="76"/>
  <c r="J55" i="76"/>
  <c r="L55" i="76"/>
  <c r="N55" i="76"/>
  <c r="P55" i="76"/>
  <c r="R55" i="76"/>
  <c r="T55" i="76"/>
  <c r="V55" i="76"/>
  <c r="X55" i="76"/>
  <c r="Z55" i="76"/>
  <c r="AB55" i="76"/>
  <c r="AD55" i="76"/>
  <c r="AF55" i="76"/>
  <c r="AH55" i="76"/>
  <c r="AJ55" i="76"/>
  <c r="AL55" i="76"/>
  <c r="AN55" i="76"/>
  <c r="AP55" i="76"/>
  <c r="AR55" i="76"/>
  <c r="AT55" i="76"/>
  <c r="AV55" i="76"/>
  <c r="AX55" i="76"/>
  <c r="AZ55" i="76"/>
  <c r="BB55" i="76"/>
  <c r="BD55" i="76"/>
  <c r="BF55" i="76"/>
  <c r="BH55" i="76"/>
  <c r="BJ55" i="76"/>
  <c r="BL55" i="76"/>
  <c r="D55" i="76"/>
  <c r="F127" i="73"/>
  <c r="H127" i="73"/>
  <c r="J127" i="73"/>
  <c r="L127" i="73"/>
  <c r="N127" i="73"/>
  <c r="P127" i="73"/>
  <c r="R127" i="73"/>
  <c r="T127" i="73"/>
  <c r="V127" i="73"/>
  <c r="X127" i="73"/>
  <c r="Z127" i="73"/>
  <c r="AB127" i="73"/>
  <c r="AD127" i="73"/>
  <c r="AF127" i="73"/>
  <c r="AH127" i="73"/>
  <c r="AJ127" i="73"/>
  <c r="AL127" i="73"/>
  <c r="AN127" i="73"/>
  <c r="AP127" i="73"/>
  <c r="AR127" i="73"/>
  <c r="AT127" i="73"/>
  <c r="AV127" i="73"/>
  <c r="AX127" i="73"/>
  <c r="AZ127" i="73"/>
  <c r="BB127" i="73"/>
  <c r="BD127" i="73"/>
  <c r="BF127" i="73"/>
  <c r="BH127" i="73"/>
  <c r="D127" i="73"/>
  <c r="D129" i="74"/>
  <c r="D128" i="74"/>
  <c r="F127" i="74"/>
  <c r="H127" i="74"/>
  <c r="J127" i="74"/>
  <c r="L127" i="74"/>
  <c r="N127" i="74"/>
  <c r="P127" i="74"/>
  <c r="R127" i="74"/>
  <c r="T127" i="74"/>
  <c r="V127" i="74"/>
  <c r="X127" i="74"/>
  <c r="Z127" i="74"/>
  <c r="AB127" i="74"/>
  <c r="AD127" i="74"/>
  <c r="AF127" i="74"/>
  <c r="AH127" i="74"/>
  <c r="AJ127" i="74"/>
  <c r="AL127" i="74"/>
  <c r="AN127" i="74"/>
  <c r="AP127" i="74"/>
  <c r="AR127" i="74"/>
  <c r="AT127" i="74"/>
  <c r="AV127" i="74"/>
  <c r="AX127" i="74"/>
  <c r="AZ127" i="74"/>
  <c r="BB127" i="74"/>
  <c r="BD127" i="74"/>
  <c r="BF127" i="74"/>
  <c r="BH127" i="74"/>
  <c r="BJ127" i="74"/>
  <c r="BL127" i="74"/>
  <c r="D127" i="74"/>
  <c r="F127" i="75"/>
  <c r="H127" i="75"/>
  <c r="J127" i="75"/>
  <c r="L127" i="75"/>
  <c r="N127" i="75"/>
  <c r="P127" i="75"/>
  <c r="R127" i="75"/>
  <c r="T127" i="75"/>
  <c r="V127" i="75"/>
  <c r="X127" i="75"/>
  <c r="Z127" i="75"/>
  <c r="AB127" i="75"/>
  <c r="AD127" i="75"/>
  <c r="AF127" i="75"/>
  <c r="AH127" i="75"/>
  <c r="AJ127" i="75"/>
  <c r="AL127" i="75"/>
  <c r="AN127" i="75"/>
  <c r="AP127" i="75"/>
  <c r="AR127" i="75"/>
  <c r="AT127" i="75"/>
  <c r="AV127" i="75"/>
  <c r="AX127" i="75"/>
  <c r="AZ127" i="75"/>
  <c r="BB127" i="75"/>
  <c r="BD127" i="75"/>
  <c r="BF127" i="75"/>
  <c r="BH127" i="75"/>
  <c r="BJ127" i="75"/>
  <c r="D127" i="75"/>
  <c r="J95" i="75"/>
  <c r="D95" i="75"/>
  <c r="J91" i="75"/>
  <c r="F91" i="75"/>
  <c r="J79" i="75"/>
  <c r="H79" i="75"/>
  <c r="D67" i="75"/>
  <c r="BJ55" i="75"/>
  <c r="H55" i="75"/>
  <c r="J55" i="75"/>
  <c r="L55" i="75"/>
  <c r="N55" i="75"/>
  <c r="P55" i="75"/>
  <c r="R55" i="75"/>
  <c r="T55" i="75"/>
  <c r="V55" i="75"/>
  <c r="X55" i="75"/>
  <c r="Z55" i="75"/>
  <c r="AB55" i="75"/>
  <c r="AD55" i="75"/>
  <c r="AF55" i="75"/>
  <c r="AH55" i="75"/>
  <c r="AJ55" i="75"/>
  <c r="AL55" i="75"/>
  <c r="AN55" i="75"/>
  <c r="AP55" i="75"/>
  <c r="AR55" i="75"/>
  <c r="AT55" i="75"/>
  <c r="AV55" i="75"/>
  <c r="AX55" i="75"/>
  <c r="AZ55" i="75"/>
  <c r="BB55" i="75"/>
  <c r="BD55" i="75"/>
  <c r="BF55" i="75"/>
  <c r="BH55" i="75"/>
  <c r="F55" i="75"/>
  <c r="H55" i="74"/>
  <c r="J55" i="74"/>
  <c r="L55" i="74"/>
  <c r="N55" i="74"/>
  <c r="P55" i="74"/>
  <c r="R55" i="74"/>
  <c r="T55" i="74"/>
  <c r="V55" i="74"/>
  <c r="X55" i="74"/>
  <c r="Z55" i="74"/>
  <c r="AB55" i="74"/>
  <c r="AD55" i="74"/>
  <c r="AF55" i="74"/>
  <c r="AH55" i="74"/>
  <c r="AJ55" i="74"/>
  <c r="AL55" i="74"/>
  <c r="AN55" i="74"/>
  <c r="AP55" i="74"/>
  <c r="AR55" i="74"/>
  <c r="AT55" i="74"/>
  <c r="AV55" i="74"/>
  <c r="AX55" i="74"/>
  <c r="AZ55" i="74"/>
  <c r="BB55" i="74"/>
  <c r="BD55" i="74"/>
  <c r="BF55" i="74"/>
  <c r="BH55" i="74"/>
  <c r="BJ55" i="74"/>
  <c r="BL55" i="74"/>
  <c r="F55" i="74"/>
  <c r="H55" i="73"/>
  <c r="J55" i="73"/>
  <c r="L55" i="73"/>
  <c r="N55" i="73"/>
  <c r="P55" i="73"/>
  <c r="R55" i="73"/>
  <c r="T55" i="73"/>
  <c r="V55" i="73"/>
  <c r="X55" i="73"/>
  <c r="Z55" i="73"/>
  <c r="AB55" i="73"/>
  <c r="AD55" i="73"/>
  <c r="AF55" i="73"/>
  <c r="AH55" i="73"/>
  <c r="AJ55" i="73"/>
  <c r="AL55" i="73"/>
  <c r="AN55" i="73"/>
  <c r="AP55" i="73"/>
  <c r="AR55" i="73"/>
  <c r="AT55" i="73"/>
  <c r="AV55" i="73"/>
  <c r="AX55" i="73"/>
  <c r="AZ55" i="73"/>
  <c r="BB55" i="73"/>
  <c r="BD55" i="73"/>
  <c r="BF55" i="73"/>
  <c r="BH55" i="73"/>
  <c r="F55" i="73"/>
  <c r="F127" i="48"/>
  <c r="H127" i="48"/>
  <c r="J127" i="48"/>
  <c r="L127" i="48"/>
  <c r="N127" i="48"/>
  <c r="P127" i="48"/>
  <c r="R127" i="48"/>
  <c r="T127" i="48"/>
  <c r="V127" i="48"/>
  <c r="X127" i="48"/>
  <c r="Z127" i="48"/>
  <c r="AB127" i="48"/>
  <c r="AD127" i="48"/>
  <c r="AF127" i="48"/>
  <c r="AH127" i="48"/>
  <c r="AJ127" i="48"/>
  <c r="AL127" i="48"/>
  <c r="AN127" i="48"/>
  <c r="AP127" i="48"/>
  <c r="AR127" i="48"/>
  <c r="AT127" i="48"/>
  <c r="AV127" i="48"/>
  <c r="AX127" i="48"/>
  <c r="AZ127" i="48"/>
  <c r="BB127" i="48"/>
  <c r="BD127" i="48"/>
  <c r="BF127" i="48"/>
  <c r="BH127" i="48"/>
  <c r="BJ127" i="48"/>
  <c r="BL127" i="48"/>
  <c r="D127" i="48"/>
  <c r="J95" i="48"/>
  <c r="D95" i="48"/>
  <c r="J79" i="48"/>
  <c r="F79" i="48"/>
  <c r="D79" i="48"/>
  <c r="J67" i="48"/>
  <c r="H67" i="48"/>
  <c r="F67" i="48"/>
  <c r="D67" i="48"/>
  <c r="BL55" i="48"/>
  <c r="H55" i="48"/>
  <c r="J55" i="48"/>
  <c r="L55" i="48"/>
  <c r="N55" i="48"/>
  <c r="P55" i="48"/>
  <c r="R55" i="48"/>
  <c r="T55" i="48"/>
  <c r="V55" i="48"/>
  <c r="X55" i="48"/>
  <c r="Z55" i="48"/>
  <c r="AB55" i="48"/>
  <c r="AD55" i="48"/>
  <c r="AF55" i="48"/>
  <c r="AH55" i="48"/>
  <c r="AJ55" i="48"/>
  <c r="AL55" i="48"/>
  <c r="AN55" i="48"/>
  <c r="AP55" i="48"/>
  <c r="AR55" i="48"/>
  <c r="AT55" i="48"/>
  <c r="AV55" i="48"/>
  <c r="AX55" i="48"/>
  <c r="AZ55" i="48"/>
  <c r="BB55" i="48"/>
  <c r="BD55" i="48"/>
  <c r="BF55" i="48"/>
  <c r="BH55" i="48"/>
  <c r="BJ55" i="48"/>
  <c r="F55" i="48"/>
  <c r="D55" i="48"/>
  <c r="D42" i="73"/>
  <c r="D41" i="73" s="1"/>
  <c r="BH95" i="73"/>
  <c r="BH91" i="73"/>
  <c r="BH79" i="73"/>
  <c r="BH67" i="73"/>
  <c r="BH128" i="73" s="1"/>
  <c r="BH129" i="73"/>
  <c r="D42" i="83"/>
  <c r="F42" i="83" s="1"/>
  <c r="D42" i="82"/>
  <c r="F42" i="82" s="1"/>
  <c r="D42" i="81"/>
  <c r="F42" i="81" s="1"/>
  <c r="D42" i="80"/>
  <c r="F42" i="80" s="1"/>
  <c r="D42" i="79"/>
  <c r="F42" i="79" s="1"/>
  <c r="D42" i="78"/>
  <c r="D41" i="78" s="1"/>
  <c r="D42" i="77"/>
  <c r="F42" i="77" s="1"/>
  <c r="D42" i="75"/>
  <c r="F42" i="75" s="1"/>
  <c r="D42" i="74"/>
  <c r="F42" i="74" s="1"/>
  <c r="D95" i="73"/>
  <c r="J95" i="87"/>
  <c r="O4" i="87"/>
  <c r="O8" i="87"/>
  <c r="F67" i="87"/>
  <c r="F42" i="73" l="1"/>
  <c r="D43" i="73"/>
  <c r="F41" i="82"/>
  <c r="H42" i="82"/>
  <c r="F43" i="82"/>
  <c r="D43" i="82"/>
  <c r="D41" i="82"/>
  <c r="H42" i="80"/>
  <c r="F41" i="80"/>
  <c r="F43" i="80"/>
  <c r="D41" i="80"/>
  <c r="D43" i="80"/>
  <c r="F41" i="77"/>
  <c r="H42" i="77"/>
  <c r="F43" i="77"/>
  <c r="D41" i="77"/>
  <c r="D43" i="77"/>
  <c r="F43" i="75"/>
  <c r="H42" i="75"/>
  <c r="F41" i="75"/>
  <c r="D43" i="75"/>
  <c r="D41" i="75"/>
  <c r="H42" i="83"/>
  <c r="F41" i="83"/>
  <c r="F43" i="83"/>
  <c r="D43" i="83"/>
  <c r="D41" i="83"/>
  <c r="H42" i="81"/>
  <c r="F41" i="81"/>
  <c r="F43" i="81"/>
  <c r="D43" i="81"/>
  <c r="D41" i="81"/>
  <c r="H42" i="79"/>
  <c r="F41" i="79"/>
  <c r="F43" i="79"/>
  <c r="D43" i="79"/>
  <c r="D41" i="79"/>
  <c r="D43" i="78"/>
  <c r="F42" i="78"/>
  <c r="H42" i="76"/>
  <c r="F41" i="76"/>
  <c r="F43" i="76"/>
  <c r="D43" i="76"/>
  <c r="D41" i="76"/>
  <c r="H42" i="74"/>
  <c r="F41" i="74"/>
  <c r="F43" i="74"/>
  <c r="D41" i="74"/>
  <c r="D43" i="74"/>
  <c r="H18" i="48"/>
  <c r="F19" i="48"/>
  <c r="D19" i="48"/>
  <c r="D42" i="48"/>
  <c r="F42" i="48"/>
  <c r="F41" i="48" s="1"/>
  <c r="Y14" i="87"/>
  <c r="U14" i="87"/>
  <c r="Z13" i="87"/>
  <c r="X13" i="87"/>
  <c r="V13" i="87"/>
  <c r="T13" i="87"/>
  <c r="R13" i="87"/>
  <c r="Q13" i="87"/>
  <c r="O13" i="87"/>
  <c r="N13" i="87"/>
  <c r="K13" i="87"/>
  <c r="Z12" i="87"/>
  <c r="X12" i="87"/>
  <c r="V12" i="87"/>
  <c r="R12" i="87"/>
  <c r="Q12" i="87"/>
  <c r="O12" i="87"/>
  <c r="N12" i="87"/>
  <c r="K12" i="87"/>
  <c r="Z11" i="87"/>
  <c r="X11" i="87"/>
  <c r="V11" i="87"/>
  <c r="R11" i="87"/>
  <c r="Q11" i="87"/>
  <c r="O11" i="87"/>
  <c r="N11" i="87"/>
  <c r="K11" i="87"/>
  <c r="Z10" i="87"/>
  <c r="X10" i="87"/>
  <c r="V10" i="87"/>
  <c r="R10" i="87"/>
  <c r="Q10" i="87"/>
  <c r="O10" i="87"/>
  <c r="N10" i="87"/>
  <c r="K10" i="87"/>
  <c r="Z9" i="87"/>
  <c r="X9" i="87"/>
  <c r="V9" i="87"/>
  <c r="R9" i="87"/>
  <c r="Q9" i="87"/>
  <c r="O9" i="87"/>
  <c r="N9" i="87"/>
  <c r="L9" i="87"/>
  <c r="K9" i="87"/>
  <c r="Z8" i="87"/>
  <c r="V8" i="87"/>
  <c r="R8" i="87"/>
  <c r="Q8" i="87"/>
  <c r="N8" i="87"/>
  <c r="L8" i="87"/>
  <c r="K8" i="87"/>
  <c r="Z7" i="87"/>
  <c r="V7" i="87"/>
  <c r="R7" i="87"/>
  <c r="Q7" i="87"/>
  <c r="N7" i="87"/>
  <c r="L7" i="87"/>
  <c r="Z6" i="87"/>
  <c r="V6" i="87"/>
  <c r="R6" i="87"/>
  <c r="Q6" i="87"/>
  <c r="O6" i="87"/>
  <c r="L6" i="87"/>
  <c r="Z5" i="87"/>
  <c r="V5" i="87"/>
  <c r="R5" i="87"/>
  <c r="O5" i="87"/>
  <c r="L5" i="87"/>
  <c r="Z4" i="87"/>
  <c r="V4" i="87"/>
  <c r="R4" i="87"/>
  <c r="L4" i="87"/>
  <c r="F43" i="73" l="1"/>
  <c r="F41" i="73"/>
  <c r="H42" i="73"/>
  <c r="J42" i="82"/>
  <c r="H43" i="82"/>
  <c r="H41" i="82"/>
  <c r="J42" i="80"/>
  <c r="H41" i="80"/>
  <c r="H43" i="80"/>
  <c r="J42" i="77"/>
  <c r="H41" i="77"/>
  <c r="H43" i="77"/>
  <c r="J42" i="75"/>
  <c r="H41" i="75"/>
  <c r="H43" i="75"/>
  <c r="J42" i="83"/>
  <c r="H41" i="83"/>
  <c r="H43" i="83"/>
  <c r="J42" i="81"/>
  <c r="H41" i="81"/>
  <c r="H43" i="81"/>
  <c r="H43" i="79"/>
  <c r="J42" i="79"/>
  <c r="H41" i="79"/>
  <c r="F41" i="78"/>
  <c r="F43" i="78"/>
  <c r="H42" i="78"/>
  <c r="J42" i="76"/>
  <c r="H41" i="76"/>
  <c r="H43" i="76"/>
  <c r="H43" i="74"/>
  <c r="J42" i="74"/>
  <c r="H41" i="74"/>
  <c r="D43" i="48"/>
  <c r="D41" i="48"/>
  <c r="J18" i="48"/>
  <c r="H19" i="48"/>
  <c r="H42" i="48"/>
  <c r="H41" i="48" s="1"/>
  <c r="F43" i="48"/>
  <c r="V14" i="87"/>
  <c r="Z14" i="87"/>
  <c r="R14" i="87"/>
  <c r="O14" i="87"/>
  <c r="H43" i="73" l="1"/>
  <c r="H41" i="73"/>
  <c r="J42" i="73"/>
  <c r="L42" i="82"/>
  <c r="J41" i="82"/>
  <c r="J43" i="82"/>
  <c r="L42" i="80"/>
  <c r="J41" i="80"/>
  <c r="J43" i="80"/>
  <c r="L42" i="77"/>
  <c r="J41" i="77"/>
  <c r="J43" i="77"/>
  <c r="L42" i="75"/>
  <c r="J41" i="75"/>
  <c r="J43" i="75"/>
  <c r="L42" i="83"/>
  <c r="J41" i="83"/>
  <c r="J43" i="83"/>
  <c r="L42" i="81"/>
  <c r="J41" i="81"/>
  <c r="J43" i="81"/>
  <c r="L42" i="79"/>
  <c r="J41" i="79"/>
  <c r="J43" i="79"/>
  <c r="J42" i="78"/>
  <c r="H41" i="78"/>
  <c r="H43" i="78"/>
  <c r="L42" i="76"/>
  <c r="J41" i="76"/>
  <c r="J43" i="76"/>
  <c r="L42" i="74"/>
  <c r="J41" i="74"/>
  <c r="J43" i="74"/>
  <c r="L18" i="48"/>
  <c r="J19" i="48"/>
  <c r="J42" i="48"/>
  <c r="J41" i="48" s="1"/>
  <c r="H43" i="48"/>
  <c r="P128" i="83"/>
  <c r="C125" i="83"/>
  <c r="C124" i="83"/>
  <c r="C123" i="83"/>
  <c r="C122" i="83"/>
  <c r="C121" i="83"/>
  <c r="C120" i="83"/>
  <c r="C119" i="83"/>
  <c r="C118" i="83"/>
  <c r="C117" i="83"/>
  <c r="C116" i="83"/>
  <c r="C115" i="83"/>
  <c r="C114" i="83"/>
  <c r="C113" i="83"/>
  <c r="C112" i="83"/>
  <c r="C111" i="83"/>
  <c r="C110" i="83"/>
  <c r="C109" i="83"/>
  <c r="C108" i="83"/>
  <c r="C107" i="83"/>
  <c r="C106" i="83"/>
  <c r="C105" i="83"/>
  <c r="C104" i="83"/>
  <c r="C103" i="83"/>
  <c r="C102" i="83"/>
  <c r="C101" i="83"/>
  <c r="C100" i="83"/>
  <c r="C99" i="83"/>
  <c r="C98" i="83"/>
  <c r="C97" i="83"/>
  <c r="C96" i="83"/>
  <c r="BL95" i="83"/>
  <c r="BJ95" i="83"/>
  <c r="BH95" i="83"/>
  <c r="BF95" i="83"/>
  <c r="BD95" i="83"/>
  <c r="BB95" i="83"/>
  <c r="AZ95" i="83"/>
  <c r="AX95" i="83"/>
  <c r="AV95" i="83"/>
  <c r="AT95" i="83"/>
  <c r="AR95" i="83"/>
  <c r="AP95" i="83"/>
  <c r="AN95" i="83"/>
  <c r="AL95" i="83"/>
  <c r="AJ95" i="83"/>
  <c r="AH95" i="83"/>
  <c r="AF95" i="83"/>
  <c r="AD95" i="83"/>
  <c r="AB95" i="83"/>
  <c r="Z95" i="83"/>
  <c r="X95" i="83"/>
  <c r="V95" i="83"/>
  <c r="T95" i="83"/>
  <c r="R95" i="83"/>
  <c r="P95" i="83"/>
  <c r="N95" i="83"/>
  <c r="L95" i="83"/>
  <c r="J95" i="83"/>
  <c r="H95" i="83"/>
  <c r="F95" i="83"/>
  <c r="D95" i="83"/>
  <c r="BL91" i="83"/>
  <c r="BJ91" i="83"/>
  <c r="BH91" i="83"/>
  <c r="BF91" i="83"/>
  <c r="BD91" i="83"/>
  <c r="BB91" i="83"/>
  <c r="AZ91" i="83"/>
  <c r="AX91" i="83"/>
  <c r="AV91" i="83"/>
  <c r="AT91" i="83"/>
  <c r="AR91" i="83"/>
  <c r="AP91" i="83"/>
  <c r="AN91" i="83"/>
  <c r="AL91" i="83"/>
  <c r="AJ91" i="83"/>
  <c r="AH91" i="83"/>
  <c r="AF91" i="83"/>
  <c r="AD91" i="83"/>
  <c r="AB91" i="83"/>
  <c r="Z91" i="83"/>
  <c r="X91" i="83"/>
  <c r="V91" i="83"/>
  <c r="T91" i="83"/>
  <c r="R91" i="83"/>
  <c r="N91" i="83"/>
  <c r="L91" i="83"/>
  <c r="J91" i="83"/>
  <c r="H91" i="83"/>
  <c r="F91" i="83"/>
  <c r="D91" i="83"/>
  <c r="C89" i="83"/>
  <c r="C88" i="83"/>
  <c r="C87" i="83"/>
  <c r="C86" i="83"/>
  <c r="C85" i="83"/>
  <c r="C84" i="83"/>
  <c r="C83" i="83"/>
  <c r="C82" i="83"/>
  <c r="C81" i="83"/>
  <c r="C80" i="83"/>
  <c r="BL79" i="83"/>
  <c r="BJ79" i="83"/>
  <c r="BH79" i="83"/>
  <c r="BF79" i="83"/>
  <c r="BD79" i="83"/>
  <c r="BB79" i="83"/>
  <c r="AZ79" i="83"/>
  <c r="AX79" i="83"/>
  <c r="AV79" i="83"/>
  <c r="AT79" i="83"/>
  <c r="AR79" i="83"/>
  <c r="AP79" i="83"/>
  <c r="AN79" i="83"/>
  <c r="AL79" i="83"/>
  <c r="AJ79" i="83"/>
  <c r="AH79" i="83"/>
  <c r="AF79" i="83"/>
  <c r="AD79" i="83"/>
  <c r="AB79" i="83"/>
  <c r="Z79" i="83"/>
  <c r="X79" i="83"/>
  <c r="V79" i="83"/>
  <c r="T79" i="83"/>
  <c r="R79" i="83"/>
  <c r="N79" i="83"/>
  <c r="L79" i="83"/>
  <c r="J79" i="83"/>
  <c r="H79" i="83"/>
  <c r="F79" i="83"/>
  <c r="D79" i="83"/>
  <c r="C77" i="83"/>
  <c r="C76" i="83"/>
  <c r="C75" i="83"/>
  <c r="C74" i="83"/>
  <c r="C73" i="83"/>
  <c r="C72" i="83"/>
  <c r="C71" i="83"/>
  <c r="C70" i="83"/>
  <c r="C69" i="83"/>
  <c r="C68" i="83"/>
  <c r="BL67" i="83"/>
  <c r="BL128" i="83" s="1"/>
  <c r="BJ67" i="83"/>
  <c r="BH67" i="83"/>
  <c r="BF67" i="83"/>
  <c r="BD67" i="83"/>
  <c r="BB67" i="83"/>
  <c r="AZ67" i="83"/>
  <c r="AZ128" i="83" s="1"/>
  <c r="AX67" i="83"/>
  <c r="AV67" i="83"/>
  <c r="AV128" i="83" s="1"/>
  <c r="AT67" i="83"/>
  <c r="AR67" i="83"/>
  <c r="AP67" i="83"/>
  <c r="AN67" i="83"/>
  <c r="AL67" i="83"/>
  <c r="AJ67" i="83"/>
  <c r="AJ128" i="83" s="1"/>
  <c r="AH67" i="83"/>
  <c r="AF67" i="83"/>
  <c r="AF128" i="83" s="1"/>
  <c r="AD67" i="83"/>
  <c r="AB67" i="83"/>
  <c r="Z67" i="83"/>
  <c r="X67" i="83"/>
  <c r="V67" i="83"/>
  <c r="T67" i="83"/>
  <c r="T128" i="83" s="1"/>
  <c r="R67" i="83"/>
  <c r="P67" i="83"/>
  <c r="L67" i="83"/>
  <c r="J67" i="83"/>
  <c r="H67" i="83"/>
  <c r="F67" i="83"/>
  <c r="D67" i="83"/>
  <c r="D128" i="83" s="1"/>
  <c r="C65" i="83"/>
  <c r="C64" i="83"/>
  <c r="C63" i="83"/>
  <c r="C62" i="83"/>
  <c r="C61" i="83"/>
  <c r="C60" i="83"/>
  <c r="C59" i="83"/>
  <c r="C58" i="83"/>
  <c r="O6" i="83" s="1"/>
  <c r="C57" i="83"/>
  <c r="C56" i="83"/>
  <c r="BL129" i="83"/>
  <c r="AZ129" i="83"/>
  <c r="AV129" i="83"/>
  <c r="AF129" i="83"/>
  <c r="T129" i="83"/>
  <c r="P129" i="83"/>
  <c r="D129" i="83"/>
  <c r="C53" i="83"/>
  <c r="L13" i="83" s="1"/>
  <c r="C52" i="83"/>
  <c r="L12" i="83" s="1"/>
  <c r="C51" i="83"/>
  <c r="L11" i="83" s="1"/>
  <c r="C50" i="83"/>
  <c r="L10" i="83" s="1"/>
  <c r="C49" i="83"/>
  <c r="C48" i="83"/>
  <c r="C47" i="83"/>
  <c r="C46" i="83"/>
  <c r="C45" i="83"/>
  <c r="C44" i="83"/>
  <c r="C34" i="83"/>
  <c r="C33" i="83"/>
  <c r="C32" i="83"/>
  <c r="C31" i="83"/>
  <c r="C30" i="83"/>
  <c r="C29" i="83"/>
  <c r="C28" i="83"/>
  <c r="C27" i="83"/>
  <c r="C26" i="83"/>
  <c r="C25" i="83"/>
  <c r="C24" i="83"/>
  <c r="C23" i="83"/>
  <c r="C22" i="83"/>
  <c r="C21" i="83"/>
  <c r="C20" i="83"/>
  <c r="D19" i="83"/>
  <c r="F18" i="83"/>
  <c r="F17" i="83" s="1"/>
  <c r="D17" i="83"/>
  <c r="D16" i="83"/>
  <c r="Y14" i="83"/>
  <c r="U14" i="83"/>
  <c r="Z13" i="83"/>
  <c r="X13" i="83"/>
  <c r="V13" i="83"/>
  <c r="T13" i="83"/>
  <c r="R13" i="83"/>
  <c r="Q13" i="83"/>
  <c r="O13" i="83"/>
  <c r="N13" i="83"/>
  <c r="K13" i="83"/>
  <c r="D13" i="83"/>
  <c r="Z12" i="83"/>
  <c r="X12" i="83"/>
  <c r="V12" i="83"/>
  <c r="T12" i="83"/>
  <c r="R12" i="83"/>
  <c r="Q12" i="83"/>
  <c r="O12" i="83"/>
  <c r="N12" i="83"/>
  <c r="K12" i="83"/>
  <c r="D12" i="83"/>
  <c r="Z11" i="83"/>
  <c r="X11" i="83"/>
  <c r="V11" i="83"/>
  <c r="T11" i="83"/>
  <c r="R11" i="83"/>
  <c r="Q11" i="83"/>
  <c r="O11" i="83"/>
  <c r="N11" i="83"/>
  <c r="K11" i="83"/>
  <c r="D11" i="83"/>
  <c r="Z10" i="83"/>
  <c r="X10" i="83"/>
  <c r="V10" i="83"/>
  <c r="T10" i="83"/>
  <c r="R10" i="83"/>
  <c r="Q10" i="83"/>
  <c r="O10" i="83"/>
  <c r="N10" i="83"/>
  <c r="K10" i="83"/>
  <c r="D10" i="83"/>
  <c r="Z9" i="83"/>
  <c r="X9" i="83"/>
  <c r="V9" i="83"/>
  <c r="T9" i="83"/>
  <c r="R9" i="83"/>
  <c r="Q9" i="83"/>
  <c r="O9" i="83"/>
  <c r="N9" i="83"/>
  <c r="L9" i="83"/>
  <c r="K9" i="83"/>
  <c r="D9" i="83"/>
  <c r="Z8" i="83"/>
  <c r="X8" i="83"/>
  <c r="V8" i="83"/>
  <c r="T8" i="83"/>
  <c r="R8" i="83"/>
  <c r="Q8" i="83"/>
  <c r="O8" i="83"/>
  <c r="N8" i="83"/>
  <c r="L8" i="83"/>
  <c r="K8" i="83"/>
  <c r="G8" i="83"/>
  <c r="D8" i="83"/>
  <c r="Z7" i="83"/>
  <c r="X7" i="83"/>
  <c r="V7" i="83"/>
  <c r="T7" i="83"/>
  <c r="R7" i="83"/>
  <c r="Q7" i="83"/>
  <c r="O7" i="83"/>
  <c r="N7" i="83"/>
  <c r="L7" i="83"/>
  <c r="K7" i="83"/>
  <c r="G7" i="83"/>
  <c r="D7" i="83"/>
  <c r="Z6" i="83"/>
  <c r="X6" i="83"/>
  <c r="V6" i="83"/>
  <c r="T6" i="83"/>
  <c r="R6" i="83"/>
  <c r="Q6" i="83"/>
  <c r="N6" i="83"/>
  <c r="L6" i="83"/>
  <c r="K6" i="83"/>
  <c r="G6" i="83"/>
  <c r="D6" i="83"/>
  <c r="Z5" i="83"/>
  <c r="X5" i="83"/>
  <c r="V5" i="83"/>
  <c r="T5" i="83"/>
  <c r="R5" i="83"/>
  <c r="Q5" i="83"/>
  <c r="O5" i="83"/>
  <c r="N5" i="83"/>
  <c r="L5" i="83"/>
  <c r="K5" i="83"/>
  <c r="G5" i="83"/>
  <c r="D5" i="83"/>
  <c r="Z4" i="83"/>
  <c r="X4" i="83"/>
  <c r="V4" i="83"/>
  <c r="T4" i="83"/>
  <c r="R4" i="83"/>
  <c r="Q4" i="83"/>
  <c r="O4" i="83"/>
  <c r="N4" i="83"/>
  <c r="L4" i="83"/>
  <c r="K4" i="83"/>
  <c r="G4" i="83"/>
  <c r="D4" i="83"/>
  <c r="C125" i="82"/>
  <c r="C124" i="82"/>
  <c r="C123" i="82"/>
  <c r="C122" i="82"/>
  <c r="C121" i="82"/>
  <c r="C120" i="82"/>
  <c r="C119" i="82"/>
  <c r="C118" i="82"/>
  <c r="C117" i="82"/>
  <c r="C116" i="82"/>
  <c r="C115" i="82"/>
  <c r="C114" i="82"/>
  <c r="C113" i="82"/>
  <c r="C112" i="82"/>
  <c r="C111" i="82"/>
  <c r="C110" i="82"/>
  <c r="C109" i="82"/>
  <c r="C108" i="82"/>
  <c r="C107" i="82"/>
  <c r="C106" i="82"/>
  <c r="C105" i="82"/>
  <c r="C104" i="82"/>
  <c r="C103" i="82"/>
  <c r="C102" i="82"/>
  <c r="C101" i="82"/>
  <c r="C100" i="82"/>
  <c r="C99" i="82"/>
  <c r="C98" i="82"/>
  <c r="C97" i="82"/>
  <c r="C96" i="82"/>
  <c r="BJ95" i="82"/>
  <c r="BH95" i="82"/>
  <c r="BF95" i="82"/>
  <c r="BD95" i="82"/>
  <c r="BB95" i="82"/>
  <c r="AZ95" i="82"/>
  <c r="AX95" i="82"/>
  <c r="AV95" i="82"/>
  <c r="AT95" i="82"/>
  <c r="AR95" i="82"/>
  <c r="AP95" i="82"/>
  <c r="AN95" i="82"/>
  <c r="AL95" i="82"/>
  <c r="AJ95" i="82"/>
  <c r="AH95" i="82"/>
  <c r="AF95" i="82"/>
  <c r="AD95" i="82"/>
  <c r="AB95" i="82"/>
  <c r="Z95" i="82"/>
  <c r="X95" i="82"/>
  <c r="V95" i="82"/>
  <c r="T95" i="82"/>
  <c r="R95" i="82"/>
  <c r="P95" i="82"/>
  <c r="N95" i="82"/>
  <c r="L95" i="82"/>
  <c r="J95" i="82"/>
  <c r="H95" i="82"/>
  <c r="F95" i="82"/>
  <c r="D95" i="82"/>
  <c r="BJ91" i="82"/>
  <c r="BH91" i="82"/>
  <c r="BF91" i="82"/>
  <c r="BD91" i="82"/>
  <c r="BB91" i="82"/>
  <c r="AZ91" i="82"/>
  <c r="AX91" i="82"/>
  <c r="AV91" i="82"/>
  <c r="AT91" i="82"/>
  <c r="AR91" i="82"/>
  <c r="AP91" i="82"/>
  <c r="AN91" i="82"/>
  <c r="AL91" i="82"/>
  <c r="AJ91" i="82"/>
  <c r="AH91" i="82"/>
  <c r="AF91" i="82"/>
  <c r="AD91" i="82"/>
  <c r="AB91" i="82"/>
  <c r="Z91" i="82"/>
  <c r="X91" i="82"/>
  <c r="V91" i="82"/>
  <c r="T91" i="82"/>
  <c r="R91" i="82"/>
  <c r="P91" i="82"/>
  <c r="N91" i="82"/>
  <c r="L91" i="82"/>
  <c r="J91" i="82"/>
  <c r="H91" i="82"/>
  <c r="F91" i="82"/>
  <c r="D91" i="82"/>
  <c r="C89" i="82"/>
  <c r="C88" i="82"/>
  <c r="C87" i="82"/>
  <c r="C86" i="82"/>
  <c r="C85" i="82"/>
  <c r="C84" i="82"/>
  <c r="C83" i="82"/>
  <c r="C82" i="82"/>
  <c r="C81" i="82"/>
  <c r="C80" i="82"/>
  <c r="BJ79" i="82"/>
  <c r="BH79" i="82"/>
  <c r="BF79" i="82"/>
  <c r="BD79" i="82"/>
  <c r="BB79" i="82"/>
  <c r="AZ79" i="82"/>
  <c r="AX79" i="82"/>
  <c r="AV79" i="82"/>
  <c r="AT79" i="82"/>
  <c r="AR79" i="82"/>
  <c r="AP79" i="82"/>
  <c r="AN79" i="82"/>
  <c r="AL79" i="82"/>
  <c r="AJ79" i="82"/>
  <c r="AH79" i="82"/>
  <c r="AF79" i="82"/>
  <c r="AD79" i="82"/>
  <c r="AB79" i="82"/>
  <c r="Z79" i="82"/>
  <c r="X79" i="82"/>
  <c r="V79" i="82"/>
  <c r="T79" i="82"/>
  <c r="R79" i="82"/>
  <c r="P79" i="82"/>
  <c r="N79" i="82"/>
  <c r="L79" i="82"/>
  <c r="J79" i="82"/>
  <c r="H79" i="82"/>
  <c r="F79" i="82"/>
  <c r="D79" i="82"/>
  <c r="C77" i="82"/>
  <c r="C76" i="82"/>
  <c r="C75" i="82"/>
  <c r="C74" i="82"/>
  <c r="C73" i="82"/>
  <c r="C72" i="82"/>
  <c r="C71" i="82"/>
  <c r="C70" i="82"/>
  <c r="C69" i="82"/>
  <c r="C68" i="82"/>
  <c r="BJ67" i="82"/>
  <c r="BJ128" i="82" s="1"/>
  <c r="BH67" i="82"/>
  <c r="BF67" i="82"/>
  <c r="BD67" i="82"/>
  <c r="BB67" i="82"/>
  <c r="BB128" i="82" s="1"/>
  <c r="AZ67" i="82"/>
  <c r="AX67" i="82"/>
  <c r="AV67" i="82"/>
  <c r="AV128" i="82" s="1"/>
  <c r="AT67" i="82"/>
  <c r="AT128" i="82" s="1"/>
  <c r="AR67" i="82"/>
  <c r="AP67" i="82"/>
  <c r="AN67" i="82"/>
  <c r="AL67" i="82"/>
  <c r="AL128" i="82" s="1"/>
  <c r="AJ67" i="82"/>
  <c r="AH67" i="82"/>
  <c r="AF67" i="82"/>
  <c r="AD67" i="82"/>
  <c r="AD128" i="82" s="1"/>
  <c r="AB67" i="82"/>
  <c r="Z67" i="82"/>
  <c r="X67" i="82"/>
  <c r="V67" i="82"/>
  <c r="V128" i="82" s="1"/>
  <c r="T67" i="82"/>
  <c r="R67" i="82"/>
  <c r="P67" i="82"/>
  <c r="N67" i="82"/>
  <c r="N128" i="82" s="1"/>
  <c r="L67" i="82"/>
  <c r="J67" i="82"/>
  <c r="H67" i="82"/>
  <c r="F67" i="82"/>
  <c r="D67" i="82"/>
  <c r="C65" i="82"/>
  <c r="C64" i="82"/>
  <c r="C63" i="82"/>
  <c r="C62" i="82"/>
  <c r="C61" i="82"/>
  <c r="C60" i="82"/>
  <c r="C59" i="82"/>
  <c r="O7" i="82" s="1"/>
  <c r="C58" i="82"/>
  <c r="C57" i="82"/>
  <c r="O5" i="82" s="1"/>
  <c r="C56" i="82"/>
  <c r="O4" i="82" s="1"/>
  <c r="BJ129" i="82"/>
  <c r="BD129" i="82"/>
  <c r="AV129" i="82"/>
  <c r="AT129" i="82"/>
  <c r="AN129" i="82"/>
  <c r="AF129" i="82"/>
  <c r="AD129" i="82"/>
  <c r="X129" i="82"/>
  <c r="P129" i="82"/>
  <c r="N129" i="82"/>
  <c r="H129" i="82"/>
  <c r="F129" i="82"/>
  <c r="C53" i="82"/>
  <c r="L13" i="82" s="1"/>
  <c r="C52" i="82"/>
  <c r="L12" i="82" s="1"/>
  <c r="C51" i="82"/>
  <c r="L11" i="82" s="1"/>
  <c r="C50" i="82"/>
  <c r="C49" i="82"/>
  <c r="C48" i="82"/>
  <c r="C47" i="82"/>
  <c r="C46" i="82"/>
  <c r="C45" i="82"/>
  <c r="C44" i="82"/>
  <c r="C34" i="82"/>
  <c r="C33" i="82"/>
  <c r="C32" i="82"/>
  <c r="C31" i="82"/>
  <c r="C30" i="82"/>
  <c r="C29" i="82"/>
  <c r="C28" i="82"/>
  <c r="C27" i="82"/>
  <c r="C26" i="82"/>
  <c r="C25" i="82"/>
  <c r="C24" i="82"/>
  <c r="C23" i="82"/>
  <c r="C22" i="82"/>
  <c r="C21" i="82"/>
  <c r="C20" i="82"/>
  <c r="D19" i="82"/>
  <c r="F18" i="82"/>
  <c r="H18" i="82" s="1"/>
  <c r="D17" i="82"/>
  <c r="D16" i="82"/>
  <c r="Y14" i="82"/>
  <c r="U14" i="82"/>
  <c r="Z13" i="82"/>
  <c r="X13" i="82"/>
  <c r="V13" i="82"/>
  <c r="T13" i="82"/>
  <c r="R13" i="82"/>
  <c r="Q13" i="82"/>
  <c r="O13" i="82"/>
  <c r="N13" i="82"/>
  <c r="K13" i="82"/>
  <c r="D13" i="82"/>
  <c r="Z12" i="82"/>
  <c r="X12" i="82"/>
  <c r="V12" i="82"/>
  <c r="T12" i="82"/>
  <c r="R12" i="82"/>
  <c r="Q12" i="82"/>
  <c r="O12" i="82"/>
  <c r="N12" i="82"/>
  <c r="K12" i="82"/>
  <c r="D12" i="82"/>
  <c r="Z11" i="82"/>
  <c r="X11" i="82"/>
  <c r="V11" i="82"/>
  <c r="T11" i="82"/>
  <c r="R11" i="82"/>
  <c r="Q11" i="82"/>
  <c r="O11" i="82"/>
  <c r="N11" i="82"/>
  <c r="K11" i="82"/>
  <c r="D11" i="82"/>
  <c r="Z10" i="82"/>
  <c r="X10" i="82"/>
  <c r="V10" i="82"/>
  <c r="T10" i="82"/>
  <c r="R10" i="82"/>
  <c r="Q10" i="82"/>
  <c r="O10" i="82"/>
  <c r="N10" i="82"/>
  <c r="L10" i="82"/>
  <c r="K10" i="82"/>
  <c r="D10" i="82"/>
  <c r="Z9" i="82"/>
  <c r="X9" i="82"/>
  <c r="V9" i="82"/>
  <c r="T9" i="82"/>
  <c r="R9" i="82"/>
  <c r="Q9" i="82"/>
  <c r="O9" i="82"/>
  <c r="N9" i="82"/>
  <c r="L9" i="82"/>
  <c r="K9" i="82"/>
  <c r="D9" i="82"/>
  <c r="Z8" i="82"/>
  <c r="X8" i="82"/>
  <c r="V8" i="82"/>
  <c r="T8" i="82"/>
  <c r="R8" i="82"/>
  <c r="Q8" i="82"/>
  <c r="O8" i="82"/>
  <c r="N8" i="82"/>
  <c r="L8" i="82"/>
  <c r="K8" i="82"/>
  <c r="G8" i="82"/>
  <c r="D8" i="82"/>
  <c r="Z7" i="82"/>
  <c r="X7" i="82"/>
  <c r="V7" i="82"/>
  <c r="T7" i="82"/>
  <c r="R7" i="82"/>
  <c r="Q7" i="82"/>
  <c r="N7" i="82"/>
  <c r="L7" i="82"/>
  <c r="K7" i="82"/>
  <c r="G7" i="82"/>
  <c r="D7" i="82"/>
  <c r="Z6" i="82"/>
  <c r="X6" i="82"/>
  <c r="V6" i="82"/>
  <c r="T6" i="82"/>
  <c r="R6" i="82"/>
  <c r="Q6" i="82"/>
  <c r="O6" i="82"/>
  <c r="N6" i="82"/>
  <c r="L6" i="82"/>
  <c r="K6" i="82"/>
  <c r="G6" i="82"/>
  <c r="D6" i="82"/>
  <c r="Z5" i="82"/>
  <c r="X5" i="82"/>
  <c r="V5" i="82"/>
  <c r="T5" i="82"/>
  <c r="R5" i="82"/>
  <c r="Q5" i="82"/>
  <c r="N5" i="82"/>
  <c r="L5" i="82"/>
  <c r="K5" i="82"/>
  <c r="G5" i="82"/>
  <c r="D5" i="82"/>
  <c r="Z4" i="82"/>
  <c r="X4" i="82"/>
  <c r="V4" i="82"/>
  <c r="T4" i="82"/>
  <c r="R4" i="82"/>
  <c r="Q4" i="82"/>
  <c r="N4" i="82"/>
  <c r="L4" i="82"/>
  <c r="K4" i="82"/>
  <c r="G4" i="82"/>
  <c r="D4" i="82"/>
  <c r="C125" i="81"/>
  <c r="C124" i="81"/>
  <c r="C123" i="81"/>
  <c r="C122" i="81"/>
  <c r="C121" i="81"/>
  <c r="C120" i="81"/>
  <c r="C119" i="81"/>
  <c r="C118" i="81"/>
  <c r="C117" i="81"/>
  <c r="C116" i="81"/>
  <c r="C115" i="81"/>
  <c r="C114" i="81"/>
  <c r="C113" i="81"/>
  <c r="C112" i="81"/>
  <c r="C111" i="81"/>
  <c r="C110" i="81"/>
  <c r="C109" i="81"/>
  <c r="C108" i="81"/>
  <c r="C107" i="81"/>
  <c r="C106" i="81"/>
  <c r="C105" i="81"/>
  <c r="C104" i="81"/>
  <c r="C103" i="81"/>
  <c r="C102" i="81"/>
  <c r="C101" i="81"/>
  <c r="C100" i="81"/>
  <c r="C99" i="81"/>
  <c r="C98" i="81"/>
  <c r="C97" i="81"/>
  <c r="C96" i="81"/>
  <c r="BL95" i="81"/>
  <c r="BJ95" i="81"/>
  <c r="BH95" i="81"/>
  <c r="BF95" i="81"/>
  <c r="BD95" i="81"/>
  <c r="BB95" i="81"/>
  <c r="AZ95" i="81"/>
  <c r="AX95" i="81"/>
  <c r="AV95" i="81"/>
  <c r="AT95" i="81"/>
  <c r="AR95" i="81"/>
  <c r="AP95" i="81"/>
  <c r="AN95" i="81"/>
  <c r="AL95" i="81"/>
  <c r="AJ95" i="81"/>
  <c r="AH95" i="81"/>
  <c r="AF95" i="81"/>
  <c r="AD95" i="81"/>
  <c r="AB95" i="81"/>
  <c r="Z95" i="81"/>
  <c r="X95" i="81"/>
  <c r="V95" i="81"/>
  <c r="T95" i="81"/>
  <c r="R95" i="81"/>
  <c r="P95" i="81"/>
  <c r="N95" i="81"/>
  <c r="L95" i="81"/>
  <c r="J95" i="81"/>
  <c r="H95" i="81"/>
  <c r="F95" i="81"/>
  <c r="AB3" i="81" s="1"/>
  <c r="D95" i="81"/>
  <c r="BL91" i="81"/>
  <c r="BJ91" i="81"/>
  <c r="BH91" i="81"/>
  <c r="BF91" i="81"/>
  <c r="BD91" i="81"/>
  <c r="BB91" i="81"/>
  <c r="AZ91" i="81"/>
  <c r="AX91" i="81"/>
  <c r="AV91" i="81"/>
  <c r="AT91" i="81"/>
  <c r="AR91" i="81"/>
  <c r="AP91" i="81"/>
  <c r="AN91" i="81"/>
  <c r="AL91" i="81"/>
  <c r="AJ91" i="81"/>
  <c r="AH91" i="81"/>
  <c r="AF91" i="81"/>
  <c r="AD91" i="81"/>
  <c r="AB91" i="81"/>
  <c r="Z91" i="81"/>
  <c r="X91" i="81"/>
  <c r="V91" i="81"/>
  <c r="T91" i="81"/>
  <c r="R91" i="81"/>
  <c r="P91" i="81"/>
  <c r="N91" i="81"/>
  <c r="L91" i="81"/>
  <c r="J91" i="81"/>
  <c r="H91" i="81"/>
  <c r="F91" i="81"/>
  <c r="D91" i="81"/>
  <c r="C89" i="81"/>
  <c r="C88" i="81"/>
  <c r="C87" i="81"/>
  <c r="C86" i="81"/>
  <c r="C85" i="81"/>
  <c r="C84" i="81"/>
  <c r="C83" i="81"/>
  <c r="C82" i="81"/>
  <c r="C81" i="81"/>
  <c r="C80" i="81"/>
  <c r="BL79" i="81"/>
  <c r="BJ79" i="81"/>
  <c r="BH79" i="81"/>
  <c r="BF79" i="81"/>
  <c r="BD79" i="81"/>
  <c r="BB79" i="81"/>
  <c r="AZ79" i="81"/>
  <c r="AX79" i="81"/>
  <c r="AV79" i="81"/>
  <c r="AT79" i="81"/>
  <c r="AR79" i="81"/>
  <c r="AP79" i="81"/>
  <c r="AN79" i="81"/>
  <c r="AL79" i="81"/>
  <c r="AJ79" i="81"/>
  <c r="AH79" i="81"/>
  <c r="AF79" i="81"/>
  <c r="AD79" i="81"/>
  <c r="AB79" i="81"/>
  <c r="Z79" i="81"/>
  <c r="X79" i="81"/>
  <c r="V79" i="81"/>
  <c r="T79" i="81"/>
  <c r="R79" i="81"/>
  <c r="P79" i="81"/>
  <c r="N79" i="81"/>
  <c r="L79" i="81"/>
  <c r="J79" i="81"/>
  <c r="H79" i="81"/>
  <c r="F79" i="81"/>
  <c r="D79" i="81"/>
  <c r="C77" i="81"/>
  <c r="C76" i="81"/>
  <c r="C75" i="81"/>
  <c r="C74" i="81"/>
  <c r="C73" i="81"/>
  <c r="C72" i="81"/>
  <c r="C71" i="81"/>
  <c r="C70" i="81"/>
  <c r="C69" i="81"/>
  <c r="C68" i="81"/>
  <c r="BL67" i="81"/>
  <c r="BJ67" i="81"/>
  <c r="BH67" i="81"/>
  <c r="BF67" i="81"/>
  <c r="BF128" i="81" s="1"/>
  <c r="BD67" i="81"/>
  <c r="BB67" i="81"/>
  <c r="AZ67" i="81"/>
  <c r="AX67" i="81"/>
  <c r="AX128" i="81" s="1"/>
  <c r="AV67" i="81"/>
  <c r="AT67" i="81"/>
  <c r="AR67" i="81"/>
  <c r="AP67" i="81"/>
  <c r="AP128" i="81" s="1"/>
  <c r="AN67" i="81"/>
  <c r="AL67" i="81"/>
  <c r="AJ67" i="81"/>
  <c r="AH67" i="81"/>
  <c r="AH128" i="81" s="1"/>
  <c r="AF67" i="81"/>
  <c r="AD67" i="81"/>
  <c r="AB67" i="81"/>
  <c r="Z67" i="81"/>
  <c r="Z128" i="81" s="1"/>
  <c r="X67" i="81"/>
  <c r="V67" i="81"/>
  <c r="T67" i="81"/>
  <c r="R67" i="81"/>
  <c r="R128" i="81" s="1"/>
  <c r="P67" i="81"/>
  <c r="N67" i="81"/>
  <c r="L67" i="81"/>
  <c r="J67" i="81"/>
  <c r="J128" i="81" s="1"/>
  <c r="H67" i="81"/>
  <c r="E7" i="81" s="1"/>
  <c r="F67" i="81"/>
  <c r="D67" i="81"/>
  <c r="C65" i="81"/>
  <c r="C64" i="81"/>
  <c r="C63" i="81"/>
  <c r="C62" i="81"/>
  <c r="C61" i="81"/>
  <c r="C60" i="81"/>
  <c r="C59" i="81"/>
  <c r="C58" i="81"/>
  <c r="O6" i="81" s="1"/>
  <c r="C57" i="81"/>
  <c r="O5" i="81" s="1"/>
  <c r="C56" i="81"/>
  <c r="AZ129" i="81"/>
  <c r="AJ129" i="81"/>
  <c r="T129" i="81"/>
  <c r="D129" i="81"/>
  <c r="C53" i="81"/>
  <c r="C52" i="81"/>
  <c r="C51" i="81"/>
  <c r="L11" i="81" s="1"/>
  <c r="C50" i="81"/>
  <c r="L10" i="81" s="1"/>
  <c r="C49" i="81"/>
  <c r="C48" i="81"/>
  <c r="C47" i="81"/>
  <c r="C46" i="81"/>
  <c r="C45" i="81"/>
  <c r="C44" i="81"/>
  <c r="C34" i="81"/>
  <c r="C33" i="81"/>
  <c r="C32" i="81"/>
  <c r="C31" i="81"/>
  <c r="C30" i="81"/>
  <c r="C29" i="81"/>
  <c r="C28" i="81"/>
  <c r="C27" i="81"/>
  <c r="C26" i="81"/>
  <c r="C25" i="81"/>
  <c r="C24" i="81"/>
  <c r="C23" i="81"/>
  <c r="C22" i="81"/>
  <c r="C21" i="81"/>
  <c r="C20" i="81"/>
  <c r="F18" i="81"/>
  <c r="F17" i="81" s="1"/>
  <c r="D19" i="81"/>
  <c r="D17" i="81"/>
  <c r="D16" i="81"/>
  <c r="Y14" i="81"/>
  <c r="U14" i="81"/>
  <c r="Z13" i="81"/>
  <c r="X13" i="81"/>
  <c r="V13" i="81"/>
  <c r="T13" i="81"/>
  <c r="R13" i="81"/>
  <c r="Q13" i="81"/>
  <c r="O13" i="81"/>
  <c r="N13" i="81"/>
  <c r="L13" i="81"/>
  <c r="K13" i="81"/>
  <c r="D13" i="81"/>
  <c r="Z12" i="81"/>
  <c r="X12" i="81"/>
  <c r="V12" i="81"/>
  <c r="T12" i="81"/>
  <c r="R12" i="81"/>
  <c r="Q12" i="81"/>
  <c r="O12" i="81"/>
  <c r="N12" i="81"/>
  <c r="L12" i="81"/>
  <c r="K12" i="81"/>
  <c r="D12" i="81"/>
  <c r="Z11" i="81"/>
  <c r="X11" i="81"/>
  <c r="V11" i="81"/>
  <c r="T11" i="81"/>
  <c r="R11" i="81"/>
  <c r="Q11" i="81"/>
  <c r="O11" i="81"/>
  <c r="N11" i="81"/>
  <c r="K11" i="81"/>
  <c r="D11" i="81"/>
  <c r="Z10" i="81"/>
  <c r="X10" i="81"/>
  <c r="V10" i="81"/>
  <c r="T10" i="81"/>
  <c r="R10" i="81"/>
  <c r="Q10" i="81"/>
  <c r="O10" i="81"/>
  <c r="N10" i="81"/>
  <c r="K10" i="81"/>
  <c r="D10" i="81"/>
  <c r="Z9" i="81"/>
  <c r="X9" i="81"/>
  <c r="V9" i="81"/>
  <c r="T9" i="81"/>
  <c r="R9" i="81"/>
  <c r="Q9" i="81"/>
  <c r="O9" i="81"/>
  <c r="N9" i="81"/>
  <c r="L9" i="81"/>
  <c r="K9" i="81"/>
  <c r="D9" i="81"/>
  <c r="Z8" i="81"/>
  <c r="X8" i="81"/>
  <c r="V8" i="81"/>
  <c r="T8" i="81"/>
  <c r="R8" i="81"/>
  <c r="Q8" i="81"/>
  <c r="O8" i="81"/>
  <c r="N8" i="81"/>
  <c r="L8" i="81"/>
  <c r="K8" i="81"/>
  <c r="H8" i="81"/>
  <c r="G8" i="81"/>
  <c r="D8" i="81"/>
  <c r="Z7" i="81"/>
  <c r="X7" i="81"/>
  <c r="V7" i="81"/>
  <c r="T7" i="81"/>
  <c r="R7" i="81"/>
  <c r="Q7" i="81"/>
  <c r="O7" i="81"/>
  <c r="N7" i="81"/>
  <c r="L7" i="81"/>
  <c r="K7" i="81"/>
  <c r="G7" i="81"/>
  <c r="D7" i="81"/>
  <c r="Z6" i="81"/>
  <c r="X6" i="81"/>
  <c r="V6" i="81"/>
  <c r="T6" i="81"/>
  <c r="R6" i="81"/>
  <c r="Q6" i="81"/>
  <c r="N6" i="81"/>
  <c r="L6" i="81"/>
  <c r="K6" i="81"/>
  <c r="G6" i="81"/>
  <c r="D6" i="81"/>
  <c r="Z5" i="81"/>
  <c r="X5" i="81"/>
  <c r="V5" i="81"/>
  <c r="T5" i="81"/>
  <c r="R5" i="81"/>
  <c r="Q5" i="81"/>
  <c r="N5" i="81"/>
  <c r="L5" i="81"/>
  <c r="K5" i="81"/>
  <c r="G5" i="81"/>
  <c r="D5" i="81"/>
  <c r="Z4" i="81"/>
  <c r="X4" i="81"/>
  <c r="V4" i="81"/>
  <c r="T4" i="81"/>
  <c r="R4" i="81"/>
  <c r="Q4" i="81"/>
  <c r="O4" i="81"/>
  <c r="N4" i="81"/>
  <c r="L4" i="81"/>
  <c r="K4" i="81"/>
  <c r="G4" i="81"/>
  <c r="D4" i="81"/>
  <c r="C125" i="80"/>
  <c r="C124" i="80"/>
  <c r="C123" i="80"/>
  <c r="C122" i="80"/>
  <c r="C121" i="80"/>
  <c r="C120" i="80"/>
  <c r="C119" i="80"/>
  <c r="C118" i="80"/>
  <c r="C117" i="80"/>
  <c r="C116" i="80"/>
  <c r="C115" i="80"/>
  <c r="C114" i="80"/>
  <c r="C113" i="80"/>
  <c r="C112" i="80"/>
  <c r="C111" i="80"/>
  <c r="C110" i="80"/>
  <c r="C109" i="80"/>
  <c r="C108" i="80"/>
  <c r="C107" i="80"/>
  <c r="C106" i="80"/>
  <c r="C105" i="80"/>
  <c r="C104" i="80"/>
  <c r="C103" i="80"/>
  <c r="C102" i="80"/>
  <c r="C101" i="80"/>
  <c r="C100" i="80"/>
  <c r="C99" i="80"/>
  <c r="C98" i="80"/>
  <c r="C97" i="80"/>
  <c r="C96" i="80"/>
  <c r="BJ95" i="80"/>
  <c r="BH95" i="80"/>
  <c r="BF95" i="80"/>
  <c r="BD95" i="80"/>
  <c r="BB95" i="80"/>
  <c r="AZ95" i="80"/>
  <c r="AX95" i="80"/>
  <c r="AV95" i="80"/>
  <c r="AT95" i="80"/>
  <c r="AR95" i="80"/>
  <c r="AP95" i="80"/>
  <c r="AN95" i="80"/>
  <c r="AL95" i="80"/>
  <c r="AJ95" i="80"/>
  <c r="AH95" i="80"/>
  <c r="AF95" i="80"/>
  <c r="AD95" i="80"/>
  <c r="AB95" i="80"/>
  <c r="Z95" i="80"/>
  <c r="X95" i="80"/>
  <c r="V95" i="80"/>
  <c r="T95" i="80"/>
  <c r="R95" i="80"/>
  <c r="P95" i="80"/>
  <c r="N95" i="80"/>
  <c r="L95" i="80"/>
  <c r="J95" i="80"/>
  <c r="H95" i="80"/>
  <c r="F95" i="80"/>
  <c r="AB3" i="80" s="1"/>
  <c r="D95" i="80"/>
  <c r="BJ91" i="80"/>
  <c r="BH91" i="80"/>
  <c r="BF91" i="80"/>
  <c r="BD91" i="80"/>
  <c r="BB91" i="80"/>
  <c r="AZ91" i="80"/>
  <c r="AX91" i="80"/>
  <c r="AV91" i="80"/>
  <c r="AT91" i="80"/>
  <c r="AR91" i="80"/>
  <c r="AP91" i="80"/>
  <c r="AN91" i="80"/>
  <c r="AL91" i="80"/>
  <c r="AJ91" i="80"/>
  <c r="AH91" i="80"/>
  <c r="AF91" i="80"/>
  <c r="AD91" i="80"/>
  <c r="AB91" i="80"/>
  <c r="Z91" i="80"/>
  <c r="X91" i="80"/>
  <c r="V91" i="80"/>
  <c r="T91" i="80"/>
  <c r="R91" i="80"/>
  <c r="P91" i="80"/>
  <c r="N91" i="80"/>
  <c r="L91" i="80"/>
  <c r="J91" i="80"/>
  <c r="H91" i="80"/>
  <c r="F91" i="80"/>
  <c r="D91" i="80"/>
  <c r="C89" i="80"/>
  <c r="C88" i="80"/>
  <c r="C87" i="80"/>
  <c r="C86" i="80"/>
  <c r="C85" i="80"/>
  <c r="C84" i="80"/>
  <c r="C83" i="80"/>
  <c r="C82" i="80"/>
  <c r="C81" i="80"/>
  <c r="C80" i="80"/>
  <c r="BJ79" i="80"/>
  <c r="BH79" i="80"/>
  <c r="BF79" i="80"/>
  <c r="BD79" i="80"/>
  <c r="BB79" i="80"/>
  <c r="AZ79" i="80"/>
  <c r="AX79" i="80"/>
  <c r="AV79" i="80"/>
  <c r="AT79" i="80"/>
  <c r="AR79" i="80"/>
  <c r="AP79" i="80"/>
  <c r="AN79" i="80"/>
  <c r="AL79" i="80"/>
  <c r="AJ79" i="80"/>
  <c r="AH79" i="80"/>
  <c r="AF79" i="80"/>
  <c r="AD79" i="80"/>
  <c r="AB79" i="80"/>
  <c r="Z79" i="80"/>
  <c r="X79" i="80"/>
  <c r="V79" i="80"/>
  <c r="T79" i="80"/>
  <c r="R79" i="80"/>
  <c r="P79" i="80"/>
  <c r="N79" i="80"/>
  <c r="L79" i="80"/>
  <c r="J79" i="80"/>
  <c r="H79" i="80"/>
  <c r="F79" i="80"/>
  <c r="D79" i="80"/>
  <c r="C77" i="80"/>
  <c r="C76" i="80"/>
  <c r="C75" i="80"/>
  <c r="C74" i="80"/>
  <c r="C73" i="80"/>
  <c r="C72" i="80"/>
  <c r="C71" i="80"/>
  <c r="C70" i="80"/>
  <c r="C69" i="80"/>
  <c r="C68" i="80"/>
  <c r="BJ67" i="80"/>
  <c r="BH67" i="80"/>
  <c r="BF67" i="80"/>
  <c r="BD67" i="80"/>
  <c r="BB67" i="80"/>
  <c r="AZ67" i="80"/>
  <c r="AZ128" i="80" s="1"/>
  <c r="AX67" i="80"/>
  <c r="AV67" i="80"/>
  <c r="AT67" i="80"/>
  <c r="AR67" i="80"/>
  <c r="AP67" i="80"/>
  <c r="AN67" i="80"/>
  <c r="AL67" i="80"/>
  <c r="AJ67" i="80"/>
  <c r="AJ128" i="80" s="1"/>
  <c r="AH67" i="80"/>
  <c r="AF67" i="80"/>
  <c r="AD67" i="80"/>
  <c r="AB67" i="80"/>
  <c r="Z67" i="80"/>
  <c r="X67" i="80"/>
  <c r="V67" i="80"/>
  <c r="T67" i="80"/>
  <c r="T128" i="80" s="1"/>
  <c r="R67" i="80"/>
  <c r="P67" i="80"/>
  <c r="N67" i="80"/>
  <c r="L67" i="80"/>
  <c r="J67" i="80"/>
  <c r="H67" i="80"/>
  <c r="F67" i="80"/>
  <c r="D67" i="80"/>
  <c r="D128" i="80" s="1"/>
  <c r="C65" i="80"/>
  <c r="C64" i="80"/>
  <c r="C63" i="80"/>
  <c r="C62" i="80"/>
  <c r="C61" i="80"/>
  <c r="C60" i="80"/>
  <c r="C59" i="80"/>
  <c r="O7" i="80" s="1"/>
  <c r="C58" i="80"/>
  <c r="O6" i="80" s="1"/>
  <c r="C57" i="80"/>
  <c r="O5" i="80" s="1"/>
  <c r="C56" i="80"/>
  <c r="BD129" i="80"/>
  <c r="AZ129" i="80"/>
  <c r="AN129" i="80"/>
  <c r="AJ129" i="80"/>
  <c r="X129" i="80"/>
  <c r="T129" i="80"/>
  <c r="H129" i="80"/>
  <c r="D129" i="80"/>
  <c r="C53" i="80"/>
  <c r="C52" i="80"/>
  <c r="L12" i="80" s="1"/>
  <c r="C51" i="80"/>
  <c r="C50" i="80"/>
  <c r="L10" i="80" s="1"/>
  <c r="C49" i="80"/>
  <c r="C48" i="80"/>
  <c r="C47" i="80"/>
  <c r="C46" i="80"/>
  <c r="C45" i="80"/>
  <c r="C44" i="80"/>
  <c r="C34" i="80"/>
  <c r="C33" i="80"/>
  <c r="C32" i="80"/>
  <c r="C31" i="80"/>
  <c r="C30" i="80"/>
  <c r="C29" i="80"/>
  <c r="C28" i="80"/>
  <c r="C27" i="80"/>
  <c r="C26" i="80"/>
  <c r="C25" i="80"/>
  <c r="C24" i="80"/>
  <c r="C23" i="80"/>
  <c r="C22" i="80"/>
  <c r="C21" i="80"/>
  <c r="C20" i="80"/>
  <c r="D19" i="80"/>
  <c r="F18" i="80"/>
  <c r="F17" i="80" s="1"/>
  <c r="D17" i="80"/>
  <c r="D16" i="80"/>
  <c r="Y14" i="80"/>
  <c r="U14" i="80"/>
  <c r="Z13" i="80"/>
  <c r="X13" i="80"/>
  <c r="V13" i="80"/>
  <c r="T13" i="80"/>
  <c r="R13" i="80"/>
  <c r="Q13" i="80"/>
  <c r="O13" i="80"/>
  <c r="N13" i="80"/>
  <c r="L13" i="80"/>
  <c r="K13" i="80"/>
  <c r="D13" i="80"/>
  <c r="Z12" i="80"/>
  <c r="X12" i="80"/>
  <c r="V12" i="80"/>
  <c r="T12" i="80"/>
  <c r="R12" i="80"/>
  <c r="Q12" i="80"/>
  <c r="O12" i="80"/>
  <c r="N12" i="80"/>
  <c r="K12" i="80"/>
  <c r="D12" i="80"/>
  <c r="Z11" i="80"/>
  <c r="X11" i="80"/>
  <c r="V11" i="80"/>
  <c r="T11" i="80"/>
  <c r="R11" i="80"/>
  <c r="Q11" i="80"/>
  <c r="O11" i="80"/>
  <c r="N11" i="80"/>
  <c r="L11" i="80"/>
  <c r="K11" i="80"/>
  <c r="D11" i="80"/>
  <c r="Z10" i="80"/>
  <c r="X10" i="80"/>
  <c r="V10" i="80"/>
  <c r="T10" i="80"/>
  <c r="R10" i="80"/>
  <c r="Q10" i="80"/>
  <c r="O10" i="80"/>
  <c r="N10" i="80"/>
  <c r="K10" i="80"/>
  <c r="D10" i="80"/>
  <c r="Z9" i="80"/>
  <c r="X9" i="80"/>
  <c r="V9" i="80"/>
  <c r="T9" i="80"/>
  <c r="R9" i="80"/>
  <c r="Q9" i="80"/>
  <c r="O9" i="80"/>
  <c r="N9" i="80"/>
  <c r="L9" i="80"/>
  <c r="K9" i="80"/>
  <c r="D9" i="80"/>
  <c r="Z8" i="80"/>
  <c r="X8" i="80"/>
  <c r="V8" i="80"/>
  <c r="T8" i="80"/>
  <c r="R8" i="80"/>
  <c r="Q8" i="80"/>
  <c r="O8" i="80"/>
  <c r="N8" i="80"/>
  <c r="L8" i="80"/>
  <c r="K8" i="80"/>
  <c r="G8" i="80"/>
  <c r="D8" i="80"/>
  <c r="Z7" i="80"/>
  <c r="X7" i="80"/>
  <c r="V7" i="80"/>
  <c r="T7" i="80"/>
  <c r="R7" i="80"/>
  <c r="Q7" i="80"/>
  <c r="N7" i="80"/>
  <c r="L7" i="80"/>
  <c r="K7" i="80"/>
  <c r="G7" i="80"/>
  <c r="D7" i="80"/>
  <c r="Z6" i="80"/>
  <c r="X6" i="80"/>
  <c r="V6" i="80"/>
  <c r="T6" i="80"/>
  <c r="R6" i="80"/>
  <c r="Q6" i="80"/>
  <c r="N6" i="80"/>
  <c r="L6" i="80"/>
  <c r="K6" i="80"/>
  <c r="G6" i="80"/>
  <c r="D6" i="80"/>
  <c r="Z5" i="80"/>
  <c r="X5" i="80"/>
  <c r="V5" i="80"/>
  <c r="T5" i="80"/>
  <c r="R5" i="80"/>
  <c r="Q5" i="80"/>
  <c r="N5" i="80"/>
  <c r="L5" i="80"/>
  <c r="K5" i="80"/>
  <c r="G5" i="80"/>
  <c r="D5" i="80"/>
  <c r="Z4" i="80"/>
  <c r="X4" i="80"/>
  <c r="V4" i="80"/>
  <c r="T4" i="80"/>
  <c r="R4" i="80"/>
  <c r="Q4" i="80"/>
  <c r="O4" i="80"/>
  <c r="N4" i="80"/>
  <c r="L4" i="80"/>
  <c r="K4" i="80"/>
  <c r="G4" i="80"/>
  <c r="D4" i="80"/>
  <c r="AJ128" i="79"/>
  <c r="AH128" i="79"/>
  <c r="AV128" i="79"/>
  <c r="P128" i="79"/>
  <c r="C125" i="79"/>
  <c r="C124" i="79"/>
  <c r="C123" i="79"/>
  <c r="C122" i="79"/>
  <c r="C121" i="79"/>
  <c r="C120" i="79"/>
  <c r="C119" i="79"/>
  <c r="C118" i="79"/>
  <c r="C117" i="79"/>
  <c r="C116" i="79"/>
  <c r="C115" i="79"/>
  <c r="C114" i="79"/>
  <c r="C113" i="79"/>
  <c r="C112" i="79"/>
  <c r="C111" i="79"/>
  <c r="C110" i="79"/>
  <c r="C109" i="79"/>
  <c r="C108" i="79"/>
  <c r="C107" i="79"/>
  <c r="C106" i="79"/>
  <c r="C105" i="79"/>
  <c r="C104" i="79"/>
  <c r="C103" i="79"/>
  <c r="C102" i="79"/>
  <c r="C101" i="79"/>
  <c r="C100" i="79"/>
  <c r="C99" i="79"/>
  <c r="C98" i="79"/>
  <c r="C97" i="79"/>
  <c r="C96" i="79"/>
  <c r="BL95" i="79"/>
  <c r="BJ95" i="79"/>
  <c r="BH95" i="79"/>
  <c r="BF95" i="79"/>
  <c r="BD95" i="79"/>
  <c r="BB95" i="79"/>
  <c r="AZ95" i="79"/>
  <c r="AX95" i="79"/>
  <c r="AV95" i="79"/>
  <c r="AT95" i="79"/>
  <c r="AR95" i="79"/>
  <c r="AP95" i="79"/>
  <c r="AN95" i="79"/>
  <c r="AL95" i="79"/>
  <c r="AJ95" i="79"/>
  <c r="AH95" i="79"/>
  <c r="AF95" i="79"/>
  <c r="AD95" i="79"/>
  <c r="AB95" i="79"/>
  <c r="Z95" i="79"/>
  <c r="X95" i="79"/>
  <c r="V95" i="79"/>
  <c r="T95" i="79"/>
  <c r="R95" i="79"/>
  <c r="P95" i="79"/>
  <c r="N95" i="79"/>
  <c r="L95" i="79"/>
  <c r="J95" i="79"/>
  <c r="H95" i="79"/>
  <c r="F95" i="79"/>
  <c r="D95" i="79"/>
  <c r="AB3" i="79" s="1"/>
  <c r="BL91" i="79"/>
  <c r="BJ91" i="79"/>
  <c r="BH91" i="79"/>
  <c r="BF91" i="79"/>
  <c r="BD91" i="79"/>
  <c r="BB91" i="79"/>
  <c r="AZ91" i="79"/>
  <c r="AX91" i="79"/>
  <c r="AV91" i="79"/>
  <c r="AT91" i="79"/>
  <c r="AR91" i="79"/>
  <c r="AP91" i="79"/>
  <c r="AN91" i="79"/>
  <c r="AL91" i="79"/>
  <c r="AJ91" i="79"/>
  <c r="AH91" i="79"/>
  <c r="AF91" i="79"/>
  <c r="AD91" i="79"/>
  <c r="AB91" i="79"/>
  <c r="Z91" i="79"/>
  <c r="X91" i="79"/>
  <c r="V91" i="79"/>
  <c r="T91" i="79"/>
  <c r="R91" i="79"/>
  <c r="P91" i="79"/>
  <c r="N91" i="79"/>
  <c r="L91" i="79"/>
  <c r="J91" i="79"/>
  <c r="H91" i="79"/>
  <c r="F91" i="79"/>
  <c r="D91" i="79"/>
  <c r="C89" i="79"/>
  <c r="C88" i="79"/>
  <c r="C87" i="79"/>
  <c r="C86" i="79"/>
  <c r="C85" i="79"/>
  <c r="C84" i="79"/>
  <c r="C83" i="79"/>
  <c r="C82" i="79"/>
  <c r="C81" i="79"/>
  <c r="C80" i="79"/>
  <c r="BL79" i="79"/>
  <c r="BJ79" i="79"/>
  <c r="BH79" i="79"/>
  <c r="BF79" i="79"/>
  <c r="BD79" i="79"/>
  <c r="BB79" i="79"/>
  <c r="AZ79" i="79"/>
  <c r="AZ128" i="79" s="1"/>
  <c r="AX79" i="79"/>
  <c r="AV79" i="79"/>
  <c r="AT79" i="79"/>
  <c r="AR79" i="79"/>
  <c r="AP79" i="79"/>
  <c r="AN79" i="79"/>
  <c r="AL79" i="79"/>
  <c r="AJ79" i="79"/>
  <c r="AH79" i="79"/>
  <c r="AF79" i="79"/>
  <c r="AD79" i="79"/>
  <c r="AB79" i="79"/>
  <c r="Z79" i="79"/>
  <c r="X79" i="79"/>
  <c r="V79" i="79"/>
  <c r="T79" i="79"/>
  <c r="T128" i="79" s="1"/>
  <c r="R79" i="79"/>
  <c r="P79" i="79"/>
  <c r="N79" i="79"/>
  <c r="L79" i="79"/>
  <c r="J79" i="79"/>
  <c r="H79" i="79"/>
  <c r="F79" i="79"/>
  <c r="D79" i="79"/>
  <c r="C77" i="79"/>
  <c r="C76" i="79"/>
  <c r="C75" i="79"/>
  <c r="C74" i="79"/>
  <c r="C73" i="79"/>
  <c r="C72" i="79"/>
  <c r="C71" i="79"/>
  <c r="C70" i="79"/>
  <c r="C69" i="79"/>
  <c r="C68" i="79"/>
  <c r="BL67" i="79"/>
  <c r="BL128" i="79" s="1"/>
  <c r="BJ67" i="79"/>
  <c r="BH67" i="79"/>
  <c r="BH128" i="79" s="1"/>
  <c r="BF67" i="79"/>
  <c r="BD67" i="79"/>
  <c r="BB67" i="79"/>
  <c r="AZ67" i="79"/>
  <c r="AX67" i="79"/>
  <c r="AX128" i="79" s="1"/>
  <c r="AV67" i="79"/>
  <c r="AT67" i="79"/>
  <c r="AR67" i="79"/>
  <c r="AR128" i="79" s="1"/>
  <c r="AP67" i="79"/>
  <c r="AN67" i="79"/>
  <c r="AL67" i="79"/>
  <c r="AJ67" i="79"/>
  <c r="AH67" i="79"/>
  <c r="AH129" i="79" s="1"/>
  <c r="AF67" i="79"/>
  <c r="AF128" i="79" s="1"/>
  <c r="AD67" i="79"/>
  <c r="AB67" i="79"/>
  <c r="AB128" i="79" s="1"/>
  <c r="Z67" i="79"/>
  <c r="X67" i="79"/>
  <c r="V67" i="79"/>
  <c r="T67" i="79"/>
  <c r="R67" i="79"/>
  <c r="R128" i="79" s="1"/>
  <c r="P67" i="79"/>
  <c r="N67" i="79"/>
  <c r="L67" i="79"/>
  <c r="L128" i="79" s="1"/>
  <c r="J67" i="79"/>
  <c r="H67" i="79"/>
  <c r="F67" i="79"/>
  <c r="E8" i="79" s="1"/>
  <c r="D67" i="79"/>
  <c r="C65" i="79"/>
  <c r="C64" i="79"/>
  <c r="C63" i="79"/>
  <c r="C62" i="79"/>
  <c r="C61" i="79"/>
  <c r="C60" i="79"/>
  <c r="C59" i="79"/>
  <c r="O7" i="79" s="1"/>
  <c r="C58" i="79"/>
  <c r="C57" i="79"/>
  <c r="O5" i="79" s="1"/>
  <c r="C56" i="79"/>
  <c r="BJ129" i="79"/>
  <c r="AZ129" i="79"/>
  <c r="AX129" i="79"/>
  <c r="AT129" i="79"/>
  <c r="AJ129" i="79"/>
  <c r="AD129" i="79"/>
  <c r="T129" i="79"/>
  <c r="N129" i="79"/>
  <c r="D129" i="79"/>
  <c r="C53" i="79"/>
  <c r="L13" i="79" s="1"/>
  <c r="C52" i="79"/>
  <c r="L12" i="79" s="1"/>
  <c r="C51" i="79"/>
  <c r="L11" i="79" s="1"/>
  <c r="C50" i="79"/>
  <c r="C49" i="79"/>
  <c r="C48" i="79"/>
  <c r="C47" i="79"/>
  <c r="C46" i="79"/>
  <c r="C45" i="79"/>
  <c r="C44" i="79"/>
  <c r="C34" i="79"/>
  <c r="C33" i="79"/>
  <c r="C32" i="79"/>
  <c r="C31" i="79"/>
  <c r="C30" i="79"/>
  <c r="C29" i="79"/>
  <c r="C28" i="79"/>
  <c r="C27" i="79"/>
  <c r="C26" i="79"/>
  <c r="C25" i="79"/>
  <c r="C24" i="79"/>
  <c r="C23" i="79"/>
  <c r="C22" i="79"/>
  <c r="C21" i="79"/>
  <c r="C20" i="79"/>
  <c r="D19" i="79"/>
  <c r="F18" i="79"/>
  <c r="H18" i="79" s="1"/>
  <c r="D17" i="79"/>
  <c r="D16" i="79"/>
  <c r="Y14" i="79"/>
  <c r="U14" i="79"/>
  <c r="Z13" i="79"/>
  <c r="X13" i="79"/>
  <c r="V13" i="79"/>
  <c r="T13" i="79"/>
  <c r="R13" i="79"/>
  <c r="Q13" i="79"/>
  <c r="O13" i="79"/>
  <c r="N13" i="79"/>
  <c r="K13" i="79"/>
  <c r="D13" i="79"/>
  <c r="Z12" i="79"/>
  <c r="X12" i="79"/>
  <c r="V12" i="79"/>
  <c r="T12" i="79"/>
  <c r="R12" i="79"/>
  <c r="Q12" i="79"/>
  <c r="O12" i="79"/>
  <c r="N12" i="79"/>
  <c r="K12" i="79"/>
  <c r="E12" i="79"/>
  <c r="D12" i="79"/>
  <c r="Z11" i="79"/>
  <c r="X11" i="79"/>
  <c r="V11" i="79"/>
  <c r="T11" i="79"/>
  <c r="R11" i="79"/>
  <c r="Q11" i="79"/>
  <c r="O11" i="79"/>
  <c r="N11" i="79"/>
  <c r="K11" i="79"/>
  <c r="D11" i="79"/>
  <c r="Z10" i="79"/>
  <c r="X10" i="79"/>
  <c r="V10" i="79"/>
  <c r="T10" i="79"/>
  <c r="R10" i="79"/>
  <c r="Q10" i="79"/>
  <c r="O10" i="79"/>
  <c r="N10" i="79"/>
  <c r="L10" i="79"/>
  <c r="K10" i="79"/>
  <c r="D10" i="79"/>
  <c r="Z9" i="79"/>
  <c r="X9" i="79"/>
  <c r="V9" i="79"/>
  <c r="T9" i="79"/>
  <c r="R9" i="79"/>
  <c r="Q9" i="79"/>
  <c r="O9" i="79"/>
  <c r="N9" i="79"/>
  <c r="L9" i="79"/>
  <c r="K9" i="79"/>
  <c r="D9" i="79"/>
  <c r="Z8" i="79"/>
  <c r="X8" i="79"/>
  <c r="V8" i="79"/>
  <c r="T8" i="79"/>
  <c r="R8" i="79"/>
  <c r="Q8" i="79"/>
  <c r="O8" i="79"/>
  <c r="N8" i="79"/>
  <c r="L8" i="79"/>
  <c r="K8" i="79"/>
  <c r="G8" i="79"/>
  <c r="D8" i="79"/>
  <c r="Z7" i="79"/>
  <c r="X7" i="79"/>
  <c r="V7" i="79"/>
  <c r="T7" i="79"/>
  <c r="R7" i="79"/>
  <c r="Q7" i="79"/>
  <c r="N7" i="79"/>
  <c r="L7" i="79"/>
  <c r="K7" i="79"/>
  <c r="G7" i="79"/>
  <c r="D7" i="79"/>
  <c r="Z6" i="79"/>
  <c r="X6" i="79"/>
  <c r="V6" i="79"/>
  <c r="T6" i="79"/>
  <c r="R6" i="79"/>
  <c r="Q6" i="79"/>
  <c r="O6" i="79"/>
  <c r="N6" i="79"/>
  <c r="L6" i="79"/>
  <c r="K6" i="79"/>
  <c r="G6" i="79"/>
  <c r="D6" i="79"/>
  <c r="Z5" i="79"/>
  <c r="X5" i="79"/>
  <c r="V5" i="79"/>
  <c r="T5" i="79"/>
  <c r="R5" i="79"/>
  <c r="Q5" i="79"/>
  <c r="N5" i="79"/>
  <c r="L5" i="79"/>
  <c r="K5" i="79"/>
  <c r="G5" i="79"/>
  <c r="E5" i="79"/>
  <c r="D5" i="79"/>
  <c r="Z4" i="79"/>
  <c r="X4" i="79"/>
  <c r="V4" i="79"/>
  <c r="T4" i="79"/>
  <c r="R4" i="79"/>
  <c r="Q4" i="79"/>
  <c r="O4" i="79"/>
  <c r="N4" i="79"/>
  <c r="L4" i="79"/>
  <c r="K4" i="79"/>
  <c r="G4" i="79"/>
  <c r="D4" i="79"/>
  <c r="T129" i="78"/>
  <c r="AJ129" i="78"/>
  <c r="C125" i="78"/>
  <c r="C124" i="78"/>
  <c r="C123" i="78"/>
  <c r="C122" i="78"/>
  <c r="C121" i="78"/>
  <c r="C120" i="78"/>
  <c r="C119" i="78"/>
  <c r="C118" i="78"/>
  <c r="C117" i="78"/>
  <c r="C116" i="78"/>
  <c r="C115" i="78"/>
  <c r="C114" i="78"/>
  <c r="C113" i="78"/>
  <c r="C112" i="78"/>
  <c r="C111" i="78"/>
  <c r="C110" i="78"/>
  <c r="C109" i="78"/>
  <c r="C108" i="78"/>
  <c r="C107" i="78"/>
  <c r="C106" i="78"/>
  <c r="C105" i="78"/>
  <c r="C104" i="78"/>
  <c r="C103" i="78"/>
  <c r="C102" i="78"/>
  <c r="C101" i="78"/>
  <c r="C100" i="78"/>
  <c r="C99" i="78"/>
  <c r="C98" i="78"/>
  <c r="C97" i="78"/>
  <c r="C96" i="78"/>
  <c r="BL95" i="78"/>
  <c r="BJ95" i="78"/>
  <c r="BH95" i="78"/>
  <c r="BF95" i="78"/>
  <c r="BD95" i="78"/>
  <c r="BB95" i="78"/>
  <c r="AZ95" i="78"/>
  <c r="AX95" i="78"/>
  <c r="AV95" i="78"/>
  <c r="AT95" i="78"/>
  <c r="AR95" i="78"/>
  <c r="AP95" i="78"/>
  <c r="AN95" i="78"/>
  <c r="AL95" i="78"/>
  <c r="AJ95" i="78"/>
  <c r="AH95" i="78"/>
  <c r="AF95" i="78"/>
  <c r="AD95" i="78"/>
  <c r="AB95" i="78"/>
  <c r="Z95" i="78"/>
  <c r="X95" i="78"/>
  <c r="V95" i="78"/>
  <c r="T95" i="78"/>
  <c r="R95" i="78"/>
  <c r="P95" i="78"/>
  <c r="N95" i="78"/>
  <c r="L95" i="78"/>
  <c r="J95" i="78"/>
  <c r="H95" i="78"/>
  <c r="F95" i="78"/>
  <c r="D95" i="78"/>
  <c r="BL91" i="78"/>
  <c r="BJ91" i="78"/>
  <c r="BH91" i="78"/>
  <c r="BF91" i="78"/>
  <c r="BD91" i="78"/>
  <c r="BB91" i="78"/>
  <c r="AZ91" i="78"/>
  <c r="AX91" i="78"/>
  <c r="AV91" i="78"/>
  <c r="AT91" i="78"/>
  <c r="AR91" i="78"/>
  <c r="AP91" i="78"/>
  <c r="AN91" i="78"/>
  <c r="AL91" i="78"/>
  <c r="AJ91" i="78"/>
  <c r="AH91" i="78"/>
  <c r="AF91" i="78"/>
  <c r="AD91" i="78"/>
  <c r="AB91" i="78"/>
  <c r="Z91" i="78"/>
  <c r="X91" i="78"/>
  <c r="V91" i="78"/>
  <c r="T91" i="78"/>
  <c r="R91" i="78"/>
  <c r="R128" i="78" s="1"/>
  <c r="P91" i="78"/>
  <c r="N91" i="78"/>
  <c r="L91" i="78"/>
  <c r="J91" i="78"/>
  <c r="H91" i="78"/>
  <c r="F91" i="78"/>
  <c r="D91" i="78"/>
  <c r="C89" i="78"/>
  <c r="C88" i="78"/>
  <c r="C87" i="78"/>
  <c r="C86" i="78"/>
  <c r="C85" i="78"/>
  <c r="C84" i="78"/>
  <c r="C83" i="78"/>
  <c r="C82" i="78"/>
  <c r="C81" i="78"/>
  <c r="C80" i="78"/>
  <c r="BL79" i="78"/>
  <c r="BJ79" i="78"/>
  <c r="BH79" i="78"/>
  <c r="BF79" i="78"/>
  <c r="BD79" i="78"/>
  <c r="BB79" i="78"/>
  <c r="AZ79" i="78"/>
  <c r="AX79" i="78"/>
  <c r="AX128" i="78" s="1"/>
  <c r="AV79" i="78"/>
  <c r="AT79" i="78"/>
  <c r="AR79" i="78"/>
  <c r="AP79" i="78"/>
  <c r="AN79" i="78"/>
  <c r="AL79" i="78"/>
  <c r="AJ79" i="78"/>
  <c r="AH79" i="78"/>
  <c r="AF79" i="78"/>
  <c r="AD79" i="78"/>
  <c r="AB79" i="78"/>
  <c r="Z79" i="78"/>
  <c r="X79" i="78"/>
  <c r="V79" i="78"/>
  <c r="T79" i="78"/>
  <c r="R79" i="78"/>
  <c r="P79" i="78"/>
  <c r="N79" i="78"/>
  <c r="L79" i="78"/>
  <c r="J79" i="78"/>
  <c r="H79" i="78"/>
  <c r="F79" i="78"/>
  <c r="D79" i="78"/>
  <c r="C77" i="78"/>
  <c r="C76" i="78"/>
  <c r="C75" i="78"/>
  <c r="C74" i="78"/>
  <c r="C73" i="78"/>
  <c r="C72" i="78"/>
  <c r="C71" i="78"/>
  <c r="C70" i="78"/>
  <c r="C69" i="78"/>
  <c r="C68" i="78"/>
  <c r="BL67" i="78"/>
  <c r="BL128" i="78" s="1"/>
  <c r="BJ67" i="78"/>
  <c r="BH67" i="78"/>
  <c r="BF67" i="78"/>
  <c r="BD67" i="78"/>
  <c r="BB67" i="78"/>
  <c r="AZ67" i="78"/>
  <c r="AX67" i="78"/>
  <c r="AV67" i="78"/>
  <c r="AT67" i="78"/>
  <c r="AR67" i="78"/>
  <c r="AP67" i="78"/>
  <c r="AN67" i="78"/>
  <c r="AL67" i="78"/>
  <c r="AJ67" i="78"/>
  <c r="AH67" i="78"/>
  <c r="AF67" i="78"/>
  <c r="AD67" i="78"/>
  <c r="AB67" i="78"/>
  <c r="Z67" i="78"/>
  <c r="X67" i="78"/>
  <c r="V67" i="78"/>
  <c r="T67" i="78"/>
  <c r="R67" i="78"/>
  <c r="P67" i="78"/>
  <c r="P128" i="78" s="1"/>
  <c r="N67" i="78"/>
  <c r="L67" i="78"/>
  <c r="J67" i="78"/>
  <c r="H67" i="78"/>
  <c r="F67" i="78"/>
  <c r="D67" i="78"/>
  <c r="C65" i="78"/>
  <c r="C64" i="78"/>
  <c r="C63" i="78"/>
  <c r="C62" i="78"/>
  <c r="C61" i="78"/>
  <c r="C60" i="78"/>
  <c r="C59" i="78"/>
  <c r="O7" i="78" s="1"/>
  <c r="C58" i="78"/>
  <c r="C57" i="78"/>
  <c r="O5" i="78" s="1"/>
  <c r="C56" i="78"/>
  <c r="O4" i="78" s="1"/>
  <c r="AX129" i="78"/>
  <c r="AH129" i="78"/>
  <c r="R129" i="78"/>
  <c r="C53" i="78"/>
  <c r="C52" i="78"/>
  <c r="L12" i="78" s="1"/>
  <c r="C51" i="78"/>
  <c r="L11" i="78" s="1"/>
  <c r="C50" i="78"/>
  <c r="L10" i="78" s="1"/>
  <c r="C49" i="78"/>
  <c r="C48" i="78"/>
  <c r="C47" i="78"/>
  <c r="C46" i="78"/>
  <c r="C45" i="78"/>
  <c r="C44" i="78"/>
  <c r="C34" i="78"/>
  <c r="C33" i="78"/>
  <c r="C32" i="78"/>
  <c r="C31" i="78"/>
  <c r="C30" i="78"/>
  <c r="C29" i="78"/>
  <c r="C28" i="78"/>
  <c r="C27" i="78"/>
  <c r="C26" i="78"/>
  <c r="C25" i="78"/>
  <c r="C24" i="78"/>
  <c r="C23" i="78"/>
  <c r="C22" i="78"/>
  <c r="C21" i="78"/>
  <c r="C20" i="78"/>
  <c r="D19" i="78"/>
  <c r="F18" i="78"/>
  <c r="F16" i="78" s="1"/>
  <c r="D17" i="78"/>
  <c r="D16" i="78"/>
  <c r="Y14" i="78"/>
  <c r="U14" i="78"/>
  <c r="Z13" i="78"/>
  <c r="X13" i="78"/>
  <c r="V13" i="78"/>
  <c r="T13" i="78"/>
  <c r="R13" i="78"/>
  <c r="Q13" i="78"/>
  <c r="O13" i="78"/>
  <c r="N13" i="78"/>
  <c r="L13" i="78"/>
  <c r="K13" i="78"/>
  <c r="D13" i="78"/>
  <c r="Z12" i="78"/>
  <c r="X12" i="78"/>
  <c r="V12" i="78"/>
  <c r="T12" i="78"/>
  <c r="R12" i="78"/>
  <c r="Q12" i="78"/>
  <c r="O12" i="78"/>
  <c r="N12" i="78"/>
  <c r="K12" i="78"/>
  <c r="D12" i="78"/>
  <c r="Z11" i="78"/>
  <c r="X11" i="78"/>
  <c r="V11" i="78"/>
  <c r="T11" i="78"/>
  <c r="R11" i="78"/>
  <c r="Q11" i="78"/>
  <c r="O11" i="78"/>
  <c r="N11" i="78"/>
  <c r="K11" i="78"/>
  <c r="D11" i="78"/>
  <c r="Z10" i="78"/>
  <c r="X10" i="78"/>
  <c r="V10" i="78"/>
  <c r="T10" i="78"/>
  <c r="R10" i="78"/>
  <c r="Q10" i="78"/>
  <c r="O10" i="78"/>
  <c r="N10" i="78"/>
  <c r="K10" i="78"/>
  <c r="D10" i="78"/>
  <c r="Z9" i="78"/>
  <c r="X9" i="78"/>
  <c r="V9" i="78"/>
  <c r="T9" i="78"/>
  <c r="R9" i="78"/>
  <c r="Q9" i="78"/>
  <c r="O9" i="78"/>
  <c r="N9" i="78"/>
  <c r="L9" i="78"/>
  <c r="K9" i="78"/>
  <c r="D9" i="78"/>
  <c r="Z8" i="78"/>
  <c r="X8" i="78"/>
  <c r="V8" i="78"/>
  <c r="T8" i="78"/>
  <c r="R8" i="78"/>
  <c r="Q8" i="78"/>
  <c r="O8" i="78"/>
  <c r="N8" i="78"/>
  <c r="L8" i="78"/>
  <c r="K8" i="78"/>
  <c r="G8" i="78"/>
  <c r="D8" i="78"/>
  <c r="Z7" i="78"/>
  <c r="Z14" i="78" s="1"/>
  <c r="X7" i="78"/>
  <c r="V7" i="78"/>
  <c r="T7" i="78"/>
  <c r="R7" i="78"/>
  <c r="Q7" i="78"/>
  <c r="N7" i="78"/>
  <c r="L7" i="78"/>
  <c r="K7" i="78"/>
  <c r="G7" i="78"/>
  <c r="D7" i="78"/>
  <c r="Z6" i="78"/>
  <c r="X6" i="78"/>
  <c r="V6" i="78"/>
  <c r="T6" i="78"/>
  <c r="R6" i="78"/>
  <c r="Q6" i="78"/>
  <c r="O6" i="78"/>
  <c r="N6" i="78"/>
  <c r="L6" i="78"/>
  <c r="K6" i="78"/>
  <c r="G6" i="78"/>
  <c r="D6" i="78"/>
  <c r="Z5" i="78"/>
  <c r="X5" i="78"/>
  <c r="V5" i="78"/>
  <c r="T5" i="78"/>
  <c r="R5" i="78"/>
  <c r="Q5" i="78"/>
  <c r="N5" i="78"/>
  <c r="L5" i="78"/>
  <c r="K5" i="78"/>
  <c r="H5" i="78"/>
  <c r="G5" i="78"/>
  <c r="D5" i="78"/>
  <c r="Z4" i="78"/>
  <c r="X4" i="78"/>
  <c r="V4" i="78"/>
  <c r="T4" i="78"/>
  <c r="R4" i="78"/>
  <c r="Q4" i="78"/>
  <c r="N4" i="78"/>
  <c r="L4" i="78"/>
  <c r="K4" i="78"/>
  <c r="G4" i="78"/>
  <c r="D4" i="78"/>
  <c r="C125" i="77"/>
  <c r="C124" i="77"/>
  <c r="C123" i="77"/>
  <c r="C122" i="77"/>
  <c r="C121" i="77"/>
  <c r="C120" i="77"/>
  <c r="C119" i="77"/>
  <c r="C118" i="77"/>
  <c r="C117" i="77"/>
  <c r="C116" i="77"/>
  <c r="C115" i="77"/>
  <c r="C114" i="77"/>
  <c r="C113" i="77"/>
  <c r="C112" i="77"/>
  <c r="C111" i="77"/>
  <c r="C110" i="77"/>
  <c r="C109" i="77"/>
  <c r="C108" i="77"/>
  <c r="C107" i="77"/>
  <c r="C106" i="77"/>
  <c r="C105" i="77"/>
  <c r="C104" i="77"/>
  <c r="C103" i="77"/>
  <c r="C102" i="77"/>
  <c r="C101" i="77"/>
  <c r="C100" i="77"/>
  <c r="C99" i="77"/>
  <c r="C98" i="77"/>
  <c r="C97" i="77"/>
  <c r="C96" i="77"/>
  <c r="BJ95" i="77"/>
  <c r="BH95" i="77"/>
  <c r="BF95" i="77"/>
  <c r="BD95" i="77"/>
  <c r="BB95" i="77"/>
  <c r="AZ95" i="77"/>
  <c r="AX95" i="77"/>
  <c r="AV95" i="77"/>
  <c r="AT95" i="77"/>
  <c r="AR95" i="77"/>
  <c r="AP95" i="77"/>
  <c r="AN95" i="77"/>
  <c r="AL95" i="77"/>
  <c r="AJ95" i="77"/>
  <c r="AH95" i="77"/>
  <c r="AF95" i="77"/>
  <c r="AD95" i="77"/>
  <c r="AB95" i="77"/>
  <c r="Z95" i="77"/>
  <c r="X95" i="77"/>
  <c r="V95" i="77"/>
  <c r="T95" i="77"/>
  <c r="R95" i="77"/>
  <c r="P95" i="77"/>
  <c r="N95" i="77"/>
  <c r="L95" i="77"/>
  <c r="J95" i="77"/>
  <c r="H95" i="77"/>
  <c r="F95" i="77"/>
  <c r="D95" i="77"/>
  <c r="BJ91" i="77"/>
  <c r="BH91" i="77"/>
  <c r="BF91" i="77"/>
  <c r="BD91" i="77"/>
  <c r="BB91" i="77"/>
  <c r="AZ91" i="77"/>
  <c r="AX91" i="77"/>
  <c r="AV91" i="77"/>
  <c r="AT91" i="77"/>
  <c r="AR91" i="77"/>
  <c r="AP91" i="77"/>
  <c r="AN91" i="77"/>
  <c r="AL91" i="77"/>
  <c r="AJ91" i="77"/>
  <c r="AH91" i="77"/>
  <c r="AF91" i="77"/>
  <c r="AD91" i="77"/>
  <c r="AB91" i="77"/>
  <c r="Z91" i="77"/>
  <c r="X91" i="77"/>
  <c r="V91" i="77"/>
  <c r="T91" i="77"/>
  <c r="R91" i="77"/>
  <c r="P91" i="77"/>
  <c r="N91" i="77"/>
  <c r="L91" i="77"/>
  <c r="J91" i="77"/>
  <c r="H91" i="77"/>
  <c r="F91" i="77"/>
  <c r="D91" i="77"/>
  <c r="C89" i="77"/>
  <c r="C88" i="77"/>
  <c r="C87" i="77"/>
  <c r="C86" i="77"/>
  <c r="C85" i="77"/>
  <c r="C84" i="77"/>
  <c r="C83" i="77"/>
  <c r="C82" i="77"/>
  <c r="C81" i="77"/>
  <c r="C80" i="77"/>
  <c r="BJ79" i="77"/>
  <c r="BH79" i="77"/>
  <c r="BF79" i="77"/>
  <c r="BD79" i="77"/>
  <c r="BB79" i="77"/>
  <c r="AZ79" i="77"/>
  <c r="AX79" i="77"/>
  <c r="AV79" i="77"/>
  <c r="AT79" i="77"/>
  <c r="AR79" i="77"/>
  <c r="AP79" i="77"/>
  <c r="AN79" i="77"/>
  <c r="AL79" i="77"/>
  <c r="AJ79" i="77"/>
  <c r="AH79" i="77"/>
  <c r="AF79" i="77"/>
  <c r="AD79" i="77"/>
  <c r="AB79" i="77"/>
  <c r="Z79" i="77"/>
  <c r="X79" i="77"/>
  <c r="V79" i="77"/>
  <c r="T79" i="77"/>
  <c r="R79" i="77"/>
  <c r="P79" i="77"/>
  <c r="N79" i="77"/>
  <c r="L79" i="77"/>
  <c r="J79" i="77"/>
  <c r="H79" i="77"/>
  <c r="F79" i="77"/>
  <c r="D79" i="77"/>
  <c r="C77" i="77"/>
  <c r="C76" i="77"/>
  <c r="C75" i="77"/>
  <c r="C74" i="77"/>
  <c r="C73" i="77"/>
  <c r="C72" i="77"/>
  <c r="C71" i="77"/>
  <c r="C70" i="77"/>
  <c r="C69" i="77"/>
  <c r="C68" i="77"/>
  <c r="BJ67" i="77"/>
  <c r="BH67" i="77"/>
  <c r="BF67" i="77"/>
  <c r="BD67" i="77"/>
  <c r="BB67" i="77"/>
  <c r="AZ67" i="77"/>
  <c r="AX67" i="77"/>
  <c r="AV67" i="77"/>
  <c r="AT67" i="77"/>
  <c r="AR67" i="77"/>
  <c r="AP67" i="77"/>
  <c r="AN67" i="77"/>
  <c r="AL67" i="77"/>
  <c r="AJ67" i="77"/>
  <c r="AH67" i="77"/>
  <c r="AF67" i="77"/>
  <c r="AD67" i="77"/>
  <c r="AB67" i="77"/>
  <c r="Z67" i="77"/>
  <c r="X67" i="77"/>
  <c r="V67" i="77"/>
  <c r="T67" i="77"/>
  <c r="R67" i="77"/>
  <c r="P67" i="77"/>
  <c r="N67" i="77"/>
  <c r="L67" i="77"/>
  <c r="J67" i="77"/>
  <c r="H67" i="77"/>
  <c r="F67" i="77"/>
  <c r="D67" i="77"/>
  <c r="C65" i="77"/>
  <c r="C64" i="77"/>
  <c r="C63" i="77"/>
  <c r="C62" i="77"/>
  <c r="C61" i="77"/>
  <c r="C60" i="77"/>
  <c r="C59" i="77"/>
  <c r="O7" i="77" s="1"/>
  <c r="C58" i="77"/>
  <c r="O6" i="77" s="1"/>
  <c r="C57" i="77"/>
  <c r="O5" i="77" s="1"/>
  <c r="C56" i="77"/>
  <c r="O4" i="77" s="1"/>
  <c r="C53" i="77"/>
  <c r="L13" i="77" s="1"/>
  <c r="C52" i="77"/>
  <c r="L12" i="77" s="1"/>
  <c r="C51" i="77"/>
  <c r="C50" i="77"/>
  <c r="L10" i="77" s="1"/>
  <c r="C49" i="77"/>
  <c r="C48" i="77"/>
  <c r="C47" i="77"/>
  <c r="C46" i="77"/>
  <c r="C45" i="77"/>
  <c r="C44" i="77"/>
  <c r="C34" i="77"/>
  <c r="C33" i="77"/>
  <c r="C32" i="77"/>
  <c r="C31" i="77"/>
  <c r="C30" i="77"/>
  <c r="C29" i="77"/>
  <c r="C28" i="77"/>
  <c r="C27" i="77"/>
  <c r="C26" i="77"/>
  <c r="C25" i="77"/>
  <c r="C24" i="77"/>
  <c r="C23" i="77"/>
  <c r="C22" i="77"/>
  <c r="C21" i="77"/>
  <c r="C20" i="77"/>
  <c r="D19" i="77"/>
  <c r="F18" i="77"/>
  <c r="D17" i="77"/>
  <c r="D16" i="77"/>
  <c r="Y14" i="77"/>
  <c r="U14" i="77"/>
  <c r="Z13" i="77"/>
  <c r="X13" i="77"/>
  <c r="V13" i="77"/>
  <c r="T13" i="77"/>
  <c r="R13" i="77"/>
  <c r="Q13" i="77"/>
  <c r="O13" i="77"/>
  <c r="N13" i="77"/>
  <c r="K13" i="77"/>
  <c r="D13" i="77"/>
  <c r="Z12" i="77"/>
  <c r="X12" i="77"/>
  <c r="V12" i="77"/>
  <c r="T12" i="77"/>
  <c r="R12" i="77"/>
  <c r="Q12" i="77"/>
  <c r="O12" i="77"/>
  <c r="N12" i="77"/>
  <c r="K12" i="77"/>
  <c r="D12" i="77"/>
  <c r="Z11" i="77"/>
  <c r="X11" i="77"/>
  <c r="V11" i="77"/>
  <c r="T11" i="77"/>
  <c r="R11" i="77"/>
  <c r="Q11" i="77"/>
  <c r="O11" i="77"/>
  <c r="N11" i="77"/>
  <c r="L11" i="77"/>
  <c r="K11" i="77"/>
  <c r="D11" i="77"/>
  <c r="Z10" i="77"/>
  <c r="X10" i="77"/>
  <c r="V10" i="77"/>
  <c r="T10" i="77"/>
  <c r="R10" i="77"/>
  <c r="Q10" i="77"/>
  <c r="O10" i="77"/>
  <c r="N10" i="77"/>
  <c r="K10" i="77"/>
  <c r="D10" i="77"/>
  <c r="Z9" i="77"/>
  <c r="X9" i="77"/>
  <c r="V9" i="77"/>
  <c r="T9" i="77"/>
  <c r="R9" i="77"/>
  <c r="Q9" i="77"/>
  <c r="O9" i="77"/>
  <c r="N9" i="77"/>
  <c r="L9" i="77"/>
  <c r="K9" i="77"/>
  <c r="D9" i="77"/>
  <c r="Z8" i="77"/>
  <c r="X8" i="77"/>
  <c r="V8" i="77"/>
  <c r="T8" i="77"/>
  <c r="R8" i="77"/>
  <c r="Q8" i="77"/>
  <c r="O8" i="77"/>
  <c r="N8" i="77"/>
  <c r="L8" i="77"/>
  <c r="K8" i="77"/>
  <c r="G8" i="77"/>
  <c r="D8" i="77"/>
  <c r="Z7" i="77"/>
  <c r="X7" i="77"/>
  <c r="V7" i="77"/>
  <c r="T7" i="77"/>
  <c r="R7" i="77"/>
  <c r="Q7" i="77"/>
  <c r="N7" i="77"/>
  <c r="L7" i="77"/>
  <c r="K7" i="77"/>
  <c r="G7" i="77"/>
  <c r="E7" i="77"/>
  <c r="D7" i="77"/>
  <c r="Z6" i="77"/>
  <c r="X6" i="77"/>
  <c r="V6" i="77"/>
  <c r="T6" i="77"/>
  <c r="R6" i="77"/>
  <c r="Q6" i="77"/>
  <c r="N6" i="77"/>
  <c r="L6" i="77"/>
  <c r="K6" i="77"/>
  <c r="G6" i="77"/>
  <c r="D6" i="77"/>
  <c r="Z5" i="77"/>
  <c r="X5" i="77"/>
  <c r="V5" i="77"/>
  <c r="T5" i="77"/>
  <c r="R5" i="77"/>
  <c r="Q5" i="77"/>
  <c r="N5" i="77"/>
  <c r="L5" i="77"/>
  <c r="K5" i="77"/>
  <c r="G5" i="77"/>
  <c r="D5" i="77"/>
  <c r="Z4" i="77"/>
  <c r="X4" i="77"/>
  <c r="V4" i="77"/>
  <c r="T4" i="77"/>
  <c r="R4" i="77"/>
  <c r="Q4" i="77"/>
  <c r="N4" i="77"/>
  <c r="L4" i="77"/>
  <c r="K4" i="77"/>
  <c r="G4" i="77"/>
  <c r="D4" i="77"/>
  <c r="C125" i="76"/>
  <c r="C124" i="76"/>
  <c r="C123" i="76"/>
  <c r="C122" i="76"/>
  <c r="C121" i="76"/>
  <c r="C120" i="76"/>
  <c r="C119" i="76"/>
  <c r="C118" i="76"/>
  <c r="C117" i="76"/>
  <c r="C116" i="76"/>
  <c r="C115" i="76"/>
  <c r="C114" i="76"/>
  <c r="C113" i="76"/>
  <c r="C112" i="76"/>
  <c r="C111" i="76"/>
  <c r="C110" i="76"/>
  <c r="C109" i="76"/>
  <c r="C108" i="76"/>
  <c r="C107" i="76"/>
  <c r="C106" i="76"/>
  <c r="C105" i="76"/>
  <c r="C104" i="76"/>
  <c r="C103" i="76"/>
  <c r="C102" i="76"/>
  <c r="C101" i="76"/>
  <c r="C100" i="76"/>
  <c r="C99" i="76"/>
  <c r="C98" i="76"/>
  <c r="C97" i="76"/>
  <c r="C96" i="76"/>
  <c r="BL95" i="76"/>
  <c r="BJ95" i="76"/>
  <c r="BH95" i="76"/>
  <c r="BF95" i="76"/>
  <c r="BD95" i="76"/>
  <c r="BB95" i="76"/>
  <c r="AZ95" i="76"/>
  <c r="AX95" i="76"/>
  <c r="AV95" i="76"/>
  <c r="AT95" i="76"/>
  <c r="AR95" i="76"/>
  <c r="AP95" i="76"/>
  <c r="AN95" i="76"/>
  <c r="AL95" i="76"/>
  <c r="AJ95" i="76"/>
  <c r="AH95" i="76"/>
  <c r="AF95" i="76"/>
  <c r="AD95" i="76"/>
  <c r="AB95" i="76"/>
  <c r="Z95" i="76"/>
  <c r="X95" i="76"/>
  <c r="V95" i="76"/>
  <c r="T95" i="76"/>
  <c r="R95" i="76"/>
  <c r="P95" i="76"/>
  <c r="N95" i="76"/>
  <c r="L95" i="76"/>
  <c r="J95" i="76"/>
  <c r="H95" i="76"/>
  <c r="F95" i="76"/>
  <c r="D95" i="76"/>
  <c r="AB3" i="76" s="1"/>
  <c r="BL91" i="76"/>
  <c r="BJ91" i="76"/>
  <c r="BH91" i="76"/>
  <c r="BF91" i="76"/>
  <c r="BD91" i="76"/>
  <c r="BB91" i="76"/>
  <c r="AZ91" i="76"/>
  <c r="AX91" i="76"/>
  <c r="AV91" i="76"/>
  <c r="AT91" i="76"/>
  <c r="AR91" i="76"/>
  <c r="AP91" i="76"/>
  <c r="AN91" i="76"/>
  <c r="AL91" i="76"/>
  <c r="AJ91" i="76"/>
  <c r="AH91" i="76"/>
  <c r="AF91" i="76"/>
  <c r="AD91" i="76"/>
  <c r="AB91" i="76"/>
  <c r="Z91" i="76"/>
  <c r="X91" i="76"/>
  <c r="V91" i="76"/>
  <c r="T91" i="76"/>
  <c r="R91" i="76"/>
  <c r="P91" i="76"/>
  <c r="N91" i="76"/>
  <c r="L91" i="76"/>
  <c r="J91" i="76"/>
  <c r="H91" i="76"/>
  <c r="F91" i="76"/>
  <c r="D91" i="76"/>
  <c r="C89" i="76"/>
  <c r="C88" i="76"/>
  <c r="C87" i="76"/>
  <c r="C86" i="76"/>
  <c r="C85" i="76"/>
  <c r="C84" i="76"/>
  <c r="C83" i="76"/>
  <c r="C82" i="76"/>
  <c r="C81" i="76"/>
  <c r="C80" i="76"/>
  <c r="BL79" i="76"/>
  <c r="BJ79" i="76"/>
  <c r="BH79" i="76"/>
  <c r="BF79" i="76"/>
  <c r="BD79" i="76"/>
  <c r="BB79" i="76"/>
  <c r="AZ79" i="76"/>
  <c r="AX79" i="76"/>
  <c r="AV79" i="76"/>
  <c r="AT79" i="76"/>
  <c r="AR79" i="76"/>
  <c r="AP79" i="76"/>
  <c r="AN79" i="76"/>
  <c r="AL79" i="76"/>
  <c r="AJ79" i="76"/>
  <c r="AH79" i="76"/>
  <c r="AF79" i="76"/>
  <c r="AD79" i="76"/>
  <c r="AB79" i="76"/>
  <c r="Z79" i="76"/>
  <c r="X79" i="76"/>
  <c r="V79" i="76"/>
  <c r="T79" i="76"/>
  <c r="R79" i="76"/>
  <c r="P79" i="76"/>
  <c r="N79" i="76"/>
  <c r="L79" i="76"/>
  <c r="J79" i="76"/>
  <c r="H79" i="76"/>
  <c r="F79" i="76"/>
  <c r="D79" i="76"/>
  <c r="C77" i="76"/>
  <c r="C76" i="76"/>
  <c r="C75" i="76"/>
  <c r="C74" i="76"/>
  <c r="C73" i="76"/>
  <c r="C72" i="76"/>
  <c r="C71" i="76"/>
  <c r="C70" i="76"/>
  <c r="C69" i="76"/>
  <c r="C68" i="76"/>
  <c r="BL67" i="76"/>
  <c r="BL128" i="76" s="1"/>
  <c r="BJ67" i="76"/>
  <c r="BH67" i="76"/>
  <c r="BF67" i="76"/>
  <c r="BD67" i="76"/>
  <c r="BB67" i="76"/>
  <c r="BB128" i="76" s="1"/>
  <c r="AZ67" i="76"/>
  <c r="AX67" i="76"/>
  <c r="AV67" i="76"/>
  <c r="AV128" i="76" s="1"/>
  <c r="AT67" i="76"/>
  <c r="AR67" i="76"/>
  <c r="AP67" i="76"/>
  <c r="AN67" i="76"/>
  <c r="AL67" i="76"/>
  <c r="AL128" i="76" s="1"/>
  <c r="AJ67" i="76"/>
  <c r="AH67" i="76"/>
  <c r="AF67" i="76"/>
  <c r="AF128" i="76" s="1"/>
  <c r="AD67" i="76"/>
  <c r="AB67" i="76"/>
  <c r="Z67" i="76"/>
  <c r="X67" i="76"/>
  <c r="V67" i="76"/>
  <c r="V128" i="76" s="1"/>
  <c r="T67" i="76"/>
  <c r="R67" i="76"/>
  <c r="P67" i="76"/>
  <c r="P128" i="76" s="1"/>
  <c r="N67" i="76"/>
  <c r="L67" i="76"/>
  <c r="J67" i="76"/>
  <c r="H67" i="76"/>
  <c r="F67" i="76"/>
  <c r="E9" i="76" s="1"/>
  <c r="D67" i="76"/>
  <c r="C65" i="76"/>
  <c r="C64" i="76"/>
  <c r="C63" i="76"/>
  <c r="C62" i="76"/>
  <c r="C61" i="76"/>
  <c r="C60" i="76"/>
  <c r="C59" i="76"/>
  <c r="O7" i="76" s="1"/>
  <c r="C58" i="76"/>
  <c r="C57" i="76"/>
  <c r="O5" i="76" s="1"/>
  <c r="C56" i="76"/>
  <c r="O4" i="76" s="1"/>
  <c r="BD129" i="76"/>
  <c r="AX129" i="76"/>
  <c r="AN129" i="76"/>
  <c r="AH129" i="76"/>
  <c r="X129" i="76"/>
  <c r="R129" i="76"/>
  <c r="H129" i="76"/>
  <c r="C53" i="76"/>
  <c r="L13" i="76" s="1"/>
  <c r="C52" i="76"/>
  <c r="L12" i="76" s="1"/>
  <c r="C51" i="76"/>
  <c r="L11" i="76" s="1"/>
  <c r="C50" i="76"/>
  <c r="L10" i="76" s="1"/>
  <c r="C49" i="76"/>
  <c r="C48" i="76"/>
  <c r="C47" i="76"/>
  <c r="C46" i="76"/>
  <c r="C45" i="76"/>
  <c r="C44" i="76"/>
  <c r="C34" i="76"/>
  <c r="C33" i="76"/>
  <c r="C32" i="76"/>
  <c r="C31" i="76"/>
  <c r="C30" i="76"/>
  <c r="C29" i="76"/>
  <c r="C28" i="76"/>
  <c r="C27" i="76"/>
  <c r="C26" i="76"/>
  <c r="C25" i="76"/>
  <c r="C24" i="76"/>
  <c r="C23" i="76"/>
  <c r="C22" i="76"/>
  <c r="C21" i="76"/>
  <c r="C20" i="76"/>
  <c r="D19" i="76"/>
  <c r="F18" i="76"/>
  <c r="F16" i="76" s="1"/>
  <c r="D17" i="76"/>
  <c r="D16" i="76"/>
  <c r="Y14" i="76"/>
  <c r="U14" i="76"/>
  <c r="Z13" i="76"/>
  <c r="X13" i="76"/>
  <c r="V13" i="76"/>
  <c r="T13" i="76"/>
  <c r="R13" i="76"/>
  <c r="Q13" i="76"/>
  <c r="O13" i="76"/>
  <c r="N13" i="76"/>
  <c r="K13" i="76"/>
  <c r="D13" i="76"/>
  <c r="Z12" i="76"/>
  <c r="X12" i="76"/>
  <c r="V12" i="76"/>
  <c r="T12" i="76"/>
  <c r="R12" i="76"/>
  <c r="Q12" i="76"/>
  <c r="O12" i="76"/>
  <c r="N12" i="76"/>
  <c r="K12" i="76"/>
  <c r="D12" i="76"/>
  <c r="Z11" i="76"/>
  <c r="X11" i="76"/>
  <c r="V11" i="76"/>
  <c r="T11" i="76"/>
  <c r="R11" i="76"/>
  <c r="Q11" i="76"/>
  <c r="O11" i="76"/>
  <c r="N11" i="76"/>
  <c r="K11" i="76"/>
  <c r="D11" i="76"/>
  <c r="Z10" i="76"/>
  <c r="X10" i="76"/>
  <c r="V10" i="76"/>
  <c r="T10" i="76"/>
  <c r="R10" i="76"/>
  <c r="Q10" i="76"/>
  <c r="O10" i="76"/>
  <c r="N10" i="76"/>
  <c r="K10" i="76"/>
  <c r="D10" i="76"/>
  <c r="Z9" i="76"/>
  <c r="X9" i="76"/>
  <c r="V9" i="76"/>
  <c r="T9" i="76"/>
  <c r="R9" i="76"/>
  <c r="Q9" i="76"/>
  <c r="O9" i="76"/>
  <c r="N9" i="76"/>
  <c r="L9" i="76"/>
  <c r="K9" i="76"/>
  <c r="D9" i="76"/>
  <c r="Z8" i="76"/>
  <c r="X8" i="76"/>
  <c r="V8" i="76"/>
  <c r="T8" i="76"/>
  <c r="R8" i="76"/>
  <c r="Q8" i="76"/>
  <c r="O8" i="76"/>
  <c r="N8" i="76"/>
  <c r="L8" i="76"/>
  <c r="K8" i="76"/>
  <c r="G8" i="76"/>
  <c r="D8" i="76"/>
  <c r="Z7" i="76"/>
  <c r="X7" i="76"/>
  <c r="V7" i="76"/>
  <c r="T7" i="76"/>
  <c r="R7" i="76"/>
  <c r="Q7" i="76"/>
  <c r="N7" i="76"/>
  <c r="L7" i="76"/>
  <c r="K7" i="76"/>
  <c r="G7" i="76"/>
  <c r="D7" i="76"/>
  <c r="Z6" i="76"/>
  <c r="X6" i="76"/>
  <c r="V6" i="76"/>
  <c r="T6" i="76"/>
  <c r="R6" i="76"/>
  <c r="Q6" i="76"/>
  <c r="O6" i="76"/>
  <c r="N6" i="76"/>
  <c r="L6" i="76"/>
  <c r="K6" i="76"/>
  <c r="G6" i="76"/>
  <c r="D6" i="76"/>
  <c r="Z5" i="76"/>
  <c r="X5" i="76"/>
  <c r="V5" i="76"/>
  <c r="T5" i="76"/>
  <c r="R5" i="76"/>
  <c r="Q5" i="76"/>
  <c r="N5" i="76"/>
  <c r="L5" i="76"/>
  <c r="K5" i="76"/>
  <c r="G5" i="76"/>
  <c r="D5" i="76"/>
  <c r="Z4" i="76"/>
  <c r="Z14" i="76" s="1"/>
  <c r="X4" i="76"/>
  <c r="V4" i="76"/>
  <c r="T4" i="76"/>
  <c r="R4" i="76"/>
  <c r="Q4" i="76"/>
  <c r="N4" i="76"/>
  <c r="L4" i="76"/>
  <c r="K4" i="76"/>
  <c r="G4" i="76"/>
  <c r="D4" i="76"/>
  <c r="C125" i="75"/>
  <c r="C124" i="75"/>
  <c r="C123" i="75"/>
  <c r="C122" i="75"/>
  <c r="C121" i="75"/>
  <c r="C120" i="75"/>
  <c r="C119" i="75"/>
  <c r="C118" i="75"/>
  <c r="C117" i="75"/>
  <c r="C116" i="75"/>
  <c r="C115" i="75"/>
  <c r="C114" i="75"/>
  <c r="C113" i="75"/>
  <c r="C112" i="75"/>
  <c r="C111" i="75"/>
  <c r="C110" i="75"/>
  <c r="C109" i="75"/>
  <c r="C108" i="75"/>
  <c r="C107" i="75"/>
  <c r="C106" i="75"/>
  <c r="C105" i="75"/>
  <c r="C104" i="75"/>
  <c r="C103" i="75"/>
  <c r="C102" i="75"/>
  <c r="C101" i="75"/>
  <c r="C100" i="75"/>
  <c r="C99" i="75"/>
  <c r="C98" i="75"/>
  <c r="C97" i="75"/>
  <c r="C96" i="75"/>
  <c r="BJ95" i="75"/>
  <c r="BH95" i="75"/>
  <c r="BF95" i="75"/>
  <c r="BD95" i="75"/>
  <c r="BB95" i="75"/>
  <c r="AZ95" i="75"/>
  <c r="AX95" i="75"/>
  <c r="AV95" i="75"/>
  <c r="AT95" i="75"/>
  <c r="AR95" i="75"/>
  <c r="AP95" i="75"/>
  <c r="AN95" i="75"/>
  <c r="AL95" i="75"/>
  <c r="AJ95" i="75"/>
  <c r="AH95" i="75"/>
  <c r="AF95" i="75"/>
  <c r="AD95" i="75"/>
  <c r="AB95" i="75"/>
  <c r="Z95" i="75"/>
  <c r="X95" i="75"/>
  <c r="V95" i="75"/>
  <c r="T95" i="75"/>
  <c r="R95" i="75"/>
  <c r="P95" i="75"/>
  <c r="N95" i="75"/>
  <c r="L95" i="75"/>
  <c r="H95" i="75"/>
  <c r="F95" i="75"/>
  <c r="AB3" i="75"/>
  <c r="BJ91" i="75"/>
  <c r="BH91" i="75"/>
  <c r="BF91" i="75"/>
  <c r="BD91" i="75"/>
  <c r="BB91" i="75"/>
  <c r="AZ91" i="75"/>
  <c r="AX91" i="75"/>
  <c r="AV91" i="75"/>
  <c r="AT91" i="75"/>
  <c r="AR91" i="75"/>
  <c r="AP91" i="75"/>
  <c r="AN91" i="75"/>
  <c r="AL91" i="75"/>
  <c r="AJ91" i="75"/>
  <c r="AH91" i="75"/>
  <c r="AF91" i="75"/>
  <c r="AD91" i="75"/>
  <c r="AB91" i="75"/>
  <c r="Z91" i="75"/>
  <c r="X91" i="75"/>
  <c r="V91" i="75"/>
  <c r="T91" i="75"/>
  <c r="R91" i="75"/>
  <c r="P91" i="75"/>
  <c r="N91" i="75"/>
  <c r="L91" i="75"/>
  <c r="H91" i="75"/>
  <c r="D91" i="75"/>
  <c r="C89" i="75"/>
  <c r="C88" i="75"/>
  <c r="C87" i="75"/>
  <c r="C86" i="75"/>
  <c r="C85" i="75"/>
  <c r="C84" i="75"/>
  <c r="C83" i="75"/>
  <c r="C82" i="75"/>
  <c r="C81" i="75"/>
  <c r="C80" i="75"/>
  <c r="BJ79" i="75"/>
  <c r="BH79" i="75"/>
  <c r="BF79" i="75"/>
  <c r="BD79" i="75"/>
  <c r="BB79" i="75"/>
  <c r="AZ79" i="75"/>
  <c r="AX79" i="75"/>
  <c r="AV79" i="75"/>
  <c r="AT79" i="75"/>
  <c r="AR79" i="75"/>
  <c r="AP79" i="75"/>
  <c r="AN79" i="75"/>
  <c r="AL79" i="75"/>
  <c r="AJ79" i="75"/>
  <c r="AH79" i="75"/>
  <c r="AF79" i="75"/>
  <c r="AD79" i="75"/>
  <c r="AB79" i="75"/>
  <c r="Z79" i="75"/>
  <c r="X79" i="75"/>
  <c r="V79" i="75"/>
  <c r="T79" i="75"/>
  <c r="R79" i="75"/>
  <c r="P79" i="75"/>
  <c r="N79" i="75"/>
  <c r="L79" i="75"/>
  <c r="F79" i="75"/>
  <c r="D79" i="75"/>
  <c r="C77" i="75"/>
  <c r="C76" i="75"/>
  <c r="C75" i="75"/>
  <c r="C74" i="75"/>
  <c r="C73" i="75"/>
  <c r="C72" i="75"/>
  <c r="C71" i="75"/>
  <c r="C70" i="75"/>
  <c r="C69" i="75"/>
  <c r="C68" i="75"/>
  <c r="BJ67" i="75"/>
  <c r="BH67" i="75"/>
  <c r="BF67" i="75"/>
  <c r="BD67" i="75"/>
  <c r="BD128" i="75" s="1"/>
  <c r="BB67" i="75"/>
  <c r="AZ67" i="75"/>
  <c r="AX67" i="75"/>
  <c r="AV67" i="75"/>
  <c r="AV128" i="75" s="1"/>
  <c r="AT67" i="75"/>
  <c r="AT128" i="75" s="1"/>
  <c r="AR67" i="75"/>
  <c r="AP67" i="75"/>
  <c r="AN67" i="75"/>
  <c r="AN128" i="75" s="1"/>
  <c r="AL67" i="75"/>
  <c r="AJ67" i="75"/>
  <c r="AH67" i="75"/>
  <c r="AF67" i="75"/>
  <c r="AF128" i="75" s="1"/>
  <c r="AD67" i="75"/>
  <c r="AD128" i="75" s="1"/>
  <c r="AB67" i="75"/>
  <c r="Z67" i="75"/>
  <c r="X67" i="75"/>
  <c r="X128" i="75" s="1"/>
  <c r="V67" i="75"/>
  <c r="T67" i="75"/>
  <c r="R67" i="75"/>
  <c r="P67" i="75"/>
  <c r="P128" i="75" s="1"/>
  <c r="N67" i="75"/>
  <c r="N128" i="75" s="1"/>
  <c r="L67" i="75"/>
  <c r="J67" i="75"/>
  <c r="H67" i="75"/>
  <c r="E6" i="75" s="1"/>
  <c r="F67" i="75"/>
  <c r="C65" i="75"/>
  <c r="C64" i="75"/>
  <c r="C63" i="75"/>
  <c r="C62" i="75"/>
  <c r="C61" i="75"/>
  <c r="C60" i="75"/>
  <c r="C59" i="75"/>
  <c r="C58" i="75"/>
  <c r="O6" i="75" s="1"/>
  <c r="C57" i="75"/>
  <c r="O5" i="75" s="1"/>
  <c r="C56" i="75"/>
  <c r="O4" i="75" s="1"/>
  <c r="BJ129" i="75"/>
  <c r="BD129" i="75"/>
  <c r="AV129" i="75"/>
  <c r="AT129" i="75"/>
  <c r="AN129" i="75"/>
  <c r="AF129" i="75"/>
  <c r="AD129" i="75"/>
  <c r="X129" i="75"/>
  <c r="P129" i="75"/>
  <c r="N129" i="75"/>
  <c r="H129" i="75"/>
  <c r="D55" i="75"/>
  <c r="C53" i="75"/>
  <c r="C52" i="75"/>
  <c r="L12" i="75" s="1"/>
  <c r="C51" i="75"/>
  <c r="C50" i="75"/>
  <c r="L10" i="75" s="1"/>
  <c r="C49" i="75"/>
  <c r="C48" i="75"/>
  <c r="C47" i="75"/>
  <c r="C46" i="75"/>
  <c r="C45" i="75"/>
  <c r="C44" i="75"/>
  <c r="C34" i="75"/>
  <c r="C33" i="75"/>
  <c r="C32" i="75"/>
  <c r="C31" i="75"/>
  <c r="C30" i="75"/>
  <c r="C29" i="75"/>
  <c r="C28" i="75"/>
  <c r="C27" i="75"/>
  <c r="C26" i="75"/>
  <c r="C25" i="75"/>
  <c r="C24" i="75"/>
  <c r="C23" i="75"/>
  <c r="C22" i="75"/>
  <c r="C21" i="75"/>
  <c r="C20" i="75"/>
  <c r="D19" i="75"/>
  <c r="F18" i="75"/>
  <c r="H18" i="75" s="1"/>
  <c r="D17" i="75"/>
  <c r="D16" i="75"/>
  <c r="Y14" i="75"/>
  <c r="U14" i="75"/>
  <c r="Z13" i="75"/>
  <c r="X13" i="75"/>
  <c r="V13" i="75"/>
  <c r="T13" i="75"/>
  <c r="R13" i="75"/>
  <c r="Q13" i="75"/>
  <c r="O13" i="75"/>
  <c r="N13" i="75"/>
  <c r="L13" i="75"/>
  <c r="K13" i="75"/>
  <c r="E13" i="75"/>
  <c r="D13" i="75"/>
  <c r="Z12" i="75"/>
  <c r="X12" i="75"/>
  <c r="V12" i="75"/>
  <c r="T12" i="75"/>
  <c r="R12" i="75"/>
  <c r="Q12" i="75"/>
  <c r="O12" i="75"/>
  <c r="N12" i="75"/>
  <c r="K12" i="75"/>
  <c r="D12" i="75"/>
  <c r="Z11" i="75"/>
  <c r="X11" i="75"/>
  <c r="V11" i="75"/>
  <c r="T11" i="75"/>
  <c r="R11" i="75"/>
  <c r="Q11" i="75"/>
  <c r="O11" i="75"/>
  <c r="N11" i="75"/>
  <c r="L11" i="75"/>
  <c r="K11" i="75"/>
  <c r="D11" i="75"/>
  <c r="Z10" i="75"/>
  <c r="X10" i="75"/>
  <c r="V10" i="75"/>
  <c r="T10" i="75"/>
  <c r="R10" i="75"/>
  <c r="Q10" i="75"/>
  <c r="O10" i="75"/>
  <c r="N10" i="75"/>
  <c r="K10" i="75"/>
  <c r="E10" i="75"/>
  <c r="D10" i="75"/>
  <c r="Z9" i="75"/>
  <c r="X9" i="75"/>
  <c r="V9" i="75"/>
  <c r="T9" i="75"/>
  <c r="R9" i="75"/>
  <c r="Q9" i="75"/>
  <c r="O9" i="75"/>
  <c r="N9" i="75"/>
  <c r="L9" i="75"/>
  <c r="K9" i="75"/>
  <c r="D9" i="75"/>
  <c r="Z8" i="75"/>
  <c r="X8" i="75"/>
  <c r="V8" i="75"/>
  <c r="T8" i="75"/>
  <c r="R8" i="75"/>
  <c r="Q8" i="75"/>
  <c r="O8" i="75"/>
  <c r="N8" i="75"/>
  <c r="L8" i="75"/>
  <c r="K8" i="75"/>
  <c r="G8" i="75"/>
  <c r="D8" i="75"/>
  <c r="Z7" i="75"/>
  <c r="X7" i="75"/>
  <c r="V7" i="75"/>
  <c r="T7" i="75"/>
  <c r="R7" i="75"/>
  <c r="Q7" i="75"/>
  <c r="O7" i="75"/>
  <c r="N7" i="75"/>
  <c r="L7" i="75"/>
  <c r="K7" i="75"/>
  <c r="G7" i="75"/>
  <c r="E7" i="75"/>
  <c r="D7" i="75"/>
  <c r="Z6" i="75"/>
  <c r="X6" i="75"/>
  <c r="V6" i="75"/>
  <c r="T6" i="75"/>
  <c r="R6" i="75"/>
  <c r="Q6" i="75"/>
  <c r="N6" i="75"/>
  <c r="L6" i="75"/>
  <c r="K6" i="75"/>
  <c r="G6" i="75"/>
  <c r="D6" i="75"/>
  <c r="Z5" i="75"/>
  <c r="X5" i="75"/>
  <c r="V5" i="75"/>
  <c r="T5" i="75"/>
  <c r="R5" i="75"/>
  <c r="Q5" i="75"/>
  <c r="N5" i="75"/>
  <c r="L5" i="75"/>
  <c r="K5" i="75"/>
  <c r="H5" i="75"/>
  <c r="G5" i="75"/>
  <c r="D5" i="75"/>
  <c r="Z4" i="75"/>
  <c r="X4" i="75"/>
  <c r="V4" i="75"/>
  <c r="T4" i="75"/>
  <c r="R4" i="75"/>
  <c r="Q4" i="75"/>
  <c r="N4" i="75"/>
  <c r="L4" i="75"/>
  <c r="K4" i="75"/>
  <c r="G4" i="75"/>
  <c r="D4" i="75"/>
  <c r="C125" i="74"/>
  <c r="C124" i="74"/>
  <c r="C123" i="74"/>
  <c r="C122" i="74"/>
  <c r="C121" i="74"/>
  <c r="C120" i="74"/>
  <c r="C119" i="74"/>
  <c r="C118" i="74"/>
  <c r="C117" i="74"/>
  <c r="C116" i="74"/>
  <c r="C115" i="74"/>
  <c r="C114" i="74"/>
  <c r="C113" i="74"/>
  <c r="C112" i="74"/>
  <c r="C111" i="74"/>
  <c r="C110" i="74"/>
  <c r="C109" i="74"/>
  <c r="C108" i="74"/>
  <c r="C107" i="74"/>
  <c r="C106" i="74"/>
  <c r="C105" i="74"/>
  <c r="C104" i="74"/>
  <c r="C103" i="74"/>
  <c r="C102" i="74"/>
  <c r="C101" i="74"/>
  <c r="C100" i="74"/>
  <c r="C99" i="74"/>
  <c r="C98" i="74"/>
  <c r="C97" i="74"/>
  <c r="C96" i="74"/>
  <c r="BL95" i="74"/>
  <c r="BJ95" i="74"/>
  <c r="BH95" i="74"/>
  <c r="BF95" i="74"/>
  <c r="BD95" i="74"/>
  <c r="BB95" i="74"/>
  <c r="AZ95" i="74"/>
  <c r="AX95" i="74"/>
  <c r="AV95" i="74"/>
  <c r="AT95" i="74"/>
  <c r="AR95" i="74"/>
  <c r="AP95" i="74"/>
  <c r="AN95" i="74"/>
  <c r="AL95" i="74"/>
  <c r="AJ95" i="74"/>
  <c r="AH95" i="74"/>
  <c r="AF95" i="74"/>
  <c r="AD95" i="74"/>
  <c r="AB95" i="74"/>
  <c r="Z95" i="74"/>
  <c r="X95" i="74"/>
  <c r="V95" i="74"/>
  <c r="T95" i="74"/>
  <c r="R95" i="74"/>
  <c r="P95" i="74"/>
  <c r="N95" i="74"/>
  <c r="L95" i="74"/>
  <c r="J95" i="74"/>
  <c r="H95" i="74"/>
  <c r="F95" i="74"/>
  <c r="D95" i="74"/>
  <c r="BL91" i="74"/>
  <c r="BJ91" i="74"/>
  <c r="BH91" i="74"/>
  <c r="BF91" i="74"/>
  <c r="BD91" i="74"/>
  <c r="BB91" i="74"/>
  <c r="AZ91" i="74"/>
  <c r="AX91" i="74"/>
  <c r="AV91" i="74"/>
  <c r="AT91" i="74"/>
  <c r="AR91" i="74"/>
  <c r="AP91" i="74"/>
  <c r="AN91" i="74"/>
  <c r="AL91" i="74"/>
  <c r="AJ91" i="74"/>
  <c r="AH91" i="74"/>
  <c r="AF91" i="74"/>
  <c r="AD91" i="74"/>
  <c r="AB91" i="74"/>
  <c r="Z91" i="74"/>
  <c r="X91" i="74"/>
  <c r="V91" i="74"/>
  <c r="T91" i="74"/>
  <c r="R91" i="74"/>
  <c r="P91" i="74"/>
  <c r="N91" i="74"/>
  <c r="L91" i="74"/>
  <c r="J91" i="74"/>
  <c r="H91" i="74"/>
  <c r="F91" i="74"/>
  <c r="D91" i="74"/>
  <c r="C89" i="74"/>
  <c r="C88" i="74"/>
  <c r="C87" i="74"/>
  <c r="C86" i="74"/>
  <c r="C85" i="74"/>
  <c r="C84" i="74"/>
  <c r="C83" i="74"/>
  <c r="C82" i="74"/>
  <c r="C81" i="74"/>
  <c r="C80" i="74"/>
  <c r="BL79" i="74"/>
  <c r="BJ79" i="74"/>
  <c r="BH79" i="74"/>
  <c r="BF79" i="74"/>
  <c r="BD79" i="74"/>
  <c r="BB79" i="74"/>
  <c r="AZ79" i="74"/>
  <c r="AX79" i="74"/>
  <c r="AV79" i="74"/>
  <c r="AT79" i="74"/>
  <c r="AR79" i="74"/>
  <c r="AP79" i="74"/>
  <c r="AN79" i="74"/>
  <c r="AL79" i="74"/>
  <c r="AJ79" i="74"/>
  <c r="AH79" i="74"/>
  <c r="AF79" i="74"/>
  <c r="AD79" i="74"/>
  <c r="AB79" i="74"/>
  <c r="Z79" i="74"/>
  <c r="X79" i="74"/>
  <c r="V79" i="74"/>
  <c r="T79" i="74"/>
  <c r="R79" i="74"/>
  <c r="P79" i="74"/>
  <c r="N79" i="74"/>
  <c r="L79" i="74"/>
  <c r="J79" i="74"/>
  <c r="H79" i="74"/>
  <c r="F79" i="74"/>
  <c r="D79" i="74"/>
  <c r="C77" i="74"/>
  <c r="C76" i="74"/>
  <c r="C75" i="74"/>
  <c r="C74" i="74"/>
  <c r="C73" i="74"/>
  <c r="C72" i="74"/>
  <c r="C71" i="74"/>
  <c r="C70" i="74"/>
  <c r="C69" i="74"/>
  <c r="C68" i="74"/>
  <c r="BL67" i="74"/>
  <c r="BJ67" i="74"/>
  <c r="BH67" i="74"/>
  <c r="BF67" i="74"/>
  <c r="BD67" i="74"/>
  <c r="BB67" i="74"/>
  <c r="AZ67" i="74"/>
  <c r="AZ128" i="74" s="1"/>
  <c r="AX67" i="74"/>
  <c r="AV67" i="74"/>
  <c r="AT67" i="74"/>
  <c r="AR67" i="74"/>
  <c r="AP67" i="74"/>
  <c r="AN67" i="74"/>
  <c r="AL67" i="74"/>
  <c r="AJ67" i="74"/>
  <c r="AJ128" i="74" s="1"/>
  <c r="AH67" i="74"/>
  <c r="AF67" i="74"/>
  <c r="AD67" i="74"/>
  <c r="AB67" i="74"/>
  <c r="Z67" i="74"/>
  <c r="X67" i="74"/>
  <c r="V67" i="74"/>
  <c r="T67" i="74"/>
  <c r="E6" i="74" s="1"/>
  <c r="R67" i="74"/>
  <c r="P67" i="74"/>
  <c r="N67" i="74"/>
  <c r="L67" i="74"/>
  <c r="J67" i="74"/>
  <c r="H67" i="74"/>
  <c r="F67" i="74"/>
  <c r="D67" i="74"/>
  <c r="C65" i="74"/>
  <c r="C64" i="74"/>
  <c r="C63" i="74"/>
  <c r="C62" i="74"/>
  <c r="C61" i="74"/>
  <c r="C60" i="74"/>
  <c r="C59" i="74"/>
  <c r="O7" i="74" s="1"/>
  <c r="C58" i="74"/>
  <c r="O6" i="74" s="1"/>
  <c r="C57" i="74"/>
  <c r="C56" i="74"/>
  <c r="O4" i="74" s="1"/>
  <c r="D55" i="74"/>
  <c r="C53" i="74"/>
  <c r="L13" i="74" s="1"/>
  <c r="C52" i="74"/>
  <c r="L12" i="74" s="1"/>
  <c r="C51" i="74"/>
  <c r="L11" i="74" s="1"/>
  <c r="C50" i="74"/>
  <c r="L10" i="74" s="1"/>
  <c r="C49" i="74"/>
  <c r="C48" i="74"/>
  <c r="C47" i="74"/>
  <c r="C46" i="74"/>
  <c r="C45" i="74"/>
  <c r="C44" i="74"/>
  <c r="C34" i="74"/>
  <c r="C33" i="74"/>
  <c r="C32" i="74"/>
  <c r="C31" i="74"/>
  <c r="C30" i="74"/>
  <c r="C29" i="74"/>
  <c r="C28" i="74"/>
  <c r="C27" i="74"/>
  <c r="C26" i="74"/>
  <c r="C25" i="74"/>
  <c r="C24" i="74"/>
  <c r="C23" i="74"/>
  <c r="C22" i="74"/>
  <c r="C21" i="74"/>
  <c r="C20" i="74"/>
  <c r="D19" i="74"/>
  <c r="F18" i="74"/>
  <c r="F16" i="74" s="1"/>
  <c r="D17" i="74"/>
  <c r="D16" i="74"/>
  <c r="Y14" i="74"/>
  <c r="U14" i="74"/>
  <c r="Z13" i="74"/>
  <c r="X13" i="74"/>
  <c r="V13" i="74"/>
  <c r="T13" i="74"/>
  <c r="R13" i="74"/>
  <c r="Q13" i="74"/>
  <c r="O13" i="74"/>
  <c r="N13" i="74"/>
  <c r="K13" i="74"/>
  <c r="D13" i="74"/>
  <c r="Z12" i="74"/>
  <c r="X12" i="74"/>
  <c r="V12" i="74"/>
  <c r="T12" i="74"/>
  <c r="R12" i="74"/>
  <c r="Q12" i="74"/>
  <c r="O12" i="74"/>
  <c r="N12" i="74"/>
  <c r="K12" i="74"/>
  <c r="D12" i="74"/>
  <c r="Z11" i="74"/>
  <c r="X11" i="74"/>
  <c r="V11" i="74"/>
  <c r="T11" i="74"/>
  <c r="R11" i="74"/>
  <c r="Q11" i="74"/>
  <c r="O11" i="74"/>
  <c r="N11" i="74"/>
  <c r="K11" i="74"/>
  <c r="D11" i="74"/>
  <c r="Z10" i="74"/>
  <c r="X10" i="74"/>
  <c r="V10" i="74"/>
  <c r="T10" i="74"/>
  <c r="R10" i="74"/>
  <c r="Q10" i="74"/>
  <c r="O10" i="74"/>
  <c r="N10" i="74"/>
  <c r="K10" i="74"/>
  <c r="D10" i="74"/>
  <c r="Z9" i="74"/>
  <c r="X9" i="74"/>
  <c r="V9" i="74"/>
  <c r="T9" i="74"/>
  <c r="R9" i="74"/>
  <c r="Q9" i="74"/>
  <c r="O9" i="74"/>
  <c r="N9" i="74"/>
  <c r="L9" i="74"/>
  <c r="K9" i="74"/>
  <c r="D9" i="74"/>
  <c r="Z8" i="74"/>
  <c r="X8" i="74"/>
  <c r="V8" i="74"/>
  <c r="T8" i="74"/>
  <c r="R8" i="74"/>
  <c r="Q8" i="74"/>
  <c r="O8" i="74"/>
  <c r="N8" i="74"/>
  <c r="L8" i="74"/>
  <c r="K8" i="74"/>
  <c r="G8" i="74"/>
  <c r="D8" i="74"/>
  <c r="Z7" i="74"/>
  <c r="X7" i="74"/>
  <c r="V7" i="74"/>
  <c r="T7" i="74"/>
  <c r="R7" i="74"/>
  <c r="Q7" i="74"/>
  <c r="N7" i="74"/>
  <c r="L7" i="74"/>
  <c r="K7" i="74"/>
  <c r="G7" i="74"/>
  <c r="D7" i="74"/>
  <c r="Z6" i="74"/>
  <c r="X6" i="74"/>
  <c r="V6" i="74"/>
  <c r="T6" i="74"/>
  <c r="R6" i="74"/>
  <c r="Q6" i="74"/>
  <c r="N6" i="74"/>
  <c r="L6" i="74"/>
  <c r="K6" i="74"/>
  <c r="G6" i="74"/>
  <c r="D6" i="74"/>
  <c r="Z5" i="74"/>
  <c r="X5" i="74"/>
  <c r="V5" i="74"/>
  <c r="T5" i="74"/>
  <c r="R5" i="74"/>
  <c r="Q5" i="74"/>
  <c r="O5" i="74"/>
  <c r="N5" i="74"/>
  <c r="L5" i="74"/>
  <c r="K5" i="74"/>
  <c r="G5" i="74"/>
  <c r="D5" i="74"/>
  <c r="Z4" i="74"/>
  <c r="X4" i="74"/>
  <c r="V4" i="74"/>
  <c r="T4" i="74"/>
  <c r="R4" i="74"/>
  <c r="R14" i="74" s="1"/>
  <c r="Q4" i="74"/>
  <c r="N4" i="74"/>
  <c r="L4" i="74"/>
  <c r="K4" i="74"/>
  <c r="G4" i="74"/>
  <c r="E4" i="74"/>
  <c r="D4" i="74"/>
  <c r="AX129" i="73"/>
  <c r="C125" i="73"/>
  <c r="C124" i="73"/>
  <c r="C123" i="73"/>
  <c r="C122" i="73"/>
  <c r="C121" i="73"/>
  <c r="C120" i="73"/>
  <c r="C119" i="73"/>
  <c r="C118" i="73"/>
  <c r="C117" i="73"/>
  <c r="C116" i="73"/>
  <c r="C115" i="73"/>
  <c r="C114" i="73"/>
  <c r="C113" i="73"/>
  <c r="C112" i="73"/>
  <c r="C111" i="73"/>
  <c r="C110" i="73"/>
  <c r="C109" i="73"/>
  <c r="C108" i="73"/>
  <c r="C107" i="73"/>
  <c r="C106" i="73"/>
  <c r="C105" i="73"/>
  <c r="C104" i="73"/>
  <c r="C103" i="73"/>
  <c r="C102" i="73"/>
  <c r="C101" i="73"/>
  <c r="C100" i="73"/>
  <c r="C99" i="73"/>
  <c r="C98" i="73"/>
  <c r="C97" i="73"/>
  <c r="C96" i="73"/>
  <c r="BF95" i="73"/>
  <c r="BD95" i="73"/>
  <c r="BB95" i="73"/>
  <c r="AZ95" i="73"/>
  <c r="AX95" i="73"/>
  <c r="AV95" i="73"/>
  <c r="AT95" i="73"/>
  <c r="AR95" i="73"/>
  <c r="AP95" i="73"/>
  <c r="AN95" i="73"/>
  <c r="AL95" i="73"/>
  <c r="AJ95" i="73"/>
  <c r="AH95" i="73"/>
  <c r="AF95" i="73"/>
  <c r="AD95" i="73"/>
  <c r="AB95" i="73"/>
  <c r="Z95" i="73"/>
  <c r="X95" i="73"/>
  <c r="V95" i="73"/>
  <c r="T95" i="73"/>
  <c r="R95" i="73"/>
  <c r="P95" i="73"/>
  <c r="N95" i="73"/>
  <c r="L95" i="73"/>
  <c r="J95" i="73"/>
  <c r="H95" i="73"/>
  <c r="F95" i="73"/>
  <c r="AB3" i="73" s="1"/>
  <c r="BF91" i="73"/>
  <c r="BD91" i="73"/>
  <c r="BB91" i="73"/>
  <c r="AZ91" i="73"/>
  <c r="AX91" i="73"/>
  <c r="AV91" i="73"/>
  <c r="AT91" i="73"/>
  <c r="AR91" i="73"/>
  <c r="AP91" i="73"/>
  <c r="AN91" i="73"/>
  <c r="AL91" i="73"/>
  <c r="AJ91" i="73"/>
  <c r="AH91" i="73"/>
  <c r="AF91" i="73"/>
  <c r="AD91" i="73"/>
  <c r="AB91" i="73"/>
  <c r="Z91" i="73"/>
  <c r="X91" i="73"/>
  <c r="V91" i="73"/>
  <c r="T91" i="73"/>
  <c r="R91" i="73"/>
  <c r="P91" i="73"/>
  <c r="N91" i="73"/>
  <c r="L91" i="73"/>
  <c r="J91" i="73"/>
  <c r="H91" i="73"/>
  <c r="F91" i="73"/>
  <c r="D91" i="73"/>
  <c r="C89" i="73"/>
  <c r="C88" i="73"/>
  <c r="C87" i="73"/>
  <c r="C86" i="73"/>
  <c r="C85" i="73"/>
  <c r="C84" i="73"/>
  <c r="C83" i="73"/>
  <c r="C82" i="73"/>
  <c r="C81" i="73"/>
  <c r="C80" i="73"/>
  <c r="BF79" i="73"/>
  <c r="BD79" i="73"/>
  <c r="BB79" i="73"/>
  <c r="AZ79" i="73"/>
  <c r="AX79" i="73"/>
  <c r="AV79" i="73"/>
  <c r="AT79" i="73"/>
  <c r="AR79" i="73"/>
  <c r="AP79" i="73"/>
  <c r="AN79" i="73"/>
  <c r="AL79" i="73"/>
  <c r="AJ79" i="73"/>
  <c r="AH79" i="73"/>
  <c r="AF79" i="73"/>
  <c r="AD79" i="73"/>
  <c r="AB79" i="73"/>
  <c r="Z79" i="73"/>
  <c r="X79" i="73"/>
  <c r="V79" i="73"/>
  <c r="T79" i="73"/>
  <c r="R79" i="73"/>
  <c r="P79" i="73"/>
  <c r="N79" i="73"/>
  <c r="L79" i="73"/>
  <c r="J79" i="73"/>
  <c r="H79" i="73"/>
  <c r="F79" i="73"/>
  <c r="D79" i="73"/>
  <c r="C77" i="73"/>
  <c r="C76" i="73"/>
  <c r="C75" i="73"/>
  <c r="C74" i="73"/>
  <c r="C73" i="73"/>
  <c r="C72" i="73"/>
  <c r="C71" i="73"/>
  <c r="C70" i="73"/>
  <c r="C69" i="73"/>
  <c r="C68" i="73"/>
  <c r="BF67" i="73"/>
  <c r="BD67" i="73"/>
  <c r="BB67" i="73"/>
  <c r="AZ67" i="73"/>
  <c r="AX67" i="73"/>
  <c r="AV67" i="73"/>
  <c r="AT67" i="73"/>
  <c r="AR67" i="73"/>
  <c r="AP67" i="73"/>
  <c r="AN67" i="73"/>
  <c r="AL67" i="73"/>
  <c r="AJ67" i="73"/>
  <c r="AH67" i="73"/>
  <c r="AF67" i="73"/>
  <c r="AD67" i="73"/>
  <c r="AB67" i="73"/>
  <c r="Z67" i="73"/>
  <c r="X67" i="73"/>
  <c r="V67" i="73"/>
  <c r="T67" i="73"/>
  <c r="E11" i="73" s="1"/>
  <c r="R67" i="73"/>
  <c r="R128" i="73" s="1"/>
  <c r="P67" i="73"/>
  <c r="N67" i="73"/>
  <c r="L67" i="73"/>
  <c r="J67" i="73"/>
  <c r="H67" i="73"/>
  <c r="F67" i="73"/>
  <c r="H4" i="73" s="1"/>
  <c r="D67" i="73"/>
  <c r="C65" i="73"/>
  <c r="C64" i="73"/>
  <c r="C63" i="73"/>
  <c r="C62" i="73"/>
  <c r="C61" i="73"/>
  <c r="C60" i="73"/>
  <c r="C59" i="73"/>
  <c r="O7" i="73" s="1"/>
  <c r="C58" i="73"/>
  <c r="O6" i="73" s="1"/>
  <c r="C57" i="73"/>
  <c r="C56" i="73"/>
  <c r="O4" i="73" s="1"/>
  <c r="D55" i="73"/>
  <c r="C53" i="73"/>
  <c r="L13" i="73" s="1"/>
  <c r="C52" i="73"/>
  <c r="L12" i="73" s="1"/>
  <c r="C51" i="73"/>
  <c r="C50" i="73"/>
  <c r="L10" i="73" s="1"/>
  <c r="C49" i="73"/>
  <c r="C48" i="73"/>
  <c r="C47" i="73"/>
  <c r="C46" i="73"/>
  <c r="C45" i="73"/>
  <c r="C44" i="73"/>
  <c r="C34" i="73"/>
  <c r="C33" i="73"/>
  <c r="C32" i="73"/>
  <c r="C31" i="73"/>
  <c r="C30" i="73"/>
  <c r="C29" i="73"/>
  <c r="C28" i="73"/>
  <c r="C27" i="73"/>
  <c r="C26" i="73"/>
  <c r="C25" i="73"/>
  <c r="C24" i="73"/>
  <c r="C23" i="73"/>
  <c r="C22" i="73"/>
  <c r="C21" i="73"/>
  <c r="C20" i="73"/>
  <c r="D19" i="73"/>
  <c r="F18" i="73"/>
  <c r="H18" i="73" s="1"/>
  <c r="D17" i="73"/>
  <c r="D16" i="73"/>
  <c r="Y14" i="73"/>
  <c r="U14" i="73"/>
  <c r="Z13" i="73"/>
  <c r="X13" i="73"/>
  <c r="V13" i="73"/>
  <c r="T13" i="73"/>
  <c r="R13" i="73"/>
  <c r="Q13" i="73"/>
  <c r="O13" i="73"/>
  <c r="N13" i="73"/>
  <c r="K13" i="73"/>
  <c r="E13" i="73"/>
  <c r="D13" i="73"/>
  <c r="Z12" i="73"/>
  <c r="X12" i="73"/>
  <c r="V12" i="73"/>
  <c r="T12" i="73"/>
  <c r="R12" i="73"/>
  <c r="Q12" i="73"/>
  <c r="O12" i="73"/>
  <c r="N12" i="73"/>
  <c r="K12" i="73"/>
  <c r="D12" i="73"/>
  <c r="Z11" i="73"/>
  <c r="X11" i="73"/>
  <c r="V11" i="73"/>
  <c r="T11" i="73"/>
  <c r="R11" i="73"/>
  <c r="Q11" i="73"/>
  <c r="O11" i="73"/>
  <c r="N11" i="73"/>
  <c r="L11" i="73"/>
  <c r="K11" i="73"/>
  <c r="D11" i="73"/>
  <c r="Z10" i="73"/>
  <c r="X10" i="73"/>
  <c r="V10" i="73"/>
  <c r="T10" i="73"/>
  <c r="R10" i="73"/>
  <c r="Q10" i="73"/>
  <c r="O10" i="73"/>
  <c r="N10" i="73"/>
  <c r="K10" i="73"/>
  <c r="D10" i="73"/>
  <c r="Z9" i="73"/>
  <c r="X9" i="73"/>
  <c r="V9" i="73"/>
  <c r="T9" i="73"/>
  <c r="R9" i="73"/>
  <c r="Q9" i="73"/>
  <c r="O9" i="73"/>
  <c r="N9" i="73"/>
  <c r="L9" i="73"/>
  <c r="K9" i="73"/>
  <c r="D9" i="73"/>
  <c r="Z8" i="73"/>
  <c r="X8" i="73"/>
  <c r="V8" i="73"/>
  <c r="T8" i="73"/>
  <c r="R8" i="73"/>
  <c r="Q8" i="73"/>
  <c r="O8" i="73"/>
  <c r="N8" i="73"/>
  <c r="L8" i="73"/>
  <c r="K8" i="73"/>
  <c r="G8" i="73"/>
  <c r="D8" i="73"/>
  <c r="Z7" i="73"/>
  <c r="X7" i="73"/>
  <c r="V7" i="73"/>
  <c r="T7" i="73"/>
  <c r="R7" i="73"/>
  <c r="Q7" i="73"/>
  <c r="N7" i="73"/>
  <c r="L7" i="73"/>
  <c r="K7" i="73"/>
  <c r="G7" i="73"/>
  <c r="D7" i="73"/>
  <c r="Z6" i="73"/>
  <c r="X6" i="73"/>
  <c r="V6" i="73"/>
  <c r="T6" i="73"/>
  <c r="R6" i="73"/>
  <c r="Q6" i="73"/>
  <c r="N6" i="73"/>
  <c r="L6" i="73"/>
  <c r="K6" i="73"/>
  <c r="G6" i="73"/>
  <c r="E6" i="73"/>
  <c r="D6" i="73"/>
  <c r="Z5" i="73"/>
  <c r="X5" i="73"/>
  <c r="V5" i="73"/>
  <c r="T5" i="73"/>
  <c r="R5" i="73"/>
  <c r="Q5" i="73"/>
  <c r="O5" i="73"/>
  <c r="N5" i="73"/>
  <c r="L5" i="73"/>
  <c r="K5" i="73"/>
  <c r="G5" i="73"/>
  <c r="D5" i="73"/>
  <c r="Z4" i="73"/>
  <c r="X4" i="73"/>
  <c r="V4" i="73"/>
  <c r="T4" i="73"/>
  <c r="R4" i="73"/>
  <c r="Q4" i="73"/>
  <c r="N4" i="73"/>
  <c r="L4" i="73"/>
  <c r="K4" i="73"/>
  <c r="G4" i="73"/>
  <c r="D4" i="73"/>
  <c r="C7" i="21"/>
  <c r="C8" i="21"/>
  <c r="C9" i="21"/>
  <c r="C10" i="21"/>
  <c r="C11" i="21"/>
  <c r="C12" i="21"/>
  <c r="C14" i="21"/>
  <c r="C15" i="21"/>
  <c r="C16" i="21"/>
  <c r="C17" i="21"/>
  <c r="F128" i="82" l="1"/>
  <c r="E10" i="82"/>
  <c r="N129" i="73"/>
  <c r="AD129" i="73"/>
  <c r="AT129" i="73"/>
  <c r="AH128" i="73"/>
  <c r="AX128" i="73"/>
  <c r="E7" i="74"/>
  <c r="T129" i="74"/>
  <c r="H8" i="75"/>
  <c r="R129" i="77"/>
  <c r="AH129" i="77"/>
  <c r="AX129" i="77"/>
  <c r="R128" i="77"/>
  <c r="D129" i="78"/>
  <c r="AH128" i="78"/>
  <c r="H6" i="79"/>
  <c r="H6" i="81"/>
  <c r="E10" i="81"/>
  <c r="R129" i="81"/>
  <c r="AH129" i="81"/>
  <c r="P128" i="81"/>
  <c r="BL128" i="81"/>
  <c r="H6" i="83"/>
  <c r="AX129" i="81"/>
  <c r="AH129" i="73"/>
  <c r="F128" i="73"/>
  <c r="E10" i="73"/>
  <c r="H8" i="73"/>
  <c r="H5" i="73"/>
  <c r="E8" i="73"/>
  <c r="H6" i="73"/>
  <c r="E5" i="73"/>
  <c r="BB128" i="73"/>
  <c r="H6" i="78"/>
  <c r="H4" i="78"/>
  <c r="H7" i="78"/>
  <c r="E5" i="81"/>
  <c r="R129" i="83"/>
  <c r="AH129" i="83"/>
  <c r="AX129" i="83"/>
  <c r="E7" i="73"/>
  <c r="T129" i="73"/>
  <c r="AJ129" i="73"/>
  <c r="AZ129" i="73"/>
  <c r="L128" i="74"/>
  <c r="AB128" i="74"/>
  <c r="AR128" i="74"/>
  <c r="BH128" i="74"/>
  <c r="P128" i="74"/>
  <c r="AF128" i="74"/>
  <c r="AV128" i="74"/>
  <c r="BL128" i="74"/>
  <c r="E4" i="75"/>
  <c r="H7" i="75"/>
  <c r="D129" i="75"/>
  <c r="T129" i="75"/>
  <c r="AJ129" i="75"/>
  <c r="AZ129" i="75"/>
  <c r="D128" i="75"/>
  <c r="T128" i="75"/>
  <c r="AJ128" i="75"/>
  <c r="AZ128" i="75"/>
  <c r="F129" i="76"/>
  <c r="V129" i="76"/>
  <c r="D128" i="76"/>
  <c r="T128" i="76"/>
  <c r="AJ128" i="76"/>
  <c r="AZ128" i="76"/>
  <c r="R129" i="79"/>
  <c r="E9" i="73"/>
  <c r="F129" i="73"/>
  <c r="V129" i="73"/>
  <c r="AL129" i="73"/>
  <c r="BB129" i="73"/>
  <c r="J128" i="73"/>
  <c r="Z128" i="73"/>
  <c r="AP128" i="73"/>
  <c r="BF128" i="73"/>
  <c r="T128" i="74"/>
  <c r="E9" i="75"/>
  <c r="F128" i="76"/>
  <c r="E11" i="76"/>
  <c r="H7" i="76"/>
  <c r="E6" i="76"/>
  <c r="H4" i="76"/>
  <c r="E13" i="76"/>
  <c r="E7" i="76"/>
  <c r="E10" i="76"/>
  <c r="H8" i="76"/>
  <c r="H5" i="76"/>
  <c r="E12" i="76"/>
  <c r="E8" i="76"/>
  <c r="E5" i="76"/>
  <c r="L129" i="78"/>
  <c r="AB129" i="78"/>
  <c r="AR129" i="78"/>
  <c r="BH129" i="78"/>
  <c r="J128" i="78"/>
  <c r="Z128" i="78"/>
  <c r="AP128" i="78"/>
  <c r="BF128" i="78"/>
  <c r="AB3" i="78"/>
  <c r="R14" i="79"/>
  <c r="H5" i="79"/>
  <c r="E11" i="79"/>
  <c r="H129" i="79"/>
  <c r="X129" i="79"/>
  <c r="AN129" i="79"/>
  <c r="BD129" i="79"/>
  <c r="F128" i="79"/>
  <c r="E13" i="79"/>
  <c r="H7" i="79"/>
  <c r="E6" i="79"/>
  <c r="E10" i="79"/>
  <c r="H8" i="79"/>
  <c r="E7" i="79"/>
  <c r="H4" i="79"/>
  <c r="V128" i="79"/>
  <c r="AL128" i="79"/>
  <c r="BB128" i="79"/>
  <c r="R14" i="81"/>
  <c r="H5" i="81"/>
  <c r="E12" i="81"/>
  <c r="E8" i="81"/>
  <c r="E11" i="81"/>
  <c r="E9" i="81"/>
  <c r="E13" i="81"/>
  <c r="E6" i="81"/>
  <c r="H7" i="81"/>
  <c r="H4" i="81"/>
  <c r="H6" i="82"/>
  <c r="R128" i="83"/>
  <c r="AH128" i="83"/>
  <c r="AX128" i="83"/>
  <c r="V14" i="74"/>
  <c r="AZ129" i="74"/>
  <c r="E11" i="75"/>
  <c r="E4" i="76"/>
  <c r="F4" i="76" s="1"/>
  <c r="V14" i="76"/>
  <c r="H6" i="76"/>
  <c r="L129" i="77"/>
  <c r="AB129" i="77"/>
  <c r="AR129" i="77"/>
  <c r="BH129" i="77"/>
  <c r="L128" i="77"/>
  <c r="AB128" i="77"/>
  <c r="AR128" i="77"/>
  <c r="BH128" i="77"/>
  <c r="L128" i="78"/>
  <c r="AB128" i="78"/>
  <c r="AR128" i="78"/>
  <c r="BH128" i="78"/>
  <c r="AF128" i="78"/>
  <c r="AV128" i="78"/>
  <c r="E4" i="79"/>
  <c r="H14" i="79" s="1"/>
  <c r="E9" i="79"/>
  <c r="J129" i="79"/>
  <c r="Z129" i="79"/>
  <c r="AP129" i="79"/>
  <c r="BF129" i="79"/>
  <c r="H128" i="79"/>
  <c r="X128" i="79"/>
  <c r="AN128" i="79"/>
  <c r="BD128" i="79"/>
  <c r="H128" i="80"/>
  <c r="H4" i="80"/>
  <c r="E13" i="80"/>
  <c r="E10" i="80"/>
  <c r="X128" i="80"/>
  <c r="AN128" i="80"/>
  <c r="BD128" i="80"/>
  <c r="E4" i="81"/>
  <c r="H14" i="81" s="1"/>
  <c r="R129" i="73"/>
  <c r="V128" i="73"/>
  <c r="AL128" i="73"/>
  <c r="H7" i="73"/>
  <c r="H4" i="75"/>
  <c r="H128" i="75"/>
  <c r="E8" i="75"/>
  <c r="E5" i="75"/>
  <c r="E4" i="73"/>
  <c r="H14" i="73" s="1"/>
  <c r="F7" i="73" s="1"/>
  <c r="E12" i="73"/>
  <c r="J129" i="73"/>
  <c r="Z129" i="73"/>
  <c r="AP129" i="73"/>
  <c r="BF129" i="73"/>
  <c r="N128" i="73"/>
  <c r="AD128" i="73"/>
  <c r="AT128" i="73"/>
  <c r="AJ129" i="74"/>
  <c r="H6" i="75"/>
  <c r="E12" i="75"/>
  <c r="J129" i="75"/>
  <c r="Z129" i="75"/>
  <c r="AP129" i="75"/>
  <c r="BF129" i="75"/>
  <c r="J128" i="75"/>
  <c r="Z128" i="75"/>
  <c r="AP128" i="75"/>
  <c r="BF128" i="75"/>
  <c r="L129" i="76"/>
  <c r="AB129" i="76"/>
  <c r="AR129" i="76"/>
  <c r="BH129" i="76"/>
  <c r="J128" i="76"/>
  <c r="Z128" i="76"/>
  <c r="AP128" i="76"/>
  <c r="BF128" i="76"/>
  <c r="V14" i="79"/>
  <c r="V14" i="83"/>
  <c r="AJ129" i="83"/>
  <c r="Z14" i="74"/>
  <c r="L129" i="74"/>
  <c r="AB129" i="74"/>
  <c r="AR129" i="74"/>
  <c r="BH129" i="74"/>
  <c r="J128" i="74"/>
  <c r="Z128" i="74"/>
  <c r="AP128" i="74"/>
  <c r="BF128" i="74"/>
  <c r="F129" i="74"/>
  <c r="V129" i="74"/>
  <c r="AL129" i="74"/>
  <c r="BB129" i="74"/>
  <c r="AB3" i="74"/>
  <c r="R129" i="75"/>
  <c r="AH129" i="75"/>
  <c r="AX129" i="75"/>
  <c r="R128" i="75"/>
  <c r="AH128" i="75"/>
  <c r="AX128" i="75"/>
  <c r="J129" i="76"/>
  <c r="Z129" i="76"/>
  <c r="AP129" i="76"/>
  <c r="BF129" i="76"/>
  <c r="H128" i="76"/>
  <c r="X128" i="76"/>
  <c r="AN128" i="76"/>
  <c r="BD128" i="76"/>
  <c r="D129" i="77"/>
  <c r="T129" i="77"/>
  <c r="AJ129" i="77"/>
  <c r="AZ129" i="77"/>
  <c r="D128" i="77"/>
  <c r="T128" i="77"/>
  <c r="AJ128" i="77"/>
  <c r="AZ128" i="77"/>
  <c r="AB3" i="77"/>
  <c r="R14" i="78"/>
  <c r="P129" i="78"/>
  <c r="AF129" i="78"/>
  <c r="AV129" i="78"/>
  <c r="BL129" i="78"/>
  <c r="L129" i="79"/>
  <c r="AB129" i="79"/>
  <c r="AR129" i="79"/>
  <c r="BH129" i="79"/>
  <c r="J128" i="79"/>
  <c r="Z128" i="79"/>
  <c r="AP128" i="79"/>
  <c r="BF128" i="79"/>
  <c r="F129" i="79"/>
  <c r="V129" i="79"/>
  <c r="AL129" i="79"/>
  <c r="BB129" i="79"/>
  <c r="V14" i="81"/>
  <c r="L129" i="81"/>
  <c r="AB129" i="81"/>
  <c r="AR129" i="81"/>
  <c r="BH129" i="81"/>
  <c r="N128" i="80"/>
  <c r="AD128" i="80"/>
  <c r="AT128" i="80"/>
  <c r="BJ128" i="80"/>
  <c r="N129" i="81"/>
  <c r="AD129" i="81"/>
  <c r="AT129" i="81"/>
  <c r="BJ129" i="81"/>
  <c r="L128" i="81"/>
  <c r="AB128" i="81"/>
  <c r="AR128" i="81"/>
  <c r="BH128" i="81"/>
  <c r="AF128" i="81"/>
  <c r="AV128" i="81"/>
  <c r="Z14" i="83"/>
  <c r="L129" i="73"/>
  <c r="AB129" i="73"/>
  <c r="AR129" i="73"/>
  <c r="R129" i="74"/>
  <c r="AH128" i="74"/>
  <c r="AX129" i="74"/>
  <c r="F128" i="75"/>
  <c r="V128" i="75"/>
  <c r="AL128" i="75"/>
  <c r="BB128" i="75"/>
  <c r="R14" i="76"/>
  <c r="N129" i="76"/>
  <c r="AD129" i="76"/>
  <c r="AT129" i="76"/>
  <c r="BJ129" i="76"/>
  <c r="L128" i="76"/>
  <c r="AB128" i="76"/>
  <c r="AR128" i="76"/>
  <c r="BH128" i="76"/>
  <c r="V14" i="78"/>
  <c r="Z14" i="79"/>
  <c r="P129" i="79"/>
  <c r="AF129" i="79"/>
  <c r="AV129" i="79"/>
  <c r="BL129" i="79"/>
  <c r="N128" i="79"/>
  <c r="AD128" i="79"/>
  <c r="AT128" i="79"/>
  <c r="P129" i="80"/>
  <c r="AF129" i="80"/>
  <c r="AV129" i="80"/>
  <c r="P128" i="80"/>
  <c r="AF128" i="80"/>
  <c r="AV128" i="80"/>
  <c r="Z14" i="81"/>
  <c r="P129" i="81"/>
  <c r="AF129" i="81"/>
  <c r="AV129" i="81"/>
  <c r="BL129" i="81"/>
  <c r="N128" i="81"/>
  <c r="AD128" i="81"/>
  <c r="AT128" i="81"/>
  <c r="BJ128" i="81"/>
  <c r="L129" i="83"/>
  <c r="AB129" i="83"/>
  <c r="AR129" i="83"/>
  <c r="BH129" i="83"/>
  <c r="J128" i="83"/>
  <c r="Z128" i="83"/>
  <c r="AP128" i="83"/>
  <c r="BF128" i="83"/>
  <c r="AB3" i="83"/>
  <c r="P129" i="76"/>
  <c r="AF129" i="76"/>
  <c r="AV129" i="76"/>
  <c r="BL129" i="76"/>
  <c r="N128" i="76"/>
  <c r="AD128" i="76"/>
  <c r="AT128" i="76"/>
  <c r="BJ128" i="76"/>
  <c r="V14" i="77"/>
  <c r="J128" i="77"/>
  <c r="Z128" i="77"/>
  <c r="AP128" i="77"/>
  <c r="BF128" i="77"/>
  <c r="D128" i="78"/>
  <c r="T128" i="78"/>
  <c r="AJ128" i="78"/>
  <c r="AZ128" i="78"/>
  <c r="AZ129" i="78"/>
  <c r="L128" i="83"/>
  <c r="AB128" i="83"/>
  <c r="AR128" i="83"/>
  <c r="BH128" i="83"/>
  <c r="L129" i="75"/>
  <c r="AB129" i="75"/>
  <c r="AR129" i="75"/>
  <c r="BH129" i="75"/>
  <c r="L128" i="75"/>
  <c r="AB128" i="75"/>
  <c r="AR128" i="75"/>
  <c r="BH128" i="75"/>
  <c r="D129" i="76"/>
  <c r="T129" i="76"/>
  <c r="AJ129" i="76"/>
  <c r="AZ129" i="76"/>
  <c r="R128" i="76"/>
  <c r="AH128" i="76"/>
  <c r="AX128" i="76"/>
  <c r="F129" i="80"/>
  <c r="V129" i="80"/>
  <c r="AL129" i="80"/>
  <c r="BB129" i="80"/>
  <c r="D128" i="81"/>
  <c r="T128" i="81"/>
  <c r="AJ128" i="81"/>
  <c r="AZ128" i="81"/>
  <c r="R14" i="83"/>
  <c r="D128" i="82"/>
  <c r="T128" i="82"/>
  <c r="AJ128" i="82"/>
  <c r="H4" i="82"/>
  <c r="AB3" i="82"/>
  <c r="AZ128" i="82"/>
  <c r="V14" i="80"/>
  <c r="Z14" i="80"/>
  <c r="E5" i="77"/>
  <c r="E4" i="77"/>
  <c r="H7" i="77"/>
  <c r="P129" i="77"/>
  <c r="AF129" i="77"/>
  <c r="AV129" i="77"/>
  <c r="P128" i="77"/>
  <c r="AF128" i="77"/>
  <c r="AV128" i="77"/>
  <c r="E6" i="77"/>
  <c r="AH128" i="77"/>
  <c r="AX128" i="77"/>
  <c r="J43" i="73"/>
  <c r="J41" i="73"/>
  <c r="L42" i="73"/>
  <c r="N42" i="82"/>
  <c r="L41" i="82"/>
  <c r="L43" i="82"/>
  <c r="N42" i="80"/>
  <c r="L41" i="80"/>
  <c r="L43" i="80"/>
  <c r="N42" i="77"/>
  <c r="L41" i="77"/>
  <c r="L43" i="77"/>
  <c r="N42" i="75"/>
  <c r="L41" i="75"/>
  <c r="L43" i="75"/>
  <c r="N42" i="83"/>
  <c r="L41" i="83"/>
  <c r="L43" i="83"/>
  <c r="N42" i="81"/>
  <c r="L43" i="81"/>
  <c r="L41" i="81"/>
  <c r="N42" i="79"/>
  <c r="L41" i="79"/>
  <c r="L43" i="79"/>
  <c r="J43" i="78"/>
  <c r="L42" i="78"/>
  <c r="J41" i="78"/>
  <c r="N42" i="76"/>
  <c r="L41" i="76"/>
  <c r="L43" i="76"/>
  <c r="N42" i="74"/>
  <c r="L41" i="74"/>
  <c r="L43" i="74"/>
  <c r="N18" i="48"/>
  <c r="L19" i="48"/>
  <c r="L42" i="48"/>
  <c r="L41" i="48" s="1"/>
  <c r="J43" i="48"/>
  <c r="F16" i="82"/>
  <c r="F17" i="82"/>
  <c r="H18" i="81"/>
  <c r="J18" i="81" s="1"/>
  <c r="F16" i="83"/>
  <c r="F17" i="76"/>
  <c r="L14" i="78"/>
  <c r="L14" i="83"/>
  <c r="L14" i="74"/>
  <c r="L14" i="76"/>
  <c r="L14" i="79"/>
  <c r="L14" i="81"/>
  <c r="O14" i="83"/>
  <c r="O14" i="73"/>
  <c r="D129" i="73"/>
  <c r="O14" i="74"/>
  <c r="O14" i="76"/>
  <c r="O14" i="79"/>
  <c r="O14" i="78"/>
  <c r="O14" i="80"/>
  <c r="AB10" i="80" s="1"/>
  <c r="O14" i="81"/>
  <c r="H14" i="76"/>
  <c r="I6" i="76" s="1"/>
  <c r="L14" i="82"/>
  <c r="H8" i="82"/>
  <c r="O14" i="82"/>
  <c r="H5" i="82"/>
  <c r="D129" i="82"/>
  <c r="T129" i="82"/>
  <c r="AJ129" i="82"/>
  <c r="AZ129" i="82"/>
  <c r="R14" i="82"/>
  <c r="E13" i="82"/>
  <c r="V129" i="82"/>
  <c r="AL129" i="82"/>
  <c r="BB129" i="82"/>
  <c r="R129" i="82"/>
  <c r="AH129" i="82"/>
  <c r="AX129" i="82"/>
  <c r="P128" i="82"/>
  <c r="H7" i="82"/>
  <c r="E11" i="82"/>
  <c r="AF128" i="82"/>
  <c r="V14" i="82"/>
  <c r="Z14" i="82"/>
  <c r="L128" i="82"/>
  <c r="AB128" i="82"/>
  <c r="AR128" i="82"/>
  <c r="BH128" i="82"/>
  <c r="F128" i="80"/>
  <c r="V128" i="80"/>
  <c r="AL128" i="80"/>
  <c r="BB128" i="80"/>
  <c r="R14" i="80"/>
  <c r="L14" i="77"/>
  <c r="Z14" i="77"/>
  <c r="O14" i="77"/>
  <c r="R14" i="77"/>
  <c r="R14" i="75"/>
  <c r="V14" i="75"/>
  <c r="O14" i="75"/>
  <c r="AB7" i="75" s="1"/>
  <c r="L14" i="75"/>
  <c r="Z14" i="75"/>
  <c r="H129" i="73"/>
  <c r="X129" i="73"/>
  <c r="AN129" i="73"/>
  <c r="BD129" i="73"/>
  <c r="L128" i="73"/>
  <c r="AB128" i="73"/>
  <c r="AR128" i="73"/>
  <c r="V14" i="73"/>
  <c r="L14" i="73"/>
  <c r="Z14" i="73"/>
  <c r="F16" i="73"/>
  <c r="R14" i="73"/>
  <c r="AB7" i="73" s="1"/>
  <c r="P129" i="73"/>
  <c r="AF129" i="73"/>
  <c r="AV129" i="73"/>
  <c r="D128" i="73"/>
  <c r="T128" i="73"/>
  <c r="AJ128" i="73"/>
  <c r="AZ128" i="73"/>
  <c r="P128" i="73"/>
  <c r="AF128" i="73"/>
  <c r="AV128" i="73"/>
  <c r="H128" i="73"/>
  <c r="X128" i="73"/>
  <c r="AN128" i="73"/>
  <c r="BD128" i="73"/>
  <c r="H16" i="82"/>
  <c r="J18" i="82"/>
  <c r="J16" i="82" s="1"/>
  <c r="H17" i="82"/>
  <c r="H19" i="82"/>
  <c r="H17" i="73"/>
  <c r="F17" i="73"/>
  <c r="H7" i="83"/>
  <c r="N129" i="83"/>
  <c r="AD129" i="83"/>
  <c r="AT129" i="83"/>
  <c r="BJ129" i="83"/>
  <c r="H4" i="83"/>
  <c r="H8" i="83"/>
  <c r="E11" i="83"/>
  <c r="N128" i="83"/>
  <c r="AD128" i="83"/>
  <c r="AT128" i="83"/>
  <c r="BJ128" i="83"/>
  <c r="H5" i="83"/>
  <c r="E10" i="83"/>
  <c r="E13" i="83"/>
  <c r="F129" i="83"/>
  <c r="V129" i="83"/>
  <c r="AL129" i="83"/>
  <c r="BB129" i="83"/>
  <c r="E4" i="83"/>
  <c r="E5" i="83"/>
  <c r="E6" i="83"/>
  <c r="E7" i="83"/>
  <c r="F19" i="83"/>
  <c r="H129" i="83"/>
  <c r="X129" i="83"/>
  <c r="AN129" i="83"/>
  <c r="BD129" i="83"/>
  <c r="F128" i="83"/>
  <c r="V128" i="83"/>
  <c r="AL128" i="83"/>
  <c r="BB128" i="83"/>
  <c r="E8" i="83"/>
  <c r="E9" i="83"/>
  <c r="E12" i="83"/>
  <c r="H18" i="83"/>
  <c r="J129" i="83"/>
  <c r="Z129" i="83"/>
  <c r="AP129" i="83"/>
  <c r="BF129" i="83"/>
  <c r="H128" i="83"/>
  <c r="X128" i="83"/>
  <c r="AN128" i="83"/>
  <c r="BD128" i="83"/>
  <c r="E4" i="82"/>
  <c r="E5" i="82"/>
  <c r="E6" i="82"/>
  <c r="E7" i="82"/>
  <c r="F19" i="82"/>
  <c r="R128" i="82"/>
  <c r="AH128" i="82"/>
  <c r="AX128" i="82"/>
  <c r="E8" i="82"/>
  <c r="E9" i="82"/>
  <c r="E12" i="82"/>
  <c r="J129" i="82"/>
  <c r="Z129" i="82"/>
  <c r="AP129" i="82"/>
  <c r="BF129" i="82"/>
  <c r="H128" i="82"/>
  <c r="X128" i="82"/>
  <c r="AN128" i="82"/>
  <c r="BD128" i="82"/>
  <c r="L129" i="82"/>
  <c r="AB129" i="82"/>
  <c r="AR129" i="82"/>
  <c r="BH129" i="82"/>
  <c r="J128" i="82"/>
  <c r="Z128" i="82"/>
  <c r="AP128" i="82"/>
  <c r="BF128" i="82"/>
  <c r="AB7" i="81"/>
  <c r="AB10" i="81"/>
  <c r="AB13" i="81" s="1"/>
  <c r="F19" i="81"/>
  <c r="F16" i="81"/>
  <c r="F129" i="81"/>
  <c r="V129" i="81"/>
  <c r="AL129" i="81"/>
  <c r="BB129" i="81"/>
  <c r="H129" i="81"/>
  <c r="X129" i="81"/>
  <c r="AN129" i="81"/>
  <c r="BD129" i="81"/>
  <c r="F128" i="81"/>
  <c r="V128" i="81"/>
  <c r="AL128" i="81"/>
  <c r="BB128" i="81"/>
  <c r="J129" i="81"/>
  <c r="Z129" i="81"/>
  <c r="AP129" i="81"/>
  <c r="BF129" i="81"/>
  <c r="H128" i="81"/>
  <c r="X128" i="81"/>
  <c r="AN128" i="81"/>
  <c r="BD128" i="81"/>
  <c r="L14" i="80"/>
  <c r="R129" i="80"/>
  <c r="AH129" i="80"/>
  <c r="AX129" i="80"/>
  <c r="E4" i="80"/>
  <c r="E5" i="80"/>
  <c r="E6" i="80"/>
  <c r="E7" i="80"/>
  <c r="F19" i="80"/>
  <c r="R128" i="80"/>
  <c r="AH128" i="80"/>
  <c r="AX128" i="80"/>
  <c r="E8" i="80"/>
  <c r="E9" i="80"/>
  <c r="E12" i="80"/>
  <c r="H18" i="80"/>
  <c r="H5" i="80"/>
  <c r="H6" i="80"/>
  <c r="H7" i="80"/>
  <c r="J129" i="80"/>
  <c r="Z129" i="80"/>
  <c r="AP129" i="80"/>
  <c r="BF129" i="80"/>
  <c r="E11" i="80"/>
  <c r="L129" i="80"/>
  <c r="AB129" i="80"/>
  <c r="AR129" i="80"/>
  <c r="BH129" i="80"/>
  <c r="J128" i="80"/>
  <c r="Z128" i="80"/>
  <c r="AP128" i="80"/>
  <c r="BF128" i="80"/>
  <c r="H8" i="80"/>
  <c r="F16" i="80"/>
  <c r="N129" i="80"/>
  <c r="AD129" i="80"/>
  <c r="AT129" i="80"/>
  <c r="BJ129" i="80"/>
  <c r="L128" i="80"/>
  <c r="AB128" i="80"/>
  <c r="AR128" i="80"/>
  <c r="BH128" i="80"/>
  <c r="AB7" i="79"/>
  <c r="AB10" i="79"/>
  <c r="AB13" i="79" s="1"/>
  <c r="H17" i="79"/>
  <c r="H19" i="79"/>
  <c r="J18" i="79"/>
  <c r="H16" i="79"/>
  <c r="F19" i="79"/>
  <c r="F17" i="79"/>
  <c r="BJ128" i="79"/>
  <c r="F16" i="79"/>
  <c r="AB7" i="78"/>
  <c r="AB10" i="78"/>
  <c r="AB13" i="78" s="1"/>
  <c r="H8" i="78"/>
  <c r="E11" i="78"/>
  <c r="F17" i="78"/>
  <c r="H18" i="78"/>
  <c r="N129" i="78"/>
  <c r="AD129" i="78"/>
  <c r="AT129" i="78"/>
  <c r="BJ129" i="78"/>
  <c r="N128" i="78"/>
  <c r="AD128" i="78"/>
  <c r="AT128" i="78"/>
  <c r="BJ128" i="78"/>
  <c r="E10" i="78"/>
  <c r="E13" i="78"/>
  <c r="E4" i="78"/>
  <c r="E5" i="78"/>
  <c r="E6" i="78"/>
  <c r="E7" i="78"/>
  <c r="F129" i="78"/>
  <c r="V129" i="78"/>
  <c r="AL129" i="78"/>
  <c r="BB129" i="78"/>
  <c r="E9" i="78"/>
  <c r="E12" i="78"/>
  <c r="H129" i="78"/>
  <c r="X129" i="78"/>
  <c r="AN129" i="78"/>
  <c r="BD129" i="78"/>
  <c r="F128" i="78"/>
  <c r="V128" i="78"/>
  <c r="AL128" i="78"/>
  <c r="BB128" i="78"/>
  <c r="F19" i="78"/>
  <c r="E8" i="78"/>
  <c r="J129" i="78"/>
  <c r="Z129" i="78"/>
  <c r="AP129" i="78"/>
  <c r="BF129" i="78"/>
  <c r="H128" i="78"/>
  <c r="X128" i="78"/>
  <c r="AN128" i="78"/>
  <c r="BD128" i="78"/>
  <c r="E12" i="77"/>
  <c r="AD129" i="77"/>
  <c r="AT129" i="77"/>
  <c r="BJ129" i="77"/>
  <c r="N128" i="77"/>
  <c r="AD128" i="77"/>
  <c r="AT128" i="77"/>
  <c r="BJ128" i="77"/>
  <c r="F19" i="77"/>
  <c r="E9" i="77"/>
  <c r="H4" i="77"/>
  <c r="H6" i="77"/>
  <c r="E11" i="77"/>
  <c r="F17" i="77"/>
  <c r="E8" i="77"/>
  <c r="N129" i="77"/>
  <c r="H8" i="77"/>
  <c r="F16" i="77"/>
  <c r="F129" i="77"/>
  <c r="V129" i="77"/>
  <c r="AL129" i="77"/>
  <c r="BB129" i="77"/>
  <c r="H18" i="77"/>
  <c r="H5" i="77"/>
  <c r="E10" i="77"/>
  <c r="E13" i="77"/>
  <c r="H129" i="77"/>
  <c r="X129" i="77"/>
  <c r="AN129" i="77"/>
  <c r="BD129" i="77"/>
  <c r="F128" i="77"/>
  <c r="V128" i="77"/>
  <c r="AL128" i="77"/>
  <c r="BB128" i="77"/>
  <c r="J129" i="77"/>
  <c r="Z129" i="77"/>
  <c r="AP129" i="77"/>
  <c r="BF129" i="77"/>
  <c r="H128" i="77"/>
  <c r="X128" i="77"/>
  <c r="AN128" i="77"/>
  <c r="BD128" i="77"/>
  <c r="AB7" i="76"/>
  <c r="AL129" i="76"/>
  <c r="BB129" i="76"/>
  <c r="F19" i="76"/>
  <c r="H18" i="76"/>
  <c r="H17" i="75"/>
  <c r="H16" i="75"/>
  <c r="H19" i="75"/>
  <c r="J18" i="75"/>
  <c r="BJ128" i="75"/>
  <c r="F19" i="75"/>
  <c r="F129" i="75"/>
  <c r="V129" i="75"/>
  <c r="AL129" i="75"/>
  <c r="BB129" i="75"/>
  <c r="F17" i="75"/>
  <c r="F16" i="75"/>
  <c r="AB7" i="74"/>
  <c r="AB10" i="74"/>
  <c r="AB13" i="74" s="1"/>
  <c r="N129" i="74"/>
  <c r="AD129" i="74"/>
  <c r="AT129" i="74"/>
  <c r="BJ129" i="74"/>
  <c r="E9" i="74"/>
  <c r="E12" i="74"/>
  <c r="H18" i="74"/>
  <c r="P129" i="74"/>
  <c r="AF129" i="74"/>
  <c r="AV129" i="74"/>
  <c r="BL129" i="74"/>
  <c r="N128" i="74"/>
  <c r="AD128" i="74"/>
  <c r="AT128" i="74"/>
  <c r="BJ128" i="74"/>
  <c r="AX128" i="74"/>
  <c r="AH129" i="74"/>
  <c r="E8" i="74"/>
  <c r="H6" i="74"/>
  <c r="H7" i="74"/>
  <c r="R128" i="74"/>
  <c r="E5" i="74"/>
  <c r="H4" i="74"/>
  <c r="H8" i="74"/>
  <c r="F17" i="74"/>
  <c r="H5" i="74"/>
  <c r="E11" i="74"/>
  <c r="H129" i="74"/>
  <c r="X129" i="74"/>
  <c r="AN129" i="74"/>
  <c r="BD129" i="74"/>
  <c r="F128" i="74"/>
  <c r="V128" i="74"/>
  <c r="AL128" i="74"/>
  <c r="BB128" i="74"/>
  <c r="F19" i="74"/>
  <c r="E10" i="74"/>
  <c r="E13" i="74"/>
  <c r="J129" i="74"/>
  <c r="Z129" i="74"/>
  <c r="AP129" i="74"/>
  <c r="BF129" i="74"/>
  <c r="H128" i="74"/>
  <c r="X128" i="74"/>
  <c r="AN128" i="74"/>
  <c r="BD128" i="74"/>
  <c r="J18" i="73"/>
  <c r="H16" i="73"/>
  <c r="F19" i="73"/>
  <c r="H19" i="73"/>
  <c r="L95" i="87"/>
  <c r="AB3" i="87" s="1"/>
  <c r="N91" i="87"/>
  <c r="N79" i="87"/>
  <c r="N67" i="87"/>
  <c r="L91" i="87"/>
  <c r="L79" i="87"/>
  <c r="L67" i="87"/>
  <c r="J91" i="87"/>
  <c r="J79" i="87"/>
  <c r="J67" i="87"/>
  <c r="H91" i="87"/>
  <c r="H79" i="87"/>
  <c r="H67" i="87"/>
  <c r="H91" i="48"/>
  <c r="BL79" i="48"/>
  <c r="BJ79" i="48"/>
  <c r="BH79" i="48"/>
  <c r="BF79" i="48"/>
  <c r="BD79" i="48"/>
  <c r="BB79" i="48"/>
  <c r="AZ79" i="48"/>
  <c r="AX79" i="48"/>
  <c r="AV79" i="48"/>
  <c r="AT79" i="48"/>
  <c r="AR79" i="48"/>
  <c r="AP79" i="48"/>
  <c r="AN79" i="48"/>
  <c r="AL79" i="48"/>
  <c r="AJ79" i="48"/>
  <c r="AH79" i="48"/>
  <c r="AF79" i="48"/>
  <c r="AD79" i="48"/>
  <c r="AB79" i="48"/>
  <c r="Z79" i="48"/>
  <c r="X79" i="48"/>
  <c r="V79" i="48"/>
  <c r="T79" i="48"/>
  <c r="R79" i="48"/>
  <c r="P79" i="48"/>
  <c r="N79" i="48"/>
  <c r="L79" i="48"/>
  <c r="H79" i="48"/>
  <c r="BL67" i="48"/>
  <c r="L67" i="48"/>
  <c r="N67" i="48"/>
  <c r="P67" i="48"/>
  <c r="R67" i="48"/>
  <c r="T67" i="48"/>
  <c r="V67" i="48"/>
  <c r="X67" i="48"/>
  <c r="Z67" i="48"/>
  <c r="AB67" i="48"/>
  <c r="AD67" i="48"/>
  <c r="AF67" i="48"/>
  <c r="AH67" i="48"/>
  <c r="AJ67" i="48"/>
  <c r="AL67" i="48"/>
  <c r="AN67" i="48"/>
  <c r="AP67" i="48"/>
  <c r="AR67" i="48"/>
  <c r="AT67" i="48"/>
  <c r="AV67" i="48"/>
  <c r="AX67" i="48"/>
  <c r="AZ67" i="48"/>
  <c r="BB67" i="48"/>
  <c r="BD67" i="48"/>
  <c r="BF67" i="48"/>
  <c r="BH67" i="48"/>
  <c r="BJ67" i="48"/>
  <c r="D91" i="48"/>
  <c r="BL95" i="48"/>
  <c r="BJ95" i="48"/>
  <c r="BH95" i="48"/>
  <c r="BF95" i="48"/>
  <c r="BD95" i="48"/>
  <c r="BB95" i="48"/>
  <c r="AZ95" i="48"/>
  <c r="AX95" i="48"/>
  <c r="AV95" i="48"/>
  <c r="AT95" i="48"/>
  <c r="AR95" i="48"/>
  <c r="AP95" i="48"/>
  <c r="AN95" i="48"/>
  <c r="AL95" i="48"/>
  <c r="AJ95" i="48"/>
  <c r="AH95" i="48"/>
  <c r="AF95" i="48"/>
  <c r="AD95" i="48"/>
  <c r="AB95" i="48"/>
  <c r="Z95" i="48"/>
  <c r="X95" i="48"/>
  <c r="V95" i="48"/>
  <c r="T95" i="48"/>
  <c r="R95" i="48"/>
  <c r="P95" i="48"/>
  <c r="N95" i="48"/>
  <c r="L95" i="48"/>
  <c r="H95" i="48"/>
  <c r="F95" i="48"/>
  <c r="F91" i="87"/>
  <c r="F79" i="87"/>
  <c r="H19" i="81" l="1"/>
  <c r="H16" i="81"/>
  <c r="H17" i="81"/>
  <c r="F11" i="81"/>
  <c r="I4" i="76"/>
  <c r="H14" i="75"/>
  <c r="I7" i="75" s="1"/>
  <c r="I5" i="76"/>
  <c r="F6" i="81"/>
  <c r="I5" i="81"/>
  <c r="F5" i="81"/>
  <c r="F8" i="81"/>
  <c r="F9" i="81"/>
  <c r="F4" i="81"/>
  <c r="I4" i="81"/>
  <c r="I8" i="81"/>
  <c r="F13" i="81"/>
  <c r="F10" i="81"/>
  <c r="I7" i="81"/>
  <c r="F7" i="81"/>
  <c r="I6" i="81"/>
  <c r="I4" i="79"/>
  <c r="F4" i="79"/>
  <c r="F8" i="79"/>
  <c r="I5" i="79"/>
  <c r="F12" i="81"/>
  <c r="I7" i="76"/>
  <c r="F6" i="76"/>
  <c r="F9" i="76"/>
  <c r="AB10" i="82"/>
  <c r="AB13" i="82" s="1"/>
  <c r="F7" i="76"/>
  <c r="AB7" i="82"/>
  <c r="AB10" i="76"/>
  <c r="AB13" i="76" s="1"/>
  <c r="F8" i="76"/>
  <c r="F12" i="76"/>
  <c r="F10" i="76"/>
  <c r="I8" i="76"/>
  <c r="L43" i="73"/>
  <c r="N42" i="73"/>
  <c r="L41" i="73"/>
  <c r="P42" i="82"/>
  <c r="N41" i="82"/>
  <c r="N43" i="82"/>
  <c r="N41" i="80"/>
  <c r="N43" i="80"/>
  <c r="P42" i="80"/>
  <c r="N43" i="77"/>
  <c r="P42" i="77"/>
  <c r="N41" i="77"/>
  <c r="N43" i="75"/>
  <c r="P42" i="75"/>
  <c r="N41" i="75"/>
  <c r="N43" i="83"/>
  <c r="N41" i="83"/>
  <c r="P42" i="83"/>
  <c r="N43" i="81"/>
  <c r="N41" i="81"/>
  <c r="P42" i="81"/>
  <c r="N43" i="79"/>
  <c r="N41" i="79"/>
  <c r="P42" i="79"/>
  <c r="N42" i="78"/>
  <c r="L41" i="78"/>
  <c r="L43" i="78"/>
  <c r="N43" i="76"/>
  <c r="N41" i="76"/>
  <c r="P42" i="76"/>
  <c r="N43" i="74"/>
  <c r="N41" i="74"/>
  <c r="P42" i="74"/>
  <c r="N19" i="48"/>
  <c r="P18" i="48"/>
  <c r="L43" i="48"/>
  <c r="N42" i="48"/>
  <c r="N41" i="48" s="1"/>
  <c r="F5" i="76"/>
  <c r="AB7" i="83"/>
  <c r="AB10" i="75"/>
  <c r="AB13" i="75" s="1"/>
  <c r="AB7" i="77"/>
  <c r="I7" i="79"/>
  <c r="AB10" i="83"/>
  <c r="AB13" i="83" s="1"/>
  <c r="F11" i="79"/>
  <c r="F9" i="79"/>
  <c r="I6" i="79"/>
  <c r="AB10" i="73"/>
  <c r="AB13" i="73" s="1"/>
  <c r="AB10" i="77"/>
  <c r="AB13" i="77" s="1"/>
  <c r="F4" i="73"/>
  <c r="I5" i="73"/>
  <c r="F9" i="73"/>
  <c r="F6" i="79"/>
  <c r="F5" i="79"/>
  <c r="F12" i="79"/>
  <c r="F10" i="79"/>
  <c r="F13" i="76"/>
  <c r="I8" i="79"/>
  <c r="F11" i="76"/>
  <c r="F7" i="79"/>
  <c r="F13" i="79"/>
  <c r="AB10" i="87"/>
  <c r="F13" i="73"/>
  <c r="F11" i="73"/>
  <c r="I7" i="73"/>
  <c r="F6" i="73"/>
  <c r="J19" i="82"/>
  <c r="J17" i="82"/>
  <c r="L18" i="82"/>
  <c r="H16" i="83"/>
  <c r="J18" i="83"/>
  <c r="H17" i="83"/>
  <c r="H19" i="83"/>
  <c r="H14" i="83"/>
  <c r="I6" i="83" s="1"/>
  <c r="H14" i="82"/>
  <c r="F6" i="82" s="1"/>
  <c r="J16" i="81"/>
  <c r="L18" i="81"/>
  <c r="J17" i="81"/>
  <c r="J19" i="81"/>
  <c r="H17" i="80"/>
  <c r="H19" i="80"/>
  <c r="J18" i="80"/>
  <c r="H16" i="80"/>
  <c r="H14" i="80"/>
  <c r="I5" i="80" s="1"/>
  <c r="AB13" i="80"/>
  <c r="AB7" i="80"/>
  <c r="J19" i="79"/>
  <c r="L18" i="79"/>
  <c r="J16" i="79"/>
  <c r="J17" i="79"/>
  <c r="H14" i="78"/>
  <c r="F10" i="78" s="1"/>
  <c r="H19" i="78"/>
  <c r="H16" i="78"/>
  <c r="J18" i="78"/>
  <c r="H17" i="78"/>
  <c r="H16" i="77"/>
  <c r="H17" i="77"/>
  <c r="H19" i="77"/>
  <c r="J18" i="77"/>
  <c r="H14" i="77"/>
  <c r="I4" i="77" s="1"/>
  <c r="J18" i="76"/>
  <c r="H16" i="76"/>
  <c r="H17" i="76"/>
  <c r="H19" i="76"/>
  <c r="J17" i="75"/>
  <c r="J19" i="75"/>
  <c r="L18" i="75"/>
  <c r="J16" i="75"/>
  <c r="H16" i="74"/>
  <c r="H17" i="74"/>
  <c r="H19" i="74"/>
  <c r="J18" i="74"/>
  <c r="H14" i="74"/>
  <c r="F9" i="74" s="1"/>
  <c r="F12" i="73"/>
  <c r="I6" i="73"/>
  <c r="F10" i="73"/>
  <c r="J16" i="73"/>
  <c r="J17" i="73"/>
  <c r="L18" i="73"/>
  <c r="J19" i="73"/>
  <c r="F5" i="73"/>
  <c r="I8" i="73"/>
  <c r="F8" i="73"/>
  <c r="I4" i="73"/>
  <c r="L129" i="87"/>
  <c r="L128" i="87"/>
  <c r="AB3" i="48"/>
  <c r="D47" i="21" s="1"/>
  <c r="O52" i="21"/>
  <c r="O51" i="21"/>
  <c r="N55" i="21"/>
  <c r="N54" i="21"/>
  <c r="N53" i="21"/>
  <c r="N51" i="21"/>
  <c r="M51" i="21"/>
  <c r="L53" i="21"/>
  <c r="L51" i="21"/>
  <c r="K55" i="21"/>
  <c r="K53" i="21"/>
  <c r="K52" i="21"/>
  <c r="K51" i="21"/>
  <c r="J54" i="21"/>
  <c r="J53" i="21"/>
  <c r="I57" i="21"/>
  <c r="I55" i="21"/>
  <c r="I52" i="21"/>
  <c r="I51" i="21"/>
  <c r="H51" i="21"/>
  <c r="G51" i="21"/>
  <c r="F52" i="21"/>
  <c r="F51" i="21"/>
  <c r="E49" i="21"/>
  <c r="E56" i="21"/>
  <c r="E51" i="21"/>
  <c r="E50" i="21"/>
  <c r="Z13" i="48"/>
  <c r="Z12" i="48"/>
  <c r="D57" i="21" s="1"/>
  <c r="Z11" i="48"/>
  <c r="D56" i="21" s="1"/>
  <c r="Z10" i="48"/>
  <c r="D55" i="21" s="1"/>
  <c r="Z9" i="48"/>
  <c r="Z8" i="48"/>
  <c r="D53" i="21" s="1"/>
  <c r="Z7" i="48"/>
  <c r="D52" i="21" s="1"/>
  <c r="Z6" i="48"/>
  <c r="D51" i="21" s="1"/>
  <c r="D58" i="21"/>
  <c r="Z4" i="48"/>
  <c r="D49" i="21" s="1"/>
  <c r="Z5" i="48"/>
  <c r="D50" i="21" s="1"/>
  <c r="V4" i="48"/>
  <c r="D36" i="21" s="1"/>
  <c r="F128" i="87"/>
  <c r="C125" i="87"/>
  <c r="C124" i="87"/>
  <c r="C123" i="87"/>
  <c r="C122" i="87"/>
  <c r="C121" i="87"/>
  <c r="C120" i="87"/>
  <c r="C119" i="87"/>
  <c r="C118" i="87"/>
  <c r="C117" i="87"/>
  <c r="C116" i="87"/>
  <c r="C115" i="87"/>
  <c r="C114" i="87"/>
  <c r="BL91" i="87"/>
  <c r="BJ91" i="87"/>
  <c r="BH91" i="87"/>
  <c r="BF91" i="87"/>
  <c r="BD91" i="87"/>
  <c r="BB91" i="87"/>
  <c r="AZ91" i="87"/>
  <c r="AX91" i="87"/>
  <c r="AV91" i="87"/>
  <c r="AT91" i="87"/>
  <c r="AR91" i="87"/>
  <c r="AP91" i="87"/>
  <c r="AN91" i="87"/>
  <c r="AL91" i="87"/>
  <c r="AJ91" i="87"/>
  <c r="AH91" i="87"/>
  <c r="AF91" i="87"/>
  <c r="AD91" i="87"/>
  <c r="AB91" i="87"/>
  <c r="Z91" i="87"/>
  <c r="X91" i="87"/>
  <c r="V91" i="87"/>
  <c r="T91" i="87"/>
  <c r="R91" i="87"/>
  <c r="P91" i="87"/>
  <c r="D91" i="87"/>
  <c r="C89" i="87"/>
  <c r="BL79" i="87"/>
  <c r="BJ79" i="87"/>
  <c r="BH79" i="87"/>
  <c r="BF79" i="87"/>
  <c r="BD79" i="87"/>
  <c r="BB79" i="87"/>
  <c r="AZ79" i="87"/>
  <c r="AX79" i="87"/>
  <c r="AV79" i="87"/>
  <c r="AT79" i="87"/>
  <c r="AR79" i="87"/>
  <c r="AP79" i="87"/>
  <c r="AN79" i="87"/>
  <c r="AL79" i="87"/>
  <c r="AJ79" i="87"/>
  <c r="AH79" i="87"/>
  <c r="AF79" i="87"/>
  <c r="AD79" i="87"/>
  <c r="AB79" i="87"/>
  <c r="Z79" i="87"/>
  <c r="X79" i="87"/>
  <c r="V79" i="87"/>
  <c r="T79" i="87"/>
  <c r="R79" i="87"/>
  <c r="P79" i="87"/>
  <c r="D79" i="87"/>
  <c r="C77" i="87"/>
  <c r="C76" i="87"/>
  <c r="C75" i="87"/>
  <c r="C74" i="87"/>
  <c r="C73" i="87"/>
  <c r="C72" i="87"/>
  <c r="C71" i="87"/>
  <c r="BL67" i="87"/>
  <c r="BJ67" i="87"/>
  <c r="BH67" i="87"/>
  <c r="BF67" i="87"/>
  <c r="BD67" i="87"/>
  <c r="BB67" i="87"/>
  <c r="AZ67" i="87"/>
  <c r="AX67" i="87"/>
  <c r="AV67" i="87"/>
  <c r="AT67" i="87"/>
  <c r="AR67" i="87"/>
  <c r="AP67" i="87"/>
  <c r="AN67" i="87"/>
  <c r="AL67" i="87"/>
  <c r="AJ67" i="87"/>
  <c r="AH67" i="87"/>
  <c r="AF67" i="87"/>
  <c r="AD67" i="87"/>
  <c r="AB67" i="87"/>
  <c r="Z67" i="87"/>
  <c r="X67" i="87"/>
  <c r="V67" i="87"/>
  <c r="T67" i="87"/>
  <c r="R67" i="87"/>
  <c r="P67" i="87"/>
  <c r="C65" i="87"/>
  <c r="C64" i="87"/>
  <c r="C63" i="87"/>
  <c r="C62" i="87"/>
  <c r="C61" i="87"/>
  <c r="C60" i="87"/>
  <c r="C53" i="87"/>
  <c r="L13" i="87" s="1"/>
  <c r="C52" i="87"/>
  <c r="L12" i="87" s="1"/>
  <c r="C51" i="87"/>
  <c r="L11" i="87" s="1"/>
  <c r="C50" i="87"/>
  <c r="L10" i="87" s="1"/>
  <c r="C49" i="87"/>
  <c r="D35" i="87"/>
  <c r="F34" i="87"/>
  <c r="H34" i="87" s="1"/>
  <c r="J34" i="87" s="1"/>
  <c r="L34" i="87" s="1"/>
  <c r="N34" i="87" s="1"/>
  <c r="P34" i="87" s="1"/>
  <c r="R34" i="87" s="1"/>
  <c r="T34" i="87" s="1"/>
  <c r="V34" i="87" s="1"/>
  <c r="X34" i="87" s="1"/>
  <c r="Z34" i="87" s="1"/>
  <c r="AB34" i="87" s="1"/>
  <c r="AD34" i="87" s="1"/>
  <c r="AF34" i="87" s="1"/>
  <c r="AH34" i="87" s="1"/>
  <c r="AJ34" i="87" s="1"/>
  <c r="AL34" i="87" s="1"/>
  <c r="AN34" i="87" s="1"/>
  <c r="AP34" i="87" s="1"/>
  <c r="AR34" i="87" s="1"/>
  <c r="AT34" i="87" s="1"/>
  <c r="AV34" i="87" s="1"/>
  <c r="AX34" i="87" s="1"/>
  <c r="AZ34" i="87" s="1"/>
  <c r="BB34" i="87" s="1"/>
  <c r="BD34" i="87" s="1"/>
  <c r="BF34" i="87" s="1"/>
  <c r="BH34" i="87" s="1"/>
  <c r="BJ34" i="87" s="1"/>
  <c r="BL34" i="87" s="1"/>
  <c r="C34" i="87"/>
  <c r="F33" i="87"/>
  <c r="H33" i="87" s="1"/>
  <c r="J33" i="87" s="1"/>
  <c r="L33" i="87" s="1"/>
  <c r="N33" i="87" s="1"/>
  <c r="P33" i="87" s="1"/>
  <c r="R33" i="87" s="1"/>
  <c r="T33" i="87" s="1"/>
  <c r="V33" i="87" s="1"/>
  <c r="X33" i="87" s="1"/>
  <c r="Z33" i="87" s="1"/>
  <c r="AB33" i="87" s="1"/>
  <c r="AD33" i="87" s="1"/>
  <c r="AF33" i="87" s="1"/>
  <c r="AH33" i="87" s="1"/>
  <c r="AJ33" i="87" s="1"/>
  <c r="AL33" i="87" s="1"/>
  <c r="AN33" i="87" s="1"/>
  <c r="AP33" i="87" s="1"/>
  <c r="AR33" i="87" s="1"/>
  <c r="AT33" i="87" s="1"/>
  <c r="AV33" i="87" s="1"/>
  <c r="AX33" i="87" s="1"/>
  <c r="AZ33" i="87" s="1"/>
  <c r="BB33" i="87" s="1"/>
  <c r="BD33" i="87" s="1"/>
  <c r="BF33" i="87" s="1"/>
  <c r="BH33" i="87" s="1"/>
  <c r="BJ33" i="87" s="1"/>
  <c r="BL33" i="87" s="1"/>
  <c r="C33" i="87"/>
  <c r="F32" i="87"/>
  <c r="H32" i="87" s="1"/>
  <c r="J32" i="87" s="1"/>
  <c r="L32" i="87" s="1"/>
  <c r="N32" i="87" s="1"/>
  <c r="P32" i="87" s="1"/>
  <c r="R32" i="87" s="1"/>
  <c r="T32" i="87" s="1"/>
  <c r="V32" i="87" s="1"/>
  <c r="X32" i="87" s="1"/>
  <c r="Z32" i="87" s="1"/>
  <c r="AB32" i="87" s="1"/>
  <c r="AD32" i="87" s="1"/>
  <c r="AF32" i="87" s="1"/>
  <c r="AH32" i="87" s="1"/>
  <c r="AJ32" i="87" s="1"/>
  <c r="AL32" i="87" s="1"/>
  <c r="AN32" i="87" s="1"/>
  <c r="AP32" i="87" s="1"/>
  <c r="AR32" i="87" s="1"/>
  <c r="AT32" i="87" s="1"/>
  <c r="AV32" i="87" s="1"/>
  <c r="AX32" i="87" s="1"/>
  <c r="AZ32" i="87" s="1"/>
  <c r="BB32" i="87" s="1"/>
  <c r="BD32" i="87" s="1"/>
  <c r="BF32" i="87" s="1"/>
  <c r="BH32" i="87" s="1"/>
  <c r="BJ32" i="87" s="1"/>
  <c r="BL32" i="87" s="1"/>
  <c r="C32" i="87"/>
  <c r="F31" i="87"/>
  <c r="H31" i="87" s="1"/>
  <c r="J31" i="87" s="1"/>
  <c r="L31" i="87" s="1"/>
  <c r="N31" i="87" s="1"/>
  <c r="P31" i="87" s="1"/>
  <c r="R31" i="87" s="1"/>
  <c r="T31" i="87" s="1"/>
  <c r="V31" i="87" s="1"/>
  <c r="X31" i="87" s="1"/>
  <c r="Z31" i="87" s="1"/>
  <c r="AB31" i="87" s="1"/>
  <c r="AD31" i="87" s="1"/>
  <c r="AF31" i="87" s="1"/>
  <c r="AH31" i="87" s="1"/>
  <c r="AJ31" i="87" s="1"/>
  <c r="AL31" i="87" s="1"/>
  <c r="AN31" i="87" s="1"/>
  <c r="AP31" i="87" s="1"/>
  <c r="AR31" i="87" s="1"/>
  <c r="AT31" i="87" s="1"/>
  <c r="AV31" i="87" s="1"/>
  <c r="AX31" i="87" s="1"/>
  <c r="AZ31" i="87" s="1"/>
  <c r="BB31" i="87" s="1"/>
  <c r="BD31" i="87" s="1"/>
  <c r="BF31" i="87" s="1"/>
  <c r="BH31" i="87" s="1"/>
  <c r="BJ31" i="87" s="1"/>
  <c r="BL31" i="87" s="1"/>
  <c r="C31" i="87"/>
  <c r="F30" i="87"/>
  <c r="H30" i="87" s="1"/>
  <c r="J30" i="87" s="1"/>
  <c r="L30" i="87" s="1"/>
  <c r="N30" i="87" s="1"/>
  <c r="P30" i="87" s="1"/>
  <c r="R30" i="87" s="1"/>
  <c r="T30" i="87" s="1"/>
  <c r="V30" i="87" s="1"/>
  <c r="X30" i="87" s="1"/>
  <c r="Z30" i="87" s="1"/>
  <c r="AB30" i="87" s="1"/>
  <c r="AD30" i="87" s="1"/>
  <c r="AF30" i="87" s="1"/>
  <c r="AH30" i="87" s="1"/>
  <c r="AJ30" i="87" s="1"/>
  <c r="AL30" i="87" s="1"/>
  <c r="AN30" i="87" s="1"/>
  <c r="AP30" i="87" s="1"/>
  <c r="AR30" i="87" s="1"/>
  <c r="AT30" i="87" s="1"/>
  <c r="AV30" i="87" s="1"/>
  <c r="AX30" i="87" s="1"/>
  <c r="AZ30" i="87" s="1"/>
  <c r="BB30" i="87" s="1"/>
  <c r="BD30" i="87" s="1"/>
  <c r="BF30" i="87" s="1"/>
  <c r="BH30" i="87" s="1"/>
  <c r="BJ30" i="87" s="1"/>
  <c r="BL30" i="87" s="1"/>
  <c r="C30" i="87"/>
  <c r="F29" i="87"/>
  <c r="H29" i="87" s="1"/>
  <c r="J29" i="87" s="1"/>
  <c r="L29" i="87" s="1"/>
  <c r="N29" i="87" s="1"/>
  <c r="P29" i="87" s="1"/>
  <c r="R29" i="87" s="1"/>
  <c r="T29" i="87" s="1"/>
  <c r="V29" i="87" s="1"/>
  <c r="X29" i="87" s="1"/>
  <c r="Z29" i="87" s="1"/>
  <c r="AB29" i="87" s="1"/>
  <c r="AD29" i="87" s="1"/>
  <c r="AF29" i="87" s="1"/>
  <c r="AH29" i="87" s="1"/>
  <c r="AJ29" i="87" s="1"/>
  <c r="AL29" i="87" s="1"/>
  <c r="AN29" i="87" s="1"/>
  <c r="AP29" i="87" s="1"/>
  <c r="AR29" i="87" s="1"/>
  <c r="AT29" i="87" s="1"/>
  <c r="AV29" i="87" s="1"/>
  <c r="AX29" i="87" s="1"/>
  <c r="AZ29" i="87" s="1"/>
  <c r="BB29" i="87" s="1"/>
  <c r="BD29" i="87" s="1"/>
  <c r="BF29" i="87" s="1"/>
  <c r="BH29" i="87" s="1"/>
  <c r="BJ29" i="87" s="1"/>
  <c r="BL29" i="87" s="1"/>
  <c r="F28" i="87"/>
  <c r="H28" i="87" s="1"/>
  <c r="J28" i="87" s="1"/>
  <c r="L28" i="87" s="1"/>
  <c r="N28" i="87" s="1"/>
  <c r="P28" i="87" s="1"/>
  <c r="R28" i="87" s="1"/>
  <c r="T28" i="87" s="1"/>
  <c r="V28" i="87" s="1"/>
  <c r="X28" i="87" s="1"/>
  <c r="Z28" i="87" s="1"/>
  <c r="AB28" i="87" s="1"/>
  <c r="AD28" i="87" s="1"/>
  <c r="AF28" i="87" s="1"/>
  <c r="AH28" i="87" s="1"/>
  <c r="AJ28" i="87" s="1"/>
  <c r="AL28" i="87" s="1"/>
  <c r="AN28" i="87" s="1"/>
  <c r="AP28" i="87" s="1"/>
  <c r="AR28" i="87" s="1"/>
  <c r="AT28" i="87" s="1"/>
  <c r="AV28" i="87" s="1"/>
  <c r="AX28" i="87" s="1"/>
  <c r="AZ28" i="87" s="1"/>
  <c r="BB28" i="87" s="1"/>
  <c r="BD28" i="87" s="1"/>
  <c r="BF28" i="87" s="1"/>
  <c r="BH28" i="87" s="1"/>
  <c r="BJ28" i="87" s="1"/>
  <c r="BL28" i="87" s="1"/>
  <c r="F27" i="87"/>
  <c r="H27" i="87" s="1"/>
  <c r="J27" i="87" s="1"/>
  <c r="L27" i="87" s="1"/>
  <c r="N27" i="87" s="1"/>
  <c r="P27" i="87" s="1"/>
  <c r="R27" i="87" s="1"/>
  <c r="T27" i="87" s="1"/>
  <c r="V27" i="87" s="1"/>
  <c r="X27" i="87" s="1"/>
  <c r="Z27" i="87" s="1"/>
  <c r="AB27" i="87" s="1"/>
  <c r="AD27" i="87" s="1"/>
  <c r="AF27" i="87" s="1"/>
  <c r="AH27" i="87" s="1"/>
  <c r="AJ27" i="87" s="1"/>
  <c r="AL27" i="87" s="1"/>
  <c r="AN27" i="87" s="1"/>
  <c r="AP27" i="87" s="1"/>
  <c r="AR27" i="87" s="1"/>
  <c r="AT27" i="87" s="1"/>
  <c r="AV27" i="87" s="1"/>
  <c r="AX27" i="87" s="1"/>
  <c r="AZ27" i="87" s="1"/>
  <c r="BB27" i="87" s="1"/>
  <c r="BD27" i="87" s="1"/>
  <c r="BF27" i="87" s="1"/>
  <c r="BH27" i="87" s="1"/>
  <c r="BJ27" i="87" s="1"/>
  <c r="BL27" i="87" s="1"/>
  <c r="F26" i="87"/>
  <c r="H26" i="87" s="1"/>
  <c r="J26" i="87" s="1"/>
  <c r="L26" i="87" s="1"/>
  <c r="N26" i="87" s="1"/>
  <c r="P26" i="87" s="1"/>
  <c r="R26" i="87" s="1"/>
  <c r="T26" i="87" s="1"/>
  <c r="V26" i="87" s="1"/>
  <c r="X26" i="87" s="1"/>
  <c r="Z26" i="87" s="1"/>
  <c r="AB26" i="87" s="1"/>
  <c r="AD26" i="87" s="1"/>
  <c r="AF26" i="87" s="1"/>
  <c r="AH26" i="87" s="1"/>
  <c r="AJ26" i="87" s="1"/>
  <c r="AL26" i="87" s="1"/>
  <c r="AN26" i="87" s="1"/>
  <c r="AP26" i="87" s="1"/>
  <c r="AR26" i="87" s="1"/>
  <c r="AT26" i="87" s="1"/>
  <c r="AV26" i="87" s="1"/>
  <c r="AX26" i="87" s="1"/>
  <c r="AZ26" i="87" s="1"/>
  <c r="BB26" i="87" s="1"/>
  <c r="BD26" i="87" s="1"/>
  <c r="BF26" i="87" s="1"/>
  <c r="BH26" i="87" s="1"/>
  <c r="BJ26" i="87" s="1"/>
  <c r="BL26" i="87" s="1"/>
  <c r="F25" i="87"/>
  <c r="H25" i="87" s="1"/>
  <c r="J25" i="87" s="1"/>
  <c r="L25" i="87" s="1"/>
  <c r="N25" i="87" s="1"/>
  <c r="P25" i="87" s="1"/>
  <c r="R25" i="87" s="1"/>
  <c r="T25" i="87" s="1"/>
  <c r="V25" i="87" s="1"/>
  <c r="X25" i="87" s="1"/>
  <c r="Z25" i="87" s="1"/>
  <c r="AB25" i="87" s="1"/>
  <c r="AD25" i="87" s="1"/>
  <c r="AF25" i="87" s="1"/>
  <c r="AH25" i="87" s="1"/>
  <c r="AJ25" i="87" s="1"/>
  <c r="AL25" i="87" s="1"/>
  <c r="AN25" i="87" s="1"/>
  <c r="AP25" i="87" s="1"/>
  <c r="AR25" i="87" s="1"/>
  <c r="AT25" i="87" s="1"/>
  <c r="AV25" i="87" s="1"/>
  <c r="AX25" i="87" s="1"/>
  <c r="AZ25" i="87" s="1"/>
  <c r="BB25" i="87" s="1"/>
  <c r="BD25" i="87" s="1"/>
  <c r="BF25" i="87" s="1"/>
  <c r="BH25" i="87" s="1"/>
  <c r="BJ25" i="87" s="1"/>
  <c r="BL25" i="87" s="1"/>
  <c r="F24" i="87"/>
  <c r="H24" i="87" s="1"/>
  <c r="J24" i="87" s="1"/>
  <c r="L24" i="87" s="1"/>
  <c r="N24" i="87" s="1"/>
  <c r="P24" i="87" s="1"/>
  <c r="R24" i="87" s="1"/>
  <c r="T24" i="87" s="1"/>
  <c r="V24" i="87" s="1"/>
  <c r="X24" i="87" s="1"/>
  <c r="Z24" i="87" s="1"/>
  <c r="AB24" i="87" s="1"/>
  <c r="AD24" i="87" s="1"/>
  <c r="AF24" i="87" s="1"/>
  <c r="AH24" i="87" s="1"/>
  <c r="AJ24" i="87" s="1"/>
  <c r="AL24" i="87" s="1"/>
  <c r="AN24" i="87" s="1"/>
  <c r="AP24" i="87" s="1"/>
  <c r="AR24" i="87" s="1"/>
  <c r="AT24" i="87" s="1"/>
  <c r="AV24" i="87" s="1"/>
  <c r="AX24" i="87" s="1"/>
  <c r="AZ24" i="87" s="1"/>
  <c r="BB24" i="87" s="1"/>
  <c r="BD24" i="87" s="1"/>
  <c r="BF24" i="87" s="1"/>
  <c r="BH24" i="87" s="1"/>
  <c r="BJ24" i="87" s="1"/>
  <c r="BL24" i="87" s="1"/>
  <c r="F23" i="87"/>
  <c r="H23" i="87" s="1"/>
  <c r="J23" i="87" s="1"/>
  <c r="L23" i="87" s="1"/>
  <c r="N23" i="87" s="1"/>
  <c r="P23" i="87" s="1"/>
  <c r="R23" i="87" s="1"/>
  <c r="T23" i="87" s="1"/>
  <c r="V23" i="87" s="1"/>
  <c r="X23" i="87" s="1"/>
  <c r="Z23" i="87" s="1"/>
  <c r="AB23" i="87" s="1"/>
  <c r="AD23" i="87" s="1"/>
  <c r="AF23" i="87" s="1"/>
  <c r="AH23" i="87" s="1"/>
  <c r="AJ23" i="87" s="1"/>
  <c r="AL23" i="87" s="1"/>
  <c r="AN23" i="87" s="1"/>
  <c r="AP23" i="87" s="1"/>
  <c r="AR23" i="87" s="1"/>
  <c r="AT23" i="87" s="1"/>
  <c r="AV23" i="87" s="1"/>
  <c r="AX23" i="87" s="1"/>
  <c r="AZ23" i="87" s="1"/>
  <c r="BB23" i="87" s="1"/>
  <c r="BD23" i="87" s="1"/>
  <c r="BF23" i="87" s="1"/>
  <c r="BH23" i="87" s="1"/>
  <c r="BJ23" i="87" s="1"/>
  <c r="BL23" i="87" s="1"/>
  <c r="F22" i="87"/>
  <c r="H22" i="87" s="1"/>
  <c r="J22" i="87" s="1"/>
  <c r="L22" i="87" s="1"/>
  <c r="N22" i="87" s="1"/>
  <c r="P22" i="87" s="1"/>
  <c r="R22" i="87" s="1"/>
  <c r="T22" i="87" s="1"/>
  <c r="V22" i="87" s="1"/>
  <c r="X22" i="87" s="1"/>
  <c r="Z22" i="87" s="1"/>
  <c r="AB22" i="87" s="1"/>
  <c r="AD22" i="87" s="1"/>
  <c r="AF22" i="87" s="1"/>
  <c r="AH22" i="87" s="1"/>
  <c r="AJ22" i="87" s="1"/>
  <c r="AL22" i="87" s="1"/>
  <c r="AN22" i="87" s="1"/>
  <c r="AP22" i="87" s="1"/>
  <c r="AR22" i="87" s="1"/>
  <c r="AT22" i="87" s="1"/>
  <c r="AV22" i="87" s="1"/>
  <c r="AX22" i="87" s="1"/>
  <c r="AZ22" i="87" s="1"/>
  <c r="BB22" i="87" s="1"/>
  <c r="BD22" i="87" s="1"/>
  <c r="BF22" i="87" s="1"/>
  <c r="BH22" i="87" s="1"/>
  <c r="BJ22" i="87" s="1"/>
  <c r="BL22" i="87" s="1"/>
  <c r="F21" i="87"/>
  <c r="H21" i="87" s="1"/>
  <c r="J21" i="87" s="1"/>
  <c r="L21" i="87" s="1"/>
  <c r="N21" i="87" s="1"/>
  <c r="P21" i="87" s="1"/>
  <c r="R21" i="87" s="1"/>
  <c r="T21" i="87" s="1"/>
  <c r="V21" i="87" s="1"/>
  <c r="X21" i="87" s="1"/>
  <c r="Z21" i="87" s="1"/>
  <c r="AB21" i="87" s="1"/>
  <c r="AD21" i="87" s="1"/>
  <c r="AF21" i="87" s="1"/>
  <c r="AH21" i="87" s="1"/>
  <c r="AJ21" i="87" s="1"/>
  <c r="AL21" i="87" s="1"/>
  <c r="AN21" i="87" s="1"/>
  <c r="AP21" i="87" s="1"/>
  <c r="AR21" i="87" s="1"/>
  <c r="AT21" i="87" s="1"/>
  <c r="AV21" i="87" s="1"/>
  <c r="AX21" i="87" s="1"/>
  <c r="AZ21" i="87" s="1"/>
  <c r="BB21" i="87" s="1"/>
  <c r="BD21" i="87" s="1"/>
  <c r="BF21" i="87" s="1"/>
  <c r="BH21" i="87" s="1"/>
  <c r="BJ21" i="87" s="1"/>
  <c r="BL21" i="87" s="1"/>
  <c r="F20" i="87"/>
  <c r="H20" i="87" s="1"/>
  <c r="D42" i="87"/>
  <c r="D43" i="87" s="1"/>
  <c r="G8" i="87"/>
  <c r="G7" i="87"/>
  <c r="G6" i="87"/>
  <c r="G5" i="87"/>
  <c r="G4" i="87"/>
  <c r="D16" i="48"/>
  <c r="M54" i="21"/>
  <c r="L55" i="21"/>
  <c r="J33" i="21"/>
  <c r="E58" i="21"/>
  <c r="B24" i="88"/>
  <c r="B25" i="88"/>
  <c r="B26" i="88"/>
  <c r="B27" i="88"/>
  <c r="B28" i="88"/>
  <c r="B29" i="88"/>
  <c r="B30" i="88"/>
  <c r="B31" i="88"/>
  <c r="B32" i="88"/>
  <c r="B33" i="88"/>
  <c r="B34" i="88"/>
  <c r="B35" i="88"/>
  <c r="B36" i="88"/>
  <c r="B37" i="88"/>
  <c r="B38" i="88"/>
  <c r="Y36" i="88"/>
  <c r="O17" i="21"/>
  <c r="O15" i="21"/>
  <c r="O11" i="21"/>
  <c r="O10" i="21"/>
  <c r="O9" i="21"/>
  <c r="O58" i="21"/>
  <c r="O45" i="21"/>
  <c r="O34" i="21"/>
  <c r="O23" i="21"/>
  <c r="O12" i="21"/>
  <c r="O57" i="21"/>
  <c r="O44" i="21"/>
  <c r="O33" i="21"/>
  <c r="O22" i="21"/>
  <c r="O56" i="21"/>
  <c r="O43" i="21"/>
  <c r="O32" i="21"/>
  <c r="O21" i="21"/>
  <c r="O55" i="21"/>
  <c r="O42" i="21"/>
  <c r="O31" i="21"/>
  <c r="O20" i="21"/>
  <c r="O54" i="21"/>
  <c r="O41" i="21"/>
  <c r="O30" i="21"/>
  <c r="O19" i="21"/>
  <c r="O8" i="21"/>
  <c r="O53" i="21"/>
  <c r="O40" i="21"/>
  <c r="O29" i="21"/>
  <c r="O18" i="21"/>
  <c r="O7" i="21"/>
  <c r="O39" i="21"/>
  <c r="O28" i="21"/>
  <c r="O6" i="21"/>
  <c r="O38" i="21"/>
  <c r="O27" i="21"/>
  <c r="O16" i="21"/>
  <c r="O5" i="21"/>
  <c r="O50" i="21"/>
  <c r="O37" i="21"/>
  <c r="O26" i="21"/>
  <c r="O4" i="21"/>
  <c r="O49" i="21"/>
  <c r="O36" i="21"/>
  <c r="O25" i="21"/>
  <c r="O14" i="21"/>
  <c r="O3" i="21"/>
  <c r="O47" i="21"/>
  <c r="W32" i="88"/>
  <c r="W26" i="88"/>
  <c r="N17" i="21"/>
  <c r="N16" i="21"/>
  <c r="N15" i="21"/>
  <c r="N12" i="21"/>
  <c r="N11" i="21"/>
  <c r="N10" i="21"/>
  <c r="N58" i="21"/>
  <c r="N45" i="21"/>
  <c r="N34" i="21"/>
  <c r="N23" i="21"/>
  <c r="N57" i="21"/>
  <c r="N44" i="21"/>
  <c r="N33" i="21"/>
  <c r="N22" i="21"/>
  <c r="N56" i="21"/>
  <c r="N43" i="21"/>
  <c r="N32" i="21"/>
  <c r="N21" i="21"/>
  <c r="N42" i="21"/>
  <c r="N31" i="21"/>
  <c r="N20" i="21"/>
  <c r="N9" i="21"/>
  <c r="N41" i="21"/>
  <c r="N30" i="21"/>
  <c r="N19" i="21"/>
  <c r="N8" i="21"/>
  <c r="N40" i="21"/>
  <c r="N29" i="21"/>
  <c r="N18" i="21"/>
  <c r="N7" i="21"/>
  <c r="N52" i="21"/>
  <c r="N39" i="21"/>
  <c r="N28" i="21"/>
  <c r="N6" i="21"/>
  <c r="N38" i="21"/>
  <c r="N27" i="21"/>
  <c r="N5" i="21"/>
  <c r="N50" i="21"/>
  <c r="N37" i="21"/>
  <c r="N26" i="21"/>
  <c r="N4" i="21"/>
  <c r="N49" i="21"/>
  <c r="N36" i="21"/>
  <c r="N25" i="21"/>
  <c r="N3" i="21"/>
  <c r="N47" i="21"/>
  <c r="M17" i="21"/>
  <c r="M15" i="21"/>
  <c r="M14" i="21"/>
  <c r="M12" i="21"/>
  <c r="M11" i="21"/>
  <c r="M10" i="21"/>
  <c r="M9" i="21"/>
  <c r="M58" i="21"/>
  <c r="M45" i="21"/>
  <c r="M34" i="21"/>
  <c r="M23" i="21"/>
  <c r="M57" i="21"/>
  <c r="M44" i="21"/>
  <c r="M33" i="21"/>
  <c r="M22" i="21"/>
  <c r="M56" i="21"/>
  <c r="M43" i="21"/>
  <c r="M32" i="21"/>
  <c r="M21" i="21"/>
  <c r="M55" i="21"/>
  <c r="M42" i="21"/>
  <c r="M31" i="21"/>
  <c r="M20" i="21"/>
  <c r="M41" i="21"/>
  <c r="M30" i="21"/>
  <c r="M19" i="21"/>
  <c r="M8" i="21"/>
  <c r="M53" i="21"/>
  <c r="M40" i="21"/>
  <c r="M29" i="21"/>
  <c r="M18" i="21"/>
  <c r="M7" i="21"/>
  <c r="M52" i="21"/>
  <c r="M39" i="21"/>
  <c r="M28" i="21"/>
  <c r="M6" i="21"/>
  <c r="M38" i="21"/>
  <c r="M27" i="21"/>
  <c r="M16" i="21"/>
  <c r="M5" i="21"/>
  <c r="M50" i="21"/>
  <c r="M37" i="21"/>
  <c r="M26" i="21"/>
  <c r="M4" i="21"/>
  <c r="M49" i="21"/>
  <c r="M36" i="21"/>
  <c r="M25" i="21"/>
  <c r="M3" i="21"/>
  <c r="M47" i="21"/>
  <c r="S27" i="88"/>
  <c r="L17" i="21"/>
  <c r="L16" i="21"/>
  <c r="L15" i="21"/>
  <c r="L14" i="21"/>
  <c r="L12" i="21"/>
  <c r="L11" i="21"/>
  <c r="L10" i="21"/>
  <c r="L9" i="21"/>
  <c r="L58" i="21"/>
  <c r="L45" i="21"/>
  <c r="L34" i="21"/>
  <c r="L23" i="21"/>
  <c r="L57" i="21"/>
  <c r="L44" i="21"/>
  <c r="L33" i="21"/>
  <c r="L22" i="21"/>
  <c r="L56" i="21"/>
  <c r="L43" i="21"/>
  <c r="L32" i="21"/>
  <c r="L21" i="21"/>
  <c r="L42" i="21"/>
  <c r="L31" i="21"/>
  <c r="L20" i="21"/>
  <c r="L54" i="21"/>
  <c r="L41" i="21"/>
  <c r="L30" i="21"/>
  <c r="L19" i="21"/>
  <c r="L8" i="21"/>
  <c r="L40" i="21"/>
  <c r="L29" i="21"/>
  <c r="L18" i="21"/>
  <c r="L7" i="21"/>
  <c r="L52" i="21"/>
  <c r="L39" i="21"/>
  <c r="L28" i="21"/>
  <c r="L6" i="21"/>
  <c r="L38" i="21"/>
  <c r="L27" i="21"/>
  <c r="L5" i="21"/>
  <c r="L50" i="21"/>
  <c r="L37" i="21"/>
  <c r="L26" i="21"/>
  <c r="L4" i="21"/>
  <c r="L49" i="21"/>
  <c r="L36" i="21"/>
  <c r="L25" i="21"/>
  <c r="L3" i="21"/>
  <c r="L47" i="21"/>
  <c r="K17" i="21"/>
  <c r="K16" i="21"/>
  <c r="K15" i="21"/>
  <c r="K14" i="21"/>
  <c r="K11" i="21"/>
  <c r="K10" i="21"/>
  <c r="K9" i="21"/>
  <c r="K58" i="21"/>
  <c r="K45" i="21"/>
  <c r="K34" i="21"/>
  <c r="K23" i="21"/>
  <c r="K12" i="21"/>
  <c r="K57" i="21"/>
  <c r="K44" i="21"/>
  <c r="K33" i="21"/>
  <c r="K22" i="21"/>
  <c r="K56" i="21"/>
  <c r="K43" i="21"/>
  <c r="K32" i="21"/>
  <c r="K21" i="21"/>
  <c r="K31" i="21"/>
  <c r="K20" i="21"/>
  <c r="K54" i="21"/>
  <c r="K41" i="21"/>
  <c r="K30" i="21"/>
  <c r="K19" i="21"/>
  <c r="K8" i="21"/>
  <c r="K40" i="21"/>
  <c r="K29" i="21"/>
  <c r="K18" i="21"/>
  <c r="K7" i="21"/>
  <c r="K39" i="21"/>
  <c r="K28" i="21"/>
  <c r="K6" i="21"/>
  <c r="K38" i="21"/>
  <c r="K27" i="21"/>
  <c r="K5" i="21"/>
  <c r="K50" i="21"/>
  <c r="K37" i="21"/>
  <c r="K26" i="21"/>
  <c r="K4" i="21"/>
  <c r="K49" i="21"/>
  <c r="K36" i="21"/>
  <c r="K3" i="21"/>
  <c r="K47" i="21"/>
  <c r="J17" i="21"/>
  <c r="J15" i="21"/>
  <c r="J14" i="21"/>
  <c r="J12" i="21"/>
  <c r="J11" i="21"/>
  <c r="J10" i="21"/>
  <c r="J9" i="21"/>
  <c r="J58" i="21"/>
  <c r="J45" i="21"/>
  <c r="J34" i="21"/>
  <c r="J23" i="21"/>
  <c r="J57" i="21"/>
  <c r="J44" i="21"/>
  <c r="J22" i="21"/>
  <c r="J56" i="21"/>
  <c r="J43" i="21"/>
  <c r="J32" i="21"/>
  <c r="J21" i="21"/>
  <c r="J55" i="21"/>
  <c r="J42" i="21"/>
  <c r="J31" i="21"/>
  <c r="J20" i="21"/>
  <c r="J41" i="21"/>
  <c r="J30" i="21"/>
  <c r="J19" i="21"/>
  <c r="J8" i="21"/>
  <c r="J40" i="21"/>
  <c r="J29" i="21"/>
  <c r="J18" i="21"/>
  <c r="J7" i="21"/>
  <c r="J52" i="21"/>
  <c r="J39" i="21"/>
  <c r="J28" i="21"/>
  <c r="J6" i="21"/>
  <c r="J51" i="21"/>
  <c r="J38" i="21"/>
  <c r="J27" i="21"/>
  <c r="J16" i="21"/>
  <c r="J5" i="21"/>
  <c r="J50" i="21"/>
  <c r="J37" i="21"/>
  <c r="J26" i="21"/>
  <c r="J4" i="21"/>
  <c r="J36" i="21"/>
  <c r="J3" i="21"/>
  <c r="J47" i="21"/>
  <c r="I17" i="21"/>
  <c r="I16" i="21"/>
  <c r="I15" i="21"/>
  <c r="I14" i="21"/>
  <c r="I12" i="21"/>
  <c r="I11" i="21"/>
  <c r="I10" i="21"/>
  <c r="I9" i="21"/>
  <c r="I58" i="21"/>
  <c r="I45" i="21"/>
  <c r="I34" i="21"/>
  <c r="I23" i="21"/>
  <c r="I44" i="21"/>
  <c r="I33" i="21"/>
  <c r="I22" i="21"/>
  <c r="I56" i="21"/>
  <c r="I43" i="21"/>
  <c r="I32" i="21"/>
  <c r="I21" i="21"/>
  <c r="I42" i="21"/>
  <c r="I31" i="21"/>
  <c r="I20" i="21"/>
  <c r="I54" i="21"/>
  <c r="I41" i="21"/>
  <c r="I30" i="21"/>
  <c r="I19" i="21"/>
  <c r="I8" i="21"/>
  <c r="I53" i="21"/>
  <c r="I40" i="21"/>
  <c r="I29" i="21"/>
  <c r="I18" i="21"/>
  <c r="I7" i="21"/>
  <c r="I39" i="21"/>
  <c r="I28" i="21"/>
  <c r="I6" i="21"/>
  <c r="I38" i="21"/>
  <c r="I27" i="21"/>
  <c r="I5" i="21"/>
  <c r="I50" i="21"/>
  <c r="I37" i="21"/>
  <c r="I26" i="21"/>
  <c r="I4" i="21"/>
  <c r="I49" i="21"/>
  <c r="I36" i="21"/>
  <c r="I3" i="21"/>
  <c r="I47" i="21"/>
  <c r="K31" i="88"/>
  <c r="H17" i="21"/>
  <c r="H16" i="21"/>
  <c r="H15" i="21"/>
  <c r="H14" i="21"/>
  <c r="H12" i="21"/>
  <c r="H11" i="21"/>
  <c r="H10" i="21"/>
  <c r="H9" i="21"/>
  <c r="H58" i="21"/>
  <c r="H45" i="21"/>
  <c r="H34" i="21"/>
  <c r="H23" i="21"/>
  <c r="H57" i="21"/>
  <c r="H44" i="21"/>
  <c r="H33" i="21"/>
  <c r="H22" i="21"/>
  <c r="H56" i="21"/>
  <c r="H43" i="21"/>
  <c r="H32" i="21"/>
  <c r="H21" i="21"/>
  <c r="H55" i="21"/>
  <c r="H42" i="21"/>
  <c r="H31" i="21"/>
  <c r="H20" i="21"/>
  <c r="H54" i="21"/>
  <c r="H41" i="21"/>
  <c r="H30" i="21"/>
  <c r="H19" i="21"/>
  <c r="H8" i="21"/>
  <c r="H53" i="21"/>
  <c r="H40" i="21"/>
  <c r="H29" i="21"/>
  <c r="H18" i="21"/>
  <c r="H7" i="21"/>
  <c r="H52" i="21"/>
  <c r="H39" i="21"/>
  <c r="H28" i="21"/>
  <c r="H6" i="21"/>
  <c r="K37" i="88"/>
  <c r="H38" i="21"/>
  <c r="H27" i="21"/>
  <c r="H5" i="21"/>
  <c r="H50" i="21"/>
  <c r="H37" i="21"/>
  <c r="H26" i="21"/>
  <c r="H4" i="21"/>
  <c r="H49" i="21"/>
  <c r="H25" i="21"/>
  <c r="H3" i="21"/>
  <c r="K24" i="88"/>
  <c r="H47" i="21"/>
  <c r="I29" i="88"/>
  <c r="G17" i="21"/>
  <c r="G16" i="21"/>
  <c r="G15" i="21"/>
  <c r="G14" i="21"/>
  <c r="G12" i="21"/>
  <c r="G11" i="21"/>
  <c r="G10" i="21"/>
  <c r="G9" i="21"/>
  <c r="G58" i="21"/>
  <c r="G45" i="21"/>
  <c r="G34" i="21"/>
  <c r="G23" i="21"/>
  <c r="G57" i="21"/>
  <c r="G44" i="21"/>
  <c r="G33" i="21"/>
  <c r="G22" i="21"/>
  <c r="G56" i="21"/>
  <c r="G43" i="21"/>
  <c r="G32" i="21"/>
  <c r="G21" i="21"/>
  <c r="G55" i="21"/>
  <c r="G42" i="21"/>
  <c r="G31" i="21"/>
  <c r="G20" i="21"/>
  <c r="G54" i="21"/>
  <c r="G41" i="21"/>
  <c r="G30" i="21"/>
  <c r="G19" i="21"/>
  <c r="G8" i="21"/>
  <c r="G53" i="21"/>
  <c r="G40" i="21"/>
  <c r="G29" i="21"/>
  <c r="G18" i="21"/>
  <c r="G7" i="21"/>
  <c r="G52" i="21"/>
  <c r="G39" i="21"/>
  <c r="G28" i="21"/>
  <c r="G6" i="21"/>
  <c r="G38" i="21"/>
  <c r="G27" i="21"/>
  <c r="G5" i="21"/>
  <c r="G50" i="21"/>
  <c r="G37" i="21"/>
  <c r="G26" i="21"/>
  <c r="G4" i="21"/>
  <c r="G49" i="21"/>
  <c r="G36" i="21"/>
  <c r="G25" i="21"/>
  <c r="G3" i="21"/>
  <c r="G47" i="21"/>
  <c r="G32" i="88"/>
  <c r="F17" i="21"/>
  <c r="F16" i="21"/>
  <c r="F15" i="21"/>
  <c r="F14" i="21"/>
  <c r="F12" i="21"/>
  <c r="F11" i="21"/>
  <c r="F10" i="21"/>
  <c r="F9" i="21"/>
  <c r="F58" i="21"/>
  <c r="F45" i="21"/>
  <c r="F34" i="21"/>
  <c r="F23" i="21"/>
  <c r="F57" i="21"/>
  <c r="F44" i="21"/>
  <c r="F33" i="21"/>
  <c r="F22" i="21"/>
  <c r="F56" i="21"/>
  <c r="F43" i="21"/>
  <c r="F32" i="21"/>
  <c r="F21" i="21"/>
  <c r="F55" i="21"/>
  <c r="F42" i="21"/>
  <c r="F31" i="21"/>
  <c r="F20" i="21"/>
  <c r="F54" i="21"/>
  <c r="F41" i="21"/>
  <c r="F30" i="21"/>
  <c r="F19" i="21"/>
  <c r="F8" i="21"/>
  <c r="F53" i="21"/>
  <c r="F40" i="21"/>
  <c r="F29" i="21"/>
  <c r="F18" i="21"/>
  <c r="F7" i="21"/>
  <c r="F39" i="21"/>
  <c r="F28" i="21"/>
  <c r="F6" i="21"/>
  <c r="F38" i="21"/>
  <c r="F27" i="21"/>
  <c r="F5" i="21"/>
  <c r="F50" i="21"/>
  <c r="F37" i="21"/>
  <c r="F26" i="21"/>
  <c r="F4" i="21"/>
  <c r="F49" i="21"/>
  <c r="F3" i="21"/>
  <c r="F47" i="21"/>
  <c r="E17" i="21"/>
  <c r="E16" i="21"/>
  <c r="E15" i="21"/>
  <c r="E14" i="21"/>
  <c r="E12" i="21"/>
  <c r="E11" i="21"/>
  <c r="E10" i="21"/>
  <c r="E9" i="21"/>
  <c r="E45" i="21"/>
  <c r="E34" i="21"/>
  <c r="E23" i="21"/>
  <c r="E57" i="21"/>
  <c r="E44" i="21"/>
  <c r="E33" i="21"/>
  <c r="E22" i="21"/>
  <c r="E43" i="21"/>
  <c r="E32" i="21"/>
  <c r="E21" i="21"/>
  <c r="E55" i="21"/>
  <c r="E42" i="21"/>
  <c r="E31" i="21"/>
  <c r="E20" i="21"/>
  <c r="E54" i="21"/>
  <c r="E41" i="21"/>
  <c r="E30" i="21"/>
  <c r="E19" i="21"/>
  <c r="E8" i="21"/>
  <c r="E53" i="21"/>
  <c r="E40" i="21"/>
  <c r="E29" i="21"/>
  <c r="E18" i="21"/>
  <c r="E7" i="21"/>
  <c r="E52" i="21"/>
  <c r="E39" i="21"/>
  <c r="E28" i="21"/>
  <c r="E6" i="21"/>
  <c r="E38" i="21"/>
  <c r="E27" i="21"/>
  <c r="E5" i="21"/>
  <c r="E37" i="21"/>
  <c r="E26" i="21"/>
  <c r="E4" i="21"/>
  <c r="E36" i="21"/>
  <c r="E25" i="21"/>
  <c r="E3" i="21"/>
  <c r="E47" i="21"/>
  <c r="BL91" i="48"/>
  <c r="BJ91" i="48"/>
  <c r="BH91" i="48"/>
  <c r="BF91" i="48"/>
  <c r="BD91" i="48"/>
  <c r="BB91" i="48"/>
  <c r="AZ91" i="48"/>
  <c r="AX91" i="48"/>
  <c r="AV91" i="48"/>
  <c r="AT91" i="48"/>
  <c r="AR91" i="48"/>
  <c r="AP91" i="48"/>
  <c r="AN91" i="48"/>
  <c r="AL91" i="48"/>
  <c r="AJ91" i="48"/>
  <c r="AH91" i="48"/>
  <c r="AF91" i="48"/>
  <c r="AD91" i="48"/>
  <c r="AB91" i="48"/>
  <c r="Z91" i="48"/>
  <c r="X91" i="48"/>
  <c r="V91" i="48"/>
  <c r="T91" i="48"/>
  <c r="R91" i="48"/>
  <c r="P91" i="48"/>
  <c r="N91" i="48"/>
  <c r="L91" i="48"/>
  <c r="J91" i="48"/>
  <c r="F91" i="48"/>
  <c r="C29" i="48"/>
  <c r="C30" i="48"/>
  <c r="C31" i="48"/>
  <c r="C32" i="48"/>
  <c r="C33" i="48"/>
  <c r="C34" i="48"/>
  <c r="B19" i="88"/>
  <c r="B18" i="88"/>
  <c r="B17" i="88"/>
  <c r="B16" i="88"/>
  <c r="B15" i="88"/>
  <c r="B14" i="88"/>
  <c r="B13" i="88"/>
  <c r="B12" i="88"/>
  <c r="B11" i="88"/>
  <c r="B10" i="88"/>
  <c r="B9" i="88"/>
  <c r="B8" i="88"/>
  <c r="B7" i="88"/>
  <c r="B6" i="88"/>
  <c r="B5" i="88"/>
  <c r="D4" i="48"/>
  <c r="G4" i="48"/>
  <c r="K4" i="48"/>
  <c r="L4" i="48"/>
  <c r="D3" i="21" s="1"/>
  <c r="N4" i="48"/>
  <c r="Q4" i="48"/>
  <c r="R4" i="48"/>
  <c r="D25" i="21" s="1"/>
  <c r="T4" i="48"/>
  <c r="X4" i="48"/>
  <c r="D5" i="48"/>
  <c r="G5" i="48"/>
  <c r="K5" i="48"/>
  <c r="L5" i="48"/>
  <c r="D4" i="21" s="1"/>
  <c r="N5" i="48"/>
  <c r="Q5" i="48"/>
  <c r="R5" i="48"/>
  <c r="D26" i="21" s="1"/>
  <c r="T5" i="48"/>
  <c r="V5" i="48"/>
  <c r="D37" i="21" s="1"/>
  <c r="X5" i="48"/>
  <c r="D6" i="48"/>
  <c r="G6" i="48"/>
  <c r="K6" i="48"/>
  <c r="L6" i="48"/>
  <c r="D5" i="21" s="1"/>
  <c r="N6" i="48"/>
  <c r="Q6" i="48"/>
  <c r="R6" i="48"/>
  <c r="D27" i="21" s="1"/>
  <c r="T6" i="48"/>
  <c r="V6" i="48"/>
  <c r="D38" i="21" s="1"/>
  <c r="X6" i="48"/>
  <c r="D7" i="48"/>
  <c r="G7" i="48"/>
  <c r="K7" i="48"/>
  <c r="L7" i="48"/>
  <c r="D6" i="21" s="1"/>
  <c r="N7" i="48"/>
  <c r="Q7" i="48"/>
  <c r="R7" i="48"/>
  <c r="D28" i="21" s="1"/>
  <c r="T7" i="48"/>
  <c r="V7" i="48"/>
  <c r="D39" i="21" s="1"/>
  <c r="X7" i="48"/>
  <c r="D8" i="48"/>
  <c r="G8" i="48"/>
  <c r="K8" i="48"/>
  <c r="L8" i="48"/>
  <c r="D7" i="21" s="1"/>
  <c r="N8" i="48"/>
  <c r="O8" i="48"/>
  <c r="D18" i="21" s="1"/>
  <c r="Q8" i="48"/>
  <c r="R8" i="48"/>
  <c r="D29" i="21" s="1"/>
  <c r="T8" i="48"/>
  <c r="V8" i="48"/>
  <c r="D40" i="21" s="1"/>
  <c r="X8" i="48"/>
  <c r="D9" i="48"/>
  <c r="K9" i="48"/>
  <c r="L9" i="48"/>
  <c r="D8" i="21" s="1"/>
  <c r="N9" i="48"/>
  <c r="O9" i="48"/>
  <c r="D19" i="21" s="1"/>
  <c r="Q9" i="48"/>
  <c r="R9" i="48"/>
  <c r="D30" i="21" s="1"/>
  <c r="T9" i="48"/>
  <c r="V9" i="48"/>
  <c r="D41" i="21" s="1"/>
  <c r="X9" i="48"/>
  <c r="D54" i="21"/>
  <c r="D10" i="48"/>
  <c r="K10" i="48"/>
  <c r="N10" i="48"/>
  <c r="O10" i="48"/>
  <c r="D20" i="21" s="1"/>
  <c r="Q10" i="48"/>
  <c r="R10" i="48"/>
  <c r="D31" i="21" s="1"/>
  <c r="T10" i="48"/>
  <c r="V10" i="48"/>
  <c r="D42" i="21" s="1"/>
  <c r="X10" i="48"/>
  <c r="D11" i="48"/>
  <c r="K11" i="48"/>
  <c r="N11" i="48"/>
  <c r="O11" i="48"/>
  <c r="D21" i="21" s="1"/>
  <c r="Q11" i="48"/>
  <c r="R11" i="48"/>
  <c r="D32" i="21" s="1"/>
  <c r="T11" i="48"/>
  <c r="V11" i="48"/>
  <c r="D43" i="21" s="1"/>
  <c r="X11" i="48"/>
  <c r="D12" i="48"/>
  <c r="K12" i="48"/>
  <c r="N12" i="48"/>
  <c r="O12" i="48"/>
  <c r="D22" i="21" s="1"/>
  <c r="Q12" i="48"/>
  <c r="R12" i="48"/>
  <c r="D33" i="21" s="1"/>
  <c r="T12" i="48"/>
  <c r="V12" i="48"/>
  <c r="D44" i="21" s="1"/>
  <c r="X12" i="48"/>
  <c r="D13" i="48"/>
  <c r="K13" i="48"/>
  <c r="N13" i="48"/>
  <c r="O13" i="48"/>
  <c r="D23" i="21" s="1"/>
  <c r="Q13" i="48"/>
  <c r="R13" i="48"/>
  <c r="D34" i="21" s="1"/>
  <c r="T13" i="48"/>
  <c r="V13" i="48"/>
  <c r="D45" i="21" s="1"/>
  <c r="X13" i="48"/>
  <c r="U14" i="48"/>
  <c r="Y14" i="48"/>
  <c r="D35" i="48"/>
  <c r="F20" i="48"/>
  <c r="H20" i="48" s="1"/>
  <c r="J20" i="48" s="1"/>
  <c r="L20" i="48" s="1"/>
  <c r="N20" i="48" s="1"/>
  <c r="P20" i="48" s="1"/>
  <c r="R20" i="48" s="1"/>
  <c r="T20" i="48" s="1"/>
  <c r="V20" i="48" s="1"/>
  <c r="X20" i="48" s="1"/>
  <c r="Z20" i="48" s="1"/>
  <c r="AB20" i="48" s="1"/>
  <c r="AD20" i="48" s="1"/>
  <c r="AF20" i="48" s="1"/>
  <c r="AH20" i="48" s="1"/>
  <c r="AJ20" i="48" s="1"/>
  <c r="AL20" i="48" s="1"/>
  <c r="AN20" i="48" s="1"/>
  <c r="AP20" i="48" s="1"/>
  <c r="AR20" i="48" s="1"/>
  <c r="AT20" i="48" s="1"/>
  <c r="AV20" i="48" s="1"/>
  <c r="AX20" i="48" s="1"/>
  <c r="AZ20" i="48" s="1"/>
  <c r="BB20" i="48" s="1"/>
  <c r="BD20" i="48" s="1"/>
  <c r="BF20" i="48" s="1"/>
  <c r="BH20" i="48" s="1"/>
  <c r="BJ20" i="48" s="1"/>
  <c r="BL20" i="48" s="1"/>
  <c r="F34" i="48"/>
  <c r="H34" i="48" s="1"/>
  <c r="J34" i="48" s="1"/>
  <c r="L34" i="48" s="1"/>
  <c r="N34" i="48" s="1"/>
  <c r="P34" i="48" s="1"/>
  <c r="R34" i="48" s="1"/>
  <c r="T34" i="48" s="1"/>
  <c r="V34" i="48" s="1"/>
  <c r="X34" i="48" s="1"/>
  <c r="Z34" i="48" s="1"/>
  <c r="AB34" i="48" s="1"/>
  <c r="AD34" i="48" s="1"/>
  <c r="AF34" i="48" s="1"/>
  <c r="AH34" i="48" s="1"/>
  <c r="AJ34" i="48" s="1"/>
  <c r="AL34" i="48" s="1"/>
  <c r="AN34" i="48" s="1"/>
  <c r="AP34" i="48" s="1"/>
  <c r="AR34" i="48" s="1"/>
  <c r="AT34" i="48" s="1"/>
  <c r="AV34" i="48" s="1"/>
  <c r="AX34" i="48" s="1"/>
  <c r="AZ34" i="48" s="1"/>
  <c r="BB34" i="48" s="1"/>
  <c r="BD34" i="48" s="1"/>
  <c r="BF34" i="48" s="1"/>
  <c r="BH34" i="48" s="1"/>
  <c r="BJ34" i="48" s="1"/>
  <c r="BL34" i="48" s="1"/>
  <c r="F33" i="48"/>
  <c r="H33" i="48" s="1"/>
  <c r="J33" i="48" s="1"/>
  <c r="L33" i="48" s="1"/>
  <c r="N33" i="48" s="1"/>
  <c r="P33" i="48" s="1"/>
  <c r="R33" i="48" s="1"/>
  <c r="T33" i="48" s="1"/>
  <c r="V33" i="48" s="1"/>
  <c r="X33" i="48" s="1"/>
  <c r="Z33" i="48" s="1"/>
  <c r="AB33" i="48" s="1"/>
  <c r="AD33" i="48" s="1"/>
  <c r="AF33" i="48" s="1"/>
  <c r="AH33" i="48" s="1"/>
  <c r="AJ33" i="48" s="1"/>
  <c r="AL33" i="48" s="1"/>
  <c r="AN33" i="48" s="1"/>
  <c r="AP33" i="48" s="1"/>
  <c r="AR33" i="48" s="1"/>
  <c r="AT33" i="48" s="1"/>
  <c r="AV33" i="48" s="1"/>
  <c r="AX33" i="48" s="1"/>
  <c r="AZ33" i="48" s="1"/>
  <c r="BB33" i="48" s="1"/>
  <c r="BD33" i="48" s="1"/>
  <c r="BF33" i="48" s="1"/>
  <c r="BH33" i="48" s="1"/>
  <c r="BJ33" i="48" s="1"/>
  <c r="BL33" i="48" s="1"/>
  <c r="F32" i="48"/>
  <c r="H32" i="48" s="1"/>
  <c r="J32" i="48" s="1"/>
  <c r="L32" i="48" s="1"/>
  <c r="N32" i="48" s="1"/>
  <c r="P32" i="48" s="1"/>
  <c r="R32" i="48" s="1"/>
  <c r="T32" i="48" s="1"/>
  <c r="V32" i="48" s="1"/>
  <c r="X32" i="48" s="1"/>
  <c r="Z32" i="48" s="1"/>
  <c r="AB32" i="48" s="1"/>
  <c r="AD32" i="48" s="1"/>
  <c r="AF32" i="48" s="1"/>
  <c r="AH32" i="48" s="1"/>
  <c r="AJ32" i="48" s="1"/>
  <c r="AL32" i="48" s="1"/>
  <c r="AN32" i="48" s="1"/>
  <c r="AP32" i="48" s="1"/>
  <c r="AR32" i="48" s="1"/>
  <c r="AT32" i="48" s="1"/>
  <c r="AV32" i="48" s="1"/>
  <c r="AX32" i="48" s="1"/>
  <c r="AZ32" i="48" s="1"/>
  <c r="BB32" i="48" s="1"/>
  <c r="BD32" i="48" s="1"/>
  <c r="BF32" i="48" s="1"/>
  <c r="BH32" i="48" s="1"/>
  <c r="BJ32" i="48" s="1"/>
  <c r="BL32" i="48" s="1"/>
  <c r="F31" i="48"/>
  <c r="H31" i="48" s="1"/>
  <c r="J31" i="48" s="1"/>
  <c r="L31" i="48" s="1"/>
  <c r="N31" i="48" s="1"/>
  <c r="P31" i="48" s="1"/>
  <c r="R31" i="48" s="1"/>
  <c r="T31" i="48" s="1"/>
  <c r="V31" i="48" s="1"/>
  <c r="X31" i="48" s="1"/>
  <c r="Z31" i="48" s="1"/>
  <c r="AB31" i="48" s="1"/>
  <c r="AD31" i="48" s="1"/>
  <c r="AF31" i="48" s="1"/>
  <c r="AH31" i="48" s="1"/>
  <c r="AJ31" i="48" s="1"/>
  <c r="AL31" i="48" s="1"/>
  <c r="AN31" i="48" s="1"/>
  <c r="AP31" i="48" s="1"/>
  <c r="AR31" i="48" s="1"/>
  <c r="AT31" i="48" s="1"/>
  <c r="AV31" i="48" s="1"/>
  <c r="AX31" i="48" s="1"/>
  <c r="AZ31" i="48" s="1"/>
  <c r="BB31" i="48" s="1"/>
  <c r="BD31" i="48" s="1"/>
  <c r="BF31" i="48" s="1"/>
  <c r="BH31" i="48" s="1"/>
  <c r="BJ31" i="48" s="1"/>
  <c r="BL31" i="48" s="1"/>
  <c r="F30" i="48"/>
  <c r="H30" i="48" s="1"/>
  <c r="J30" i="48" s="1"/>
  <c r="L30" i="48" s="1"/>
  <c r="N30" i="48" s="1"/>
  <c r="P30" i="48" s="1"/>
  <c r="R30" i="48" s="1"/>
  <c r="T30" i="48" s="1"/>
  <c r="V30" i="48" s="1"/>
  <c r="X30" i="48" s="1"/>
  <c r="Z30" i="48" s="1"/>
  <c r="AB30" i="48" s="1"/>
  <c r="AD30" i="48" s="1"/>
  <c r="AF30" i="48" s="1"/>
  <c r="AH30" i="48" s="1"/>
  <c r="AJ30" i="48" s="1"/>
  <c r="AL30" i="48" s="1"/>
  <c r="AN30" i="48" s="1"/>
  <c r="AP30" i="48" s="1"/>
  <c r="AR30" i="48" s="1"/>
  <c r="AT30" i="48" s="1"/>
  <c r="AV30" i="48" s="1"/>
  <c r="AX30" i="48" s="1"/>
  <c r="AZ30" i="48" s="1"/>
  <c r="BB30" i="48" s="1"/>
  <c r="BD30" i="48" s="1"/>
  <c r="BF30" i="48" s="1"/>
  <c r="BH30" i="48" s="1"/>
  <c r="BJ30" i="48" s="1"/>
  <c r="BL30" i="48" s="1"/>
  <c r="F29" i="48"/>
  <c r="H29" i="48" s="1"/>
  <c r="J29" i="48" s="1"/>
  <c r="L29" i="48" s="1"/>
  <c r="N29" i="48" s="1"/>
  <c r="P29" i="48" s="1"/>
  <c r="R29" i="48" s="1"/>
  <c r="T29" i="48" s="1"/>
  <c r="V29" i="48" s="1"/>
  <c r="X29" i="48" s="1"/>
  <c r="Z29" i="48" s="1"/>
  <c r="AB29" i="48" s="1"/>
  <c r="AD29" i="48" s="1"/>
  <c r="AF29" i="48" s="1"/>
  <c r="AH29" i="48" s="1"/>
  <c r="AJ29" i="48" s="1"/>
  <c r="AL29" i="48" s="1"/>
  <c r="AN29" i="48" s="1"/>
  <c r="AP29" i="48" s="1"/>
  <c r="AR29" i="48" s="1"/>
  <c r="AT29" i="48" s="1"/>
  <c r="AV29" i="48" s="1"/>
  <c r="AX29" i="48" s="1"/>
  <c r="AZ29" i="48" s="1"/>
  <c r="BB29" i="48" s="1"/>
  <c r="BD29" i="48" s="1"/>
  <c r="BF29" i="48" s="1"/>
  <c r="BH29" i="48" s="1"/>
  <c r="BJ29" i="48" s="1"/>
  <c r="BL29" i="48" s="1"/>
  <c r="F28" i="48"/>
  <c r="H28" i="48" s="1"/>
  <c r="J28" i="48" s="1"/>
  <c r="L28" i="48" s="1"/>
  <c r="N28" i="48" s="1"/>
  <c r="P28" i="48" s="1"/>
  <c r="R28" i="48" s="1"/>
  <c r="T28" i="48" s="1"/>
  <c r="V28" i="48" s="1"/>
  <c r="X28" i="48" s="1"/>
  <c r="Z28" i="48" s="1"/>
  <c r="AB28" i="48" s="1"/>
  <c r="AD28" i="48" s="1"/>
  <c r="AF28" i="48" s="1"/>
  <c r="AH28" i="48" s="1"/>
  <c r="AJ28" i="48" s="1"/>
  <c r="AL28" i="48" s="1"/>
  <c r="AN28" i="48" s="1"/>
  <c r="AP28" i="48" s="1"/>
  <c r="AR28" i="48" s="1"/>
  <c r="AT28" i="48" s="1"/>
  <c r="AV28" i="48" s="1"/>
  <c r="AX28" i="48" s="1"/>
  <c r="AZ28" i="48" s="1"/>
  <c r="BB28" i="48" s="1"/>
  <c r="BD28" i="48" s="1"/>
  <c r="BF28" i="48" s="1"/>
  <c r="BH28" i="48" s="1"/>
  <c r="BJ28" i="48" s="1"/>
  <c r="BL28" i="48" s="1"/>
  <c r="F27" i="48"/>
  <c r="H27" i="48" s="1"/>
  <c r="J27" i="48" s="1"/>
  <c r="L27" i="48" s="1"/>
  <c r="N27" i="48" s="1"/>
  <c r="P27" i="48" s="1"/>
  <c r="R27" i="48" s="1"/>
  <c r="T27" i="48" s="1"/>
  <c r="V27" i="48" s="1"/>
  <c r="X27" i="48" s="1"/>
  <c r="Z27" i="48" s="1"/>
  <c r="AB27" i="48" s="1"/>
  <c r="AD27" i="48" s="1"/>
  <c r="AF27" i="48" s="1"/>
  <c r="AH27" i="48" s="1"/>
  <c r="AJ27" i="48" s="1"/>
  <c r="AL27" i="48" s="1"/>
  <c r="AN27" i="48" s="1"/>
  <c r="AP27" i="48" s="1"/>
  <c r="AR27" i="48" s="1"/>
  <c r="AT27" i="48" s="1"/>
  <c r="AV27" i="48" s="1"/>
  <c r="AX27" i="48" s="1"/>
  <c r="AZ27" i="48" s="1"/>
  <c r="BB27" i="48" s="1"/>
  <c r="BD27" i="48" s="1"/>
  <c r="BF27" i="48" s="1"/>
  <c r="BH27" i="48" s="1"/>
  <c r="BJ27" i="48" s="1"/>
  <c r="BL27" i="48" s="1"/>
  <c r="F26" i="48"/>
  <c r="H26" i="48" s="1"/>
  <c r="J26" i="48" s="1"/>
  <c r="L26" i="48" s="1"/>
  <c r="N26" i="48" s="1"/>
  <c r="P26" i="48" s="1"/>
  <c r="R26" i="48" s="1"/>
  <c r="T26" i="48" s="1"/>
  <c r="V26" i="48" s="1"/>
  <c r="X26" i="48" s="1"/>
  <c r="Z26" i="48" s="1"/>
  <c r="AB26" i="48" s="1"/>
  <c r="AD26" i="48" s="1"/>
  <c r="AF26" i="48" s="1"/>
  <c r="AH26" i="48" s="1"/>
  <c r="AJ26" i="48" s="1"/>
  <c r="AL26" i="48" s="1"/>
  <c r="AN26" i="48" s="1"/>
  <c r="AP26" i="48" s="1"/>
  <c r="AR26" i="48" s="1"/>
  <c r="AT26" i="48" s="1"/>
  <c r="AV26" i="48" s="1"/>
  <c r="AX26" i="48" s="1"/>
  <c r="AZ26" i="48" s="1"/>
  <c r="BB26" i="48" s="1"/>
  <c r="BD26" i="48" s="1"/>
  <c r="BF26" i="48" s="1"/>
  <c r="BH26" i="48" s="1"/>
  <c r="BJ26" i="48" s="1"/>
  <c r="BL26" i="48" s="1"/>
  <c r="F25" i="48"/>
  <c r="H25" i="48" s="1"/>
  <c r="J25" i="48" s="1"/>
  <c r="L25" i="48" s="1"/>
  <c r="N25" i="48" s="1"/>
  <c r="P25" i="48" s="1"/>
  <c r="R25" i="48" s="1"/>
  <c r="T25" i="48" s="1"/>
  <c r="V25" i="48" s="1"/>
  <c r="X25" i="48" s="1"/>
  <c r="Z25" i="48" s="1"/>
  <c r="AB25" i="48" s="1"/>
  <c r="AD25" i="48" s="1"/>
  <c r="AF25" i="48" s="1"/>
  <c r="AH25" i="48" s="1"/>
  <c r="AJ25" i="48" s="1"/>
  <c r="AL25" i="48" s="1"/>
  <c r="AN25" i="48" s="1"/>
  <c r="AP25" i="48" s="1"/>
  <c r="AR25" i="48" s="1"/>
  <c r="AT25" i="48" s="1"/>
  <c r="AV25" i="48" s="1"/>
  <c r="AX25" i="48" s="1"/>
  <c r="AZ25" i="48" s="1"/>
  <c r="BB25" i="48" s="1"/>
  <c r="BD25" i="48" s="1"/>
  <c r="BF25" i="48" s="1"/>
  <c r="BH25" i="48" s="1"/>
  <c r="BJ25" i="48" s="1"/>
  <c r="BL25" i="48" s="1"/>
  <c r="F24" i="48"/>
  <c r="H24" i="48" s="1"/>
  <c r="J24" i="48" s="1"/>
  <c r="L24" i="48" s="1"/>
  <c r="N24" i="48" s="1"/>
  <c r="P24" i="48" s="1"/>
  <c r="R24" i="48" s="1"/>
  <c r="T24" i="48" s="1"/>
  <c r="V24" i="48" s="1"/>
  <c r="X24" i="48" s="1"/>
  <c r="Z24" i="48" s="1"/>
  <c r="AB24" i="48" s="1"/>
  <c r="AD24" i="48" s="1"/>
  <c r="AF24" i="48" s="1"/>
  <c r="AH24" i="48" s="1"/>
  <c r="AJ24" i="48" s="1"/>
  <c r="AL24" i="48" s="1"/>
  <c r="AN24" i="48" s="1"/>
  <c r="AP24" i="48" s="1"/>
  <c r="AR24" i="48" s="1"/>
  <c r="AT24" i="48" s="1"/>
  <c r="AV24" i="48" s="1"/>
  <c r="AX24" i="48" s="1"/>
  <c r="AZ24" i="48" s="1"/>
  <c r="BB24" i="48" s="1"/>
  <c r="BD24" i="48" s="1"/>
  <c r="BF24" i="48" s="1"/>
  <c r="BH24" i="48" s="1"/>
  <c r="BJ24" i="48" s="1"/>
  <c r="BL24" i="48" s="1"/>
  <c r="F23" i="48"/>
  <c r="H23" i="48" s="1"/>
  <c r="J23" i="48" s="1"/>
  <c r="L23" i="48" s="1"/>
  <c r="N23" i="48" s="1"/>
  <c r="P23" i="48" s="1"/>
  <c r="R23" i="48" s="1"/>
  <c r="T23" i="48" s="1"/>
  <c r="V23" i="48" s="1"/>
  <c r="X23" i="48" s="1"/>
  <c r="Z23" i="48" s="1"/>
  <c r="AB23" i="48" s="1"/>
  <c r="AD23" i="48" s="1"/>
  <c r="AF23" i="48" s="1"/>
  <c r="AH23" i="48" s="1"/>
  <c r="AJ23" i="48" s="1"/>
  <c r="AL23" i="48" s="1"/>
  <c r="AN23" i="48" s="1"/>
  <c r="AP23" i="48" s="1"/>
  <c r="AR23" i="48" s="1"/>
  <c r="AT23" i="48" s="1"/>
  <c r="AV23" i="48" s="1"/>
  <c r="AX23" i="48" s="1"/>
  <c r="AZ23" i="48" s="1"/>
  <c r="BB23" i="48" s="1"/>
  <c r="BD23" i="48" s="1"/>
  <c r="BF23" i="48" s="1"/>
  <c r="BH23" i="48" s="1"/>
  <c r="BJ23" i="48" s="1"/>
  <c r="BL23" i="48" s="1"/>
  <c r="F22" i="48"/>
  <c r="H22" i="48" s="1"/>
  <c r="J22" i="48" s="1"/>
  <c r="L22" i="48" s="1"/>
  <c r="N22" i="48" s="1"/>
  <c r="P22" i="48" s="1"/>
  <c r="R22" i="48" s="1"/>
  <c r="T22" i="48" s="1"/>
  <c r="V22" i="48" s="1"/>
  <c r="X22" i="48" s="1"/>
  <c r="Z22" i="48" s="1"/>
  <c r="AB22" i="48" s="1"/>
  <c r="AD22" i="48" s="1"/>
  <c r="AF22" i="48" s="1"/>
  <c r="AH22" i="48" s="1"/>
  <c r="AJ22" i="48" s="1"/>
  <c r="AL22" i="48" s="1"/>
  <c r="AN22" i="48" s="1"/>
  <c r="AP22" i="48" s="1"/>
  <c r="AR22" i="48" s="1"/>
  <c r="AT22" i="48" s="1"/>
  <c r="AV22" i="48" s="1"/>
  <c r="AX22" i="48" s="1"/>
  <c r="AZ22" i="48" s="1"/>
  <c r="BB22" i="48" s="1"/>
  <c r="BD22" i="48" s="1"/>
  <c r="BF22" i="48" s="1"/>
  <c r="BH22" i="48" s="1"/>
  <c r="BJ22" i="48" s="1"/>
  <c r="BL22" i="48" s="1"/>
  <c r="F21" i="48"/>
  <c r="C125" i="48"/>
  <c r="C124" i="48"/>
  <c r="C122" i="48"/>
  <c r="C121" i="48"/>
  <c r="C119" i="48"/>
  <c r="C118" i="48"/>
  <c r="C116" i="48"/>
  <c r="C115" i="48"/>
  <c r="C113" i="48"/>
  <c r="C112" i="48"/>
  <c r="C110" i="48"/>
  <c r="C109" i="48"/>
  <c r="C107" i="48"/>
  <c r="C106" i="48"/>
  <c r="C104" i="48"/>
  <c r="C103" i="48"/>
  <c r="C101" i="48"/>
  <c r="C100" i="48"/>
  <c r="C98" i="48"/>
  <c r="C97" i="48"/>
  <c r="C89" i="48"/>
  <c r="C88" i="48"/>
  <c r="C87" i="48"/>
  <c r="C86" i="48"/>
  <c r="C85" i="48"/>
  <c r="C84" i="48"/>
  <c r="C83" i="48"/>
  <c r="C82" i="48"/>
  <c r="C81" i="48"/>
  <c r="C80" i="48"/>
  <c r="C77" i="48"/>
  <c r="C76" i="48"/>
  <c r="C75" i="48"/>
  <c r="C74" i="48"/>
  <c r="C73" i="48"/>
  <c r="C72" i="48"/>
  <c r="C71" i="48"/>
  <c r="C70" i="48"/>
  <c r="C69" i="48"/>
  <c r="C68" i="48"/>
  <c r="C65" i="48"/>
  <c r="C64" i="48"/>
  <c r="C63" i="48"/>
  <c r="C62" i="48"/>
  <c r="C61" i="48"/>
  <c r="C60" i="48"/>
  <c r="C59" i="48"/>
  <c r="O7" i="48" s="1"/>
  <c r="D17" i="21" s="1"/>
  <c r="C58" i="48"/>
  <c r="O6" i="48" s="1"/>
  <c r="D16" i="21" s="1"/>
  <c r="C57" i="48"/>
  <c r="O5" i="48" s="1"/>
  <c r="D15" i="21" s="1"/>
  <c r="C56" i="48"/>
  <c r="O4" i="48" s="1"/>
  <c r="D14" i="21" s="1"/>
  <c r="C53" i="48"/>
  <c r="L13" i="48" s="1"/>
  <c r="D12" i="21" s="1"/>
  <c r="C52" i="48"/>
  <c r="L12" i="48" s="1"/>
  <c r="D11" i="21" s="1"/>
  <c r="C51" i="48"/>
  <c r="L11" i="48" s="1"/>
  <c r="D10" i="21" s="1"/>
  <c r="C50" i="48"/>
  <c r="L10" i="48" s="1"/>
  <c r="D9" i="21" s="1"/>
  <c r="C49" i="48"/>
  <c r="C48" i="48"/>
  <c r="C47" i="48"/>
  <c r="C46" i="48"/>
  <c r="C45" i="48"/>
  <c r="C44" i="48"/>
  <c r="L14" i="87" l="1"/>
  <c r="AB7" i="87" s="1"/>
  <c r="F11" i="75"/>
  <c r="F4" i="75"/>
  <c r="F10" i="75"/>
  <c r="F13" i="75"/>
  <c r="F5" i="75"/>
  <c r="I5" i="75"/>
  <c r="F9" i="75"/>
  <c r="I4" i="75"/>
  <c r="I8" i="75"/>
  <c r="F7" i="75"/>
  <c r="F6" i="75"/>
  <c r="I6" i="75"/>
  <c r="F8" i="75"/>
  <c r="I14" i="81"/>
  <c r="F12" i="75"/>
  <c r="E4" i="48"/>
  <c r="C24" i="88" s="1"/>
  <c r="I14" i="76"/>
  <c r="N43" i="73"/>
  <c r="P42" i="73"/>
  <c r="N41" i="73"/>
  <c r="P43" i="82"/>
  <c r="R42" i="82"/>
  <c r="P41" i="82"/>
  <c r="P43" i="80"/>
  <c r="P41" i="80"/>
  <c r="R42" i="80"/>
  <c r="P43" i="77"/>
  <c r="R42" i="77"/>
  <c r="P41" i="77"/>
  <c r="P43" i="75"/>
  <c r="R42" i="75"/>
  <c r="P41" i="75"/>
  <c r="P43" i="83"/>
  <c r="R42" i="83"/>
  <c r="P41" i="83"/>
  <c r="P43" i="81"/>
  <c r="R42" i="81"/>
  <c r="P41" i="81"/>
  <c r="P43" i="79"/>
  <c r="R42" i="79"/>
  <c r="P41" i="79"/>
  <c r="N41" i="78"/>
  <c r="N43" i="78"/>
  <c r="P42" i="78"/>
  <c r="P43" i="76"/>
  <c r="R42" i="76"/>
  <c r="P41" i="76"/>
  <c r="P43" i="74"/>
  <c r="P41" i="74"/>
  <c r="R42" i="74"/>
  <c r="P19" i="48"/>
  <c r="R18" i="48"/>
  <c r="N43" i="48"/>
  <c r="P42" i="48"/>
  <c r="P41" i="48" s="1"/>
  <c r="I14" i="79"/>
  <c r="F11" i="78"/>
  <c r="F12" i="78"/>
  <c r="AB13" i="87"/>
  <c r="F6" i="78"/>
  <c r="F5" i="83"/>
  <c r="F13" i="78"/>
  <c r="F11" i="83"/>
  <c r="C17" i="88"/>
  <c r="D32" i="73"/>
  <c r="F32" i="73" s="1"/>
  <c r="H32" i="73" s="1"/>
  <c r="J32" i="73" s="1"/>
  <c r="L32" i="73" s="1"/>
  <c r="N32" i="73" s="1"/>
  <c r="P32" i="73" s="1"/>
  <c r="R32" i="73" s="1"/>
  <c r="T32" i="73" s="1"/>
  <c r="V32" i="73" s="1"/>
  <c r="X32" i="73" s="1"/>
  <c r="Z32" i="73" s="1"/>
  <c r="AB32" i="73" s="1"/>
  <c r="AD32" i="73" s="1"/>
  <c r="AF32" i="73" s="1"/>
  <c r="AH32" i="73" s="1"/>
  <c r="AJ32" i="73" s="1"/>
  <c r="AL32" i="73" s="1"/>
  <c r="AN32" i="73" s="1"/>
  <c r="AP32" i="73" s="1"/>
  <c r="AR32" i="73" s="1"/>
  <c r="AT32" i="73" s="1"/>
  <c r="AV32" i="73" s="1"/>
  <c r="AX32" i="73" s="1"/>
  <c r="AZ32" i="73" s="1"/>
  <c r="BB32" i="73" s="1"/>
  <c r="BD32" i="73" s="1"/>
  <c r="BF32" i="73" s="1"/>
  <c r="C18" i="88"/>
  <c r="D33" i="73"/>
  <c r="F33" i="73" s="1"/>
  <c r="H33" i="73" s="1"/>
  <c r="J33" i="73" s="1"/>
  <c r="L33" i="73" s="1"/>
  <c r="N33" i="73" s="1"/>
  <c r="P33" i="73" s="1"/>
  <c r="R33" i="73" s="1"/>
  <c r="T33" i="73" s="1"/>
  <c r="V33" i="73" s="1"/>
  <c r="X33" i="73" s="1"/>
  <c r="Z33" i="73" s="1"/>
  <c r="AB33" i="73" s="1"/>
  <c r="AD33" i="73" s="1"/>
  <c r="AF33" i="73" s="1"/>
  <c r="AH33" i="73" s="1"/>
  <c r="AJ33" i="73" s="1"/>
  <c r="AL33" i="73" s="1"/>
  <c r="AN33" i="73" s="1"/>
  <c r="AP33" i="73" s="1"/>
  <c r="AR33" i="73" s="1"/>
  <c r="AT33" i="73" s="1"/>
  <c r="AV33" i="73" s="1"/>
  <c r="AX33" i="73" s="1"/>
  <c r="AZ33" i="73" s="1"/>
  <c r="BB33" i="73" s="1"/>
  <c r="BD33" i="73" s="1"/>
  <c r="BF33" i="73" s="1"/>
  <c r="C19" i="88"/>
  <c r="D34" i="73"/>
  <c r="F34" i="73" s="1"/>
  <c r="H34" i="73" s="1"/>
  <c r="J34" i="73" s="1"/>
  <c r="L34" i="73" s="1"/>
  <c r="N34" i="73" s="1"/>
  <c r="P34" i="73" s="1"/>
  <c r="R34" i="73" s="1"/>
  <c r="T34" i="73" s="1"/>
  <c r="V34" i="73" s="1"/>
  <c r="X34" i="73" s="1"/>
  <c r="Z34" i="73" s="1"/>
  <c r="AB34" i="73" s="1"/>
  <c r="AD34" i="73" s="1"/>
  <c r="AF34" i="73" s="1"/>
  <c r="AH34" i="73" s="1"/>
  <c r="AJ34" i="73" s="1"/>
  <c r="AL34" i="73" s="1"/>
  <c r="AN34" i="73" s="1"/>
  <c r="AP34" i="73" s="1"/>
  <c r="AR34" i="73" s="1"/>
  <c r="AT34" i="73" s="1"/>
  <c r="AV34" i="73" s="1"/>
  <c r="AX34" i="73" s="1"/>
  <c r="AZ34" i="73" s="1"/>
  <c r="BB34" i="73" s="1"/>
  <c r="BD34" i="73" s="1"/>
  <c r="BF34" i="73" s="1"/>
  <c r="C15" i="88"/>
  <c r="D30" i="73"/>
  <c r="F30" i="73" s="1"/>
  <c r="H30" i="73" s="1"/>
  <c r="J30" i="73" s="1"/>
  <c r="L30" i="73" s="1"/>
  <c r="N30" i="73" s="1"/>
  <c r="P30" i="73" s="1"/>
  <c r="R30" i="73" s="1"/>
  <c r="T30" i="73" s="1"/>
  <c r="V30" i="73" s="1"/>
  <c r="X30" i="73" s="1"/>
  <c r="Z30" i="73" s="1"/>
  <c r="AB30" i="73" s="1"/>
  <c r="AD30" i="73" s="1"/>
  <c r="AF30" i="73" s="1"/>
  <c r="AH30" i="73" s="1"/>
  <c r="AJ30" i="73" s="1"/>
  <c r="AL30" i="73" s="1"/>
  <c r="AN30" i="73" s="1"/>
  <c r="AP30" i="73" s="1"/>
  <c r="AR30" i="73" s="1"/>
  <c r="AT30" i="73" s="1"/>
  <c r="AV30" i="73" s="1"/>
  <c r="AX30" i="73" s="1"/>
  <c r="AZ30" i="73" s="1"/>
  <c r="BB30" i="73" s="1"/>
  <c r="BD30" i="73" s="1"/>
  <c r="BF30" i="73" s="1"/>
  <c r="C16" i="88"/>
  <c r="D31" i="73"/>
  <c r="F31" i="73" s="1"/>
  <c r="H31" i="73" s="1"/>
  <c r="J31" i="73" s="1"/>
  <c r="L31" i="73" s="1"/>
  <c r="N31" i="73" s="1"/>
  <c r="P31" i="73" s="1"/>
  <c r="R31" i="73" s="1"/>
  <c r="T31" i="73" s="1"/>
  <c r="V31" i="73" s="1"/>
  <c r="X31" i="73" s="1"/>
  <c r="Z31" i="73" s="1"/>
  <c r="AB31" i="73" s="1"/>
  <c r="AD31" i="73" s="1"/>
  <c r="AF31" i="73" s="1"/>
  <c r="AH31" i="73" s="1"/>
  <c r="AJ31" i="73" s="1"/>
  <c r="AL31" i="73" s="1"/>
  <c r="AN31" i="73" s="1"/>
  <c r="AP31" i="73" s="1"/>
  <c r="AR31" i="73" s="1"/>
  <c r="AT31" i="73" s="1"/>
  <c r="AV31" i="73" s="1"/>
  <c r="AX31" i="73" s="1"/>
  <c r="AZ31" i="73" s="1"/>
  <c r="BB31" i="73" s="1"/>
  <c r="BD31" i="73" s="1"/>
  <c r="BF31" i="73" s="1"/>
  <c r="C10" i="88"/>
  <c r="D25" i="73"/>
  <c r="F25" i="73" s="1"/>
  <c r="H25" i="73" s="1"/>
  <c r="J25" i="73" s="1"/>
  <c r="L25" i="73" s="1"/>
  <c r="N25" i="73" s="1"/>
  <c r="P25" i="73" s="1"/>
  <c r="R25" i="73" s="1"/>
  <c r="T25" i="73" s="1"/>
  <c r="V25" i="73" s="1"/>
  <c r="X25" i="73" s="1"/>
  <c r="Z25" i="73" s="1"/>
  <c r="AB25" i="73" s="1"/>
  <c r="AD25" i="73" s="1"/>
  <c r="AF25" i="73" s="1"/>
  <c r="AH25" i="73" s="1"/>
  <c r="AJ25" i="73" s="1"/>
  <c r="AL25" i="73" s="1"/>
  <c r="AN25" i="73" s="1"/>
  <c r="AP25" i="73" s="1"/>
  <c r="AR25" i="73" s="1"/>
  <c r="AT25" i="73" s="1"/>
  <c r="AV25" i="73" s="1"/>
  <c r="AX25" i="73" s="1"/>
  <c r="AZ25" i="73" s="1"/>
  <c r="BB25" i="73" s="1"/>
  <c r="BD25" i="73" s="1"/>
  <c r="BF25" i="73" s="1"/>
  <c r="F9" i="82"/>
  <c r="F7" i="83"/>
  <c r="C11" i="88"/>
  <c r="D26" i="73"/>
  <c r="F26" i="73" s="1"/>
  <c r="H26" i="73" s="1"/>
  <c r="J26" i="73" s="1"/>
  <c r="L26" i="73" s="1"/>
  <c r="N26" i="73" s="1"/>
  <c r="P26" i="73" s="1"/>
  <c r="R26" i="73" s="1"/>
  <c r="T26" i="73" s="1"/>
  <c r="V26" i="73" s="1"/>
  <c r="X26" i="73" s="1"/>
  <c r="Z26" i="73" s="1"/>
  <c r="AB26" i="73" s="1"/>
  <c r="AD26" i="73" s="1"/>
  <c r="AF26" i="73" s="1"/>
  <c r="AH26" i="73" s="1"/>
  <c r="AJ26" i="73" s="1"/>
  <c r="AL26" i="73" s="1"/>
  <c r="AN26" i="73" s="1"/>
  <c r="AP26" i="73" s="1"/>
  <c r="AR26" i="73" s="1"/>
  <c r="AT26" i="73" s="1"/>
  <c r="AV26" i="73" s="1"/>
  <c r="AX26" i="73" s="1"/>
  <c r="AZ26" i="73" s="1"/>
  <c r="BB26" i="73" s="1"/>
  <c r="BD26" i="73" s="1"/>
  <c r="BF26" i="73" s="1"/>
  <c r="C5" i="88"/>
  <c r="D20" i="73"/>
  <c r="I5" i="74"/>
  <c r="F12" i="83"/>
  <c r="C13" i="88"/>
  <c r="D28" i="73"/>
  <c r="F28" i="73" s="1"/>
  <c r="H28" i="73" s="1"/>
  <c r="J28" i="73" s="1"/>
  <c r="L28" i="73" s="1"/>
  <c r="N28" i="73" s="1"/>
  <c r="P28" i="73" s="1"/>
  <c r="R28" i="73" s="1"/>
  <c r="T28" i="73" s="1"/>
  <c r="V28" i="73" s="1"/>
  <c r="X28" i="73" s="1"/>
  <c r="Z28" i="73" s="1"/>
  <c r="AB28" i="73" s="1"/>
  <c r="AD28" i="73" s="1"/>
  <c r="AF28" i="73" s="1"/>
  <c r="AH28" i="73" s="1"/>
  <c r="AJ28" i="73" s="1"/>
  <c r="AL28" i="73" s="1"/>
  <c r="AN28" i="73" s="1"/>
  <c r="AP28" i="73" s="1"/>
  <c r="AR28" i="73" s="1"/>
  <c r="AT28" i="73" s="1"/>
  <c r="AV28" i="73" s="1"/>
  <c r="AX28" i="73" s="1"/>
  <c r="AZ28" i="73" s="1"/>
  <c r="BB28" i="73" s="1"/>
  <c r="BD28" i="73" s="1"/>
  <c r="BF28" i="73" s="1"/>
  <c r="F12" i="74"/>
  <c r="F7" i="78"/>
  <c r="I5" i="83"/>
  <c r="I7" i="83"/>
  <c r="C14" i="88"/>
  <c r="D29" i="73"/>
  <c r="F29" i="73" s="1"/>
  <c r="H29" i="73" s="1"/>
  <c r="J29" i="73" s="1"/>
  <c r="L29" i="73" s="1"/>
  <c r="N29" i="73" s="1"/>
  <c r="P29" i="73" s="1"/>
  <c r="R29" i="73" s="1"/>
  <c r="T29" i="73" s="1"/>
  <c r="V29" i="73" s="1"/>
  <c r="X29" i="73" s="1"/>
  <c r="Z29" i="73" s="1"/>
  <c r="AB29" i="73" s="1"/>
  <c r="AD29" i="73" s="1"/>
  <c r="AF29" i="73" s="1"/>
  <c r="AH29" i="73" s="1"/>
  <c r="AJ29" i="73" s="1"/>
  <c r="AL29" i="73" s="1"/>
  <c r="AN29" i="73" s="1"/>
  <c r="AP29" i="73" s="1"/>
  <c r="AR29" i="73" s="1"/>
  <c r="AT29" i="73" s="1"/>
  <c r="AV29" i="73" s="1"/>
  <c r="AX29" i="73" s="1"/>
  <c r="AZ29" i="73" s="1"/>
  <c r="BB29" i="73" s="1"/>
  <c r="BD29" i="73" s="1"/>
  <c r="BF29" i="73" s="1"/>
  <c r="F11" i="80"/>
  <c r="C12" i="88"/>
  <c r="D27" i="73"/>
  <c r="F27" i="73" s="1"/>
  <c r="H27" i="73" s="1"/>
  <c r="J27" i="73" s="1"/>
  <c r="L27" i="73" s="1"/>
  <c r="N27" i="73" s="1"/>
  <c r="P27" i="73" s="1"/>
  <c r="R27" i="73" s="1"/>
  <c r="T27" i="73" s="1"/>
  <c r="V27" i="73" s="1"/>
  <c r="X27" i="73" s="1"/>
  <c r="Z27" i="73" s="1"/>
  <c r="AB27" i="73" s="1"/>
  <c r="AD27" i="73" s="1"/>
  <c r="AF27" i="73" s="1"/>
  <c r="AH27" i="73" s="1"/>
  <c r="AJ27" i="73" s="1"/>
  <c r="AL27" i="73" s="1"/>
  <c r="AN27" i="73" s="1"/>
  <c r="AP27" i="73" s="1"/>
  <c r="AR27" i="73" s="1"/>
  <c r="AT27" i="73" s="1"/>
  <c r="AV27" i="73" s="1"/>
  <c r="AX27" i="73" s="1"/>
  <c r="AZ27" i="73" s="1"/>
  <c r="BB27" i="73" s="1"/>
  <c r="BD27" i="73" s="1"/>
  <c r="BF27" i="73" s="1"/>
  <c r="C7" i="88"/>
  <c r="D22" i="73"/>
  <c r="F22" i="73" s="1"/>
  <c r="H22" i="73" s="1"/>
  <c r="J22" i="73" s="1"/>
  <c r="L22" i="73" s="1"/>
  <c r="N22" i="73" s="1"/>
  <c r="P22" i="73" s="1"/>
  <c r="R22" i="73" s="1"/>
  <c r="T22" i="73" s="1"/>
  <c r="V22" i="73" s="1"/>
  <c r="X22" i="73" s="1"/>
  <c r="Z22" i="73" s="1"/>
  <c r="AB22" i="73" s="1"/>
  <c r="AD22" i="73" s="1"/>
  <c r="AF22" i="73" s="1"/>
  <c r="AH22" i="73" s="1"/>
  <c r="AJ22" i="73" s="1"/>
  <c r="AL22" i="73" s="1"/>
  <c r="AN22" i="73" s="1"/>
  <c r="AP22" i="73" s="1"/>
  <c r="AR22" i="73" s="1"/>
  <c r="AT22" i="73" s="1"/>
  <c r="AV22" i="73" s="1"/>
  <c r="AX22" i="73" s="1"/>
  <c r="AZ22" i="73" s="1"/>
  <c r="BB22" i="73" s="1"/>
  <c r="BD22" i="73" s="1"/>
  <c r="BF22" i="73" s="1"/>
  <c r="F5" i="80"/>
  <c r="F4" i="82"/>
  <c r="I4" i="83"/>
  <c r="F9" i="83"/>
  <c r="C8" i="88"/>
  <c r="D23" i="73"/>
  <c r="F23" i="73" s="1"/>
  <c r="H23" i="73" s="1"/>
  <c r="J23" i="73" s="1"/>
  <c r="L23" i="73" s="1"/>
  <c r="N23" i="73" s="1"/>
  <c r="P23" i="73" s="1"/>
  <c r="R23" i="73" s="1"/>
  <c r="T23" i="73" s="1"/>
  <c r="V23" i="73" s="1"/>
  <c r="X23" i="73" s="1"/>
  <c r="Z23" i="73" s="1"/>
  <c r="AB23" i="73" s="1"/>
  <c r="AD23" i="73" s="1"/>
  <c r="AF23" i="73" s="1"/>
  <c r="AH23" i="73" s="1"/>
  <c r="AJ23" i="73" s="1"/>
  <c r="AL23" i="73" s="1"/>
  <c r="AN23" i="73" s="1"/>
  <c r="AP23" i="73" s="1"/>
  <c r="AR23" i="73" s="1"/>
  <c r="AT23" i="73" s="1"/>
  <c r="AV23" i="73" s="1"/>
  <c r="AX23" i="73" s="1"/>
  <c r="AZ23" i="73" s="1"/>
  <c r="BB23" i="73" s="1"/>
  <c r="BD23" i="73" s="1"/>
  <c r="BF23" i="73" s="1"/>
  <c r="F8" i="80"/>
  <c r="F10" i="83"/>
  <c r="C9" i="88"/>
  <c r="D24" i="73"/>
  <c r="F24" i="73" s="1"/>
  <c r="H24" i="73" s="1"/>
  <c r="J24" i="73" s="1"/>
  <c r="L24" i="73" s="1"/>
  <c r="N24" i="73" s="1"/>
  <c r="P24" i="73" s="1"/>
  <c r="R24" i="73" s="1"/>
  <c r="T24" i="73" s="1"/>
  <c r="V24" i="73" s="1"/>
  <c r="X24" i="73" s="1"/>
  <c r="Z24" i="73" s="1"/>
  <c r="AB24" i="73" s="1"/>
  <c r="AD24" i="73" s="1"/>
  <c r="AF24" i="73" s="1"/>
  <c r="AH24" i="73" s="1"/>
  <c r="AJ24" i="73" s="1"/>
  <c r="AL24" i="73" s="1"/>
  <c r="AN24" i="73" s="1"/>
  <c r="AP24" i="73" s="1"/>
  <c r="AR24" i="73" s="1"/>
  <c r="AT24" i="73" s="1"/>
  <c r="AV24" i="73" s="1"/>
  <c r="AX24" i="73" s="1"/>
  <c r="AZ24" i="73" s="1"/>
  <c r="BB24" i="73" s="1"/>
  <c r="BD24" i="73" s="1"/>
  <c r="BF24" i="73" s="1"/>
  <c r="F6" i="80"/>
  <c r="F5" i="82"/>
  <c r="F13" i="83"/>
  <c r="F4" i="80"/>
  <c r="F9" i="80"/>
  <c r="I6" i="77"/>
  <c r="F11" i="77"/>
  <c r="F8" i="77"/>
  <c r="I5" i="77"/>
  <c r="I8" i="77"/>
  <c r="I14" i="73"/>
  <c r="N18" i="82"/>
  <c r="L16" i="82"/>
  <c r="L17" i="82"/>
  <c r="L19" i="82"/>
  <c r="J16" i="83"/>
  <c r="J17" i="83"/>
  <c r="J19" i="83"/>
  <c r="L18" i="83"/>
  <c r="F6" i="83"/>
  <c r="F4" i="83"/>
  <c r="I8" i="83"/>
  <c r="F8" i="83"/>
  <c r="F11" i="82"/>
  <c r="I7" i="82"/>
  <c r="I6" i="82"/>
  <c r="F10" i="82"/>
  <c r="I8" i="82"/>
  <c r="I4" i="82"/>
  <c r="I5" i="82"/>
  <c r="F13" i="82"/>
  <c r="F12" i="82"/>
  <c r="F7" i="82"/>
  <c r="F8" i="82"/>
  <c r="L16" i="81"/>
  <c r="N18" i="81"/>
  <c r="L17" i="81"/>
  <c r="L19" i="81"/>
  <c r="J19" i="80"/>
  <c r="L18" i="80"/>
  <c r="J17" i="80"/>
  <c r="J16" i="80"/>
  <c r="F10" i="80"/>
  <c r="I4" i="80"/>
  <c r="F13" i="80"/>
  <c r="F7" i="80"/>
  <c r="I6" i="80"/>
  <c r="F12" i="80"/>
  <c r="I8" i="80"/>
  <c r="I7" i="80"/>
  <c r="N18" i="79"/>
  <c r="L16" i="79"/>
  <c r="L17" i="79"/>
  <c r="L19" i="79"/>
  <c r="L18" i="78"/>
  <c r="J17" i="78"/>
  <c r="J19" i="78"/>
  <c r="J16" i="78"/>
  <c r="I5" i="78"/>
  <c r="I7" i="78"/>
  <c r="I4" i="78"/>
  <c r="I6" i="78"/>
  <c r="F4" i="78"/>
  <c r="F9" i="78"/>
  <c r="F8" i="78"/>
  <c r="I8" i="78"/>
  <c r="F5" i="78"/>
  <c r="F10" i="77"/>
  <c r="J16" i="77"/>
  <c r="J17" i="77"/>
  <c r="J19" i="77"/>
  <c r="L18" i="77"/>
  <c r="F9" i="77"/>
  <c r="F13" i="77"/>
  <c r="F12" i="77"/>
  <c r="F4" i="77"/>
  <c r="F7" i="77"/>
  <c r="I7" i="77"/>
  <c r="F6" i="77"/>
  <c r="F5" i="77"/>
  <c r="J16" i="76"/>
  <c r="J17" i="76"/>
  <c r="J19" i="76"/>
  <c r="L18" i="76"/>
  <c r="L19" i="75"/>
  <c r="N18" i="75"/>
  <c r="L16" i="75"/>
  <c r="L17" i="75"/>
  <c r="F7" i="74"/>
  <c r="F4" i="74"/>
  <c r="F6" i="74"/>
  <c r="I6" i="74"/>
  <c r="F11" i="74"/>
  <c r="F10" i="74"/>
  <c r="I8" i="74"/>
  <c r="J17" i="74"/>
  <c r="J19" i="74"/>
  <c r="L18" i="74"/>
  <c r="J16" i="74"/>
  <c r="F5" i="74"/>
  <c r="I7" i="74"/>
  <c r="F13" i="74"/>
  <c r="I4" i="74"/>
  <c r="F8" i="74"/>
  <c r="L16" i="73"/>
  <c r="L17" i="73"/>
  <c r="N18" i="73"/>
  <c r="L19" i="73"/>
  <c r="S29" i="88"/>
  <c r="S26" i="88"/>
  <c r="W37" i="88"/>
  <c r="O27" i="88"/>
  <c r="O32" i="88"/>
  <c r="S30" i="88"/>
  <c r="G27" i="88"/>
  <c r="S31" i="88"/>
  <c r="E12" i="87"/>
  <c r="E4" i="87"/>
  <c r="E11" i="87"/>
  <c r="E10" i="87"/>
  <c r="E9" i="87"/>
  <c r="E8" i="87"/>
  <c r="E6" i="87"/>
  <c r="E7" i="87"/>
  <c r="H4" i="87"/>
  <c r="E13" i="87"/>
  <c r="E5" i="87"/>
  <c r="P128" i="87"/>
  <c r="AF128" i="87"/>
  <c r="AV128" i="87"/>
  <c r="BL128" i="87"/>
  <c r="N129" i="87"/>
  <c r="AD129" i="87"/>
  <c r="E35" i="88"/>
  <c r="G37" i="88"/>
  <c r="G29" i="88"/>
  <c r="I28" i="88"/>
  <c r="I33" i="88"/>
  <c r="K34" i="88"/>
  <c r="K26" i="88"/>
  <c r="M32" i="88"/>
  <c r="O26" i="88"/>
  <c r="O37" i="88"/>
  <c r="O29" i="88"/>
  <c r="S24" i="88"/>
  <c r="K28" i="88"/>
  <c r="K32" i="88"/>
  <c r="M26" i="88"/>
  <c r="M28" i="88"/>
  <c r="O34" i="88"/>
  <c r="S37" i="88"/>
  <c r="S32" i="88"/>
  <c r="U34" i="88"/>
  <c r="U30" i="88"/>
  <c r="G34" i="88"/>
  <c r="G26" i="88"/>
  <c r="G28" i="88"/>
  <c r="I36" i="88"/>
  <c r="K36" i="88"/>
  <c r="O36" i="88"/>
  <c r="Q25" i="88"/>
  <c r="S34" i="88"/>
  <c r="G24" i="88"/>
  <c r="I26" i="88"/>
  <c r="M33" i="88"/>
  <c r="I25" i="88"/>
  <c r="I31" i="88"/>
  <c r="K25" i="88"/>
  <c r="K38" i="88"/>
  <c r="K30" i="88"/>
  <c r="M25" i="88"/>
  <c r="M36" i="88"/>
  <c r="M38" i="88"/>
  <c r="M30" i="88"/>
  <c r="O25" i="88"/>
  <c r="O28" i="88"/>
  <c r="S33" i="88"/>
  <c r="U33" i="88"/>
  <c r="G38" i="88"/>
  <c r="G30" i="88"/>
  <c r="K27" i="88"/>
  <c r="K33" i="88"/>
  <c r="O30" i="88"/>
  <c r="S36" i="88"/>
  <c r="U37" i="88"/>
  <c r="G25" i="88"/>
  <c r="G33" i="88"/>
  <c r="I35" i="88"/>
  <c r="I37" i="88"/>
  <c r="K35" i="88"/>
  <c r="M24" i="88"/>
  <c r="M35" i="88"/>
  <c r="M27" i="88"/>
  <c r="M31" i="88"/>
  <c r="O35" i="88"/>
  <c r="O38" i="88"/>
  <c r="O33" i="88"/>
  <c r="S25" i="88"/>
  <c r="S38" i="88"/>
  <c r="N14" i="21"/>
  <c r="N24" i="21" s="1"/>
  <c r="G35" i="88"/>
  <c r="G31" i="88"/>
  <c r="I24" i="88"/>
  <c r="K29" i="88"/>
  <c r="M34" i="88"/>
  <c r="M37" i="88"/>
  <c r="M29" i="88"/>
  <c r="O24" i="88"/>
  <c r="O31" i="88"/>
  <c r="U26" i="88"/>
  <c r="G36" i="88"/>
  <c r="P129" i="87"/>
  <c r="AF129" i="87"/>
  <c r="AV129" i="87"/>
  <c r="BL129" i="87"/>
  <c r="F129" i="87"/>
  <c r="V129" i="87"/>
  <c r="AL129" i="87"/>
  <c r="BB129" i="87"/>
  <c r="V128" i="87"/>
  <c r="AB129" i="87"/>
  <c r="AR129" i="87"/>
  <c r="BH129" i="87"/>
  <c r="AB128" i="87"/>
  <c r="AR128" i="87"/>
  <c r="AT129" i="87"/>
  <c r="BJ129" i="87"/>
  <c r="N128" i="87"/>
  <c r="AD128" i="87"/>
  <c r="AT128" i="87"/>
  <c r="BJ128" i="87"/>
  <c r="AL128" i="87"/>
  <c r="BB128" i="87"/>
  <c r="BH128" i="87"/>
  <c r="R129" i="87"/>
  <c r="AH129" i="87"/>
  <c r="AX129" i="87"/>
  <c r="R128" i="87"/>
  <c r="AH128" i="87"/>
  <c r="AX128" i="87"/>
  <c r="T129" i="87"/>
  <c r="AJ129" i="87"/>
  <c r="AZ129" i="87"/>
  <c r="T128" i="87"/>
  <c r="AJ128" i="87"/>
  <c r="AZ128" i="87"/>
  <c r="H7" i="87"/>
  <c r="E32" i="88"/>
  <c r="E29" i="88"/>
  <c r="H8" i="87"/>
  <c r="H6" i="87"/>
  <c r="H5" i="87"/>
  <c r="K59" i="21"/>
  <c r="D19" i="87"/>
  <c r="D67" i="87"/>
  <c r="D128" i="87" s="1"/>
  <c r="D17" i="87"/>
  <c r="F35" i="87"/>
  <c r="D16" i="87"/>
  <c r="H35" i="87"/>
  <c r="J20" i="87"/>
  <c r="H129" i="87"/>
  <c r="X129" i="87"/>
  <c r="AN129" i="87"/>
  <c r="BD129" i="87"/>
  <c r="H128" i="87"/>
  <c r="X128" i="87"/>
  <c r="AN128" i="87"/>
  <c r="BD128" i="87"/>
  <c r="J129" i="87"/>
  <c r="Z129" i="87"/>
  <c r="AP129" i="87"/>
  <c r="BF129" i="87"/>
  <c r="J128" i="87"/>
  <c r="Z128" i="87"/>
  <c r="AP128" i="87"/>
  <c r="BF128" i="87"/>
  <c r="F18" i="87"/>
  <c r="F42" i="87" s="1"/>
  <c r="F43" i="87" s="1"/>
  <c r="O35" i="21"/>
  <c r="O59" i="21"/>
  <c r="O46" i="21"/>
  <c r="N35" i="21"/>
  <c r="N46" i="21"/>
  <c r="N59" i="21"/>
  <c r="M59" i="21"/>
  <c r="M35" i="21"/>
  <c r="M46" i="21"/>
  <c r="L35" i="21"/>
  <c r="L59" i="21"/>
  <c r="L46" i="21"/>
  <c r="P10" i="21"/>
  <c r="Q35" i="88"/>
  <c r="Q38" i="88"/>
  <c r="Q30" i="88"/>
  <c r="Q27" i="88"/>
  <c r="Q33" i="88"/>
  <c r="Q34" i="88"/>
  <c r="Q37" i="88"/>
  <c r="Q31" i="88"/>
  <c r="Q24" i="88"/>
  <c r="Q26" i="88"/>
  <c r="Q29" i="88"/>
  <c r="K42" i="21"/>
  <c r="K46" i="21" s="1"/>
  <c r="Q36" i="88"/>
  <c r="Q28" i="88"/>
  <c r="Q32" i="88"/>
  <c r="J46" i="21"/>
  <c r="J49" i="21"/>
  <c r="J59" i="21" s="1"/>
  <c r="I46" i="21"/>
  <c r="I59" i="21"/>
  <c r="I25" i="21"/>
  <c r="I35" i="21" s="1"/>
  <c r="H59" i="21"/>
  <c r="H36" i="21"/>
  <c r="H46" i="21" s="1"/>
  <c r="H35" i="21"/>
  <c r="G46" i="21"/>
  <c r="G59" i="21"/>
  <c r="G35" i="21"/>
  <c r="P31" i="21"/>
  <c r="F59" i="21"/>
  <c r="P33" i="21"/>
  <c r="P23" i="21"/>
  <c r="P28" i="21"/>
  <c r="P7" i="21"/>
  <c r="P44" i="21"/>
  <c r="P34" i="21"/>
  <c r="P4" i="21"/>
  <c r="P47" i="21"/>
  <c r="P20" i="21"/>
  <c r="P5" i="21"/>
  <c r="P18" i="21"/>
  <c r="P45" i="21"/>
  <c r="P21" i="21"/>
  <c r="F24" i="21"/>
  <c r="P30" i="21"/>
  <c r="F36" i="21"/>
  <c r="F46" i="21" s="1"/>
  <c r="P8" i="21"/>
  <c r="P32" i="21"/>
  <c r="P29" i="21"/>
  <c r="P22" i="21"/>
  <c r="P58" i="21"/>
  <c r="P27" i="21"/>
  <c r="P6" i="21"/>
  <c r="P19" i="21"/>
  <c r="P43" i="21"/>
  <c r="E46" i="21"/>
  <c r="E35" i="21"/>
  <c r="E59" i="21"/>
  <c r="P39" i="21"/>
  <c r="P26" i="21"/>
  <c r="P51" i="21"/>
  <c r="P53" i="21"/>
  <c r="P54" i="21"/>
  <c r="P57" i="21"/>
  <c r="P56" i="21"/>
  <c r="P40" i="21"/>
  <c r="P50" i="21"/>
  <c r="P41" i="21"/>
  <c r="P38" i="21"/>
  <c r="P55" i="21"/>
  <c r="P52" i="21"/>
  <c r="P37" i="21"/>
  <c r="H24" i="21"/>
  <c r="L24" i="21"/>
  <c r="M24" i="21"/>
  <c r="J24" i="21"/>
  <c r="G24" i="21"/>
  <c r="I24" i="21"/>
  <c r="J25" i="21"/>
  <c r="J35" i="21" s="1"/>
  <c r="P17" i="21"/>
  <c r="P9" i="21"/>
  <c r="E24" i="21"/>
  <c r="O24" i="21"/>
  <c r="K24" i="21"/>
  <c r="P11" i="21"/>
  <c r="P12" i="21"/>
  <c r="P15" i="21"/>
  <c r="P16" i="21"/>
  <c r="F25" i="21"/>
  <c r="F35" i="21" s="1"/>
  <c r="K25" i="21"/>
  <c r="K35" i="21" s="1"/>
  <c r="E26" i="88"/>
  <c r="E36" i="88"/>
  <c r="E28" i="88"/>
  <c r="E27" i="88"/>
  <c r="E30" i="88"/>
  <c r="E38" i="88"/>
  <c r="E24" i="88"/>
  <c r="E37" i="88"/>
  <c r="E33" i="88"/>
  <c r="E34" i="88"/>
  <c r="E31" i="88"/>
  <c r="W25" i="88"/>
  <c r="W36" i="88"/>
  <c r="W29" i="88"/>
  <c r="W31" i="88"/>
  <c r="W33" i="88"/>
  <c r="W24" i="88"/>
  <c r="W35" i="88"/>
  <c r="W28" i="88"/>
  <c r="W38" i="88"/>
  <c r="W34" i="88"/>
  <c r="W30" i="88"/>
  <c r="Y25" i="88"/>
  <c r="Y29" i="88"/>
  <c r="Y24" i="88"/>
  <c r="Y35" i="88"/>
  <c r="Y28" i="88"/>
  <c r="Y32" i="88"/>
  <c r="Y27" i="88"/>
  <c r="Y34" i="88"/>
  <c r="Y38" i="88"/>
  <c r="Y30" i="88"/>
  <c r="Y26" i="88"/>
  <c r="Y37" i="88"/>
  <c r="Y31" i="88"/>
  <c r="Y33" i="88"/>
  <c r="U31" i="88"/>
  <c r="U36" i="88"/>
  <c r="U29" i="88"/>
  <c r="U25" i="88"/>
  <c r="U28" i="88"/>
  <c r="U24" i="88"/>
  <c r="U35" i="88"/>
  <c r="U32" i="88"/>
  <c r="U27" i="88"/>
  <c r="U38" i="88"/>
  <c r="S35" i="88"/>
  <c r="I32" i="88"/>
  <c r="I34" i="88"/>
  <c r="I38" i="88"/>
  <c r="I30" i="88"/>
  <c r="E25" i="88"/>
  <c r="H4" i="48"/>
  <c r="C34" i="88" s="1"/>
  <c r="H7" i="48"/>
  <c r="C37" i="88" s="1"/>
  <c r="H5" i="48"/>
  <c r="C35" i="88" s="1"/>
  <c r="H8" i="48"/>
  <c r="C38" i="88" s="1"/>
  <c r="H6" i="48"/>
  <c r="C36" i="88" s="1"/>
  <c r="Z14" i="48"/>
  <c r="V14" i="48"/>
  <c r="E10" i="48"/>
  <c r="C30" i="88" s="1"/>
  <c r="R14" i="48"/>
  <c r="L14" i="48"/>
  <c r="O14" i="48"/>
  <c r="E11" i="48"/>
  <c r="C31" i="88" s="1"/>
  <c r="E12" i="48"/>
  <c r="C32" i="88" s="1"/>
  <c r="E9" i="48"/>
  <c r="C29" i="88" s="1"/>
  <c r="E8" i="48"/>
  <c r="C28" i="88" s="1"/>
  <c r="E7" i="48"/>
  <c r="C27" i="88" s="1"/>
  <c r="E6" i="48"/>
  <c r="C26" i="88" s="1"/>
  <c r="E5" i="48"/>
  <c r="C25" i="88" s="1"/>
  <c r="E13" i="48"/>
  <c r="C33" i="88" s="1"/>
  <c r="F35" i="48"/>
  <c r="H21" i="48"/>
  <c r="J21" i="48" s="1"/>
  <c r="L21" i="48" s="1"/>
  <c r="N21" i="48" s="1"/>
  <c r="P21" i="48" s="1"/>
  <c r="R21" i="48" s="1"/>
  <c r="T21" i="48" s="1"/>
  <c r="V21" i="48" s="1"/>
  <c r="X21" i="48" s="1"/>
  <c r="Z21" i="48" s="1"/>
  <c r="AB21" i="48" s="1"/>
  <c r="AD21" i="48" s="1"/>
  <c r="AF21" i="48" s="1"/>
  <c r="AH21" i="48" s="1"/>
  <c r="AJ21" i="48" s="1"/>
  <c r="AL21" i="48" s="1"/>
  <c r="AN21" i="48" s="1"/>
  <c r="AP21" i="48" s="1"/>
  <c r="AR21" i="48" s="1"/>
  <c r="AT21" i="48" s="1"/>
  <c r="AV21" i="48" s="1"/>
  <c r="AX21" i="48" s="1"/>
  <c r="AZ21" i="48" s="1"/>
  <c r="BB21" i="48" s="1"/>
  <c r="BD21" i="48" s="1"/>
  <c r="BF21" i="48" s="1"/>
  <c r="BH21" i="48" s="1"/>
  <c r="BJ21" i="48" s="1"/>
  <c r="BL21" i="48" s="1"/>
  <c r="S5" i="5"/>
  <c r="I14" i="75" l="1"/>
  <c r="BH26" i="73"/>
  <c r="BH23" i="73"/>
  <c r="BH27" i="73"/>
  <c r="BH30" i="73"/>
  <c r="BH34" i="73"/>
  <c r="BH28" i="73"/>
  <c r="BH29" i="73"/>
  <c r="BH25" i="73"/>
  <c r="BH33" i="73"/>
  <c r="BH24" i="73"/>
  <c r="BH31" i="73"/>
  <c r="BH32" i="73"/>
  <c r="BH22" i="73"/>
  <c r="R42" i="73"/>
  <c r="P43" i="73"/>
  <c r="P41" i="73"/>
  <c r="T42" i="82"/>
  <c r="R41" i="82"/>
  <c r="R43" i="82"/>
  <c r="R41" i="80"/>
  <c r="T42" i="80"/>
  <c r="R43" i="80"/>
  <c r="T42" i="77"/>
  <c r="R41" i="77"/>
  <c r="R43" i="77"/>
  <c r="R43" i="75"/>
  <c r="T42" i="75"/>
  <c r="R41" i="75"/>
  <c r="T42" i="83"/>
  <c r="R41" i="83"/>
  <c r="R43" i="83"/>
  <c r="T42" i="81"/>
  <c r="R41" i="81"/>
  <c r="R43" i="81"/>
  <c r="R41" i="79"/>
  <c r="R43" i="79"/>
  <c r="T42" i="79"/>
  <c r="P43" i="78"/>
  <c r="R42" i="78"/>
  <c r="P41" i="78"/>
  <c r="R41" i="76"/>
  <c r="T42" i="76"/>
  <c r="R43" i="76"/>
  <c r="R41" i="74"/>
  <c r="R43" i="74"/>
  <c r="T42" i="74"/>
  <c r="T18" i="48"/>
  <c r="R19" i="48"/>
  <c r="R42" i="48"/>
  <c r="R41" i="48" s="1"/>
  <c r="P43" i="48"/>
  <c r="C6" i="88"/>
  <c r="C20" i="88" s="1"/>
  <c r="D21" i="73"/>
  <c r="F21" i="73" s="1"/>
  <c r="H21" i="73" s="1"/>
  <c r="J21" i="73" s="1"/>
  <c r="L21" i="73" s="1"/>
  <c r="N21" i="73" s="1"/>
  <c r="P21" i="73" s="1"/>
  <c r="R21" i="73" s="1"/>
  <c r="T21" i="73" s="1"/>
  <c r="V21" i="73" s="1"/>
  <c r="X21" i="73" s="1"/>
  <c r="Z21" i="73" s="1"/>
  <c r="AB21" i="73" s="1"/>
  <c r="AD21" i="73" s="1"/>
  <c r="AF21" i="73" s="1"/>
  <c r="AH21" i="73" s="1"/>
  <c r="AJ21" i="73" s="1"/>
  <c r="AL21" i="73" s="1"/>
  <c r="AN21" i="73" s="1"/>
  <c r="AP21" i="73" s="1"/>
  <c r="AR21" i="73" s="1"/>
  <c r="AT21" i="73" s="1"/>
  <c r="AV21" i="73" s="1"/>
  <c r="AX21" i="73" s="1"/>
  <c r="AZ21" i="73" s="1"/>
  <c r="BB21" i="73" s="1"/>
  <c r="BD21" i="73" s="1"/>
  <c r="BF21" i="73" s="1"/>
  <c r="F20" i="73"/>
  <c r="I14" i="80"/>
  <c r="I14" i="82"/>
  <c r="P18" i="82"/>
  <c r="N16" i="82"/>
  <c r="N17" i="82"/>
  <c r="N19" i="82"/>
  <c r="L16" i="83"/>
  <c r="L17" i="83"/>
  <c r="L19" i="83"/>
  <c r="N18" i="83"/>
  <c r="I14" i="83"/>
  <c r="P18" i="81"/>
  <c r="N19" i="81"/>
  <c r="N16" i="81"/>
  <c r="N17" i="81"/>
  <c r="N18" i="80"/>
  <c r="L19" i="80"/>
  <c r="L16" i="80"/>
  <c r="L17" i="80"/>
  <c r="P18" i="79"/>
  <c r="N17" i="79"/>
  <c r="N16" i="79"/>
  <c r="N19" i="79"/>
  <c r="I14" i="78"/>
  <c r="L19" i="78"/>
  <c r="L16" i="78"/>
  <c r="N18" i="78"/>
  <c r="L17" i="78"/>
  <c r="I14" i="77"/>
  <c r="L17" i="77"/>
  <c r="L19" i="77"/>
  <c r="N18" i="77"/>
  <c r="L16" i="77"/>
  <c r="L16" i="76"/>
  <c r="L17" i="76"/>
  <c r="L19" i="76"/>
  <c r="N18" i="76"/>
  <c r="N19" i="75"/>
  <c r="P18" i="75"/>
  <c r="N16" i="75"/>
  <c r="N17" i="75"/>
  <c r="L19" i="74"/>
  <c r="N18" i="74"/>
  <c r="L16" i="74"/>
  <c r="L17" i="74"/>
  <c r="I14" i="74"/>
  <c r="N17" i="73"/>
  <c r="P18" i="73"/>
  <c r="N19" i="73"/>
  <c r="N16" i="73"/>
  <c r="P49" i="21"/>
  <c r="P59" i="21" s="1"/>
  <c r="O39" i="88"/>
  <c r="P24" i="88" s="1"/>
  <c r="M39" i="88"/>
  <c r="N38" i="88" s="1"/>
  <c r="I48" i="21"/>
  <c r="I60" i="21" s="1"/>
  <c r="K39" i="88"/>
  <c r="L24" i="88" s="1"/>
  <c r="G48" i="21"/>
  <c r="G60" i="21" s="1"/>
  <c r="P42" i="21"/>
  <c r="G39" i="88"/>
  <c r="H27" i="88" s="1"/>
  <c r="L48" i="21"/>
  <c r="L60" i="21" s="1"/>
  <c r="O48" i="21"/>
  <c r="O60" i="21" s="1"/>
  <c r="H48" i="21"/>
  <c r="H60" i="21" s="1"/>
  <c r="N48" i="21"/>
  <c r="N60" i="21" s="1"/>
  <c r="D129" i="87"/>
  <c r="M48" i="21"/>
  <c r="M60" i="21" s="1"/>
  <c r="F48" i="21"/>
  <c r="F60" i="21" s="1"/>
  <c r="E48" i="21"/>
  <c r="E60" i="21" s="1"/>
  <c r="H14" i="87"/>
  <c r="F8" i="87" s="1"/>
  <c r="AB10" i="48"/>
  <c r="AB13" i="48" s="1"/>
  <c r="H14" i="48"/>
  <c r="Q39" i="88"/>
  <c r="R30" i="88" s="1"/>
  <c r="J35" i="87"/>
  <c r="L20" i="87"/>
  <c r="F16" i="87"/>
  <c r="F17" i="87"/>
  <c r="F19" i="87"/>
  <c r="H18" i="87"/>
  <c r="H42" i="87" s="1"/>
  <c r="H43" i="87" s="1"/>
  <c r="P36" i="21"/>
  <c r="K48" i="21"/>
  <c r="K60" i="21" s="1"/>
  <c r="J48" i="21"/>
  <c r="J60" i="21" s="1"/>
  <c r="P25" i="21"/>
  <c r="P35" i="21" s="1"/>
  <c r="U39" i="88"/>
  <c r="V25" i="88" s="1"/>
  <c r="W27" i="88"/>
  <c r="W39" i="88" s="1"/>
  <c r="I27" i="88"/>
  <c r="Y39" i="88"/>
  <c r="Z36" i="88" s="1"/>
  <c r="S28" i="88"/>
  <c r="C39" i="88"/>
  <c r="D24" i="88" s="1"/>
  <c r="E39" i="88"/>
  <c r="F36" i="88" s="1"/>
  <c r="AB7" i="48"/>
  <c r="J35" i="48"/>
  <c r="H35" i="48"/>
  <c r="L35" i="48"/>
  <c r="C123" i="48"/>
  <c r="C120" i="48"/>
  <c r="C117" i="48"/>
  <c r="C114" i="48"/>
  <c r="C111" i="48"/>
  <c r="C108" i="48"/>
  <c r="C105" i="48"/>
  <c r="C102" i="48"/>
  <c r="C99" i="48"/>
  <c r="C28" i="48"/>
  <c r="C27" i="48"/>
  <c r="C26" i="48"/>
  <c r="C25" i="48"/>
  <c r="C24" i="48"/>
  <c r="C23" i="48"/>
  <c r="C22" i="48"/>
  <c r="C21" i="48"/>
  <c r="C20" i="48"/>
  <c r="D29" i="74" l="1"/>
  <c r="F29" i="74" s="1"/>
  <c r="H29" i="74" s="1"/>
  <c r="J29" i="74" s="1"/>
  <c r="L29" i="74" s="1"/>
  <c r="N29" i="74" s="1"/>
  <c r="P29" i="74" s="1"/>
  <c r="R29" i="74" s="1"/>
  <c r="T29" i="74" s="1"/>
  <c r="V29" i="74" s="1"/>
  <c r="X29" i="74" s="1"/>
  <c r="Z29" i="74" s="1"/>
  <c r="AB29" i="74" s="1"/>
  <c r="AD29" i="74" s="1"/>
  <c r="AF29" i="74" s="1"/>
  <c r="AH29" i="74" s="1"/>
  <c r="AJ29" i="74" s="1"/>
  <c r="AL29" i="74" s="1"/>
  <c r="AN29" i="74" s="1"/>
  <c r="AP29" i="74" s="1"/>
  <c r="AR29" i="74" s="1"/>
  <c r="AT29" i="74" s="1"/>
  <c r="AV29" i="74" s="1"/>
  <c r="AX29" i="74" s="1"/>
  <c r="AZ29" i="74" s="1"/>
  <c r="BB29" i="74" s="1"/>
  <c r="BD29" i="74" s="1"/>
  <c r="BF29" i="74" s="1"/>
  <c r="BH29" i="74" s="1"/>
  <c r="BJ29" i="74" s="1"/>
  <c r="BL29" i="74" s="1"/>
  <c r="D29" i="75" s="1"/>
  <c r="F29" i="75" s="1"/>
  <c r="H29" i="75" s="1"/>
  <c r="J29" i="75" s="1"/>
  <c r="L29" i="75" s="1"/>
  <c r="N29" i="75" s="1"/>
  <c r="P29" i="75" s="1"/>
  <c r="R29" i="75" s="1"/>
  <c r="T29" i="75" s="1"/>
  <c r="V29" i="75" s="1"/>
  <c r="X29" i="75" s="1"/>
  <c r="Z29" i="75" s="1"/>
  <c r="AB29" i="75" s="1"/>
  <c r="AD29" i="75" s="1"/>
  <c r="AF29" i="75" s="1"/>
  <c r="AH29" i="75" s="1"/>
  <c r="AJ29" i="75" s="1"/>
  <c r="AL29" i="75" s="1"/>
  <c r="AN29" i="75" s="1"/>
  <c r="AP29" i="75" s="1"/>
  <c r="AR29" i="75" s="1"/>
  <c r="AT29" i="75" s="1"/>
  <c r="AV29" i="75" s="1"/>
  <c r="AX29" i="75" s="1"/>
  <c r="AZ29" i="75" s="1"/>
  <c r="BB29" i="75" s="1"/>
  <c r="BD29" i="75" s="1"/>
  <c r="BF29" i="75" s="1"/>
  <c r="BH29" i="75" s="1"/>
  <c r="BJ29" i="75" s="1"/>
  <c r="D29" i="76" s="1"/>
  <c r="F29" i="76" s="1"/>
  <c r="H29" i="76" s="1"/>
  <c r="J29" i="76" s="1"/>
  <c r="L29" i="76" s="1"/>
  <c r="N29" i="76" s="1"/>
  <c r="P29" i="76" s="1"/>
  <c r="R29" i="76" s="1"/>
  <c r="T29" i="76" s="1"/>
  <c r="V29" i="76" s="1"/>
  <c r="X29" i="76" s="1"/>
  <c r="Z29" i="76" s="1"/>
  <c r="AB29" i="76" s="1"/>
  <c r="AD29" i="76" s="1"/>
  <c r="AF29" i="76" s="1"/>
  <c r="AH29" i="76" s="1"/>
  <c r="AJ29" i="76" s="1"/>
  <c r="AL29" i="76" s="1"/>
  <c r="AN29" i="76" s="1"/>
  <c r="AP29" i="76" s="1"/>
  <c r="AR29" i="76" s="1"/>
  <c r="AT29" i="76" s="1"/>
  <c r="AV29" i="76" s="1"/>
  <c r="AX29" i="76" s="1"/>
  <c r="AZ29" i="76" s="1"/>
  <c r="BB29" i="76" s="1"/>
  <c r="BD29" i="76" s="1"/>
  <c r="BF29" i="76" s="1"/>
  <c r="BH29" i="76" s="1"/>
  <c r="BJ29" i="76" s="1"/>
  <c r="BL29" i="76" s="1"/>
  <c r="D29" i="77" s="1"/>
  <c r="F29" i="77" s="1"/>
  <c r="H29" i="77" s="1"/>
  <c r="J29" i="77" s="1"/>
  <c r="L29" i="77" s="1"/>
  <c r="N29" i="77" s="1"/>
  <c r="P29" i="77" s="1"/>
  <c r="R29" i="77" s="1"/>
  <c r="T29" i="77" s="1"/>
  <c r="V29" i="77" s="1"/>
  <c r="X29" i="77" s="1"/>
  <c r="Z29" i="77" s="1"/>
  <c r="AB29" i="77" s="1"/>
  <c r="AD29" i="77" s="1"/>
  <c r="AF29" i="77" s="1"/>
  <c r="AH29" i="77" s="1"/>
  <c r="AJ29" i="77" s="1"/>
  <c r="AL29" i="77" s="1"/>
  <c r="AN29" i="77" s="1"/>
  <c r="AP29" i="77" s="1"/>
  <c r="AR29" i="77" s="1"/>
  <c r="AT29" i="77" s="1"/>
  <c r="AV29" i="77" s="1"/>
  <c r="AX29" i="77" s="1"/>
  <c r="AZ29" i="77" s="1"/>
  <c r="BB29" i="77" s="1"/>
  <c r="BD29" i="77" s="1"/>
  <c r="BF29" i="77" s="1"/>
  <c r="BH29" i="77" s="1"/>
  <c r="BJ29" i="77" s="1"/>
  <c r="D29" i="78" s="1"/>
  <c r="F29" i="78" s="1"/>
  <c r="H29" i="78" s="1"/>
  <c r="J29" i="78" s="1"/>
  <c r="L29" i="78" s="1"/>
  <c r="N29" i="78" s="1"/>
  <c r="P29" i="78" s="1"/>
  <c r="R29" i="78" s="1"/>
  <c r="T29" i="78" s="1"/>
  <c r="V29" i="78" s="1"/>
  <c r="X29" i="78" s="1"/>
  <c r="Z29" i="78" s="1"/>
  <c r="AB29" i="78" s="1"/>
  <c r="AD29" i="78" s="1"/>
  <c r="AF29" i="78" s="1"/>
  <c r="AH29" i="78" s="1"/>
  <c r="AJ29" i="78" s="1"/>
  <c r="AL29" i="78" s="1"/>
  <c r="AN29" i="78" s="1"/>
  <c r="AP29" i="78" s="1"/>
  <c r="AR29" i="78" s="1"/>
  <c r="AT29" i="78" s="1"/>
  <c r="AV29" i="78" s="1"/>
  <c r="AX29" i="78" s="1"/>
  <c r="AZ29" i="78" s="1"/>
  <c r="BB29" i="78" s="1"/>
  <c r="BD29" i="78" s="1"/>
  <c r="BF29" i="78" s="1"/>
  <c r="BH29" i="78" s="1"/>
  <c r="BJ29" i="78" s="1"/>
  <c r="BL29" i="78" s="1"/>
  <c r="D29" i="79" s="1"/>
  <c r="F29" i="79" s="1"/>
  <c r="H29" i="79" s="1"/>
  <c r="J29" i="79" s="1"/>
  <c r="L29" i="79" s="1"/>
  <c r="N29" i="79" s="1"/>
  <c r="P29" i="79" s="1"/>
  <c r="R29" i="79" s="1"/>
  <c r="T29" i="79" s="1"/>
  <c r="V29" i="79" s="1"/>
  <c r="X29" i="79" s="1"/>
  <c r="Z29" i="79" s="1"/>
  <c r="AB29" i="79" s="1"/>
  <c r="AD29" i="79" s="1"/>
  <c r="AF29" i="79" s="1"/>
  <c r="AH29" i="79" s="1"/>
  <c r="AJ29" i="79" s="1"/>
  <c r="AL29" i="79" s="1"/>
  <c r="AN29" i="79" s="1"/>
  <c r="AP29" i="79" s="1"/>
  <c r="AR29" i="79" s="1"/>
  <c r="AT29" i="79" s="1"/>
  <c r="AV29" i="79" s="1"/>
  <c r="AX29" i="79" s="1"/>
  <c r="AZ29" i="79" s="1"/>
  <c r="BB29" i="79" s="1"/>
  <c r="BD29" i="79" s="1"/>
  <c r="BF29" i="79" s="1"/>
  <c r="BH29" i="79" s="1"/>
  <c r="BJ29" i="79" s="1"/>
  <c r="BL29" i="79" s="1"/>
  <c r="D29" i="80" s="1"/>
  <c r="F29" i="80" s="1"/>
  <c r="H29" i="80" s="1"/>
  <c r="J29" i="80" s="1"/>
  <c r="L29" i="80" s="1"/>
  <c r="N29" i="80" s="1"/>
  <c r="P29" i="80" s="1"/>
  <c r="R29" i="80" s="1"/>
  <c r="T29" i="80" s="1"/>
  <c r="V29" i="80" s="1"/>
  <c r="X29" i="80" s="1"/>
  <c r="Z29" i="80" s="1"/>
  <c r="AB29" i="80" s="1"/>
  <c r="AD29" i="80" s="1"/>
  <c r="AF29" i="80" s="1"/>
  <c r="AH29" i="80" s="1"/>
  <c r="AJ29" i="80" s="1"/>
  <c r="AL29" i="80" s="1"/>
  <c r="AN29" i="80" s="1"/>
  <c r="AP29" i="80" s="1"/>
  <c r="AR29" i="80" s="1"/>
  <c r="AT29" i="80" s="1"/>
  <c r="AV29" i="80" s="1"/>
  <c r="AX29" i="80" s="1"/>
  <c r="AZ29" i="80" s="1"/>
  <c r="BB29" i="80" s="1"/>
  <c r="BD29" i="80" s="1"/>
  <c r="BF29" i="80" s="1"/>
  <c r="BH29" i="80" s="1"/>
  <c r="BJ29" i="80" s="1"/>
  <c r="D29" i="81" s="1"/>
  <c r="F29" i="81" s="1"/>
  <c r="H29" i="81" s="1"/>
  <c r="J29" i="81" s="1"/>
  <c r="L29" i="81" s="1"/>
  <c r="N29" i="81" s="1"/>
  <c r="P29" i="81" s="1"/>
  <c r="R29" i="81" s="1"/>
  <c r="T29" i="81" s="1"/>
  <c r="V29" i="81" s="1"/>
  <c r="X29" i="81" s="1"/>
  <c r="Z29" i="81" s="1"/>
  <c r="AB29" i="81" s="1"/>
  <c r="AD29" i="81" s="1"/>
  <c r="AF29" i="81" s="1"/>
  <c r="AH29" i="81" s="1"/>
  <c r="AJ29" i="81" s="1"/>
  <c r="AL29" i="81" s="1"/>
  <c r="AN29" i="81" s="1"/>
  <c r="AP29" i="81" s="1"/>
  <c r="AR29" i="81" s="1"/>
  <c r="AT29" i="81" s="1"/>
  <c r="AV29" i="81" s="1"/>
  <c r="AX29" i="81" s="1"/>
  <c r="AZ29" i="81" s="1"/>
  <c r="BB29" i="81" s="1"/>
  <c r="BD29" i="81" s="1"/>
  <c r="BF29" i="81" s="1"/>
  <c r="BH29" i="81" s="1"/>
  <c r="BJ29" i="81" s="1"/>
  <c r="BL29" i="81" s="1"/>
  <c r="D29" i="82" s="1"/>
  <c r="F29" i="82" s="1"/>
  <c r="H29" i="82" s="1"/>
  <c r="J29" i="82" s="1"/>
  <c r="L29" i="82" s="1"/>
  <c r="N29" i="82" s="1"/>
  <c r="P29" i="82" s="1"/>
  <c r="R29" i="82" s="1"/>
  <c r="T29" i="82" s="1"/>
  <c r="V29" i="82" s="1"/>
  <c r="X29" i="82" s="1"/>
  <c r="Z29" i="82" s="1"/>
  <c r="AB29" i="82" s="1"/>
  <c r="AD29" i="82" s="1"/>
  <c r="AF29" i="82" s="1"/>
  <c r="AH29" i="82" s="1"/>
  <c r="AJ29" i="82" s="1"/>
  <c r="AL29" i="82" s="1"/>
  <c r="AN29" i="82" s="1"/>
  <c r="AP29" i="82" s="1"/>
  <c r="AR29" i="82" s="1"/>
  <c r="AT29" i="82" s="1"/>
  <c r="AV29" i="82" s="1"/>
  <c r="AX29" i="82" s="1"/>
  <c r="AZ29" i="82" s="1"/>
  <c r="BB29" i="82" s="1"/>
  <c r="BD29" i="82" s="1"/>
  <c r="BF29" i="82" s="1"/>
  <c r="BH29" i="82" s="1"/>
  <c r="BJ29" i="82" s="1"/>
  <c r="D29" i="83" s="1"/>
  <c r="F29" i="83" s="1"/>
  <c r="H29" i="83" s="1"/>
  <c r="J29" i="83" s="1"/>
  <c r="L29" i="83" s="1"/>
  <c r="N29" i="83" s="1"/>
  <c r="P29" i="83" s="1"/>
  <c r="R29" i="83" s="1"/>
  <c r="T29" i="83" s="1"/>
  <c r="V29" i="83" s="1"/>
  <c r="X29" i="83" s="1"/>
  <c r="Z29" i="83" s="1"/>
  <c r="AB29" i="83" s="1"/>
  <c r="AD29" i="83" s="1"/>
  <c r="AF29" i="83" s="1"/>
  <c r="AH29" i="83" s="1"/>
  <c r="AJ29" i="83" s="1"/>
  <c r="AL29" i="83" s="1"/>
  <c r="AN29" i="83" s="1"/>
  <c r="AP29" i="83" s="1"/>
  <c r="AR29" i="83" s="1"/>
  <c r="AT29" i="83" s="1"/>
  <c r="AV29" i="83" s="1"/>
  <c r="AX29" i="83" s="1"/>
  <c r="AZ29" i="83" s="1"/>
  <c r="BB29" i="83" s="1"/>
  <c r="BD29" i="83" s="1"/>
  <c r="BF29" i="83" s="1"/>
  <c r="BH29" i="83" s="1"/>
  <c r="BJ29" i="83" s="1"/>
  <c r="BL29" i="83" s="1"/>
  <c r="E14" i="88"/>
  <c r="E12" i="88"/>
  <c r="D27" i="74"/>
  <c r="F27" i="74" s="1"/>
  <c r="H27" i="74" s="1"/>
  <c r="J27" i="74" s="1"/>
  <c r="L27" i="74" s="1"/>
  <c r="N27" i="74" s="1"/>
  <c r="P27" i="74" s="1"/>
  <c r="R27" i="74" s="1"/>
  <c r="T27" i="74" s="1"/>
  <c r="V27" i="74" s="1"/>
  <c r="X27" i="74" s="1"/>
  <c r="Z27" i="74" s="1"/>
  <c r="AB27" i="74" s="1"/>
  <c r="AD27" i="74" s="1"/>
  <c r="AF27" i="74" s="1"/>
  <c r="AH27" i="74" s="1"/>
  <c r="AJ27" i="74" s="1"/>
  <c r="AL27" i="74" s="1"/>
  <c r="AN27" i="74" s="1"/>
  <c r="AP27" i="74" s="1"/>
  <c r="AR27" i="74" s="1"/>
  <c r="AT27" i="74" s="1"/>
  <c r="AV27" i="74" s="1"/>
  <c r="AX27" i="74" s="1"/>
  <c r="AZ27" i="74" s="1"/>
  <c r="BB27" i="74" s="1"/>
  <c r="BD27" i="74" s="1"/>
  <c r="BF27" i="74" s="1"/>
  <c r="BH27" i="74" s="1"/>
  <c r="BJ27" i="74" s="1"/>
  <c r="BL27" i="74" s="1"/>
  <c r="D27" i="75" s="1"/>
  <c r="F27" i="75" s="1"/>
  <c r="H27" i="75" s="1"/>
  <c r="J27" i="75" s="1"/>
  <c r="L27" i="75" s="1"/>
  <c r="N27" i="75" s="1"/>
  <c r="P27" i="75" s="1"/>
  <c r="R27" i="75" s="1"/>
  <c r="T27" i="75" s="1"/>
  <c r="V27" i="75" s="1"/>
  <c r="X27" i="75" s="1"/>
  <c r="Z27" i="75" s="1"/>
  <c r="AB27" i="75" s="1"/>
  <c r="AD27" i="75" s="1"/>
  <c r="AF27" i="75" s="1"/>
  <c r="AH27" i="75" s="1"/>
  <c r="AJ27" i="75" s="1"/>
  <c r="AL27" i="75" s="1"/>
  <c r="AN27" i="75" s="1"/>
  <c r="AP27" i="75" s="1"/>
  <c r="AR27" i="75" s="1"/>
  <c r="AT27" i="75" s="1"/>
  <c r="AV27" i="75" s="1"/>
  <c r="AX27" i="75" s="1"/>
  <c r="AZ27" i="75" s="1"/>
  <c r="BB27" i="75" s="1"/>
  <c r="BD27" i="75" s="1"/>
  <c r="BF27" i="75" s="1"/>
  <c r="BH27" i="75" s="1"/>
  <c r="BJ27" i="75" s="1"/>
  <c r="D27" i="76" s="1"/>
  <c r="F27" i="76" s="1"/>
  <c r="H27" i="76" s="1"/>
  <c r="J27" i="76" s="1"/>
  <c r="L27" i="76" s="1"/>
  <c r="N27" i="76" s="1"/>
  <c r="P27" i="76" s="1"/>
  <c r="R27" i="76" s="1"/>
  <c r="T27" i="76" s="1"/>
  <c r="V27" i="76" s="1"/>
  <c r="X27" i="76" s="1"/>
  <c r="Z27" i="76" s="1"/>
  <c r="AB27" i="76" s="1"/>
  <c r="AD27" i="76" s="1"/>
  <c r="AF27" i="76" s="1"/>
  <c r="AH27" i="76" s="1"/>
  <c r="AJ27" i="76" s="1"/>
  <c r="AL27" i="76" s="1"/>
  <c r="AN27" i="76" s="1"/>
  <c r="AP27" i="76" s="1"/>
  <c r="AR27" i="76" s="1"/>
  <c r="AT27" i="76" s="1"/>
  <c r="AV27" i="76" s="1"/>
  <c r="AX27" i="76" s="1"/>
  <c r="AZ27" i="76" s="1"/>
  <c r="BB27" i="76" s="1"/>
  <c r="BD27" i="76" s="1"/>
  <c r="BF27" i="76" s="1"/>
  <c r="BH27" i="76" s="1"/>
  <c r="BJ27" i="76" s="1"/>
  <c r="BL27" i="76" s="1"/>
  <c r="D27" i="77" s="1"/>
  <c r="F27" i="77" s="1"/>
  <c r="H27" i="77" s="1"/>
  <c r="J27" i="77" s="1"/>
  <c r="L27" i="77" s="1"/>
  <c r="N27" i="77" s="1"/>
  <c r="P27" i="77" s="1"/>
  <c r="R27" i="77" s="1"/>
  <c r="T27" i="77" s="1"/>
  <c r="V27" i="77" s="1"/>
  <c r="X27" i="77" s="1"/>
  <c r="Z27" i="77" s="1"/>
  <c r="AB27" i="77" s="1"/>
  <c r="AD27" i="77" s="1"/>
  <c r="AF27" i="77" s="1"/>
  <c r="AH27" i="77" s="1"/>
  <c r="AJ27" i="77" s="1"/>
  <c r="AL27" i="77" s="1"/>
  <c r="AN27" i="77" s="1"/>
  <c r="AP27" i="77" s="1"/>
  <c r="AR27" i="77" s="1"/>
  <c r="AT27" i="77" s="1"/>
  <c r="AV27" i="77" s="1"/>
  <c r="AX27" i="77" s="1"/>
  <c r="AZ27" i="77" s="1"/>
  <c r="BB27" i="77" s="1"/>
  <c r="BD27" i="77" s="1"/>
  <c r="BF27" i="77" s="1"/>
  <c r="BH27" i="77" s="1"/>
  <c r="BJ27" i="77" s="1"/>
  <c r="D27" i="78" s="1"/>
  <c r="F27" i="78" s="1"/>
  <c r="H27" i="78" s="1"/>
  <c r="J27" i="78" s="1"/>
  <c r="L27" i="78" s="1"/>
  <c r="N27" i="78" s="1"/>
  <c r="P27" i="78" s="1"/>
  <c r="R27" i="78" s="1"/>
  <c r="T27" i="78" s="1"/>
  <c r="V27" i="78" s="1"/>
  <c r="X27" i="78" s="1"/>
  <c r="Z27" i="78" s="1"/>
  <c r="AB27" i="78" s="1"/>
  <c r="AD27" i="78" s="1"/>
  <c r="AF27" i="78" s="1"/>
  <c r="AH27" i="78" s="1"/>
  <c r="AJ27" i="78" s="1"/>
  <c r="AL27" i="78" s="1"/>
  <c r="AN27" i="78" s="1"/>
  <c r="AP27" i="78" s="1"/>
  <c r="AR27" i="78" s="1"/>
  <c r="AT27" i="78" s="1"/>
  <c r="AV27" i="78" s="1"/>
  <c r="AX27" i="78" s="1"/>
  <c r="AZ27" i="78" s="1"/>
  <c r="BB27" i="78" s="1"/>
  <c r="BD27" i="78" s="1"/>
  <c r="BF27" i="78" s="1"/>
  <c r="BH27" i="78" s="1"/>
  <c r="BJ27" i="78" s="1"/>
  <c r="BL27" i="78" s="1"/>
  <c r="D27" i="79" s="1"/>
  <c r="F27" i="79" s="1"/>
  <c r="H27" i="79" s="1"/>
  <c r="J27" i="79" s="1"/>
  <c r="L27" i="79" s="1"/>
  <c r="N27" i="79" s="1"/>
  <c r="P27" i="79" s="1"/>
  <c r="R27" i="79" s="1"/>
  <c r="T27" i="79" s="1"/>
  <c r="V27" i="79" s="1"/>
  <c r="X27" i="79" s="1"/>
  <c r="Z27" i="79" s="1"/>
  <c r="AB27" i="79" s="1"/>
  <c r="AD27" i="79" s="1"/>
  <c r="AF27" i="79" s="1"/>
  <c r="AH27" i="79" s="1"/>
  <c r="AJ27" i="79" s="1"/>
  <c r="AL27" i="79" s="1"/>
  <c r="AN27" i="79" s="1"/>
  <c r="AP27" i="79" s="1"/>
  <c r="AR27" i="79" s="1"/>
  <c r="AT27" i="79" s="1"/>
  <c r="AV27" i="79" s="1"/>
  <c r="AX27" i="79" s="1"/>
  <c r="AZ27" i="79" s="1"/>
  <c r="BB27" i="79" s="1"/>
  <c r="BD27" i="79" s="1"/>
  <c r="BF27" i="79" s="1"/>
  <c r="BH27" i="79" s="1"/>
  <c r="BJ27" i="79" s="1"/>
  <c r="BL27" i="79" s="1"/>
  <c r="D27" i="80" s="1"/>
  <c r="F27" i="80" s="1"/>
  <c r="H27" i="80" s="1"/>
  <c r="J27" i="80" s="1"/>
  <c r="L27" i="80" s="1"/>
  <c r="N27" i="80" s="1"/>
  <c r="P27" i="80" s="1"/>
  <c r="R27" i="80" s="1"/>
  <c r="T27" i="80" s="1"/>
  <c r="V27" i="80" s="1"/>
  <c r="X27" i="80" s="1"/>
  <c r="Z27" i="80" s="1"/>
  <c r="AB27" i="80" s="1"/>
  <c r="AD27" i="80" s="1"/>
  <c r="AF27" i="80" s="1"/>
  <c r="AH27" i="80" s="1"/>
  <c r="AJ27" i="80" s="1"/>
  <c r="AL27" i="80" s="1"/>
  <c r="AN27" i="80" s="1"/>
  <c r="AP27" i="80" s="1"/>
  <c r="AR27" i="80" s="1"/>
  <c r="AT27" i="80" s="1"/>
  <c r="AV27" i="80" s="1"/>
  <c r="AX27" i="80" s="1"/>
  <c r="AZ27" i="80" s="1"/>
  <c r="BB27" i="80" s="1"/>
  <c r="BD27" i="80" s="1"/>
  <c r="BF27" i="80" s="1"/>
  <c r="BH27" i="80" s="1"/>
  <c r="BJ27" i="80" s="1"/>
  <c r="D27" i="81" s="1"/>
  <c r="F27" i="81" s="1"/>
  <c r="H27" i="81" s="1"/>
  <c r="J27" i="81" s="1"/>
  <c r="L27" i="81" s="1"/>
  <c r="N27" i="81" s="1"/>
  <c r="P27" i="81" s="1"/>
  <c r="R27" i="81" s="1"/>
  <c r="T27" i="81" s="1"/>
  <c r="V27" i="81" s="1"/>
  <c r="X27" i="81" s="1"/>
  <c r="Z27" i="81" s="1"/>
  <c r="AB27" i="81" s="1"/>
  <c r="AD27" i="81" s="1"/>
  <c r="AF27" i="81" s="1"/>
  <c r="AH27" i="81" s="1"/>
  <c r="AJ27" i="81" s="1"/>
  <c r="AL27" i="81" s="1"/>
  <c r="AN27" i="81" s="1"/>
  <c r="AP27" i="81" s="1"/>
  <c r="AR27" i="81" s="1"/>
  <c r="AT27" i="81" s="1"/>
  <c r="AV27" i="81" s="1"/>
  <c r="AX27" i="81" s="1"/>
  <c r="AZ27" i="81" s="1"/>
  <c r="BB27" i="81" s="1"/>
  <c r="BD27" i="81" s="1"/>
  <c r="BF27" i="81" s="1"/>
  <c r="BH27" i="81" s="1"/>
  <c r="BJ27" i="81" s="1"/>
  <c r="BL27" i="81" s="1"/>
  <c r="D27" i="82" s="1"/>
  <c r="F27" i="82" s="1"/>
  <c r="H27" i="82" s="1"/>
  <c r="J27" i="82" s="1"/>
  <c r="L27" i="82" s="1"/>
  <c r="N27" i="82" s="1"/>
  <c r="P27" i="82" s="1"/>
  <c r="R27" i="82" s="1"/>
  <c r="T27" i="82" s="1"/>
  <c r="V27" i="82" s="1"/>
  <c r="X27" i="82" s="1"/>
  <c r="Z27" i="82" s="1"/>
  <c r="AB27" i="82" s="1"/>
  <c r="AD27" i="82" s="1"/>
  <c r="AF27" i="82" s="1"/>
  <c r="AH27" i="82" s="1"/>
  <c r="AJ27" i="82" s="1"/>
  <c r="AL27" i="82" s="1"/>
  <c r="AN27" i="82" s="1"/>
  <c r="AP27" i="82" s="1"/>
  <c r="AR27" i="82" s="1"/>
  <c r="AT27" i="82" s="1"/>
  <c r="AV27" i="82" s="1"/>
  <c r="AX27" i="82" s="1"/>
  <c r="AZ27" i="82" s="1"/>
  <c r="BB27" i="82" s="1"/>
  <c r="BD27" i="82" s="1"/>
  <c r="BF27" i="82" s="1"/>
  <c r="BH27" i="82" s="1"/>
  <c r="BJ27" i="82" s="1"/>
  <c r="D27" i="83" s="1"/>
  <c r="F27" i="83" s="1"/>
  <c r="H27" i="83" s="1"/>
  <c r="J27" i="83" s="1"/>
  <c r="L27" i="83" s="1"/>
  <c r="N27" i="83" s="1"/>
  <c r="P27" i="83" s="1"/>
  <c r="R27" i="83" s="1"/>
  <c r="T27" i="83" s="1"/>
  <c r="V27" i="83" s="1"/>
  <c r="X27" i="83" s="1"/>
  <c r="Z27" i="83" s="1"/>
  <c r="AB27" i="83" s="1"/>
  <c r="AD27" i="83" s="1"/>
  <c r="AF27" i="83" s="1"/>
  <c r="AH27" i="83" s="1"/>
  <c r="AJ27" i="83" s="1"/>
  <c r="AL27" i="83" s="1"/>
  <c r="AN27" i="83" s="1"/>
  <c r="AP27" i="83" s="1"/>
  <c r="AR27" i="83" s="1"/>
  <c r="AT27" i="83" s="1"/>
  <c r="AV27" i="83" s="1"/>
  <c r="AX27" i="83" s="1"/>
  <c r="AZ27" i="83" s="1"/>
  <c r="BB27" i="83" s="1"/>
  <c r="BD27" i="83" s="1"/>
  <c r="BF27" i="83" s="1"/>
  <c r="BH27" i="83" s="1"/>
  <c r="BJ27" i="83" s="1"/>
  <c r="BL27" i="83" s="1"/>
  <c r="D32" i="74"/>
  <c r="F32" i="74" s="1"/>
  <c r="H32" i="74" s="1"/>
  <c r="J32" i="74" s="1"/>
  <c r="L32" i="74" s="1"/>
  <c r="N32" i="74" s="1"/>
  <c r="P32" i="74" s="1"/>
  <c r="R32" i="74" s="1"/>
  <c r="T32" i="74" s="1"/>
  <c r="V32" i="74" s="1"/>
  <c r="X32" i="74" s="1"/>
  <c r="Z32" i="74" s="1"/>
  <c r="AB32" i="74" s="1"/>
  <c r="AD32" i="74" s="1"/>
  <c r="AF32" i="74" s="1"/>
  <c r="AH32" i="74" s="1"/>
  <c r="AJ32" i="74" s="1"/>
  <c r="AL32" i="74" s="1"/>
  <c r="AN32" i="74" s="1"/>
  <c r="AP32" i="74" s="1"/>
  <c r="AR32" i="74" s="1"/>
  <c r="AT32" i="74" s="1"/>
  <c r="AV32" i="74" s="1"/>
  <c r="AX32" i="74" s="1"/>
  <c r="AZ32" i="74" s="1"/>
  <c r="BB32" i="74" s="1"/>
  <c r="BD32" i="74" s="1"/>
  <c r="BF32" i="74" s="1"/>
  <c r="BH32" i="74" s="1"/>
  <c r="BJ32" i="74" s="1"/>
  <c r="BL32" i="74" s="1"/>
  <c r="D32" i="75" s="1"/>
  <c r="F32" i="75" s="1"/>
  <c r="H32" i="75" s="1"/>
  <c r="J32" i="75" s="1"/>
  <c r="L32" i="75" s="1"/>
  <c r="N32" i="75" s="1"/>
  <c r="P32" i="75" s="1"/>
  <c r="R32" i="75" s="1"/>
  <c r="T32" i="75" s="1"/>
  <c r="V32" i="75" s="1"/>
  <c r="X32" i="75" s="1"/>
  <c r="Z32" i="75" s="1"/>
  <c r="AB32" i="75" s="1"/>
  <c r="AD32" i="75" s="1"/>
  <c r="AF32" i="75" s="1"/>
  <c r="AH32" i="75" s="1"/>
  <c r="AJ32" i="75" s="1"/>
  <c r="AL32" i="75" s="1"/>
  <c r="AN32" i="75" s="1"/>
  <c r="AP32" i="75" s="1"/>
  <c r="AR32" i="75" s="1"/>
  <c r="AT32" i="75" s="1"/>
  <c r="AV32" i="75" s="1"/>
  <c r="AX32" i="75" s="1"/>
  <c r="AZ32" i="75" s="1"/>
  <c r="BB32" i="75" s="1"/>
  <c r="BD32" i="75" s="1"/>
  <c r="BF32" i="75" s="1"/>
  <c r="BH32" i="75" s="1"/>
  <c r="BJ32" i="75" s="1"/>
  <c r="D32" i="76" s="1"/>
  <c r="F32" i="76" s="1"/>
  <c r="H32" i="76" s="1"/>
  <c r="J32" i="76" s="1"/>
  <c r="L32" i="76" s="1"/>
  <c r="N32" i="76" s="1"/>
  <c r="P32" i="76" s="1"/>
  <c r="R32" i="76" s="1"/>
  <c r="T32" i="76" s="1"/>
  <c r="V32" i="76" s="1"/>
  <c r="X32" i="76" s="1"/>
  <c r="Z32" i="76" s="1"/>
  <c r="AB32" i="76" s="1"/>
  <c r="AD32" i="76" s="1"/>
  <c r="AF32" i="76" s="1"/>
  <c r="AH32" i="76" s="1"/>
  <c r="AJ32" i="76" s="1"/>
  <c r="AL32" i="76" s="1"/>
  <c r="AN32" i="76" s="1"/>
  <c r="AP32" i="76" s="1"/>
  <c r="AR32" i="76" s="1"/>
  <c r="AT32" i="76" s="1"/>
  <c r="AV32" i="76" s="1"/>
  <c r="AX32" i="76" s="1"/>
  <c r="AZ32" i="76" s="1"/>
  <c r="BB32" i="76" s="1"/>
  <c r="BD32" i="76" s="1"/>
  <c r="BF32" i="76" s="1"/>
  <c r="BH32" i="76" s="1"/>
  <c r="BJ32" i="76" s="1"/>
  <c r="BL32" i="76" s="1"/>
  <c r="D32" i="77" s="1"/>
  <c r="F32" i="77" s="1"/>
  <c r="H32" i="77" s="1"/>
  <c r="J32" i="77" s="1"/>
  <c r="L32" i="77" s="1"/>
  <c r="N32" i="77" s="1"/>
  <c r="P32" i="77" s="1"/>
  <c r="R32" i="77" s="1"/>
  <c r="T32" i="77" s="1"/>
  <c r="V32" i="77" s="1"/>
  <c r="X32" i="77" s="1"/>
  <c r="Z32" i="77" s="1"/>
  <c r="AB32" i="77" s="1"/>
  <c r="AD32" i="77" s="1"/>
  <c r="AF32" i="77" s="1"/>
  <c r="AH32" i="77" s="1"/>
  <c r="AJ32" i="77" s="1"/>
  <c r="AL32" i="77" s="1"/>
  <c r="AN32" i="77" s="1"/>
  <c r="AP32" i="77" s="1"/>
  <c r="AR32" i="77" s="1"/>
  <c r="AT32" i="77" s="1"/>
  <c r="AV32" i="77" s="1"/>
  <c r="AX32" i="77" s="1"/>
  <c r="AZ32" i="77" s="1"/>
  <c r="BB32" i="77" s="1"/>
  <c r="BD32" i="77" s="1"/>
  <c r="BF32" i="77" s="1"/>
  <c r="BH32" i="77" s="1"/>
  <c r="BJ32" i="77" s="1"/>
  <c r="D32" i="78" s="1"/>
  <c r="F32" i="78" s="1"/>
  <c r="H32" i="78" s="1"/>
  <c r="J32" i="78" s="1"/>
  <c r="L32" i="78" s="1"/>
  <c r="N32" i="78" s="1"/>
  <c r="P32" i="78" s="1"/>
  <c r="R32" i="78" s="1"/>
  <c r="T32" i="78" s="1"/>
  <c r="V32" i="78" s="1"/>
  <c r="X32" i="78" s="1"/>
  <c r="Z32" i="78" s="1"/>
  <c r="AB32" i="78" s="1"/>
  <c r="AD32" i="78" s="1"/>
  <c r="AF32" i="78" s="1"/>
  <c r="AH32" i="78" s="1"/>
  <c r="AJ32" i="78" s="1"/>
  <c r="AL32" i="78" s="1"/>
  <c r="AN32" i="78" s="1"/>
  <c r="AP32" i="78" s="1"/>
  <c r="AR32" i="78" s="1"/>
  <c r="AT32" i="78" s="1"/>
  <c r="AV32" i="78" s="1"/>
  <c r="AX32" i="78" s="1"/>
  <c r="AZ32" i="78" s="1"/>
  <c r="BB32" i="78" s="1"/>
  <c r="BD32" i="78" s="1"/>
  <c r="BF32" i="78" s="1"/>
  <c r="BH32" i="78" s="1"/>
  <c r="BJ32" i="78" s="1"/>
  <c r="BL32" i="78" s="1"/>
  <c r="D32" i="79" s="1"/>
  <c r="F32" i="79" s="1"/>
  <c r="H32" i="79" s="1"/>
  <c r="J32" i="79" s="1"/>
  <c r="L32" i="79" s="1"/>
  <c r="N32" i="79" s="1"/>
  <c r="P32" i="79" s="1"/>
  <c r="R32" i="79" s="1"/>
  <c r="T32" i="79" s="1"/>
  <c r="V32" i="79" s="1"/>
  <c r="X32" i="79" s="1"/>
  <c r="Z32" i="79" s="1"/>
  <c r="AB32" i="79" s="1"/>
  <c r="AD32" i="79" s="1"/>
  <c r="AF32" i="79" s="1"/>
  <c r="AH32" i="79" s="1"/>
  <c r="AJ32" i="79" s="1"/>
  <c r="AL32" i="79" s="1"/>
  <c r="AN32" i="79" s="1"/>
  <c r="AP32" i="79" s="1"/>
  <c r="AR32" i="79" s="1"/>
  <c r="AT32" i="79" s="1"/>
  <c r="AV32" i="79" s="1"/>
  <c r="AX32" i="79" s="1"/>
  <c r="AZ32" i="79" s="1"/>
  <c r="BB32" i="79" s="1"/>
  <c r="BD32" i="79" s="1"/>
  <c r="BF32" i="79" s="1"/>
  <c r="BH32" i="79" s="1"/>
  <c r="BJ32" i="79" s="1"/>
  <c r="BL32" i="79" s="1"/>
  <c r="D32" i="80" s="1"/>
  <c r="F32" i="80" s="1"/>
  <c r="H32" i="80" s="1"/>
  <c r="J32" i="80" s="1"/>
  <c r="L32" i="80" s="1"/>
  <c r="N32" i="80" s="1"/>
  <c r="P32" i="80" s="1"/>
  <c r="R32" i="80" s="1"/>
  <c r="T32" i="80" s="1"/>
  <c r="V32" i="80" s="1"/>
  <c r="X32" i="80" s="1"/>
  <c r="Z32" i="80" s="1"/>
  <c r="AB32" i="80" s="1"/>
  <c r="AD32" i="80" s="1"/>
  <c r="AF32" i="80" s="1"/>
  <c r="AH32" i="80" s="1"/>
  <c r="AJ32" i="80" s="1"/>
  <c r="AL32" i="80" s="1"/>
  <c r="AN32" i="80" s="1"/>
  <c r="AP32" i="80" s="1"/>
  <c r="AR32" i="80" s="1"/>
  <c r="AT32" i="80" s="1"/>
  <c r="AV32" i="80" s="1"/>
  <c r="AX32" i="80" s="1"/>
  <c r="AZ32" i="80" s="1"/>
  <c r="BB32" i="80" s="1"/>
  <c r="BD32" i="80" s="1"/>
  <c r="BF32" i="80" s="1"/>
  <c r="BH32" i="80" s="1"/>
  <c r="BJ32" i="80" s="1"/>
  <c r="D32" i="81" s="1"/>
  <c r="F32" i="81" s="1"/>
  <c r="H32" i="81" s="1"/>
  <c r="J32" i="81" s="1"/>
  <c r="L32" i="81" s="1"/>
  <c r="N32" i="81" s="1"/>
  <c r="P32" i="81" s="1"/>
  <c r="R32" i="81" s="1"/>
  <c r="T32" i="81" s="1"/>
  <c r="V32" i="81" s="1"/>
  <c r="X32" i="81" s="1"/>
  <c r="Z32" i="81" s="1"/>
  <c r="AB32" i="81" s="1"/>
  <c r="AD32" i="81" s="1"/>
  <c r="AF32" i="81" s="1"/>
  <c r="AH32" i="81" s="1"/>
  <c r="AJ32" i="81" s="1"/>
  <c r="AL32" i="81" s="1"/>
  <c r="AN32" i="81" s="1"/>
  <c r="AP32" i="81" s="1"/>
  <c r="AR32" i="81" s="1"/>
  <c r="AT32" i="81" s="1"/>
  <c r="AV32" i="81" s="1"/>
  <c r="AX32" i="81" s="1"/>
  <c r="AZ32" i="81" s="1"/>
  <c r="BB32" i="81" s="1"/>
  <c r="BD32" i="81" s="1"/>
  <c r="BF32" i="81" s="1"/>
  <c r="BH32" i="81" s="1"/>
  <c r="BJ32" i="81" s="1"/>
  <c r="BL32" i="81" s="1"/>
  <c r="D32" i="82" s="1"/>
  <c r="F32" i="82" s="1"/>
  <c r="H32" i="82" s="1"/>
  <c r="J32" i="82" s="1"/>
  <c r="L32" i="82" s="1"/>
  <c r="N32" i="82" s="1"/>
  <c r="P32" i="82" s="1"/>
  <c r="R32" i="82" s="1"/>
  <c r="T32" i="82" s="1"/>
  <c r="V32" i="82" s="1"/>
  <c r="X32" i="82" s="1"/>
  <c r="Z32" i="82" s="1"/>
  <c r="AB32" i="82" s="1"/>
  <c r="AD32" i="82" s="1"/>
  <c r="AF32" i="82" s="1"/>
  <c r="AH32" i="82" s="1"/>
  <c r="AJ32" i="82" s="1"/>
  <c r="AL32" i="82" s="1"/>
  <c r="AN32" i="82" s="1"/>
  <c r="AP32" i="82" s="1"/>
  <c r="AR32" i="82" s="1"/>
  <c r="AT32" i="82" s="1"/>
  <c r="AV32" i="82" s="1"/>
  <c r="AX32" i="82" s="1"/>
  <c r="AZ32" i="82" s="1"/>
  <c r="BB32" i="82" s="1"/>
  <c r="BD32" i="82" s="1"/>
  <c r="BF32" i="82" s="1"/>
  <c r="BH32" i="82" s="1"/>
  <c r="BJ32" i="82" s="1"/>
  <c r="D32" i="83" s="1"/>
  <c r="F32" i="83" s="1"/>
  <c r="H32" i="83" s="1"/>
  <c r="J32" i="83" s="1"/>
  <c r="L32" i="83" s="1"/>
  <c r="N32" i="83" s="1"/>
  <c r="P32" i="83" s="1"/>
  <c r="R32" i="83" s="1"/>
  <c r="T32" i="83" s="1"/>
  <c r="V32" i="83" s="1"/>
  <c r="X32" i="83" s="1"/>
  <c r="Z32" i="83" s="1"/>
  <c r="AB32" i="83" s="1"/>
  <c r="AD32" i="83" s="1"/>
  <c r="AF32" i="83" s="1"/>
  <c r="AH32" i="83" s="1"/>
  <c r="AJ32" i="83" s="1"/>
  <c r="AL32" i="83" s="1"/>
  <c r="AN32" i="83" s="1"/>
  <c r="AP32" i="83" s="1"/>
  <c r="AR32" i="83" s="1"/>
  <c r="AT32" i="83" s="1"/>
  <c r="AV32" i="83" s="1"/>
  <c r="AX32" i="83" s="1"/>
  <c r="AZ32" i="83" s="1"/>
  <c r="BB32" i="83" s="1"/>
  <c r="BD32" i="83" s="1"/>
  <c r="BF32" i="83" s="1"/>
  <c r="BH32" i="83" s="1"/>
  <c r="BJ32" i="83" s="1"/>
  <c r="BL32" i="83" s="1"/>
  <c r="E17" i="88"/>
  <c r="D31" i="74"/>
  <c r="F31" i="74" s="1"/>
  <c r="H31" i="74" s="1"/>
  <c r="J31" i="74" s="1"/>
  <c r="L31" i="74" s="1"/>
  <c r="N31" i="74" s="1"/>
  <c r="P31" i="74" s="1"/>
  <c r="R31" i="74" s="1"/>
  <c r="T31" i="74" s="1"/>
  <c r="V31" i="74" s="1"/>
  <c r="X31" i="74" s="1"/>
  <c r="Z31" i="74" s="1"/>
  <c r="AB31" i="74" s="1"/>
  <c r="AD31" i="74" s="1"/>
  <c r="AF31" i="74" s="1"/>
  <c r="AH31" i="74" s="1"/>
  <c r="AJ31" i="74" s="1"/>
  <c r="AL31" i="74" s="1"/>
  <c r="AN31" i="74" s="1"/>
  <c r="AP31" i="74" s="1"/>
  <c r="AR31" i="74" s="1"/>
  <c r="AT31" i="74" s="1"/>
  <c r="AV31" i="74" s="1"/>
  <c r="AX31" i="74" s="1"/>
  <c r="AZ31" i="74" s="1"/>
  <c r="BB31" i="74" s="1"/>
  <c r="BD31" i="74" s="1"/>
  <c r="BF31" i="74" s="1"/>
  <c r="BH31" i="74" s="1"/>
  <c r="BJ31" i="74" s="1"/>
  <c r="BL31" i="74" s="1"/>
  <c r="D31" i="75" s="1"/>
  <c r="F31" i="75" s="1"/>
  <c r="H31" i="75" s="1"/>
  <c r="J31" i="75" s="1"/>
  <c r="L31" i="75" s="1"/>
  <c r="N31" i="75" s="1"/>
  <c r="P31" i="75" s="1"/>
  <c r="R31" i="75" s="1"/>
  <c r="T31" i="75" s="1"/>
  <c r="V31" i="75" s="1"/>
  <c r="X31" i="75" s="1"/>
  <c r="Z31" i="75" s="1"/>
  <c r="AB31" i="75" s="1"/>
  <c r="AD31" i="75" s="1"/>
  <c r="AF31" i="75" s="1"/>
  <c r="AH31" i="75" s="1"/>
  <c r="AJ31" i="75" s="1"/>
  <c r="AL31" i="75" s="1"/>
  <c r="AN31" i="75" s="1"/>
  <c r="AP31" i="75" s="1"/>
  <c r="AR31" i="75" s="1"/>
  <c r="AT31" i="75" s="1"/>
  <c r="AV31" i="75" s="1"/>
  <c r="AX31" i="75" s="1"/>
  <c r="AZ31" i="75" s="1"/>
  <c r="BB31" i="75" s="1"/>
  <c r="BD31" i="75" s="1"/>
  <c r="BF31" i="75" s="1"/>
  <c r="BH31" i="75" s="1"/>
  <c r="BJ31" i="75" s="1"/>
  <c r="D31" i="76" s="1"/>
  <c r="F31" i="76" s="1"/>
  <c r="H31" i="76" s="1"/>
  <c r="J31" i="76" s="1"/>
  <c r="L31" i="76" s="1"/>
  <c r="N31" i="76" s="1"/>
  <c r="P31" i="76" s="1"/>
  <c r="R31" i="76" s="1"/>
  <c r="T31" i="76" s="1"/>
  <c r="V31" i="76" s="1"/>
  <c r="X31" i="76" s="1"/>
  <c r="Z31" i="76" s="1"/>
  <c r="AB31" i="76" s="1"/>
  <c r="AD31" i="76" s="1"/>
  <c r="AF31" i="76" s="1"/>
  <c r="AH31" i="76" s="1"/>
  <c r="AJ31" i="76" s="1"/>
  <c r="AL31" i="76" s="1"/>
  <c r="AN31" i="76" s="1"/>
  <c r="AP31" i="76" s="1"/>
  <c r="AR31" i="76" s="1"/>
  <c r="AT31" i="76" s="1"/>
  <c r="AV31" i="76" s="1"/>
  <c r="AX31" i="76" s="1"/>
  <c r="AZ31" i="76" s="1"/>
  <c r="BB31" i="76" s="1"/>
  <c r="BD31" i="76" s="1"/>
  <c r="BF31" i="76" s="1"/>
  <c r="BH31" i="76" s="1"/>
  <c r="BJ31" i="76" s="1"/>
  <c r="BL31" i="76" s="1"/>
  <c r="D31" i="77" s="1"/>
  <c r="F31" i="77" s="1"/>
  <c r="H31" i="77" s="1"/>
  <c r="J31" i="77" s="1"/>
  <c r="L31" i="77" s="1"/>
  <c r="N31" i="77" s="1"/>
  <c r="P31" i="77" s="1"/>
  <c r="R31" i="77" s="1"/>
  <c r="T31" i="77" s="1"/>
  <c r="V31" i="77" s="1"/>
  <c r="X31" i="77" s="1"/>
  <c r="Z31" i="77" s="1"/>
  <c r="AB31" i="77" s="1"/>
  <c r="AD31" i="77" s="1"/>
  <c r="AF31" i="77" s="1"/>
  <c r="AH31" i="77" s="1"/>
  <c r="AJ31" i="77" s="1"/>
  <c r="AL31" i="77" s="1"/>
  <c r="AN31" i="77" s="1"/>
  <c r="AP31" i="77" s="1"/>
  <c r="AR31" i="77" s="1"/>
  <c r="AT31" i="77" s="1"/>
  <c r="AV31" i="77" s="1"/>
  <c r="AX31" i="77" s="1"/>
  <c r="AZ31" i="77" s="1"/>
  <c r="BB31" i="77" s="1"/>
  <c r="BD31" i="77" s="1"/>
  <c r="BF31" i="77" s="1"/>
  <c r="BH31" i="77" s="1"/>
  <c r="BJ31" i="77" s="1"/>
  <c r="D31" i="78" s="1"/>
  <c r="F31" i="78" s="1"/>
  <c r="H31" i="78" s="1"/>
  <c r="J31" i="78" s="1"/>
  <c r="L31" i="78" s="1"/>
  <c r="N31" i="78" s="1"/>
  <c r="P31" i="78" s="1"/>
  <c r="R31" i="78" s="1"/>
  <c r="T31" i="78" s="1"/>
  <c r="V31" i="78" s="1"/>
  <c r="X31" i="78" s="1"/>
  <c r="Z31" i="78" s="1"/>
  <c r="AB31" i="78" s="1"/>
  <c r="AD31" i="78" s="1"/>
  <c r="AF31" i="78" s="1"/>
  <c r="AH31" i="78" s="1"/>
  <c r="AJ31" i="78" s="1"/>
  <c r="AL31" i="78" s="1"/>
  <c r="AN31" i="78" s="1"/>
  <c r="AP31" i="78" s="1"/>
  <c r="AR31" i="78" s="1"/>
  <c r="AT31" i="78" s="1"/>
  <c r="AV31" i="78" s="1"/>
  <c r="AX31" i="78" s="1"/>
  <c r="AZ31" i="78" s="1"/>
  <c r="BB31" i="78" s="1"/>
  <c r="BD31" i="78" s="1"/>
  <c r="BF31" i="78" s="1"/>
  <c r="BH31" i="78" s="1"/>
  <c r="BJ31" i="78" s="1"/>
  <c r="BL31" i="78" s="1"/>
  <c r="D31" i="79" s="1"/>
  <c r="F31" i="79" s="1"/>
  <c r="H31" i="79" s="1"/>
  <c r="J31" i="79" s="1"/>
  <c r="L31" i="79" s="1"/>
  <c r="N31" i="79" s="1"/>
  <c r="P31" i="79" s="1"/>
  <c r="R31" i="79" s="1"/>
  <c r="T31" i="79" s="1"/>
  <c r="V31" i="79" s="1"/>
  <c r="X31" i="79" s="1"/>
  <c r="Z31" i="79" s="1"/>
  <c r="AB31" i="79" s="1"/>
  <c r="AD31" i="79" s="1"/>
  <c r="AF31" i="79" s="1"/>
  <c r="AH31" i="79" s="1"/>
  <c r="AJ31" i="79" s="1"/>
  <c r="AL31" i="79" s="1"/>
  <c r="AN31" i="79" s="1"/>
  <c r="AP31" i="79" s="1"/>
  <c r="AR31" i="79" s="1"/>
  <c r="AT31" i="79" s="1"/>
  <c r="AV31" i="79" s="1"/>
  <c r="AX31" i="79" s="1"/>
  <c r="AZ31" i="79" s="1"/>
  <c r="BB31" i="79" s="1"/>
  <c r="BD31" i="79" s="1"/>
  <c r="BF31" i="79" s="1"/>
  <c r="BH31" i="79" s="1"/>
  <c r="BJ31" i="79" s="1"/>
  <c r="BL31" i="79" s="1"/>
  <c r="D31" i="80" s="1"/>
  <c r="F31" i="80" s="1"/>
  <c r="H31" i="80" s="1"/>
  <c r="J31" i="80" s="1"/>
  <c r="L31" i="80" s="1"/>
  <c r="N31" i="80" s="1"/>
  <c r="P31" i="80" s="1"/>
  <c r="R31" i="80" s="1"/>
  <c r="T31" i="80" s="1"/>
  <c r="V31" i="80" s="1"/>
  <c r="X31" i="80" s="1"/>
  <c r="Z31" i="80" s="1"/>
  <c r="AB31" i="80" s="1"/>
  <c r="AD31" i="80" s="1"/>
  <c r="AF31" i="80" s="1"/>
  <c r="AH31" i="80" s="1"/>
  <c r="AJ31" i="80" s="1"/>
  <c r="AL31" i="80" s="1"/>
  <c r="AN31" i="80" s="1"/>
  <c r="AP31" i="80" s="1"/>
  <c r="AR31" i="80" s="1"/>
  <c r="AT31" i="80" s="1"/>
  <c r="AV31" i="80" s="1"/>
  <c r="AX31" i="80" s="1"/>
  <c r="AZ31" i="80" s="1"/>
  <c r="BB31" i="80" s="1"/>
  <c r="BD31" i="80" s="1"/>
  <c r="BF31" i="80" s="1"/>
  <c r="BH31" i="80" s="1"/>
  <c r="BJ31" i="80" s="1"/>
  <c r="D31" i="81" s="1"/>
  <c r="F31" i="81" s="1"/>
  <c r="H31" i="81" s="1"/>
  <c r="J31" i="81" s="1"/>
  <c r="L31" i="81" s="1"/>
  <c r="N31" i="81" s="1"/>
  <c r="P31" i="81" s="1"/>
  <c r="R31" i="81" s="1"/>
  <c r="T31" i="81" s="1"/>
  <c r="V31" i="81" s="1"/>
  <c r="X31" i="81" s="1"/>
  <c r="Z31" i="81" s="1"/>
  <c r="AB31" i="81" s="1"/>
  <c r="AD31" i="81" s="1"/>
  <c r="AF31" i="81" s="1"/>
  <c r="AH31" i="81" s="1"/>
  <c r="AJ31" i="81" s="1"/>
  <c r="AL31" i="81" s="1"/>
  <c r="AN31" i="81" s="1"/>
  <c r="AP31" i="81" s="1"/>
  <c r="AR31" i="81" s="1"/>
  <c r="AT31" i="81" s="1"/>
  <c r="AV31" i="81" s="1"/>
  <c r="AX31" i="81" s="1"/>
  <c r="AZ31" i="81" s="1"/>
  <c r="BB31" i="81" s="1"/>
  <c r="BD31" i="81" s="1"/>
  <c r="BF31" i="81" s="1"/>
  <c r="BH31" i="81" s="1"/>
  <c r="BJ31" i="81" s="1"/>
  <c r="BL31" i="81" s="1"/>
  <c r="D31" i="82" s="1"/>
  <c r="F31" i="82" s="1"/>
  <c r="H31" i="82" s="1"/>
  <c r="J31" i="82" s="1"/>
  <c r="L31" i="82" s="1"/>
  <c r="N31" i="82" s="1"/>
  <c r="P31" i="82" s="1"/>
  <c r="R31" i="82" s="1"/>
  <c r="T31" i="82" s="1"/>
  <c r="V31" i="82" s="1"/>
  <c r="X31" i="82" s="1"/>
  <c r="Z31" i="82" s="1"/>
  <c r="AB31" i="82" s="1"/>
  <c r="AD31" i="82" s="1"/>
  <c r="AF31" i="82" s="1"/>
  <c r="AH31" i="82" s="1"/>
  <c r="AJ31" i="82" s="1"/>
  <c r="AL31" i="82" s="1"/>
  <c r="AN31" i="82" s="1"/>
  <c r="AP31" i="82" s="1"/>
  <c r="AR31" i="82" s="1"/>
  <c r="AT31" i="82" s="1"/>
  <c r="AV31" i="82" s="1"/>
  <c r="AX31" i="82" s="1"/>
  <c r="AZ31" i="82" s="1"/>
  <c r="BB31" i="82" s="1"/>
  <c r="BD31" i="82" s="1"/>
  <c r="BF31" i="82" s="1"/>
  <c r="BH31" i="82" s="1"/>
  <c r="BJ31" i="82" s="1"/>
  <c r="D31" i="83" s="1"/>
  <c r="F31" i="83" s="1"/>
  <c r="H31" i="83" s="1"/>
  <c r="J31" i="83" s="1"/>
  <c r="L31" i="83" s="1"/>
  <c r="N31" i="83" s="1"/>
  <c r="P31" i="83" s="1"/>
  <c r="R31" i="83" s="1"/>
  <c r="T31" i="83" s="1"/>
  <c r="V31" i="83" s="1"/>
  <c r="X31" i="83" s="1"/>
  <c r="Z31" i="83" s="1"/>
  <c r="AB31" i="83" s="1"/>
  <c r="AD31" i="83" s="1"/>
  <c r="AF31" i="83" s="1"/>
  <c r="AH31" i="83" s="1"/>
  <c r="AJ31" i="83" s="1"/>
  <c r="AL31" i="83" s="1"/>
  <c r="AN31" i="83" s="1"/>
  <c r="AP31" i="83" s="1"/>
  <c r="AR31" i="83" s="1"/>
  <c r="AT31" i="83" s="1"/>
  <c r="AV31" i="83" s="1"/>
  <c r="AX31" i="83" s="1"/>
  <c r="AZ31" i="83" s="1"/>
  <c r="BB31" i="83" s="1"/>
  <c r="BD31" i="83" s="1"/>
  <c r="BF31" i="83" s="1"/>
  <c r="BH31" i="83" s="1"/>
  <c r="BJ31" i="83" s="1"/>
  <c r="BL31" i="83" s="1"/>
  <c r="E16" i="88"/>
  <c r="D25" i="74"/>
  <c r="F25" i="74" s="1"/>
  <c r="H25" i="74" s="1"/>
  <c r="J25" i="74" s="1"/>
  <c r="L25" i="74" s="1"/>
  <c r="N25" i="74" s="1"/>
  <c r="P25" i="74" s="1"/>
  <c r="R25" i="74" s="1"/>
  <c r="T25" i="74" s="1"/>
  <c r="V25" i="74" s="1"/>
  <c r="X25" i="74" s="1"/>
  <c r="Z25" i="74" s="1"/>
  <c r="AB25" i="74" s="1"/>
  <c r="AD25" i="74" s="1"/>
  <c r="AF25" i="74" s="1"/>
  <c r="AH25" i="74" s="1"/>
  <c r="AJ25" i="74" s="1"/>
  <c r="AL25" i="74" s="1"/>
  <c r="AN25" i="74" s="1"/>
  <c r="AP25" i="74" s="1"/>
  <c r="AR25" i="74" s="1"/>
  <c r="AT25" i="74" s="1"/>
  <c r="AV25" i="74" s="1"/>
  <c r="AX25" i="74" s="1"/>
  <c r="AZ25" i="74" s="1"/>
  <c r="BB25" i="74" s="1"/>
  <c r="BD25" i="74" s="1"/>
  <c r="BF25" i="74" s="1"/>
  <c r="BH25" i="74" s="1"/>
  <c r="BJ25" i="74" s="1"/>
  <c r="BL25" i="74" s="1"/>
  <c r="D25" i="75" s="1"/>
  <c r="F25" i="75" s="1"/>
  <c r="H25" i="75" s="1"/>
  <c r="J25" i="75" s="1"/>
  <c r="L25" i="75" s="1"/>
  <c r="N25" i="75" s="1"/>
  <c r="P25" i="75" s="1"/>
  <c r="R25" i="75" s="1"/>
  <c r="T25" i="75" s="1"/>
  <c r="V25" i="75" s="1"/>
  <c r="X25" i="75" s="1"/>
  <c r="Z25" i="75" s="1"/>
  <c r="AB25" i="75" s="1"/>
  <c r="AD25" i="75" s="1"/>
  <c r="AF25" i="75" s="1"/>
  <c r="AH25" i="75" s="1"/>
  <c r="AJ25" i="75" s="1"/>
  <c r="AL25" i="75" s="1"/>
  <c r="AN25" i="75" s="1"/>
  <c r="AP25" i="75" s="1"/>
  <c r="AR25" i="75" s="1"/>
  <c r="AT25" i="75" s="1"/>
  <c r="AV25" i="75" s="1"/>
  <c r="AX25" i="75" s="1"/>
  <c r="AZ25" i="75" s="1"/>
  <c r="BB25" i="75" s="1"/>
  <c r="BD25" i="75" s="1"/>
  <c r="BF25" i="75" s="1"/>
  <c r="BH25" i="75" s="1"/>
  <c r="BJ25" i="75" s="1"/>
  <c r="D25" i="76" s="1"/>
  <c r="F25" i="76" s="1"/>
  <c r="H25" i="76" s="1"/>
  <c r="J25" i="76" s="1"/>
  <c r="L25" i="76" s="1"/>
  <c r="N25" i="76" s="1"/>
  <c r="P25" i="76" s="1"/>
  <c r="R25" i="76" s="1"/>
  <c r="T25" i="76" s="1"/>
  <c r="V25" i="76" s="1"/>
  <c r="X25" i="76" s="1"/>
  <c r="Z25" i="76" s="1"/>
  <c r="AB25" i="76" s="1"/>
  <c r="AD25" i="76" s="1"/>
  <c r="AF25" i="76" s="1"/>
  <c r="AH25" i="76" s="1"/>
  <c r="AJ25" i="76" s="1"/>
  <c r="AL25" i="76" s="1"/>
  <c r="AN25" i="76" s="1"/>
  <c r="AP25" i="76" s="1"/>
  <c r="AR25" i="76" s="1"/>
  <c r="AT25" i="76" s="1"/>
  <c r="AV25" i="76" s="1"/>
  <c r="AX25" i="76" s="1"/>
  <c r="AZ25" i="76" s="1"/>
  <c r="BB25" i="76" s="1"/>
  <c r="BD25" i="76" s="1"/>
  <c r="BF25" i="76" s="1"/>
  <c r="BH25" i="76" s="1"/>
  <c r="BJ25" i="76" s="1"/>
  <c r="BL25" i="76" s="1"/>
  <c r="D25" i="77" s="1"/>
  <c r="F25" i="77" s="1"/>
  <c r="H25" i="77" s="1"/>
  <c r="J25" i="77" s="1"/>
  <c r="L25" i="77" s="1"/>
  <c r="N25" i="77" s="1"/>
  <c r="P25" i="77" s="1"/>
  <c r="R25" i="77" s="1"/>
  <c r="T25" i="77" s="1"/>
  <c r="V25" i="77" s="1"/>
  <c r="X25" i="77" s="1"/>
  <c r="Z25" i="77" s="1"/>
  <c r="AB25" i="77" s="1"/>
  <c r="AD25" i="77" s="1"/>
  <c r="AF25" i="77" s="1"/>
  <c r="AH25" i="77" s="1"/>
  <c r="AJ25" i="77" s="1"/>
  <c r="AL25" i="77" s="1"/>
  <c r="AN25" i="77" s="1"/>
  <c r="AP25" i="77" s="1"/>
  <c r="AR25" i="77" s="1"/>
  <c r="AT25" i="77" s="1"/>
  <c r="AV25" i="77" s="1"/>
  <c r="AX25" i="77" s="1"/>
  <c r="AZ25" i="77" s="1"/>
  <c r="BB25" i="77" s="1"/>
  <c r="BD25" i="77" s="1"/>
  <c r="BF25" i="77" s="1"/>
  <c r="BH25" i="77" s="1"/>
  <c r="BJ25" i="77" s="1"/>
  <c r="D25" i="78" s="1"/>
  <c r="F25" i="78" s="1"/>
  <c r="H25" i="78" s="1"/>
  <c r="J25" i="78" s="1"/>
  <c r="L25" i="78" s="1"/>
  <c r="N25" i="78" s="1"/>
  <c r="P25" i="78" s="1"/>
  <c r="R25" i="78" s="1"/>
  <c r="T25" i="78" s="1"/>
  <c r="V25" i="78" s="1"/>
  <c r="X25" i="78" s="1"/>
  <c r="Z25" i="78" s="1"/>
  <c r="AB25" i="78" s="1"/>
  <c r="AD25" i="78" s="1"/>
  <c r="AF25" i="78" s="1"/>
  <c r="AH25" i="78" s="1"/>
  <c r="AJ25" i="78" s="1"/>
  <c r="AL25" i="78" s="1"/>
  <c r="AN25" i="78" s="1"/>
  <c r="AP25" i="78" s="1"/>
  <c r="AR25" i="78" s="1"/>
  <c r="AT25" i="78" s="1"/>
  <c r="AV25" i="78" s="1"/>
  <c r="AX25" i="78" s="1"/>
  <c r="AZ25" i="78" s="1"/>
  <c r="BB25" i="78" s="1"/>
  <c r="BD25" i="78" s="1"/>
  <c r="BF25" i="78" s="1"/>
  <c r="BH25" i="78" s="1"/>
  <c r="BJ25" i="78" s="1"/>
  <c r="BL25" i="78" s="1"/>
  <c r="D25" i="79" s="1"/>
  <c r="F25" i="79" s="1"/>
  <c r="H25" i="79" s="1"/>
  <c r="J25" i="79" s="1"/>
  <c r="L25" i="79" s="1"/>
  <c r="N25" i="79" s="1"/>
  <c r="P25" i="79" s="1"/>
  <c r="R25" i="79" s="1"/>
  <c r="T25" i="79" s="1"/>
  <c r="V25" i="79" s="1"/>
  <c r="X25" i="79" s="1"/>
  <c r="Z25" i="79" s="1"/>
  <c r="AB25" i="79" s="1"/>
  <c r="AD25" i="79" s="1"/>
  <c r="AF25" i="79" s="1"/>
  <c r="AH25" i="79" s="1"/>
  <c r="AJ25" i="79" s="1"/>
  <c r="AL25" i="79" s="1"/>
  <c r="AN25" i="79" s="1"/>
  <c r="AP25" i="79" s="1"/>
  <c r="AR25" i="79" s="1"/>
  <c r="AT25" i="79" s="1"/>
  <c r="AV25" i="79" s="1"/>
  <c r="AX25" i="79" s="1"/>
  <c r="AZ25" i="79" s="1"/>
  <c r="BB25" i="79" s="1"/>
  <c r="BD25" i="79" s="1"/>
  <c r="BF25" i="79" s="1"/>
  <c r="BH25" i="79" s="1"/>
  <c r="BJ25" i="79" s="1"/>
  <c r="BL25" i="79" s="1"/>
  <c r="D25" i="80" s="1"/>
  <c r="F25" i="80" s="1"/>
  <c r="H25" i="80" s="1"/>
  <c r="J25" i="80" s="1"/>
  <c r="L25" i="80" s="1"/>
  <c r="N25" i="80" s="1"/>
  <c r="P25" i="80" s="1"/>
  <c r="R25" i="80" s="1"/>
  <c r="T25" i="80" s="1"/>
  <c r="V25" i="80" s="1"/>
  <c r="X25" i="80" s="1"/>
  <c r="Z25" i="80" s="1"/>
  <c r="AB25" i="80" s="1"/>
  <c r="AD25" i="80" s="1"/>
  <c r="AF25" i="80" s="1"/>
  <c r="AH25" i="80" s="1"/>
  <c r="AJ25" i="80" s="1"/>
  <c r="AL25" i="80" s="1"/>
  <c r="AN25" i="80" s="1"/>
  <c r="AP25" i="80" s="1"/>
  <c r="AR25" i="80" s="1"/>
  <c r="AT25" i="80" s="1"/>
  <c r="AV25" i="80" s="1"/>
  <c r="AX25" i="80" s="1"/>
  <c r="AZ25" i="80" s="1"/>
  <c r="BB25" i="80" s="1"/>
  <c r="BD25" i="80" s="1"/>
  <c r="BF25" i="80" s="1"/>
  <c r="BH25" i="80" s="1"/>
  <c r="BJ25" i="80" s="1"/>
  <c r="D25" i="81" s="1"/>
  <c r="F25" i="81" s="1"/>
  <c r="H25" i="81" s="1"/>
  <c r="J25" i="81" s="1"/>
  <c r="L25" i="81" s="1"/>
  <c r="N25" i="81" s="1"/>
  <c r="P25" i="81" s="1"/>
  <c r="R25" i="81" s="1"/>
  <c r="T25" i="81" s="1"/>
  <c r="V25" i="81" s="1"/>
  <c r="X25" i="81" s="1"/>
  <c r="Z25" i="81" s="1"/>
  <c r="AB25" i="81" s="1"/>
  <c r="AD25" i="81" s="1"/>
  <c r="AF25" i="81" s="1"/>
  <c r="AH25" i="81" s="1"/>
  <c r="AJ25" i="81" s="1"/>
  <c r="AL25" i="81" s="1"/>
  <c r="AN25" i="81" s="1"/>
  <c r="AP25" i="81" s="1"/>
  <c r="AR25" i="81" s="1"/>
  <c r="AT25" i="81" s="1"/>
  <c r="AV25" i="81" s="1"/>
  <c r="AX25" i="81" s="1"/>
  <c r="AZ25" i="81" s="1"/>
  <c r="BB25" i="81" s="1"/>
  <c r="BD25" i="81" s="1"/>
  <c r="BF25" i="81" s="1"/>
  <c r="BH25" i="81" s="1"/>
  <c r="BJ25" i="81" s="1"/>
  <c r="BL25" i="81" s="1"/>
  <c r="D25" i="82" s="1"/>
  <c r="F25" i="82" s="1"/>
  <c r="H25" i="82" s="1"/>
  <c r="J25" i="82" s="1"/>
  <c r="L25" i="82" s="1"/>
  <c r="N25" i="82" s="1"/>
  <c r="P25" i="82" s="1"/>
  <c r="R25" i="82" s="1"/>
  <c r="T25" i="82" s="1"/>
  <c r="V25" i="82" s="1"/>
  <c r="X25" i="82" s="1"/>
  <c r="Z25" i="82" s="1"/>
  <c r="AB25" i="82" s="1"/>
  <c r="AD25" i="82" s="1"/>
  <c r="AF25" i="82" s="1"/>
  <c r="AH25" i="82" s="1"/>
  <c r="AJ25" i="82" s="1"/>
  <c r="AL25" i="82" s="1"/>
  <c r="AN25" i="82" s="1"/>
  <c r="AP25" i="82" s="1"/>
  <c r="AR25" i="82" s="1"/>
  <c r="AT25" i="82" s="1"/>
  <c r="AV25" i="82" s="1"/>
  <c r="AX25" i="82" s="1"/>
  <c r="AZ25" i="82" s="1"/>
  <c r="BB25" i="82" s="1"/>
  <c r="BD25" i="82" s="1"/>
  <c r="BF25" i="82" s="1"/>
  <c r="BH25" i="82" s="1"/>
  <c r="BJ25" i="82" s="1"/>
  <c r="D25" i="83" s="1"/>
  <c r="F25" i="83" s="1"/>
  <c r="H25" i="83" s="1"/>
  <c r="J25" i="83" s="1"/>
  <c r="L25" i="83" s="1"/>
  <c r="N25" i="83" s="1"/>
  <c r="P25" i="83" s="1"/>
  <c r="R25" i="83" s="1"/>
  <c r="T25" i="83" s="1"/>
  <c r="V25" i="83" s="1"/>
  <c r="X25" i="83" s="1"/>
  <c r="Z25" i="83" s="1"/>
  <c r="AB25" i="83" s="1"/>
  <c r="AD25" i="83" s="1"/>
  <c r="AF25" i="83" s="1"/>
  <c r="AH25" i="83" s="1"/>
  <c r="AJ25" i="83" s="1"/>
  <c r="AL25" i="83" s="1"/>
  <c r="AN25" i="83" s="1"/>
  <c r="AP25" i="83" s="1"/>
  <c r="AR25" i="83" s="1"/>
  <c r="AT25" i="83" s="1"/>
  <c r="AV25" i="83" s="1"/>
  <c r="AX25" i="83" s="1"/>
  <c r="AZ25" i="83" s="1"/>
  <c r="BB25" i="83" s="1"/>
  <c r="BD25" i="83" s="1"/>
  <c r="BF25" i="83" s="1"/>
  <c r="BH25" i="83" s="1"/>
  <c r="BJ25" i="83" s="1"/>
  <c r="BL25" i="83" s="1"/>
  <c r="E10" i="88"/>
  <c r="D24" i="74"/>
  <c r="F24" i="74" s="1"/>
  <c r="H24" i="74" s="1"/>
  <c r="J24" i="74" s="1"/>
  <c r="L24" i="74" s="1"/>
  <c r="N24" i="74" s="1"/>
  <c r="P24" i="74" s="1"/>
  <c r="R24" i="74" s="1"/>
  <c r="T24" i="74" s="1"/>
  <c r="V24" i="74" s="1"/>
  <c r="X24" i="74" s="1"/>
  <c r="Z24" i="74" s="1"/>
  <c r="AB24" i="74" s="1"/>
  <c r="AD24" i="74" s="1"/>
  <c r="AF24" i="74" s="1"/>
  <c r="AH24" i="74" s="1"/>
  <c r="AJ24" i="74" s="1"/>
  <c r="AL24" i="74" s="1"/>
  <c r="AN24" i="74" s="1"/>
  <c r="AP24" i="74" s="1"/>
  <c r="AR24" i="74" s="1"/>
  <c r="AT24" i="74" s="1"/>
  <c r="AV24" i="74" s="1"/>
  <c r="AX24" i="74" s="1"/>
  <c r="AZ24" i="74" s="1"/>
  <c r="BB24" i="74" s="1"/>
  <c r="BD24" i="74" s="1"/>
  <c r="BF24" i="74" s="1"/>
  <c r="BH24" i="74" s="1"/>
  <c r="BJ24" i="74" s="1"/>
  <c r="BL24" i="74" s="1"/>
  <c r="D24" i="75" s="1"/>
  <c r="F24" i="75" s="1"/>
  <c r="H24" i="75" s="1"/>
  <c r="J24" i="75" s="1"/>
  <c r="L24" i="75" s="1"/>
  <c r="N24" i="75" s="1"/>
  <c r="P24" i="75" s="1"/>
  <c r="R24" i="75" s="1"/>
  <c r="T24" i="75" s="1"/>
  <c r="V24" i="75" s="1"/>
  <c r="X24" i="75" s="1"/>
  <c r="Z24" i="75" s="1"/>
  <c r="AB24" i="75" s="1"/>
  <c r="AD24" i="75" s="1"/>
  <c r="AF24" i="75" s="1"/>
  <c r="AH24" i="75" s="1"/>
  <c r="AJ24" i="75" s="1"/>
  <c r="AL24" i="75" s="1"/>
  <c r="AN24" i="75" s="1"/>
  <c r="AP24" i="75" s="1"/>
  <c r="AR24" i="75" s="1"/>
  <c r="AT24" i="75" s="1"/>
  <c r="AV24" i="75" s="1"/>
  <c r="AX24" i="75" s="1"/>
  <c r="AZ24" i="75" s="1"/>
  <c r="BB24" i="75" s="1"/>
  <c r="BD24" i="75" s="1"/>
  <c r="BF24" i="75" s="1"/>
  <c r="BH24" i="75" s="1"/>
  <c r="BJ24" i="75" s="1"/>
  <c r="D24" i="76" s="1"/>
  <c r="F24" i="76" s="1"/>
  <c r="H24" i="76" s="1"/>
  <c r="J24" i="76" s="1"/>
  <c r="L24" i="76" s="1"/>
  <c r="N24" i="76" s="1"/>
  <c r="P24" i="76" s="1"/>
  <c r="R24" i="76" s="1"/>
  <c r="T24" i="76" s="1"/>
  <c r="V24" i="76" s="1"/>
  <c r="X24" i="76" s="1"/>
  <c r="Z24" i="76" s="1"/>
  <c r="AB24" i="76" s="1"/>
  <c r="AD24" i="76" s="1"/>
  <c r="AF24" i="76" s="1"/>
  <c r="AH24" i="76" s="1"/>
  <c r="AJ24" i="76" s="1"/>
  <c r="AL24" i="76" s="1"/>
  <c r="AN24" i="76" s="1"/>
  <c r="AP24" i="76" s="1"/>
  <c r="AR24" i="76" s="1"/>
  <c r="AT24" i="76" s="1"/>
  <c r="AV24" i="76" s="1"/>
  <c r="AX24" i="76" s="1"/>
  <c r="AZ24" i="76" s="1"/>
  <c r="BB24" i="76" s="1"/>
  <c r="BD24" i="76" s="1"/>
  <c r="BF24" i="76" s="1"/>
  <c r="BH24" i="76" s="1"/>
  <c r="BJ24" i="76" s="1"/>
  <c r="BL24" i="76" s="1"/>
  <c r="D24" i="77" s="1"/>
  <c r="F24" i="77" s="1"/>
  <c r="H24" i="77" s="1"/>
  <c r="J24" i="77" s="1"/>
  <c r="L24" i="77" s="1"/>
  <c r="N24" i="77" s="1"/>
  <c r="P24" i="77" s="1"/>
  <c r="R24" i="77" s="1"/>
  <c r="T24" i="77" s="1"/>
  <c r="V24" i="77" s="1"/>
  <c r="X24" i="77" s="1"/>
  <c r="Z24" i="77" s="1"/>
  <c r="AB24" i="77" s="1"/>
  <c r="AD24" i="77" s="1"/>
  <c r="AF24" i="77" s="1"/>
  <c r="AH24" i="77" s="1"/>
  <c r="AJ24" i="77" s="1"/>
  <c r="AL24" i="77" s="1"/>
  <c r="AN24" i="77" s="1"/>
  <c r="AP24" i="77" s="1"/>
  <c r="AR24" i="77" s="1"/>
  <c r="AT24" i="77" s="1"/>
  <c r="AV24" i="77" s="1"/>
  <c r="AX24" i="77" s="1"/>
  <c r="AZ24" i="77" s="1"/>
  <c r="BB24" i="77" s="1"/>
  <c r="BD24" i="77" s="1"/>
  <c r="BF24" i="77" s="1"/>
  <c r="BH24" i="77" s="1"/>
  <c r="BJ24" i="77" s="1"/>
  <c r="D24" i="78" s="1"/>
  <c r="F24" i="78" s="1"/>
  <c r="H24" i="78" s="1"/>
  <c r="J24" i="78" s="1"/>
  <c r="L24" i="78" s="1"/>
  <c r="N24" i="78" s="1"/>
  <c r="P24" i="78" s="1"/>
  <c r="R24" i="78" s="1"/>
  <c r="T24" i="78" s="1"/>
  <c r="V24" i="78" s="1"/>
  <c r="X24" i="78" s="1"/>
  <c r="Z24" i="78" s="1"/>
  <c r="AB24" i="78" s="1"/>
  <c r="AD24" i="78" s="1"/>
  <c r="AF24" i="78" s="1"/>
  <c r="AH24" i="78" s="1"/>
  <c r="AJ24" i="78" s="1"/>
  <c r="AL24" i="78" s="1"/>
  <c r="AN24" i="78" s="1"/>
  <c r="AP24" i="78" s="1"/>
  <c r="AR24" i="78" s="1"/>
  <c r="AT24" i="78" s="1"/>
  <c r="AV24" i="78" s="1"/>
  <c r="AX24" i="78" s="1"/>
  <c r="AZ24" i="78" s="1"/>
  <c r="BB24" i="78" s="1"/>
  <c r="BD24" i="78" s="1"/>
  <c r="BF24" i="78" s="1"/>
  <c r="BH24" i="78" s="1"/>
  <c r="BJ24" i="78" s="1"/>
  <c r="BL24" i="78" s="1"/>
  <c r="D24" i="79" s="1"/>
  <c r="F24" i="79" s="1"/>
  <c r="H24" i="79" s="1"/>
  <c r="J24" i="79" s="1"/>
  <c r="L24" i="79" s="1"/>
  <c r="N24" i="79" s="1"/>
  <c r="P24" i="79" s="1"/>
  <c r="R24" i="79" s="1"/>
  <c r="T24" i="79" s="1"/>
  <c r="V24" i="79" s="1"/>
  <c r="X24" i="79" s="1"/>
  <c r="Z24" i="79" s="1"/>
  <c r="AB24" i="79" s="1"/>
  <c r="AD24" i="79" s="1"/>
  <c r="AF24" i="79" s="1"/>
  <c r="AH24" i="79" s="1"/>
  <c r="AJ24" i="79" s="1"/>
  <c r="AL24" i="79" s="1"/>
  <c r="AN24" i="79" s="1"/>
  <c r="AP24" i="79" s="1"/>
  <c r="AR24" i="79" s="1"/>
  <c r="AT24" i="79" s="1"/>
  <c r="AV24" i="79" s="1"/>
  <c r="AX24" i="79" s="1"/>
  <c r="AZ24" i="79" s="1"/>
  <c r="BB24" i="79" s="1"/>
  <c r="BD24" i="79" s="1"/>
  <c r="BF24" i="79" s="1"/>
  <c r="BH24" i="79" s="1"/>
  <c r="BJ24" i="79" s="1"/>
  <c r="BL24" i="79" s="1"/>
  <c r="D24" i="80" s="1"/>
  <c r="F24" i="80" s="1"/>
  <c r="H24" i="80" s="1"/>
  <c r="J24" i="80" s="1"/>
  <c r="L24" i="80" s="1"/>
  <c r="N24" i="80" s="1"/>
  <c r="P24" i="80" s="1"/>
  <c r="R24" i="80" s="1"/>
  <c r="T24" i="80" s="1"/>
  <c r="V24" i="80" s="1"/>
  <c r="X24" i="80" s="1"/>
  <c r="Z24" i="80" s="1"/>
  <c r="AB24" i="80" s="1"/>
  <c r="AD24" i="80" s="1"/>
  <c r="AF24" i="80" s="1"/>
  <c r="AH24" i="80" s="1"/>
  <c r="AJ24" i="80" s="1"/>
  <c r="AL24" i="80" s="1"/>
  <c r="AN24" i="80" s="1"/>
  <c r="AP24" i="80" s="1"/>
  <c r="AR24" i="80" s="1"/>
  <c r="AT24" i="80" s="1"/>
  <c r="AV24" i="80" s="1"/>
  <c r="AX24" i="80" s="1"/>
  <c r="AZ24" i="80" s="1"/>
  <c r="BB24" i="80" s="1"/>
  <c r="BD24" i="80" s="1"/>
  <c r="BF24" i="80" s="1"/>
  <c r="BH24" i="80" s="1"/>
  <c r="BJ24" i="80" s="1"/>
  <c r="D24" i="81" s="1"/>
  <c r="F24" i="81" s="1"/>
  <c r="H24" i="81" s="1"/>
  <c r="J24" i="81" s="1"/>
  <c r="L24" i="81" s="1"/>
  <c r="N24" i="81" s="1"/>
  <c r="P24" i="81" s="1"/>
  <c r="R24" i="81" s="1"/>
  <c r="T24" i="81" s="1"/>
  <c r="V24" i="81" s="1"/>
  <c r="X24" i="81" s="1"/>
  <c r="Z24" i="81" s="1"/>
  <c r="AB24" i="81" s="1"/>
  <c r="AD24" i="81" s="1"/>
  <c r="AF24" i="81" s="1"/>
  <c r="AH24" i="81" s="1"/>
  <c r="AJ24" i="81" s="1"/>
  <c r="AL24" i="81" s="1"/>
  <c r="AN24" i="81" s="1"/>
  <c r="AP24" i="81" s="1"/>
  <c r="AR24" i="81" s="1"/>
  <c r="AT24" i="81" s="1"/>
  <c r="AV24" i="81" s="1"/>
  <c r="AX24" i="81" s="1"/>
  <c r="AZ24" i="81" s="1"/>
  <c r="BB24" i="81" s="1"/>
  <c r="BD24" i="81" s="1"/>
  <c r="BF24" i="81" s="1"/>
  <c r="BH24" i="81" s="1"/>
  <c r="BJ24" i="81" s="1"/>
  <c r="BL24" i="81" s="1"/>
  <c r="D24" i="82" s="1"/>
  <c r="F24" i="82" s="1"/>
  <c r="H24" i="82" s="1"/>
  <c r="J24" i="82" s="1"/>
  <c r="L24" i="82" s="1"/>
  <c r="N24" i="82" s="1"/>
  <c r="P24" i="82" s="1"/>
  <c r="R24" i="82" s="1"/>
  <c r="T24" i="82" s="1"/>
  <c r="V24" i="82" s="1"/>
  <c r="X24" i="82" s="1"/>
  <c r="Z24" i="82" s="1"/>
  <c r="AB24" i="82" s="1"/>
  <c r="AD24" i="82" s="1"/>
  <c r="AF24" i="82" s="1"/>
  <c r="AH24" i="82" s="1"/>
  <c r="AJ24" i="82" s="1"/>
  <c r="AL24" i="82" s="1"/>
  <c r="AN24" i="82" s="1"/>
  <c r="AP24" i="82" s="1"/>
  <c r="AR24" i="82" s="1"/>
  <c r="AT24" i="82" s="1"/>
  <c r="AV24" i="82" s="1"/>
  <c r="AX24" i="82" s="1"/>
  <c r="AZ24" i="82" s="1"/>
  <c r="BB24" i="82" s="1"/>
  <c r="BD24" i="82" s="1"/>
  <c r="BF24" i="82" s="1"/>
  <c r="BH24" i="82" s="1"/>
  <c r="BJ24" i="82" s="1"/>
  <c r="D24" i="83" s="1"/>
  <c r="F24" i="83" s="1"/>
  <c r="H24" i="83" s="1"/>
  <c r="J24" i="83" s="1"/>
  <c r="L24" i="83" s="1"/>
  <c r="N24" i="83" s="1"/>
  <c r="P24" i="83" s="1"/>
  <c r="R24" i="83" s="1"/>
  <c r="T24" i="83" s="1"/>
  <c r="V24" i="83" s="1"/>
  <c r="X24" i="83" s="1"/>
  <c r="Z24" i="83" s="1"/>
  <c r="AB24" i="83" s="1"/>
  <c r="AD24" i="83" s="1"/>
  <c r="AF24" i="83" s="1"/>
  <c r="AH24" i="83" s="1"/>
  <c r="AJ24" i="83" s="1"/>
  <c r="AL24" i="83" s="1"/>
  <c r="AN24" i="83" s="1"/>
  <c r="AP24" i="83" s="1"/>
  <c r="AR24" i="83" s="1"/>
  <c r="AT24" i="83" s="1"/>
  <c r="AV24" i="83" s="1"/>
  <c r="AX24" i="83" s="1"/>
  <c r="AZ24" i="83" s="1"/>
  <c r="BB24" i="83" s="1"/>
  <c r="BD24" i="83" s="1"/>
  <c r="BF24" i="83" s="1"/>
  <c r="BH24" i="83" s="1"/>
  <c r="BJ24" i="83" s="1"/>
  <c r="BL24" i="83" s="1"/>
  <c r="E9" i="88"/>
  <c r="D23" i="74"/>
  <c r="F23" i="74" s="1"/>
  <c r="H23" i="74" s="1"/>
  <c r="J23" i="74" s="1"/>
  <c r="L23" i="74" s="1"/>
  <c r="N23" i="74" s="1"/>
  <c r="P23" i="74" s="1"/>
  <c r="R23" i="74" s="1"/>
  <c r="T23" i="74" s="1"/>
  <c r="V23" i="74" s="1"/>
  <c r="X23" i="74" s="1"/>
  <c r="Z23" i="74" s="1"/>
  <c r="AB23" i="74" s="1"/>
  <c r="AD23" i="74" s="1"/>
  <c r="AF23" i="74" s="1"/>
  <c r="AH23" i="74" s="1"/>
  <c r="AJ23" i="74" s="1"/>
  <c r="AL23" i="74" s="1"/>
  <c r="AN23" i="74" s="1"/>
  <c r="AP23" i="74" s="1"/>
  <c r="AR23" i="74" s="1"/>
  <c r="AT23" i="74" s="1"/>
  <c r="AV23" i="74" s="1"/>
  <c r="AX23" i="74" s="1"/>
  <c r="AZ23" i="74" s="1"/>
  <c r="BB23" i="74" s="1"/>
  <c r="BD23" i="74" s="1"/>
  <c r="BF23" i="74" s="1"/>
  <c r="BH23" i="74" s="1"/>
  <c r="BJ23" i="74" s="1"/>
  <c r="BL23" i="74" s="1"/>
  <c r="D23" i="75" s="1"/>
  <c r="F23" i="75" s="1"/>
  <c r="H23" i="75" s="1"/>
  <c r="J23" i="75" s="1"/>
  <c r="L23" i="75" s="1"/>
  <c r="N23" i="75" s="1"/>
  <c r="P23" i="75" s="1"/>
  <c r="R23" i="75" s="1"/>
  <c r="T23" i="75" s="1"/>
  <c r="V23" i="75" s="1"/>
  <c r="X23" i="75" s="1"/>
  <c r="Z23" i="75" s="1"/>
  <c r="AB23" i="75" s="1"/>
  <c r="AD23" i="75" s="1"/>
  <c r="AF23" i="75" s="1"/>
  <c r="AH23" i="75" s="1"/>
  <c r="AJ23" i="75" s="1"/>
  <c r="AL23" i="75" s="1"/>
  <c r="AN23" i="75" s="1"/>
  <c r="AP23" i="75" s="1"/>
  <c r="AR23" i="75" s="1"/>
  <c r="AT23" i="75" s="1"/>
  <c r="AV23" i="75" s="1"/>
  <c r="AX23" i="75" s="1"/>
  <c r="AZ23" i="75" s="1"/>
  <c r="BB23" i="75" s="1"/>
  <c r="BD23" i="75" s="1"/>
  <c r="BF23" i="75" s="1"/>
  <c r="BH23" i="75" s="1"/>
  <c r="BJ23" i="75" s="1"/>
  <c r="D23" i="76" s="1"/>
  <c r="F23" i="76" s="1"/>
  <c r="H23" i="76" s="1"/>
  <c r="J23" i="76" s="1"/>
  <c r="L23" i="76" s="1"/>
  <c r="N23" i="76" s="1"/>
  <c r="P23" i="76" s="1"/>
  <c r="R23" i="76" s="1"/>
  <c r="T23" i="76" s="1"/>
  <c r="V23" i="76" s="1"/>
  <c r="X23" i="76" s="1"/>
  <c r="Z23" i="76" s="1"/>
  <c r="AB23" i="76" s="1"/>
  <c r="AD23" i="76" s="1"/>
  <c r="AF23" i="76" s="1"/>
  <c r="AH23" i="76" s="1"/>
  <c r="AJ23" i="76" s="1"/>
  <c r="AL23" i="76" s="1"/>
  <c r="AN23" i="76" s="1"/>
  <c r="AP23" i="76" s="1"/>
  <c r="AR23" i="76" s="1"/>
  <c r="AT23" i="76" s="1"/>
  <c r="AV23" i="76" s="1"/>
  <c r="AX23" i="76" s="1"/>
  <c r="AZ23" i="76" s="1"/>
  <c r="BB23" i="76" s="1"/>
  <c r="BD23" i="76" s="1"/>
  <c r="BF23" i="76" s="1"/>
  <c r="BH23" i="76" s="1"/>
  <c r="BJ23" i="76" s="1"/>
  <c r="BL23" i="76" s="1"/>
  <c r="D23" i="77" s="1"/>
  <c r="F23" i="77" s="1"/>
  <c r="H23" i="77" s="1"/>
  <c r="J23" i="77" s="1"/>
  <c r="L23" i="77" s="1"/>
  <c r="N23" i="77" s="1"/>
  <c r="P23" i="77" s="1"/>
  <c r="R23" i="77" s="1"/>
  <c r="T23" i="77" s="1"/>
  <c r="V23" i="77" s="1"/>
  <c r="X23" i="77" s="1"/>
  <c r="Z23" i="77" s="1"/>
  <c r="AB23" i="77" s="1"/>
  <c r="AD23" i="77" s="1"/>
  <c r="AF23" i="77" s="1"/>
  <c r="AH23" i="77" s="1"/>
  <c r="AJ23" i="77" s="1"/>
  <c r="AL23" i="77" s="1"/>
  <c r="AN23" i="77" s="1"/>
  <c r="AP23" i="77" s="1"/>
  <c r="AR23" i="77" s="1"/>
  <c r="AT23" i="77" s="1"/>
  <c r="AV23" i="77" s="1"/>
  <c r="AX23" i="77" s="1"/>
  <c r="AZ23" i="77" s="1"/>
  <c r="BB23" i="77" s="1"/>
  <c r="BD23" i="77" s="1"/>
  <c r="BF23" i="77" s="1"/>
  <c r="BH23" i="77" s="1"/>
  <c r="BJ23" i="77" s="1"/>
  <c r="D23" i="78" s="1"/>
  <c r="F23" i="78" s="1"/>
  <c r="H23" i="78" s="1"/>
  <c r="J23" i="78" s="1"/>
  <c r="L23" i="78" s="1"/>
  <c r="N23" i="78" s="1"/>
  <c r="P23" i="78" s="1"/>
  <c r="R23" i="78" s="1"/>
  <c r="T23" i="78" s="1"/>
  <c r="V23" i="78" s="1"/>
  <c r="X23" i="78" s="1"/>
  <c r="Z23" i="78" s="1"/>
  <c r="AB23" i="78" s="1"/>
  <c r="AD23" i="78" s="1"/>
  <c r="AF23" i="78" s="1"/>
  <c r="AH23" i="78" s="1"/>
  <c r="AJ23" i="78" s="1"/>
  <c r="AL23" i="78" s="1"/>
  <c r="AN23" i="78" s="1"/>
  <c r="AP23" i="78" s="1"/>
  <c r="AR23" i="78" s="1"/>
  <c r="AT23" i="78" s="1"/>
  <c r="AV23" i="78" s="1"/>
  <c r="AX23" i="78" s="1"/>
  <c r="AZ23" i="78" s="1"/>
  <c r="BB23" i="78" s="1"/>
  <c r="BD23" i="78" s="1"/>
  <c r="BF23" i="78" s="1"/>
  <c r="BH23" i="78" s="1"/>
  <c r="BJ23" i="78" s="1"/>
  <c r="BL23" i="78" s="1"/>
  <c r="D23" i="79" s="1"/>
  <c r="F23" i="79" s="1"/>
  <c r="H23" i="79" s="1"/>
  <c r="J23" i="79" s="1"/>
  <c r="L23" i="79" s="1"/>
  <c r="N23" i="79" s="1"/>
  <c r="P23" i="79" s="1"/>
  <c r="R23" i="79" s="1"/>
  <c r="T23" i="79" s="1"/>
  <c r="V23" i="79" s="1"/>
  <c r="X23" i="79" s="1"/>
  <c r="Z23" i="79" s="1"/>
  <c r="AB23" i="79" s="1"/>
  <c r="AD23" i="79" s="1"/>
  <c r="AF23" i="79" s="1"/>
  <c r="AH23" i="79" s="1"/>
  <c r="AJ23" i="79" s="1"/>
  <c r="AL23" i="79" s="1"/>
  <c r="AN23" i="79" s="1"/>
  <c r="AP23" i="79" s="1"/>
  <c r="AR23" i="79" s="1"/>
  <c r="AT23" i="79" s="1"/>
  <c r="AV23" i="79" s="1"/>
  <c r="AX23" i="79" s="1"/>
  <c r="AZ23" i="79" s="1"/>
  <c r="BB23" i="79" s="1"/>
  <c r="BD23" i="79" s="1"/>
  <c r="BF23" i="79" s="1"/>
  <c r="BH23" i="79" s="1"/>
  <c r="BJ23" i="79" s="1"/>
  <c r="BL23" i="79" s="1"/>
  <c r="D23" i="80" s="1"/>
  <c r="F23" i="80" s="1"/>
  <c r="H23" i="80" s="1"/>
  <c r="J23" i="80" s="1"/>
  <c r="L23" i="80" s="1"/>
  <c r="N23" i="80" s="1"/>
  <c r="P23" i="80" s="1"/>
  <c r="R23" i="80" s="1"/>
  <c r="T23" i="80" s="1"/>
  <c r="V23" i="80" s="1"/>
  <c r="X23" i="80" s="1"/>
  <c r="Z23" i="80" s="1"/>
  <c r="AB23" i="80" s="1"/>
  <c r="AD23" i="80" s="1"/>
  <c r="AF23" i="80" s="1"/>
  <c r="AH23" i="80" s="1"/>
  <c r="AJ23" i="80" s="1"/>
  <c r="AL23" i="80" s="1"/>
  <c r="AN23" i="80" s="1"/>
  <c r="AP23" i="80" s="1"/>
  <c r="AR23" i="80" s="1"/>
  <c r="AT23" i="80" s="1"/>
  <c r="AV23" i="80" s="1"/>
  <c r="AX23" i="80" s="1"/>
  <c r="AZ23" i="80" s="1"/>
  <c r="BB23" i="80" s="1"/>
  <c r="BD23" i="80" s="1"/>
  <c r="BF23" i="80" s="1"/>
  <c r="BH23" i="80" s="1"/>
  <c r="BJ23" i="80" s="1"/>
  <c r="D23" i="81" s="1"/>
  <c r="F23" i="81" s="1"/>
  <c r="H23" i="81" s="1"/>
  <c r="J23" i="81" s="1"/>
  <c r="L23" i="81" s="1"/>
  <c r="N23" i="81" s="1"/>
  <c r="P23" i="81" s="1"/>
  <c r="R23" i="81" s="1"/>
  <c r="T23" i="81" s="1"/>
  <c r="V23" i="81" s="1"/>
  <c r="X23" i="81" s="1"/>
  <c r="Z23" i="81" s="1"/>
  <c r="AB23" i="81" s="1"/>
  <c r="AD23" i="81" s="1"/>
  <c r="AF23" i="81" s="1"/>
  <c r="AH23" i="81" s="1"/>
  <c r="AJ23" i="81" s="1"/>
  <c r="AL23" i="81" s="1"/>
  <c r="AN23" i="81" s="1"/>
  <c r="AP23" i="81" s="1"/>
  <c r="AR23" i="81" s="1"/>
  <c r="AT23" i="81" s="1"/>
  <c r="AV23" i="81" s="1"/>
  <c r="AX23" i="81" s="1"/>
  <c r="AZ23" i="81" s="1"/>
  <c r="BB23" i="81" s="1"/>
  <c r="BD23" i="81" s="1"/>
  <c r="BF23" i="81" s="1"/>
  <c r="BH23" i="81" s="1"/>
  <c r="BJ23" i="81" s="1"/>
  <c r="BL23" i="81" s="1"/>
  <c r="D23" i="82" s="1"/>
  <c r="F23" i="82" s="1"/>
  <c r="H23" i="82" s="1"/>
  <c r="J23" i="82" s="1"/>
  <c r="L23" i="82" s="1"/>
  <c r="N23" i="82" s="1"/>
  <c r="P23" i="82" s="1"/>
  <c r="R23" i="82" s="1"/>
  <c r="T23" i="82" s="1"/>
  <c r="V23" i="82" s="1"/>
  <c r="X23" i="82" s="1"/>
  <c r="Z23" i="82" s="1"/>
  <c r="AB23" i="82" s="1"/>
  <c r="AD23" i="82" s="1"/>
  <c r="AF23" i="82" s="1"/>
  <c r="AH23" i="82" s="1"/>
  <c r="AJ23" i="82" s="1"/>
  <c r="AL23" i="82" s="1"/>
  <c r="AN23" i="82" s="1"/>
  <c r="AP23" i="82" s="1"/>
  <c r="AR23" i="82" s="1"/>
  <c r="AT23" i="82" s="1"/>
  <c r="AV23" i="82" s="1"/>
  <c r="AX23" i="82" s="1"/>
  <c r="AZ23" i="82" s="1"/>
  <c r="BB23" i="82" s="1"/>
  <c r="BD23" i="82" s="1"/>
  <c r="BF23" i="82" s="1"/>
  <c r="BH23" i="82" s="1"/>
  <c r="BJ23" i="82" s="1"/>
  <c r="D23" i="83" s="1"/>
  <c r="F23" i="83" s="1"/>
  <c r="H23" i="83" s="1"/>
  <c r="J23" i="83" s="1"/>
  <c r="L23" i="83" s="1"/>
  <c r="N23" i="83" s="1"/>
  <c r="P23" i="83" s="1"/>
  <c r="R23" i="83" s="1"/>
  <c r="T23" i="83" s="1"/>
  <c r="V23" i="83" s="1"/>
  <c r="X23" i="83" s="1"/>
  <c r="Z23" i="83" s="1"/>
  <c r="AB23" i="83" s="1"/>
  <c r="AD23" i="83" s="1"/>
  <c r="AF23" i="83" s="1"/>
  <c r="AH23" i="83" s="1"/>
  <c r="AJ23" i="83" s="1"/>
  <c r="AL23" i="83" s="1"/>
  <c r="AN23" i="83" s="1"/>
  <c r="AP23" i="83" s="1"/>
  <c r="AR23" i="83" s="1"/>
  <c r="AT23" i="83" s="1"/>
  <c r="AV23" i="83" s="1"/>
  <c r="AX23" i="83" s="1"/>
  <c r="AZ23" i="83" s="1"/>
  <c r="BB23" i="83" s="1"/>
  <c r="BD23" i="83" s="1"/>
  <c r="BF23" i="83" s="1"/>
  <c r="BH23" i="83" s="1"/>
  <c r="BJ23" i="83" s="1"/>
  <c r="BL23" i="83" s="1"/>
  <c r="E8" i="88"/>
  <c r="D30" i="74"/>
  <c r="F30" i="74" s="1"/>
  <c r="H30" i="74" s="1"/>
  <c r="J30" i="74" s="1"/>
  <c r="L30" i="74" s="1"/>
  <c r="N30" i="74" s="1"/>
  <c r="P30" i="74" s="1"/>
  <c r="R30" i="74" s="1"/>
  <c r="T30" i="74" s="1"/>
  <c r="V30" i="74" s="1"/>
  <c r="X30" i="74" s="1"/>
  <c r="Z30" i="74" s="1"/>
  <c r="AB30" i="74" s="1"/>
  <c r="AD30" i="74" s="1"/>
  <c r="AF30" i="74" s="1"/>
  <c r="AH30" i="74" s="1"/>
  <c r="AJ30" i="74" s="1"/>
  <c r="AL30" i="74" s="1"/>
  <c r="AN30" i="74" s="1"/>
  <c r="AP30" i="74" s="1"/>
  <c r="AR30" i="74" s="1"/>
  <c r="AT30" i="74" s="1"/>
  <c r="AV30" i="74" s="1"/>
  <c r="AX30" i="74" s="1"/>
  <c r="AZ30" i="74" s="1"/>
  <c r="BB30" i="74" s="1"/>
  <c r="BD30" i="74" s="1"/>
  <c r="BF30" i="74" s="1"/>
  <c r="BH30" i="74" s="1"/>
  <c r="BJ30" i="74" s="1"/>
  <c r="BL30" i="74" s="1"/>
  <c r="D30" i="75" s="1"/>
  <c r="F30" i="75" s="1"/>
  <c r="H30" i="75" s="1"/>
  <c r="J30" i="75" s="1"/>
  <c r="L30" i="75" s="1"/>
  <c r="N30" i="75" s="1"/>
  <c r="P30" i="75" s="1"/>
  <c r="R30" i="75" s="1"/>
  <c r="T30" i="75" s="1"/>
  <c r="V30" i="75" s="1"/>
  <c r="X30" i="75" s="1"/>
  <c r="Z30" i="75" s="1"/>
  <c r="AB30" i="75" s="1"/>
  <c r="AD30" i="75" s="1"/>
  <c r="AF30" i="75" s="1"/>
  <c r="AH30" i="75" s="1"/>
  <c r="AJ30" i="75" s="1"/>
  <c r="AL30" i="75" s="1"/>
  <c r="AN30" i="75" s="1"/>
  <c r="AP30" i="75" s="1"/>
  <c r="AR30" i="75" s="1"/>
  <c r="AT30" i="75" s="1"/>
  <c r="AV30" i="75" s="1"/>
  <c r="AX30" i="75" s="1"/>
  <c r="AZ30" i="75" s="1"/>
  <c r="BB30" i="75" s="1"/>
  <c r="BD30" i="75" s="1"/>
  <c r="BF30" i="75" s="1"/>
  <c r="BH30" i="75" s="1"/>
  <c r="BJ30" i="75" s="1"/>
  <c r="D30" i="76" s="1"/>
  <c r="F30" i="76" s="1"/>
  <c r="H30" i="76" s="1"/>
  <c r="J30" i="76" s="1"/>
  <c r="L30" i="76" s="1"/>
  <c r="N30" i="76" s="1"/>
  <c r="P30" i="76" s="1"/>
  <c r="R30" i="76" s="1"/>
  <c r="T30" i="76" s="1"/>
  <c r="V30" i="76" s="1"/>
  <c r="X30" i="76" s="1"/>
  <c r="Z30" i="76" s="1"/>
  <c r="AB30" i="76" s="1"/>
  <c r="AD30" i="76" s="1"/>
  <c r="AF30" i="76" s="1"/>
  <c r="AH30" i="76" s="1"/>
  <c r="AJ30" i="76" s="1"/>
  <c r="AL30" i="76" s="1"/>
  <c r="AN30" i="76" s="1"/>
  <c r="AP30" i="76" s="1"/>
  <c r="AR30" i="76" s="1"/>
  <c r="AT30" i="76" s="1"/>
  <c r="AV30" i="76" s="1"/>
  <c r="AX30" i="76" s="1"/>
  <c r="AZ30" i="76" s="1"/>
  <c r="BB30" i="76" s="1"/>
  <c r="BD30" i="76" s="1"/>
  <c r="BF30" i="76" s="1"/>
  <c r="BH30" i="76" s="1"/>
  <c r="BJ30" i="76" s="1"/>
  <c r="BL30" i="76" s="1"/>
  <c r="D30" i="77" s="1"/>
  <c r="F30" i="77" s="1"/>
  <c r="H30" i="77" s="1"/>
  <c r="J30" i="77" s="1"/>
  <c r="L30" i="77" s="1"/>
  <c r="N30" i="77" s="1"/>
  <c r="P30" i="77" s="1"/>
  <c r="R30" i="77" s="1"/>
  <c r="T30" i="77" s="1"/>
  <c r="V30" i="77" s="1"/>
  <c r="X30" i="77" s="1"/>
  <c r="Z30" i="77" s="1"/>
  <c r="AB30" i="77" s="1"/>
  <c r="AD30" i="77" s="1"/>
  <c r="AF30" i="77" s="1"/>
  <c r="AH30" i="77" s="1"/>
  <c r="AJ30" i="77" s="1"/>
  <c r="AL30" i="77" s="1"/>
  <c r="AN30" i="77" s="1"/>
  <c r="AP30" i="77" s="1"/>
  <c r="AR30" i="77" s="1"/>
  <c r="AT30" i="77" s="1"/>
  <c r="AV30" i="77" s="1"/>
  <c r="AX30" i="77" s="1"/>
  <c r="AZ30" i="77" s="1"/>
  <c r="BB30" i="77" s="1"/>
  <c r="BD30" i="77" s="1"/>
  <c r="BF30" i="77" s="1"/>
  <c r="BH30" i="77" s="1"/>
  <c r="BJ30" i="77" s="1"/>
  <c r="D30" i="78" s="1"/>
  <c r="F30" i="78" s="1"/>
  <c r="H30" i="78" s="1"/>
  <c r="J30" i="78" s="1"/>
  <c r="L30" i="78" s="1"/>
  <c r="N30" i="78" s="1"/>
  <c r="P30" i="78" s="1"/>
  <c r="R30" i="78" s="1"/>
  <c r="T30" i="78" s="1"/>
  <c r="V30" i="78" s="1"/>
  <c r="X30" i="78" s="1"/>
  <c r="Z30" i="78" s="1"/>
  <c r="AB30" i="78" s="1"/>
  <c r="AD30" i="78" s="1"/>
  <c r="AF30" i="78" s="1"/>
  <c r="AH30" i="78" s="1"/>
  <c r="AJ30" i="78" s="1"/>
  <c r="AL30" i="78" s="1"/>
  <c r="AN30" i="78" s="1"/>
  <c r="AP30" i="78" s="1"/>
  <c r="AR30" i="78" s="1"/>
  <c r="AT30" i="78" s="1"/>
  <c r="AV30" i="78" s="1"/>
  <c r="AX30" i="78" s="1"/>
  <c r="AZ30" i="78" s="1"/>
  <c r="BB30" i="78" s="1"/>
  <c r="BD30" i="78" s="1"/>
  <c r="BF30" i="78" s="1"/>
  <c r="BH30" i="78" s="1"/>
  <c r="BJ30" i="78" s="1"/>
  <c r="BL30" i="78" s="1"/>
  <c r="D30" i="79" s="1"/>
  <c r="F30" i="79" s="1"/>
  <c r="H30" i="79" s="1"/>
  <c r="J30" i="79" s="1"/>
  <c r="L30" i="79" s="1"/>
  <c r="N30" i="79" s="1"/>
  <c r="P30" i="79" s="1"/>
  <c r="R30" i="79" s="1"/>
  <c r="T30" i="79" s="1"/>
  <c r="V30" i="79" s="1"/>
  <c r="X30" i="79" s="1"/>
  <c r="Z30" i="79" s="1"/>
  <c r="AB30" i="79" s="1"/>
  <c r="AD30" i="79" s="1"/>
  <c r="AF30" i="79" s="1"/>
  <c r="AH30" i="79" s="1"/>
  <c r="AJ30" i="79" s="1"/>
  <c r="AL30" i="79" s="1"/>
  <c r="AN30" i="79" s="1"/>
  <c r="AP30" i="79" s="1"/>
  <c r="AR30" i="79" s="1"/>
  <c r="AT30" i="79" s="1"/>
  <c r="AV30" i="79" s="1"/>
  <c r="AX30" i="79" s="1"/>
  <c r="AZ30" i="79" s="1"/>
  <c r="BB30" i="79" s="1"/>
  <c r="BD30" i="79" s="1"/>
  <c r="BF30" i="79" s="1"/>
  <c r="BH30" i="79" s="1"/>
  <c r="BJ30" i="79" s="1"/>
  <c r="BL30" i="79" s="1"/>
  <c r="D30" i="80" s="1"/>
  <c r="F30" i="80" s="1"/>
  <c r="H30" i="80" s="1"/>
  <c r="J30" i="80" s="1"/>
  <c r="L30" i="80" s="1"/>
  <c r="N30" i="80" s="1"/>
  <c r="P30" i="80" s="1"/>
  <c r="R30" i="80" s="1"/>
  <c r="T30" i="80" s="1"/>
  <c r="V30" i="80" s="1"/>
  <c r="X30" i="80" s="1"/>
  <c r="Z30" i="80" s="1"/>
  <c r="AB30" i="80" s="1"/>
  <c r="AD30" i="80" s="1"/>
  <c r="AF30" i="80" s="1"/>
  <c r="AH30" i="80" s="1"/>
  <c r="AJ30" i="80" s="1"/>
  <c r="AL30" i="80" s="1"/>
  <c r="AN30" i="80" s="1"/>
  <c r="AP30" i="80" s="1"/>
  <c r="AR30" i="80" s="1"/>
  <c r="AT30" i="80" s="1"/>
  <c r="AV30" i="80" s="1"/>
  <c r="AX30" i="80" s="1"/>
  <c r="AZ30" i="80" s="1"/>
  <c r="BB30" i="80" s="1"/>
  <c r="BD30" i="80" s="1"/>
  <c r="BF30" i="80" s="1"/>
  <c r="BH30" i="80" s="1"/>
  <c r="BJ30" i="80" s="1"/>
  <c r="D30" i="81" s="1"/>
  <c r="F30" i="81" s="1"/>
  <c r="H30" i="81" s="1"/>
  <c r="J30" i="81" s="1"/>
  <c r="L30" i="81" s="1"/>
  <c r="N30" i="81" s="1"/>
  <c r="P30" i="81" s="1"/>
  <c r="R30" i="81" s="1"/>
  <c r="T30" i="81" s="1"/>
  <c r="V30" i="81" s="1"/>
  <c r="X30" i="81" s="1"/>
  <c r="Z30" i="81" s="1"/>
  <c r="AB30" i="81" s="1"/>
  <c r="AD30" i="81" s="1"/>
  <c r="AF30" i="81" s="1"/>
  <c r="AH30" i="81" s="1"/>
  <c r="AJ30" i="81" s="1"/>
  <c r="AL30" i="81" s="1"/>
  <c r="AN30" i="81" s="1"/>
  <c r="AP30" i="81" s="1"/>
  <c r="AR30" i="81" s="1"/>
  <c r="AT30" i="81" s="1"/>
  <c r="AV30" i="81" s="1"/>
  <c r="AX30" i="81" s="1"/>
  <c r="AZ30" i="81" s="1"/>
  <c r="BB30" i="81" s="1"/>
  <c r="BD30" i="81" s="1"/>
  <c r="BF30" i="81" s="1"/>
  <c r="BH30" i="81" s="1"/>
  <c r="BJ30" i="81" s="1"/>
  <c r="BL30" i="81" s="1"/>
  <c r="D30" i="82" s="1"/>
  <c r="F30" i="82" s="1"/>
  <c r="H30" i="82" s="1"/>
  <c r="J30" i="82" s="1"/>
  <c r="L30" i="82" s="1"/>
  <c r="N30" i="82" s="1"/>
  <c r="P30" i="82" s="1"/>
  <c r="R30" i="82" s="1"/>
  <c r="T30" i="82" s="1"/>
  <c r="V30" i="82" s="1"/>
  <c r="X30" i="82" s="1"/>
  <c r="Z30" i="82" s="1"/>
  <c r="AB30" i="82" s="1"/>
  <c r="AD30" i="82" s="1"/>
  <c r="AF30" i="82" s="1"/>
  <c r="AH30" i="82" s="1"/>
  <c r="AJ30" i="82" s="1"/>
  <c r="AL30" i="82" s="1"/>
  <c r="AN30" i="82" s="1"/>
  <c r="AP30" i="82" s="1"/>
  <c r="AR30" i="82" s="1"/>
  <c r="AT30" i="82" s="1"/>
  <c r="AV30" i="82" s="1"/>
  <c r="AX30" i="82" s="1"/>
  <c r="AZ30" i="82" s="1"/>
  <c r="BB30" i="82" s="1"/>
  <c r="BD30" i="82" s="1"/>
  <c r="BF30" i="82" s="1"/>
  <c r="BH30" i="82" s="1"/>
  <c r="BJ30" i="82" s="1"/>
  <c r="D30" i="83" s="1"/>
  <c r="F30" i="83" s="1"/>
  <c r="H30" i="83" s="1"/>
  <c r="J30" i="83" s="1"/>
  <c r="L30" i="83" s="1"/>
  <c r="N30" i="83" s="1"/>
  <c r="P30" i="83" s="1"/>
  <c r="R30" i="83" s="1"/>
  <c r="T30" i="83" s="1"/>
  <c r="V30" i="83" s="1"/>
  <c r="X30" i="83" s="1"/>
  <c r="Z30" i="83" s="1"/>
  <c r="AB30" i="83" s="1"/>
  <c r="AD30" i="83" s="1"/>
  <c r="AF30" i="83" s="1"/>
  <c r="AH30" i="83" s="1"/>
  <c r="AJ30" i="83" s="1"/>
  <c r="AL30" i="83" s="1"/>
  <c r="AN30" i="83" s="1"/>
  <c r="AP30" i="83" s="1"/>
  <c r="AR30" i="83" s="1"/>
  <c r="AT30" i="83" s="1"/>
  <c r="AV30" i="83" s="1"/>
  <c r="AX30" i="83" s="1"/>
  <c r="AZ30" i="83" s="1"/>
  <c r="BB30" i="83" s="1"/>
  <c r="BD30" i="83" s="1"/>
  <c r="BF30" i="83" s="1"/>
  <c r="BH30" i="83" s="1"/>
  <c r="BJ30" i="83" s="1"/>
  <c r="BL30" i="83" s="1"/>
  <c r="E15" i="88"/>
  <c r="E13" i="88"/>
  <c r="D28" i="74"/>
  <c r="F28" i="74" s="1"/>
  <c r="H28" i="74" s="1"/>
  <c r="J28" i="74" s="1"/>
  <c r="L28" i="74" s="1"/>
  <c r="N28" i="74" s="1"/>
  <c r="P28" i="74" s="1"/>
  <c r="R28" i="74" s="1"/>
  <c r="T28" i="74" s="1"/>
  <c r="V28" i="74" s="1"/>
  <c r="X28" i="74" s="1"/>
  <c r="Z28" i="74" s="1"/>
  <c r="AB28" i="74" s="1"/>
  <c r="AD28" i="74" s="1"/>
  <c r="AF28" i="74" s="1"/>
  <c r="AH28" i="74" s="1"/>
  <c r="AJ28" i="74" s="1"/>
  <c r="AL28" i="74" s="1"/>
  <c r="AN28" i="74" s="1"/>
  <c r="AP28" i="74" s="1"/>
  <c r="AR28" i="74" s="1"/>
  <c r="AT28" i="74" s="1"/>
  <c r="AV28" i="74" s="1"/>
  <c r="AX28" i="74" s="1"/>
  <c r="AZ28" i="74" s="1"/>
  <c r="BB28" i="74" s="1"/>
  <c r="BD28" i="74" s="1"/>
  <c r="BF28" i="74" s="1"/>
  <c r="BH28" i="74" s="1"/>
  <c r="BJ28" i="74" s="1"/>
  <c r="BL28" i="74" s="1"/>
  <c r="D28" i="75" s="1"/>
  <c r="F28" i="75" s="1"/>
  <c r="H28" i="75" s="1"/>
  <c r="J28" i="75" s="1"/>
  <c r="L28" i="75" s="1"/>
  <c r="N28" i="75" s="1"/>
  <c r="P28" i="75" s="1"/>
  <c r="R28" i="75" s="1"/>
  <c r="T28" i="75" s="1"/>
  <c r="V28" i="75" s="1"/>
  <c r="X28" i="75" s="1"/>
  <c r="Z28" i="75" s="1"/>
  <c r="AB28" i="75" s="1"/>
  <c r="AD28" i="75" s="1"/>
  <c r="AF28" i="75" s="1"/>
  <c r="AH28" i="75" s="1"/>
  <c r="AJ28" i="75" s="1"/>
  <c r="AL28" i="75" s="1"/>
  <c r="AN28" i="75" s="1"/>
  <c r="AP28" i="75" s="1"/>
  <c r="AR28" i="75" s="1"/>
  <c r="AT28" i="75" s="1"/>
  <c r="AV28" i="75" s="1"/>
  <c r="AX28" i="75" s="1"/>
  <c r="AZ28" i="75" s="1"/>
  <c r="BB28" i="75" s="1"/>
  <c r="BD28" i="75" s="1"/>
  <c r="BF28" i="75" s="1"/>
  <c r="BH28" i="75" s="1"/>
  <c r="BJ28" i="75" s="1"/>
  <c r="D28" i="76" s="1"/>
  <c r="F28" i="76" s="1"/>
  <c r="H28" i="76" s="1"/>
  <c r="J28" i="76" s="1"/>
  <c r="L28" i="76" s="1"/>
  <c r="N28" i="76" s="1"/>
  <c r="P28" i="76" s="1"/>
  <c r="R28" i="76" s="1"/>
  <c r="T28" i="76" s="1"/>
  <c r="V28" i="76" s="1"/>
  <c r="X28" i="76" s="1"/>
  <c r="Z28" i="76" s="1"/>
  <c r="AB28" i="76" s="1"/>
  <c r="AD28" i="76" s="1"/>
  <c r="AF28" i="76" s="1"/>
  <c r="AH28" i="76" s="1"/>
  <c r="AJ28" i="76" s="1"/>
  <c r="AL28" i="76" s="1"/>
  <c r="AN28" i="76" s="1"/>
  <c r="AP28" i="76" s="1"/>
  <c r="AR28" i="76" s="1"/>
  <c r="AT28" i="76" s="1"/>
  <c r="AV28" i="76" s="1"/>
  <c r="AX28" i="76" s="1"/>
  <c r="AZ28" i="76" s="1"/>
  <c r="BB28" i="76" s="1"/>
  <c r="BD28" i="76" s="1"/>
  <c r="BF28" i="76" s="1"/>
  <c r="BH28" i="76" s="1"/>
  <c r="BJ28" i="76" s="1"/>
  <c r="BL28" i="76" s="1"/>
  <c r="D28" i="77" s="1"/>
  <c r="F28" i="77" s="1"/>
  <c r="H28" i="77" s="1"/>
  <c r="J28" i="77" s="1"/>
  <c r="L28" i="77" s="1"/>
  <c r="N28" i="77" s="1"/>
  <c r="P28" i="77" s="1"/>
  <c r="R28" i="77" s="1"/>
  <c r="T28" i="77" s="1"/>
  <c r="V28" i="77" s="1"/>
  <c r="X28" i="77" s="1"/>
  <c r="Z28" i="77" s="1"/>
  <c r="AB28" i="77" s="1"/>
  <c r="AD28" i="77" s="1"/>
  <c r="AF28" i="77" s="1"/>
  <c r="AH28" i="77" s="1"/>
  <c r="AJ28" i="77" s="1"/>
  <c r="AL28" i="77" s="1"/>
  <c r="AN28" i="77" s="1"/>
  <c r="AP28" i="77" s="1"/>
  <c r="AR28" i="77" s="1"/>
  <c r="AT28" i="77" s="1"/>
  <c r="AV28" i="77" s="1"/>
  <c r="AX28" i="77" s="1"/>
  <c r="AZ28" i="77" s="1"/>
  <c r="BB28" i="77" s="1"/>
  <c r="BD28" i="77" s="1"/>
  <c r="BF28" i="77" s="1"/>
  <c r="BH28" i="77" s="1"/>
  <c r="BJ28" i="77" s="1"/>
  <c r="D28" i="78" s="1"/>
  <c r="F28" i="78" s="1"/>
  <c r="H28" i="78" s="1"/>
  <c r="J28" i="78" s="1"/>
  <c r="L28" i="78" s="1"/>
  <c r="N28" i="78" s="1"/>
  <c r="P28" i="78" s="1"/>
  <c r="R28" i="78" s="1"/>
  <c r="T28" i="78" s="1"/>
  <c r="V28" i="78" s="1"/>
  <c r="X28" i="78" s="1"/>
  <c r="Z28" i="78" s="1"/>
  <c r="AB28" i="78" s="1"/>
  <c r="AD28" i="78" s="1"/>
  <c r="AF28" i="78" s="1"/>
  <c r="AH28" i="78" s="1"/>
  <c r="AJ28" i="78" s="1"/>
  <c r="AL28" i="78" s="1"/>
  <c r="AN28" i="78" s="1"/>
  <c r="AP28" i="78" s="1"/>
  <c r="AR28" i="78" s="1"/>
  <c r="AT28" i="78" s="1"/>
  <c r="AV28" i="78" s="1"/>
  <c r="AX28" i="78" s="1"/>
  <c r="AZ28" i="78" s="1"/>
  <c r="BB28" i="78" s="1"/>
  <c r="BD28" i="78" s="1"/>
  <c r="BF28" i="78" s="1"/>
  <c r="BH28" i="78" s="1"/>
  <c r="BJ28" i="78" s="1"/>
  <c r="BL28" i="78" s="1"/>
  <c r="D28" i="79" s="1"/>
  <c r="F28" i="79" s="1"/>
  <c r="H28" i="79" s="1"/>
  <c r="J28" i="79" s="1"/>
  <c r="L28" i="79" s="1"/>
  <c r="N28" i="79" s="1"/>
  <c r="P28" i="79" s="1"/>
  <c r="R28" i="79" s="1"/>
  <c r="T28" i="79" s="1"/>
  <c r="V28" i="79" s="1"/>
  <c r="X28" i="79" s="1"/>
  <c r="Z28" i="79" s="1"/>
  <c r="AB28" i="79" s="1"/>
  <c r="AD28" i="79" s="1"/>
  <c r="AF28" i="79" s="1"/>
  <c r="AH28" i="79" s="1"/>
  <c r="AJ28" i="79" s="1"/>
  <c r="AL28" i="79" s="1"/>
  <c r="AN28" i="79" s="1"/>
  <c r="AP28" i="79" s="1"/>
  <c r="AR28" i="79" s="1"/>
  <c r="AT28" i="79" s="1"/>
  <c r="AV28" i="79" s="1"/>
  <c r="AX28" i="79" s="1"/>
  <c r="AZ28" i="79" s="1"/>
  <c r="BB28" i="79" s="1"/>
  <c r="BD28" i="79" s="1"/>
  <c r="BF28" i="79" s="1"/>
  <c r="BH28" i="79" s="1"/>
  <c r="BJ28" i="79" s="1"/>
  <c r="BL28" i="79" s="1"/>
  <c r="D28" i="80" s="1"/>
  <c r="F28" i="80" s="1"/>
  <c r="H28" i="80" s="1"/>
  <c r="J28" i="80" s="1"/>
  <c r="L28" i="80" s="1"/>
  <c r="N28" i="80" s="1"/>
  <c r="P28" i="80" s="1"/>
  <c r="R28" i="80" s="1"/>
  <c r="T28" i="80" s="1"/>
  <c r="V28" i="80" s="1"/>
  <c r="X28" i="80" s="1"/>
  <c r="Z28" i="80" s="1"/>
  <c r="AB28" i="80" s="1"/>
  <c r="AD28" i="80" s="1"/>
  <c r="AF28" i="80" s="1"/>
  <c r="AH28" i="80" s="1"/>
  <c r="AJ28" i="80" s="1"/>
  <c r="AL28" i="80" s="1"/>
  <c r="AN28" i="80" s="1"/>
  <c r="AP28" i="80" s="1"/>
  <c r="AR28" i="80" s="1"/>
  <c r="AT28" i="80" s="1"/>
  <c r="AV28" i="80" s="1"/>
  <c r="AX28" i="80" s="1"/>
  <c r="AZ28" i="80" s="1"/>
  <c r="BB28" i="80" s="1"/>
  <c r="BD28" i="80" s="1"/>
  <c r="BF28" i="80" s="1"/>
  <c r="BH28" i="80" s="1"/>
  <c r="BJ28" i="80" s="1"/>
  <c r="D28" i="81" s="1"/>
  <c r="F28" i="81" s="1"/>
  <c r="H28" i="81" s="1"/>
  <c r="J28" i="81" s="1"/>
  <c r="L28" i="81" s="1"/>
  <c r="N28" i="81" s="1"/>
  <c r="P28" i="81" s="1"/>
  <c r="R28" i="81" s="1"/>
  <c r="T28" i="81" s="1"/>
  <c r="V28" i="81" s="1"/>
  <c r="X28" i="81" s="1"/>
  <c r="Z28" i="81" s="1"/>
  <c r="AB28" i="81" s="1"/>
  <c r="AD28" i="81" s="1"/>
  <c r="AF28" i="81" s="1"/>
  <c r="AH28" i="81" s="1"/>
  <c r="AJ28" i="81" s="1"/>
  <c r="AL28" i="81" s="1"/>
  <c r="AN28" i="81" s="1"/>
  <c r="AP28" i="81" s="1"/>
  <c r="AR28" i="81" s="1"/>
  <c r="AT28" i="81" s="1"/>
  <c r="AV28" i="81" s="1"/>
  <c r="AX28" i="81" s="1"/>
  <c r="AZ28" i="81" s="1"/>
  <c r="BB28" i="81" s="1"/>
  <c r="BD28" i="81" s="1"/>
  <c r="BF28" i="81" s="1"/>
  <c r="BH28" i="81" s="1"/>
  <c r="BJ28" i="81" s="1"/>
  <c r="BL28" i="81" s="1"/>
  <c r="D28" i="82" s="1"/>
  <c r="F28" i="82" s="1"/>
  <c r="H28" i="82" s="1"/>
  <c r="J28" i="82" s="1"/>
  <c r="L28" i="82" s="1"/>
  <c r="N28" i="82" s="1"/>
  <c r="P28" i="82" s="1"/>
  <c r="R28" i="82" s="1"/>
  <c r="T28" i="82" s="1"/>
  <c r="V28" i="82" s="1"/>
  <c r="X28" i="82" s="1"/>
  <c r="Z28" i="82" s="1"/>
  <c r="AB28" i="82" s="1"/>
  <c r="AD28" i="82" s="1"/>
  <c r="AF28" i="82" s="1"/>
  <c r="AH28" i="82" s="1"/>
  <c r="AJ28" i="82" s="1"/>
  <c r="AL28" i="82" s="1"/>
  <c r="AN28" i="82" s="1"/>
  <c r="AP28" i="82" s="1"/>
  <c r="AR28" i="82" s="1"/>
  <c r="AT28" i="82" s="1"/>
  <c r="AV28" i="82" s="1"/>
  <c r="AX28" i="82" s="1"/>
  <c r="AZ28" i="82" s="1"/>
  <c r="BB28" i="82" s="1"/>
  <c r="BD28" i="82" s="1"/>
  <c r="BF28" i="82" s="1"/>
  <c r="BH28" i="82" s="1"/>
  <c r="BJ28" i="82" s="1"/>
  <c r="D28" i="83" s="1"/>
  <c r="F28" i="83" s="1"/>
  <c r="H28" i="83" s="1"/>
  <c r="J28" i="83" s="1"/>
  <c r="L28" i="83" s="1"/>
  <c r="N28" i="83" s="1"/>
  <c r="P28" i="83" s="1"/>
  <c r="R28" i="83" s="1"/>
  <c r="T28" i="83" s="1"/>
  <c r="V28" i="83" s="1"/>
  <c r="X28" i="83" s="1"/>
  <c r="Z28" i="83" s="1"/>
  <c r="AB28" i="83" s="1"/>
  <c r="AD28" i="83" s="1"/>
  <c r="AF28" i="83" s="1"/>
  <c r="AH28" i="83" s="1"/>
  <c r="AJ28" i="83" s="1"/>
  <c r="AL28" i="83" s="1"/>
  <c r="AN28" i="83" s="1"/>
  <c r="AP28" i="83" s="1"/>
  <c r="AR28" i="83" s="1"/>
  <c r="AT28" i="83" s="1"/>
  <c r="AV28" i="83" s="1"/>
  <c r="AX28" i="83" s="1"/>
  <c r="AZ28" i="83" s="1"/>
  <c r="BB28" i="83" s="1"/>
  <c r="BD28" i="83" s="1"/>
  <c r="BF28" i="83" s="1"/>
  <c r="BH28" i="83" s="1"/>
  <c r="BJ28" i="83" s="1"/>
  <c r="BL28" i="83" s="1"/>
  <c r="D22" i="74"/>
  <c r="F22" i="74" s="1"/>
  <c r="H22" i="74" s="1"/>
  <c r="J22" i="74" s="1"/>
  <c r="L22" i="74" s="1"/>
  <c r="N22" i="74" s="1"/>
  <c r="P22" i="74" s="1"/>
  <c r="R22" i="74" s="1"/>
  <c r="T22" i="74" s="1"/>
  <c r="V22" i="74" s="1"/>
  <c r="X22" i="74" s="1"/>
  <c r="Z22" i="74" s="1"/>
  <c r="AB22" i="74" s="1"/>
  <c r="AD22" i="74" s="1"/>
  <c r="AF22" i="74" s="1"/>
  <c r="AH22" i="74" s="1"/>
  <c r="AJ22" i="74" s="1"/>
  <c r="AL22" i="74" s="1"/>
  <c r="AN22" i="74" s="1"/>
  <c r="AP22" i="74" s="1"/>
  <c r="AR22" i="74" s="1"/>
  <c r="AT22" i="74" s="1"/>
  <c r="AV22" i="74" s="1"/>
  <c r="AX22" i="74" s="1"/>
  <c r="AZ22" i="74" s="1"/>
  <c r="BB22" i="74" s="1"/>
  <c r="BD22" i="74" s="1"/>
  <c r="BF22" i="74" s="1"/>
  <c r="BH22" i="74" s="1"/>
  <c r="BJ22" i="74" s="1"/>
  <c r="BL22" i="74" s="1"/>
  <c r="D22" i="75" s="1"/>
  <c r="F22" i="75" s="1"/>
  <c r="H22" i="75" s="1"/>
  <c r="J22" i="75" s="1"/>
  <c r="L22" i="75" s="1"/>
  <c r="N22" i="75" s="1"/>
  <c r="P22" i="75" s="1"/>
  <c r="R22" i="75" s="1"/>
  <c r="T22" i="75" s="1"/>
  <c r="V22" i="75" s="1"/>
  <c r="X22" i="75" s="1"/>
  <c r="Z22" i="75" s="1"/>
  <c r="AB22" i="75" s="1"/>
  <c r="AD22" i="75" s="1"/>
  <c r="AF22" i="75" s="1"/>
  <c r="AH22" i="75" s="1"/>
  <c r="AJ22" i="75" s="1"/>
  <c r="AL22" i="75" s="1"/>
  <c r="AN22" i="75" s="1"/>
  <c r="AP22" i="75" s="1"/>
  <c r="AR22" i="75" s="1"/>
  <c r="AT22" i="75" s="1"/>
  <c r="AV22" i="75" s="1"/>
  <c r="AX22" i="75" s="1"/>
  <c r="AZ22" i="75" s="1"/>
  <c r="BB22" i="75" s="1"/>
  <c r="BD22" i="75" s="1"/>
  <c r="BF22" i="75" s="1"/>
  <c r="BH22" i="75" s="1"/>
  <c r="BJ22" i="75" s="1"/>
  <c r="D22" i="76" s="1"/>
  <c r="F22" i="76" s="1"/>
  <c r="H22" i="76" s="1"/>
  <c r="J22" i="76" s="1"/>
  <c r="L22" i="76" s="1"/>
  <c r="N22" i="76" s="1"/>
  <c r="P22" i="76" s="1"/>
  <c r="R22" i="76" s="1"/>
  <c r="T22" i="76" s="1"/>
  <c r="V22" i="76" s="1"/>
  <c r="X22" i="76" s="1"/>
  <c r="Z22" i="76" s="1"/>
  <c r="AB22" i="76" s="1"/>
  <c r="AD22" i="76" s="1"/>
  <c r="AF22" i="76" s="1"/>
  <c r="AH22" i="76" s="1"/>
  <c r="AJ22" i="76" s="1"/>
  <c r="AL22" i="76" s="1"/>
  <c r="AN22" i="76" s="1"/>
  <c r="AP22" i="76" s="1"/>
  <c r="AR22" i="76" s="1"/>
  <c r="AT22" i="76" s="1"/>
  <c r="AV22" i="76" s="1"/>
  <c r="AX22" i="76" s="1"/>
  <c r="AZ22" i="76" s="1"/>
  <c r="BB22" i="76" s="1"/>
  <c r="BD22" i="76" s="1"/>
  <c r="BF22" i="76" s="1"/>
  <c r="BH22" i="76" s="1"/>
  <c r="BJ22" i="76" s="1"/>
  <c r="BL22" i="76" s="1"/>
  <c r="D22" i="77" s="1"/>
  <c r="F22" i="77" s="1"/>
  <c r="H22" i="77" s="1"/>
  <c r="J22" i="77" s="1"/>
  <c r="L22" i="77" s="1"/>
  <c r="N22" i="77" s="1"/>
  <c r="P22" i="77" s="1"/>
  <c r="R22" i="77" s="1"/>
  <c r="T22" i="77" s="1"/>
  <c r="V22" i="77" s="1"/>
  <c r="X22" i="77" s="1"/>
  <c r="Z22" i="77" s="1"/>
  <c r="AB22" i="77" s="1"/>
  <c r="AD22" i="77" s="1"/>
  <c r="AF22" i="77" s="1"/>
  <c r="AH22" i="77" s="1"/>
  <c r="AJ22" i="77" s="1"/>
  <c r="AL22" i="77" s="1"/>
  <c r="AN22" i="77" s="1"/>
  <c r="AP22" i="77" s="1"/>
  <c r="AR22" i="77" s="1"/>
  <c r="AT22" i="77" s="1"/>
  <c r="AV22" i="77" s="1"/>
  <c r="AX22" i="77" s="1"/>
  <c r="AZ22" i="77" s="1"/>
  <c r="BB22" i="77" s="1"/>
  <c r="BD22" i="77" s="1"/>
  <c r="BF22" i="77" s="1"/>
  <c r="BH22" i="77" s="1"/>
  <c r="BJ22" i="77" s="1"/>
  <c r="D22" i="78" s="1"/>
  <c r="F22" i="78" s="1"/>
  <c r="H22" i="78" s="1"/>
  <c r="J22" i="78" s="1"/>
  <c r="L22" i="78" s="1"/>
  <c r="N22" i="78" s="1"/>
  <c r="P22" i="78" s="1"/>
  <c r="R22" i="78" s="1"/>
  <c r="T22" i="78" s="1"/>
  <c r="V22" i="78" s="1"/>
  <c r="X22" i="78" s="1"/>
  <c r="Z22" i="78" s="1"/>
  <c r="AB22" i="78" s="1"/>
  <c r="AD22" i="78" s="1"/>
  <c r="AF22" i="78" s="1"/>
  <c r="AH22" i="78" s="1"/>
  <c r="AJ22" i="78" s="1"/>
  <c r="AL22" i="78" s="1"/>
  <c r="AN22" i="78" s="1"/>
  <c r="AP22" i="78" s="1"/>
  <c r="AR22" i="78" s="1"/>
  <c r="AT22" i="78" s="1"/>
  <c r="AV22" i="78" s="1"/>
  <c r="AX22" i="78" s="1"/>
  <c r="AZ22" i="78" s="1"/>
  <c r="BB22" i="78" s="1"/>
  <c r="BD22" i="78" s="1"/>
  <c r="BF22" i="78" s="1"/>
  <c r="BH22" i="78" s="1"/>
  <c r="BJ22" i="78" s="1"/>
  <c r="BL22" i="78" s="1"/>
  <c r="D22" i="79" s="1"/>
  <c r="F22" i="79" s="1"/>
  <c r="H22" i="79" s="1"/>
  <c r="J22" i="79" s="1"/>
  <c r="L22" i="79" s="1"/>
  <c r="N22" i="79" s="1"/>
  <c r="P22" i="79" s="1"/>
  <c r="R22" i="79" s="1"/>
  <c r="T22" i="79" s="1"/>
  <c r="V22" i="79" s="1"/>
  <c r="X22" i="79" s="1"/>
  <c r="Z22" i="79" s="1"/>
  <c r="AB22" i="79" s="1"/>
  <c r="AD22" i="79" s="1"/>
  <c r="AF22" i="79" s="1"/>
  <c r="AH22" i="79" s="1"/>
  <c r="AJ22" i="79" s="1"/>
  <c r="AL22" i="79" s="1"/>
  <c r="AN22" i="79" s="1"/>
  <c r="AP22" i="79" s="1"/>
  <c r="AR22" i="79" s="1"/>
  <c r="AT22" i="79" s="1"/>
  <c r="AV22" i="79" s="1"/>
  <c r="AX22" i="79" s="1"/>
  <c r="AZ22" i="79" s="1"/>
  <c r="BB22" i="79" s="1"/>
  <c r="BD22" i="79" s="1"/>
  <c r="BF22" i="79" s="1"/>
  <c r="BH22" i="79" s="1"/>
  <c r="BJ22" i="79" s="1"/>
  <c r="BL22" i="79" s="1"/>
  <c r="D22" i="80" s="1"/>
  <c r="F22" i="80" s="1"/>
  <c r="H22" i="80" s="1"/>
  <c r="J22" i="80" s="1"/>
  <c r="L22" i="80" s="1"/>
  <c r="N22" i="80" s="1"/>
  <c r="P22" i="80" s="1"/>
  <c r="R22" i="80" s="1"/>
  <c r="T22" i="80" s="1"/>
  <c r="V22" i="80" s="1"/>
  <c r="X22" i="80" s="1"/>
  <c r="Z22" i="80" s="1"/>
  <c r="AB22" i="80" s="1"/>
  <c r="AD22" i="80" s="1"/>
  <c r="AF22" i="80" s="1"/>
  <c r="AH22" i="80" s="1"/>
  <c r="AJ22" i="80" s="1"/>
  <c r="AL22" i="80" s="1"/>
  <c r="AN22" i="80" s="1"/>
  <c r="AP22" i="80" s="1"/>
  <c r="AR22" i="80" s="1"/>
  <c r="AT22" i="80" s="1"/>
  <c r="AV22" i="80" s="1"/>
  <c r="AX22" i="80" s="1"/>
  <c r="AZ22" i="80" s="1"/>
  <c r="BB22" i="80" s="1"/>
  <c r="BD22" i="80" s="1"/>
  <c r="BF22" i="80" s="1"/>
  <c r="BH22" i="80" s="1"/>
  <c r="BJ22" i="80" s="1"/>
  <c r="D22" i="81" s="1"/>
  <c r="F22" i="81" s="1"/>
  <c r="H22" i="81" s="1"/>
  <c r="J22" i="81" s="1"/>
  <c r="L22" i="81" s="1"/>
  <c r="N22" i="81" s="1"/>
  <c r="P22" i="81" s="1"/>
  <c r="R22" i="81" s="1"/>
  <c r="T22" i="81" s="1"/>
  <c r="V22" i="81" s="1"/>
  <c r="X22" i="81" s="1"/>
  <c r="Z22" i="81" s="1"/>
  <c r="AB22" i="81" s="1"/>
  <c r="AD22" i="81" s="1"/>
  <c r="AF22" i="81" s="1"/>
  <c r="AH22" i="81" s="1"/>
  <c r="AJ22" i="81" s="1"/>
  <c r="AL22" i="81" s="1"/>
  <c r="AN22" i="81" s="1"/>
  <c r="AP22" i="81" s="1"/>
  <c r="AR22" i="81" s="1"/>
  <c r="AT22" i="81" s="1"/>
  <c r="AV22" i="81" s="1"/>
  <c r="AX22" i="81" s="1"/>
  <c r="AZ22" i="81" s="1"/>
  <c r="BB22" i="81" s="1"/>
  <c r="BD22" i="81" s="1"/>
  <c r="BF22" i="81" s="1"/>
  <c r="BH22" i="81" s="1"/>
  <c r="BJ22" i="81" s="1"/>
  <c r="BL22" i="81" s="1"/>
  <c r="D22" i="82" s="1"/>
  <c r="F22" i="82" s="1"/>
  <c r="H22" i="82" s="1"/>
  <c r="J22" i="82" s="1"/>
  <c r="L22" i="82" s="1"/>
  <c r="N22" i="82" s="1"/>
  <c r="P22" i="82" s="1"/>
  <c r="R22" i="82" s="1"/>
  <c r="T22" i="82" s="1"/>
  <c r="V22" i="82" s="1"/>
  <c r="X22" i="82" s="1"/>
  <c r="Z22" i="82" s="1"/>
  <c r="AB22" i="82" s="1"/>
  <c r="AD22" i="82" s="1"/>
  <c r="AF22" i="82" s="1"/>
  <c r="AH22" i="82" s="1"/>
  <c r="AJ22" i="82" s="1"/>
  <c r="AL22" i="82" s="1"/>
  <c r="AN22" i="82" s="1"/>
  <c r="AP22" i="82" s="1"/>
  <c r="AR22" i="82" s="1"/>
  <c r="AT22" i="82" s="1"/>
  <c r="AV22" i="82" s="1"/>
  <c r="AX22" i="82" s="1"/>
  <c r="AZ22" i="82" s="1"/>
  <c r="BB22" i="82" s="1"/>
  <c r="BD22" i="82" s="1"/>
  <c r="BF22" i="82" s="1"/>
  <c r="BH22" i="82" s="1"/>
  <c r="BJ22" i="82" s="1"/>
  <c r="D22" i="83" s="1"/>
  <c r="F22" i="83" s="1"/>
  <c r="H22" i="83" s="1"/>
  <c r="J22" i="83" s="1"/>
  <c r="L22" i="83" s="1"/>
  <c r="N22" i="83" s="1"/>
  <c r="P22" i="83" s="1"/>
  <c r="R22" i="83" s="1"/>
  <c r="T22" i="83" s="1"/>
  <c r="V22" i="83" s="1"/>
  <c r="X22" i="83" s="1"/>
  <c r="Z22" i="83" s="1"/>
  <c r="AB22" i="83" s="1"/>
  <c r="AD22" i="83" s="1"/>
  <c r="AF22" i="83" s="1"/>
  <c r="AH22" i="83" s="1"/>
  <c r="AJ22" i="83" s="1"/>
  <c r="AL22" i="83" s="1"/>
  <c r="AN22" i="83" s="1"/>
  <c r="AP22" i="83" s="1"/>
  <c r="AR22" i="83" s="1"/>
  <c r="AT22" i="83" s="1"/>
  <c r="AV22" i="83" s="1"/>
  <c r="AX22" i="83" s="1"/>
  <c r="AZ22" i="83" s="1"/>
  <c r="BB22" i="83" s="1"/>
  <c r="BD22" i="83" s="1"/>
  <c r="BF22" i="83" s="1"/>
  <c r="BH22" i="83" s="1"/>
  <c r="BJ22" i="83" s="1"/>
  <c r="BL22" i="83" s="1"/>
  <c r="E7" i="88"/>
  <c r="D33" i="74"/>
  <c r="F33" i="74" s="1"/>
  <c r="H33" i="74" s="1"/>
  <c r="J33" i="74" s="1"/>
  <c r="L33" i="74" s="1"/>
  <c r="N33" i="74" s="1"/>
  <c r="P33" i="74" s="1"/>
  <c r="R33" i="74" s="1"/>
  <c r="T33" i="74" s="1"/>
  <c r="V33" i="74" s="1"/>
  <c r="X33" i="74" s="1"/>
  <c r="Z33" i="74" s="1"/>
  <c r="AB33" i="74" s="1"/>
  <c r="AD33" i="74" s="1"/>
  <c r="AF33" i="74" s="1"/>
  <c r="AH33" i="74" s="1"/>
  <c r="AJ33" i="74" s="1"/>
  <c r="AL33" i="74" s="1"/>
  <c r="AN33" i="74" s="1"/>
  <c r="AP33" i="74" s="1"/>
  <c r="AR33" i="74" s="1"/>
  <c r="AT33" i="74" s="1"/>
  <c r="AV33" i="74" s="1"/>
  <c r="AX33" i="74" s="1"/>
  <c r="AZ33" i="74" s="1"/>
  <c r="BB33" i="74" s="1"/>
  <c r="BD33" i="74" s="1"/>
  <c r="BF33" i="74" s="1"/>
  <c r="BH33" i="74" s="1"/>
  <c r="BJ33" i="74" s="1"/>
  <c r="BL33" i="74" s="1"/>
  <c r="D33" i="75" s="1"/>
  <c r="F33" i="75" s="1"/>
  <c r="H33" i="75" s="1"/>
  <c r="J33" i="75" s="1"/>
  <c r="L33" i="75" s="1"/>
  <c r="N33" i="75" s="1"/>
  <c r="P33" i="75" s="1"/>
  <c r="R33" i="75" s="1"/>
  <c r="T33" i="75" s="1"/>
  <c r="V33" i="75" s="1"/>
  <c r="X33" i="75" s="1"/>
  <c r="Z33" i="75" s="1"/>
  <c r="AB33" i="75" s="1"/>
  <c r="AD33" i="75" s="1"/>
  <c r="AF33" i="75" s="1"/>
  <c r="AH33" i="75" s="1"/>
  <c r="AJ33" i="75" s="1"/>
  <c r="AL33" i="75" s="1"/>
  <c r="AN33" i="75" s="1"/>
  <c r="AP33" i="75" s="1"/>
  <c r="AR33" i="75" s="1"/>
  <c r="AT33" i="75" s="1"/>
  <c r="AV33" i="75" s="1"/>
  <c r="AX33" i="75" s="1"/>
  <c r="AZ33" i="75" s="1"/>
  <c r="BB33" i="75" s="1"/>
  <c r="BD33" i="75" s="1"/>
  <c r="BF33" i="75" s="1"/>
  <c r="BH33" i="75" s="1"/>
  <c r="BJ33" i="75" s="1"/>
  <c r="D33" i="76" s="1"/>
  <c r="F33" i="76" s="1"/>
  <c r="H33" i="76" s="1"/>
  <c r="J33" i="76" s="1"/>
  <c r="L33" i="76" s="1"/>
  <c r="N33" i="76" s="1"/>
  <c r="P33" i="76" s="1"/>
  <c r="R33" i="76" s="1"/>
  <c r="T33" i="76" s="1"/>
  <c r="V33" i="76" s="1"/>
  <c r="X33" i="76" s="1"/>
  <c r="Z33" i="76" s="1"/>
  <c r="AB33" i="76" s="1"/>
  <c r="AD33" i="76" s="1"/>
  <c r="AF33" i="76" s="1"/>
  <c r="AH33" i="76" s="1"/>
  <c r="AJ33" i="76" s="1"/>
  <c r="AL33" i="76" s="1"/>
  <c r="AN33" i="76" s="1"/>
  <c r="AP33" i="76" s="1"/>
  <c r="AR33" i="76" s="1"/>
  <c r="AT33" i="76" s="1"/>
  <c r="AV33" i="76" s="1"/>
  <c r="AX33" i="76" s="1"/>
  <c r="AZ33" i="76" s="1"/>
  <c r="BB33" i="76" s="1"/>
  <c r="BD33" i="76" s="1"/>
  <c r="BF33" i="76" s="1"/>
  <c r="BH33" i="76" s="1"/>
  <c r="BJ33" i="76" s="1"/>
  <c r="BL33" i="76" s="1"/>
  <c r="D33" i="77" s="1"/>
  <c r="F33" i="77" s="1"/>
  <c r="H33" i="77" s="1"/>
  <c r="J33" i="77" s="1"/>
  <c r="L33" i="77" s="1"/>
  <c r="N33" i="77" s="1"/>
  <c r="P33" i="77" s="1"/>
  <c r="R33" i="77" s="1"/>
  <c r="T33" i="77" s="1"/>
  <c r="V33" i="77" s="1"/>
  <c r="X33" i="77" s="1"/>
  <c r="Z33" i="77" s="1"/>
  <c r="AB33" i="77" s="1"/>
  <c r="AD33" i="77" s="1"/>
  <c r="AF33" i="77" s="1"/>
  <c r="AH33" i="77" s="1"/>
  <c r="AJ33" i="77" s="1"/>
  <c r="AL33" i="77" s="1"/>
  <c r="AN33" i="77" s="1"/>
  <c r="AP33" i="77" s="1"/>
  <c r="AR33" i="77" s="1"/>
  <c r="AT33" i="77" s="1"/>
  <c r="AV33" i="77" s="1"/>
  <c r="AX33" i="77" s="1"/>
  <c r="AZ33" i="77" s="1"/>
  <c r="BB33" i="77" s="1"/>
  <c r="BD33" i="77" s="1"/>
  <c r="BF33" i="77" s="1"/>
  <c r="BH33" i="77" s="1"/>
  <c r="BJ33" i="77" s="1"/>
  <c r="D33" i="78" s="1"/>
  <c r="F33" i="78" s="1"/>
  <c r="H33" i="78" s="1"/>
  <c r="J33" i="78" s="1"/>
  <c r="L33" i="78" s="1"/>
  <c r="N33" i="78" s="1"/>
  <c r="P33" i="78" s="1"/>
  <c r="R33" i="78" s="1"/>
  <c r="T33" i="78" s="1"/>
  <c r="V33" i="78" s="1"/>
  <c r="X33" i="78" s="1"/>
  <c r="Z33" i="78" s="1"/>
  <c r="AB33" i="78" s="1"/>
  <c r="AD33" i="78" s="1"/>
  <c r="AF33" i="78" s="1"/>
  <c r="AH33" i="78" s="1"/>
  <c r="AJ33" i="78" s="1"/>
  <c r="AL33" i="78" s="1"/>
  <c r="AN33" i="78" s="1"/>
  <c r="AP33" i="78" s="1"/>
  <c r="AR33" i="78" s="1"/>
  <c r="AT33" i="78" s="1"/>
  <c r="AV33" i="78" s="1"/>
  <c r="AX33" i="78" s="1"/>
  <c r="AZ33" i="78" s="1"/>
  <c r="BB33" i="78" s="1"/>
  <c r="BD33" i="78" s="1"/>
  <c r="BF33" i="78" s="1"/>
  <c r="BH33" i="78" s="1"/>
  <c r="BJ33" i="78" s="1"/>
  <c r="BL33" i="78" s="1"/>
  <c r="D33" i="79" s="1"/>
  <c r="F33" i="79" s="1"/>
  <c r="H33" i="79" s="1"/>
  <c r="J33" i="79" s="1"/>
  <c r="L33" i="79" s="1"/>
  <c r="N33" i="79" s="1"/>
  <c r="P33" i="79" s="1"/>
  <c r="R33" i="79" s="1"/>
  <c r="T33" i="79" s="1"/>
  <c r="V33" i="79" s="1"/>
  <c r="X33" i="79" s="1"/>
  <c r="Z33" i="79" s="1"/>
  <c r="AB33" i="79" s="1"/>
  <c r="AD33" i="79" s="1"/>
  <c r="AF33" i="79" s="1"/>
  <c r="AH33" i="79" s="1"/>
  <c r="AJ33" i="79" s="1"/>
  <c r="AL33" i="79" s="1"/>
  <c r="AN33" i="79" s="1"/>
  <c r="AP33" i="79" s="1"/>
  <c r="AR33" i="79" s="1"/>
  <c r="AT33" i="79" s="1"/>
  <c r="AV33" i="79" s="1"/>
  <c r="AX33" i="79" s="1"/>
  <c r="AZ33" i="79" s="1"/>
  <c r="BB33" i="79" s="1"/>
  <c r="BD33" i="79" s="1"/>
  <c r="BF33" i="79" s="1"/>
  <c r="BH33" i="79" s="1"/>
  <c r="BJ33" i="79" s="1"/>
  <c r="BL33" i="79" s="1"/>
  <c r="D33" i="80" s="1"/>
  <c r="F33" i="80" s="1"/>
  <c r="H33" i="80" s="1"/>
  <c r="J33" i="80" s="1"/>
  <c r="L33" i="80" s="1"/>
  <c r="N33" i="80" s="1"/>
  <c r="P33" i="80" s="1"/>
  <c r="R33" i="80" s="1"/>
  <c r="T33" i="80" s="1"/>
  <c r="V33" i="80" s="1"/>
  <c r="X33" i="80" s="1"/>
  <c r="Z33" i="80" s="1"/>
  <c r="AB33" i="80" s="1"/>
  <c r="AD33" i="80" s="1"/>
  <c r="AF33" i="80" s="1"/>
  <c r="AH33" i="80" s="1"/>
  <c r="AJ33" i="80" s="1"/>
  <c r="AL33" i="80" s="1"/>
  <c r="AN33" i="80" s="1"/>
  <c r="AP33" i="80" s="1"/>
  <c r="AR33" i="80" s="1"/>
  <c r="AT33" i="80" s="1"/>
  <c r="AV33" i="80" s="1"/>
  <c r="AX33" i="80" s="1"/>
  <c r="AZ33" i="80" s="1"/>
  <c r="BB33" i="80" s="1"/>
  <c r="BD33" i="80" s="1"/>
  <c r="BF33" i="80" s="1"/>
  <c r="BH33" i="80" s="1"/>
  <c r="BJ33" i="80" s="1"/>
  <c r="D33" i="81" s="1"/>
  <c r="F33" i="81" s="1"/>
  <c r="H33" i="81" s="1"/>
  <c r="J33" i="81" s="1"/>
  <c r="L33" i="81" s="1"/>
  <c r="N33" i="81" s="1"/>
  <c r="P33" i="81" s="1"/>
  <c r="R33" i="81" s="1"/>
  <c r="T33" i="81" s="1"/>
  <c r="V33" i="81" s="1"/>
  <c r="X33" i="81" s="1"/>
  <c r="Z33" i="81" s="1"/>
  <c r="AB33" i="81" s="1"/>
  <c r="AD33" i="81" s="1"/>
  <c r="AF33" i="81" s="1"/>
  <c r="AH33" i="81" s="1"/>
  <c r="AJ33" i="81" s="1"/>
  <c r="AL33" i="81" s="1"/>
  <c r="AN33" i="81" s="1"/>
  <c r="AP33" i="81" s="1"/>
  <c r="AR33" i="81" s="1"/>
  <c r="AT33" i="81" s="1"/>
  <c r="AV33" i="81" s="1"/>
  <c r="AX33" i="81" s="1"/>
  <c r="AZ33" i="81" s="1"/>
  <c r="BB33" i="81" s="1"/>
  <c r="BD33" i="81" s="1"/>
  <c r="BF33" i="81" s="1"/>
  <c r="BH33" i="81" s="1"/>
  <c r="BJ33" i="81" s="1"/>
  <c r="BL33" i="81" s="1"/>
  <c r="D33" i="82" s="1"/>
  <c r="F33" i="82" s="1"/>
  <c r="H33" i="82" s="1"/>
  <c r="J33" i="82" s="1"/>
  <c r="L33" i="82" s="1"/>
  <c r="N33" i="82" s="1"/>
  <c r="P33" i="82" s="1"/>
  <c r="R33" i="82" s="1"/>
  <c r="T33" i="82" s="1"/>
  <c r="V33" i="82" s="1"/>
  <c r="X33" i="82" s="1"/>
  <c r="Z33" i="82" s="1"/>
  <c r="AB33" i="82" s="1"/>
  <c r="AD33" i="82" s="1"/>
  <c r="AF33" i="82" s="1"/>
  <c r="AH33" i="82" s="1"/>
  <c r="AJ33" i="82" s="1"/>
  <c r="AL33" i="82" s="1"/>
  <c r="AN33" i="82" s="1"/>
  <c r="AP33" i="82" s="1"/>
  <c r="AR33" i="82" s="1"/>
  <c r="AT33" i="82" s="1"/>
  <c r="AV33" i="82" s="1"/>
  <c r="AX33" i="82" s="1"/>
  <c r="AZ33" i="82" s="1"/>
  <c r="BB33" i="82" s="1"/>
  <c r="BD33" i="82" s="1"/>
  <c r="BF33" i="82" s="1"/>
  <c r="BH33" i="82" s="1"/>
  <c r="BJ33" i="82" s="1"/>
  <c r="D33" i="83" s="1"/>
  <c r="F33" i="83" s="1"/>
  <c r="H33" i="83" s="1"/>
  <c r="J33" i="83" s="1"/>
  <c r="L33" i="83" s="1"/>
  <c r="N33" i="83" s="1"/>
  <c r="P33" i="83" s="1"/>
  <c r="R33" i="83" s="1"/>
  <c r="T33" i="83" s="1"/>
  <c r="V33" i="83" s="1"/>
  <c r="X33" i="83" s="1"/>
  <c r="Z33" i="83" s="1"/>
  <c r="AB33" i="83" s="1"/>
  <c r="AD33" i="83" s="1"/>
  <c r="AF33" i="83" s="1"/>
  <c r="AH33" i="83" s="1"/>
  <c r="AJ33" i="83" s="1"/>
  <c r="AL33" i="83" s="1"/>
  <c r="AN33" i="83" s="1"/>
  <c r="AP33" i="83" s="1"/>
  <c r="AR33" i="83" s="1"/>
  <c r="AT33" i="83" s="1"/>
  <c r="AV33" i="83" s="1"/>
  <c r="AX33" i="83" s="1"/>
  <c r="AZ33" i="83" s="1"/>
  <c r="BB33" i="83" s="1"/>
  <c r="BD33" i="83" s="1"/>
  <c r="BF33" i="83" s="1"/>
  <c r="BH33" i="83" s="1"/>
  <c r="BJ33" i="83" s="1"/>
  <c r="BL33" i="83" s="1"/>
  <c r="E18" i="88"/>
  <c r="E19" i="88"/>
  <c r="D34" i="74"/>
  <c r="F34" i="74" s="1"/>
  <c r="H34" i="74" s="1"/>
  <c r="J34" i="74" s="1"/>
  <c r="L34" i="74" s="1"/>
  <c r="N34" i="74" s="1"/>
  <c r="P34" i="74" s="1"/>
  <c r="R34" i="74" s="1"/>
  <c r="T34" i="74" s="1"/>
  <c r="V34" i="74" s="1"/>
  <c r="X34" i="74" s="1"/>
  <c r="Z34" i="74" s="1"/>
  <c r="AB34" i="74" s="1"/>
  <c r="AD34" i="74" s="1"/>
  <c r="AF34" i="74" s="1"/>
  <c r="AH34" i="74" s="1"/>
  <c r="AJ34" i="74" s="1"/>
  <c r="AL34" i="74" s="1"/>
  <c r="AN34" i="74" s="1"/>
  <c r="AP34" i="74" s="1"/>
  <c r="AR34" i="74" s="1"/>
  <c r="AT34" i="74" s="1"/>
  <c r="AV34" i="74" s="1"/>
  <c r="AX34" i="74" s="1"/>
  <c r="AZ34" i="74" s="1"/>
  <c r="BB34" i="74" s="1"/>
  <c r="BD34" i="74" s="1"/>
  <c r="BF34" i="74" s="1"/>
  <c r="BH34" i="74" s="1"/>
  <c r="BJ34" i="74" s="1"/>
  <c r="BL34" i="74" s="1"/>
  <c r="D34" i="75" s="1"/>
  <c r="F34" i="75" s="1"/>
  <c r="H34" i="75" s="1"/>
  <c r="J34" i="75" s="1"/>
  <c r="L34" i="75" s="1"/>
  <c r="N34" i="75" s="1"/>
  <c r="P34" i="75" s="1"/>
  <c r="R34" i="75" s="1"/>
  <c r="T34" i="75" s="1"/>
  <c r="V34" i="75" s="1"/>
  <c r="X34" i="75" s="1"/>
  <c r="Z34" i="75" s="1"/>
  <c r="AB34" i="75" s="1"/>
  <c r="AD34" i="75" s="1"/>
  <c r="AF34" i="75" s="1"/>
  <c r="AH34" i="75" s="1"/>
  <c r="AJ34" i="75" s="1"/>
  <c r="AL34" i="75" s="1"/>
  <c r="AN34" i="75" s="1"/>
  <c r="AP34" i="75" s="1"/>
  <c r="AR34" i="75" s="1"/>
  <c r="AT34" i="75" s="1"/>
  <c r="AV34" i="75" s="1"/>
  <c r="AX34" i="75" s="1"/>
  <c r="AZ34" i="75" s="1"/>
  <c r="BB34" i="75" s="1"/>
  <c r="BD34" i="75" s="1"/>
  <c r="BF34" i="75" s="1"/>
  <c r="BH34" i="75" s="1"/>
  <c r="BJ34" i="75" s="1"/>
  <c r="D34" i="76" s="1"/>
  <c r="F34" i="76" s="1"/>
  <c r="H34" i="76" s="1"/>
  <c r="J34" i="76" s="1"/>
  <c r="L34" i="76" s="1"/>
  <c r="N34" i="76" s="1"/>
  <c r="P34" i="76" s="1"/>
  <c r="R34" i="76" s="1"/>
  <c r="T34" i="76" s="1"/>
  <c r="V34" i="76" s="1"/>
  <c r="X34" i="76" s="1"/>
  <c r="Z34" i="76" s="1"/>
  <c r="AB34" i="76" s="1"/>
  <c r="AD34" i="76" s="1"/>
  <c r="AF34" i="76" s="1"/>
  <c r="AH34" i="76" s="1"/>
  <c r="AJ34" i="76" s="1"/>
  <c r="AL34" i="76" s="1"/>
  <c r="AN34" i="76" s="1"/>
  <c r="AP34" i="76" s="1"/>
  <c r="AR34" i="76" s="1"/>
  <c r="AT34" i="76" s="1"/>
  <c r="AV34" i="76" s="1"/>
  <c r="AX34" i="76" s="1"/>
  <c r="AZ34" i="76" s="1"/>
  <c r="BB34" i="76" s="1"/>
  <c r="BD34" i="76" s="1"/>
  <c r="BF34" i="76" s="1"/>
  <c r="BH34" i="76" s="1"/>
  <c r="BJ34" i="76" s="1"/>
  <c r="BL34" i="76" s="1"/>
  <c r="D34" i="77" s="1"/>
  <c r="F34" i="77" s="1"/>
  <c r="H34" i="77" s="1"/>
  <c r="J34" i="77" s="1"/>
  <c r="L34" i="77" s="1"/>
  <c r="N34" i="77" s="1"/>
  <c r="P34" i="77" s="1"/>
  <c r="R34" i="77" s="1"/>
  <c r="T34" i="77" s="1"/>
  <c r="V34" i="77" s="1"/>
  <c r="X34" i="77" s="1"/>
  <c r="Z34" i="77" s="1"/>
  <c r="AB34" i="77" s="1"/>
  <c r="AD34" i="77" s="1"/>
  <c r="AF34" i="77" s="1"/>
  <c r="AH34" i="77" s="1"/>
  <c r="AJ34" i="77" s="1"/>
  <c r="AL34" i="77" s="1"/>
  <c r="AN34" i="77" s="1"/>
  <c r="AP34" i="77" s="1"/>
  <c r="AR34" i="77" s="1"/>
  <c r="AT34" i="77" s="1"/>
  <c r="AV34" i="77" s="1"/>
  <c r="AX34" i="77" s="1"/>
  <c r="AZ34" i="77" s="1"/>
  <c r="BB34" i="77" s="1"/>
  <c r="BD34" i="77" s="1"/>
  <c r="BF34" i="77" s="1"/>
  <c r="BH34" i="77" s="1"/>
  <c r="BJ34" i="77" s="1"/>
  <c r="D34" i="78" s="1"/>
  <c r="F34" i="78" s="1"/>
  <c r="H34" i="78" s="1"/>
  <c r="J34" i="78" s="1"/>
  <c r="L34" i="78" s="1"/>
  <c r="N34" i="78" s="1"/>
  <c r="P34" i="78" s="1"/>
  <c r="R34" i="78" s="1"/>
  <c r="T34" i="78" s="1"/>
  <c r="V34" i="78" s="1"/>
  <c r="X34" i="78" s="1"/>
  <c r="Z34" i="78" s="1"/>
  <c r="AB34" i="78" s="1"/>
  <c r="AD34" i="78" s="1"/>
  <c r="AF34" i="78" s="1"/>
  <c r="AH34" i="78" s="1"/>
  <c r="AJ34" i="78" s="1"/>
  <c r="AL34" i="78" s="1"/>
  <c r="AN34" i="78" s="1"/>
  <c r="AP34" i="78" s="1"/>
  <c r="AR34" i="78" s="1"/>
  <c r="AT34" i="78" s="1"/>
  <c r="AV34" i="78" s="1"/>
  <c r="AX34" i="78" s="1"/>
  <c r="AZ34" i="78" s="1"/>
  <c r="BB34" i="78" s="1"/>
  <c r="BD34" i="78" s="1"/>
  <c r="BF34" i="78" s="1"/>
  <c r="BH34" i="78" s="1"/>
  <c r="BJ34" i="78" s="1"/>
  <c r="BL34" i="78" s="1"/>
  <c r="D34" i="79" s="1"/>
  <c r="F34" i="79" s="1"/>
  <c r="H34" i="79" s="1"/>
  <c r="J34" i="79" s="1"/>
  <c r="L34" i="79" s="1"/>
  <c r="N34" i="79" s="1"/>
  <c r="P34" i="79" s="1"/>
  <c r="R34" i="79" s="1"/>
  <c r="T34" i="79" s="1"/>
  <c r="V34" i="79" s="1"/>
  <c r="X34" i="79" s="1"/>
  <c r="Z34" i="79" s="1"/>
  <c r="AB34" i="79" s="1"/>
  <c r="AD34" i="79" s="1"/>
  <c r="AF34" i="79" s="1"/>
  <c r="AH34" i="79" s="1"/>
  <c r="AJ34" i="79" s="1"/>
  <c r="AL34" i="79" s="1"/>
  <c r="AN34" i="79" s="1"/>
  <c r="AP34" i="79" s="1"/>
  <c r="AR34" i="79" s="1"/>
  <c r="AT34" i="79" s="1"/>
  <c r="AV34" i="79" s="1"/>
  <c r="AX34" i="79" s="1"/>
  <c r="AZ34" i="79" s="1"/>
  <c r="BB34" i="79" s="1"/>
  <c r="BD34" i="79" s="1"/>
  <c r="BF34" i="79" s="1"/>
  <c r="BH34" i="79" s="1"/>
  <c r="BJ34" i="79" s="1"/>
  <c r="BL34" i="79" s="1"/>
  <c r="D34" i="80" s="1"/>
  <c r="F34" i="80" s="1"/>
  <c r="H34" i="80" s="1"/>
  <c r="J34" i="80" s="1"/>
  <c r="L34" i="80" s="1"/>
  <c r="N34" i="80" s="1"/>
  <c r="P34" i="80" s="1"/>
  <c r="R34" i="80" s="1"/>
  <c r="T34" i="80" s="1"/>
  <c r="V34" i="80" s="1"/>
  <c r="X34" i="80" s="1"/>
  <c r="Z34" i="80" s="1"/>
  <c r="AB34" i="80" s="1"/>
  <c r="AD34" i="80" s="1"/>
  <c r="AF34" i="80" s="1"/>
  <c r="AH34" i="80" s="1"/>
  <c r="AJ34" i="80" s="1"/>
  <c r="AL34" i="80" s="1"/>
  <c r="AN34" i="80" s="1"/>
  <c r="AP34" i="80" s="1"/>
  <c r="AR34" i="80" s="1"/>
  <c r="AT34" i="80" s="1"/>
  <c r="AV34" i="80" s="1"/>
  <c r="AX34" i="80" s="1"/>
  <c r="AZ34" i="80" s="1"/>
  <c r="BB34" i="80" s="1"/>
  <c r="BD34" i="80" s="1"/>
  <c r="BF34" i="80" s="1"/>
  <c r="BH34" i="80" s="1"/>
  <c r="BJ34" i="80" s="1"/>
  <c r="D34" i="81" s="1"/>
  <c r="F34" i="81" s="1"/>
  <c r="H34" i="81" s="1"/>
  <c r="J34" i="81" s="1"/>
  <c r="L34" i="81" s="1"/>
  <c r="N34" i="81" s="1"/>
  <c r="P34" i="81" s="1"/>
  <c r="R34" i="81" s="1"/>
  <c r="T34" i="81" s="1"/>
  <c r="V34" i="81" s="1"/>
  <c r="X34" i="81" s="1"/>
  <c r="Z34" i="81" s="1"/>
  <c r="AB34" i="81" s="1"/>
  <c r="AD34" i="81" s="1"/>
  <c r="AF34" i="81" s="1"/>
  <c r="AH34" i="81" s="1"/>
  <c r="AJ34" i="81" s="1"/>
  <c r="AL34" i="81" s="1"/>
  <c r="AN34" i="81" s="1"/>
  <c r="AP34" i="81" s="1"/>
  <c r="AR34" i="81" s="1"/>
  <c r="AT34" i="81" s="1"/>
  <c r="AV34" i="81" s="1"/>
  <c r="AX34" i="81" s="1"/>
  <c r="AZ34" i="81" s="1"/>
  <c r="BB34" i="81" s="1"/>
  <c r="BD34" i="81" s="1"/>
  <c r="BF34" i="81" s="1"/>
  <c r="BH34" i="81" s="1"/>
  <c r="BJ34" i="81" s="1"/>
  <c r="BL34" i="81" s="1"/>
  <c r="D34" i="82" s="1"/>
  <c r="F34" i="82" s="1"/>
  <c r="H34" i="82" s="1"/>
  <c r="J34" i="82" s="1"/>
  <c r="L34" i="82" s="1"/>
  <c r="N34" i="82" s="1"/>
  <c r="P34" i="82" s="1"/>
  <c r="R34" i="82" s="1"/>
  <c r="T34" i="82" s="1"/>
  <c r="V34" i="82" s="1"/>
  <c r="X34" i="82" s="1"/>
  <c r="Z34" i="82" s="1"/>
  <c r="AB34" i="82" s="1"/>
  <c r="AD34" i="82" s="1"/>
  <c r="AF34" i="82" s="1"/>
  <c r="AH34" i="82" s="1"/>
  <c r="AJ34" i="82" s="1"/>
  <c r="AL34" i="82" s="1"/>
  <c r="AN34" i="82" s="1"/>
  <c r="AP34" i="82" s="1"/>
  <c r="AR34" i="82" s="1"/>
  <c r="AT34" i="82" s="1"/>
  <c r="AV34" i="82" s="1"/>
  <c r="AX34" i="82" s="1"/>
  <c r="AZ34" i="82" s="1"/>
  <c r="BB34" i="82" s="1"/>
  <c r="BD34" i="82" s="1"/>
  <c r="BF34" i="82" s="1"/>
  <c r="BH34" i="82" s="1"/>
  <c r="BJ34" i="82" s="1"/>
  <c r="D34" i="83" s="1"/>
  <c r="F34" i="83" s="1"/>
  <c r="H34" i="83" s="1"/>
  <c r="J34" i="83" s="1"/>
  <c r="L34" i="83" s="1"/>
  <c r="N34" i="83" s="1"/>
  <c r="P34" i="83" s="1"/>
  <c r="R34" i="83" s="1"/>
  <c r="T34" i="83" s="1"/>
  <c r="V34" i="83" s="1"/>
  <c r="X34" i="83" s="1"/>
  <c r="Z34" i="83" s="1"/>
  <c r="AB34" i="83" s="1"/>
  <c r="AD34" i="83" s="1"/>
  <c r="AF34" i="83" s="1"/>
  <c r="AH34" i="83" s="1"/>
  <c r="AJ34" i="83" s="1"/>
  <c r="AL34" i="83" s="1"/>
  <c r="AN34" i="83" s="1"/>
  <c r="AP34" i="83" s="1"/>
  <c r="AR34" i="83" s="1"/>
  <c r="AT34" i="83" s="1"/>
  <c r="AV34" i="83" s="1"/>
  <c r="AX34" i="83" s="1"/>
  <c r="AZ34" i="83" s="1"/>
  <c r="BB34" i="83" s="1"/>
  <c r="BD34" i="83" s="1"/>
  <c r="BF34" i="83" s="1"/>
  <c r="BH34" i="83" s="1"/>
  <c r="BJ34" i="83" s="1"/>
  <c r="BL34" i="83" s="1"/>
  <c r="E11" i="88"/>
  <c r="D26" i="74"/>
  <c r="F26" i="74" s="1"/>
  <c r="H26" i="74" s="1"/>
  <c r="J26" i="74" s="1"/>
  <c r="L26" i="74" s="1"/>
  <c r="N26" i="74" s="1"/>
  <c r="P26" i="74" s="1"/>
  <c r="R26" i="74" s="1"/>
  <c r="T26" i="74" s="1"/>
  <c r="V26" i="74" s="1"/>
  <c r="X26" i="74" s="1"/>
  <c r="Z26" i="74" s="1"/>
  <c r="AB26" i="74" s="1"/>
  <c r="AD26" i="74" s="1"/>
  <c r="AF26" i="74" s="1"/>
  <c r="AH26" i="74" s="1"/>
  <c r="AJ26" i="74" s="1"/>
  <c r="AL26" i="74" s="1"/>
  <c r="AN26" i="74" s="1"/>
  <c r="AP26" i="74" s="1"/>
  <c r="AR26" i="74" s="1"/>
  <c r="AT26" i="74" s="1"/>
  <c r="AV26" i="74" s="1"/>
  <c r="AX26" i="74" s="1"/>
  <c r="AZ26" i="74" s="1"/>
  <c r="BB26" i="74" s="1"/>
  <c r="BD26" i="74" s="1"/>
  <c r="BF26" i="74" s="1"/>
  <c r="BH26" i="74" s="1"/>
  <c r="BJ26" i="74" s="1"/>
  <c r="BL26" i="74" s="1"/>
  <c r="D26" i="75" s="1"/>
  <c r="F26" i="75" s="1"/>
  <c r="H26" i="75" s="1"/>
  <c r="J26" i="75" s="1"/>
  <c r="L26" i="75" s="1"/>
  <c r="N26" i="75" s="1"/>
  <c r="P26" i="75" s="1"/>
  <c r="R26" i="75" s="1"/>
  <c r="T26" i="75" s="1"/>
  <c r="V26" i="75" s="1"/>
  <c r="X26" i="75" s="1"/>
  <c r="Z26" i="75" s="1"/>
  <c r="AB26" i="75" s="1"/>
  <c r="AD26" i="75" s="1"/>
  <c r="AF26" i="75" s="1"/>
  <c r="AH26" i="75" s="1"/>
  <c r="AJ26" i="75" s="1"/>
  <c r="AL26" i="75" s="1"/>
  <c r="AN26" i="75" s="1"/>
  <c r="AP26" i="75" s="1"/>
  <c r="AR26" i="75" s="1"/>
  <c r="AT26" i="75" s="1"/>
  <c r="AV26" i="75" s="1"/>
  <c r="AX26" i="75" s="1"/>
  <c r="AZ26" i="75" s="1"/>
  <c r="BB26" i="75" s="1"/>
  <c r="BD26" i="75" s="1"/>
  <c r="BF26" i="75" s="1"/>
  <c r="BH26" i="75" s="1"/>
  <c r="BJ26" i="75" s="1"/>
  <c r="D26" i="76" s="1"/>
  <c r="F26" i="76" s="1"/>
  <c r="H26" i="76" s="1"/>
  <c r="J26" i="76" s="1"/>
  <c r="L26" i="76" s="1"/>
  <c r="N26" i="76" s="1"/>
  <c r="P26" i="76" s="1"/>
  <c r="R26" i="76" s="1"/>
  <c r="T26" i="76" s="1"/>
  <c r="V26" i="76" s="1"/>
  <c r="X26" i="76" s="1"/>
  <c r="Z26" i="76" s="1"/>
  <c r="AB26" i="76" s="1"/>
  <c r="AD26" i="76" s="1"/>
  <c r="AF26" i="76" s="1"/>
  <c r="AH26" i="76" s="1"/>
  <c r="AJ26" i="76" s="1"/>
  <c r="AL26" i="76" s="1"/>
  <c r="AN26" i="76" s="1"/>
  <c r="AP26" i="76" s="1"/>
  <c r="AR26" i="76" s="1"/>
  <c r="AT26" i="76" s="1"/>
  <c r="AV26" i="76" s="1"/>
  <c r="AX26" i="76" s="1"/>
  <c r="AZ26" i="76" s="1"/>
  <c r="BB26" i="76" s="1"/>
  <c r="BD26" i="76" s="1"/>
  <c r="BF26" i="76" s="1"/>
  <c r="BH26" i="76" s="1"/>
  <c r="BJ26" i="76" s="1"/>
  <c r="BL26" i="76" s="1"/>
  <c r="D26" i="77" s="1"/>
  <c r="F26" i="77" s="1"/>
  <c r="H26" i="77" s="1"/>
  <c r="J26" i="77" s="1"/>
  <c r="L26" i="77" s="1"/>
  <c r="N26" i="77" s="1"/>
  <c r="P26" i="77" s="1"/>
  <c r="R26" i="77" s="1"/>
  <c r="T26" i="77" s="1"/>
  <c r="V26" i="77" s="1"/>
  <c r="X26" i="77" s="1"/>
  <c r="Z26" i="77" s="1"/>
  <c r="AB26" i="77" s="1"/>
  <c r="AD26" i="77" s="1"/>
  <c r="AF26" i="77" s="1"/>
  <c r="AH26" i="77" s="1"/>
  <c r="AJ26" i="77" s="1"/>
  <c r="AL26" i="77" s="1"/>
  <c r="AN26" i="77" s="1"/>
  <c r="AP26" i="77" s="1"/>
  <c r="AR26" i="77" s="1"/>
  <c r="AT26" i="77" s="1"/>
  <c r="AV26" i="77" s="1"/>
  <c r="AX26" i="77" s="1"/>
  <c r="AZ26" i="77" s="1"/>
  <c r="BB26" i="77" s="1"/>
  <c r="BD26" i="77" s="1"/>
  <c r="BF26" i="77" s="1"/>
  <c r="BH26" i="77" s="1"/>
  <c r="BJ26" i="77" s="1"/>
  <c r="D26" i="78" s="1"/>
  <c r="F26" i="78" s="1"/>
  <c r="H26" i="78" s="1"/>
  <c r="J26" i="78" s="1"/>
  <c r="L26" i="78" s="1"/>
  <c r="N26" i="78" s="1"/>
  <c r="P26" i="78" s="1"/>
  <c r="R26" i="78" s="1"/>
  <c r="T26" i="78" s="1"/>
  <c r="V26" i="78" s="1"/>
  <c r="X26" i="78" s="1"/>
  <c r="Z26" i="78" s="1"/>
  <c r="AB26" i="78" s="1"/>
  <c r="AD26" i="78" s="1"/>
  <c r="AF26" i="78" s="1"/>
  <c r="AH26" i="78" s="1"/>
  <c r="AJ26" i="78" s="1"/>
  <c r="AL26" i="78" s="1"/>
  <c r="AN26" i="78" s="1"/>
  <c r="AP26" i="78" s="1"/>
  <c r="AR26" i="78" s="1"/>
  <c r="AT26" i="78" s="1"/>
  <c r="AV26" i="78" s="1"/>
  <c r="AX26" i="78" s="1"/>
  <c r="AZ26" i="78" s="1"/>
  <c r="BB26" i="78" s="1"/>
  <c r="BD26" i="78" s="1"/>
  <c r="BF26" i="78" s="1"/>
  <c r="BH26" i="78" s="1"/>
  <c r="BJ26" i="78" s="1"/>
  <c r="BL26" i="78" s="1"/>
  <c r="D26" i="79" s="1"/>
  <c r="F26" i="79" s="1"/>
  <c r="H26" i="79" s="1"/>
  <c r="J26" i="79" s="1"/>
  <c r="L26" i="79" s="1"/>
  <c r="N26" i="79" s="1"/>
  <c r="P26" i="79" s="1"/>
  <c r="R26" i="79" s="1"/>
  <c r="T26" i="79" s="1"/>
  <c r="V26" i="79" s="1"/>
  <c r="X26" i="79" s="1"/>
  <c r="Z26" i="79" s="1"/>
  <c r="AB26" i="79" s="1"/>
  <c r="AD26" i="79" s="1"/>
  <c r="AF26" i="79" s="1"/>
  <c r="AH26" i="79" s="1"/>
  <c r="AJ26" i="79" s="1"/>
  <c r="AL26" i="79" s="1"/>
  <c r="AN26" i="79" s="1"/>
  <c r="AP26" i="79" s="1"/>
  <c r="AR26" i="79" s="1"/>
  <c r="AT26" i="79" s="1"/>
  <c r="AV26" i="79" s="1"/>
  <c r="AX26" i="79" s="1"/>
  <c r="AZ26" i="79" s="1"/>
  <c r="BB26" i="79" s="1"/>
  <c r="BD26" i="79" s="1"/>
  <c r="BF26" i="79" s="1"/>
  <c r="BH26" i="79" s="1"/>
  <c r="BJ26" i="79" s="1"/>
  <c r="BL26" i="79" s="1"/>
  <c r="D26" i="80" s="1"/>
  <c r="F26" i="80" s="1"/>
  <c r="H26" i="80" s="1"/>
  <c r="J26" i="80" s="1"/>
  <c r="L26" i="80" s="1"/>
  <c r="N26" i="80" s="1"/>
  <c r="P26" i="80" s="1"/>
  <c r="R26" i="80" s="1"/>
  <c r="T26" i="80" s="1"/>
  <c r="V26" i="80" s="1"/>
  <c r="X26" i="80" s="1"/>
  <c r="Z26" i="80" s="1"/>
  <c r="AB26" i="80" s="1"/>
  <c r="AD26" i="80" s="1"/>
  <c r="AF26" i="80" s="1"/>
  <c r="AH26" i="80" s="1"/>
  <c r="AJ26" i="80" s="1"/>
  <c r="AL26" i="80" s="1"/>
  <c r="AN26" i="80" s="1"/>
  <c r="AP26" i="80" s="1"/>
  <c r="AR26" i="80" s="1"/>
  <c r="AT26" i="80" s="1"/>
  <c r="AV26" i="80" s="1"/>
  <c r="AX26" i="80" s="1"/>
  <c r="AZ26" i="80" s="1"/>
  <c r="BB26" i="80" s="1"/>
  <c r="BD26" i="80" s="1"/>
  <c r="BF26" i="80" s="1"/>
  <c r="BH26" i="80" s="1"/>
  <c r="BJ26" i="80" s="1"/>
  <c r="D26" i="81" s="1"/>
  <c r="F26" i="81" s="1"/>
  <c r="H26" i="81" s="1"/>
  <c r="J26" i="81" s="1"/>
  <c r="L26" i="81" s="1"/>
  <c r="N26" i="81" s="1"/>
  <c r="P26" i="81" s="1"/>
  <c r="R26" i="81" s="1"/>
  <c r="T26" i="81" s="1"/>
  <c r="V26" i="81" s="1"/>
  <c r="X26" i="81" s="1"/>
  <c r="Z26" i="81" s="1"/>
  <c r="AB26" i="81" s="1"/>
  <c r="AD26" i="81" s="1"/>
  <c r="AF26" i="81" s="1"/>
  <c r="AH26" i="81" s="1"/>
  <c r="AJ26" i="81" s="1"/>
  <c r="AL26" i="81" s="1"/>
  <c r="AN26" i="81" s="1"/>
  <c r="AP26" i="81" s="1"/>
  <c r="AR26" i="81" s="1"/>
  <c r="AT26" i="81" s="1"/>
  <c r="AV26" i="81" s="1"/>
  <c r="AX26" i="81" s="1"/>
  <c r="AZ26" i="81" s="1"/>
  <c r="BB26" i="81" s="1"/>
  <c r="BD26" i="81" s="1"/>
  <c r="BF26" i="81" s="1"/>
  <c r="BH26" i="81" s="1"/>
  <c r="BJ26" i="81" s="1"/>
  <c r="BL26" i="81" s="1"/>
  <c r="D26" i="82" s="1"/>
  <c r="F26" i="82" s="1"/>
  <c r="H26" i="82" s="1"/>
  <c r="J26" i="82" s="1"/>
  <c r="L26" i="82" s="1"/>
  <c r="N26" i="82" s="1"/>
  <c r="P26" i="82" s="1"/>
  <c r="R26" i="82" s="1"/>
  <c r="T26" i="82" s="1"/>
  <c r="V26" i="82" s="1"/>
  <c r="X26" i="82" s="1"/>
  <c r="Z26" i="82" s="1"/>
  <c r="AB26" i="82" s="1"/>
  <c r="AD26" i="82" s="1"/>
  <c r="AF26" i="82" s="1"/>
  <c r="AH26" i="82" s="1"/>
  <c r="AJ26" i="82" s="1"/>
  <c r="AL26" i="82" s="1"/>
  <c r="AN26" i="82" s="1"/>
  <c r="AP26" i="82" s="1"/>
  <c r="AR26" i="82" s="1"/>
  <c r="AT26" i="82" s="1"/>
  <c r="AV26" i="82" s="1"/>
  <c r="AX26" i="82" s="1"/>
  <c r="AZ26" i="82" s="1"/>
  <c r="BB26" i="82" s="1"/>
  <c r="BD26" i="82" s="1"/>
  <c r="BF26" i="82" s="1"/>
  <c r="BH26" i="82" s="1"/>
  <c r="BJ26" i="82" s="1"/>
  <c r="D26" i="83" s="1"/>
  <c r="F26" i="83" s="1"/>
  <c r="H26" i="83" s="1"/>
  <c r="J26" i="83" s="1"/>
  <c r="L26" i="83" s="1"/>
  <c r="N26" i="83" s="1"/>
  <c r="P26" i="83" s="1"/>
  <c r="R26" i="83" s="1"/>
  <c r="T26" i="83" s="1"/>
  <c r="V26" i="83" s="1"/>
  <c r="X26" i="83" s="1"/>
  <c r="Z26" i="83" s="1"/>
  <c r="AB26" i="83" s="1"/>
  <c r="AD26" i="83" s="1"/>
  <c r="AF26" i="83" s="1"/>
  <c r="AH26" i="83" s="1"/>
  <c r="AJ26" i="83" s="1"/>
  <c r="AL26" i="83" s="1"/>
  <c r="AN26" i="83" s="1"/>
  <c r="AP26" i="83" s="1"/>
  <c r="AR26" i="83" s="1"/>
  <c r="AT26" i="83" s="1"/>
  <c r="AV26" i="83" s="1"/>
  <c r="AX26" i="83" s="1"/>
  <c r="AZ26" i="83" s="1"/>
  <c r="BB26" i="83" s="1"/>
  <c r="BD26" i="83" s="1"/>
  <c r="BF26" i="83" s="1"/>
  <c r="BH26" i="83" s="1"/>
  <c r="BJ26" i="83" s="1"/>
  <c r="BL26" i="83" s="1"/>
  <c r="BH21" i="73"/>
  <c r="T42" i="73"/>
  <c r="R43" i="73"/>
  <c r="R41" i="73"/>
  <c r="V42" i="82"/>
  <c r="T43" i="82"/>
  <c r="T41" i="82"/>
  <c r="T41" i="80"/>
  <c r="V42" i="80"/>
  <c r="T43" i="80"/>
  <c r="V42" i="77"/>
  <c r="T41" i="77"/>
  <c r="T43" i="77"/>
  <c r="V42" i="75"/>
  <c r="T41" i="75"/>
  <c r="T43" i="75"/>
  <c r="V42" i="83"/>
  <c r="T41" i="83"/>
  <c r="T43" i="83"/>
  <c r="V42" i="81"/>
  <c r="T41" i="81"/>
  <c r="T43" i="81"/>
  <c r="V42" i="79"/>
  <c r="T41" i="79"/>
  <c r="T43" i="79"/>
  <c r="T42" i="78"/>
  <c r="R41" i="78"/>
  <c r="R43" i="78"/>
  <c r="V42" i="76"/>
  <c r="T41" i="76"/>
  <c r="T43" i="76"/>
  <c r="V42" i="74"/>
  <c r="T41" i="74"/>
  <c r="T43" i="74"/>
  <c r="V18" i="48"/>
  <c r="T19" i="48"/>
  <c r="R43" i="48"/>
  <c r="T42" i="48"/>
  <c r="T41" i="48" s="1"/>
  <c r="D35" i="73"/>
  <c r="F35" i="73"/>
  <c r="H20" i="73"/>
  <c r="P16" i="82"/>
  <c r="R18" i="82"/>
  <c r="P17" i="82"/>
  <c r="P19" i="82"/>
  <c r="N16" i="83"/>
  <c r="N17" i="83"/>
  <c r="N19" i="83"/>
  <c r="P18" i="83"/>
  <c r="R18" i="81"/>
  <c r="P17" i="81"/>
  <c r="P19" i="81"/>
  <c r="P16" i="81"/>
  <c r="P18" i="80"/>
  <c r="N16" i="80"/>
  <c r="N17" i="80"/>
  <c r="N19" i="80"/>
  <c r="P16" i="79"/>
  <c r="P17" i="79"/>
  <c r="P19" i="79"/>
  <c r="R18" i="79"/>
  <c r="P34" i="88"/>
  <c r="P18" i="78"/>
  <c r="N17" i="78"/>
  <c r="N19" i="78"/>
  <c r="N16" i="78"/>
  <c r="P33" i="88"/>
  <c r="N19" i="77"/>
  <c r="N16" i="77"/>
  <c r="P18" i="77"/>
  <c r="N17" i="77"/>
  <c r="N37" i="88"/>
  <c r="N16" i="76"/>
  <c r="N17" i="76"/>
  <c r="N19" i="76"/>
  <c r="P18" i="76"/>
  <c r="P19" i="75"/>
  <c r="R18" i="75"/>
  <c r="P16" i="75"/>
  <c r="P17" i="75"/>
  <c r="P18" i="74"/>
  <c r="N17" i="74"/>
  <c r="N16" i="74"/>
  <c r="N19" i="74"/>
  <c r="R18" i="73"/>
  <c r="P19" i="73"/>
  <c r="P16" i="73"/>
  <c r="P17" i="73"/>
  <c r="P46" i="21"/>
  <c r="P31" i="88"/>
  <c r="N24" i="88"/>
  <c r="N26" i="88"/>
  <c r="N30" i="88"/>
  <c r="N27" i="88"/>
  <c r="N28" i="88"/>
  <c r="N35" i="88"/>
  <c r="N29" i="88"/>
  <c r="N33" i="88"/>
  <c r="N34" i="88"/>
  <c r="N25" i="88"/>
  <c r="L38" i="88"/>
  <c r="L31" i="88"/>
  <c r="L26" i="88"/>
  <c r="L25" i="88"/>
  <c r="H31" i="88"/>
  <c r="H30" i="88"/>
  <c r="L29" i="88"/>
  <c r="L33" i="88"/>
  <c r="L28" i="88"/>
  <c r="L36" i="88"/>
  <c r="L34" i="88"/>
  <c r="N36" i="88"/>
  <c r="L30" i="88"/>
  <c r="L35" i="88"/>
  <c r="L32" i="88"/>
  <c r="H33" i="88"/>
  <c r="L27" i="88"/>
  <c r="L37" i="88"/>
  <c r="N31" i="88"/>
  <c r="P29" i="88"/>
  <c r="P30" i="88"/>
  <c r="P36" i="88"/>
  <c r="P32" i="88"/>
  <c r="P25" i="88"/>
  <c r="P37" i="88"/>
  <c r="P26" i="88"/>
  <c r="P28" i="88"/>
  <c r="P38" i="88"/>
  <c r="P27" i="88"/>
  <c r="P35" i="88"/>
  <c r="N32" i="88"/>
  <c r="H37" i="88"/>
  <c r="H38" i="88"/>
  <c r="H24" i="88"/>
  <c r="H35" i="88"/>
  <c r="H26" i="88"/>
  <c r="H29" i="88"/>
  <c r="H28" i="88"/>
  <c r="H32" i="88"/>
  <c r="H34" i="88"/>
  <c r="H36" i="88"/>
  <c r="H25" i="88"/>
  <c r="I8" i="87"/>
  <c r="F5" i="87"/>
  <c r="F4" i="87"/>
  <c r="F6" i="87"/>
  <c r="F13" i="87"/>
  <c r="F10" i="87"/>
  <c r="F7" i="87"/>
  <c r="F9" i="87"/>
  <c r="I5" i="87"/>
  <c r="F11" i="87"/>
  <c r="F12" i="87"/>
  <c r="I7" i="87"/>
  <c r="I4" i="87"/>
  <c r="I6" i="87"/>
  <c r="R36" i="88"/>
  <c r="R28" i="88"/>
  <c r="R34" i="88"/>
  <c r="R29" i="88"/>
  <c r="R33" i="88"/>
  <c r="R25" i="88"/>
  <c r="R24" i="88"/>
  <c r="R32" i="88"/>
  <c r="R27" i="88"/>
  <c r="R38" i="88"/>
  <c r="R35" i="88"/>
  <c r="R26" i="88"/>
  <c r="R37" i="88"/>
  <c r="R31" i="88"/>
  <c r="V24" i="88"/>
  <c r="H19" i="87"/>
  <c r="H16" i="87"/>
  <c r="H17" i="87"/>
  <c r="J18" i="87"/>
  <c r="J42" i="87" s="1"/>
  <c r="J43" i="87" s="1"/>
  <c r="L35" i="87"/>
  <c r="N20" i="87"/>
  <c r="Z27" i="88"/>
  <c r="Z35" i="88"/>
  <c r="Z31" i="88"/>
  <c r="Z33" i="88"/>
  <c r="Z28" i="88"/>
  <c r="Z26" i="88"/>
  <c r="Z32" i="88"/>
  <c r="V28" i="88"/>
  <c r="V31" i="88"/>
  <c r="V38" i="88"/>
  <c r="D36" i="88"/>
  <c r="F34" i="88"/>
  <c r="F30" i="88"/>
  <c r="Z38" i="88"/>
  <c r="X24" i="88"/>
  <c r="X25" i="88"/>
  <c r="X30" i="88"/>
  <c r="X29" i="88"/>
  <c r="X34" i="88"/>
  <c r="X31" i="88"/>
  <c r="V27" i="88"/>
  <c r="V32" i="88"/>
  <c r="V35" i="88"/>
  <c r="F25" i="88"/>
  <c r="V29" i="88"/>
  <c r="F28" i="88"/>
  <c r="D38" i="88"/>
  <c r="D32" i="88"/>
  <c r="D29" i="88"/>
  <c r="V36" i="88"/>
  <c r="Z29" i="88"/>
  <c r="F33" i="88"/>
  <c r="D34" i="88"/>
  <c r="F31" i="88"/>
  <c r="D31" i="88"/>
  <c r="X26" i="88"/>
  <c r="X32" i="88"/>
  <c r="X37" i="88"/>
  <c r="D33" i="88"/>
  <c r="D28" i="88"/>
  <c r="Z30" i="88"/>
  <c r="X36" i="88"/>
  <c r="D27" i="88"/>
  <c r="F32" i="88"/>
  <c r="F29" i="88"/>
  <c r="F35" i="88"/>
  <c r="S39" i="88"/>
  <c r="T28" i="88" s="1"/>
  <c r="D26" i="88"/>
  <c r="F24" i="88"/>
  <c r="D30" i="88"/>
  <c r="X27" i="88"/>
  <c r="F27" i="88"/>
  <c r="F26" i="88"/>
  <c r="D35" i="88"/>
  <c r="X28" i="88"/>
  <c r="I39" i="88"/>
  <c r="X38" i="88"/>
  <c r="Z24" i="88"/>
  <c r="X33" i="88"/>
  <c r="Z34" i="88"/>
  <c r="F38" i="88"/>
  <c r="Z25" i="88"/>
  <c r="Z37" i="88"/>
  <c r="X35" i="88"/>
  <c r="D25" i="88"/>
  <c r="D37" i="88"/>
  <c r="V34" i="88"/>
  <c r="V26" i="88"/>
  <c r="V37" i="88"/>
  <c r="V33" i="88"/>
  <c r="V30" i="88"/>
  <c r="F37" i="88"/>
  <c r="H128" i="48"/>
  <c r="H129" i="48"/>
  <c r="F129" i="48"/>
  <c r="F128" i="48"/>
  <c r="F12" i="48"/>
  <c r="I8" i="48"/>
  <c r="I7" i="48"/>
  <c r="F10" i="48"/>
  <c r="I6" i="48"/>
  <c r="F9" i="48"/>
  <c r="F8" i="48"/>
  <c r="F4" i="48"/>
  <c r="F5" i="48"/>
  <c r="F11" i="48"/>
  <c r="I5" i="48"/>
  <c r="F7" i="48"/>
  <c r="F13" i="48"/>
  <c r="F6" i="48"/>
  <c r="I4" i="48"/>
  <c r="BL128" i="48"/>
  <c r="BL129" i="48"/>
  <c r="BJ129" i="48"/>
  <c r="BJ128" i="48"/>
  <c r="BH128" i="48"/>
  <c r="BH129" i="48"/>
  <c r="BF128" i="48"/>
  <c r="BF129" i="48"/>
  <c r="BD129" i="48"/>
  <c r="BD128" i="48"/>
  <c r="BB129" i="48"/>
  <c r="BB128" i="48"/>
  <c r="AZ128" i="48"/>
  <c r="AZ129" i="48"/>
  <c r="AX128" i="48"/>
  <c r="AX129" i="48"/>
  <c r="AV128" i="48"/>
  <c r="AV129" i="48"/>
  <c r="AT129" i="48"/>
  <c r="AT128" i="48"/>
  <c r="AR129" i="48"/>
  <c r="AR128" i="48"/>
  <c r="AP128" i="48"/>
  <c r="AP129" i="48"/>
  <c r="AN129" i="48"/>
  <c r="AN128" i="48"/>
  <c r="AL129" i="48"/>
  <c r="AL128" i="48"/>
  <c r="AJ128" i="48"/>
  <c r="AJ129" i="48"/>
  <c r="AH129" i="48"/>
  <c r="AH128" i="48"/>
  <c r="AF128" i="48"/>
  <c r="AF129" i="48"/>
  <c r="AD128" i="48"/>
  <c r="AD129" i="48"/>
  <c r="AB128" i="48"/>
  <c r="AB129" i="48"/>
  <c r="Z128" i="48"/>
  <c r="Z129" i="48"/>
  <c r="X128" i="48"/>
  <c r="X129" i="48"/>
  <c r="V128" i="48"/>
  <c r="V129" i="48"/>
  <c r="T129" i="48"/>
  <c r="T128" i="48"/>
  <c r="R128" i="48"/>
  <c r="R129" i="48"/>
  <c r="P128" i="48"/>
  <c r="P129" i="48"/>
  <c r="N129" i="48"/>
  <c r="N128" i="48"/>
  <c r="L128" i="48"/>
  <c r="L129" i="48"/>
  <c r="J129" i="48"/>
  <c r="J128" i="48"/>
  <c r="N35" i="48"/>
  <c r="D17" i="48"/>
  <c r="D21" i="74" l="1"/>
  <c r="F21" i="74" s="1"/>
  <c r="H21" i="74" s="1"/>
  <c r="J21" i="74" s="1"/>
  <c r="L21" i="74" s="1"/>
  <c r="N21" i="74" s="1"/>
  <c r="P21" i="74" s="1"/>
  <c r="R21" i="74" s="1"/>
  <c r="T21" i="74" s="1"/>
  <c r="V21" i="74" s="1"/>
  <c r="X21" i="74" s="1"/>
  <c r="Z21" i="74" s="1"/>
  <c r="AB21" i="74" s="1"/>
  <c r="AD21" i="74" s="1"/>
  <c r="AF21" i="74" s="1"/>
  <c r="AH21" i="74" s="1"/>
  <c r="AJ21" i="74" s="1"/>
  <c r="AL21" i="74" s="1"/>
  <c r="AN21" i="74" s="1"/>
  <c r="AP21" i="74" s="1"/>
  <c r="AR21" i="74" s="1"/>
  <c r="AT21" i="74" s="1"/>
  <c r="AV21" i="74" s="1"/>
  <c r="AX21" i="74" s="1"/>
  <c r="AZ21" i="74" s="1"/>
  <c r="BB21" i="74" s="1"/>
  <c r="BD21" i="74" s="1"/>
  <c r="BF21" i="74" s="1"/>
  <c r="BH21" i="74" s="1"/>
  <c r="BJ21" i="74" s="1"/>
  <c r="BL21" i="74" s="1"/>
  <c r="D21" i="75" s="1"/>
  <c r="F21" i="75" s="1"/>
  <c r="H21" i="75" s="1"/>
  <c r="J21" i="75" s="1"/>
  <c r="L21" i="75" s="1"/>
  <c r="N21" i="75" s="1"/>
  <c r="P21" i="75" s="1"/>
  <c r="R21" i="75" s="1"/>
  <c r="T21" i="75" s="1"/>
  <c r="V21" i="75" s="1"/>
  <c r="X21" i="75" s="1"/>
  <c r="Z21" i="75" s="1"/>
  <c r="AB21" i="75" s="1"/>
  <c r="AD21" i="75" s="1"/>
  <c r="AF21" i="75" s="1"/>
  <c r="AH21" i="75" s="1"/>
  <c r="AJ21" i="75" s="1"/>
  <c r="AL21" i="75" s="1"/>
  <c r="AN21" i="75" s="1"/>
  <c r="AP21" i="75" s="1"/>
  <c r="AR21" i="75" s="1"/>
  <c r="AT21" i="75" s="1"/>
  <c r="AV21" i="75" s="1"/>
  <c r="AX21" i="75" s="1"/>
  <c r="AZ21" i="75" s="1"/>
  <c r="BB21" i="75" s="1"/>
  <c r="BD21" i="75" s="1"/>
  <c r="BF21" i="75" s="1"/>
  <c r="BH21" i="75" s="1"/>
  <c r="BJ21" i="75" s="1"/>
  <c r="D21" i="76" s="1"/>
  <c r="F21" i="76" s="1"/>
  <c r="H21" i="76" s="1"/>
  <c r="J21" i="76" s="1"/>
  <c r="L21" i="76" s="1"/>
  <c r="N21" i="76" s="1"/>
  <c r="P21" i="76" s="1"/>
  <c r="R21" i="76" s="1"/>
  <c r="T21" i="76" s="1"/>
  <c r="V21" i="76" s="1"/>
  <c r="X21" i="76" s="1"/>
  <c r="Z21" i="76" s="1"/>
  <c r="AB21" i="76" s="1"/>
  <c r="AD21" i="76" s="1"/>
  <c r="AF21" i="76" s="1"/>
  <c r="AH21" i="76" s="1"/>
  <c r="AJ21" i="76" s="1"/>
  <c r="AL21" i="76" s="1"/>
  <c r="AN21" i="76" s="1"/>
  <c r="AP21" i="76" s="1"/>
  <c r="AR21" i="76" s="1"/>
  <c r="AT21" i="76" s="1"/>
  <c r="AV21" i="76" s="1"/>
  <c r="AX21" i="76" s="1"/>
  <c r="AZ21" i="76" s="1"/>
  <c r="BB21" i="76" s="1"/>
  <c r="BD21" i="76" s="1"/>
  <c r="BF21" i="76" s="1"/>
  <c r="BH21" i="76" s="1"/>
  <c r="BJ21" i="76" s="1"/>
  <c r="BL21" i="76" s="1"/>
  <c r="D21" i="77" s="1"/>
  <c r="F21" i="77" s="1"/>
  <c r="H21" i="77" s="1"/>
  <c r="J21" i="77" s="1"/>
  <c r="L21" i="77" s="1"/>
  <c r="N21" i="77" s="1"/>
  <c r="P21" i="77" s="1"/>
  <c r="R21" i="77" s="1"/>
  <c r="T21" i="77" s="1"/>
  <c r="V21" i="77" s="1"/>
  <c r="X21" i="77" s="1"/>
  <c r="Z21" i="77" s="1"/>
  <c r="AB21" i="77" s="1"/>
  <c r="AD21" i="77" s="1"/>
  <c r="AF21" i="77" s="1"/>
  <c r="AH21" i="77" s="1"/>
  <c r="AJ21" i="77" s="1"/>
  <c r="AL21" i="77" s="1"/>
  <c r="AN21" i="77" s="1"/>
  <c r="AP21" i="77" s="1"/>
  <c r="AR21" i="77" s="1"/>
  <c r="AT21" i="77" s="1"/>
  <c r="AV21" i="77" s="1"/>
  <c r="AX21" i="77" s="1"/>
  <c r="AZ21" i="77" s="1"/>
  <c r="BB21" i="77" s="1"/>
  <c r="BD21" i="77" s="1"/>
  <c r="BF21" i="77" s="1"/>
  <c r="BH21" i="77" s="1"/>
  <c r="BJ21" i="77" s="1"/>
  <c r="D21" i="78" s="1"/>
  <c r="F21" i="78" s="1"/>
  <c r="H21" i="78" s="1"/>
  <c r="J21" i="78" s="1"/>
  <c r="L21" i="78" s="1"/>
  <c r="N21" i="78" s="1"/>
  <c r="P21" i="78" s="1"/>
  <c r="R21" i="78" s="1"/>
  <c r="T21" i="78" s="1"/>
  <c r="V21" i="78" s="1"/>
  <c r="X21" i="78" s="1"/>
  <c r="Z21" i="78" s="1"/>
  <c r="AB21" i="78" s="1"/>
  <c r="AD21" i="78" s="1"/>
  <c r="AF21" i="78" s="1"/>
  <c r="AH21" i="78" s="1"/>
  <c r="AJ21" i="78" s="1"/>
  <c r="AL21" i="78" s="1"/>
  <c r="AN21" i="78" s="1"/>
  <c r="AP21" i="78" s="1"/>
  <c r="AR21" i="78" s="1"/>
  <c r="AT21" i="78" s="1"/>
  <c r="AV21" i="78" s="1"/>
  <c r="AX21" i="78" s="1"/>
  <c r="AZ21" i="78" s="1"/>
  <c r="BB21" i="78" s="1"/>
  <c r="BD21" i="78" s="1"/>
  <c r="BF21" i="78" s="1"/>
  <c r="BH21" i="78" s="1"/>
  <c r="BJ21" i="78" s="1"/>
  <c r="BL21" i="78" s="1"/>
  <c r="D21" i="79" s="1"/>
  <c r="F21" i="79" s="1"/>
  <c r="H21" i="79" s="1"/>
  <c r="J21" i="79" s="1"/>
  <c r="L21" i="79" s="1"/>
  <c r="N21" i="79" s="1"/>
  <c r="P21" i="79" s="1"/>
  <c r="R21" i="79" s="1"/>
  <c r="T21" i="79" s="1"/>
  <c r="V21" i="79" s="1"/>
  <c r="X21" i="79" s="1"/>
  <c r="Z21" i="79" s="1"/>
  <c r="AB21" i="79" s="1"/>
  <c r="AD21" i="79" s="1"/>
  <c r="AF21" i="79" s="1"/>
  <c r="AH21" i="79" s="1"/>
  <c r="AJ21" i="79" s="1"/>
  <c r="AL21" i="79" s="1"/>
  <c r="AN21" i="79" s="1"/>
  <c r="AP21" i="79" s="1"/>
  <c r="AR21" i="79" s="1"/>
  <c r="AT21" i="79" s="1"/>
  <c r="AV21" i="79" s="1"/>
  <c r="AX21" i="79" s="1"/>
  <c r="AZ21" i="79" s="1"/>
  <c r="BB21" i="79" s="1"/>
  <c r="BD21" i="79" s="1"/>
  <c r="BF21" i="79" s="1"/>
  <c r="BH21" i="79" s="1"/>
  <c r="BJ21" i="79" s="1"/>
  <c r="BL21" i="79" s="1"/>
  <c r="D21" i="80" s="1"/>
  <c r="F21" i="80" s="1"/>
  <c r="H21" i="80" s="1"/>
  <c r="J21" i="80" s="1"/>
  <c r="L21" i="80" s="1"/>
  <c r="N21" i="80" s="1"/>
  <c r="P21" i="80" s="1"/>
  <c r="R21" i="80" s="1"/>
  <c r="T21" i="80" s="1"/>
  <c r="V21" i="80" s="1"/>
  <c r="X21" i="80" s="1"/>
  <c r="Z21" i="80" s="1"/>
  <c r="AB21" i="80" s="1"/>
  <c r="AD21" i="80" s="1"/>
  <c r="AF21" i="80" s="1"/>
  <c r="AH21" i="80" s="1"/>
  <c r="AJ21" i="80" s="1"/>
  <c r="AL21" i="80" s="1"/>
  <c r="AN21" i="80" s="1"/>
  <c r="AP21" i="80" s="1"/>
  <c r="AR21" i="80" s="1"/>
  <c r="AT21" i="80" s="1"/>
  <c r="AV21" i="80" s="1"/>
  <c r="AX21" i="80" s="1"/>
  <c r="AZ21" i="80" s="1"/>
  <c r="BB21" i="80" s="1"/>
  <c r="BD21" i="80" s="1"/>
  <c r="BF21" i="80" s="1"/>
  <c r="BH21" i="80" s="1"/>
  <c r="BJ21" i="80" s="1"/>
  <c r="D21" i="81" s="1"/>
  <c r="F21" i="81" s="1"/>
  <c r="H21" i="81" s="1"/>
  <c r="J21" i="81" s="1"/>
  <c r="L21" i="81" s="1"/>
  <c r="N21" i="81" s="1"/>
  <c r="P21" i="81" s="1"/>
  <c r="R21" i="81" s="1"/>
  <c r="T21" i="81" s="1"/>
  <c r="V21" i="81" s="1"/>
  <c r="X21" i="81" s="1"/>
  <c r="Z21" i="81" s="1"/>
  <c r="AB21" i="81" s="1"/>
  <c r="AD21" i="81" s="1"/>
  <c r="AF21" i="81" s="1"/>
  <c r="AH21" i="81" s="1"/>
  <c r="AJ21" i="81" s="1"/>
  <c r="AL21" i="81" s="1"/>
  <c r="AN21" i="81" s="1"/>
  <c r="AP21" i="81" s="1"/>
  <c r="AR21" i="81" s="1"/>
  <c r="AT21" i="81" s="1"/>
  <c r="AV21" i="81" s="1"/>
  <c r="AX21" i="81" s="1"/>
  <c r="AZ21" i="81" s="1"/>
  <c r="BB21" i="81" s="1"/>
  <c r="BD21" i="81" s="1"/>
  <c r="BF21" i="81" s="1"/>
  <c r="BH21" i="81" s="1"/>
  <c r="BJ21" i="81" s="1"/>
  <c r="BL21" i="81" s="1"/>
  <c r="D21" i="82" s="1"/>
  <c r="F21" i="82" s="1"/>
  <c r="H21" i="82" s="1"/>
  <c r="J21" i="82" s="1"/>
  <c r="L21" i="82" s="1"/>
  <c r="N21" i="82" s="1"/>
  <c r="P21" i="82" s="1"/>
  <c r="R21" i="82" s="1"/>
  <c r="T21" i="82" s="1"/>
  <c r="V21" i="82" s="1"/>
  <c r="X21" i="82" s="1"/>
  <c r="Z21" i="82" s="1"/>
  <c r="AB21" i="82" s="1"/>
  <c r="AD21" i="82" s="1"/>
  <c r="AF21" i="82" s="1"/>
  <c r="AH21" i="82" s="1"/>
  <c r="AJ21" i="82" s="1"/>
  <c r="AL21" i="82" s="1"/>
  <c r="AN21" i="82" s="1"/>
  <c r="AP21" i="82" s="1"/>
  <c r="AR21" i="82" s="1"/>
  <c r="AT21" i="82" s="1"/>
  <c r="AV21" i="82" s="1"/>
  <c r="AX21" i="82" s="1"/>
  <c r="AZ21" i="82" s="1"/>
  <c r="BB21" i="82" s="1"/>
  <c r="BD21" i="82" s="1"/>
  <c r="BF21" i="82" s="1"/>
  <c r="BH21" i="82" s="1"/>
  <c r="BJ21" i="82" s="1"/>
  <c r="D21" i="83" s="1"/>
  <c r="F21" i="83" s="1"/>
  <c r="H21" i="83" s="1"/>
  <c r="J21" i="83" s="1"/>
  <c r="L21" i="83" s="1"/>
  <c r="N21" i="83" s="1"/>
  <c r="P21" i="83" s="1"/>
  <c r="R21" i="83" s="1"/>
  <c r="T21" i="83" s="1"/>
  <c r="V21" i="83" s="1"/>
  <c r="X21" i="83" s="1"/>
  <c r="Z21" i="83" s="1"/>
  <c r="AB21" i="83" s="1"/>
  <c r="AD21" i="83" s="1"/>
  <c r="AF21" i="83" s="1"/>
  <c r="AH21" i="83" s="1"/>
  <c r="AJ21" i="83" s="1"/>
  <c r="AL21" i="83" s="1"/>
  <c r="AN21" i="83" s="1"/>
  <c r="AP21" i="83" s="1"/>
  <c r="AR21" i="83" s="1"/>
  <c r="AT21" i="83" s="1"/>
  <c r="AV21" i="83" s="1"/>
  <c r="AX21" i="83" s="1"/>
  <c r="AZ21" i="83" s="1"/>
  <c r="BB21" i="83" s="1"/>
  <c r="BD21" i="83" s="1"/>
  <c r="BF21" i="83" s="1"/>
  <c r="BH21" i="83" s="1"/>
  <c r="BJ21" i="83" s="1"/>
  <c r="BL21" i="83" s="1"/>
  <c r="E6" i="88"/>
  <c r="V42" i="73"/>
  <c r="T43" i="73"/>
  <c r="T41" i="73"/>
  <c r="V41" i="82"/>
  <c r="V43" i="82"/>
  <c r="X42" i="82"/>
  <c r="V43" i="80"/>
  <c r="X42" i="80"/>
  <c r="V41" i="80"/>
  <c r="V43" i="77"/>
  <c r="V41" i="77"/>
  <c r="X42" i="77"/>
  <c r="X42" i="75"/>
  <c r="V41" i="75"/>
  <c r="V43" i="75"/>
  <c r="X42" i="83"/>
  <c r="V41" i="83"/>
  <c r="V43" i="83"/>
  <c r="V41" i="81"/>
  <c r="V43" i="81"/>
  <c r="X42" i="81"/>
  <c r="X42" i="79"/>
  <c r="V43" i="79"/>
  <c r="V41" i="79"/>
  <c r="V42" i="78"/>
  <c r="T41" i="78"/>
  <c r="T43" i="78"/>
  <c r="X42" i="76"/>
  <c r="V41" i="76"/>
  <c r="V43" i="76"/>
  <c r="V41" i="74"/>
  <c r="X42" i="74"/>
  <c r="V43" i="74"/>
  <c r="V19" i="48"/>
  <c r="X18" i="48"/>
  <c r="T43" i="48"/>
  <c r="V42" i="48"/>
  <c r="V41" i="48" s="1"/>
  <c r="H35" i="73"/>
  <c r="J20" i="73"/>
  <c r="T18" i="82"/>
  <c r="R17" i="82"/>
  <c r="R16" i="82"/>
  <c r="R19" i="82"/>
  <c r="P17" i="83"/>
  <c r="P19" i="83"/>
  <c r="R18" i="83"/>
  <c r="P16" i="83"/>
  <c r="T18" i="81"/>
  <c r="R17" i="81"/>
  <c r="R19" i="81"/>
  <c r="R16" i="81"/>
  <c r="P16" i="80"/>
  <c r="P17" i="80"/>
  <c r="P19" i="80"/>
  <c r="R18" i="80"/>
  <c r="T18" i="79"/>
  <c r="R17" i="79"/>
  <c r="R16" i="79"/>
  <c r="R19" i="79"/>
  <c r="P19" i="78"/>
  <c r="P16" i="78"/>
  <c r="R18" i="78"/>
  <c r="P17" i="78"/>
  <c r="R18" i="77"/>
  <c r="P17" i="77"/>
  <c r="P19" i="77"/>
  <c r="P16" i="77"/>
  <c r="P17" i="76"/>
  <c r="P19" i="76"/>
  <c r="P16" i="76"/>
  <c r="R18" i="76"/>
  <c r="T18" i="75"/>
  <c r="R17" i="75"/>
  <c r="R19" i="75"/>
  <c r="R16" i="75"/>
  <c r="P19" i="74"/>
  <c r="R18" i="74"/>
  <c r="P16" i="74"/>
  <c r="P17" i="74"/>
  <c r="T18" i="73"/>
  <c r="R17" i="73"/>
  <c r="R19" i="73"/>
  <c r="R16" i="73"/>
  <c r="L39" i="88"/>
  <c r="P39" i="88"/>
  <c r="N39" i="88"/>
  <c r="H39" i="88"/>
  <c r="I14" i="87"/>
  <c r="R39" i="88"/>
  <c r="N35" i="87"/>
  <c r="P20" i="87"/>
  <c r="J19" i="87"/>
  <c r="L18" i="87"/>
  <c r="L42" i="87" s="1"/>
  <c r="L43" i="87" s="1"/>
  <c r="J17" i="87"/>
  <c r="J16" i="87"/>
  <c r="X39" i="88"/>
  <c r="V39" i="88"/>
  <c r="T34" i="88"/>
  <c r="T38" i="88"/>
  <c r="T27" i="88"/>
  <c r="T26" i="88"/>
  <c r="T30" i="88"/>
  <c r="T37" i="88"/>
  <c r="T25" i="88"/>
  <c r="T33" i="88"/>
  <c r="T29" i="88"/>
  <c r="T32" i="88"/>
  <c r="T36" i="88"/>
  <c r="T24" i="88"/>
  <c r="T31" i="88"/>
  <c r="T35" i="88"/>
  <c r="Z39" i="88"/>
  <c r="J31" i="88"/>
  <c r="J37" i="88"/>
  <c r="J28" i="88"/>
  <c r="J29" i="88"/>
  <c r="J33" i="88"/>
  <c r="J25" i="88"/>
  <c r="J24" i="88"/>
  <c r="J36" i="88"/>
  <c r="J35" i="88"/>
  <c r="J26" i="88"/>
  <c r="J38" i="88"/>
  <c r="J32" i="88"/>
  <c r="J30" i="88"/>
  <c r="J34" i="88"/>
  <c r="J27" i="88"/>
  <c r="F39" i="88"/>
  <c r="D39" i="88"/>
  <c r="I14" i="48"/>
  <c r="F17" i="48"/>
  <c r="F16" i="48"/>
  <c r="P35" i="48"/>
  <c r="X42" i="73" l="1"/>
  <c r="V43" i="73"/>
  <c r="V41" i="73"/>
  <c r="X43" i="82"/>
  <c r="X41" i="82"/>
  <c r="Z42" i="82"/>
  <c r="X43" i="80"/>
  <c r="Z42" i="80"/>
  <c r="X41" i="80"/>
  <c r="Z42" i="77"/>
  <c r="X41" i="77"/>
  <c r="X43" i="77"/>
  <c r="X43" i="75"/>
  <c r="Z42" i="75"/>
  <c r="X41" i="75"/>
  <c r="Z42" i="83"/>
  <c r="X41" i="83"/>
  <c r="X43" i="83"/>
  <c r="X43" i="81"/>
  <c r="Z42" i="81"/>
  <c r="X41" i="81"/>
  <c r="Z42" i="79"/>
  <c r="X41" i="79"/>
  <c r="X43" i="79"/>
  <c r="V43" i="78"/>
  <c r="X42" i="78"/>
  <c r="V41" i="78"/>
  <c r="Z42" i="76"/>
  <c r="X41" i="76"/>
  <c r="X43" i="76"/>
  <c r="Z42" i="74"/>
  <c r="X41" i="74"/>
  <c r="X43" i="74"/>
  <c r="Z18" i="48"/>
  <c r="X19" i="48"/>
  <c r="X42" i="48"/>
  <c r="X41" i="48" s="1"/>
  <c r="V43" i="48"/>
  <c r="J35" i="73"/>
  <c r="L20" i="73"/>
  <c r="T16" i="82"/>
  <c r="T19" i="82"/>
  <c r="T17" i="82"/>
  <c r="V18" i="82"/>
  <c r="T18" i="83"/>
  <c r="R17" i="83"/>
  <c r="R19" i="83"/>
  <c r="R16" i="83"/>
  <c r="T19" i="81"/>
  <c r="V18" i="81"/>
  <c r="T16" i="81"/>
  <c r="T17" i="81"/>
  <c r="T18" i="80"/>
  <c r="R17" i="80"/>
  <c r="R16" i="80"/>
  <c r="R19" i="80"/>
  <c r="T16" i="79"/>
  <c r="T19" i="79"/>
  <c r="T17" i="79"/>
  <c r="V18" i="79"/>
  <c r="T18" i="78"/>
  <c r="R19" i="78"/>
  <c r="R16" i="78"/>
  <c r="R17" i="78"/>
  <c r="T18" i="77"/>
  <c r="R17" i="77"/>
  <c r="R19" i="77"/>
  <c r="R16" i="77"/>
  <c r="T18" i="76"/>
  <c r="R17" i="76"/>
  <c r="R19" i="76"/>
  <c r="R16" i="76"/>
  <c r="T19" i="75"/>
  <c r="T16" i="75"/>
  <c r="T17" i="75"/>
  <c r="V18" i="75"/>
  <c r="T18" i="74"/>
  <c r="R17" i="74"/>
  <c r="R16" i="74"/>
  <c r="R19" i="74"/>
  <c r="T19" i="73"/>
  <c r="V18" i="73"/>
  <c r="T16" i="73"/>
  <c r="T17" i="73"/>
  <c r="L17" i="87"/>
  <c r="L19" i="87"/>
  <c r="N18" i="87"/>
  <c r="N42" i="87" s="1"/>
  <c r="N43" i="87" s="1"/>
  <c r="L16" i="87"/>
  <c r="P35" i="87"/>
  <c r="R20" i="87"/>
  <c r="T39" i="88"/>
  <c r="J39" i="88"/>
  <c r="H17" i="48"/>
  <c r="H16" i="48"/>
  <c r="R35" i="48"/>
  <c r="X43" i="73" l="1"/>
  <c r="X41" i="73"/>
  <c r="Z42" i="73"/>
  <c r="AB42" i="82"/>
  <c r="Z41" i="82"/>
  <c r="Z43" i="82"/>
  <c r="AB42" i="80"/>
  <c r="Z41" i="80"/>
  <c r="Z43" i="80"/>
  <c r="AB42" i="77"/>
  <c r="Z41" i="77"/>
  <c r="Z43" i="77"/>
  <c r="AB42" i="75"/>
  <c r="Z41" i="75"/>
  <c r="Z43" i="75"/>
  <c r="AB42" i="83"/>
  <c r="Z41" i="83"/>
  <c r="Z43" i="83"/>
  <c r="AB42" i="81"/>
  <c r="Z41" i="81"/>
  <c r="Z43" i="81"/>
  <c r="AB42" i="79"/>
  <c r="Z41" i="79"/>
  <c r="Z43" i="79"/>
  <c r="X43" i="78"/>
  <c r="Z42" i="78"/>
  <c r="X41" i="78"/>
  <c r="Z41" i="76"/>
  <c r="AB42" i="76"/>
  <c r="Z43" i="76"/>
  <c r="AB42" i="74"/>
  <c r="Z41" i="74"/>
  <c r="Z43" i="74"/>
  <c r="AB18" i="48"/>
  <c r="Z19" i="48"/>
  <c r="Z42" i="48"/>
  <c r="Z41" i="48" s="1"/>
  <c r="X43" i="48"/>
  <c r="L35" i="73"/>
  <c r="N20" i="73"/>
  <c r="V16" i="82"/>
  <c r="V19" i="82"/>
  <c r="V17" i="82"/>
  <c r="X18" i="82"/>
  <c r="T19" i="83"/>
  <c r="T17" i="83"/>
  <c r="V18" i="83"/>
  <c r="T16" i="83"/>
  <c r="V19" i="81"/>
  <c r="X18" i="81"/>
  <c r="V16" i="81"/>
  <c r="V17" i="81"/>
  <c r="T16" i="80"/>
  <c r="T19" i="80"/>
  <c r="T17" i="80"/>
  <c r="V18" i="80"/>
  <c r="V19" i="79"/>
  <c r="V16" i="79"/>
  <c r="V17" i="79"/>
  <c r="X18" i="79"/>
  <c r="T17" i="78"/>
  <c r="V18" i="78"/>
  <c r="T19" i="78"/>
  <c r="T16" i="78"/>
  <c r="V18" i="77"/>
  <c r="T16" i="77"/>
  <c r="T19" i="77"/>
  <c r="T17" i="77"/>
  <c r="V18" i="76"/>
  <c r="T19" i="76"/>
  <c r="T17" i="76"/>
  <c r="T16" i="76"/>
  <c r="V19" i="75"/>
  <c r="V16" i="75"/>
  <c r="V17" i="75"/>
  <c r="X18" i="75"/>
  <c r="T16" i="74"/>
  <c r="T17" i="74"/>
  <c r="V18" i="74"/>
  <c r="T19" i="74"/>
  <c r="V19" i="73"/>
  <c r="X18" i="73"/>
  <c r="V16" i="73"/>
  <c r="V17" i="73"/>
  <c r="R35" i="87"/>
  <c r="T20" i="87"/>
  <c r="N19" i="87"/>
  <c r="N17" i="87"/>
  <c r="P18" i="87"/>
  <c r="N16" i="87"/>
  <c r="J17" i="48"/>
  <c r="J16" i="48"/>
  <c r="T35" i="48"/>
  <c r="Z43" i="73" l="1"/>
  <c r="Z41" i="73"/>
  <c r="AB42" i="73"/>
  <c r="AD42" i="82"/>
  <c r="AB41" i="82"/>
  <c r="AB43" i="82"/>
  <c r="AD42" i="80"/>
  <c r="AB41" i="80"/>
  <c r="AB43" i="80"/>
  <c r="AD42" i="77"/>
  <c r="AB41" i="77"/>
  <c r="AB43" i="77"/>
  <c r="AD42" i="75"/>
  <c r="AB41" i="75"/>
  <c r="AB43" i="75"/>
  <c r="AD42" i="83"/>
  <c r="AB41" i="83"/>
  <c r="AB43" i="83"/>
  <c r="AD42" i="81"/>
  <c r="AB41" i="81"/>
  <c r="AB43" i="81"/>
  <c r="AD42" i="79"/>
  <c r="AB41" i="79"/>
  <c r="AB43" i="79"/>
  <c r="AB42" i="78"/>
  <c r="Z41" i="78"/>
  <c r="Z43" i="78"/>
  <c r="AD42" i="76"/>
  <c r="AB41" i="76"/>
  <c r="AB43" i="76"/>
  <c r="AD42" i="74"/>
  <c r="AB41" i="74"/>
  <c r="AB43" i="74"/>
  <c r="AB19" i="48"/>
  <c r="AD18" i="48"/>
  <c r="AB42" i="48"/>
  <c r="AB41" i="48" s="1"/>
  <c r="Z43" i="48"/>
  <c r="P20" i="73"/>
  <c r="N35" i="73"/>
  <c r="X19" i="82"/>
  <c r="X16" i="82"/>
  <c r="Z18" i="82"/>
  <c r="X17" i="82"/>
  <c r="V19" i="83"/>
  <c r="X18" i="83"/>
  <c r="V16" i="83"/>
  <c r="V17" i="83"/>
  <c r="X19" i="81"/>
  <c r="X17" i="81"/>
  <c r="X16" i="81"/>
  <c r="Z18" i="81"/>
  <c r="V19" i="80"/>
  <c r="V16" i="80"/>
  <c r="V17" i="80"/>
  <c r="X18" i="80"/>
  <c r="X17" i="79"/>
  <c r="X19" i="79"/>
  <c r="Z18" i="79"/>
  <c r="X16" i="79"/>
  <c r="V19" i="78"/>
  <c r="V17" i="78"/>
  <c r="X18" i="78"/>
  <c r="V16" i="78"/>
  <c r="V19" i="77"/>
  <c r="V16" i="77"/>
  <c r="X18" i="77"/>
  <c r="V17" i="77"/>
  <c r="V19" i="76"/>
  <c r="X18" i="76"/>
  <c r="V16" i="76"/>
  <c r="V17" i="76"/>
  <c r="X17" i="75"/>
  <c r="X16" i="75"/>
  <c r="Z18" i="75"/>
  <c r="X19" i="75"/>
  <c r="V19" i="74"/>
  <c r="V16" i="74"/>
  <c r="V17" i="74"/>
  <c r="X18" i="74"/>
  <c r="Z18" i="73"/>
  <c r="X16" i="73"/>
  <c r="X19" i="73"/>
  <c r="X17" i="73"/>
  <c r="T35" i="87"/>
  <c r="V20" i="87"/>
  <c r="P42" i="87"/>
  <c r="P43" i="87" s="1"/>
  <c r="R18" i="87"/>
  <c r="P19" i="87"/>
  <c r="P16" i="87"/>
  <c r="P17" i="87"/>
  <c r="L17" i="48"/>
  <c r="L16" i="48"/>
  <c r="V35" i="48"/>
  <c r="AD42" i="73" l="1"/>
  <c r="AB43" i="73"/>
  <c r="AB41" i="73"/>
  <c r="AD43" i="82"/>
  <c r="AD41" i="82"/>
  <c r="AF42" i="82"/>
  <c r="AF42" i="80"/>
  <c r="AD43" i="80"/>
  <c r="AD41" i="80"/>
  <c r="AD43" i="77"/>
  <c r="AD41" i="77"/>
  <c r="AF42" i="77"/>
  <c r="AD43" i="75"/>
  <c r="AD41" i="75"/>
  <c r="AF42" i="75"/>
  <c r="AD43" i="83"/>
  <c r="AD41" i="83"/>
  <c r="AF42" i="83"/>
  <c r="AD43" i="81"/>
  <c r="AF42" i="81"/>
  <c r="AD41" i="81"/>
  <c r="AD43" i="79"/>
  <c r="AF42" i="79"/>
  <c r="AD41" i="79"/>
  <c r="AD42" i="78"/>
  <c r="AB41" i="78"/>
  <c r="AB43" i="78"/>
  <c r="AD43" i="76"/>
  <c r="AF42" i="76"/>
  <c r="AD41" i="76"/>
  <c r="AF42" i="74"/>
  <c r="AD43" i="74"/>
  <c r="AD41" i="74"/>
  <c r="AD19" i="48"/>
  <c r="AF18" i="48"/>
  <c r="AB43" i="48"/>
  <c r="AD42" i="48"/>
  <c r="AD41" i="48" s="1"/>
  <c r="P35" i="73"/>
  <c r="R20" i="73"/>
  <c r="Z16" i="82"/>
  <c r="AB18" i="82"/>
  <c r="Z19" i="82"/>
  <c r="Z17" i="82"/>
  <c r="Z18" i="83"/>
  <c r="X16" i="83"/>
  <c r="X17" i="83"/>
  <c r="X19" i="83"/>
  <c r="AB18" i="81"/>
  <c r="Z19" i="81"/>
  <c r="Z16" i="81"/>
  <c r="Z17" i="81"/>
  <c r="X17" i="80"/>
  <c r="X19" i="80"/>
  <c r="Z18" i="80"/>
  <c r="X16" i="80"/>
  <c r="Z17" i="79"/>
  <c r="Z19" i="79"/>
  <c r="AB18" i="79"/>
  <c r="Z16" i="79"/>
  <c r="Z18" i="78"/>
  <c r="X16" i="78"/>
  <c r="X17" i="78"/>
  <c r="X19" i="78"/>
  <c r="X16" i="77"/>
  <c r="Z18" i="77"/>
  <c r="X17" i="77"/>
  <c r="X19" i="77"/>
  <c r="Z18" i="76"/>
  <c r="X16" i="76"/>
  <c r="X17" i="76"/>
  <c r="X19" i="76"/>
  <c r="Z17" i="75"/>
  <c r="AB18" i="75"/>
  <c r="Z19" i="75"/>
  <c r="Z16" i="75"/>
  <c r="X16" i="74"/>
  <c r="X17" i="74"/>
  <c r="X19" i="74"/>
  <c r="Z18" i="74"/>
  <c r="Z16" i="73"/>
  <c r="Z19" i="73"/>
  <c r="Z17" i="73"/>
  <c r="AB18" i="73"/>
  <c r="V35" i="87"/>
  <c r="X20" i="87"/>
  <c r="R42" i="87"/>
  <c r="R43" i="87" s="1"/>
  <c r="T18" i="87"/>
  <c r="R19" i="87"/>
  <c r="R16" i="87"/>
  <c r="R17" i="87"/>
  <c r="N17" i="48"/>
  <c r="N16" i="48"/>
  <c r="X35" i="48"/>
  <c r="AF42" i="73" l="1"/>
  <c r="AD43" i="73"/>
  <c r="AD41" i="73"/>
  <c r="AF43" i="82"/>
  <c r="AH42" i="82"/>
  <c r="AF41" i="82"/>
  <c r="AF43" i="80"/>
  <c r="AH42" i="80"/>
  <c r="AF41" i="80"/>
  <c r="AF43" i="77"/>
  <c r="AH42" i="77"/>
  <c r="AF41" i="77"/>
  <c r="AF43" i="75"/>
  <c r="AH42" i="75"/>
  <c r="AF41" i="75"/>
  <c r="AF43" i="83"/>
  <c r="AH42" i="83"/>
  <c r="AF41" i="83"/>
  <c r="AF43" i="81"/>
  <c r="AH42" i="81"/>
  <c r="AF41" i="81"/>
  <c r="AF43" i="79"/>
  <c r="AF41" i="79"/>
  <c r="AH42" i="79"/>
  <c r="AF42" i="78"/>
  <c r="AD43" i="78"/>
  <c r="AD41" i="78"/>
  <c r="AF43" i="76"/>
  <c r="AF41" i="76"/>
  <c r="AH42" i="76"/>
  <c r="AF43" i="74"/>
  <c r="AF41" i="74"/>
  <c r="AH42" i="74"/>
  <c r="AH18" i="48"/>
  <c r="AF19" i="48"/>
  <c r="AD43" i="48"/>
  <c r="AF42" i="48"/>
  <c r="AF41" i="48" s="1"/>
  <c r="R35" i="73"/>
  <c r="T20" i="73"/>
  <c r="AB17" i="82"/>
  <c r="AB16" i="82"/>
  <c r="AD18" i="82"/>
  <c r="AB19" i="82"/>
  <c r="AB18" i="83"/>
  <c r="Z16" i="83"/>
  <c r="Z17" i="83"/>
  <c r="Z19" i="83"/>
  <c r="AB16" i="81"/>
  <c r="AB17" i="81"/>
  <c r="AD18" i="81"/>
  <c r="AB19" i="81"/>
  <c r="Z17" i="80"/>
  <c r="Z19" i="80"/>
  <c r="AB18" i="80"/>
  <c r="Z16" i="80"/>
  <c r="AB19" i="79"/>
  <c r="AB16" i="79"/>
  <c r="AD18" i="79"/>
  <c r="AB17" i="79"/>
  <c r="AB18" i="78"/>
  <c r="Z17" i="78"/>
  <c r="Z16" i="78"/>
  <c r="Z19" i="78"/>
  <c r="Z16" i="77"/>
  <c r="Z17" i="77"/>
  <c r="Z19" i="77"/>
  <c r="AB18" i="77"/>
  <c r="Z16" i="76"/>
  <c r="AB18" i="76"/>
  <c r="Z17" i="76"/>
  <c r="Z19" i="76"/>
  <c r="AB17" i="75"/>
  <c r="AD18" i="75"/>
  <c r="AB16" i="75"/>
  <c r="AB19" i="75"/>
  <c r="Z17" i="74"/>
  <c r="Z19" i="74"/>
  <c r="AB18" i="74"/>
  <c r="Z16" i="74"/>
  <c r="AB16" i="73"/>
  <c r="AB19" i="73"/>
  <c r="AB17" i="73"/>
  <c r="AD18" i="73"/>
  <c r="X35" i="87"/>
  <c r="Z20" i="87"/>
  <c r="T42" i="87"/>
  <c r="T43" i="87" s="1"/>
  <c r="V18" i="87"/>
  <c r="T19" i="87"/>
  <c r="T16" i="87"/>
  <c r="T17" i="87"/>
  <c r="P17" i="48"/>
  <c r="P16" i="48"/>
  <c r="Z35" i="48"/>
  <c r="AH42" i="73" l="1"/>
  <c r="AF41" i="73"/>
  <c r="AF43" i="73"/>
  <c r="AH43" i="82"/>
  <c r="AJ42" i="82"/>
  <c r="AH41" i="82"/>
  <c r="AJ42" i="80"/>
  <c r="AH43" i="80"/>
  <c r="AH41" i="80"/>
  <c r="AJ42" i="77"/>
  <c r="AH41" i="77"/>
  <c r="AH43" i="77"/>
  <c r="AJ42" i="75"/>
  <c r="AH41" i="75"/>
  <c r="AH43" i="75"/>
  <c r="AH41" i="83"/>
  <c r="AJ42" i="83"/>
  <c r="AH43" i="83"/>
  <c r="AJ42" i="81"/>
  <c r="AH41" i="81"/>
  <c r="AH43" i="81"/>
  <c r="AJ42" i="79"/>
  <c r="AH41" i="79"/>
  <c r="AH43" i="79"/>
  <c r="AF43" i="78"/>
  <c r="AF41" i="78"/>
  <c r="AH42" i="78"/>
  <c r="AH41" i="76"/>
  <c r="AH43" i="76"/>
  <c r="AJ42" i="76"/>
  <c r="AJ42" i="74"/>
  <c r="AH41" i="74"/>
  <c r="AH43" i="74"/>
  <c r="AJ18" i="48"/>
  <c r="AH19" i="48"/>
  <c r="AH42" i="48"/>
  <c r="AH41" i="48" s="1"/>
  <c r="AF43" i="48"/>
  <c r="T35" i="73"/>
  <c r="V20" i="73"/>
  <c r="AD16" i="82"/>
  <c r="AD19" i="82"/>
  <c r="AD17" i="82"/>
  <c r="AF18" i="82"/>
  <c r="AB16" i="83"/>
  <c r="AB17" i="83"/>
  <c r="AB19" i="83"/>
  <c r="AD18" i="83"/>
  <c r="AF18" i="81"/>
  <c r="AD19" i="81"/>
  <c r="AD16" i="81"/>
  <c r="AD17" i="81"/>
  <c r="AB19" i="80"/>
  <c r="AD18" i="80"/>
  <c r="AB17" i="80"/>
  <c r="AB16" i="80"/>
  <c r="AF18" i="79"/>
  <c r="AD16" i="79"/>
  <c r="AD17" i="79"/>
  <c r="AD19" i="79"/>
  <c r="AB16" i="78"/>
  <c r="AB19" i="78"/>
  <c r="AD18" i="78"/>
  <c r="AB17" i="78"/>
  <c r="AB17" i="77"/>
  <c r="AB19" i="77"/>
  <c r="AB16" i="77"/>
  <c r="AD18" i="77"/>
  <c r="AB16" i="76"/>
  <c r="AB17" i="76"/>
  <c r="AB19" i="76"/>
  <c r="AD18" i="76"/>
  <c r="AF18" i="75"/>
  <c r="AD19" i="75"/>
  <c r="AD16" i="75"/>
  <c r="AD17" i="75"/>
  <c r="AB17" i="74"/>
  <c r="AB19" i="74"/>
  <c r="AD18" i="74"/>
  <c r="AB16" i="74"/>
  <c r="AD19" i="73"/>
  <c r="AD17" i="73"/>
  <c r="AF18" i="73"/>
  <c r="AD16" i="73"/>
  <c r="Z35" i="87"/>
  <c r="AB20" i="87"/>
  <c r="V42" i="87"/>
  <c r="V43" i="87" s="1"/>
  <c r="X18" i="87"/>
  <c r="V19" i="87"/>
  <c r="V16" i="87"/>
  <c r="V17" i="87"/>
  <c r="R17" i="48"/>
  <c r="R16" i="48"/>
  <c r="AB35" i="48"/>
  <c r="AH43" i="73" l="1"/>
  <c r="AH41" i="73"/>
  <c r="AJ42" i="73"/>
  <c r="AJ41" i="82"/>
  <c r="AL42" i="82"/>
  <c r="AJ43" i="82"/>
  <c r="AL42" i="80"/>
  <c r="AJ41" i="80"/>
  <c r="AJ43" i="80"/>
  <c r="AL42" i="77"/>
  <c r="AJ43" i="77"/>
  <c r="AJ41" i="77"/>
  <c r="AL42" i="75"/>
  <c r="AJ41" i="75"/>
  <c r="AJ43" i="75"/>
  <c r="AL42" i="83"/>
  <c r="AJ41" i="83"/>
  <c r="AJ43" i="83"/>
  <c r="AL42" i="81"/>
  <c r="AJ41" i="81"/>
  <c r="AJ43" i="81"/>
  <c r="AL42" i="79"/>
  <c r="AJ41" i="79"/>
  <c r="AJ43" i="79"/>
  <c r="AH41" i="78"/>
  <c r="AJ42" i="78"/>
  <c r="AH43" i="78"/>
  <c r="AL42" i="76"/>
  <c r="AJ41" i="76"/>
  <c r="AJ43" i="76"/>
  <c r="AJ41" i="74"/>
  <c r="AL42" i="74"/>
  <c r="AJ43" i="74"/>
  <c r="AJ19" i="48"/>
  <c r="AL18" i="48"/>
  <c r="AH43" i="48"/>
  <c r="AJ42" i="48"/>
  <c r="AJ41" i="48" s="1"/>
  <c r="X20" i="73"/>
  <c r="V35" i="73"/>
  <c r="AH18" i="82"/>
  <c r="AF17" i="82"/>
  <c r="AF16" i="82"/>
  <c r="AF19" i="82"/>
  <c r="AD16" i="83"/>
  <c r="AD17" i="83"/>
  <c r="AD19" i="83"/>
  <c r="AF18" i="83"/>
  <c r="AH18" i="81"/>
  <c r="AF17" i="81"/>
  <c r="AF19" i="81"/>
  <c r="AF16" i="81"/>
  <c r="AF18" i="80"/>
  <c r="AD16" i="80"/>
  <c r="AD19" i="80"/>
  <c r="AD17" i="80"/>
  <c r="AH18" i="79"/>
  <c r="AF16" i="79"/>
  <c r="AF17" i="79"/>
  <c r="AF19" i="79"/>
  <c r="AF18" i="78"/>
  <c r="AD17" i="78"/>
  <c r="AD19" i="78"/>
  <c r="AD16" i="78"/>
  <c r="AD17" i="77"/>
  <c r="AD19" i="77"/>
  <c r="AF18" i="77"/>
  <c r="AD16" i="77"/>
  <c r="AD16" i="76"/>
  <c r="AD17" i="76"/>
  <c r="AD19" i="76"/>
  <c r="AF18" i="76"/>
  <c r="AH18" i="75"/>
  <c r="AF19" i="75"/>
  <c r="AF16" i="75"/>
  <c r="AF17" i="75"/>
  <c r="AD19" i="74"/>
  <c r="AF18" i="74"/>
  <c r="AD17" i="74"/>
  <c r="AD16" i="74"/>
  <c r="AH18" i="73"/>
  <c r="AF19" i="73"/>
  <c r="AF17" i="73"/>
  <c r="AF16" i="73"/>
  <c r="AB35" i="87"/>
  <c r="AD20" i="87"/>
  <c r="X19" i="87"/>
  <c r="X42" i="87"/>
  <c r="X43" i="87" s="1"/>
  <c r="X16" i="87"/>
  <c r="X17" i="87"/>
  <c r="Z18" i="87"/>
  <c r="T17" i="48"/>
  <c r="T16" i="48"/>
  <c r="AD35" i="48"/>
  <c r="AJ43" i="73" l="1"/>
  <c r="AJ41" i="73"/>
  <c r="AL42" i="73"/>
  <c r="AL43" i="82"/>
  <c r="AN42" i="82"/>
  <c r="AL41" i="82"/>
  <c r="AN42" i="80"/>
  <c r="AL41" i="80"/>
  <c r="AL43" i="80"/>
  <c r="AL43" i="77"/>
  <c r="AN42" i="77"/>
  <c r="AL41" i="77"/>
  <c r="AN42" i="75"/>
  <c r="AL41" i="75"/>
  <c r="AL43" i="75"/>
  <c r="AN42" i="83"/>
  <c r="AL41" i="83"/>
  <c r="AL43" i="83"/>
  <c r="AN42" i="81"/>
  <c r="AL41" i="81"/>
  <c r="AL43" i="81"/>
  <c r="AL41" i="79"/>
  <c r="AN42" i="79"/>
  <c r="AL43" i="79"/>
  <c r="AJ43" i="78"/>
  <c r="AL42" i="78"/>
  <c r="AJ41" i="78"/>
  <c r="AN42" i="76"/>
  <c r="AL41" i="76"/>
  <c r="AL43" i="76"/>
  <c r="AL41" i="74"/>
  <c r="AN42" i="74"/>
  <c r="AL43" i="74"/>
  <c r="AL19" i="48"/>
  <c r="AN18" i="48"/>
  <c r="AL42" i="48"/>
  <c r="AL41" i="48" s="1"/>
  <c r="AJ43" i="48"/>
  <c r="X35" i="73"/>
  <c r="Z20" i="73"/>
  <c r="AH19" i="82"/>
  <c r="AJ18" i="82"/>
  <c r="AH16" i="82"/>
  <c r="AH17" i="82"/>
  <c r="AF17" i="83"/>
  <c r="AF19" i="83"/>
  <c r="AH18" i="83"/>
  <c r="AF16" i="83"/>
  <c r="AJ18" i="81"/>
  <c r="AH17" i="81"/>
  <c r="AH19" i="81"/>
  <c r="AH16" i="81"/>
  <c r="AH18" i="80"/>
  <c r="AF16" i="80"/>
  <c r="AF17" i="80"/>
  <c r="AF19" i="80"/>
  <c r="AJ18" i="79"/>
  <c r="AH17" i="79"/>
  <c r="AH19" i="79"/>
  <c r="AH16" i="79"/>
  <c r="AF16" i="78"/>
  <c r="AF19" i="78"/>
  <c r="AF17" i="78"/>
  <c r="AH18" i="78"/>
  <c r="AF19" i="77"/>
  <c r="AH18" i="77"/>
  <c r="AF17" i="77"/>
  <c r="AF16" i="77"/>
  <c r="AF17" i="76"/>
  <c r="AF19" i="76"/>
  <c r="AF16" i="76"/>
  <c r="AH18" i="76"/>
  <c r="AJ18" i="75"/>
  <c r="AH17" i="75"/>
  <c r="AH19" i="75"/>
  <c r="AH16" i="75"/>
  <c r="AF19" i="74"/>
  <c r="AH18" i="74"/>
  <c r="AF17" i="74"/>
  <c r="AF16" i="74"/>
  <c r="AJ18" i="73"/>
  <c r="AH17" i="73"/>
  <c r="AH16" i="73"/>
  <c r="AH19" i="73"/>
  <c r="Z19" i="87"/>
  <c r="Z42" i="87"/>
  <c r="Z43" i="87" s="1"/>
  <c r="AB18" i="87"/>
  <c r="Z17" i="87"/>
  <c r="Z16" i="87"/>
  <c r="AD35" i="87"/>
  <c r="AF20" i="87"/>
  <c r="V17" i="48"/>
  <c r="V16" i="48"/>
  <c r="AF35" i="48"/>
  <c r="AL43" i="73" l="1"/>
  <c r="AL41" i="73"/>
  <c r="AN42" i="73"/>
  <c r="AN41" i="82"/>
  <c r="AN43" i="82"/>
  <c r="AP42" i="82"/>
  <c r="AN43" i="80"/>
  <c r="AP42" i="80"/>
  <c r="AN41" i="80"/>
  <c r="AP42" i="77"/>
  <c r="AN41" i="77"/>
  <c r="AN43" i="77"/>
  <c r="AP42" i="75"/>
  <c r="AN41" i="75"/>
  <c r="AN43" i="75"/>
  <c r="AP42" i="83"/>
  <c r="AN41" i="83"/>
  <c r="AN43" i="83"/>
  <c r="AP42" i="81"/>
  <c r="AN41" i="81"/>
  <c r="AN43" i="81"/>
  <c r="AN43" i="79"/>
  <c r="AP42" i="79"/>
  <c r="AN41" i="79"/>
  <c r="AN42" i="78"/>
  <c r="AL41" i="78"/>
  <c r="AL43" i="78"/>
  <c r="AP42" i="76"/>
  <c r="AN41" i="76"/>
  <c r="AN43" i="76"/>
  <c r="AP42" i="74"/>
  <c r="AN41" i="74"/>
  <c r="AN43" i="74"/>
  <c r="AP18" i="48"/>
  <c r="AN19" i="48"/>
  <c r="AN42" i="48"/>
  <c r="AN41" i="48" s="1"/>
  <c r="AL43" i="48"/>
  <c r="Z35" i="73"/>
  <c r="AB20" i="73"/>
  <c r="AJ19" i="82"/>
  <c r="AL18" i="82"/>
  <c r="AJ16" i="82"/>
  <c r="AJ17" i="82"/>
  <c r="AJ18" i="83"/>
  <c r="AH17" i="83"/>
  <c r="AH19" i="83"/>
  <c r="AH16" i="83"/>
  <c r="AJ19" i="81"/>
  <c r="AJ17" i="81"/>
  <c r="AL18" i="81"/>
  <c r="AJ16" i="81"/>
  <c r="AJ18" i="80"/>
  <c r="AH17" i="80"/>
  <c r="AH19" i="80"/>
  <c r="AH16" i="80"/>
  <c r="AJ16" i="79"/>
  <c r="AJ19" i="79"/>
  <c r="AJ17" i="79"/>
  <c r="AL18" i="79"/>
  <c r="AJ18" i="78"/>
  <c r="AH19" i="78"/>
  <c r="AH17" i="78"/>
  <c r="AH16" i="78"/>
  <c r="AJ18" i="77"/>
  <c r="AH17" i="77"/>
  <c r="AH19" i="77"/>
  <c r="AH16" i="77"/>
  <c r="AJ18" i="76"/>
  <c r="AH17" i="76"/>
  <c r="AH19" i="76"/>
  <c r="AH16" i="76"/>
  <c r="AJ19" i="75"/>
  <c r="AJ16" i="75"/>
  <c r="AL18" i="75"/>
  <c r="AJ17" i="75"/>
  <c r="AJ18" i="74"/>
  <c r="AH17" i="74"/>
  <c r="AH19" i="74"/>
  <c r="AH16" i="74"/>
  <c r="AJ19" i="73"/>
  <c r="AL18" i="73"/>
  <c r="AJ16" i="73"/>
  <c r="AJ17" i="73"/>
  <c r="AF35" i="87"/>
  <c r="AH20" i="87"/>
  <c r="AB42" i="87"/>
  <c r="AB43" i="87" s="1"/>
  <c r="AB19" i="87"/>
  <c r="AB17" i="87"/>
  <c r="AD18" i="87"/>
  <c r="AB16" i="87"/>
  <c r="X17" i="48"/>
  <c r="X16" i="48"/>
  <c r="AH35" i="48"/>
  <c r="AN43" i="73" l="1"/>
  <c r="AN41" i="73"/>
  <c r="AP42" i="73"/>
  <c r="AR42" i="82"/>
  <c r="AP41" i="82"/>
  <c r="AP43" i="82"/>
  <c r="AR42" i="80"/>
  <c r="AP41" i="80"/>
  <c r="AP43" i="80"/>
  <c r="AR42" i="77"/>
  <c r="AP41" i="77"/>
  <c r="AP43" i="77"/>
  <c r="AR42" i="75"/>
  <c r="AP41" i="75"/>
  <c r="AP43" i="75"/>
  <c r="AR42" i="83"/>
  <c r="AP41" i="83"/>
  <c r="AP43" i="83"/>
  <c r="AR42" i="81"/>
  <c r="AP41" i="81"/>
  <c r="AP43" i="81"/>
  <c r="AR42" i="79"/>
  <c r="AP41" i="79"/>
  <c r="AP43" i="79"/>
  <c r="AP42" i="78"/>
  <c r="AN41" i="78"/>
  <c r="AN43" i="78"/>
  <c r="AR42" i="76"/>
  <c r="AP41" i="76"/>
  <c r="AP43" i="76"/>
  <c r="AR42" i="74"/>
  <c r="AP41" i="74"/>
  <c r="AP43" i="74"/>
  <c r="AR18" i="48"/>
  <c r="AP19" i="48"/>
  <c r="AP42" i="48"/>
  <c r="AP41" i="48" s="1"/>
  <c r="AN43" i="48"/>
  <c r="AB35" i="73"/>
  <c r="AD20" i="73"/>
  <c r="AN18" i="82"/>
  <c r="AL19" i="82"/>
  <c r="AL17" i="82"/>
  <c r="AL16" i="82"/>
  <c r="AJ19" i="83"/>
  <c r="AJ17" i="83"/>
  <c r="AL18" i="83"/>
  <c r="AJ16" i="83"/>
  <c r="AL19" i="81"/>
  <c r="AL17" i="81"/>
  <c r="AN18" i="81"/>
  <c r="AL16" i="81"/>
  <c r="AJ19" i="80"/>
  <c r="AJ16" i="80"/>
  <c r="AJ17" i="80"/>
  <c r="AL18" i="80"/>
  <c r="AL19" i="79"/>
  <c r="AL16" i="79"/>
  <c r="AL17" i="79"/>
  <c r="AN18" i="79"/>
  <c r="AJ19" i="78"/>
  <c r="AJ17" i="78"/>
  <c r="AL18" i="78"/>
  <c r="AJ16" i="78"/>
  <c r="AL18" i="77"/>
  <c r="AJ19" i="77"/>
  <c r="AJ17" i="77"/>
  <c r="AJ16" i="77"/>
  <c r="AJ19" i="76"/>
  <c r="AJ17" i="76"/>
  <c r="AL18" i="76"/>
  <c r="AJ16" i="76"/>
  <c r="AL19" i="75"/>
  <c r="AL16" i="75"/>
  <c r="AL17" i="75"/>
  <c r="AN18" i="75"/>
  <c r="AL18" i="74"/>
  <c r="AJ16" i="74"/>
  <c r="AJ19" i="74"/>
  <c r="AJ17" i="74"/>
  <c r="AL19" i="73"/>
  <c r="AN18" i="73"/>
  <c r="AL16" i="73"/>
  <c r="AL17" i="73"/>
  <c r="AH35" i="87"/>
  <c r="AJ20" i="87"/>
  <c r="AD19" i="87"/>
  <c r="AD17" i="87"/>
  <c r="AD42" i="87"/>
  <c r="AD43" i="87" s="1"/>
  <c r="AF18" i="87"/>
  <c r="AD16" i="87"/>
  <c r="Z17" i="48"/>
  <c r="Z16" i="48"/>
  <c r="AJ35" i="48"/>
  <c r="AP43" i="73" l="1"/>
  <c r="AP41" i="73"/>
  <c r="AR42" i="73"/>
  <c r="AT42" i="82"/>
  <c r="AR41" i="82"/>
  <c r="AR43" i="82"/>
  <c r="AT42" i="80"/>
  <c r="AR41" i="80"/>
  <c r="AR43" i="80"/>
  <c r="AT42" i="77"/>
  <c r="AR41" i="77"/>
  <c r="AR43" i="77"/>
  <c r="AT42" i="75"/>
  <c r="AR41" i="75"/>
  <c r="AR43" i="75"/>
  <c r="AT42" i="83"/>
  <c r="AR41" i="83"/>
  <c r="AR43" i="83"/>
  <c r="AT42" i="81"/>
  <c r="AR41" i="81"/>
  <c r="AR43" i="81"/>
  <c r="AT42" i="79"/>
  <c r="AR41" i="79"/>
  <c r="AR43" i="79"/>
  <c r="AR42" i="78"/>
  <c r="AP41" i="78"/>
  <c r="AP43" i="78"/>
  <c r="AT42" i="76"/>
  <c r="AR41" i="76"/>
  <c r="AR43" i="76"/>
  <c r="AT42" i="74"/>
  <c r="AR41" i="74"/>
  <c r="AR43" i="74"/>
  <c r="AT18" i="48"/>
  <c r="AR19" i="48"/>
  <c r="AR42" i="48"/>
  <c r="AR41" i="48" s="1"/>
  <c r="AP43" i="48"/>
  <c r="AF20" i="73"/>
  <c r="AD35" i="73"/>
  <c r="AN19" i="82"/>
  <c r="AN16" i="82"/>
  <c r="AN17" i="82"/>
  <c r="AP18" i="82"/>
  <c r="AL19" i="83"/>
  <c r="AL17" i="83"/>
  <c r="AN18" i="83"/>
  <c r="AL16" i="83"/>
  <c r="AN19" i="81"/>
  <c r="AP18" i="81"/>
  <c r="AN16" i="81"/>
  <c r="AN17" i="81"/>
  <c r="AL19" i="80"/>
  <c r="AL16" i="80"/>
  <c r="AL17" i="80"/>
  <c r="AN18" i="80"/>
  <c r="AN17" i="79"/>
  <c r="AN19" i="79"/>
  <c r="AN16" i="79"/>
  <c r="AP18" i="79"/>
  <c r="AL19" i="78"/>
  <c r="AL17" i="78"/>
  <c r="AN18" i="78"/>
  <c r="AL16" i="78"/>
  <c r="AL19" i="77"/>
  <c r="AN18" i="77"/>
  <c r="AL16" i="77"/>
  <c r="AL17" i="77"/>
  <c r="AL19" i="76"/>
  <c r="AN18" i="76"/>
  <c r="AL17" i="76"/>
  <c r="AL16" i="76"/>
  <c r="AN19" i="75"/>
  <c r="AN16" i="75"/>
  <c r="AN17" i="75"/>
  <c r="AP18" i="75"/>
  <c r="AL19" i="74"/>
  <c r="AL16" i="74"/>
  <c r="AL17" i="74"/>
  <c r="AN18" i="74"/>
  <c r="AP18" i="73"/>
  <c r="AN16" i="73"/>
  <c r="AN17" i="73"/>
  <c r="AN19" i="73"/>
  <c r="AF42" i="87"/>
  <c r="AF43" i="87" s="1"/>
  <c r="AF17" i="87"/>
  <c r="AH18" i="87"/>
  <c r="AF16" i="87"/>
  <c r="AF19" i="87"/>
  <c r="AJ35" i="87"/>
  <c r="AL20" i="87"/>
  <c r="AB17" i="48"/>
  <c r="AB16" i="48"/>
  <c r="AL35" i="48"/>
  <c r="AT42" i="73" l="1"/>
  <c r="AR41" i="73"/>
  <c r="AR43" i="73"/>
  <c r="AT43" i="82"/>
  <c r="AV42" i="82"/>
  <c r="AT41" i="82"/>
  <c r="AT43" i="80"/>
  <c r="AV42" i="80"/>
  <c r="AT41" i="80"/>
  <c r="AT43" i="77"/>
  <c r="AV42" i="77"/>
  <c r="AT41" i="77"/>
  <c r="AT43" i="75"/>
  <c r="AV42" i="75"/>
  <c r="AT41" i="75"/>
  <c r="AT41" i="83"/>
  <c r="AT43" i="83"/>
  <c r="AV42" i="83"/>
  <c r="AT43" i="81"/>
  <c r="AV42" i="81"/>
  <c r="AT41" i="81"/>
  <c r="AV42" i="79"/>
  <c r="AT43" i="79"/>
  <c r="AT41" i="79"/>
  <c r="AT42" i="78"/>
  <c r="AR41" i="78"/>
  <c r="AR43" i="78"/>
  <c r="AT43" i="76"/>
  <c r="AV42" i="76"/>
  <c r="AT41" i="76"/>
  <c r="AT43" i="74"/>
  <c r="AV42" i="74"/>
  <c r="AT41" i="74"/>
  <c r="AT19" i="48"/>
  <c r="AV18" i="48"/>
  <c r="AR43" i="48"/>
  <c r="AT42" i="48"/>
  <c r="AT41" i="48" s="1"/>
  <c r="AF35" i="73"/>
  <c r="AH20" i="73"/>
  <c r="AR18" i="82"/>
  <c r="AP16" i="82"/>
  <c r="AP17" i="82"/>
  <c r="AP19" i="82"/>
  <c r="AN19" i="83"/>
  <c r="AP18" i="83"/>
  <c r="AN16" i="83"/>
  <c r="AN17" i="83"/>
  <c r="AR18" i="81"/>
  <c r="AP16" i="81"/>
  <c r="AP19" i="81"/>
  <c r="AP17" i="81"/>
  <c r="AN17" i="80"/>
  <c r="AN16" i="80"/>
  <c r="AN19" i="80"/>
  <c r="AP18" i="80"/>
  <c r="AP17" i="79"/>
  <c r="AP19" i="79"/>
  <c r="AR18" i="79"/>
  <c r="AP16" i="79"/>
  <c r="AN19" i="78"/>
  <c r="AN17" i="78"/>
  <c r="AP18" i="78"/>
  <c r="AN16" i="78"/>
  <c r="AN16" i="77"/>
  <c r="AP18" i="77"/>
  <c r="AN17" i="77"/>
  <c r="AN19" i="77"/>
  <c r="AP18" i="76"/>
  <c r="AN19" i="76"/>
  <c r="AN16" i="76"/>
  <c r="AN17" i="76"/>
  <c r="AP19" i="75"/>
  <c r="AP17" i="75"/>
  <c r="AR18" i="75"/>
  <c r="AP16" i="75"/>
  <c r="AN16" i="74"/>
  <c r="AN19" i="74"/>
  <c r="AP18" i="74"/>
  <c r="AN17" i="74"/>
  <c r="AR18" i="73"/>
  <c r="AP16" i="73"/>
  <c r="AP17" i="73"/>
  <c r="AP19" i="73"/>
  <c r="AL35" i="87"/>
  <c r="AN20" i="87"/>
  <c r="AH42" i="87"/>
  <c r="AH43" i="87" s="1"/>
  <c r="AJ18" i="87"/>
  <c r="AH16" i="87"/>
  <c r="AH19" i="87"/>
  <c r="AH17" i="87"/>
  <c r="AD17" i="48"/>
  <c r="AD16" i="48"/>
  <c r="AN35" i="48"/>
  <c r="AT41" i="73" l="1"/>
  <c r="AV42" i="73"/>
  <c r="AT43" i="73"/>
  <c r="AV43" i="82"/>
  <c r="AV41" i="82"/>
  <c r="AX42" i="82"/>
  <c r="AV43" i="80"/>
  <c r="AX42" i="80"/>
  <c r="AV41" i="80"/>
  <c r="AV43" i="77"/>
  <c r="AX42" i="77"/>
  <c r="AV41" i="77"/>
  <c r="AV43" i="75"/>
  <c r="AX42" i="75"/>
  <c r="AV41" i="75"/>
  <c r="AV43" i="83"/>
  <c r="AX42" i="83"/>
  <c r="AV41" i="83"/>
  <c r="AV43" i="81"/>
  <c r="AX42" i="81"/>
  <c r="AV41" i="81"/>
  <c r="AV43" i="79"/>
  <c r="AV41" i="79"/>
  <c r="AX42" i="79"/>
  <c r="AT43" i="78"/>
  <c r="AV42" i="78"/>
  <c r="AT41" i="78"/>
  <c r="AV43" i="76"/>
  <c r="AX42" i="76"/>
  <c r="AV41" i="76"/>
  <c r="AV43" i="74"/>
  <c r="AX42" i="74"/>
  <c r="AV41" i="74"/>
  <c r="AV19" i="48"/>
  <c r="AX18" i="48"/>
  <c r="AT43" i="48"/>
  <c r="AV42" i="48"/>
  <c r="AV41" i="48" s="1"/>
  <c r="AH35" i="73"/>
  <c r="AJ20" i="73"/>
  <c r="AT18" i="82"/>
  <c r="AR17" i="82"/>
  <c r="AR16" i="82"/>
  <c r="AR19" i="82"/>
  <c r="AP19" i="83"/>
  <c r="AR18" i="83"/>
  <c r="AP16" i="83"/>
  <c r="AP17" i="83"/>
  <c r="AR16" i="81"/>
  <c r="AT18" i="81"/>
  <c r="AR17" i="81"/>
  <c r="AR19" i="81"/>
  <c r="AP17" i="80"/>
  <c r="AP19" i="80"/>
  <c r="AR18" i="80"/>
  <c r="AP16" i="80"/>
  <c r="AR17" i="79"/>
  <c r="AR19" i="79"/>
  <c r="AT18" i="79"/>
  <c r="AR16" i="79"/>
  <c r="AR18" i="78"/>
  <c r="AP17" i="78"/>
  <c r="AP19" i="78"/>
  <c r="AP16" i="78"/>
  <c r="AP16" i="77"/>
  <c r="AR18" i="77"/>
  <c r="AP17" i="77"/>
  <c r="AP19" i="77"/>
  <c r="AR18" i="76"/>
  <c r="AP16" i="76"/>
  <c r="AP17" i="76"/>
  <c r="AP19" i="76"/>
  <c r="AR17" i="75"/>
  <c r="AR19" i="75"/>
  <c r="AT18" i="75"/>
  <c r="AR16" i="75"/>
  <c r="AP17" i="74"/>
  <c r="AP19" i="74"/>
  <c r="AR18" i="74"/>
  <c r="AP16" i="74"/>
  <c r="AT18" i="73"/>
  <c r="AR16" i="73"/>
  <c r="AR17" i="73"/>
  <c r="AR19" i="73"/>
  <c r="AN35" i="87"/>
  <c r="AP20" i="87"/>
  <c r="AJ42" i="87"/>
  <c r="AJ43" i="87" s="1"/>
  <c r="AL18" i="87"/>
  <c r="AJ16" i="87"/>
  <c r="AJ19" i="87"/>
  <c r="AJ17" i="87"/>
  <c r="AF17" i="48"/>
  <c r="AF16" i="48"/>
  <c r="AP35" i="48"/>
  <c r="AX42" i="73" l="1"/>
  <c r="AV43" i="73"/>
  <c r="AV41" i="73"/>
  <c r="AZ42" i="82"/>
  <c r="AX41" i="82"/>
  <c r="AX43" i="82"/>
  <c r="AX43" i="80"/>
  <c r="AX41" i="80"/>
  <c r="AZ42" i="80"/>
  <c r="AZ42" i="77"/>
  <c r="AX41" i="77"/>
  <c r="AX43" i="77"/>
  <c r="AZ42" i="75"/>
  <c r="AX41" i="75"/>
  <c r="AX43" i="75"/>
  <c r="AZ42" i="83"/>
  <c r="AX41" i="83"/>
  <c r="AX43" i="83"/>
  <c r="AZ42" i="81"/>
  <c r="AX41" i="81"/>
  <c r="AX43" i="81"/>
  <c r="AX43" i="79"/>
  <c r="AZ42" i="79"/>
  <c r="AX41" i="79"/>
  <c r="AV43" i="78"/>
  <c r="AX42" i="78"/>
  <c r="AV41" i="78"/>
  <c r="AX41" i="76"/>
  <c r="AX43" i="76"/>
  <c r="AZ42" i="76"/>
  <c r="AX43" i="74"/>
  <c r="AZ42" i="74"/>
  <c r="AX41" i="74"/>
  <c r="AX19" i="48"/>
  <c r="AZ18" i="48"/>
  <c r="AX42" i="48"/>
  <c r="AX41" i="48" s="1"/>
  <c r="AV43" i="48"/>
  <c r="AL20" i="73"/>
  <c r="AJ35" i="73"/>
  <c r="AT16" i="82"/>
  <c r="AV18" i="82"/>
  <c r="AT17" i="82"/>
  <c r="AT19" i="82"/>
  <c r="AR16" i="83"/>
  <c r="AT18" i="83"/>
  <c r="AR19" i="83"/>
  <c r="AR17" i="83"/>
  <c r="AV18" i="81"/>
  <c r="AT17" i="81"/>
  <c r="AT19" i="81"/>
  <c r="AT16" i="81"/>
  <c r="AR17" i="80"/>
  <c r="AR19" i="80"/>
  <c r="AT18" i="80"/>
  <c r="AR16" i="80"/>
  <c r="AT19" i="79"/>
  <c r="AV18" i="79"/>
  <c r="AT16" i="79"/>
  <c r="AT17" i="79"/>
  <c r="AR17" i="78"/>
  <c r="AR19" i="78"/>
  <c r="AT18" i="78"/>
  <c r="AR16" i="78"/>
  <c r="AR17" i="77"/>
  <c r="AR19" i="77"/>
  <c r="AR16" i="77"/>
  <c r="AT18" i="77"/>
  <c r="AR16" i="76"/>
  <c r="AT18" i="76"/>
  <c r="AR17" i="76"/>
  <c r="AR19" i="76"/>
  <c r="AT17" i="75"/>
  <c r="AV18" i="75"/>
  <c r="AT16" i="75"/>
  <c r="AT19" i="75"/>
  <c r="AR16" i="74"/>
  <c r="AR17" i="74"/>
  <c r="AR19" i="74"/>
  <c r="AT18" i="74"/>
  <c r="AT17" i="73"/>
  <c r="AT19" i="73"/>
  <c r="AV18" i="73"/>
  <c r="AT16" i="73"/>
  <c r="AL42" i="87"/>
  <c r="AL43" i="87" s="1"/>
  <c r="AN18" i="87"/>
  <c r="AL16" i="87"/>
  <c r="AL19" i="87"/>
  <c r="AL17" i="87"/>
  <c r="AP35" i="87"/>
  <c r="AR20" i="87"/>
  <c r="AH17" i="48"/>
  <c r="AH16" i="48"/>
  <c r="AR35" i="48"/>
  <c r="AZ42" i="73" l="1"/>
  <c r="AX43" i="73"/>
  <c r="AX41" i="73"/>
  <c r="BB42" i="82"/>
  <c r="AZ41" i="82"/>
  <c r="AZ43" i="82"/>
  <c r="BB42" i="80"/>
  <c r="AZ43" i="80"/>
  <c r="AZ41" i="80"/>
  <c r="AZ41" i="77"/>
  <c r="BB42" i="77"/>
  <c r="AZ43" i="77"/>
  <c r="BB42" i="75"/>
  <c r="AZ41" i="75"/>
  <c r="AZ43" i="75"/>
  <c r="BB42" i="83"/>
  <c r="AZ41" i="83"/>
  <c r="AZ43" i="83"/>
  <c r="BB42" i="81"/>
  <c r="AZ41" i="81"/>
  <c r="AZ43" i="81"/>
  <c r="AZ41" i="79"/>
  <c r="AZ43" i="79"/>
  <c r="BB42" i="79"/>
  <c r="AX43" i="78"/>
  <c r="AZ42" i="78"/>
  <c r="AX41" i="78"/>
  <c r="BB42" i="76"/>
  <c r="AZ41" i="76"/>
  <c r="AZ43" i="76"/>
  <c r="BB42" i="74"/>
  <c r="AZ41" i="74"/>
  <c r="AZ43" i="74"/>
  <c r="AZ19" i="48"/>
  <c r="BB18" i="48"/>
  <c r="AZ42" i="48"/>
  <c r="AZ41" i="48" s="1"/>
  <c r="AX43" i="48"/>
  <c r="AN20" i="73"/>
  <c r="AL35" i="73"/>
  <c r="AV17" i="82"/>
  <c r="AX18" i="82"/>
  <c r="AV19" i="82"/>
  <c r="AV16" i="82"/>
  <c r="AT16" i="83"/>
  <c r="AT17" i="83"/>
  <c r="AT19" i="83"/>
  <c r="AV18" i="83"/>
  <c r="AX18" i="81"/>
  <c r="AV17" i="81"/>
  <c r="AV19" i="81"/>
  <c r="AV16" i="81"/>
  <c r="AT19" i="80"/>
  <c r="AV18" i="80"/>
  <c r="AT16" i="80"/>
  <c r="AT17" i="80"/>
  <c r="AX18" i="79"/>
  <c r="AV16" i="79"/>
  <c r="AV17" i="79"/>
  <c r="AV19" i="79"/>
  <c r="AV18" i="78"/>
  <c r="AT17" i="78"/>
  <c r="AT19" i="78"/>
  <c r="AT16" i="78"/>
  <c r="AT17" i="77"/>
  <c r="AT16" i="77"/>
  <c r="AT19" i="77"/>
  <c r="AV18" i="77"/>
  <c r="AT16" i="76"/>
  <c r="AT17" i="76"/>
  <c r="AT19" i="76"/>
  <c r="AV18" i="76"/>
  <c r="AX18" i="75"/>
  <c r="AV16" i="75"/>
  <c r="AV19" i="75"/>
  <c r="AV17" i="75"/>
  <c r="AT17" i="74"/>
  <c r="AT19" i="74"/>
  <c r="AV18" i="74"/>
  <c r="AT16" i="74"/>
  <c r="AX18" i="73"/>
  <c r="AV19" i="73"/>
  <c r="AV17" i="73"/>
  <c r="AV16" i="73"/>
  <c r="AT20" i="87"/>
  <c r="AR35" i="87"/>
  <c r="AN19" i="87"/>
  <c r="AN42" i="87"/>
  <c r="AN43" i="87" s="1"/>
  <c r="AP18" i="87"/>
  <c r="AN16" i="87"/>
  <c r="AN17" i="87"/>
  <c r="AJ17" i="48"/>
  <c r="AJ16" i="48"/>
  <c r="AT35" i="48"/>
  <c r="AZ41" i="73" l="1"/>
  <c r="AZ43" i="73"/>
  <c r="BB42" i="73"/>
  <c r="BD42" i="82"/>
  <c r="BB41" i="82"/>
  <c r="BB43" i="82"/>
  <c r="BB43" i="80"/>
  <c r="BB41" i="80"/>
  <c r="BD42" i="80"/>
  <c r="BB41" i="77"/>
  <c r="BD42" i="77"/>
  <c r="BB43" i="77"/>
  <c r="BB41" i="75"/>
  <c r="BB43" i="75"/>
  <c r="BD42" i="75"/>
  <c r="BD42" i="83"/>
  <c r="BB41" i="83"/>
  <c r="BB43" i="83"/>
  <c r="BB41" i="81"/>
  <c r="BB43" i="81"/>
  <c r="BD42" i="81"/>
  <c r="BD42" i="79"/>
  <c r="BB41" i="79"/>
  <c r="BB43" i="79"/>
  <c r="BB42" i="78"/>
  <c r="AZ41" i="78"/>
  <c r="AZ43" i="78"/>
  <c r="BD42" i="76"/>
  <c r="BB41" i="76"/>
  <c r="BB43" i="76"/>
  <c r="BD42" i="74"/>
  <c r="BB41" i="74"/>
  <c r="BB43" i="74"/>
  <c r="BB19" i="48"/>
  <c r="BD18" i="48"/>
  <c r="BB42" i="48"/>
  <c r="BB41" i="48" s="1"/>
  <c r="AZ43" i="48"/>
  <c r="AN35" i="73"/>
  <c r="AP20" i="73"/>
  <c r="AX16" i="82"/>
  <c r="AZ18" i="82"/>
  <c r="AX17" i="82"/>
  <c r="AX19" i="82"/>
  <c r="AV16" i="83"/>
  <c r="AV17" i="83"/>
  <c r="AV19" i="83"/>
  <c r="AX18" i="83"/>
  <c r="AZ18" i="81"/>
  <c r="AX17" i="81"/>
  <c r="AX19" i="81"/>
  <c r="AX16" i="81"/>
  <c r="AV19" i="80"/>
  <c r="AX18" i="80"/>
  <c r="AV16" i="80"/>
  <c r="AV17" i="80"/>
  <c r="AZ18" i="79"/>
  <c r="AX17" i="79"/>
  <c r="AX16" i="79"/>
  <c r="AX19" i="79"/>
  <c r="AV16" i="78"/>
  <c r="AX18" i="78"/>
  <c r="AV17" i="78"/>
  <c r="AV19" i="78"/>
  <c r="AV17" i="77"/>
  <c r="AV19" i="77"/>
  <c r="AX18" i="77"/>
  <c r="AV16" i="77"/>
  <c r="AV17" i="76"/>
  <c r="AV16" i="76"/>
  <c r="AV19" i="76"/>
  <c r="AX18" i="76"/>
  <c r="AZ18" i="75"/>
  <c r="AX17" i="75"/>
  <c r="AX19" i="75"/>
  <c r="AX16" i="75"/>
  <c r="AV19" i="74"/>
  <c r="AX18" i="74"/>
  <c r="AV16" i="74"/>
  <c r="AV17" i="74"/>
  <c r="AZ18" i="73"/>
  <c r="AX17" i="73"/>
  <c r="AX19" i="73"/>
  <c r="AX16" i="73"/>
  <c r="AP19" i="87"/>
  <c r="AP42" i="87"/>
  <c r="AP43" i="87" s="1"/>
  <c r="AR18" i="87"/>
  <c r="AP17" i="87"/>
  <c r="AP16" i="87"/>
  <c r="AT35" i="87"/>
  <c r="AV20" i="87"/>
  <c r="AL17" i="48"/>
  <c r="AL16" i="48"/>
  <c r="AV35" i="48"/>
  <c r="BB43" i="73" l="1"/>
  <c r="BB41" i="73"/>
  <c r="BD42" i="73"/>
  <c r="BF42" i="82"/>
  <c r="BD43" i="82"/>
  <c r="BD41" i="82"/>
  <c r="BF42" i="80"/>
  <c r="BD41" i="80"/>
  <c r="BD43" i="80"/>
  <c r="BD43" i="77"/>
  <c r="BF42" i="77"/>
  <c r="BD41" i="77"/>
  <c r="BD43" i="75"/>
  <c r="BF42" i="75"/>
  <c r="BD41" i="75"/>
  <c r="BF42" i="83"/>
  <c r="BD41" i="83"/>
  <c r="BD43" i="83"/>
  <c r="BD43" i="81"/>
  <c r="BF42" i="81"/>
  <c r="BD41" i="81"/>
  <c r="BF42" i="79"/>
  <c r="BD41" i="79"/>
  <c r="BD43" i="79"/>
  <c r="BB41" i="78"/>
  <c r="BD42" i="78"/>
  <c r="BB43" i="78"/>
  <c r="BF42" i="76"/>
  <c r="BD41" i="76"/>
  <c r="BD43" i="76"/>
  <c r="BD43" i="74"/>
  <c r="BF42" i="74"/>
  <c r="BD41" i="74"/>
  <c r="BF18" i="48"/>
  <c r="BD19" i="48"/>
  <c r="BD42" i="48"/>
  <c r="BD41" i="48" s="1"/>
  <c r="BB43" i="48"/>
  <c r="AP35" i="73"/>
  <c r="AR20" i="73"/>
  <c r="BB18" i="82"/>
  <c r="AZ17" i="82"/>
  <c r="AZ19" i="82"/>
  <c r="AZ16" i="82"/>
  <c r="AZ18" i="83"/>
  <c r="AX17" i="83"/>
  <c r="AX19" i="83"/>
  <c r="AX16" i="83"/>
  <c r="AZ19" i="81"/>
  <c r="BB18" i="81"/>
  <c r="AZ16" i="81"/>
  <c r="AZ17" i="81"/>
  <c r="AZ18" i="80"/>
  <c r="AX17" i="80"/>
  <c r="AX19" i="80"/>
  <c r="AX16" i="80"/>
  <c r="BB18" i="79"/>
  <c r="AZ16" i="79"/>
  <c r="AZ19" i="79"/>
  <c r="AZ17" i="79"/>
  <c r="AZ18" i="78"/>
  <c r="AX19" i="78"/>
  <c r="AX16" i="78"/>
  <c r="AX17" i="78"/>
  <c r="AZ18" i="77"/>
  <c r="AX17" i="77"/>
  <c r="AX19" i="77"/>
  <c r="AX16" i="77"/>
  <c r="AZ18" i="76"/>
  <c r="AX17" i="76"/>
  <c r="AX19" i="76"/>
  <c r="AX16" i="76"/>
  <c r="AZ19" i="75"/>
  <c r="BB18" i="75"/>
  <c r="AZ16" i="75"/>
  <c r="AZ17" i="75"/>
  <c r="AZ18" i="74"/>
  <c r="AX17" i="74"/>
  <c r="AX19" i="74"/>
  <c r="AX16" i="74"/>
  <c r="AZ19" i="73"/>
  <c r="AZ17" i="73"/>
  <c r="AZ16" i="73"/>
  <c r="BB18" i="73"/>
  <c r="AV35" i="87"/>
  <c r="AX20" i="87"/>
  <c r="AR42" i="87"/>
  <c r="AR43" i="87" s="1"/>
  <c r="AR19" i="87"/>
  <c r="AR17" i="87"/>
  <c r="AR16" i="87"/>
  <c r="AT18" i="87"/>
  <c r="AN17" i="48"/>
  <c r="AN16" i="48"/>
  <c r="AX35" i="48"/>
  <c r="BD43" i="73" l="1"/>
  <c r="BD41" i="73"/>
  <c r="BF42" i="73"/>
  <c r="BH42" i="73" s="1"/>
  <c r="BH42" i="82"/>
  <c r="BF41" i="82"/>
  <c r="BF43" i="82"/>
  <c r="BH42" i="80"/>
  <c r="BF41" i="80"/>
  <c r="BF43" i="80"/>
  <c r="BH42" i="77"/>
  <c r="BF41" i="77"/>
  <c r="BF43" i="77"/>
  <c r="BH42" i="75"/>
  <c r="BF41" i="75"/>
  <c r="BF43" i="75"/>
  <c r="BH42" i="83"/>
  <c r="BF41" i="83"/>
  <c r="BF43" i="83"/>
  <c r="BH42" i="81"/>
  <c r="BF41" i="81"/>
  <c r="BF43" i="81"/>
  <c r="BH42" i="79"/>
  <c r="BF41" i="79"/>
  <c r="BF43" i="79"/>
  <c r="BD43" i="78"/>
  <c r="BF42" i="78"/>
  <c r="BD41" i="78"/>
  <c r="BF41" i="76"/>
  <c r="BH42" i="76"/>
  <c r="BF43" i="76"/>
  <c r="BH42" i="74"/>
  <c r="BF41" i="74"/>
  <c r="BF43" i="74"/>
  <c r="BH18" i="48"/>
  <c r="BF19" i="48"/>
  <c r="BF42" i="48"/>
  <c r="BF41" i="48" s="1"/>
  <c r="BD43" i="48"/>
  <c r="AT20" i="73"/>
  <c r="AR35" i="73"/>
  <c r="BB16" i="82"/>
  <c r="BB19" i="82"/>
  <c r="BB17" i="82"/>
  <c r="BD18" i="82"/>
  <c r="AZ19" i="83"/>
  <c r="AZ17" i="83"/>
  <c r="BB18" i="83"/>
  <c r="AZ16" i="83"/>
  <c r="BB19" i="81"/>
  <c r="BD18" i="81"/>
  <c r="BB17" i="81"/>
  <c r="BB16" i="81"/>
  <c r="AZ19" i="80"/>
  <c r="BB18" i="80"/>
  <c r="AZ16" i="80"/>
  <c r="AZ17" i="80"/>
  <c r="BB19" i="79"/>
  <c r="BB16" i="79"/>
  <c r="BB17" i="79"/>
  <c r="BD18" i="79"/>
  <c r="BB18" i="78"/>
  <c r="AZ19" i="78"/>
  <c r="AZ17" i="78"/>
  <c r="AZ16" i="78"/>
  <c r="BB18" i="77"/>
  <c r="AZ16" i="77"/>
  <c r="AZ19" i="77"/>
  <c r="AZ17" i="77"/>
  <c r="AZ19" i="76"/>
  <c r="AZ17" i="76"/>
  <c r="BB18" i="76"/>
  <c r="AZ16" i="76"/>
  <c r="BB19" i="75"/>
  <c r="BD18" i="75"/>
  <c r="BB16" i="75"/>
  <c r="BB17" i="75"/>
  <c r="AZ19" i="74"/>
  <c r="BB18" i="74"/>
  <c r="AZ16" i="74"/>
  <c r="AZ17" i="74"/>
  <c r="BB19" i="73"/>
  <c r="BB16" i="73"/>
  <c r="BD18" i="73"/>
  <c r="BB17" i="73"/>
  <c r="AX35" i="87"/>
  <c r="AZ20" i="87"/>
  <c r="AT19" i="87"/>
  <c r="AT17" i="87"/>
  <c r="AT42" i="87"/>
  <c r="AT43" i="87" s="1"/>
  <c r="AT16" i="87"/>
  <c r="AV18" i="87"/>
  <c r="AP17" i="48"/>
  <c r="AP16" i="48"/>
  <c r="AZ35" i="48"/>
  <c r="BH43" i="73" l="1"/>
  <c r="BH41" i="73"/>
  <c r="BF43" i="73"/>
  <c r="BF41" i="73"/>
  <c r="BJ42" i="82"/>
  <c r="BH41" i="82"/>
  <c r="BH43" i="82"/>
  <c r="BJ42" i="80"/>
  <c r="BH41" i="80"/>
  <c r="BH43" i="80"/>
  <c r="BJ42" i="77"/>
  <c r="BH41" i="77"/>
  <c r="BH43" i="77"/>
  <c r="BJ42" i="75"/>
  <c r="BH41" i="75"/>
  <c r="BH43" i="75"/>
  <c r="BJ42" i="83"/>
  <c r="BH41" i="83"/>
  <c r="BH43" i="83"/>
  <c r="BJ42" i="81"/>
  <c r="BH41" i="81"/>
  <c r="BH43" i="81"/>
  <c r="BJ42" i="79"/>
  <c r="BH41" i="79"/>
  <c r="BH43" i="79"/>
  <c r="BH42" i="78"/>
  <c r="BF41" i="78"/>
  <c r="BF43" i="78"/>
  <c r="BJ42" i="76"/>
  <c r="BH41" i="76"/>
  <c r="BH43" i="76"/>
  <c r="BJ42" i="74"/>
  <c r="BH41" i="74"/>
  <c r="BH43" i="74"/>
  <c r="BH19" i="48"/>
  <c r="BJ18" i="48"/>
  <c r="BH42" i="48"/>
  <c r="BH41" i="48" s="1"/>
  <c r="BF43" i="48"/>
  <c r="AT35" i="73"/>
  <c r="AV20" i="73"/>
  <c r="BF18" i="82"/>
  <c r="BD19" i="82"/>
  <c r="BD17" i="82"/>
  <c r="BD16" i="82"/>
  <c r="BB19" i="83"/>
  <c r="BB17" i="83"/>
  <c r="BD18" i="83"/>
  <c r="BB16" i="83"/>
  <c r="BD19" i="81"/>
  <c r="BD17" i="81"/>
  <c r="BD16" i="81"/>
  <c r="BF18" i="81"/>
  <c r="BB19" i="80"/>
  <c r="BB16" i="80"/>
  <c r="BB17" i="80"/>
  <c r="BD18" i="80"/>
  <c r="BD17" i="79"/>
  <c r="BD19" i="79"/>
  <c r="BF18" i="79"/>
  <c r="BD16" i="79"/>
  <c r="BB19" i="78"/>
  <c r="BD18" i="78"/>
  <c r="BB17" i="78"/>
  <c r="BB16" i="78"/>
  <c r="BB19" i="77"/>
  <c r="BD18" i="77"/>
  <c r="BB17" i="77"/>
  <c r="BB16" i="77"/>
  <c r="BB19" i="76"/>
  <c r="BB17" i="76"/>
  <c r="BD18" i="76"/>
  <c r="BB16" i="76"/>
  <c r="BF18" i="75"/>
  <c r="BD16" i="75"/>
  <c r="BD17" i="75"/>
  <c r="BD19" i="75"/>
  <c r="BB19" i="74"/>
  <c r="BD18" i="74"/>
  <c r="BB16" i="74"/>
  <c r="BB17" i="74"/>
  <c r="BD19" i="73"/>
  <c r="BD16" i="73"/>
  <c r="BF18" i="73"/>
  <c r="BD17" i="73"/>
  <c r="AV42" i="87"/>
  <c r="AV43" i="87" s="1"/>
  <c r="AV17" i="87"/>
  <c r="AV19" i="87"/>
  <c r="AV16" i="87"/>
  <c r="AX18" i="87"/>
  <c r="AZ35" i="87"/>
  <c r="BB20" i="87"/>
  <c r="AR17" i="48"/>
  <c r="AR16" i="48"/>
  <c r="BB35" i="48"/>
  <c r="BH16" i="73" l="1"/>
  <c r="BH17" i="73"/>
  <c r="BJ43" i="82"/>
  <c r="BJ41" i="82"/>
  <c r="BJ43" i="80"/>
  <c r="BJ41" i="80"/>
  <c r="BJ43" i="77"/>
  <c r="BJ41" i="77"/>
  <c r="BJ43" i="75"/>
  <c r="BL42" i="75"/>
  <c r="BJ41" i="75"/>
  <c r="BJ43" i="83"/>
  <c r="BJ41" i="83"/>
  <c r="BL42" i="83"/>
  <c r="BJ43" i="81"/>
  <c r="BJ41" i="81"/>
  <c r="BL42" i="81"/>
  <c r="BJ43" i="79"/>
  <c r="BL42" i="79"/>
  <c r="BJ41" i="79"/>
  <c r="BJ42" i="78"/>
  <c r="BH41" i="78"/>
  <c r="BH43" i="78"/>
  <c r="BJ43" i="76"/>
  <c r="BJ41" i="76"/>
  <c r="BL42" i="76"/>
  <c r="BL42" i="74"/>
  <c r="BJ43" i="74"/>
  <c r="BJ41" i="74"/>
  <c r="BJ19" i="48"/>
  <c r="BL18" i="48"/>
  <c r="BL19" i="48" s="1"/>
  <c r="BJ42" i="48"/>
  <c r="BJ41" i="48" s="1"/>
  <c r="BH43" i="48"/>
  <c r="AV35" i="73"/>
  <c r="AX20" i="73"/>
  <c r="BF19" i="82"/>
  <c r="BH18" i="82"/>
  <c r="BF17" i="82"/>
  <c r="BF16" i="82"/>
  <c r="BF18" i="83"/>
  <c r="BD19" i="83"/>
  <c r="BD16" i="83"/>
  <c r="BD17" i="83"/>
  <c r="BH18" i="81"/>
  <c r="BF19" i="81"/>
  <c r="BF17" i="81"/>
  <c r="BF16" i="81"/>
  <c r="BD19" i="80"/>
  <c r="BD17" i="80"/>
  <c r="BD16" i="80"/>
  <c r="BF18" i="80"/>
  <c r="BH18" i="79"/>
  <c r="BF17" i="79"/>
  <c r="BF19" i="79"/>
  <c r="BF16" i="79"/>
  <c r="BD17" i="78"/>
  <c r="BD19" i="78"/>
  <c r="BD16" i="78"/>
  <c r="BF18" i="78"/>
  <c r="BF18" i="77"/>
  <c r="BD16" i="77"/>
  <c r="BD19" i="77"/>
  <c r="BD17" i="77"/>
  <c r="BD19" i="76"/>
  <c r="BF18" i="76"/>
  <c r="BD17" i="76"/>
  <c r="BD16" i="76"/>
  <c r="BF17" i="75"/>
  <c r="BF19" i="75"/>
  <c r="BH18" i="75"/>
  <c r="BF16" i="75"/>
  <c r="BD19" i="74"/>
  <c r="BD16" i="74"/>
  <c r="BD17" i="74"/>
  <c r="BF18" i="74"/>
  <c r="BF19" i="73"/>
  <c r="BF16" i="73"/>
  <c r="BF17" i="73"/>
  <c r="AX42" i="87"/>
  <c r="AX43" i="87" s="1"/>
  <c r="AX17" i="87"/>
  <c r="AX19" i="87"/>
  <c r="AX16" i="87"/>
  <c r="AZ18" i="87"/>
  <c r="BB35" i="87"/>
  <c r="BD20" i="87"/>
  <c r="AT17" i="48"/>
  <c r="AT16" i="48"/>
  <c r="BD35" i="48"/>
  <c r="BL43" i="75" l="1"/>
  <c r="BL41" i="75"/>
  <c r="BL43" i="83"/>
  <c r="BL41" i="83"/>
  <c r="BL43" i="81"/>
  <c r="BL41" i="81"/>
  <c r="BL43" i="79"/>
  <c r="BL41" i="79"/>
  <c r="BJ43" i="78"/>
  <c r="BJ41" i="78"/>
  <c r="BL42" i="78"/>
  <c r="BL43" i="76"/>
  <c r="BL41" i="76"/>
  <c r="BL43" i="74"/>
  <c r="BL41" i="74"/>
  <c r="BJ43" i="48"/>
  <c r="BL42" i="48"/>
  <c r="AX35" i="73"/>
  <c r="AZ20" i="73"/>
  <c r="BH16" i="82"/>
  <c r="BH17" i="82"/>
  <c r="BH19" i="82"/>
  <c r="BJ18" i="82"/>
  <c r="BH18" i="83"/>
  <c r="BF19" i="83"/>
  <c r="BF16" i="83"/>
  <c r="BF17" i="83"/>
  <c r="BH17" i="81"/>
  <c r="BH16" i="81"/>
  <c r="BJ18" i="81"/>
  <c r="BH19" i="81"/>
  <c r="BF17" i="80"/>
  <c r="BF19" i="80"/>
  <c r="BH18" i="80"/>
  <c r="BF16" i="80"/>
  <c r="BH17" i="79"/>
  <c r="BH19" i="79"/>
  <c r="BJ18" i="79"/>
  <c r="BH16" i="79"/>
  <c r="BH18" i="78"/>
  <c r="BF17" i="78"/>
  <c r="BF19" i="78"/>
  <c r="BF16" i="78"/>
  <c r="BF16" i="77"/>
  <c r="BH18" i="77"/>
  <c r="BF17" i="77"/>
  <c r="BF19" i="77"/>
  <c r="BF19" i="76"/>
  <c r="BH18" i="76"/>
  <c r="BF16" i="76"/>
  <c r="BF17" i="76"/>
  <c r="BH17" i="75"/>
  <c r="BH19" i="75"/>
  <c r="BJ18" i="75"/>
  <c r="BH16" i="75"/>
  <c r="BH18" i="74"/>
  <c r="BF17" i="74"/>
  <c r="BF16" i="74"/>
  <c r="BF19" i="74"/>
  <c r="BB18" i="87"/>
  <c r="AZ42" i="87"/>
  <c r="AZ43" i="87" s="1"/>
  <c r="AZ19" i="87"/>
  <c r="AZ16" i="87"/>
  <c r="AZ17" i="87"/>
  <c r="BD35" i="87"/>
  <c r="BF20" i="87"/>
  <c r="AV17" i="48"/>
  <c r="AV16" i="48"/>
  <c r="BF35" i="48"/>
  <c r="BL43" i="78" l="1"/>
  <c r="BL41" i="78"/>
  <c r="BL43" i="48"/>
  <c r="BL41" i="48"/>
  <c r="BB20" i="73"/>
  <c r="AZ35" i="73"/>
  <c r="BJ17" i="82"/>
  <c r="BJ16" i="82"/>
  <c r="BJ19" i="82"/>
  <c r="BJ18" i="83"/>
  <c r="BH19" i="83"/>
  <c r="BH16" i="83"/>
  <c r="BH17" i="83"/>
  <c r="BL18" i="81"/>
  <c r="BJ17" i="81"/>
  <c r="BJ19" i="81"/>
  <c r="BJ16" i="81"/>
  <c r="BH17" i="80"/>
  <c r="BJ18" i="80"/>
  <c r="BH16" i="80"/>
  <c r="BH19" i="80"/>
  <c r="BJ17" i="79"/>
  <c r="BJ19" i="79"/>
  <c r="BL18" i="79"/>
  <c r="BJ16" i="79"/>
  <c r="BH19" i="78"/>
  <c r="BH17" i="78"/>
  <c r="BH16" i="78"/>
  <c r="BJ18" i="78"/>
  <c r="BH17" i="77"/>
  <c r="BH16" i="77"/>
  <c r="BH19" i="77"/>
  <c r="BJ18" i="77"/>
  <c r="BJ18" i="76"/>
  <c r="BH16" i="76"/>
  <c r="BH19" i="76"/>
  <c r="BH17" i="76"/>
  <c r="BJ19" i="75"/>
  <c r="BJ17" i="75"/>
  <c r="BJ16" i="75"/>
  <c r="BH17" i="74"/>
  <c r="BH19" i="74"/>
  <c r="BH16" i="74"/>
  <c r="BJ18" i="74"/>
  <c r="BF35" i="87"/>
  <c r="BH20" i="87"/>
  <c r="BB42" i="87"/>
  <c r="BB43" i="87" s="1"/>
  <c r="BB16" i="87"/>
  <c r="BD18" i="87"/>
  <c r="BB17" i="87"/>
  <c r="BB19" i="87"/>
  <c r="D128" i="48"/>
  <c r="D129" i="48"/>
  <c r="AX17" i="48"/>
  <c r="AX16" i="48"/>
  <c r="BH35" i="48"/>
  <c r="G13" i="21"/>
  <c r="G61" i="21" s="1"/>
  <c r="E13" i="21"/>
  <c r="E61" i="21" s="1"/>
  <c r="H13" i="21"/>
  <c r="H61" i="21" s="1"/>
  <c r="O13" i="21"/>
  <c r="O61" i="21" s="1"/>
  <c r="M13" i="21"/>
  <c r="M61" i="21" s="1"/>
  <c r="J13" i="21"/>
  <c r="J61" i="21" s="1"/>
  <c r="N13" i="21"/>
  <c r="N61" i="21" s="1"/>
  <c r="L13" i="21"/>
  <c r="L61" i="21" s="1"/>
  <c r="K13" i="21"/>
  <c r="K61" i="21" s="1"/>
  <c r="F13" i="21"/>
  <c r="F61" i="21" s="1"/>
  <c r="I13" i="21"/>
  <c r="I61" i="21" s="1"/>
  <c r="BB35" i="73" l="1"/>
  <c r="BD20" i="73"/>
  <c r="BL16" i="82"/>
  <c r="BL17" i="82"/>
  <c r="BJ19" i="83"/>
  <c r="BJ16" i="83"/>
  <c r="BL18" i="83"/>
  <c r="BJ17" i="83"/>
  <c r="BL17" i="81"/>
  <c r="BL19" i="81"/>
  <c r="BL16" i="81"/>
  <c r="BJ17" i="80"/>
  <c r="BJ16" i="80"/>
  <c r="BJ19" i="80"/>
  <c r="BL19" i="79"/>
  <c r="BL16" i="79"/>
  <c r="BL17" i="79"/>
  <c r="BL18" i="78"/>
  <c r="BJ17" i="78"/>
  <c r="BJ19" i="78"/>
  <c r="BJ16" i="78"/>
  <c r="BJ17" i="77"/>
  <c r="BJ19" i="77"/>
  <c r="BJ16" i="77"/>
  <c r="BJ16" i="76"/>
  <c r="BL18" i="76"/>
  <c r="BJ17" i="76"/>
  <c r="BJ19" i="76"/>
  <c r="BL17" i="75"/>
  <c r="BL16" i="75"/>
  <c r="BJ17" i="74"/>
  <c r="BL18" i="74"/>
  <c r="BJ19" i="74"/>
  <c r="BJ16" i="74"/>
  <c r="BD19" i="87"/>
  <c r="BD42" i="87"/>
  <c r="BD43" i="87" s="1"/>
  <c r="BD16" i="87"/>
  <c r="BF18" i="87"/>
  <c r="BD17" i="87"/>
  <c r="BJ20" i="87"/>
  <c r="BH35" i="87"/>
  <c r="AZ17" i="48"/>
  <c r="AZ16" i="48"/>
  <c r="BJ35" i="48"/>
  <c r="BL35" i="48"/>
  <c r="D59" i="21"/>
  <c r="BF20" i="73" l="1"/>
  <c r="BH20" i="73" s="1"/>
  <c r="BD35" i="73"/>
  <c r="BL19" i="83"/>
  <c r="BL16" i="83"/>
  <c r="BL17" i="83"/>
  <c r="BL16" i="80"/>
  <c r="BL17" i="80"/>
  <c r="BL16" i="78"/>
  <c r="BL19" i="78"/>
  <c r="BL17" i="78"/>
  <c r="BL17" i="77"/>
  <c r="BL16" i="77"/>
  <c r="BL16" i="76"/>
  <c r="BL17" i="76"/>
  <c r="BL19" i="76"/>
  <c r="BL19" i="74"/>
  <c r="BL17" i="74"/>
  <c r="BL16" i="74"/>
  <c r="BF19" i="87"/>
  <c r="BF42" i="87"/>
  <c r="BF43" i="87" s="1"/>
  <c r="BH18" i="87"/>
  <c r="BF17" i="87"/>
  <c r="BF16" i="87"/>
  <c r="BJ35" i="87"/>
  <c r="BL20" i="87"/>
  <c r="BL35" i="87" s="1"/>
  <c r="BB17" i="48"/>
  <c r="BB16" i="48"/>
  <c r="BH35" i="73" l="1"/>
  <c r="D20" i="74"/>
  <c r="E5" i="88"/>
  <c r="BF35" i="73"/>
  <c r="BH42" i="87"/>
  <c r="BH43" i="87" s="1"/>
  <c r="BJ18" i="87"/>
  <c r="BH17" i="87"/>
  <c r="BH19" i="87"/>
  <c r="BH16" i="87"/>
  <c r="BD17" i="48"/>
  <c r="BD16" i="48"/>
  <c r="D35" i="74" l="1"/>
  <c r="F20" i="74"/>
  <c r="BJ19" i="87"/>
  <c r="BL18" i="87"/>
  <c r="BJ42" i="87"/>
  <c r="BJ43" i="87" s="1"/>
  <c r="BJ17" i="87"/>
  <c r="BJ16" i="87"/>
  <c r="BF17" i="48"/>
  <c r="BF16" i="48"/>
  <c r="H20" i="74" l="1"/>
  <c r="F35" i="74"/>
  <c r="BL42" i="87"/>
  <c r="BL43" i="87" s="1"/>
  <c r="BL17" i="87"/>
  <c r="BL19" i="87"/>
  <c r="BL16" i="87"/>
  <c r="BH17" i="48"/>
  <c r="BH16" i="48"/>
  <c r="H35" i="74" l="1"/>
  <c r="J20" i="74"/>
  <c r="BJ17" i="48"/>
  <c r="BJ16" i="48"/>
  <c r="C96" i="48"/>
  <c r="L20" i="74" l="1"/>
  <c r="J35" i="74"/>
  <c r="BL16" i="48"/>
  <c r="BL17" i="48"/>
  <c r="N20" i="74" l="1"/>
  <c r="L35" i="74"/>
  <c r="D46" i="21"/>
  <c r="C50" i="21"/>
  <c r="C51" i="21"/>
  <c r="C52" i="21"/>
  <c r="C53" i="21"/>
  <c r="C54" i="21"/>
  <c r="C55" i="21"/>
  <c r="C56" i="21"/>
  <c r="C57" i="21"/>
  <c r="C58" i="21"/>
  <c r="C49" i="21"/>
  <c r="C37" i="21"/>
  <c r="C38" i="21"/>
  <c r="C39" i="21"/>
  <c r="C40" i="21"/>
  <c r="C41" i="21"/>
  <c r="C42" i="21"/>
  <c r="C43" i="21"/>
  <c r="C44" i="21"/>
  <c r="C45" i="21"/>
  <c r="C36" i="21"/>
  <c r="C26" i="21"/>
  <c r="C27" i="21"/>
  <c r="C28" i="21"/>
  <c r="C29" i="21"/>
  <c r="C30" i="21"/>
  <c r="C31" i="21"/>
  <c r="C32" i="21"/>
  <c r="C33" i="21"/>
  <c r="C34" i="21"/>
  <c r="C25" i="21"/>
  <c r="N35" i="74" l="1"/>
  <c r="P20" i="74"/>
  <c r="D35" i="21"/>
  <c r="R20" i="74" l="1"/>
  <c r="P35" i="74"/>
  <c r="C18" i="21"/>
  <c r="C19" i="21"/>
  <c r="C20" i="21"/>
  <c r="C21" i="21"/>
  <c r="C22" i="21"/>
  <c r="C23" i="21"/>
  <c r="R35" i="74" l="1"/>
  <c r="T20" i="74"/>
  <c r="D24" i="21"/>
  <c r="P14" i="21"/>
  <c r="P24" i="21" s="1"/>
  <c r="P48" i="21" s="1"/>
  <c r="P60" i="21" s="1"/>
  <c r="T35" i="74" l="1"/>
  <c r="V20" i="74"/>
  <c r="D48" i="21"/>
  <c r="D60" i="21" s="1"/>
  <c r="C5" i="21"/>
  <c r="C6" i="21"/>
  <c r="V35" i="74" l="1"/>
  <c r="X20" i="74"/>
  <c r="D13" i="21"/>
  <c r="D61" i="21" s="1"/>
  <c r="X35" i="74" l="1"/>
  <c r="Z20" i="74"/>
  <c r="P3" i="21"/>
  <c r="P13" i="21" s="1"/>
  <c r="P61" i="21" s="1"/>
  <c r="Z35" i="74" l="1"/>
  <c r="AB20" i="74"/>
  <c r="C4" i="21"/>
  <c r="C3" i="21"/>
  <c r="AD20" i="74" l="1"/>
  <c r="AB35" i="74"/>
  <c r="F9" i="88"/>
  <c r="F19" i="88"/>
  <c r="F18" i="88"/>
  <c r="F6" i="88"/>
  <c r="F14" i="88"/>
  <c r="F11" i="88"/>
  <c r="F7" i="88"/>
  <c r="F13" i="88"/>
  <c r="F8" i="88"/>
  <c r="F17" i="88"/>
  <c r="F16" i="88"/>
  <c r="F10" i="88"/>
  <c r="F15" i="88"/>
  <c r="F12" i="88"/>
  <c r="AF20" i="74" l="1"/>
  <c r="AD35" i="74"/>
  <c r="G8" i="88"/>
  <c r="H8" i="88" s="1"/>
  <c r="G14" i="88"/>
  <c r="H14" i="88" s="1"/>
  <c r="G6" i="88"/>
  <c r="H6" i="88" s="1"/>
  <c r="G13" i="88"/>
  <c r="H13" i="88" s="1"/>
  <c r="G10" i="88"/>
  <c r="H10" i="88" s="1"/>
  <c r="G16" i="88"/>
  <c r="H16" i="88" s="1"/>
  <c r="G18" i="88"/>
  <c r="H18" i="88" s="1"/>
  <c r="G7" i="88"/>
  <c r="H7" i="88" s="1"/>
  <c r="G12" i="88"/>
  <c r="H12" i="88" s="1"/>
  <c r="G17" i="88"/>
  <c r="H17" i="88" s="1"/>
  <c r="G19" i="88"/>
  <c r="H19" i="88" s="1"/>
  <c r="G15" i="88"/>
  <c r="H15" i="88" s="1"/>
  <c r="G11" i="88"/>
  <c r="H11" i="88" s="1"/>
  <c r="G9" i="88"/>
  <c r="H9" i="88" s="1"/>
  <c r="AF35" i="74" l="1"/>
  <c r="AH20" i="74"/>
  <c r="I13" i="88"/>
  <c r="J13" i="88" s="1"/>
  <c r="I7" i="88"/>
  <c r="J7" i="88" s="1"/>
  <c r="I6" i="88"/>
  <c r="J6" i="88" s="1"/>
  <c r="I12" i="88"/>
  <c r="J12" i="88" s="1"/>
  <c r="I15" i="88"/>
  <c r="J15" i="88" s="1"/>
  <c r="I19" i="88"/>
  <c r="J19" i="88" s="1"/>
  <c r="I18" i="88"/>
  <c r="J18" i="88" s="1"/>
  <c r="I10" i="88"/>
  <c r="J10" i="88" s="1"/>
  <c r="I17" i="88"/>
  <c r="J17" i="88" s="1"/>
  <c r="I14" i="88"/>
  <c r="J14" i="88" s="1"/>
  <c r="I9" i="88"/>
  <c r="J9" i="88" s="1"/>
  <c r="I16" i="88"/>
  <c r="J16" i="88" s="1"/>
  <c r="I11" i="88"/>
  <c r="J11" i="88" s="1"/>
  <c r="I8" i="88"/>
  <c r="J8" i="88" s="1"/>
  <c r="AJ20" i="74" l="1"/>
  <c r="AH35" i="74"/>
  <c r="K12" i="88"/>
  <c r="L12" i="88" s="1"/>
  <c r="K16" i="88"/>
  <c r="L16" i="88" s="1"/>
  <c r="K10" i="88"/>
  <c r="L10" i="88" s="1"/>
  <c r="K6" i="88"/>
  <c r="L6" i="88" s="1"/>
  <c r="K9" i="88"/>
  <c r="L9" i="88" s="1"/>
  <c r="K18" i="88"/>
  <c r="L18" i="88" s="1"/>
  <c r="K7" i="88"/>
  <c r="L7" i="88" s="1"/>
  <c r="K8" i="88"/>
  <c r="L8" i="88" s="1"/>
  <c r="K14" i="88"/>
  <c r="L14" i="88" s="1"/>
  <c r="K19" i="88"/>
  <c r="L19" i="88" s="1"/>
  <c r="K11" i="88"/>
  <c r="L11" i="88" s="1"/>
  <c r="K17" i="88"/>
  <c r="L17" i="88" s="1"/>
  <c r="K15" i="88"/>
  <c r="L15" i="88" s="1"/>
  <c r="K13" i="88"/>
  <c r="L13" i="88" s="1"/>
  <c r="AJ35" i="74" l="1"/>
  <c r="AL20" i="74"/>
  <c r="M17" i="88"/>
  <c r="N17" i="88" s="1"/>
  <c r="M8" i="88"/>
  <c r="N8" i="88" s="1"/>
  <c r="M6" i="88"/>
  <c r="N6" i="88" s="1"/>
  <c r="M7" i="88"/>
  <c r="N7" i="88" s="1"/>
  <c r="M15" i="88"/>
  <c r="N15" i="88" s="1"/>
  <c r="M10" i="88"/>
  <c r="N10" i="88" s="1"/>
  <c r="M11" i="88"/>
  <c r="N11" i="88" s="1"/>
  <c r="M19" i="88"/>
  <c r="N19" i="88" s="1"/>
  <c r="M16" i="88"/>
  <c r="N16" i="88" s="1"/>
  <c r="M13" i="88"/>
  <c r="N13" i="88" s="1"/>
  <c r="M18" i="88"/>
  <c r="N18" i="88" s="1"/>
  <c r="M14" i="88"/>
  <c r="N14" i="88" s="1"/>
  <c r="M12" i="88"/>
  <c r="N12" i="88" s="1"/>
  <c r="M9" i="88"/>
  <c r="N9" i="88" s="1"/>
  <c r="AL35" i="74" l="1"/>
  <c r="AN20" i="74"/>
  <c r="O7" i="88"/>
  <c r="P7" i="88" s="1"/>
  <c r="O9" i="88"/>
  <c r="P9" i="88" s="1"/>
  <c r="O14" i="88"/>
  <c r="P14" i="88" s="1"/>
  <c r="O19" i="88"/>
  <c r="P19" i="88" s="1"/>
  <c r="O6" i="88"/>
  <c r="P6" i="88" s="1"/>
  <c r="O11" i="88"/>
  <c r="P11" i="88" s="1"/>
  <c r="O18" i="88"/>
  <c r="P18" i="88" s="1"/>
  <c r="O8" i="88"/>
  <c r="P8" i="88" s="1"/>
  <c r="O10" i="88"/>
  <c r="P10" i="88" s="1"/>
  <c r="O13" i="88"/>
  <c r="P13" i="88" s="1"/>
  <c r="O16" i="88"/>
  <c r="P16" i="88" s="1"/>
  <c r="O15" i="88"/>
  <c r="P15" i="88" s="1"/>
  <c r="O12" i="88"/>
  <c r="P12" i="88" s="1"/>
  <c r="O17" i="88"/>
  <c r="P17" i="88" s="1"/>
  <c r="AP20" i="74" l="1"/>
  <c r="AN35" i="74"/>
  <c r="Q12" i="88"/>
  <c r="R12" i="88" s="1"/>
  <c r="Q15" i="88"/>
  <c r="R15" i="88" s="1"/>
  <c r="Q19" i="88"/>
  <c r="R19" i="88" s="1"/>
  <c r="Q17" i="88"/>
  <c r="R17" i="88" s="1"/>
  <c r="Q8" i="88"/>
  <c r="R8" i="88" s="1"/>
  <c r="Q10" i="88"/>
  <c r="R10" i="88" s="1"/>
  <c r="Q18" i="88"/>
  <c r="R18" i="88" s="1"/>
  <c r="Q13" i="88"/>
  <c r="R13" i="88" s="1"/>
  <c r="Q16" i="88"/>
  <c r="R16" i="88" s="1"/>
  <c r="Q14" i="88"/>
  <c r="R14" i="88" s="1"/>
  <c r="Q9" i="88"/>
  <c r="R9" i="88" s="1"/>
  <c r="Q11" i="88"/>
  <c r="R11" i="88" s="1"/>
  <c r="Q7" i="88"/>
  <c r="R7" i="88" s="1"/>
  <c r="Q6" i="88"/>
  <c r="R6" i="88" s="1"/>
  <c r="AR20" i="74" l="1"/>
  <c r="AP35" i="74"/>
  <c r="S13" i="88"/>
  <c r="T13" i="88" s="1"/>
  <c r="S11" i="88"/>
  <c r="T11" i="88" s="1"/>
  <c r="S17" i="88"/>
  <c r="T17" i="88" s="1"/>
  <c r="S9" i="88"/>
  <c r="T9" i="88" s="1"/>
  <c r="S18" i="88"/>
  <c r="T18" i="88" s="1"/>
  <c r="S7" i="88"/>
  <c r="T7" i="88" s="1"/>
  <c r="S16" i="88"/>
  <c r="T16" i="88" s="1"/>
  <c r="S19" i="88"/>
  <c r="T19" i="88" s="1"/>
  <c r="S6" i="88"/>
  <c r="T6" i="88" s="1"/>
  <c r="S14" i="88"/>
  <c r="T14" i="88" s="1"/>
  <c r="S15" i="88"/>
  <c r="T15" i="88" s="1"/>
  <c r="S10" i="88"/>
  <c r="T10" i="88" s="1"/>
  <c r="S12" i="88"/>
  <c r="T12" i="88" s="1"/>
  <c r="S8" i="88"/>
  <c r="T8" i="88" s="1"/>
  <c r="AT20" i="74" l="1"/>
  <c r="AR35" i="74"/>
  <c r="U9" i="88"/>
  <c r="V9" i="88" s="1"/>
  <c r="U10" i="88"/>
  <c r="V10" i="88" s="1"/>
  <c r="U12" i="88"/>
  <c r="V12" i="88" s="1"/>
  <c r="U15" i="88"/>
  <c r="V15" i="88" s="1"/>
  <c r="U16" i="88"/>
  <c r="V16" i="88" s="1"/>
  <c r="U8" i="88"/>
  <c r="V8" i="88" s="1"/>
  <c r="U14" i="88"/>
  <c r="V14" i="88" s="1"/>
  <c r="U19" i="88"/>
  <c r="V19" i="88" s="1"/>
  <c r="U17" i="88"/>
  <c r="V17" i="88" s="1"/>
  <c r="U11" i="88"/>
  <c r="V11" i="88" s="1"/>
  <c r="U7" i="88"/>
  <c r="V7" i="88" s="1"/>
  <c r="U13" i="88"/>
  <c r="V13" i="88" s="1"/>
  <c r="U6" i="88"/>
  <c r="V6" i="88" s="1"/>
  <c r="U18" i="88"/>
  <c r="V18" i="88" s="1"/>
  <c r="AT35" i="74" l="1"/>
  <c r="AV20" i="74"/>
  <c r="W13" i="88"/>
  <c r="X13" i="88" s="1"/>
  <c r="Y13" i="88"/>
  <c r="W19" i="88"/>
  <c r="X19" i="88" s="1"/>
  <c r="Y19" i="88"/>
  <c r="W15" i="88"/>
  <c r="X15" i="88" s="1"/>
  <c r="Y15" i="88"/>
  <c r="W12" i="88"/>
  <c r="X12" i="88" s="1"/>
  <c r="Y12" i="88"/>
  <c r="W7" i="88"/>
  <c r="X7" i="88" s="1"/>
  <c r="Y7" i="88"/>
  <c r="W14" i="88"/>
  <c r="X14" i="88" s="1"/>
  <c r="Y14" i="88"/>
  <c r="W18" i="88"/>
  <c r="X18" i="88" s="1"/>
  <c r="Y18" i="88"/>
  <c r="W8" i="88"/>
  <c r="X8" i="88" s="1"/>
  <c r="Y8" i="88"/>
  <c r="W11" i="88"/>
  <c r="X11" i="88" s="1"/>
  <c r="Y11" i="88"/>
  <c r="W10" i="88"/>
  <c r="X10" i="88" s="1"/>
  <c r="Y10" i="88"/>
  <c r="W6" i="88"/>
  <c r="X6" i="88" s="1"/>
  <c r="Y6" i="88"/>
  <c r="W17" i="88"/>
  <c r="X17" i="88" s="1"/>
  <c r="Y17" i="88"/>
  <c r="W16" i="88"/>
  <c r="X16" i="88" s="1"/>
  <c r="Y16" i="88"/>
  <c r="W9" i="88"/>
  <c r="X9" i="88" s="1"/>
  <c r="Y9" i="88"/>
  <c r="Z17" i="88" l="1"/>
  <c r="Z12" i="88"/>
  <c r="Z8" i="88"/>
  <c r="AX20" i="74"/>
  <c r="AV35" i="74"/>
  <c r="Z13" i="88"/>
  <c r="Z16" i="88"/>
  <c r="Z11" i="88"/>
  <c r="Z7" i="88"/>
  <c r="Z6" i="88"/>
  <c r="Z18" i="88"/>
  <c r="Z15" i="88"/>
  <c r="Z9" i="88"/>
  <c r="Z10" i="88"/>
  <c r="Z14" i="88"/>
  <c r="Z19" i="88"/>
  <c r="AX35" i="74" l="1"/>
  <c r="AZ20" i="74"/>
  <c r="AZ35" i="74" l="1"/>
  <c r="BB20" i="74"/>
  <c r="F5" i="88"/>
  <c r="E20" i="88"/>
  <c r="F20" i="88" s="1"/>
  <c r="BB35" i="74" l="1"/>
  <c r="BD20" i="74"/>
  <c r="BD35" i="74" l="1"/>
  <c r="BF20" i="74"/>
  <c r="BH20" i="74" l="1"/>
  <c r="BF35" i="74"/>
  <c r="BH35" i="74" l="1"/>
  <c r="BJ20" i="74"/>
  <c r="BJ35" i="74" l="1"/>
  <c r="BL20" i="74"/>
  <c r="BL35" i="74" l="1"/>
  <c r="D20" i="75"/>
  <c r="D35" i="75" s="1"/>
  <c r="G5" i="88"/>
  <c r="H5" i="88" l="1"/>
  <c r="G20" i="88"/>
  <c r="H20" i="88" s="1"/>
  <c r="F20" i="75"/>
  <c r="F35" i="75" s="1"/>
  <c r="H20" i="75" l="1"/>
  <c r="H35" i="75" s="1"/>
  <c r="J20" i="75" l="1"/>
  <c r="J35" i="75" s="1"/>
  <c r="L20" i="75" l="1"/>
  <c r="L35" i="75" s="1"/>
  <c r="N20" i="75" l="1"/>
  <c r="N35" i="75" l="1"/>
  <c r="P20" i="75"/>
  <c r="R20" i="75" l="1"/>
  <c r="P35" i="75"/>
  <c r="R35" i="75" l="1"/>
  <c r="T20" i="75"/>
  <c r="T35" i="75" l="1"/>
  <c r="V20" i="75"/>
  <c r="V35" i="75" l="1"/>
  <c r="X20" i="75"/>
  <c r="Z20" i="75" l="1"/>
  <c r="X35" i="75"/>
  <c r="Z35" i="75" l="1"/>
  <c r="AB20" i="75"/>
  <c r="AB35" i="75" l="1"/>
  <c r="AD20" i="75"/>
  <c r="AD35" i="75" l="1"/>
  <c r="AF20" i="75"/>
  <c r="AF35" i="75" l="1"/>
  <c r="AH20" i="75"/>
  <c r="AH35" i="75" l="1"/>
  <c r="AJ20" i="75"/>
  <c r="AL20" i="75" l="1"/>
  <c r="AJ35" i="75"/>
  <c r="AL35" i="75" l="1"/>
  <c r="AN20" i="75"/>
  <c r="AP20" i="75" l="1"/>
  <c r="AN35" i="75"/>
  <c r="AP35" i="75" l="1"/>
  <c r="AR20" i="75"/>
  <c r="AR35" i="75" l="1"/>
  <c r="AT20" i="75"/>
  <c r="AT35" i="75" l="1"/>
  <c r="AV20" i="75"/>
  <c r="AV35" i="75" l="1"/>
  <c r="AX20" i="75"/>
  <c r="AZ20" i="75" l="1"/>
  <c r="AX35" i="75"/>
  <c r="AZ35" i="75" l="1"/>
  <c r="BB20" i="75"/>
  <c r="BD20" i="75" l="1"/>
  <c r="BB35" i="75"/>
  <c r="BD35" i="75" l="1"/>
  <c r="BF20" i="75"/>
  <c r="BF35" i="75" l="1"/>
  <c r="BH20" i="75"/>
  <c r="BH35" i="75" l="1"/>
  <c r="BJ20" i="75"/>
  <c r="D20" i="76" l="1"/>
  <c r="BJ35" i="75"/>
  <c r="I5" i="88"/>
  <c r="I20" i="88" l="1"/>
  <c r="J20" i="88" s="1"/>
  <c r="J5" i="88"/>
  <c r="F20" i="76"/>
  <c r="D35" i="76"/>
  <c r="F35" i="76" l="1"/>
  <c r="H20" i="76"/>
  <c r="J20" i="76" l="1"/>
  <c r="H35" i="76"/>
  <c r="L20" i="76" l="1"/>
  <c r="J35" i="76"/>
  <c r="L35" i="76" l="1"/>
  <c r="N20" i="76"/>
  <c r="N35" i="76" l="1"/>
  <c r="P20" i="76"/>
  <c r="P35" i="76" l="1"/>
  <c r="R20" i="76"/>
  <c r="R35" i="76" l="1"/>
  <c r="T20" i="76"/>
  <c r="T35" i="76" l="1"/>
  <c r="V20" i="76"/>
  <c r="X20" i="76" l="1"/>
  <c r="V35" i="76"/>
  <c r="X35" i="76" l="1"/>
  <c r="Z20" i="76"/>
  <c r="Z35" i="76" l="1"/>
  <c r="AB20" i="76"/>
  <c r="AB35" i="76" l="1"/>
  <c r="AD20" i="76"/>
  <c r="AF20" i="76" l="1"/>
  <c r="AD35" i="76"/>
  <c r="AF35" i="76" l="1"/>
  <c r="AH20" i="76"/>
  <c r="AH35" i="76" l="1"/>
  <c r="AJ20" i="76"/>
  <c r="AJ35" i="76" l="1"/>
  <c r="AL20" i="76"/>
  <c r="AN20" i="76" l="1"/>
  <c r="AL35" i="76"/>
  <c r="AN35" i="76" l="1"/>
  <c r="AP20" i="76"/>
  <c r="AR20" i="76" l="1"/>
  <c r="AP35" i="76"/>
  <c r="AT20" i="76" l="1"/>
  <c r="AR35" i="76"/>
  <c r="AV20" i="76" l="1"/>
  <c r="AT35" i="76"/>
  <c r="AV35" i="76" l="1"/>
  <c r="AX20" i="76"/>
  <c r="AZ20" i="76" l="1"/>
  <c r="AX35" i="76"/>
  <c r="BB20" i="76" l="1"/>
  <c r="AZ35" i="76"/>
  <c r="BB35" i="76" l="1"/>
  <c r="BD20" i="76"/>
  <c r="BD35" i="76" l="1"/>
  <c r="BF20" i="76"/>
  <c r="BF35" i="76" l="1"/>
  <c r="BH20" i="76"/>
  <c r="BH35" i="76" l="1"/>
  <c r="BJ20" i="76"/>
  <c r="BJ35" i="76" l="1"/>
  <c r="BL20" i="76"/>
  <c r="BL35" i="76" l="1"/>
  <c r="D20" i="77"/>
  <c r="K5" i="88"/>
  <c r="L5" i="88" l="1"/>
  <c r="K20" i="88"/>
  <c r="L20" i="88" s="1"/>
  <c r="F20" i="77"/>
  <c r="D35" i="77"/>
  <c r="H20" i="77" l="1"/>
  <c r="F35" i="77"/>
  <c r="H35" i="77" l="1"/>
  <c r="J20" i="77"/>
  <c r="L20" i="77" l="1"/>
  <c r="J35" i="77"/>
  <c r="L35" i="77" l="1"/>
  <c r="N20" i="77"/>
  <c r="N35" i="77" l="1"/>
  <c r="P20" i="77"/>
  <c r="R20" i="77" l="1"/>
  <c r="P35" i="77"/>
  <c r="R35" i="77" l="1"/>
  <c r="T20" i="77"/>
  <c r="T35" i="77" l="1"/>
  <c r="V20" i="77"/>
  <c r="V35" i="77" l="1"/>
  <c r="X20" i="77"/>
  <c r="X35" i="77" l="1"/>
  <c r="Z20" i="77"/>
  <c r="Z35" i="77" l="1"/>
  <c r="AB20" i="77"/>
  <c r="AD20" i="77" l="1"/>
  <c r="AB35" i="77"/>
  <c r="AD35" i="77" l="1"/>
  <c r="AF20" i="77"/>
  <c r="AF35" i="77" l="1"/>
  <c r="AH20" i="77"/>
  <c r="AJ20" i="77" l="1"/>
  <c r="AH35" i="77"/>
  <c r="AJ35" i="77" l="1"/>
  <c r="AL20" i="77"/>
  <c r="AL35" i="77" l="1"/>
  <c r="AN20" i="77"/>
  <c r="AP20" i="77" l="1"/>
  <c r="AN35" i="77"/>
  <c r="AR20" i="77" l="1"/>
  <c r="AP35" i="77"/>
  <c r="AR35" i="77" l="1"/>
  <c r="AT20" i="77"/>
  <c r="AT35" i="77" l="1"/>
  <c r="AV20" i="77"/>
  <c r="AX20" i="77" l="1"/>
  <c r="AV35" i="77"/>
  <c r="AZ20" i="77" l="1"/>
  <c r="AX35" i="77"/>
  <c r="AZ35" i="77" l="1"/>
  <c r="BB20" i="77"/>
  <c r="BB35" i="77" l="1"/>
  <c r="BD20" i="77"/>
  <c r="BD35" i="77" l="1"/>
  <c r="BF20" i="77"/>
  <c r="BH20" i="77" l="1"/>
  <c r="BF35" i="77"/>
  <c r="BH35" i="77" l="1"/>
  <c r="BJ20" i="77"/>
  <c r="D20" i="78" l="1"/>
  <c r="BJ35" i="77"/>
  <c r="M5" i="88"/>
  <c r="N5" i="88" l="1"/>
  <c r="M20" i="88"/>
  <c r="N20" i="88" s="1"/>
  <c r="D35" i="78"/>
  <c r="F20" i="78"/>
  <c r="F35" i="78" l="1"/>
  <c r="H20" i="78"/>
  <c r="H35" i="78" l="1"/>
  <c r="J20" i="78"/>
  <c r="J35" i="78" l="1"/>
  <c r="L20" i="78"/>
  <c r="L35" i="78" l="1"/>
  <c r="N20" i="78"/>
  <c r="N35" i="78" l="1"/>
  <c r="P20" i="78"/>
  <c r="P35" i="78" l="1"/>
  <c r="R20" i="78"/>
  <c r="R35" i="78" l="1"/>
  <c r="T20" i="78"/>
  <c r="T35" i="78" l="1"/>
  <c r="V20" i="78"/>
  <c r="V35" i="78" l="1"/>
  <c r="X20" i="78"/>
  <c r="Z20" i="78" l="1"/>
  <c r="X35" i="78"/>
  <c r="AB20" i="78" l="1"/>
  <c r="Z35" i="78"/>
  <c r="AB35" i="78" l="1"/>
  <c r="AD20" i="78"/>
  <c r="AD35" i="78" l="1"/>
  <c r="AF20" i="78"/>
  <c r="AH20" i="78" l="1"/>
  <c r="AF35" i="78"/>
  <c r="AH35" i="78" l="1"/>
  <c r="AJ20" i="78"/>
  <c r="AL20" i="78" l="1"/>
  <c r="AJ35" i="78"/>
  <c r="AL35" i="78" l="1"/>
  <c r="AN20" i="78"/>
  <c r="AN35" i="78" l="1"/>
  <c r="AP20" i="78"/>
  <c r="AP35" i="78" l="1"/>
  <c r="AR20" i="78"/>
  <c r="AR35" i="78" l="1"/>
  <c r="AT20" i="78"/>
  <c r="AT35" i="78" l="1"/>
  <c r="AV20" i="78"/>
  <c r="AV35" i="78" l="1"/>
  <c r="AX20" i="78"/>
  <c r="AX35" i="78" l="1"/>
  <c r="AZ20" i="78"/>
  <c r="AZ35" i="78" l="1"/>
  <c r="BB20" i="78"/>
  <c r="BB35" i="78" l="1"/>
  <c r="BD20" i="78"/>
  <c r="BD35" i="78" l="1"/>
  <c r="BF20" i="78"/>
  <c r="BF35" i="78" l="1"/>
  <c r="BH20" i="78"/>
  <c r="BJ20" i="78" l="1"/>
  <c r="BH35" i="78"/>
  <c r="BJ35" i="78" l="1"/>
  <c r="BL20" i="78"/>
  <c r="BL35" i="78" l="1"/>
  <c r="D20" i="79"/>
  <c r="O5" i="88"/>
  <c r="D35" i="79" l="1"/>
  <c r="F20" i="79"/>
  <c r="P5" i="88"/>
  <c r="O20" i="88"/>
  <c r="P20" i="88" s="1"/>
  <c r="H20" i="79" l="1"/>
  <c r="F35" i="79"/>
  <c r="H35" i="79" l="1"/>
  <c r="J20" i="79"/>
  <c r="L20" i="79" l="1"/>
  <c r="J35" i="79"/>
  <c r="L35" i="79" l="1"/>
  <c r="N20" i="79"/>
  <c r="P20" i="79" l="1"/>
  <c r="N35" i="79"/>
  <c r="P35" i="79" l="1"/>
  <c r="R20" i="79"/>
  <c r="R35" i="79" l="1"/>
  <c r="T20" i="79"/>
  <c r="T35" i="79" l="1"/>
  <c r="V20" i="79"/>
  <c r="V35" i="79" l="1"/>
  <c r="X20" i="79"/>
  <c r="X35" i="79" l="1"/>
  <c r="Z20" i="79"/>
  <c r="AB20" i="79" l="1"/>
  <c r="Z35" i="79"/>
  <c r="AB35" i="79" l="1"/>
  <c r="AD20" i="79"/>
  <c r="AD35" i="79" l="1"/>
  <c r="AF20" i="79"/>
  <c r="AF35" i="79" l="1"/>
  <c r="AH20" i="79"/>
  <c r="AJ20" i="79" l="1"/>
  <c r="AH35" i="79"/>
  <c r="AJ35" i="79" l="1"/>
  <c r="AL20" i="79"/>
  <c r="AN20" i="79" l="1"/>
  <c r="AL35" i="79"/>
  <c r="AN35" i="79" l="1"/>
  <c r="AP20" i="79"/>
  <c r="AR20" i="79" l="1"/>
  <c r="AP35" i="79"/>
  <c r="AT20" i="79" l="1"/>
  <c r="AR35" i="79"/>
  <c r="AT35" i="79" l="1"/>
  <c r="AV20" i="79"/>
  <c r="AV35" i="79" l="1"/>
  <c r="AX20" i="79"/>
  <c r="AX35" i="79" l="1"/>
  <c r="AZ20" i="79"/>
  <c r="AZ35" i="79" l="1"/>
  <c r="BB20" i="79"/>
  <c r="BD20" i="79" l="1"/>
  <c r="BB35" i="79"/>
  <c r="BD35" i="79" l="1"/>
  <c r="BF20" i="79"/>
  <c r="BF35" i="79" l="1"/>
  <c r="BH20" i="79"/>
  <c r="BH35" i="79" l="1"/>
  <c r="BJ20" i="79"/>
  <c r="BJ35" i="79" l="1"/>
  <c r="BL20" i="79"/>
  <c r="BL35" i="79" l="1"/>
  <c r="D20" i="80"/>
  <c r="Q5" i="88"/>
  <c r="F20" i="80" l="1"/>
  <c r="D35" i="80"/>
  <c r="Q20" i="88"/>
  <c r="R20" i="88" s="1"/>
  <c r="R5" i="88"/>
  <c r="F35" i="80" l="1"/>
  <c r="H20" i="80"/>
  <c r="H35" i="80" l="1"/>
  <c r="J20" i="80"/>
  <c r="L20" i="80" l="1"/>
  <c r="J35" i="80"/>
  <c r="L35" i="80" l="1"/>
  <c r="N20" i="80"/>
  <c r="P20" i="80" l="1"/>
  <c r="N35" i="80"/>
  <c r="R20" i="80" l="1"/>
  <c r="P35" i="80"/>
  <c r="T20" i="80" l="1"/>
  <c r="R35" i="80"/>
  <c r="T35" i="80" l="1"/>
  <c r="V20" i="80"/>
  <c r="V35" i="80" l="1"/>
  <c r="X20" i="80"/>
  <c r="Z20" i="80" l="1"/>
  <c r="X35" i="80"/>
  <c r="Z35" i="80" l="1"/>
  <c r="AB20" i="80"/>
  <c r="AD20" i="80" l="1"/>
  <c r="AB35" i="80"/>
  <c r="AD35" i="80" l="1"/>
  <c r="AF20" i="80"/>
  <c r="AH20" i="80" l="1"/>
  <c r="AF35" i="80"/>
  <c r="AJ20" i="80" l="1"/>
  <c r="AH35" i="80"/>
  <c r="AL20" i="80" l="1"/>
  <c r="AJ35" i="80"/>
  <c r="AL35" i="80" l="1"/>
  <c r="AN20" i="80"/>
  <c r="AP20" i="80" l="1"/>
  <c r="AN35" i="80"/>
  <c r="AP35" i="80" l="1"/>
  <c r="AR20" i="80"/>
  <c r="AT20" i="80" l="1"/>
  <c r="AR35" i="80"/>
  <c r="AV20" i="80" l="1"/>
  <c r="AT35" i="80"/>
  <c r="AX20" i="80" l="1"/>
  <c r="AV35" i="80"/>
  <c r="AX35" i="80" l="1"/>
  <c r="AZ20" i="80"/>
  <c r="AZ35" i="80" l="1"/>
  <c r="BB20" i="80"/>
  <c r="BB35" i="80" l="1"/>
  <c r="BD20" i="80"/>
  <c r="BF20" i="80" l="1"/>
  <c r="BD35" i="80"/>
  <c r="BF35" i="80" l="1"/>
  <c r="BH20" i="80"/>
  <c r="BH35" i="80" l="1"/>
  <c r="BJ20" i="80"/>
  <c r="D20" i="81" l="1"/>
  <c r="BJ35" i="80"/>
  <c r="S5" i="88"/>
  <c r="S20" i="88" l="1"/>
  <c r="T20" i="88" s="1"/>
  <c r="T5" i="88"/>
  <c r="D35" i="81"/>
  <c r="F20" i="81"/>
  <c r="F35" i="81" l="1"/>
  <c r="H20" i="81"/>
  <c r="H35" i="81" l="1"/>
  <c r="J20" i="81"/>
  <c r="L20" i="81" l="1"/>
  <c r="J35" i="81"/>
  <c r="N20" i="81" l="1"/>
  <c r="L35" i="81"/>
  <c r="P20" i="81" l="1"/>
  <c r="N35" i="81"/>
  <c r="P35" i="81" l="1"/>
  <c r="R20" i="81"/>
  <c r="R35" i="81" l="1"/>
  <c r="T20" i="81"/>
  <c r="V20" i="81" l="1"/>
  <c r="T35" i="81"/>
  <c r="V35" i="81" l="1"/>
  <c r="X20" i="81"/>
  <c r="X35" i="81" l="1"/>
  <c r="Z20" i="81"/>
  <c r="Z35" i="81" l="1"/>
  <c r="AB20" i="81"/>
  <c r="AD20" i="81" l="1"/>
  <c r="AB35" i="81"/>
  <c r="AF20" i="81" l="1"/>
  <c r="AD35" i="81"/>
  <c r="AH20" i="81" l="1"/>
  <c r="AF35" i="81"/>
  <c r="AH35" i="81" l="1"/>
  <c r="AJ20" i="81"/>
  <c r="AL20" i="81" l="1"/>
  <c r="AJ35" i="81"/>
  <c r="AL35" i="81" l="1"/>
  <c r="AN20" i="81"/>
  <c r="AN35" i="81" l="1"/>
  <c r="AP20" i="81"/>
  <c r="AP35" i="81" l="1"/>
  <c r="AR20" i="81"/>
  <c r="AT20" i="81" l="1"/>
  <c r="AR35" i="81"/>
  <c r="AV20" i="81" l="1"/>
  <c r="AT35" i="81"/>
  <c r="AV35" i="81" l="1"/>
  <c r="AX20" i="81"/>
  <c r="AX35" i="81" l="1"/>
  <c r="AZ20" i="81"/>
  <c r="AZ35" i="81" l="1"/>
  <c r="BB20" i="81"/>
  <c r="BB35" i="81" l="1"/>
  <c r="BD20" i="81"/>
  <c r="BF20" i="81" l="1"/>
  <c r="BD35" i="81"/>
  <c r="BH20" i="81" l="1"/>
  <c r="BF35" i="81"/>
  <c r="BH35" i="81" l="1"/>
  <c r="BJ20" i="81"/>
  <c r="BJ35" i="81" l="1"/>
  <c r="BL20" i="81"/>
  <c r="BL35" i="81" l="1"/>
  <c r="D20" i="82"/>
  <c r="U5" i="88"/>
  <c r="F20" i="82" l="1"/>
  <c r="D35" i="82"/>
  <c r="V5" i="88"/>
  <c r="U20" i="88"/>
  <c r="V20" i="88" s="1"/>
  <c r="F35" i="82" l="1"/>
  <c r="H20" i="82"/>
  <c r="H35" i="82" l="1"/>
  <c r="J20" i="82"/>
  <c r="L20" i="82" l="1"/>
  <c r="J35" i="82"/>
  <c r="L35" i="82" l="1"/>
  <c r="N20" i="82"/>
  <c r="N35" i="82" l="1"/>
  <c r="P20" i="82"/>
  <c r="R20" i="82" l="1"/>
  <c r="P35" i="82"/>
  <c r="T20" i="82" l="1"/>
  <c r="R35" i="82"/>
  <c r="T35" i="82" l="1"/>
  <c r="V20" i="82"/>
  <c r="V35" i="82" l="1"/>
  <c r="X20" i="82"/>
  <c r="X35" i="82" l="1"/>
  <c r="Z20" i="82"/>
  <c r="AB20" i="82" l="1"/>
  <c r="Z35" i="82"/>
  <c r="AD20" i="82" l="1"/>
  <c r="AB35" i="82"/>
  <c r="AF20" i="82" l="1"/>
  <c r="AD35" i="82"/>
  <c r="AH20" i="82" l="1"/>
  <c r="AF35" i="82"/>
  <c r="AJ20" i="82" l="1"/>
  <c r="AH35" i="82"/>
  <c r="AJ35" i="82" l="1"/>
  <c r="AL20" i="82"/>
  <c r="AN20" i="82" l="1"/>
  <c r="AL35" i="82"/>
  <c r="AN35" i="82" l="1"/>
  <c r="AP20" i="82"/>
  <c r="AR20" i="82" l="1"/>
  <c r="AP35" i="82"/>
  <c r="AT20" i="82" l="1"/>
  <c r="AR35" i="82"/>
  <c r="AT35" i="82" l="1"/>
  <c r="AV20" i="82"/>
  <c r="AV35" i="82" l="1"/>
  <c r="AX20" i="82"/>
  <c r="AX35" i="82" l="1"/>
  <c r="AZ20" i="82"/>
  <c r="BB20" i="82" l="1"/>
  <c r="AZ35" i="82"/>
  <c r="BB35" i="82" l="1"/>
  <c r="BD20" i="82"/>
  <c r="BD35" i="82" l="1"/>
  <c r="BF20" i="82"/>
  <c r="BH20" i="82" l="1"/>
  <c r="BF35" i="82"/>
  <c r="BH35" i="82" l="1"/>
  <c r="BJ20" i="82"/>
  <c r="D20" i="83" l="1"/>
  <c r="BJ35" i="82"/>
  <c r="W5" i="88"/>
  <c r="X5" i="88" l="1"/>
  <c r="W20" i="88"/>
  <c r="X20" i="88" s="1"/>
  <c r="F20" i="83"/>
  <c r="H20" i="83" l="1"/>
  <c r="F35" i="83"/>
  <c r="H35" i="83" l="1"/>
  <c r="J20" i="83"/>
  <c r="L20" i="83" l="1"/>
  <c r="J35" i="83"/>
  <c r="N20" i="83" l="1"/>
  <c r="P20" i="83" l="1"/>
  <c r="N35" i="83"/>
  <c r="R20" i="83" l="1"/>
  <c r="P35" i="83"/>
  <c r="R35" i="83" l="1"/>
  <c r="T20" i="83"/>
  <c r="V20" i="83" l="1"/>
  <c r="T35" i="83"/>
  <c r="V35" i="83" l="1"/>
  <c r="X20" i="83"/>
  <c r="Z20" i="83" l="1"/>
  <c r="X35" i="83"/>
  <c r="Z35" i="83" l="1"/>
  <c r="AB20" i="83"/>
  <c r="AB35" i="83" l="1"/>
  <c r="AD20" i="83"/>
  <c r="AD35" i="83" l="1"/>
  <c r="AF20" i="83"/>
  <c r="AH20" i="83" l="1"/>
  <c r="AF35" i="83"/>
  <c r="AH35" i="83" l="1"/>
  <c r="AJ20" i="83"/>
  <c r="AL20" i="83" l="1"/>
  <c r="AJ35" i="83"/>
  <c r="AN20" i="83" l="1"/>
  <c r="AL35" i="83"/>
  <c r="AN35" i="83" l="1"/>
  <c r="AP20" i="83"/>
  <c r="AP35" i="83" l="1"/>
  <c r="AR20" i="83"/>
  <c r="AR35" i="83" l="1"/>
  <c r="AT20" i="83"/>
  <c r="AT35" i="83" l="1"/>
  <c r="AV20" i="83"/>
  <c r="AX20" i="83" l="1"/>
  <c r="AV35" i="83"/>
  <c r="AX35" i="83" l="1"/>
  <c r="AZ20" i="83"/>
  <c r="BB20" i="83" l="1"/>
  <c r="AZ35" i="83"/>
  <c r="BB35" i="83" l="1"/>
  <c r="BD20" i="83"/>
  <c r="BD35" i="83" l="1"/>
  <c r="BF20" i="83"/>
  <c r="BF35" i="83" l="1"/>
  <c r="BH20" i="83"/>
  <c r="BJ20" i="83" l="1"/>
  <c r="BH35" i="83"/>
  <c r="BJ35" i="83" l="1"/>
  <c r="BL20" i="83"/>
  <c r="BL35" i="83" l="1"/>
  <c r="Y5" i="88"/>
  <c r="Z5" i="88" l="1"/>
  <c r="Y20" i="88"/>
  <c r="Z20" i="88" s="1"/>
</calcChain>
</file>

<file path=xl/sharedStrings.xml><?xml version="1.0" encoding="utf-8"?>
<sst xmlns="http://schemas.openxmlformats.org/spreadsheetml/2006/main" count="1189" uniqueCount="149">
  <si>
    <t>収入―支出合計</t>
    <rPh sb="0" eb="2">
      <t>シュウニュウ</t>
    </rPh>
    <rPh sb="2" eb="5">
      <t>ーシシュツ</t>
    </rPh>
    <rPh sb="5" eb="7">
      <t>ゴウケイ</t>
    </rPh>
    <phoneticPr fontId="1"/>
  </si>
  <si>
    <t>①+②+③+④+➄</t>
    <phoneticPr fontId="1"/>
  </si>
  <si>
    <t>-</t>
    <phoneticPr fontId="1"/>
  </si>
  <si>
    <t>Setting</t>
    <phoneticPr fontId="1"/>
  </si>
  <si>
    <t>Account</t>
    <phoneticPr fontId="1"/>
  </si>
  <si>
    <t>Income</t>
    <phoneticPr fontId="1"/>
  </si>
  <si>
    <t>Tax</t>
    <phoneticPr fontId="1"/>
  </si>
  <si>
    <t>Savings</t>
    <phoneticPr fontId="1"/>
  </si>
  <si>
    <t>Fixed Expenses</t>
    <phoneticPr fontId="1"/>
  </si>
  <si>
    <t>Variable Expenses</t>
    <phoneticPr fontId="1"/>
  </si>
  <si>
    <t>Start Date</t>
    <phoneticPr fontId="1"/>
  </si>
  <si>
    <t>Today</t>
    <phoneticPr fontId="1"/>
  </si>
  <si>
    <t>Statement of income and expenses</t>
    <phoneticPr fontId="1"/>
  </si>
  <si>
    <t>①Tax</t>
    <phoneticPr fontId="1"/>
  </si>
  <si>
    <t>②Savings</t>
    <phoneticPr fontId="1"/>
  </si>
  <si>
    <t>Variable expenses</t>
    <phoneticPr fontId="1"/>
  </si>
  <si>
    <t>Special Expenses</t>
    <phoneticPr fontId="1"/>
  </si>
  <si>
    <t>③Fixed Expensese</t>
    <phoneticPr fontId="1"/>
  </si>
  <si>
    <t>④Special Expenses</t>
    <phoneticPr fontId="1"/>
  </si>
  <si>
    <t>➄Variable expenses</t>
    <phoneticPr fontId="1"/>
  </si>
  <si>
    <t>①+②+③+④</t>
    <phoneticPr fontId="1"/>
  </si>
  <si>
    <t>Total Expenses</t>
    <phoneticPr fontId="1"/>
  </si>
  <si>
    <t>Income-Total Expenses</t>
    <phoneticPr fontId="1"/>
  </si>
  <si>
    <t>③Fixed Expenses</t>
    <phoneticPr fontId="1"/>
  </si>
  <si>
    <t>④Variable expenses</t>
    <phoneticPr fontId="1"/>
  </si>
  <si>
    <t>➄Special Expenses</t>
    <phoneticPr fontId="1"/>
  </si>
  <si>
    <t>Income―(①+②+③+➄)</t>
    <phoneticPr fontId="1"/>
  </si>
  <si>
    <t>Budget</t>
    <phoneticPr fontId="1"/>
  </si>
  <si>
    <t>Balance</t>
    <phoneticPr fontId="1"/>
  </si>
  <si>
    <r>
      <rPr>
        <vertAlign val="superscript"/>
        <sz val="12"/>
        <color theme="1" tint="0.34998626667073579"/>
        <rFont val="メイリオ"/>
        <family val="3"/>
        <charset val="128"/>
      </rPr>
      <t>Item</t>
    </r>
    <r>
      <rPr>
        <vertAlign val="superscript"/>
        <sz val="10"/>
        <color theme="1" tint="0.34998626667073579"/>
        <rFont val="メイリオ"/>
        <family val="3"/>
        <charset val="128"/>
      </rPr>
      <t>　</t>
    </r>
    <r>
      <rPr>
        <sz val="8"/>
        <color theme="1" tint="0.34998626667073579"/>
        <rFont val="メイリオ"/>
        <family val="3"/>
        <charset val="128"/>
      </rPr>
      <t>　</t>
    </r>
    <r>
      <rPr>
        <vertAlign val="subscript"/>
        <sz val="12"/>
        <color theme="1" tint="0.34998626667073579"/>
        <rFont val="メイリオ"/>
        <family val="3"/>
        <charset val="128"/>
      </rPr>
      <t>Date</t>
    </r>
    <phoneticPr fontId="1"/>
  </si>
  <si>
    <t>day of week</t>
    <phoneticPr fontId="1"/>
  </si>
  <si>
    <t>Item</t>
    <phoneticPr fontId="1"/>
  </si>
  <si>
    <t>Amount</t>
    <phoneticPr fontId="1"/>
  </si>
  <si>
    <t>Total</t>
    <phoneticPr fontId="1"/>
  </si>
  <si>
    <t>Amount</t>
  </si>
  <si>
    <t>Consumption Ratio</t>
    <phoneticPr fontId="1"/>
  </si>
  <si>
    <t>Ratio</t>
    <phoneticPr fontId="1"/>
  </si>
  <si>
    <t>Fund transfer</t>
    <phoneticPr fontId="1"/>
  </si>
  <si>
    <t>Fixed expenses</t>
    <phoneticPr fontId="1"/>
  </si>
  <si>
    <t>Special expenses</t>
    <phoneticPr fontId="1"/>
  </si>
  <si>
    <t>Note</t>
    <phoneticPr fontId="1"/>
  </si>
  <si>
    <t>Total expenses</t>
    <phoneticPr fontId="1"/>
  </si>
  <si>
    <t>Assets</t>
    <phoneticPr fontId="1"/>
  </si>
  <si>
    <t>Withdrawal</t>
    <phoneticPr fontId="1"/>
  </si>
  <si>
    <t>Deposit</t>
    <phoneticPr fontId="1"/>
  </si>
  <si>
    <t>January</t>
    <phoneticPr fontId="1"/>
  </si>
  <si>
    <t>February</t>
    <phoneticPr fontId="1"/>
  </si>
  <si>
    <t>March</t>
    <phoneticPr fontId="1"/>
  </si>
  <si>
    <t>April</t>
    <phoneticPr fontId="1"/>
  </si>
  <si>
    <t>May</t>
    <phoneticPr fontId="1"/>
  </si>
  <si>
    <t>June</t>
    <phoneticPr fontId="1"/>
  </si>
  <si>
    <t>July</t>
    <phoneticPr fontId="1"/>
  </si>
  <si>
    <t>August</t>
    <phoneticPr fontId="1"/>
  </si>
  <si>
    <t>September</t>
    <phoneticPr fontId="1"/>
  </si>
  <si>
    <t>October</t>
    <phoneticPr fontId="1"/>
  </si>
  <si>
    <t>November</t>
    <phoneticPr fontId="1"/>
  </si>
  <si>
    <t>December</t>
    <phoneticPr fontId="1"/>
  </si>
  <si>
    <t>January</t>
  </si>
  <si>
    <t>February</t>
  </si>
  <si>
    <t>March</t>
  </si>
  <si>
    <t>April</t>
  </si>
  <si>
    <t>May</t>
  </si>
  <si>
    <t>June</t>
  </si>
  <si>
    <t>July</t>
  </si>
  <si>
    <t>August</t>
  </si>
  <si>
    <t>September</t>
  </si>
  <si>
    <t>October</t>
  </si>
  <si>
    <t>November</t>
  </si>
  <si>
    <t>December</t>
  </si>
  <si>
    <t>Month-over-month</t>
  </si>
  <si>
    <t>Month-over-month</t>
    <phoneticPr fontId="1"/>
  </si>
  <si>
    <t>Consumption total</t>
    <phoneticPr fontId="1"/>
  </si>
  <si>
    <t>Consumption ratio</t>
    <phoneticPr fontId="1"/>
  </si>
  <si>
    <t>th~</t>
    <phoneticPr fontId="1"/>
  </si>
  <si>
    <t>Day of week</t>
    <phoneticPr fontId="1"/>
  </si>
  <si>
    <t xml:space="preserve"> </t>
    <phoneticPr fontId="1"/>
  </si>
  <si>
    <t>Paycheck1</t>
  </si>
  <si>
    <t>Paycheck1</t>
    <phoneticPr fontId="1"/>
  </si>
  <si>
    <t>Paycheck2</t>
  </si>
  <si>
    <t>Paycheck2</t>
    <phoneticPr fontId="1"/>
  </si>
  <si>
    <t>Extraordinary revenue</t>
  </si>
  <si>
    <t>Extraordinary revenue</t>
    <phoneticPr fontId="1"/>
  </si>
  <si>
    <t>Bonus</t>
  </si>
  <si>
    <t>Individual income</t>
    <phoneticPr fontId="1"/>
  </si>
  <si>
    <t>Medicare tax</t>
    <phoneticPr fontId="1"/>
  </si>
  <si>
    <t>Local income tax</t>
    <phoneticPr fontId="1"/>
  </si>
  <si>
    <t>Savings</t>
  </si>
  <si>
    <t>Child</t>
  </si>
  <si>
    <t>Stock Investment</t>
  </si>
  <si>
    <t>Fixes Expenses</t>
  </si>
  <si>
    <t>Housing costs</t>
  </si>
  <si>
    <t>Electric</t>
  </si>
  <si>
    <t>Hydro</t>
  </si>
  <si>
    <t>Gas</t>
  </si>
  <si>
    <t>Education</t>
  </si>
  <si>
    <t>Insurance</t>
  </si>
  <si>
    <t>Internet</t>
  </si>
  <si>
    <t>Mobile phone</t>
  </si>
  <si>
    <t>Self investment</t>
  </si>
  <si>
    <t>Self investment</t>
    <phoneticPr fontId="1"/>
  </si>
  <si>
    <t>Grocery</t>
  </si>
  <si>
    <t>Dining out</t>
  </si>
  <si>
    <t>Leisure</t>
  </si>
  <si>
    <t>Clothing</t>
  </si>
  <si>
    <t>Beauty&amp;Helth</t>
  </si>
  <si>
    <t>Variable Expenses</t>
    <phoneticPr fontId="1"/>
  </si>
  <si>
    <t>Fill in the contents of the items in the Settings.</t>
    <phoneticPr fontId="1"/>
  </si>
  <si>
    <t>The date will be set to match the start date in each month sheet.</t>
  </si>
  <si>
    <t>you can change the start date to match your payday, etc.</t>
  </si>
  <si>
    <t>The information you fill in will be reflected in the monthly input and balance sheet and Asset sheet.</t>
    <phoneticPr fontId="1"/>
  </si>
  <si>
    <t>Daily's Input</t>
    <phoneticPr fontId="1"/>
  </si>
  <si>
    <t>Asset</t>
    <phoneticPr fontId="1"/>
  </si>
  <si>
    <t>Balance</t>
    <phoneticPr fontId="1"/>
  </si>
  <si>
    <t>For more information, refer to</t>
    <phoneticPr fontId="1"/>
  </si>
  <si>
    <t>Cash</t>
  </si>
  <si>
    <t>Cash</t>
    <phoneticPr fontId="1"/>
  </si>
  <si>
    <t>Credit1</t>
  </si>
  <si>
    <t>Credit1</t>
    <phoneticPr fontId="1"/>
  </si>
  <si>
    <t>Credit2</t>
  </si>
  <si>
    <t>Credit2</t>
    <phoneticPr fontId="1"/>
  </si>
  <si>
    <t>Credit3</t>
  </si>
  <si>
    <t>Credit3</t>
    <phoneticPr fontId="1"/>
  </si>
  <si>
    <t>Bank1</t>
  </si>
  <si>
    <t>Bank1</t>
    <phoneticPr fontId="1"/>
  </si>
  <si>
    <t>Bank2</t>
  </si>
  <si>
    <t>Bank2</t>
    <phoneticPr fontId="1"/>
  </si>
  <si>
    <t>Bank3</t>
  </si>
  <si>
    <t>Bank3</t>
    <phoneticPr fontId="1"/>
  </si>
  <si>
    <t>Stock1</t>
  </si>
  <si>
    <t>Stock1</t>
    <phoneticPr fontId="1"/>
  </si>
  <si>
    <t>Stock2</t>
  </si>
  <si>
    <t>Stock2</t>
    <phoneticPr fontId="1"/>
  </si>
  <si>
    <t>Special</t>
  </si>
  <si>
    <t>Special</t>
    <phoneticPr fontId="1"/>
  </si>
  <si>
    <t>Refer to Sample sheet.</t>
    <phoneticPr fontId="1"/>
  </si>
  <si>
    <t>The information entered in the Setting will be reflected in the month sheet.</t>
    <phoneticPr fontId="1"/>
  </si>
  <si>
    <t>Click on cell C18 and uncheck the blank cell or 0.</t>
  </si>
  <si>
    <t>Click on cell B2 and uncheck the blank cell or 0.</t>
    <phoneticPr fontId="1"/>
  </si>
  <si>
    <t>Click on cell B3 and uncheck the blank cell or 0.</t>
    <phoneticPr fontId="1"/>
  </si>
  <si>
    <t>Enter the amount of funds in each account in the Assets column for the day before the day you start the household account.</t>
    <phoneticPr fontId="1"/>
  </si>
  <si>
    <t>Enter the amount for each expense item on the Gantt chart and select an account.</t>
    <phoneticPr fontId="1"/>
  </si>
  <si>
    <t>The information entered in the Setting will be reflected in the Annual sheet.</t>
    <phoneticPr fontId="1"/>
  </si>
  <si>
    <t>The information entered in the Setting will be reflected in the Asset sheet.</t>
    <phoneticPr fontId="1"/>
  </si>
  <si>
    <t>Individual income</t>
  </si>
  <si>
    <t>Medicare tax</t>
  </si>
  <si>
    <t>Local income tax</t>
  </si>
  <si>
    <t>Birthday</t>
    <phoneticPr fontId="1"/>
  </si>
  <si>
    <t>https://ari-mama.com/eng/asset-budget/</t>
  </si>
  <si>
    <t>Holidays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</si>
</sst>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26" formatCode="\$#,##0.00_);[Red]\(\$#,##0.00\)"/>
    <numFmt numFmtId="176" formatCode="&quot;¥&quot;#,##0_);\(&quot;¥&quot;#,##0\)"/>
    <numFmt numFmtId="177" formatCode="&quot;¥&quot;#,##0_);[Red]\(&quot;¥&quot;#,##0\)"/>
    <numFmt numFmtId="178" formatCode="#"/>
    <numFmt numFmtId="179" formatCode="[&lt;=999]000;[&lt;=9999]000\-00;000\-0000"/>
    <numFmt numFmtId="180" formatCode="d"/>
    <numFmt numFmtId="181" formatCode="0.0%"/>
    <numFmt numFmtId="182" formatCode="ddd"/>
  </numFmts>
  <fonts count="60">
    <font>
      <sz val="11"/>
      <color theme="1"/>
      <name val="游ゴシック"/>
      <family val="2"/>
      <scheme val="minor"/>
    </font>
    <font>
      <sz val="6"/>
      <name val="游ゴシック"/>
      <family val="3"/>
      <charset val="128"/>
      <scheme val="minor"/>
    </font>
    <font>
      <sz val="11"/>
      <name val="游ゴシック"/>
      <family val="2"/>
      <scheme val="minor"/>
    </font>
    <font>
      <b/>
      <sz val="11"/>
      <color theme="0"/>
      <name val="游ゴシック"/>
      <family val="3"/>
      <charset val="128"/>
      <scheme val="minor"/>
    </font>
    <font>
      <b/>
      <sz val="11"/>
      <color theme="1"/>
      <name val="游ゴシック"/>
      <family val="3"/>
      <charset val="128"/>
      <scheme val="minor"/>
    </font>
    <font>
      <sz val="11"/>
      <color theme="1"/>
      <name val="ＭＳ Ｐゴシック"/>
      <family val="3"/>
      <charset val="128"/>
    </font>
    <font>
      <b/>
      <sz val="26"/>
      <color theme="1"/>
      <name val="メイリオ"/>
      <family val="3"/>
      <charset val="128"/>
    </font>
    <font>
      <sz val="11"/>
      <color theme="1"/>
      <name val="メイリオ"/>
      <family val="3"/>
      <charset val="128"/>
    </font>
    <font>
      <b/>
      <sz val="11"/>
      <color theme="1"/>
      <name val="メイリオ"/>
      <family val="3"/>
      <charset val="128"/>
    </font>
    <font>
      <sz val="11"/>
      <name val="メイリオ"/>
      <family val="3"/>
      <charset val="128"/>
    </font>
    <font>
      <sz val="11"/>
      <color theme="1"/>
      <name val="游ゴシック"/>
      <family val="3"/>
      <charset val="128"/>
    </font>
    <font>
      <b/>
      <sz val="11"/>
      <color theme="1" tint="0.34998626667073579"/>
      <name val="メイリオ"/>
      <family val="3"/>
      <charset val="128"/>
    </font>
    <font>
      <sz val="10"/>
      <color theme="1" tint="0.34998626667073579"/>
      <name val="メイリオ"/>
      <family val="3"/>
      <charset val="128"/>
    </font>
    <font>
      <sz val="11"/>
      <color theme="1" tint="0.34998626667073579"/>
      <name val="メイリオ"/>
      <family val="3"/>
      <charset val="128"/>
    </font>
    <font>
      <b/>
      <sz val="10"/>
      <color theme="1" tint="0.34998626667073579"/>
      <name val="メイリオ"/>
      <family val="3"/>
      <charset val="128"/>
    </font>
    <font>
      <sz val="11"/>
      <color theme="1" tint="0.34998626667073579"/>
      <name val="游ゴシック"/>
      <family val="2"/>
      <scheme val="minor"/>
    </font>
    <font>
      <sz val="10"/>
      <color theme="1" tint="0.34998626667073579"/>
      <name val="游ゴシック"/>
      <family val="3"/>
      <charset val="128"/>
      <scheme val="minor"/>
    </font>
    <font>
      <b/>
      <u/>
      <sz val="18"/>
      <color theme="1" tint="0.34998626667073579"/>
      <name val="游ゴシック"/>
      <family val="3"/>
      <charset val="128"/>
      <scheme val="minor"/>
    </font>
    <font>
      <b/>
      <sz val="8"/>
      <color theme="1" tint="0.34998626667073579"/>
      <name val="メイリオ"/>
      <family val="3"/>
      <charset val="128"/>
    </font>
    <font>
      <b/>
      <sz val="11"/>
      <color theme="1" tint="0.34998626667073579"/>
      <name val="游ゴシック"/>
      <family val="2"/>
      <scheme val="minor"/>
    </font>
    <font>
      <sz val="9"/>
      <color theme="1" tint="0.34998626667073579"/>
      <name val="メイリオ"/>
      <family val="3"/>
      <charset val="128"/>
    </font>
    <font>
      <sz val="8"/>
      <color theme="1" tint="0.34998626667073579"/>
      <name val="メイリオ"/>
      <family val="3"/>
      <charset val="128"/>
    </font>
    <font>
      <vertAlign val="superscript"/>
      <sz val="10"/>
      <color theme="1" tint="0.34998626667073579"/>
      <name val="メイリオ"/>
      <family val="3"/>
      <charset val="128"/>
    </font>
    <font>
      <vertAlign val="superscript"/>
      <sz val="12"/>
      <color theme="1" tint="0.34998626667073579"/>
      <name val="メイリオ"/>
      <family val="3"/>
      <charset val="128"/>
    </font>
    <font>
      <vertAlign val="subscript"/>
      <sz val="12"/>
      <color theme="1" tint="0.34998626667073579"/>
      <name val="メイリオ"/>
      <family val="3"/>
      <charset val="128"/>
    </font>
    <font>
      <sz val="10"/>
      <color theme="5"/>
      <name val="メイリオ"/>
      <family val="3"/>
      <charset val="128"/>
    </font>
    <font>
      <sz val="10"/>
      <color theme="1" tint="0.34998626667073579"/>
      <name val="游ゴシック"/>
      <family val="2"/>
      <scheme val="minor"/>
    </font>
    <font>
      <b/>
      <sz val="10"/>
      <color theme="5"/>
      <name val="メイリオ"/>
      <family val="3"/>
      <charset val="128"/>
    </font>
    <font>
      <u/>
      <sz val="11"/>
      <color theme="10"/>
      <name val="游ゴシック"/>
      <family val="2"/>
      <scheme val="minor"/>
    </font>
    <font>
      <sz val="11"/>
      <color theme="0"/>
      <name val="游ゴシック"/>
      <family val="2"/>
      <scheme val="minor"/>
    </font>
    <font>
      <b/>
      <sz val="11"/>
      <color theme="0"/>
      <name val="メイリオ"/>
      <family val="2"/>
      <charset val="128"/>
    </font>
    <font>
      <sz val="11"/>
      <color theme="1"/>
      <name val="メイリオ"/>
      <family val="2"/>
      <charset val="128"/>
    </font>
    <font>
      <b/>
      <sz val="6"/>
      <color theme="1" tint="0.34998626667073579"/>
      <name val="メイリオ"/>
      <family val="3"/>
      <charset val="128"/>
    </font>
    <font>
      <sz val="6"/>
      <color theme="1" tint="0.34998626667073579"/>
      <name val="游ゴシック"/>
      <family val="2"/>
      <scheme val="minor"/>
    </font>
    <font>
      <sz val="6"/>
      <color theme="0"/>
      <name val="游ゴシック"/>
      <family val="2"/>
      <scheme val="minor"/>
    </font>
    <font>
      <sz val="6"/>
      <color theme="1" tint="0.34998626667073579"/>
      <name val="メイリオ"/>
      <family val="3"/>
      <charset val="128"/>
    </font>
    <font>
      <sz val="6"/>
      <color theme="1" tint="0.34998626667073579"/>
      <name val="游ゴシック"/>
      <family val="3"/>
      <charset val="128"/>
      <scheme val="minor"/>
    </font>
    <font>
      <sz val="11"/>
      <color rgb="FFFF0000"/>
      <name val="游ゴシック"/>
      <family val="3"/>
      <charset val="128"/>
      <scheme val="minor"/>
    </font>
    <font>
      <b/>
      <sz val="11"/>
      <color rgb="FFFF0000"/>
      <name val="游ゴシック"/>
      <family val="3"/>
      <charset val="128"/>
      <scheme val="minor"/>
    </font>
    <font>
      <sz val="6"/>
      <color rgb="FFFF0000"/>
      <name val="游ゴシック"/>
      <family val="3"/>
      <charset val="128"/>
      <scheme val="minor"/>
    </font>
    <font>
      <sz val="11"/>
      <color theme="1"/>
      <name val="游ゴシック"/>
      <family val="2"/>
      <scheme val="minor"/>
    </font>
    <font>
      <sz val="10"/>
      <color theme="0"/>
      <name val="メイリオ"/>
      <family val="3"/>
      <charset val="128"/>
    </font>
    <font>
      <sz val="9"/>
      <color theme="1" tint="0.34998626667073579"/>
      <name val="游ゴシック"/>
      <family val="2"/>
      <scheme val="minor"/>
    </font>
    <font>
      <b/>
      <sz val="11"/>
      <name val="游ゴシック"/>
      <family val="3"/>
      <charset val="128"/>
      <scheme val="minor"/>
    </font>
    <font>
      <b/>
      <sz val="11"/>
      <color theme="1" tint="0.249977111117893"/>
      <name val="游ゴシック"/>
      <family val="3"/>
      <charset val="128"/>
      <scheme val="minor"/>
    </font>
    <font>
      <b/>
      <sz val="10"/>
      <color theme="1" tint="0.249977111117893"/>
      <name val="メイリオ"/>
      <family val="3"/>
      <charset val="128"/>
    </font>
    <font>
      <b/>
      <sz val="18"/>
      <color theme="1"/>
      <name val="游ゴシック"/>
      <family val="3"/>
      <charset val="128"/>
      <scheme val="minor"/>
    </font>
    <font>
      <b/>
      <sz val="20"/>
      <color theme="1"/>
      <name val="游ゴシック"/>
      <family val="3"/>
      <charset val="128"/>
      <scheme val="minor"/>
    </font>
    <font>
      <sz val="11"/>
      <color theme="4"/>
      <name val="游ゴシック"/>
      <family val="2"/>
      <scheme val="minor"/>
    </font>
    <font>
      <b/>
      <sz val="10"/>
      <color theme="0"/>
      <name val="メイリオ"/>
      <family val="3"/>
      <charset val="128"/>
    </font>
    <font>
      <sz val="8"/>
      <color theme="1"/>
      <name val="游ゴシック"/>
      <family val="2"/>
      <scheme val="minor"/>
    </font>
    <font>
      <b/>
      <sz val="8"/>
      <color theme="0"/>
      <name val="游ゴシック"/>
      <family val="3"/>
      <charset val="128"/>
      <scheme val="minor"/>
    </font>
    <font>
      <sz val="10"/>
      <color theme="1"/>
      <name val="メイリオ"/>
      <family val="2"/>
      <charset val="128"/>
    </font>
    <font>
      <sz val="10"/>
      <color rgb="FF000000"/>
      <name val="メイリオ"/>
      <family val="2"/>
      <charset val="128"/>
    </font>
    <font>
      <b/>
      <sz val="26"/>
      <color theme="1"/>
      <name val="Meiryo"/>
      <family val="2"/>
      <charset val="128"/>
    </font>
    <font>
      <sz val="11"/>
      <color theme="1"/>
      <name val="Meiryo"/>
      <family val="2"/>
      <charset val="128"/>
    </font>
    <font>
      <sz val="11"/>
      <color theme="0"/>
      <name val="Meiryo"/>
      <family val="2"/>
      <charset val="128"/>
    </font>
    <font>
      <b/>
      <sz val="11"/>
      <color theme="0"/>
      <name val="Meiryo"/>
      <family val="2"/>
      <charset val="128"/>
    </font>
    <font>
      <sz val="11"/>
      <color theme="1"/>
      <name val="游ゴシック"/>
      <family val="3"/>
      <charset val="128"/>
      <scheme val="minor"/>
    </font>
    <font>
      <sz val="11"/>
      <color theme="0"/>
      <name val="游ゴシック"/>
      <family val="3"/>
      <charset val="128"/>
      <scheme val="minor"/>
    </font>
  </fonts>
  <fills count="32">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rgb="FFCCFFCC"/>
        <bgColor indexed="64"/>
      </patternFill>
    </fill>
    <fill>
      <patternFill patternType="solid">
        <fgColor theme="8"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4"/>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theme="2"/>
        <bgColor indexed="64"/>
      </patternFill>
    </fill>
    <fill>
      <patternFill patternType="solid">
        <fgColor theme="4" tint="0.59999389629810485"/>
        <bgColor indexed="64"/>
      </patternFill>
    </fill>
    <fill>
      <patternFill patternType="solid">
        <fgColor rgb="FFFFCCFF"/>
        <bgColor indexed="64"/>
      </patternFill>
    </fill>
    <fill>
      <patternFill patternType="solid">
        <fgColor rgb="FFCCCCFF"/>
        <bgColor indexed="64"/>
      </patternFill>
    </fill>
    <fill>
      <patternFill patternType="solid">
        <fgColor theme="4" tint="0.79998168889431442"/>
        <bgColor indexed="64"/>
      </patternFill>
    </fill>
    <fill>
      <patternFill patternType="solid">
        <fgColor rgb="FFFFCCCC"/>
        <bgColor indexed="64"/>
      </patternFill>
    </fill>
    <fill>
      <patternFill patternType="solid">
        <fgColor rgb="FFFFEECC"/>
        <bgColor indexed="64"/>
      </patternFill>
    </fill>
    <fill>
      <patternFill patternType="solid">
        <fgColor rgb="FFEEFFCC"/>
        <bgColor indexed="64"/>
      </patternFill>
    </fill>
    <fill>
      <patternFill patternType="solid">
        <fgColor rgb="FFCCFFDD"/>
        <bgColor indexed="64"/>
      </patternFill>
    </fill>
    <fill>
      <patternFill patternType="solid">
        <fgColor rgb="FFCCEEFF"/>
        <bgColor indexed="64"/>
      </patternFill>
    </fill>
    <fill>
      <patternFill patternType="solid">
        <fgColor rgb="FFCCDDFF"/>
        <bgColor indexed="64"/>
      </patternFill>
    </fill>
    <fill>
      <patternFill patternType="solid">
        <fgColor rgb="FFEECCFF"/>
        <bgColor indexed="64"/>
      </patternFill>
    </fill>
    <fill>
      <patternFill patternType="solid">
        <fgColor rgb="FFFFCCDD"/>
        <bgColor indexed="64"/>
      </patternFill>
    </fill>
    <fill>
      <patternFill patternType="solid">
        <fgColor rgb="FFCFFCFC"/>
        <bgColor indexed="64"/>
      </patternFill>
    </fill>
    <fill>
      <patternFill patternType="solid">
        <fgColor rgb="FFD6D6F5"/>
        <bgColor indexed="64"/>
      </patternFill>
    </fill>
    <fill>
      <patternFill patternType="solid">
        <fgColor rgb="FFF7D4EB"/>
        <bgColor indexed="64"/>
      </patternFill>
    </fill>
    <fill>
      <patternFill patternType="solid">
        <fgColor rgb="FFCFCFFC"/>
        <bgColor indexed="64"/>
      </patternFill>
    </fill>
    <fill>
      <patternFill patternType="solid">
        <fgColor rgb="FFF1E5DB"/>
        <bgColor indexed="64"/>
      </patternFill>
    </fill>
    <fill>
      <patternFill patternType="solid">
        <fgColor rgb="FFEAF3FA"/>
        <bgColor indexed="64"/>
      </patternFill>
    </fill>
    <fill>
      <patternFill patternType="solid">
        <fgColor theme="7"/>
        <bgColor indexed="64"/>
      </patternFill>
    </fill>
  </fills>
  <borders count="160">
    <border>
      <left/>
      <right/>
      <top/>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9" tint="-0.24994659260841701"/>
      </left>
      <right style="thin">
        <color theme="9" tint="-0.24994659260841701"/>
      </right>
      <top style="thin">
        <color theme="9" tint="-0.24994659260841701"/>
      </top>
      <bottom style="thin">
        <color theme="9" tint="0.39994506668294322"/>
      </bottom>
      <diagonal/>
    </border>
    <border>
      <left style="thin">
        <color theme="9" tint="-0.24994659260841701"/>
      </left>
      <right style="thin">
        <color theme="9" tint="-0.24994659260841701"/>
      </right>
      <top style="thin">
        <color theme="9" tint="0.39994506668294322"/>
      </top>
      <bottom style="thin">
        <color theme="9" tint="0.39994506668294322"/>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style="thin">
        <color auto="1"/>
      </right>
      <top/>
      <bottom style="hair">
        <color auto="1"/>
      </bottom>
      <diagonal/>
    </border>
    <border>
      <left style="thin">
        <color theme="9" tint="-0.24994659260841701"/>
      </left>
      <right style="thin">
        <color theme="9" tint="-0.24994659260841701"/>
      </right>
      <top/>
      <bottom/>
      <diagonal/>
    </border>
    <border>
      <left style="double">
        <color indexed="64"/>
      </left>
      <right/>
      <top style="double">
        <color indexed="64"/>
      </top>
      <bottom/>
      <diagonal/>
    </border>
    <border>
      <left style="double">
        <color indexed="64"/>
      </left>
      <right style="double">
        <color indexed="64"/>
      </right>
      <top style="double">
        <color indexed="64"/>
      </top>
      <bottom/>
      <diagonal/>
    </border>
    <border>
      <left style="double">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style="thin">
        <color auto="1"/>
      </left>
      <right/>
      <top style="hair">
        <color auto="1"/>
      </top>
      <bottom style="hair">
        <color auto="1"/>
      </bottom>
      <diagonal/>
    </border>
    <border>
      <left style="double">
        <color indexed="64"/>
      </left>
      <right style="double">
        <color indexed="64"/>
      </right>
      <top style="hair">
        <color auto="1"/>
      </top>
      <bottom style="hair">
        <color auto="1"/>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style="double">
        <color indexed="64"/>
      </left>
      <right style="double">
        <color indexed="64"/>
      </right>
      <top/>
      <bottom style="hair">
        <color auto="1"/>
      </bottom>
      <diagonal/>
    </border>
    <border>
      <left style="double">
        <color indexed="64"/>
      </left>
      <right style="double">
        <color indexed="64"/>
      </right>
      <top style="double">
        <color indexed="64"/>
      </top>
      <bottom style="hair">
        <color auto="1"/>
      </bottom>
      <diagonal/>
    </border>
    <border>
      <left style="thin">
        <color indexed="64"/>
      </left>
      <right style="thin">
        <color indexed="64"/>
      </right>
      <top style="double">
        <color indexed="64"/>
      </top>
      <bottom style="hair">
        <color auto="1"/>
      </bottom>
      <diagonal/>
    </border>
    <border>
      <left style="thin">
        <color auto="1"/>
      </left>
      <right style="thin">
        <color auto="1"/>
      </right>
      <top style="double">
        <color indexed="64"/>
      </top>
      <bottom style="double">
        <color indexed="64"/>
      </bottom>
      <diagonal/>
    </border>
    <border>
      <left style="thin">
        <color auto="1"/>
      </left>
      <right style="double">
        <color indexed="64"/>
      </right>
      <top style="double">
        <color indexed="64"/>
      </top>
      <bottom style="double">
        <color indexed="64"/>
      </bottom>
      <diagonal/>
    </border>
    <border>
      <left/>
      <right style="thin">
        <color auto="1"/>
      </right>
      <top style="double">
        <color indexed="64"/>
      </top>
      <bottom style="double">
        <color indexed="64"/>
      </bottom>
      <diagonal/>
    </border>
    <border>
      <left style="double">
        <color indexed="64"/>
      </left>
      <right style="double">
        <color indexed="64"/>
      </right>
      <top style="hair">
        <color auto="1"/>
      </top>
      <bottom/>
      <diagonal/>
    </border>
    <border>
      <left style="double">
        <color indexed="64"/>
      </left>
      <right style="double">
        <color indexed="64"/>
      </right>
      <top/>
      <bottom style="double">
        <color indexed="64"/>
      </bottom>
      <diagonal/>
    </border>
    <border>
      <left style="thin">
        <color indexed="64"/>
      </left>
      <right/>
      <top style="double">
        <color indexed="64"/>
      </top>
      <bottom/>
      <diagonal/>
    </border>
    <border>
      <left style="thin">
        <color indexed="64"/>
      </left>
      <right/>
      <top style="double">
        <color indexed="64"/>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double">
        <color indexed="64"/>
      </top>
      <bottom style="double">
        <color indexed="64"/>
      </bottom>
      <diagonal/>
    </border>
    <border>
      <left style="double">
        <color indexed="64"/>
      </left>
      <right/>
      <top style="double">
        <color indexed="64"/>
      </top>
      <bottom style="hair">
        <color auto="1"/>
      </bottom>
      <diagonal/>
    </border>
    <border>
      <left style="double">
        <color indexed="64"/>
      </left>
      <right/>
      <top style="hair">
        <color auto="1"/>
      </top>
      <bottom style="hair">
        <color auto="1"/>
      </bottom>
      <diagonal/>
    </border>
    <border>
      <left style="double">
        <color indexed="64"/>
      </left>
      <right/>
      <top/>
      <bottom style="hair">
        <color auto="1"/>
      </bottom>
      <diagonal/>
    </border>
    <border>
      <left style="double">
        <color indexed="64"/>
      </left>
      <right style="double">
        <color auto="1"/>
      </right>
      <top/>
      <bottom/>
      <diagonal/>
    </border>
    <border>
      <left/>
      <right/>
      <top style="double">
        <color indexed="64"/>
      </top>
      <bottom style="double">
        <color indexed="64"/>
      </bottom>
      <diagonal/>
    </border>
    <border>
      <left style="thin">
        <color theme="9" tint="-0.24994659260841701"/>
      </left>
      <right style="thin">
        <color theme="9" tint="-0.24994659260841701"/>
      </right>
      <top style="thin">
        <color theme="9" tint="0.39994506668294322"/>
      </top>
      <bottom style="thin">
        <color theme="9" tint="-0.24994659260841701"/>
      </bottom>
      <diagonal/>
    </border>
    <border>
      <left style="thin">
        <color auto="1"/>
      </left>
      <right style="thin">
        <color auto="1"/>
      </right>
      <top/>
      <bottom style="double">
        <color indexed="64"/>
      </bottom>
      <diagonal/>
    </border>
    <border>
      <left style="double">
        <color indexed="64"/>
      </left>
      <right style="double">
        <color indexed="64"/>
      </right>
      <top style="hair">
        <color auto="1"/>
      </top>
      <bottom style="double">
        <color indexed="64"/>
      </bottom>
      <diagonal/>
    </border>
    <border>
      <left/>
      <right/>
      <top style="thin">
        <color theme="0" tint="-0.34998626667073579"/>
      </top>
      <bottom style="thin">
        <color theme="0" tint="-0.34998626667073579"/>
      </bottom>
      <diagonal/>
    </border>
    <border>
      <left style="double">
        <color theme="0" tint="-0.34998626667073579"/>
      </left>
      <right/>
      <top style="thin">
        <color theme="0" tint="-0.34998626667073579"/>
      </top>
      <bottom style="thin">
        <color theme="0" tint="-0.34998626667073579"/>
      </bottom>
      <diagonal/>
    </border>
    <border>
      <left/>
      <right style="double">
        <color theme="0" tint="-0.34998626667073579"/>
      </right>
      <top style="thin">
        <color theme="0" tint="-0.34998626667073579"/>
      </top>
      <bottom style="thin">
        <color theme="0" tint="-0.34998626667073579"/>
      </bottom>
      <diagonal/>
    </border>
    <border>
      <left style="double">
        <color theme="0" tint="-0.34998626667073579"/>
      </left>
      <right/>
      <top/>
      <bottom/>
      <diagonal/>
    </border>
    <border>
      <left/>
      <right style="double">
        <color theme="0" tint="-0.34998626667073579"/>
      </right>
      <top/>
      <bottom/>
      <diagonal/>
    </border>
    <border>
      <left style="double">
        <color theme="0" tint="-0.34998626667073579"/>
      </left>
      <right/>
      <top style="double">
        <color theme="0" tint="-0.34998626667073579"/>
      </top>
      <bottom style="double">
        <color theme="0" tint="-0.34998626667073579"/>
      </bottom>
      <diagonal/>
    </border>
    <border>
      <left/>
      <right/>
      <top style="double">
        <color theme="0" tint="-0.34998626667073579"/>
      </top>
      <bottom style="double">
        <color theme="0" tint="-0.34998626667073579"/>
      </bottom>
      <diagonal/>
    </border>
    <border>
      <left/>
      <right style="double">
        <color theme="0" tint="-0.34998626667073579"/>
      </right>
      <top style="double">
        <color theme="0" tint="-0.34998626667073579"/>
      </top>
      <bottom style="double">
        <color theme="0" tint="-0.34998626667073579"/>
      </bottom>
      <diagonal/>
    </border>
    <border>
      <left style="double">
        <color theme="0" tint="-0.34998626667073579"/>
      </left>
      <right/>
      <top style="double">
        <color theme="0" tint="-0.34998626667073579"/>
      </top>
      <bottom style="thin">
        <color theme="0" tint="-0.34998626667073579"/>
      </bottom>
      <diagonal/>
    </border>
    <border>
      <left/>
      <right style="double">
        <color theme="0" tint="-0.34998626667073579"/>
      </right>
      <top style="double">
        <color theme="0" tint="-0.34998626667073579"/>
      </top>
      <bottom style="thin">
        <color theme="0" tint="-0.34998626667073579"/>
      </bottom>
      <diagonal/>
    </border>
    <border>
      <left style="double">
        <color theme="0" tint="-0.499984740745262"/>
      </left>
      <right/>
      <top style="thin">
        <color theme="0" tint="-0.499984740745262"/>
      </top>
      <bottom style="double">
        <color theme="0" tint="-0.499984740745262"/>
      </bottom>
      <diagonal/>
    </border>
    <border>
      <left style="double">
        <color theme="0" tint="-0.499984740745262"/>
      </left>
      <right/>
      <top style="double">
        <color theme="0" tint="-0.499984740745262"/>
      </top>
      <bottom style="thin">
        <color theme="0" tint="-0.499984740745262"/>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right/>
      <top style="double">
        <color theme="0" tint="-0.499984740745262"/>
      </top>
      <bottom style="double">
        <color theme="0" tint="-0.499984740745262"/>
      </bottom>
      <diagonal/>
    </border>
    <border diagonalUp="1">
      <left style="double">
        <color indexed="64"/>
      </left>
      <right style="thin">
        <color indexed="64"/>
      </right>
      <top style="double">
        <color indexed="64"/>
      </top>
      <bottom style="thin">
        <color indexed="64"/>
      </bottom>
      <diagonal style="thin">
        <color indexed="64"/>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thin">
        <color auto="1"/>
      </left>
      <right style="double">
        <color indexed="64"/>
      </right>
      <top/>
      <bottom style="double">
        <color indexed="64"/>
      </bottom>
      <diagonal/>
    </border>
    <border>
      <left style="thin">
        <color theme="9" tint="-0.24994659260841701"/>
      </left>
      <right style="thin">
        <color indexed="64"/>
      </right>
      <top style="thin">
        <color theme="9" tint="-0.24994659260841701"/>
      </top>
      <bottom style="thin">
        <color theme="9" tint="-0.24994659260841701"/>
      </bottom>
      <diagonal/>
    </border>
    <border>
      <left style="thin">
        <color indexed="64"/>
      </left>
      <right style="thin">
        <color theme="9" tint="-0.24994659260841701"/>
      </right>
      <top style="thin">
        <color theme="9" tint="-0.24994659260841701"/>
      </top>
      <bottom style="thin">
        <color theme="9" tint="-0.24994659260841701"/>
      </bottom>
      <diagonal/>
    </border>
    <border>
      <left style="thin">
        <color theme="9" tint="-0.24994659260841701"/>
      </left>
      <right/>
      <top style="thin">
        <color theme="9" tint="-0.24994659260841701"/>
      </top>
      <bottom style="thin">
        <color theme="9" tint="-0.24994659260841701"/>
      </bottom>
      <diagonal/>
    </border>
    <border>
      <left style="dashed">
        <color theme="9" tint="0.39994506668294322"/>
      </left>
      <right style="thin">
        <color theme="9" tint="-0.24994659260841701"/>
      </right>
      <top style="thin">
        <color theme="9" tint="-0.24994659260841701"/>
      </top>
      <bottom style="thin">
        <color theme="9" tint="-0.24994659260841701"/>
      </bottom>
      <diagonal/>
    </border>
    <border>
      <left style="thin">
        <color theme="9" tint="-0.24994659260841701"/>
      </left>
      <right style="thin">
        <color theme="9" tint="-0.24994659260841701"/>
      </right>
      <top style="thin">
        <color theme="9" tint="0.39994506668294322"/>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top/>
      <bottom style="double">
        <color indexed="64"/>
      </bottom>
      <diagonal/>
    </border>
    <border>
      <left/>
      <right/>
      <top style="double">
        <color theme="0" tint="-0.34998626667073579"/>
      </top>
      <bottom style="thin">
        <color theme="0" tint="-0.34998626667073579"/>
      </bottom>
      <diagonal/>
    </border>
    <border>
      <left style="double">
        <color indexed="64"/>
      </left>
      <right style="thin">
        <color indexed="64"/>
      </right>
      <top style="thin">
        <color indexed="64"/>
      </top>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style="thin">
        <color indexed="64"/>
      </top>
      <bottom/>
      <diagonal/>
    </border>
    <border>
      <left style="hair">
        <color indexed="64"/>
      </left>
      <right style="thin">
        <color indexed="64"/>
      </right>
      <top style="double">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auto="1"/>
      </right>
      <top/>
      <bottom style="double">
        <color indexed="64"/>
      </bottom>
      <diagonal/>
    </border>
    <border>
      <left/>
      <right style="double">
        <color indexed="64"/>
      </right>
      <top style="double">
        <color indexed="64"/>
      </top>
      <bottom style="thin">
        <color indexed="64"/>
      </bottom>
      <diagonal/>
    </border>
    <border>
      <left/>
      <right/>
      <top/>
      <bottom style="double">
        <color indexed="64"/>
      </bottom>
      <diagonal/>
    </border>
    <border>
      <left style="thin">
        <color indexed="64"/>
      </left>
      <right/>
      <top/>
      <bottom/>
      <diagonal/>
    </border>
    <border>
      <left/>
      <right style="double">
        <color theme="1" tint="0.499984740745262"/>
      </right>
      <top/>
      <bottom/>
      <diagonal/>
    </border>
    <border>
      <left style="double">
        <color theme="1" tint="0.499984740745262"/>
      </left>
      <right/>
      <top/>
      <bottom style="double">
        <color theme="1" tint="0.499984740745262"/>
      </bottom>
      <diagonal/>
    </border>
    <border>
      <left/>
      <right/>
      <top/>
      <bottom style="double">
        <color theme="1" tint="0.499984740745262"/>
      </bottom>
      <diagonal/>
    </border>
    <border>
      <left/>
      <right style="double">
        <color theme="1" tint="0.499984740745262"/>
      </right>
      <top/>
      <bottom style="double">
        <color theme="1" tint="0.499984740745262"/>
      </bottom>
      <diagonal/>
    </border>
    <border>
      <left style="thin">
        <color indexed="64"/>
      </left>
      <right/>
      <top/>
      <bottom style="double">
        <color theme="1" tint="0.499984740745262"/>
      </bottom>
      <diagonal/>
    </border>
    <border>
      <left style="double">
        <color indexed="64"/>
      </left>
      <right style="thin">
        <color indexed="64"/>
      </right>
      <top style="double">
        <color indexed="64"/>
      </top>
      <bottom/>
      <diagonal/>
    </border>
    <border>
      <left style="double">
        <color theme="1" tint="0.499984740745262"/>
      </left>
      <right/>
      <top style="thin">
        <color theme="1" tint="0.499984740745262"/>
      </top>
      <bottom style="hair">
        <color theme="1" tint="0.499984740745262"/>
      </bottom>
      <diagonal/>
    </border>
    <border>
      <left/>
      <right/>
      <top style="thin">
        <color theme="1" tint="0.499984740745262"/>
      </top>
      <bottom style="hair">
        <color theme="1" tint="0.499984740745262"/>
      </bottom>
      <diagonal/>
    </border>
    <border>
      <left style="thin">
        <color indexed="64"/>
      </left>
      <right/>
      <top style="thin">
        <color theme="1" tint="0.499984740745262"/>
      </top>
      <bottom style="hair">
        <color theme="1" tint="0.499984740745262"/>
      </bottom>
      <diagonal/>
    </border>
    <border>
      <left/>
      <right style="double">
        <color theme="1" tint="0.499984740745262"/>
      </right>
      <top style="thin">
        <color theme="1" tint="0.499984740745262"/>
      </top>
      <bottom style="hair">
        <color theme="1" tint="0.499984740745262"/>
      </bottom>
      <diagonal/>
    </border>
    <border>
      <left style="double">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style="thin">
        <color indexed="64"/>
      </left>
      <right/>
      <top style="hair">
        <color theme="1" tint="0.499984740745262"/>
      </top>
      <bottom style="hair">
        <color theme="1" tint="0.499984740745262"/>
      </bottom>
      <diagonal/>
    </border>
    <border>
      <left/>
      <right style="double">
        <color theme="1" tint="0.499984740745262"/>
      </right>
      <top style="hair">
        <color theme="1" tint="0.499984740745262"/>
      </top>
      <bottom style="hair">
        <color theme="1" tint="0.499984740745262"/>
      </bottom>
      <diagonal/>
    </border>
    <border>
      <left style="double">
        <color theme="1" tint="0.499984740745262"/>
      </left>
      <right/>
      <top style="hair">
        <color theme="1" tint="0.499984740745262"/>
      </top>
      <bottom style="double">
        <color theme="1" tint="0.499984740745262"/>
      </bottom>
      <diagonal/>
    </border>
    <border>
      <left/>
      <right/>
      <top style="hair">
        <color theme="1" tint="0.499984740745262"/>
      </top>
      <bottom style="double">
        <color theme="1" tint="0.499984740745262"/>
      </bottom>
      <diagonal/>
    </border>
    <border>
      <left style="thin">
        <color indexed="64"/>
      </left>
      <right/>
      <top style="hair">
        <color theme="1" tint="0.499984740745262"/>
      </top>
      <bottom/>
      <diagonal/>
    </border>
    <border>
      <left/>
      <right/>
      <top style="hair">
        <color theme="1" tint="0.499984740745262"/>
      </top>
      <bottom/>
      <diagonal/>
    </border>
    <border>
      <left/>
      <right style="double">
        <color theme="1" tint="0.499984740745262"/>
      </right>
      <top style="hair">
        <color theme="1" tint="0.499984740745262"/>
      </top>
      <bottom/>
      <diagonal/>
    </border>
    <border>
      <left style="double">
        <color theme="0" tint="-0.34998626667073579"/>
      </left>
      <right style="double">
        <color theme="0" tint="-0.34998626667073579"/>
      </right>
      <top/>
      <bottom/>
      <diagonal/>
    </border>
    <border>
      <left/>
      <right style="double">
        <color theme="0" tint="-0.499984740745262"/>
      </right>
      <top style="double">
        <color theme="0" tint="-0.499984740745262"/>
      </top>
      <bottom style="thin">
        <color theme="0" tint="-0.499984740745262"/>
      </bottom>
      <diagonal/>
    </border>
    <border>
      <left/>
      <right style="double">
        <color theme="0" tint="-0.499984740745262"/>
      </right>
      <top style="thin">
        <color theme="0" tint="-0.499984740745262"/>
      </top>
      <bottom style="double">
        <color theme="0" tint="-0.499984740745262"/>
      </bottom>
      <diagonal/>
    </border>
    <border>
      <left style="double">
        <color indexed="64"/>
      </left>
      <right/>
      <top style="hair">
        <color auto="1"/>
      </top>
      <bottom/>
      <diagonal/>
    </border>
    <border>
      <left/>
      <right style="thin">
        <color auto="1"/>
      </right>
      <top style="double">
        <color indexed="64"/>
      </top>
      <bottom/>
      <diagonal/>
    </border>
    <border>
      <left/>
      <right/>
      <top style="double">
        <color theme="1" tint="0.499984740745262"/>
      </top>
      <bottom style="double">
        <color theme="1" tint="0.499984740745262"/>
      </bottom>
      <diagonal/>
    </border>
    <border>
      <left style="double">
        <color theme="1" tint="0.499984740745262"/>
      </left>
      <right/>
      <top style="double">
        <color theme="1" tint="0.499984740745262"/>
      </top>
      <bottom/>
      <diagonal/>
    </border>
    <border>
      <left/>
      <right/>
      <top style="double">
        <color theme="1" tint="0.499984740745262"/>
      </top>
      <bottom/>
      <diagonal/>
    </border>
    <border>
      <left/>
      <right style="double">
        <color theme="1" tint="0.499984740745262"/>
      </right>
      <top style="double">
        <color theme="1" tint="0.499984740745262"/>
      </top>
      <bottom/>
      <diagonal/>
    </border>
    <border>
      <left style="double">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double">
        <color theme="1" tint="0.499984740745262"/>
      </right>
      <top style="thin">
        <color theme="1" tint="0.499984740745262"/>
      </top>
      <bottom style="thin">
        <color theme="1" tint="0.499984740745262"/>
      </bottom>
      <diagonal/>
    </border>
    <border>
      <left style="hair">
        <color indexed="64"/>
      </left>
      <right style="double">
        <color indexed="64"/>
      </right>
      <top style="double">
        <color indexed="64"/>
      </top>
      <bottom style="thin">
        <color indexed="64"/>
      </bottom>
      <diagonal/>
    </border>
    <border>
      <left style="hair">
        <color indexed="64"/>
      </left>
      <right style="double">
        <color indexed="64"/>
      </right>
      <top style="thin">
        <color indexed="64"/>
      </top>
      <bottom style="double">
        <color indexed="64"/>
      </bottom>
      <diagonal/>
    </border>
    <border>
      <left style="hair">
        <color indexed="64"/>
      </left>
      <right style="double">
        <color indexed="64"/>
      </right>
      <top/>
      <bottom style="thin">
        <color indexed="64"/>
      </bottom>
      <diagonal/>
    </border>
    <border>
      <left style="hair">
        <color indexed="64"/>
      </left>
      <right style="double">
        <color indexed="64"/>
      </right>
      <top/>
      <bottom style="double">
        <color indexed="64"/>
      </bottom>
      <diagonal/>
    </border>
    <border>
      <left style="hair">
        <color indexed="64"/>
      </left>
      <right style="double">
        <color indexed="64"/>
      </right>
      <top style="thin">
        <color indexed="64"/>
      </top>
      <bottom style="thin">
        <color indexed="64"/>
      </bottom>
      <diagonal/>
    </border>
    <border>
      <left style="double">
        <color indexed="64"/>
      </left>
      <right style="double">
        <color auto="1"/>
      </right>
      <top style="thin">
        <color indexed="64"/>
      </top>
      <bottom/>
      <diagonal/>
    </border>
    <border>
      <left style="double">
        <color theme="0" tint="-0.34998626667073579"/>
      </left>
      <right/>
      <top style="double">
        <color theme="0" tint="-0.34998626667073579"/>
      </top>
      <bottom/>
      <diagonal/>
    </border>
    <border>
      <left/>
      <right/>
      <top style="double">
        <color theme="0" tint="-0.34998626667073579"/>
      </top>
      <bottom/>
      <diagonal/>
    </border>
    <border>
      <left/>
      <right style="double">
        <color theme="0" tint="-0.34998626667073579"/>
      </right>
      <top style="double">
        <color theme="0" tint="-0.34998626667073579"/>
      </top>
      <bottom/>
      <diagonal/>
    </border>
    <border>
      <left/>
      <right/>
      <top/>
      <bottom style="double">
        <color theme="0"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style="hair">
        <color theme="1" tint="0.499984740745262"/>
      </bottom>
      <diagonal/>
    </border>
    <border>
      <left style="thin">
        <color theme="1" tint="0.499984740745262"/>
      </left>
      <right/>
      <top style="hair">
        <color theme="1" tint="0.499984740745262"/>
      </top>
      <bottom style="hair">
        <color theme="1" tint="0.499984740745262"/>
      </bottom>
      <diagonal/>
    </border>
    <border>
      <left style="thin">
        <color theme="1" tint="0.499984740745262"/>
      </left>
      <right/>
      <top style="hair">
        <color theme="1" tint="0.499984740745262"/>
      </top>
      <bottom/>
      <diagonal/>
    </border>
    <border>
      <left style="thin">
        <color theme="1" tint="0.499984740745262"/>
      </left>
      <right/>
      <top/>
      <bottom/>
      <diagonal/>
    </border>
    <border>
      <left style="thin">
        <color theme="1" tint="0.499984740745262"/>
      </left>
      <right/>
      <top/>
      <bottom style="double">
        <color theme="1" tint="0.499984740745262"/>
      </bottom>
      <diagonal/>
    </border>
    <border>
      <left/>
      <right style="double">
        <color auto="1"/>
      </right>
      <top style="double">
        <color indexed="64"/>
      </top>
      <bottom/>
      <diagonal/>
    </border>
    <border>
      <left style="thin">
        <color indexed="64"/>
      </left>
      <right style="double">
        <color auto="1"/>
      </right>
      <top style="double">
        <color indexed="64"/>
      </top>
      <bottom style="hair">
        <color auto="1"/>
      </bottom>
      <diagonal/>
    </border>
    <border>
      <left style="thin">
        <color auto="1"/>
      </left>
      <right style="double">
        <color auto="1"/>
      </right>
      <top style="hair">
        <color auto="1"/>
      </top>
      <bottom/>
      <diagonal/>
    </border>
    <border>
      <left style="thin">
        <color auto="1"/>
      </left>
      <right style="double">
        <color auto="1"/>
      </right>
      <top style="hair">
        <color auto="1"/>
      </top>
      <bottom style="hair">
        <color auto="1"/>
      </bottom>
      <diagonal/>
    </border>
    <border>
      <left style="thin">
        <color auto="1"/>
      </left>
      <right style="double">
        <color auto="1"/>
      </right>
      <top/>
      <bottom style="hair">
        <color auto="1"/>
      </bottom>
      <diagonal/>
    </border>
    <border>
      <left style="thin">
        <color theme="9" tint="-0.24994659260841701"/>
      </left>
      <right/>
      <top style="thin">
        <color theme="9" tint="-0.24994659260841701"/>
      </top>
      <bottom style="dashed">
        <color theme="9" tint="-0.24994659260841701"/>
      </bottom>
      <diagonal/>
    </border>
    <border>
      <left style="thin">
        <color theme="9" tint="-0.24994659260841701"/>
      </left>
      <right/>
      <top style="thin">
        <color theme="9" tint="0.39994506668294322"/>
      </top>
      <bottom style="thin">
        <color theme="9" tint="0.39994506668294322"/>
      </bottom>
      <diagonal/>
    </border>
    <border>
      <left/>
      <right style="thin">
        <color theme="9" tint="-0.24994659260841701"/>
      </right>
      <top style="thin">
        <color theme="9" tint="0.39994506668294322"/>
      </top>
      <bottom style="thin">
        <color theme="9" tint="0.39994506668294322"/>
      </bottom>
      <diagonal/>
    </border>
    <border>
      <left style="thin">
        <color theme="9" tint="-0.24994659260841701"/>
      </left>
      <right/>
      <top style="thin">
        <color theme="9" tint="0.39994506668294322"/>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39994506668294322"/>
      </bottom>
      <diagonal/>
    </border>
    <border>
      <left/>
      <right style="thin">
        <color theme="9" tint="-0.24994659260841701"/>
      </right>
      <top style="thin">
        <color theme="9" tint="0.39994506668294322"/>
      </top>
      <bottom style="thin">
        <color theme="9" tint="-0.24994659260841701"/>
      </bottom>
      <diagonal/>
    </border>
    <border>
      <left style="thin">
        <color auto="1"/>
      </left>
      <right style="thin">
        <color auto="1"/>
      </right>
      <top/>
      <bottom/>
      <diagonal/>
    </border>
    <border>
      <left style="thin">
        <color theme="9" tint="-0.24994659260841701"/>
      </left>
      <right style="thin">
        <color theme="9" tint="-0.24994659260841701"/>
      </right>
      <top/>
      <bottom style="thin">
        <color theme="9" tint="0.39994506668294322"/>
      </bottom>
      <diagonal/>
    </border>
    <border>
      <left/>
      <right/>
      <top style="double">
        <color indexed="64"/>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style="hair">
        <color indexed="64"/>
      </left>
      <right/>
      <top style="double">
        <color indexed="64"/>
      </top>
      <bottom style="thin">
        <color indexed="64"/>
      </bottom>
      <diagonal/>
    </border>
    <border>
      <left style="hair">
        <color indexed="64"/>
      </left>
      <right/>
      <top style="thin">
        <color indexed="64"/>
      </top>
      <bottom style="double">
        <color indexed="64"/>
      </bottom>
      <diagonal/>
    </border>
    <border>
      <left style="hair">
        <color indexed="64"/>
      </left>
      <right/>
      <top/>
      <bottom style="thin">
        <color indexed="64"/>
      </bottom>
      <diagonal/>
    </border>
    <border>
      <left style="hair">
        <color indexed="64"/>
      </left>
      <right/>
      <top/>
      <bottom style="double">
        <color indexed="64"/>
      </bottom>
      <diagonal/>
    </border>
    <border>
      <left style="hair">
        <color indexed="64"/>
      </left>
      <right/>
      <top style="thin">
        <color indexed="64"/>
      </top>
      <bottom style="thin">
        <color indexed="64"/>
      </bottom>
      <diagonal/>
    </border>
    <border>
      <left/>
      <right/>
      <top style="thin">
        <color indexed="64"/>
      </top>
      <bottom/>
      <diagonal/>
    </border>
  </borders>
  <cellStyleXfs count="3">
    <xf numFmtId="0" fontId="0" fillId="0" borderId="0"/>
    <xf numFmtId="0" fontId="28" fillId="0" borderId="0" applyNumberFormat="0" applyFill="0" applyBorder="0" applyAlignment="0" applyProtection="0"/>
    <xf numFmtId="9" fontId="40" fillId="0" borderId="0" applyFont="0" applyFill="0" applyBorder="0" applyAlignment="0" applyProtection="0">
      <alignment vertical="center"/>
    </xf>
  </cellStyleXfs>
  <cellXfs count="447">
    <xf numFmtId="0" fontId="0" fillId="0" borderId="0" xfId="0"/>
    <xf numFmtId="0" fontId="3" fillId="9" borderId="9" xfId="0" applyFont="1" applyFill="1" applyBorder="1" applyAlignment="1">
      <alignment horizontal="center"/>
    </xf>
    <xf numFmtId="0" fontId="0" fillId="9" borderId="14" xfId="0" applyFill="1" applyBorder="1"/>
    <xf numFmtId="0" fontId="3" fillId="9" borderId="15" xfId="0" applyFont="1" applyFill="1" applyBorder="1" applyAlignment="1">
      <alignment horizontal="center"/>
    </xf>
    <xf numFmtId="0" fontId="3" fillId="9" borderId="26" xfId="0" applyFont="1" applyFill="1" applyBorder="1" applyAlignment="1">
      <alignment horizontal="center"/>
    </xf>
    <xf numFmtId="0" fontId="0" fillId="9" borderId="26" xfId="0" applyFill="1" applyBorder="1"/>
    <xf numFmtId="0" fontId="5" fillId="0" borderId="0" xfId="0" applyFont="1" applyAlignment="1">
      <alignment horizontal="center" vertical="center"/>
    </xf>
    <xf numFmtId="0" fontId="6" fillId="0" borderId="0" xfId="0" applyFont="1" applyAlignment="1">
      <alignment horizontal="left" vertical="center"/>
    </xf>
    <xf numFmtId="0" fontId="10" fillId="0" borderId="0" xfId="0" applyFont="1"/>
    <xf numFmtId="0" fontId="10" fillId="7" borderId="2" xfId="0" applyFont="1" applyFill="1" applyBorder="1" applyProtection="1">
      <protection locked="0"/>
    </xf>
    <xf numFmtId="0" fontId="10" fillId="0" borderId="0" xfId="0" applyFont="1" applyProtection="1">
      <protection locked="0"/>
    </xf>
    <xf numFmtId="0" fontId="10" fillId="7" borderId="3" xfId="0" applyFont="1" applyFill="1" applyBorder="1" applyProtection="1">
      <protection locked="0"/>
    </xf>
    <xf numFmtId="0" fontId="0" fillId="0" borderId="0" xfId="0" applyProtection="1">
      <protection locked="0"/>
    </xf>
    <xf numFmtId="178" fontId="0" fillId="6" borderId="31" xfId="0" applyNumberFormat="1" applyFill="1" applyBorder="1"/>
    <xf numFmtId="178" fontId="0" fillId="2" borderId="32" xfId="0" applyNumberFormat="1" applyFill="1" applyBorder="1"/>
    <xf numFmtId="178" fontId="0" fillId="6" borderId="33" xfId="0" applyNumberFormat="1" applyFill="1" applyBorder="1"/>
    <xf numFmtId="178" fontId="4" fillId="5" borderId="11" xfId="0" applyNumberFormat="1" applyFont="1" applyFill="1" applyBorder="1"/>
    <xf numFmtId="178" fontId="2" fillId="12" borderId="32" xfId="0" applyNumberFormat="1" applyFont="1" applyFill="1" applyBorder="1"/>
    <xf numFmtId="178" fontId="0" fillId="6" borderId="32" xfId="0" applyNumberFormat="1" applyFill="1" applyBorder="1"/>
    <xf numFmtId="178" fontId="4" fillId="11" borderId="11" xfId="0" applyNumberFormat="1" applyFont="1" applyFill="1" applyBorder="1"/>
    <xf numFmtId="178" fontId="7" fillId="0" borderId="6" xfId="0" applyNumberFormat="1" applyFont="1" applyBorder="1"/>
    <xf numFmtId="178" fontId="7" fillId="2" borderId="5" xfId="0" applyNumberFormat="1" applyFont="1" applyFill="1" applyBorder="1"/>
    <xf numFmtId="178" fontId="7" fillId="0" borderId="4" xfId="0" applyNumberFormat="1" applyFont="1" applyBorder="1"/>
    <xf numFmtId="178" fontId="7" fillId="2" borderId="4" xfId="0" applyNumberFormat="1" applyFont="1" applyFill="1" applyBorder="1"/>
    <xf numFmtId="178" fontId="4" fillId="3" borderId="11" xfId="0" applyNumberFormat="1" applyFont="1" applyFill="1" applyBorder="1"/>
    <xf numFmtId="178" fontId="7" fillId="0" borderId="20" xfId="0" applyNumberFormat="1" applyFont="1" applyBorder="1"/>
    <xf numFmtId="178" fontId="0" fillId="10" borderId="17" xfId="0" applyNumberFormat="1" applyFill="1" applyBorder="1" applyAlignment="1">
      <alignment horizontal="center" vertical="center"/>
    </xf>
    <xf numFmtId="178" fontId="0" fillId="10" borderId="11" xfId="0" applyNumberFormat="1" applyFill="1" applyBorder="1"/>
    <xf numFmtId="178" fontId="0" fillId="14" borderId="11" xfId="0" applyNumberFormat="1" applyFill="1" applyBorder="1" applyAlignment="1">
      <alignment vertical="center"/>
    </xf>
    <xf numFmtId="178" fontId="4" fillId="14" borderId="11" xfId="0" applyNumberFormat="1" applyFont="1" applyFill="1" applyBorder="1"/>
    <xf numFmtId="178" fontId="4" fillId="4" borderId="11" xfId="0" applyNumberFormat="1" applyFont="1" applyFill="1" applyBorder="1"/>
    <xf numFmtId="178" fontId="7" fillId="2" borderId="20" xfId="0" applyNumberFormat="1" applyFont="1" applyFill="1" applyBorder="1"/>
    <xf numFmtId="0" fontId="10" fillId="7" borderId="36" xfId="0" applyFont="1" applyFill="1" applyBorder="1" applyProtection="1">
      <protection locked="0"/>
    </xf>
    <xf numFmtId="178" fontId="4" fillId="15" borderId="11" xfId="0" applyNumberFormat="1" applyFont="1" applyFill="1" applyBorder="1"/>
    <xf numFmtId="0" fontId="13" fillId="0" borderId="0" xfId="0" applyFont="1" applyAlignment="1" applyProtection="1">
      <alignment vertical="center"/>
      <protection locked="0"/>
    </xf>
    <xf numFmtId="0" fontId="15" fillId="0" borderId="0" xfId="0" applyFont="1" applyAlignment="1">
      <alignment horizontal="center"/>
    </xf>
    <xf numFmtId="0" fontId="16" fillId="0" borderId="0" xfId="0" applyFont="1"/>
    <xf numFmtId="176" fontId="15" fillId="0" borderId="0" xfId="0" applyNumberFormat="1" applyFont="1"/>
    <xf numFmtId="176" fontId="15" fillId="6" borderId="0" xfId="0" applyNumberFormat="1" applyFont="1" applyFill="1"/>
    <xf numFmtId="0" fontId="15" fillId="0" borderId="0" xfId="0" applyFont="1"/>
    <xf numFmtId="176" fontId="17" fillId="0" borderId="0" xfId="0" applyNumberFormat="1" applyFont="1"/>
    <xf numFmtId="177" fontId="14" fillId="6" borderId="0" xfId="0" applyNumberFormat="1" applyFont="1" applyFill="1" applyAlignment="1">
      <alignment vertical="center"/>
    </xf>
    <xf numFmtId="0" fontId="13" fillId="0" borderId="0" xfId="0" applyFont="1"/>
    <xf numFmtId="0" fontId="15" fillId="0" borderId="0" xfId="0" applyFont="1" applyProtection="1">
      <protection locked="0"/>
    </xf>
    <xf numFmtId="0" fontId="15" fillId="0" borderId="0" xfId="0" applyFont="1" applyAlignment="1">
      <alignment horizontal="left"/>
    </xf>
    <xf numFmtId="0" fontId="19" fillId="0" borderId="0" xfId="0" applyFont="1" applyProtection="1">
      <protection locked="0"/>
    </xf>
    <xf numFmtId="177" fontId="15" fillId="6" borderId="0" xfId="0" applyNumberFormat="1" applyFont="1" applyFill="1" applyAlignment="1">
      <alignment horizontal="center"/>
    </xf>
    <xf numFmtId="0" fontId="15" fillId="6" borderId="0" xfId="0" applyFont="1" applyFill="1" applyProtection="1">
      <protection locked="0"/>
    </xf>
    <xf numFmtId="176" fontId="12" fillId="16" borderId="40" xfId="0" applyNumberFormat="1" applyFont="1" applyFill="1" applyBorder="1" applyAlignment="1" applyProtection="1">
      <alignment horizontal="center" vertical="center"/>
      <protection locked="0"/>
    </xf>
    <xf numFmtId="176" fontId="12" fillId="16" borderId="41" xfId="0" applyNumberFormat="1" applyFont="1" applyFill="1" applyBorder="1" applyAlignment="1" applyProtection="1">
      <alignment horizontal="center" vertical="center"/>
      <protection locked="0"/>
    </xf>
    <xf numFmtId="177" fontId="18" fillId="6" borderId="0" xfId="0" applyNumberFormat="1" applyFont="1" applyFill="1" applyAlignment="1">
      <alignment vertical="center"/>
    </xf>
    <xf numFmtId="0" fontId="20" fillId="6" borderId="53" xfId="0" applyFont="1" applyFill="1" applyBorder="1" applyAlignment="1">
      <alignment horizontal="center" vertical="center"/>
    </xf>
    <xf numFmtId="0" fontId="21" fillId="16" borderId="57" xfId="0" applyFont="1" applyFill="1" applyBorder="1" applyAlignment="1">
      <alignment horizontal="center" vertical="top"/>
    </xf>
    <xf numFmtId="178" fontId="14" fillId="13" borderId="44" xfId="0" applyNumberFormat="1" applyFont="1" applyFill="1" applyBorder="1" applyAlignment="1" applyProtection="1">
      <alignment horizontal="left" vertical="center"/>
      <protection locked="0"/>
    </xf>
    <xf numFmtId="0" fontId="12" fillId="0" borderId="0" xfId="0" applyFont="1" applyAlignment="1" applyProtection="1">
      <alignment vertical="center"/>
      <protection locked="0"/>
    </xf>
    <xf numFmtId="178" fontId="12" fillId="6" borderId="52" xfId="0" applyNumberFormat="1" applyFont="1" applyFill="1" applyBorder="1" applyAlignment="1">
      <alignment horizontal="left" vertical="center"/>
    </xf>
    <xf numFmtId="176" fontId="26" fillId="0" borderId="0" xfId="0" applyNumberFormat="1" applyFont="1"/>
    <xf numFmtId="0" fontId="12" fillId="0" borderId="0" xfId="0" applyFont="1" applyProtection="1">
      <protection locked="0"/>
    </xf>
    <xf numFmtId="0" fontId="26" fillId="0" borderId="0" xfId="0" applyFont="1" applyProtection="1">
      <protection locked="0"/>
    </xf>
    <xf numFmtId="178" fontId="12" fillId="6" borderId="55" xfId="0" applyNumberFormat="1" applyFont="1" applyFill="1" applyBorder="1" applyAlignment="1">
      <alignment horizontal="left" vertical="center"/>
    </xf>
    <xf numFmtId="176" fontId="26" fillId="6" borderId="0" xfId="0" applyNumberFormat="1" applyFont="1" applyFill="1"/>
    <xf numFmtId="0" fontId="18" fillId="0" borderId="56" xfId="0" applyFont="1" applyBorder="1" applyProtection="1">
      <protection locked="0"/>
    </xf>
    <xf numFmtId="0" fontId="28" fillId="0" borderId="0" xfId="1"/>
    <xf numFmtId="0" fontId="0" fillId="7" borderId="68" xfId="0" applyFill="1" applyBorder="1" applyAlignment="1">
      <alignment horizontal="center" vertical="center"/>
    </xf>
    <xf numFmtId="0" fontId="0" fillId="7" borderId="69" xfId="0" applyFill="1" applyBorder="1" applyAlignment="1">
      <alignment horizontal="center" vertical="center"/>
    </xf>
    <xf numFmtId="0" fontId="29" fillId="6" borderId="0" xfId="0" applyFont="1" applyFill="1" applyProtection="1">
      <protection locked="0"/>
    </xf>
    <xf numFmtId="0" fontId="30" fillId="8" borderId="1" xfId="0" applyFont="1" applyFill="1" applyBorder="1" applyAlignment="1" applyProtection="1">
      <alignment horizontal="center" vertical="center"/>
      <protection locked="0"/>
    </xf>
    <xf numFmtId="0" fontId="31" fillId="0" borderId="0" xfId="0" applyFont="1" applyAlignment="1" applyProtection="1">
      <alignment horizontal="center" vertical="center"/>
      <protection locked="0"/>
    </xf>
    <xf numFmtId="0" fontId="31" fillId="0" borderId="0" xfId="0" applyFont="1" applyAlignment="1">
      <alignment horizontal="center" vertical="center"/>
    </xf>
    <xf numFmtId="178" fontId="12" fillId="0" borderId="42" xfId="0" applyNumberFormat="1" applyFont="1" applyBorder="1" applyAlignment="1">
      <alignment horizontal="left" vertical="center"/>
    </xf>
    <xf numFmtId="176" fontId="25" fillId="16" borderId="39" xfId="0" applyNumberFormat="1" applyFont="1" applyFill="1" applyBorder="1" applyAlignment="1" applyProtection="1">
      <alignment horizontal="center" vertical="center"/>
      <protection locked="0"/>
    </xf>
    <xf numFmtId="178" fontId="12" fillId="6" borderId="52" xfId="0" applyNumberFormat="1" applyFont="1" applyFill="1" applyBorder="1" applyAlignment="1" applyProtection="1">
      <alignment horizontal="left" vertical="center"/>
      <protection locked="0"/>
    </xf>
    <xf numFmtId="0" fontId="0" fillId="6" borderId="0" xfId="0" applyFill="1"/>
    <xf numFmtId="0" fontId="10" fillId="7" borderId="70" xfId="0" applyFont="1" applyFill="1" applyBorder="1" applyProtection="1">
      <protection locked="0"/>
    </xf>
    <xf numFmtId="178" fontId="12" fillId="6" borderId="53" xfId="0" applyNumberFormat="1" applyFont="1" applyFill="1" applyBorder="1" applyAlignment="1">
      <alignment horizontal="left" vertical="center"/>
    </xf>
    <xf numFmtId="177" fontId="12" fillId="6" borderId="51" xfId="0" applyNumberFormat="1" applyFont="1" applyFill="1" applyBorder="1" applyAlignment="1" applyProtection="1">
      <alignment horizontal="center" vertical="center"/>
      <protection locked="0"/>
    </xf>
    <xf numFmtId="0" fontId="14" fillId="6" borderId="0" xfId="0" applyFont="1" applyFill="1" applyAlignment="1" applyProtection="1">
      <alignment horizontal="center"/>
      <protection locked="0"/>
    </xf>
    <xf numFmtId="177" fontId="14" fillId="0" borderId="0" xfId="0" applyNumberFormat="1" applyFont="1" applyAlignment="1">
      <alignment horizontal="center"/>
    </xf>
    <xf numFmtId="178" fontId="12" fillId="6" borderId="77" xfId="0" applyNumberFormat="1" applyFont="1" applyFill="1" applyBorder="1" applyAlignment="1">
      <alignment horizontal="left" vertical="center"/>
    </xf>
    <xf numFmtId="178" fontId="12" fillId="6" borderId="79" xfId="0" applyNumberFormat="1" applyFont="1" applyFill="1" applyBorder="1" applyAlignment="1">
      <alignment horizontal="left" vertical="center"/>
    </xf>
    <xf numFmtId="0" fontId="33" fillId="0" borderId="0" xfId="0" applyFont="1" applyProtection="1">
      <protection locked="0"/>
    </xf>
    <xf numFmtId="0" fontId="34" fillId="6" borderId="0" xfId="0" applyFont="1" applyFill="1" applyProtection="1">
      <protection locked="0"/>
    </xf>
    <xf numFmtId="0" fontId="33" fillId="0" borderId="0" xfId="0" applyFont="1" applyAlignment="1">
      <alignment horizontal="center"/>
    </xf>
    <xf numFmtId="0" fontId="33" fillId="0" borderId="0" xfId="0" applyFont="1"/>
    <xf numFmtId="0" fontId="36" fillId="0" borderId="0" xfId="0" applyFont="1"/>
    <xf numFmtId="0" fontId="37" fillId="0" borderId="0" xfId="0" applyFont="1" applyProtection="1">
      <protection locked="0"/>
    </xf>
    <xf numFmtId="0" fontId="38" fillId="0" borderId="0" xfId="0" applyFont="1" applyAlignment="1">
      <alignment horizontal="left"/>
    </xf>
    <xf numFmtId="178" fontId="12" fillId="6" borderId="14" xfId="0" applyNumberFormat="1" applyFont="1" applyFill="1" applyBorder="1" applyAlignment="1">
      <alignment horizontal="left" vertical="center"/>
    </xf>
    <xf numFmtId="177" fontId="12" fillId="6" borderId="43" xfId="0" applyNumberFormat="1" applyFont="1" applyFill="1" applyBorder="1" applyAlignment="1" applyProtection="1">
      <alignment horizontal="right" vertical="center"/>
      <protection locked="0"/>
    </xf>
    <xf numFmtId="177" fontId="12" fillId="6" borderId="0" xfId="0" applyNumberFormat="1" applyFont="1" applyFill="1" applyAlignment="1" applyProtection="1">
      <alignment horizontal="right" vertical="center"/>
      <protection locked="0"/>
    </xf>
    <xf numFmtId="176" fontId="12" fillId="6" borderId="0" xfId="0" applyNumberFormat="1" applyFont="1" applyFill="1" applyAlignment="1" applyProtection="1">
      <alignment horizontal="center" vertical="center"/>
      <protection locked="0"/>
    </xf>
    <xf numFmtId="177" fontId="14" fillId="6" borderId="0" xfId="0" applyNumberFormat="1" applyFont="1" applyFill="1" applyAlignment="1">
      <alignment horizontal="right" vertical="center"/>
    </xf>
    <xf numFmtId="176" fontId="12" fillId="6" borderId="43" xfId="0" applyNumberFormat="1" applyFont="1" applyFill="1" applyBorder="1" applyAlignment="1" applyProtection="1">
      <alignment horizontal="center" vertical="center"/>
      <protection locked="0"/>
    </xf>
    <xf numFmtId="177" fontId="14" fillId="6" borderId="43" xfId="0" applyNumberFormat="1" applyFont="1" applyFill="1" applyBorder="1" applyAlignment="1">
      <alignment horizontal="right" vertical="center"/>
    </xf>
    <xf numFmtId="177" fontId="14" fillId="6" borderId="0" xfId="0" applyNumberFormat="1" applyFont="1" applyFill="1" applyAlignment="1">
      <alignment horizontal="center"/>
    </xf>
    <xf numFmtId="0" fontId="12" fillId="6" borderId="0" xfId="0" applyFont="1" applyFill="1" applyProtection="1">
      <protection locked="0"/>
    </xf>
    <xf numFmtId="0" fontId="21" fillId="6" borderId="0" xfId="0" applyFont="1" applyFill="1"/>
    <xf numFmtId="0" fontId="18" fillId="6" borderId="0" xfId="0" applyFont="1" applyFill="1" applyProtection="1">
      <protection locked="0"/>
    </xf>
    <xf numFmtId="177" fontId="14" fillId="6" borderId="0" xfId="0" applyNumberFormat="1" applyFont="1" applyFill="1" applyAlignment="1">
      <alignment horizontal="center" wrapText="1"/>
    </xf>
    <xf numFmtId="0" fontId="18" fillId="6" borderId="0" xfId="0" applyFont="1" applyFill="1" applyAlignment="1" applyProtection="1">
      <alignment horizontal="left"/>
      <protection locked="0"/>
    </xf>
    <xf numFmtId="0" fontId="21" fillId="16" borderId="9" xfId="0" applyFont="1" applyFill="1" applyBorder="1" applyAlignment="1">
      <alignment vertical="center"/>
    </xf>
    <xf numFmtId="0" fontId="21" fillId="16" borderId="34" xfId="0" applyFont="1" applyFill="1" applyBorder="1" applyAlignment="1">
      <alignment vertical="center"/>
    </xf>
    <xf numFmtId="177" fontId="12" fillId="6" borderId="54" xfId="0" applyNumberFormat="1" applyFont="1" applyFill="1" applyBorder="1" applyAlignment="1" applyProtection="1">
      <alignment horizontal="center" vertical="center"/>
      <protection locked="0"/>
    </xf>
    <xf numFmtId="177" fontId="12" fillId="6" borderId="37" xfId="0" applyNumberFormat="1" applyFont="1" applyFill="1" applyBorder="1" applyAlignment="1" applyProtection="1">
      <alignment horizontal="center" vertical="center"/>
      <protection locked="0"/>
    </xf>
    <xf numFmtId="0" fontId="14" fillId="6" borderId="109" xfId="0" applyFont="1" applyFill="1" applyBorder="1" applyAlignment="1" applyProtection="1">
      <alignment horizontal="center"/>
      <protection locked="0"/>
    </xf>
    <xf numFmtId="0" fontId="33" fillId="0" borderId="106" xfId="0" applyFont="1" applyBorder="1" applyProtection="1">
      <protection locked="0"/>
    </xf>
    <xf numFmtId="0" fontId="33" fillId="0" borderId="89" xfId="0" applyFont="1" applyBorder="1" applyProtection="1">
      <protection locked="0"/>
    </xf>
    <xf numFmtId="0" fontId="33" fillId="0" borderId="94" xfId="0" applyFont="1" applyBorder="1" applyProtection="1">
      <protection locked="0"/>
    </xf>
    <xf numFmtId="0" fontId="3" fillId="0" borderId="0" xfId="0" applyFont="1" applyAlignment="1">
      <alignment horizontal="left"/>
    </xf>
    <xf numFmtId="178" fontId="12" fillId="6" borderId="95" xfId="0" applyNumberFormat="1" applyFont="1" applyFill="1" applyBorder="1" applyAlignment="1">
      <alignment vertical="center" wrapText="1"/>
    </xf>
    <xf numFmtId="178" fontId="41" fillId="6" borderId="55" xfId="0" applyNumberFormat="1" applyFont="1" applyFill="1" applyBorder="1" applyAlignment="1">
      <alignment vertical="center" wrapText="1"/>
    </xf>
    <xf numFmtId="176" fontId="17" fillId="0" borderId="0" xfId="0" applyNumberFormat="1" applyFont="1" applyProtection="1">
      <protection locked="0"/>
    </xf>
    <xf numFmtId="176" fontId="14" fillId="6" borderId="0" xfId="0" applyNumberFormat="1" applyFont="1" applyFill="1" applyAlignment="1" applyProtection="1">
      <alignment vertical="center" wrapText="1"/>
      <protection locked="0"/>
    </xf>
    <xf numFmtId="176" fontId="18" fillId="6" borderId="0" xfId="0" applyNumberFormat="1" applyFont="1" applyFill="1" applyAlignment="1" applyProtection="1">
      <alignment vertical="center" wrapText="1"/>
      <protection locked="0"/>
    </xf>
    <xf numFmtId="176" fontId="32" fillId="6" borderId="0" xfId="0" applyNumberFormat="1" applyFont="1" applyFill="1" applyAlignment="1" applyProtection="1">
      <alignment vertical="center" wrapText="1"/>
      <protection locked="0"/>
    </xf>
    <xf numFmtId="179" fontId="14" fillId="6" borderId="0" xfId="0" applyNumberFormat="1" applyFont="1" applyFill="1" applyAlignment="1" applyProtection="1">
      <alignment horizontal="left" vertical="center"/>
      <protection locked="0"/>
    </xf>
    <xf numFmtId="177" fontId="14" fillId="6" borderId="0" xfId="0" applyNumberFormat="1" applyFont="1" applyFill="1" applyAlignment="1" applyProtection="1">
      <alignment vertical="center"/>
      <protection locked="0"/>
    </xf>
    <xf numFmtId="0" fontId="15" fillId="0" borderId="0" xfId="0" applyFont="1" applyAlignment="1" applyProtection="1">
      <alignment horizontal="left"/>
      <protection locked="0"/>
    </xf>
    <xf numFmtId="0" fontId="15" fillId="0" borderId="0" xfId="0" applyFont="1" applyAlignment="1" applyProtection="1">
      <alignment horizontal="center"/>
      <protection locked="0"/>
    </xf>
    <xf numFmtId="0" fontId="33" fillId="0" borderId="0" xfId="0" applyFont="1" applyAlignment="1" applyProtection="1">
      <alignment horizontal="center"/>
      <protection locked="0"/>
    </xf>
    <xf numFmtId="178" fontId="12" fillId="2" borderId="14" xfId="0" applyNumberFormat="1" applyFont="1" applyFill="1" applyBorder="1" applyAlignment="1" applyProtection="1">
      <alignment horizontal="left" vertical="center"/>
      <protection locked="0"/>
    </xf>
    <xf numFmtId="178" fontId="12" fillId="2" borderId="55" xfId="0" applyNumberFormat="1" applyFont="1" applyFill="1" applyBorder="1" applyAlignment="1" applyProtection="1">
      <alignment horizontal="left" vertical="center"/>
      <protection locked="0"/>
    </xf>
    <xf numFmtId="178" fontId="14" fillId="6" borderId="74" xfId="0" applyNumberFormat="1" applyFont="1" applyFill="1" applyBorder="1" applyAlignment="1" applyProtection="1">
      <alignment horizontal="left" vertical="center"/>
      <protection locked="0"/>
    </xf>
    <xf numFmtId="178" fontId="0" fillId="2" borderId="112" xfId="0" applyNumberFormat="1" applyFill="1" applyBorder="1"/>
    <xf numFmtId="181" fontId="7" fillId="0" borderId="20" xfId="2" applyNumberFormat="1" applyFont="1" applyFill="1" applyBorder="1" applyAlignment="1"/>
    <xf numFmtId="181" fontId="7" fillId="2" borderId="5" xfId="2" applyNumberFormat="1" applyFont="1" applyFill="1" applyBorder="1" applyAlignment="1"/>
    <xf numFmtId="181" fontId="7" fillId="0" borderId="4" xfId="2" applyNumberFormat="1" applyFont="1" applyFill="1" applyBorder="1" applyAlignment="1"/>
    <xf numFmtId="181" fontId="7" fillId="2" borderId="4" xfId="2" applyNumberFormat="1" applyFont="1" applyFill="1" applyBorder="1" applyAlignment="1"/>
    <xf numFmtId="181" fontId="7" fillId="0" borderId="6" xfId="2" applyNumberFormat="1" applyFont="1" applyFill="1" applyBorder="1" applyAlignment="1"/>
    <xf numFmtId="181" fontId="8" fillId="5" borderId="21" xfId="2" applyNumberFormat="1" applyFont="1" applyFill="1" applyBorder="1" applyAlignment="1"/>
    <xf numFmtId="0" fontId="3" fillId="9" borderId="113" xfId="0" applyFont="1" applyFill="1" applyBorder="1" applyAlignment="1">
      <alignment horizontal="center"/>
    </xf>
    <xf numFmtId="181" fontId="15" fillId="6" borderId="97" xfId="2" applyNumberFormat="1" applyFont="1" applyFill="1" applyBorder="1" applyAlignment="1" applyProtection="1">
      <alignment horizontal="right"/>
      <protection locked="0"/>
    </xf>
    <xf numFmtId="181" fontId="15" fillId="6" borderId="101" xfId="2" applyNumberFormat="1" applyFont="1" applyFill="1" applyBorder="1" applyAlignment="1" applyProtection="1">
      <alignment horizontal="right"/>
      <protection locked="0"/>
    </xf>
    <xf numFmtId="181" fontId="15" fillId="6" borderId="105" xfId="2" applyNumberFormat="1" applyFont="1" applyFill="1" applyBorder="1" applyAlignment="1" applyProtection="1">
      <alignment horizontal="right"/>
      <protection locked="0"/>
    </xf>
    <xf numFmtId="181" fontId="15" fillId="6" borderId="99" xfId="2" applyNumberFormat="1" applyFont="1" applyFill="1" applyBorder="1" applyAlignment="1" applyProtection="1">
      <alignment horizontal="right"/>
      <protection locked="0"/>
    </xf>
    <xf numFmtId="181" fontId="15" fillId="6" borderId="103" xfId="2" applyNumberFormat="1" applyFont="1" applyFill="1" applyBorder="1" applyAlignment="1" applyProtection="1">
      <alignment horizontal="right"/>
      <protection locked="0"/>
    </xf>
    <xf numFmtId="177" fontId="33" fillId="0" borderId="107" xfId="0" applyNumberFormat="1" applyFont="1" applyBorder="1" applyAlignment="1" applyProtection="1">
      <alignment horizontal="right"/>
      <protection locked="0"/>
    </xf>
    <xf numFmtId="0" fontId="33" fillId="0" borderId="108" xfId="0" applyFont="1" applyBorder="1" applyAlignment="1" applyProtection="1">
      <alignment horizontal="right"/>
      <protection locked="0"/>
    </xf>
    <xf numFmtId="177" fontId="33" fillId="0" borderId="0" xfId="0" applyNumberFormat="1" applyFont="1" applyAlignment="1" applyProtection="1">
      <alignment horizontal="right"/>
      <protection locked="0"/>
    </xf>
    <xf numFmtId="0" fontId="33" fillId="0" borderId="90" xfId="0" applyFont="1" applyBorder="1" applyAlignment="1" applyProtection="1">
      <alignment horizontal="right"/>
      <protection locked="0"/>
    </xf>
    <xf numFmtId="177" fontId="33" fillId="0" borderId="92" xfId="0" applyNumberFormat="1" applyFont="1" applyBorder="1" applyAlignment="1" applyProtection="1">
      <alignment horizontal="right"/>
      <protection locked="0"/>
    </xf>
    <xf numFmtId="0" fontId="33" fillId="0" borderId="93" xfId="0" applyFont="1" applyBorder="1" applyAlignment="1" applyProtection="1">
      <alignment horizontal="right"/>
      <protection locked="0"/>
    </xf>
    <xf numFmtId="0" fontId="2" fillId="13" borderId="91" xfId="0" applyFont="1" applyFill="1" applyBorder="1" applyProtection="1">
      <protection locked="0"/>
    </xf>
    <xf numFmtId="181" fontId="43" fillId="13" borderId="93" xfId="0" applyNumberFormat="1" applyFont="1" applyFill="1" applyBorder="1" applyAlignment="1" applyProtection="1">
      <alignment horizontal="right"/>
      <protection locked="0"/>
    </xf>
    <xf numFmtId="0" fontId="15" fillId="16" borderId="118" xfId="0" applyFont="1" applyFill="1" applyBorder="1" applyAlignment="1" applyProtection="1">
      <alignment vertical="center"/>
      <protection locked="0"/>
    </xf>
    <xf numFmtId="0" fontId="15" fillId="16" borderId="119" xfId="0" applyFont="1" applyFill="1" applyBorder="1" applyAlignment="1" applyProtection="1">
      <alignment horizontal="center" vertical="center"/>
      <protection locked="0"/>
    </xf>
    <xf numFmtId="0" fontId="15" fillId="16" borderId="120" xfId="0" applyFont="1" applyFill="1" applyBorder="1" applyAlignment="1" applyProtection="1">
      <alignment horizontal="center" vertical="center"/>
      <protection locked="0"/>
    </xf>
    <xf numFmtId="178" fontId="42" fillId="17" borderId="96" xfId="0" applyNumberFormat="1" applyFont="1" applyFill="1" applyBorder="1" applyProtection="1">
      <protection locked="0"/>
    </xf>
    <xf numFmtId="178" fontId="42" fillId="29" borderId="100" xfId="0" applyNumberFormat="1" applyFont="1" applyFill="1" applyBorder="1" applyProtection="1">
      <protection locked="0"/>
    </xf>
    <xf numFmtId="178" fontId="42" fillId="18" borderId="100" xfId="0" applyNumberFormat="1" applyFont="1" applyFill="1" applyBorder="1" applyProtection="1">
      <protection locked="0"/>
    </xf>
    <xf numFmtId="178" fontId="42" fillId="3" borderId="100" xfId="0" applyNumberFormat="1" applyFont="1" applyFill="1" applyBorder="1" applyProtection="1">
      <protection locked="0"/>
    </xf>
    <xf numFmtId="178" fontId="42" fillId="19" borderId="100" xfId="0" applyNumberFormat="1" applyFont="1" applyFill="1" applyBorder="1" applyProtection="1">
      <protection locked="0"/>
    </xf>
    <xf numFmtId="178" fontId="42" fillId="20" borderId="100" xfId="0" applyNumberFormat="1" applyFont="1" applyFill="1" applyBorder="1" applyProtection="1">
      <protection locked="0"/>
    </xf>
    <xf numFmtId="178" fontId="42" fillId="25" borderId="100" xfId="0" applyNumberFormat="1" applyFont="1" applyFill="1" applyBorder="1" applyProtection="1">
      <protection locked="0"/>
    </xf>
    <xf numFmtId="178" fontId="42" fillId="21" borderId="100" xfId="0" applyNumberFormat="1" applyFont="1" applyFill="1" applyBorder="1" applyProtection="1">
      <protection locked="0"/>
    </xf>
    <xf numFmtId="178" fontId="42" fillId="22" borderId="100" xfId="0" applyNumberFormat="1" applyFont="1" applyFill="1" applyBorder="1" applyProtection="1">
      <protection locked="0"/>
    </xf>
    <xf numFmtId="178" fontId="42" fillId="28" borderId="104" xfId="0" applyNumberFormat="1" applyFont="1" applyFill="1" applyBorder="1" applyProtection="1">
      <protection locked="0"/>
    </xf>
    <xf numFmtId="178" fontId="42" fillId="26" borderId="98" xfId="0" applyNumberFormat="1" applyFont="1" applyFill="1" applyBorder="1" applyProtection="1">
      <protection locked="0"/>
    </xf>
    <xf numFmtId="178" fontId="42" fillId="23" borderId="102" xfId="0" applyNumberFormat="1" applyFont="1" applyFill="1" applyBorder="1" applyProtection="1">
      <protection locked="0"/>
    </xf>
    <xf numFmtId="178" fontId="42" fillId="14" borderId="102" xfId="0" applyNumberFormat="1" applyFont="1" applyFill="1" applyBorder="1" applyProtection="1">
      <protection locked="0"/>
    </xf>
    <xf numFmtId="178" fontId="42" fillId="27" borderId="102" xfId="0" applyNumberFormat="1" applyFont="1" applyFill="1" applyBorder="1" applyProtection="1">
      <protection locked="0"/>
    </xf>
    <xf numFmtId="178" fontId="42" fillId="24" borderId="102" xfId="0" applyNumberFormat="1" applyFont="1" applyFill="1" applyBorder="1" applyProtection="1">
      <protection locked="0"/>
    </xf>
    <xf numFmtId="0" fontId="47" fillId="0" borderId="0" xfId="0" applyFont="1"/>
    <xf numFmtId="181" fontId="7" fillId="2" borderId="28" xfId="2" applyNumberFormat="1" applyFont="1" applyFill="1" applyBorder="1" applyAlignment="1"/>
    <xf numFmtId="181" fontId="7" fillId="0" borderId="12" xfId="2" applyNumberFormat="1" applyFont="1" applyFill="1" applyBorder="1" applyAlignment="1"/>
    <xf numFmtId="181" fontId="7" fillId="2" borderId="12" xfId="2" applyNumberFormat="1" applyFont="1" applyFill="1" applyBorder="1" applyAlignment="1"/>
    <xf numFmtId="181" fontId="7" fillId="0" borderId="29" xfId="2" applyNumberFormat="1" applyFont="1" applyFill="1" applyBorder="1" applyAlignment="1"/>
    <xf numFmtId="10" fontId="7" fillId="0" borderId="20" xfId="2" applyNumberFormat="1" applyFont="1" applyFill="1" applyBorder="1" applyAlignment="1"/>
    <xf numFmtId="10" fontId="7" fillId="2" borderId="5" xfId="0" applyNumberFormat="1" applyFont="1" applyFill="1" applyBorder="1"/>
    <xf numFmtId="10" fontId="7" fillId="0" borderId="4" xfId="0" applyNumberFormat="1" applyFont="1" applyBorder="1"/>
    <xf numFmtId="10" fontId="7" fillId="2" borderId="4" xfId="0" applyNumberFormat="1" applyFont="1" applyFill="1" applyBorder="1"/>
    <xf numFmtId="10" fontId="7" fillId="0" borderId="6" xfId="0" applyNumberFormat="1" applyFont="1" applyBorder="1"/>
    <xf numFmtId="10" fontId="8" fillId="5" borderId="21" xfId="0" applyNumberFormat="1" applyFont="1" applyFill="1" applyBorder="1"/>
    <xf numFmtId="181" fontId="7" fillId="2" borderId="5" xfId="0" applyNumberFormat="1" applyFont="1" applyFill="1" applyBorder="1"/>
    <xf numFmtId="181" fontId="7" fillId="0" borderId="4" xfId="0" applyNumberFormat="1" applyFont="1" applyBorder="1"/>
    <xf numFmtId="181" fontId="7" fillId="2" borderId="4" xfId="0" applyNumberFormat="1" applyFont="1" applyFill="1" applyBorder="1"/>
    <xf numFmtId="181" fontId="7" fillId="0" borderId="6" xfId="0" applyNumberFormat="1" applyFont="1" applyBorder="1"/>
    <xf numFmtId="181" fontId="8" fillId="5" borderId="21" xfId="0" applyNumberFormat="1" applyFont="1" applyFill="1" applyBorder="1"/>
    <xf numFmtId="0" fontId="46" fillId="0" borderId="35" xfId="0" applyFont="1" applyBorder="1" applyAlignment="1">
      <alignment horizontal="left"/>
    </xf>
    <xf numFmtId="0" fontId="10" fillId="6" borderId="0" xfId="0" applyFont="1" applyFill="1" applyProtection="1">
      <protection locked="0"/>
    </xf>
    <xf numFmtId="14" fontId="0" fillId="0" borderId="88" xfId="0" applyNumberFormat="1" applyBorder="1" applyAlignment="1">
      <alignment horizontal="center" vertical="center"/>
    </xf>
    <xf numFmtId="181" fontId="7" fillId="0" borderId="20" xfId="2" applyNumberFormat="1" applyFont="1" applyFill="1" applyBorder="1" applyAlignment="1">
      <alignment horizontal="center" vertical="center"/>
    </xf>
    <xf numFmtId="181" fontId="7" fillId="2" borderId="5" xfId="2" applyNumberFormat="1" applyFont="1" applyFill="1" applyBorder="1" applyAlignment="1">
      <alignment horizontal="center" vertical="center"/>
    </xf>
    <xf numFmtId="181" fontId="7" fillId="0" borderId="4" xfId="2" applyNumberFormat="1" applyFont="1" applyFill="1" applyBorder="1" applyAlignment="1">
      <alignment horizontal="center" vertical="center"/>
    </xf>
    <xf numFmtId="181" fontId="7" fillId="2" borderId="4" xfId="2" applyNumberFormat="1" applyFont="1" applyFill="1" applyBorder="1" applyAlignment="1">
      <alignment horizontal="center" vertical="center"/>
    </xf>
    <xf numFmtId="181" fontId="7" fillId="0" borderId="6" xfId="2" applyNumberFormat="1" applyFont="1" applyFill="1" applyBorder="1" applyAlignment="1">
      <alignment horizontal="center" vertical="center"/>
    </xf>
    <xf numFmtId="181" fontId="8" fillId="5" borderId="21" xfId="2" applyNumberFormat="1" applyFont="1" applyFill="1" applyBorder="1" applyAlignment="1">
      <alignment horizontal="center" vertical="center"/>
    </xf>
    <xf numFmtId="178" fontId="14" fillId="6" borderId="11" xfId="0" applyNumberFormat="1" applyFont="1" applyFill="1" applyBorder="1" applyAlignment="1">
      <alignment vertical="center"/>
    </xf>
    <xf numFmtId="178" fontId="49" fillId="6" borderId="23" xfId="0" applyNumberFormat="1" applyFont="1" applyFill="1" applyBorder="1" applyAlignment="1">
      <alignment vertical="center"/>
    </xf>
    <xf numFmtId="178" fontId="4" fillId="15" borderId="35" xfId="0" applyNumberFormat="1" applyFont="1" applyFill="1" applyBorder="1"/>
    <xf numFmtId="0" fontId="50" fillId="0" borderId="130" xfId="0" applyFont="1" applyBorder="1" applyAlignment="1">
      <alignment horizontal="left" vertical="center"/>
    </xf>
    <xf numFmtId="0" fontId="15" fillId="16" borderId="131" xfId="0" applyFont="1" applyFill="1" applyBorder="1" applyAlignment="1" applyProtection="1">
      <alignment vertical="center"/>
      <protection locked="0"/>
    </xf>
    <xf numFmtId="178" fontId="42" fillId="26" borderId="132" xfId="0" applyNumberFormat="1" applyFont="1" applyFill="1" applyBorder="1" applyProtection="1">
      <protection locked="0"/>
    </xf>
    <xf numFmtId="178" fontId="42" fillId="23" borderId="133" xfId="0" applyNumberFormat="1" applyFont="1" applyFill="1" applyBorder="1" applyProtection="1">
      <protection locked="0"/>
    </xf>
    <xf numFmtId="178" fontId="42" fillId="14" borderId="133" xfId="0" applyNumberFormat="1" applyFont="1" applyFill="1" applyBorder="1" applyProtection="1">
      <protection locked="0"/>
    </xf>
    <xf numFmtId="178" fontId="42" fillId="27" borderId="133" xfId="0" applyNumberFormat="1" applyFont="1" applyFill="1" applyBorder="1" applyProtection="1">
      <protection locked="0"/>
    </xf>
    <xf numFmtId="178" fontId="42" fillId="24" borderId="133" xfId="0" applyNumberFormat="1" applyFont="1" applyFill="1" applyBorder="1" applyProtection="1">
      <protection locked="0"/>
    </xf>
    <xf numFmtId="0" fontId="33" fillId="0" borderId="134" xfId="0" applyFont="1" applyBorder="1" applyProtection="1">
      <protection locked="0"/>
    </xf>
    <xf numFmtId="0" fontId="33" fillId="0" borderId="135" xfId="0" applyFont="1" applyBorder="1" applyProtection="1">
      <protection locked="0"/>
    </xf>
    <xf numFmtId="0" fontId="33" fillId="0" borderId="136" xfId="0" applyFont="1" applyBorder="1" applyProtection="1">
      <protection locked="0"/>
    </xf>
    <xf numFmtId="26" fontId="15" fillId="6" borderId="97" xfId="0" applyNumberFormat="1" applyFont="1" applyFill="1" applyBorder="1" applyAlignment="1" applyProtection="1">
      <alignment horizontal="right"/>
      <protection locked="0"/>
    </xf>
    <xf numFmtId="26" fontId="15" fillId="6" borderId="101" xfId="0" applyNumberFormat="1" applyFont="1" applyFill="1" applyBorder="1" applyAlignment="1" applyProtection="1">
      <alignment horizontal="right"/>
      <protection locked="0"/>
    </xf>
    <xf numFmtId="26" fontId="15" fillId="6" borderId="105" xfId="0" applyNumberFormat="1" applyFont="1" applyFill="1" applyBorder="1" applyAlignment="1" applyProtection="1">
      <alignment horizontal="right"/>
      <protection locked="0"/>
    </xf>
    <xf numFmtId="26" fontId="12" fillId="6" borderId="43" xfId="0" applyNumberFormat="1" applyFont="1" applyFill="1" applyBorder="1" applyAlignment="1" applyProtection="1">
      <alignment horizontal="right" vertical="center"/>
      <protection locked="0"/>
    </xf>
    <xf numFmtId="26" fontId="45" fillId="13" borderId="46" xfId="0" applyNumberFormat="1" applyFont="1" applyFill="1" applyBorder="1" applyAlignment="1">
      <alignment vertical="center"/>
    </xf>
    <xf numFmtId="26" fontId="45" fillId="13" borderId="46" xfId="0" applyNumberFormat="1" applyFont="1" applyFill="1" applyBorder="1" applyAlignment="1">
      <alignment horizontal="right" vertical="center"/>
    </xf>
    <xf numFmtId="26" fontId="25" fillId="30" borderId="0" xfId="0" applyNumberFormat="1" applyFont="1" applyFill="1" applyAlignment="1">
      <alignment horizontal="right" vertical="center"/>
    </xf>
    <xf numFmtId="26" fontId="27" fillId="13" borderId="45" xfId="0" applyNumberFormat="1" applyFont="1" applyFill="1" applyBorder="1" applyAlignment="1" applyProtection="1">
      <alignment horizontal="right" vertical="center"/>
      <protection locked="0"/>
    </xf>
    <xf numFmtId="26" fontId="25" fillId="30" borderId="0" xfId="0" applyNumberFormat="1" applyFont="1" applyFill="1" applyAlignment="1" applyProtection="1">
      <alignment horizontal="right" vertical="center"/>
      <protection locked="0"/>
    </xf>
    <xf numFmtId="26" fontId="12" fillId="0" borderId="43" xfId="0" applyNumberFormat="1" applyFont="1" applyBorder="1" applyAlignment="1">
      <alignment horizontal="right" vertical="center"/>
    </xf>
    <xf numFmtId="26" fontId="27" fillId="13" borderId="45" xfId="0" applyNumberFormat="1" applyFont="1" applyFill="1" applyBorder="1" applyAlignment="1">
      <alignment horizontal="right" vertical="center"/>
    </xf>
    <xf numFmtId="26" fontId="29" fillId="0" borderId="0" xfId="0" applyNumberFormat="1" applyFont="1" applyAlignment="1">
      <alignment horizontal="center"/>
    </xf>
    <xf numFmtId="26" fontId="34" fillId="0" borderId="0" xfId="0" applyNumberFormat="1" applyFont="1" applyAlignment="1">
      <alignment horizontal="center"/>
    </xf>
    <xf numFmtId="26" fontId="15" fillId="0" borderId="0" xfId="0" applyNumberFormat="1" applyFont="1" applyProtection="1">
      <protection locked="0"/>
    </xf>
    <xf numFmtId="26" fontId="15" fillId="0" borderId="35" xfId="0" applyNumberFormat="1" applyFont="1" applyBorder="1" applyProtection="1">
      <protection locked="0"/>
    </xf>
    <xf numFmtId="26" fontId="12" fillId="6" borderId="71" xfId="0" applyNumberFormat="1" applyFont="1" applyFill="1" applyBorder="1" applyAlignment="1" applyProtection="1">
      <alignment horizontal="center" vertical="center"/>
      <protection locked="0"/>
    </xf>
    <xf numFmtId="26" fontId="35" fillId="6" borderId="82" xfId="0" applyNumberFormat="1" applyFont="1" applyFill="1" applyBorder="1" applyAlignment="1" applyProtection="1">
      <alignment horizontal="center" vertical="center"/>
      <protection locked="0"/>
    </xf>
    <xf numFmtId="26" fontId="35" fillId="6" borderId="121" xfId="0" applyNumberFormat="1" applyFont="1" applyFill="1" applyBorder="1" applyAlignment="1" applyProtection="1">
      <alignment horizontal="center" vertical="center"/>
      <protection locked="0"/>
    </xf>
    <xf numFmtId="26" fontId="12" fillId="6" borderId="62" xfId="0" applyNumberFormat="1" applyFont="1" applyFill="1" applyBorder="1" applyAlignment="1" applyProtection="1">
      <alignment horizontal="center" vertical="center"/>
      <protection locked="0"/>
    </xf>
    <xf numFmtId="26" fontId="35" fillId="6" borderId="83" xfId="0" applyNumberFormat="1" applyFont="1" applyFill="1" applyBorder="1" applyAlignment="1" applyProtection="1">
      <alignment horizontal="center" vertical="center"/>
      <protection locked="0"/>
    </xf>
    <xf numFmtId="26" fontId="35" fillId="6" borderId="122" xfId="0" applyNumberFormat="1" applyFont="1" applyFill="1" applyBorder="1" applyAlignment="1" applyProtection="1">
      <alignment horizontal="center" vertical="center"/>
      <protection locked="0"/>
    </xf>
    <xf numFmtId="26" fontId="12" fillId="6" borderId="61" xfId="0" applyNumberFormat="1" applyFont="1" applyFill="1" applyBorder="1" applyAlignment="1" applyProtection="1">
      <alignment horizontal="center" vertical="center"/>
      <protection locked="0"/>
    </xf>
    <xf numFmtId="26" fontId="35" fillId="6" borderId="85" xfId="0" applyNumberFormat="1" applyFont="1" applyFill="1" applyBorder="1" applyAlignment="1" applyProtection="1">
      <alignment horizontal="center" vertical="center"/>
      <protection locked="0"/>
    </xf>
    <xf numFmtId="26" fontId="35" fillId="6" borderId="123" xfId="0" applyNumberFormat="1" applyFont="1" applyFill="1" applyBorder="1" applyAlignment="1" applyProtection="1">
      <alignment horizontal="center" vertical="center"/>
      <protection locked="0"/>
    </xf>
    <xf numFmtId="26" fontId="12" fillId="6" borderId="75" xfId="0" applyNumberFormat="1" applyFont="1" applyFill="1" applyBorder="1" applyAlignment="1" applyProtection="1">
      <alignment horizontal="center" vertical="center"/>
      <protection locked="0"/>
    </xf>
    <xf numFmtId="26" fontId="35" fillId="6" borderId="86" xfId="0" applyNumberFormat="1" applyFont="1" applyFill="1" applyBorder="1" applyAlignment="1" applyProtection="1">
      <alignment horizontal="center" vertical="center"/>
      <protection locked="0"/>
    </xf>
    <xf numFmtId="26" fontId="35" fillId="6" borderId="124" xfId="0" applyNumberFormat="1" applyFont="1" applyFill="1" applyBorder="1" applyAlignment="1" applyProtection="1">
      <alignment horizontal="center" vertical="center"/>
      <protection locked="0"/>
    </xf>
    <xf numFmtId="26" fontId="12" fillId="6" borderId="60" xfId="0" applyNumberFormat="1" applyFont="1" applyFill="1" applyBorder="1" applyAlignment="1" applyProtection="1">
      <alignment horizontal="center" vertical="center"/>
      <protection locked="0"/>
    </xf>
    <xf numFmtId="26" fontId="35" fillId="6" borderId="84" xfId="0" applyNumberFormat="1" applyFont="1" applyFill="1" applyBorder="1" applyAlignment="1" applyProtection="1">
      <alignment horizontal="center" vertical="center"/>
      <protection locked="0"/>
    </xf>
    <xf numFmtId="26" fontId="35" fillId="6" borderId="125" xfId="0" applyNumberFormat="1" applyFont="1" applyFill="1" applyBorder="1" applyAlignment="1" applyProtection="1">
      <alignment horizontal="center" vertical="center"/>
      <protection locked="0"/>
    </xf>
    <xf numFmtId="26" fontId="12" fillId="6" borderId="78" xfId="0" applyNumberFormat="1" applyFont="1" applyFill="1" applyBorder="1" applyAlignment="1" applyProtection="1">
      <alignment horizontal="center" vertical="center"/>
      <protection locked="0"/>
    </xf>
    <xf numFmtId="26" fontId="43" fillId="13" borderId="92" xfId="0" applyNumberFormat="1" applyFont="1" applyFill="1" applyBorder="1" applyAlignment="1" applyProtection="1">
      <alignment horizontal="right"/>
      <protection locked="0"/>
    </xf>
    <xf numFmtId="0" fontId="51" fillId="9" borderId="113" xfId="0" applyFont="1" applyFill="1" applyBorder="1" applyAlignment="1">
      <alignment horizontal="center"/>
    </xf>
    <xf numFmtId="0" fontId="3" fillId="9" borderId="137" xfId="0" applyFont="1" applyFill="1" applyBorder="1" applyAlignment="1">
      <alignment horizontal="center"/>
    </xf>
    <xf numFmtId="181" fontId="7" fillId="0" borderId="138" xfId="2" applyNumberFormat="1" applyFont="1" applyFill="1" applyBorder="1" applyAlignment="1"/>
    <xf numFmtId="181" fontId="7" fillId="2" borderId="139" xfId="2" applyNumberFormat="1" applyFont="1" applyFill="1" applyBorder="1" applyAlignment="1"/>
    <xf numFmtId="181" fontId="7" fillId="0" borderId="140" xfId="2" applyNumberFormat="1" applyFont="1" applyFill="1" applyBorder="1" applyAlignment="1"/>
    <xf numFmtId="181" fontId="7" fillId="2" borderId="140" xfId="2" applyNumberFormat="1" applyFont="1" applyFill="1" applyBorder="1" applyAlignment="1"/>
    <xf numFmtId="181" fontId="7" fillId="0" borderId="141" xfId="2" applyNumberFormat="1" applyFont="1" applyFill="1" applyBorder="1" applyAlignment="1"/>
    <xf numFmtId="181" fontId="8" fillId="5" borderId="22" xfId="2" applyNumberFormat="1" applyFont="1" applyFill="1" applyBorder="1" applyAlignment="1"/>
    <xf numFmtId="0" fontId="51" fillId="9" borderId="137" xfId="0" applyFont="1" applyFill="1" applyBorder="1" applyAlignment="1">
      <alignment horizontal="center"/>
    </xf>
    <xf numFmtId="26" fontId="7" fillId="0" borderId="20" xfId="0" applyNumberFormat="1" applyFont="1" applyBorder="1"/>
    <xf numFmtId="26" fontId="7" fillId="2" borderId="5" xfId="0" applyNumberFormat="1" applyFont="1" applyFill="1" applyBorder="1"/>
    <xf numFmtId="26" fontId="7" fillId="0" borderId="4" xfId="0" applyNumberFormat="1" applyFont="1" applyBorder="1"/>
    <xf numFmtId="26" fontId="7" fillId="2" borderId="4" xfId="0" applyNumberFormat="1" applyFont="1" applyFill="1" applyBorder="1"/>
    <xf numFmtId="26" fontId="7" fillId="0" borderId="6" xfId="0" applyNumberFormat="1" applyFont="1" applyBorder="1"/>
    <xf numFmtId="26" fontId="8" fillId="5" borderId="21" xfId="0" applyNumberFormat="1" applyFont="1" applyFill="1" applyBorder="1"/>
    <xf numFmtId="26" fontId="7" fillId="0" borderId="4" xfId="2" applyNumberFormat="1" applyFont="1" applyFill="1" applyBorder="1" applyAlignment="1"/>
    <xf numFmtId="26" fontId="7" fillId="0" borderId="27" xfId="0" applyNumberFormat="1" applyFont="1" applyBorder="1"/>
    <xf numFmtId="26" fontId="7" fillId="0" borderId="19" xfId="0" applyNumberFormat="1" applyFont="1" applyBorder="1"/>
    <xf numFmtId="26" fontId="7" fillId="2" borderId="28" xfId="0" applyNumberFormat="1" applyFont="1" applyFill="1" applyBorder="1"/>
    <xf numFmtId="26" fontId="7" fillId="2" borderId="24" xfId="0" applyNumberFormat="1" applyFont="1" applyFill="1" applyBorder="1"/>
    <xf numFmtId="26" fontId="7" fillId="0" borderId="12" xfId="0" applyNumberFormat="1" applyFont="1" applyBorder="1"/>
    <xf numFmtId="26" fontId="7" fillId="0" borderId="13" xfId="0" applyNumberFormat="1" applyFont="1" applyBorder="1"/>
    <xf numFmtId="26" fontId="7" fillId="2" borderId="12" xfId="0" applyNumberFormat="1" applyFont="1" applyFill="1" applyBorder="1"/>
    <xf numFmtId="26" fontId="7" fillId="2" borderId="13" xfId="0" applyNumberFormat="1" applyFont="1" applyFill="1" applyBorder="1"/>
    <xf numFmtId="26" fontId="7" fillId="2" borderId="18" xfId="0" applyNumberFormat="1" applyFont="1" applyFill="1" applyBorder="1"/>
    <xf numFmtId="26" fontId="8" fillId="5" borderId="22" xfId="0" applyNumberFormat="1" applyFont="1" applyFill="1" applyBorder="1"/>
    <xf numFmtId="26" fontId="9" fillId="12" borderId="4" xfId="0" applyNumberFormat="1" applyFont="1" applyFill="1" applyBorder="1"/>
    <xf numFmtId="26" fontId="9" fillId="12" borderId="12" xfId="0" applyNumberFormat="1" applyFont="1" applyFill="1" applyBorder="1"/>
    <xf numFmtId="26" fontId="9" fillId="12" borderId="13" xfId="0" applyNumberFormat="1" applyFont="1" applyFill="1" applyBorder="1"/>
    <xf numFmtId="26" fontId="9" fillId="12" borderId="18" xfId="0" applyNumberFormat="1" applyFont="1" applyFill="1" applyBorder="1"/>
    <xf numFmtId="26" fontId="8" fillId="11" borderId="21" xfId="0" applyNumberFormat="1" applyFont="1" applyFill="1" applyBorder="1"/>
    <xf numFmtId="26" fontId="8" fillId="11" borderId="22" xfId="0" applyNumberFormat="1" applyFont="1" applyFill="1" applyBorder="1"/>
    <xf numFmtId="26" fontId="7" fillId="0" borderId="29" xfId="0" applyNumberFormat="1" applyFont="1" applyBorder="1"/>
    <xf numFmtId="26" fontId="7" fillId="0" borderId="18" xfId="0" applyNumberFormat="1" applyFont="1" applyBorder="1"/>
    <xf numFmtId="26" fontId="8" fillId="3" borderId="21" xfId="0" applyNumberFormat="1" applyFont="1" applyFill="1" applyBorder="1"/>
    <xf numFmtId="26" fontId="8" fillId="3" borderId="22" xfId="0" applyNumberFormat="1" applyFont="1" applyFill="1" applyBorder="1"/>
    <xf numFmtId="26" fontId="8" fillId="10" borderId="21" xfId="0" applyNumberFormat="1" applyFont="1" applyFill="1" applyBorder="1"/>
    <xf numFmtId="26" fontId="8" fillId="10" borderId="22" xfId="0" applyNumberFormat="1" applyFont="1" applyFill="1" applyBorder="1"/>
    <xf numFmtId="26" fontId="8" fillId="14" borderId="21" xfId="0" applyNumberFormat="1" applyFont="1" applyFill="1" applyBorder="1"/>
    <xf numFmtId="26" fontId="8" fillId="14" borderId="23" xfId="0" applyNumberFormat="1" applyFont="1" applyFill="1" applyBorder="1"/>
    <xf numFmtId="26" fontId="8" fillId="14" borderId="30" xfId="0" applyNumberFormat="1" applyFont="1" applyFill="1" applyBorder="1"/>
    <xf numFmtId="26" fontId="8" fillId="14" borderId="10" xfId="0" applyNumberFormat="1" applyFont="1" applyFill="1" applyBorder="1"/>
    <xf numFmtId="26" fontId="8" fillId="15" borderId="21" xfId="0" applyNumberFormat="1" applyFont="1" applyFill="1" applyBorder="1"/>
    <xf numFmtId="26" fontId="8" fillId="15" borderId="22" xfId="0" applyNumberFormat="1" applyFont="1" applyFill="1" applyBorder="1"/>
    <xf numFmtId="26" fontId="7" fillId="2" borderId="20" xfId="0" applyNumberFormat="1" applyFont="1" applyFill="1" applyBorder="1"/>
    <xf numFmtId="26" fontId="7" fillId="2" borderId="27" xfId="0" applyNumberFormat="1" applyFont="1" applyFill="1" applyBorder="1"/>
    <xf numFmtId="26" fontId="7" fillId="2" borderId="19" xfId="0" applyNumberFormat="1" applyFont="1" applyFill="1" applyBorder="1"/>
    <xf numFmtId="26" fontId="7" fillId="0" borderId="24" xfId="0" applyNumberFormat="1" applyFont="1" applyBorder="1"/>
    <xf numFmtId="26" fontId="7" fillId="0" borderId="38" xfId="0" applyNumberFormat="1" applyFont="1" applyBorder="1"/>
    <xf numFmtId="26" fontId="8" fillId="4" borderId="21" xfId="0" applyNumberFormat="1" applyFont="1" applyFill="1" applyBorder="1"/>
    <xf numFmtId="26" fontId="8" fillId="4" borderId="22" xfId="0" applyNumberFormat="1" applyFont="1" applyFill="1" applyBorder="1"/>
    <xf numFmtId="26" fontId="8" fillId="15" borderId="37" xfId="0" applyNumberFormat="1" applyFont="1" applyFill="1" applyBorder="1"/>
    <xf numFmtId="26" fontId="8" fillId="15" borderId="65" xfId="0" applyNumberFormat="1" applyFont="1" applyFill="1" applyBorder="1"/>
    <xf numFmtId="26" fontId="33" fillId="0" borderId="107" xfId="0" applyNumberFormat="1" applyFont="1" applyBorder="1" applyAlignment="1" applyProtection="1">
      <alignment horizontal="right"/>
      <protection locked="0"/>
    </xf>
    <xf numFmtId="26" fontId="33" fillId="0" borderId="0" xfId="0" applyNumberFormat="1" applyFont="1" applyAlignment="1" applyProtection="1">
      <alignment horizontal="right"/>
      <protection locked="0"/>
    </xf>
    <xf numFmtId="26" fontId="33" fillId="0" borderId="92" xfId="0" applyNumberFormat="1" applyFont="1" applyBorder="1" applyAlignment="1" applyProtection="1">
      <alignment horizontal="right"/>
      <protection locked="0"/>
    </xf>
    <xf numFmtId="178" fontId="14" fillId="6" borderId="23" xfId="0" applyNumberFormat="1" applyFont="1" applyFill="1" applyBorder="1" applyAlignment="1">
      <alignment vertical="center"/>
    </xf>
    <xf numFmtId="26" fontId="37" fillId="0" borderId="0" xfId="0" applyNumberFormat="1" applyFont="1" applyAlignment="1">
      <alignment horizontal="center"/>
    </xf>
    <xf numFmtId="26" fontId="39" fillId="0" borderId="0" xfId="0" applyNumberFormat="1" applyFont="1" applyAlignment="1">
      <alignment horizontal="center"/>
    </xf>
    <xf numFmtId="0" fontId="10" fillId="7" borderId="142" xfId="0" applyFont="1" applyFill="1" applyBorder="1" applyProtection="1">
      <protection locked="0"/>
    </xf>
    <xf numFmtId="0" fontId="10" fillId="7" borderId="143" xfId="0" applyFont="1" applyFill="1" applyBorder="1" applyProtection="1">
      <protection locked="0"/>
    </xf>
    <xf numFmtId="0" fontId="10" fillId="7" borderId="144" xfId="0" applyFont="1" applyFill="1" applyBorder="1" applyProtection="1">
      <protection locked="0"/>
    </xf>
    <xf numFmtId="0" fontId="30" fillId="8" borderId="68" xfId="0" applyFont="1" applyFill="1" applyBorder="1" applyAlignment="1" applyProtection="1">
      <alignment horizontal="center" vertical="center"/>
      <protection locked="0"/>
    </xf>
    <xf numFmtId="0" fontId="10" fillId="7" borderId="145" xfId="0" applyFont="1" applyFill="1" applyBorder="1" applyProtection="1">
      <protection locked="0"/>
    </xf>
    <xf numFmtId="0" fontId="30" fillId="8" borderId="146" xfId="0" applyFont="1" applyFill="1" applyBorder="1" applyAlignment="1" applyProtection="1">
      <alignment horizontal="center" vertical="center"/>
      <protection locked="0"/>
    </xf>
    <xf numFmtId="0" fontId="10" fillId="7" borderId="147" xfId="0" applyFont="1" applyFill="1" applyBorder="1" applyProtection="1">
      <protection locked="0"/>
    </xf>
    <xf numFmtId="0" fontId="10" fillId="7" borderId="148" xfId="0" applyFont="1" applyFill="1" applyBorder="1" applyProtection="1">
      <protection locked="0"/>
    </xf>
    <xf numFmtId="0" fontId="30" fillId="6" borderId="149" xfId="0" applyFont="1" applyFill="1" applyBorder="1" applyAlignment="1" applyProtection="1">
      <alignment horizontal="center" vertical="center"/>
      <protection locked="0"/>
    </xf>
    <xf numFmtId="0" fontId="10" fillId="6" borderId="149" xfId="0" applyFont="1" applyFill="1" applyBorder="1" applyProtection="1">
      <protection locked="0"/>
    </xf>
    <xf numFmtId="0" fontId="52" fillId="0" borderId="0" xfId="0" applyFont="1"/>
    <xf numFmtId="0" fontId="53" fillId="0" borderId="0" xfId="0" applyFont="1"/>
    <xf numFmtId="0" fontId="4" fillId="31" borderId="0" xfId="0" applyFont="1" applyFill="1"/>
    <xf numFmtId="26" fontId="12" fillId="0" borderId="0" xfId="0" applyNumberFormat="1" applyFont="1" applyProtection="1">
      <protection locked="0"/>
    </xf>
    <xf numFmtId="26" fontId="50" fillId="0" borderId="130" xfId="0" applyNumberFormat="1" applyFont="1" applyBorder="1" applyAlignment="1">
      <alignment horizontal="left" vertical="center"/>
    </xf>
    <xf numFmtId="26" fontId="18" fillId="6" borderId="0" xfId="0" applyNumberFormat="1" applyFont="1" applyFill="1" applyAlignment="1">
      <alignment vertical="center"/>
    </xf>
    <xf numFmtId="26" fontId="18" fillId="0" borderId="56" xfId="0" applyNumberFormat="1" applyFont="1" applyBorder="1" applyProtection="1">
      <protection locked="0"/>
    </xf>
    <xf numFmtId="0" fontId="54" fillId="0" borderId="0" xfId="0" applyFont="1" applyAlignment="1" applyProtection="1">
      <alignment horizontal="left" vertical="center"/>
      <protection locked="0"/>
    </xf>
    <xf numFmtId="0" fontId="55" fillId="0" borderId="0" xfId="0" applyFont="1"/>
    <xf numFmtId="0" fontId="55" fillId="0" borderId="0" xfId="0" applyFont="1" applyProtection="1">
      <protection locked="0"/>
    </xf>
    <xf numFmtId="0" fontId="56" fillId="6" borderId="0" xfId="0" applyFont="1" applyFill="1" applyProtection="1">
      <protection locked="0"/>
    </xf>
    <xf numFmtId="0" fontId="57" fillId="8" borderId="1" xfId="0" applyFont="1" applyFill="1" applyBorder="1" applyAlignment="1" applyProtection="1">
      <alignment horizontal="center" vertical="center"/>
      <protection locked="0"/>
    </xf>
    <xf numFmtId="0" fontId="55" fillId="0" borderId="0" xfId="0" applyFont="1" applyAlignment="1" applyProtection="1">
      <alignment horizontal="center" vertical="center"/>
      <protection locked="0"/>
    </xf>
    <xf numFmtId="0" fontId="57" fillId="6" borderId="7" xfId="0" applyFont="1" applyFill="1" applyBorder="1" applyAlignment="1" applyProtection="1">
      <alignment horizontal="center" vertical="center"/>
      <protection locked="0"/>
    </xf>
    <xf numFmtId="0" fontId="55" fillId="0" borderId="0" xfId="0" applyFont="1" applyAlignment="1">
      <alignment horizontal="center" vertical="center"/>
    </xf>
    <xf numFmtId="0" fontId="55" fillId="7" borderId="2" xfId="0" applyFont="1" applyFill="1" applyBorder="1" applyProtection="1">
      <protection locked="0"/>
    </xf>
    <xf numFmtId="0" fontId="55" fillId="7" borderId="142" xfId="0" applyFont="1" applyFill="1" applyBorder="1" applyProtection="1">
      <protection locked="0"/>
    </xf>
    <xf numFmtId="0" fontId="56" fillId="6" borderId="7" xfId="0" applyFont="1" applyFill="1" applyBorder="1" applyProtection="1">
      <protection locked="0"/>
    </xf>
    <xf numFmtId="0" fontId="55" fillId="7" borderId="147" xfId="0" applyFont="1" applyFill="1" applyBorder="1" applyProtection="1">
      <protection locked="0"/>
    </xf>
    <xf numFmtId="0" fontId="55" fillId="7" borderId="3" xfId="0" applyFont="1" applyFill="1" applyBorder="1" applyProtection="1">
      <protection locked="0"/>
    </xf>
    <xf numFmtId="0" fontId="55" fillId="7" borderId="68" xfId="0" applyFont="1" applyFill="1" applyBorder="1" applyAlignment="1">
      <alignment horizontal="center" vertical="center"/>
    </xf>
    <xf numFmtId="0" fontId="55" fillId="7" borderId="69" xfId="0" applyFont="1" applyFill="1" applyBorder="1" applyAlignment="1">
      <alignment horizontal="center" vertical="center"/>
    </xf>
    <xf numFmtId="14" fontId="55" fillId="0" borderId="0" xfId="0" applyNumberFormat="1" applyFont="1"/>
    <xf numFmtId="0" fontId="55" fillId="7" borderId="143" xfId="0" applyFont="1" applyFill="1" applyBorder="1" applyProtection="1">
      <protection locked="0"/>
    </xf>
    <xf numFmtId="0" fontId="55" fillId="7" borderId="144" xfId="0" applyFont="1" applyFill="1" applyBorder="1" applyProtection="1">
      <protection locked="0"/>
    </xf>
    <xf numFmtId="0" fontId="55" fillId="7" borderId="70" xfId="0" applyFont="1" applyFill="1" applyBorder="1" applyProtection="1">
      <protection locked="0"/>
    </xf>
    <xf numFmtId="0" fontId="55" fillId="7" borderId="36" xfId="0" applyFont="1" applyFill="1" applyBorder="1" applyProtection="1">
      <protection locked="0"/>
    </xf>
    <xf numFmtId="14" fontId="55" fillId="7" borderId="2" xfId="0" applyNumberFormat="1" applyFont="1" applyFill="1" applyBorder="1" applyAlignment="1" applyProtection="1">
      <alignment horizontal="left"/>
      <protection locked="0"/>
    </xf>
    <xf numFmtId="14" fontId="55" fillId="7" borderId="3" xfId="0" applyNumberFormat="1" applyFont="1" applyFill="1" applyBorder="1" applyAlignment="1" applyProtection="1">
      <alignment horizontal="left"/>
      <protection locked="0"/>
    </xf>
    <xf numFmtId="14" fontId="55" fillId="7" borderId="70" xfId="0" applyNumberFormat="1" applyFont="1" applyFill="1" applyBorder="1" applyAlignment="1" applyProtection="1">
      <alignment horizontal="left"/>
      <protection locked="0"/>
    </xf>
    <xf numFmtId="14" fontId="55" fillId="7" borderId="150" xfId="0" applyNumberFormat="1" applyFont="1" applyFill="1" applyBorder="1" applyAlignment="1" applyProtection="1">
      <alignment horizontal="left"/>
      <protection locked="0"/>
    </xf>
    <xf numFmtId="14" fontId="55" fillId="7" borderId="36" xfId="0" applyNumberFormat="1" applyFont="1" applyFill="1" applyBorder="1" applyAlignment="1" applyProtection="1">
      <alignment horizontal="left"/>
      <protection locked="0"/>
    </xf>
    <xf numFmtId="0" fontId="0" fillId="9" borderId="95" xfId="0" applyFill="1" applyBorder="1"/>
    <xf numFmtId="0" fontId="0" fillId="9" borderId="79" xfId="0" applyFill="1" applyBorder="1"/>
    <xf numFmtId="0" fontId="48" fillId="9" borderId="95" xfId="0" applyFont="1" applyFill="1" applyBorder="1"/>
    <xf numFmtId="26" fontId="35" fillId="6" borderId="154" xfId="0" applyNumberFormat="1" applyFont="1" applyFill="1" applyBorder="1" applyAlignment="1" applyProtection="1">
      <alignment horizontal="center" vertical="center"/>
      <protection locked="0"/>
    </xf>
    <xf numFmtId="26" fontId="35" fillId="6" borderId="155" xfId="0" applyNumberFormat="1" applyFont="1" applyFill="1" applyBorder="1" applyAlignment="1" applyProtection="1">
      <alignment horizontal="center" vertical="center"/>
      <protection locked="0"/>
    </xf>
    <xf numFmtId="26" fontId="35" fillId="6" borderId="156" xfId="0" applyNumberFormat="1" applyFont="1" applyFill="1" applyBorder="1" applyAlignment="1" applyProtection="1">
      <alignment horizontal="center" vertical="center"/>
      <protection locked="0"/>
    </xf>
    <xf numFmtId="26" fontId="35" fillId="6" borderId="157" xfId="0" applyNumberFormat="1" applyFont="1" applyFill="1" applyBorder="1" applyAlignment="1" applyProtection="1">
      <alignment horizontal="center" vertical="center"/>
      <protection locked="0"/>
    </xf>
    <xf numFmtId="26" fontId="35" fillId="6" borderId="158" xfId="0" applyNumberFormat="1" applyFont="1" applyFill="1" applyBorder="1" applyAlignment="1" applyProtection="1">
      <alignment horizontal="center" vertical="center"/>
      <protection locked="0"/>
    </xf>
    <xf numFmtId="0" fontId="30" fillId="8" borderId="66" xfId="0" applyFont="1" applyFill="1" applyBorder="1" applyAlignment="1">
      <alignment horizontal="center" vertical="center"/>
    </xf>
    <xf numFmtId="0" fontId="30" fillId="8" borderId="67" xfId="0" applyFont="1" applyFill="1" applyBorder="1" applyAlignment="1">
      <alignment horizontal="center" vertical="center"/>
    </xf>
    <xf numFmtId="26" fontId="14" fillId="2" borderId="30" xfId="0" applyNumberFormat="1" applyFont="1" applyFill="1" applyBorder="1" applyAlignment="1">
      <alignment horizontal="center" vertical="center"/>
    </xf>
    <xf numFmtId="26" fontId="14" fillId="2" borderId="23" xfId="0" applyNumberFormat="1" applyFont="1" applyFill="1" applyBorder="1" applyAlignment="1">
      <alignment horizontal="center" vertical="center"/>
    </xf>
    <xf numFmtId="26" fontId="14" fillId="2" borderId="80" xfId="0" applyNumberFormat="1" applyFont="1" applyFill="1" applyBorder="1" applyAlignment="1">
      <alignment horizontal="center" vertical="center"/>
    </xf>
    <xf numFmtId="26" fontId="12" fillId="6" borderId="78" xfId="0" applyNumberFormat="1" applyFont="1" applyFill="1" applyBorder="1" applyAlignment="1" applyProtection="1">
      <alignment horizontal="center" vertical="center"/>
      <protection locked="0"/>
    </xf>
    <xf numFmtId="26" fontId="12" fillId="6" borderId="73" xfId="0" applyNumberFormat="1" applyFont="1" applyFill="1" applyBorder="1" applyAlignment="1" applyProtection="1">
      <alignment horizontal="center" vertical="center"/>
      <protection locked="0"/>
    </xf>
    <xf numFmtId="26" fontId="12" fillId="6" borderId="81" xfId="0" applyNumberFormat="1" applyFont="1" applyFill="1" applyBorder="1" applyAlignment="1" applyProtection="1">
      <alignment horizontal="center" vertical="center"/>
      <protection locked="0"/>
    </xf>
    <xf numFmtId="26" fontId="14" fillId="6" borderId="62" xfId="0" applyNumberFormat="1" applyFont="1" applyFill="1" applyBorder="1" applyAlignment="1">
      <alignment horizontal="center" vertical="center"/>
    </xf>
    <xf numFmtId="26" fontId="14" fillId="6" borderId="58" xfId="0" applyNumberFormat="1" applyFont="1" applyFill="1" applyBorder="1" applyAlignment="1">
      <alignment horizontal="center" vertical="center"/>
    </xf>
    <xf numFmtId="26" fontId="14" fillId="6" borderId="64" xfId="0" applyNumberFormat="1" applyFont="1" applyFill="1" applyBorder="1" applyAlignment="1">
      <alignment horizontal="center" vertical="center"/>
    </xf>
    <xf numFmtId="178" fontId="12" fillId="16" borderId="8" xfId="0" applyNumberFormat="1" applyFont="1" applyFill="1" applyBorder="1" applyAlignment="1">
      <alignment horizontal="center" vertical="center" wrapText="1"/>
    </xf>
    <xf numFmtId="178" fontId="12" fillId="16" borderId="16" xfId="0" applyNumberFormat="1" applyFont="1" applyFill="1" applyBorder="1" applyAlignment="1">
      <alignment horizontal="center" vertical="center" wrapText="1"/>
    </xf>
    <xf numFmtId="178" fontId="12" fillId="16" borderId="17" xfId="0" applyNumberFormat="1" applyFont="1" applyFill="1" applyBorder="1" applyAlignment="1">
      <alignment horizontal="center" vertical="center" wrapText="1"/>
    </xf>
    <xf numFmtId="26" fontId="14" fillId="6" borderId="30" xfId="0" applyNumberFormat="1" applyFont="1" applyFill="1" applyBorder="1" applyAlignment="1">
      <alignment horizontal="center" vertical="center"/>
    </xf>
    <xf numFmtId="26" fontId="14" fillId="6" borderId="23" xfId="0" applyNumberFormat="1" applyFont="1" applyFill="1" applyBorder="1" applyAlignment="1">
      <alignment horizontal="center" vertical="center"/>
    </xf>
    <xf numFmtId="26" fontId="12" fillId="6" borderId="62" xfId="0" applyNumberFormat="1" applyFont="1" applyFill="1" applyBorder="1" applyAlignment="1" applyProtection="1">
      <alignment horizontal="center" vertical="center"/>
      <protection locked="0"/>
    </xf>
    <xf numFmtId="26" fontId="12" fillId="6" borderId="58" xfId="0" applyNumberFormat="1" applyFont="1" applyFill="1" applyBorder="1" applyAlignment="1" applyProtection="1">
      <alignment horizontal="center" vertical="center"/>
      <protection locked="0"/>
    </xf>
    <xf numFmtId="26" fontId="12" fillId="6" borderId="64" xfId="0" applyNumberFormat="1" applyFont="1" applyFill="1" applyBorder="1" applyAlignment="1" applyProtection="1">
      <alignment horizontal="center" vertical="center"/>
      <protection locked="0"/>
    </xf>
    <xf numFmtId="0" fontId="21" fillId="16" borderId="9" xfId="0" applyFont="1" applyFill="1" applyBorder="1" applyAlignment="1">
      <alignment horizontal="center" vertical="center" wrapText="1"/>
    </xf>
    <xf numFmtId="0" fontId="21" fillId="16" borderId="34" xfId="0" applyFont="1" applyFill="1" applyBorder="1" applyAlignment="1">
      <alignment horizontal="center" vertical="center" wrapText="1"/>
    </xf>
    <xf numFmtId="0" fontId="21" fillId="16" borderId="25" xfId="0" applyFont="1" applyFill="1" applyBorder="1" applyAlignment="1">
      <alignment horizontal="center" vertical="center" wrapText="1"/>
    </xf>
    <xf numFmtId="0" fontId="21" fillId="16" borderId="34" xfId="0" applyFont="1" applyFill="1" applyBorder="1" applyAlignment="1">
      <alignment horizontal="center" vertical="center"/>
    </xf>
    <xf numFmtId="0" fontId="21" fillId="16" borderId="25" xfId="0" applyFont="1" applyFill="1" applyBorder="1" applyAlignment="1">
      <alignment horizontal="center" vertical="center"/>
    </xf>
    <xf numFmtId="182" fontId="20" fillId="6" borderId="62" xfId="0" applyNumberFormat="1" applyFont="1" applyFill="1" applyBorder="1" applyAlignment="1">
      <alignment horizontal="center" vertical="center"/>
    </xf>
    <xf numFmtId="182" fontId="20" fillId="6" borderId="64" xfId="0" applyNumberFormat="1" applyFont="1" applyFill="1" applyBorder="1" applyAlignment="1">
      <alignment horizontal="center" vertical="center"/>
    </xf>
    <xf numFmtId="182" fontId="20" fillId="6" borderId="58" xfId="0" applyNumberFormat="1" applyFont="1" applyFill="1" applyBorder="1" applyAlignment="1">
      <alignment horizontal="center" vertical="center"/>
    </xf>
    <xf numFmtId="180" fontId="11" fillId="16" borderId="71" xfId="0" applyNumberFormat="1" applyFont="1" applyFill="1" applyBorder="1" applyAlignment="1">
      <alignment horizontal="center" vertical="center"/>
    </xf>
    <xf numFmtId="180" fontId="11" fillId="16" borderId="72" xfId="0" applyNumberFormat="1" applyFont="1" applyFill="1" applyBorder="1" applyAlignment="1">
      <alignment horizontal="center" vertical="center"/>
    </xf>
    <xf numFmtId="180" fontId="11" fillId="16" borderId="87" xfId="0" applyNumberFormat="1" applyFont="1" applyFill="1" applyBorder="1" applyAlignment="1">
      <alignment horizontal="center" vertical="center"/>
    </xf>
    <xf numFmtId="178" fontId="12" fillId="6" borderId="8" xfId="0" applyNumberFormat="1" applyFont="1" applyFill="1" applyBorder="1" applyAlignment="1">
      <alignment horizontal="center" vertical="center" wrapText="1"/>
    </xf>
    <xf numFmtId="178" fontId="12" fillId="6" borderId="16" xfId="0" applyNumberFormat="1" applyFont="1" applyFill="1" applyBorder="1" applyAlignment="1">
      <alignment horizontal="center" vertical="center" wrapText="1"/>
    </xf>
    <xf numFmtId="178" fontId="12" fillId="6" borderId="17" xfId="0" applyNumberFormat="1" applyFont="1" applyFill="1" applyBorder="1" applyAlignment="1">
      <alignment horizontal="center" vertical="center" wrapText="1"/>
    </xf>
    <xf numFmtId="26" fontId="14" fillId="6" borderId="62" xfId="0" applyNumberFormat="1" applyFont="1" applyFill="1" applyBorder="1" applyAlignment="1" applyProtection="1">
      <alignment horizontal="center" vertical="center"/>
      <protection locked="0"/>
    </xf>
    <xf numFmtId="26" fontId="14" fillId="6" borderId="58" xfId="0" applyNumberFormat="1" applyFont="1" applyFill="1" applyBorder="1" applyAlignment="1" applyProtection="1">
      <alignment horizontal="center" vertical="center"/>
      <protection locked="0"/>
    </xf>
    <xf numFmtId="26" fontId="12" fillId="2" borderId="60" xfId="0" applyNumberFormat="1" applyFont="1" applyFill="1" applyBorder="1" applyAlignment="1" applyProtection="1">
      <alignment horizontal="center" vertical="center"/>
      <protection locked="0"/>
    </xf>
    <xf numFmtId="26" fontId="12" fillId="2" borderId="59" xfId="0" applyNumberFormat="1" applyFont="1" applyFill="1" applyBorder="1" applyAlignment="1" applyProtection="1">
      <alignment horizontal="center" vertical="center"/>
      <protection locked="0"/>
    </xf>
    <xf numFmtId="26" fontId="12" fillId="2" borderId="63" xfId="0" applyNumberFormat="1" applyFont="1" applyFill="1" applyBorder="1" applyAlignment="1" applyProtection="1">
      <alignment horizontal="center" vertical="center"/>
      <protection locked="0"/>
    </xf>
    <xf numFmtId="26" fontId="14" fillId="6" borderId="64" xfId="0" applyNumberFormat="1" applyFont="1" applyFill="1" applyBorder="1" applyAlignment="1" applyProtection="1">
      <alignment horizontal="center" vertical="center"/>
      <protection locked="0"/>
    </xf>
    <xf numFmtId="26" fontId="12" fillId="6" borderId="60" xfId="0" applyNumberFormat="1" applyFont="1" applyFill="1" applyBorder="1" applyAlignment="1" applyProtection="1">
      <alignment horizontal="center" vertical="center"/>
      <protection locked="0"/>
    </xf>
    <xf numFmtId="26" fontId="12" fillId="6" borderId="59" xfId="0" applyNumberFormat="1" applyFont="1" applyFill="1" applyBorder="1" applyAlignment="1" applyProtection="1">
      <alignment horizontal="center" vertical="center"/>
      <protection locked="0"/>
    </xf>
    <xf numFmtId="26" fontId="12" fillId="6" borderId="63" xfId="0" applyNumberFormat="1" applyFont="1" applyFill="1" applyBorder="1" applyAlignment="1" applyProtection="1">
      <alignment horizontal="center" vertical="center"/>
      <protection locked="0"/>
    </xf>
    <xf numFmtId="26" fontId="12" fillId="2" borderId="71" xfId="0" applyNumberFormat="1" applyFont="1" applyFill="1" applyBorder="1" applyAlignment="1" applyProtection="1">
      <alignment horizontal="center" vertical="center"/>
      <protection locked="0"/>
    </xf>
    <xf numFmtId="26" fontId="12" fillId="2" borderId="72" xfId="0" applyNumberFormat="1" applyFont="1" applyFill="1" applyBorder="1" applyAlignment="1" applyProtection="1">
      <alignment horizontal="center" vertical="center"/>
      <protection locked="0"/>
    </xf>
    <xf numFmtId="26" fontId="12" fillId="2" borderId="87" xfId="0" applyNumberFormat="1" applyFont="1" applyFill="1" applyBorder="1" applyAlignment="1" applyProtection="1">
      <alignment horizontal="center" vertical="center"/>
      <protection locked="0"/>
    </xf>
    <xf numFmtId="182" fontId="20" fillId="6" borderId="62" xfId="0" applyNumberFormat="1" applyFont="1" applyFill="1" applyBorder="1" applyAlignment="1" applyProtection="1">
      <alignment horizontal="center" vertical="center"/>
      <protection locked="0"/>
    </xf>
    <xf numFmtId="182" fontId="20" fillId="6" borderId="58" xfId="0" applyNumberFormat="1" applyFont="1" applyFill="1" applyBorder="1" applyAlignment="1" applyProtection="1">
      <alignment horizontal="center" vertical="center"/>
      <protection locked="0"/>
    </xf>
    <xf numFmtId="0" fontId="37" fillId="0" borderId="88" xfId="0" applyFont="1" applyBorder="1" applyAlignment="1">
      <alignment horizontal="center"/>
    </xf>
    <xf numFmtId="0" fontId="21" fillId="16" borderId="9" xfId="0" applyFont="1" applyFill="1" applyBorder="1" applyAlignment="1" applyProtection="1">
      <alignment horizontal="center" vertical="center"/>
      <protection locked="0"/>
    </xf>
    <xf numFmtId="0" fontId="21" fillId="16" borderId="34" xfId="0" applyFont="1" applyFill="1" applyBorder="1" applyAlignment="1" applyProtection="1">
      <alignment horizontal="center" vertical="center"/>
      <protection locked="0"/>
    </xf>
    <xf numFmtId="0" fontId="21" fillId="16" borderId="25" xfId="0" applyFont="1" applyFill="1" applyBorder="1" applyAlignment="1" applyProtection="1">
      <alignment horizontal="center" vertical="center"/>
      <protection locked="0"/>
    </xf>
    <xf numFmtId="180" fontId="11" fillId="16" borderId="71" xfId="0" applyNumberFormat="1" applyFont="1" applyFill="1" applyBorder="1" applyAlignment="1" applyProtection="1">
      <alignment horizontal="center" vertical="center"/>
      <protection locked="0"/>
    </xf>
    <xf numFmtId="180" fontId="11" fillId="16" borderId="72" xfId="0" applyNumberFormat="1" applyFont="1" applyFill="1" applyBorder="1" applyAlignment="1" applyProtection="1">
      <alignment horizontal="center" vertical="center"/>
      <protection locked="0"/>
    </xf>
    <xf numFmtId="14" fontId="15" fillId="0" borderId="0" xfId="0" applyNumberFormat="1" applyFont="1" applyAlignment="1">
      <alignment horizontal="center"/>
    </xf>
    <xf numFmtId="0" fontId="14" fillId="13" borderId="50" xfId="0" applyFont="1" applyFill="1" applyBorder="1" applyAlignment="1" applyProtection="1">
      <alignment horizontal="center"/>
      <protection locked="0"/>
    </xf>
    <xf numFmtId="0" fontId="14" fillId="13" borderId="110" xfId="0" applyFont="1" applyFill="1" applyBorder="1" applyAlignment="1" applyProtection="1">
      <alignment horizontal="center"/>
      <protection locked="0"/>
    </xf>
    <xf numFmtId="26" fontId="14" fillId="0" borderId="49" xfId="0" applyNumberFormat="1" applyFont="1" applyBorder="1" applyAlignment="1">
      <alignment horizontal="center"/>
    </xf>
    <xf numFmtId="26" fontId="14" fillId="0" borderId="111" xfId="0" applyNumberFormat="1" applyFont="1" applyBorder="1" applyAlignment="1">
      <alignment horizontal="center"/>
    </xf>
    <xf numFmtId="177" fontId="34" fillId="13" borderId="114" xfId="0" applyNumberFormat="1" applyFont="1" applyFill="1" applyBorder="1" applyAlignment="1" applyProtection="1">
      <alignment horizontal="center"/>
      <protection locked="0"/>
    </xf>
    <xf numFmtId="26" fontId="14" fillId="0" borderId="49" xfId="0" applyNumberFormat="1" applyFont="1" applyBorder="1" applyAlignment="1">
      <alignment horizontal="center" wrapText="1"/>
    </xf>
    <xf numFmtId="26" fontId="14" fillId="0" borderId="111" xfId="0" applyNumberFormat="1" applyFont="1" applyBorder="1" applyAlignment="1">
      <alignment horizontal="center" wrapText="1"/>
    </xf>
    <xf numFmtId="0" fontId="44" fillId="0" borderId="115" xfId="0" applyFont="1" applyBorder="1" applyAlignment="1" applyProtection="1">
      <alignment horizontal="center"/>
      <protection locked="0"/>
    </xf>
    <xf numFmtId="0" fontId="44" fillId="0" borderId="116" xfId="0" applyFont="1" applyBorder="1" applyAlignment="1" applyProtection="1">
      <alignment horizontal="center"/>
      <protection locked="0"/>
    </xf>
    <xf numFmtId="0" fontId="44" fillId="0" borderId="117" xfId="0" applyFont="1" applyBorder="1" applyAlignment="1" applyProtection="1">
      <alignment horizontal="center"/>
      <protection locked="0"/>
    </xf>
    <xf numFmtId="0" fontId="14" fillId="6" borderId="47" xfId="0" applyFont="1" applyFill="1" applyBorder="1" applyAlignment="1" applyProtection="1">
      <alignment horizontal="center"/>
      <protection locked="0"/>
    </xf>
    <xf numFmtId="0" fontId="14" fillId="6" borderId="48" xfId="0" applyFont="1" applyFill="1" applyBorder="1" applyAlignment="1" applyProtection="1">
      <alignment horizontal="center"/>
      <protection locked="0"/>
    </xf>
    <xf numFmtId="0" fontId="14" fillId="6" borderId="76" xfId="0" applyFont="1" applyFill="1" applyBorder="1" applyAlignment="1" applyProtection="1">
      <alignment horizontal="center"/>
      <protection locked="0"/>
    </xf>
    <xf numFmtId="0" fontId="14" fillId="6" borderId="127" xfId="0" applyFont="1" applyFill="1" applyBorder="1" applyAlignment="1" applyProtection="1">
      <alignment horizontal="center"/>
      <protection locked="0"/>
    </xf>
    <xf numFmtId="0" fontId="14" fillId="6" borderId="128" xfId="0" applyFont="1" applyFill="1" applyBorder="1" applyAlignment="1" applyProtection="1">
      <alignment horizontal="center"/>
      <protection locked="0"/>
    </xf>
    <xf numFmtId="0" fontId="14" fillId="6" borderId="129" xfId="0" applyFont="1" applyFill="1" applyBorder="1" applyAlignment="1" applyProtection="1">
      <alignment horizontal="center"/>
      <protection locked="0"/>
    </xf>
    <xf numFmtId="0" fontId="57" fillId="8" borderId="66" xfId="0" applyFont="1" applyFill="1" applyBorder="1" applyAlignment="1">
      <alignment horizontal="center" vertical="center"/>
    </xf>
    <xf numFmtId="0" fontId="57" fillId="8" borderId="67" xfId="0" applyFont="1" applyFill="1" applyBorder="1" applyAlignment="1">
      <alignment horizontal="center" vertical="center"/>
    </xf>
    <xf numFmtId="26" fontId="14" fillId="13" borderId="50" xfId="0" applyNumberFormat="1" applyFont="1" applyFill="1" applyBorder="1" applyAlignment="1" applyProtection="1">
      <alignment horizontal="center"/>
      <protection locked="0"/>
    </xf>
    <xf numFmtId="26" fontId="14" fillId="13" borderId="110" xfId="0" applyNumberFormat="1" applyFont="1" applyFill="1" applyBorder="1" applyAlignment="1" applyProtection="1">
      <alignment horizontal="center"/>
      <protection locked="0"/>
    </xf>
    <xf numFmtId="26" fontId="14" fillId="6" borderId="80" xfId="0" applyNumberFormat="1" applyFont="1" applyFill="1" applyBorder="1" applyAlignment="1">
      <alignment horizontal="center" vertical="center"/>
    </xf>
    <xf numFmtId="0" fontId="59" fillId="0" borderId="35" xfId="0" applyFont="1" applyBorder="1" applyAlignment="1">
      <alignment horizontal="center"/>
    </xf>
    <xf numFmtId="177" fontId="14" fillId="6" borderId="62" xfId="0" applyNumberFormat="1" applyFont="1" applyFill="1" applyBorder="1" applyAlignment="1" applyProtection="1">
      <alignment horizontal="center" vertical="center"/>
      <protection locked="0"/>
    </xf>
    <xf numFmtId="177" fontId="14" fillId="6" borderId="58" xfId="0" applyNumberFormat="1" applyFont="1" applyFill="1" applyBorder="1" applyAlignment="1" applyProtection="1">
      <alignment horizontal="center" vertical="center"/>
      <protection locked="0"/>
    </xf>
    <xf numFmtId="180" fontId="11" fillId="16" borderId="151" xfId="0" applyNumberFormat="1" applyFont="1" applyFill="1" applyBorder="1" applyAlignment="1">
      <alignment horizontal="center" vertical="center"/>
    </xf>
    <xf numFmtId="182" fontId="20" fillId="6" borderId="152" xfId="0" applyNumberFormat="1" applyFont="1" applyFill="1" applyBorder="1" applyAlignment="1">
      <alignment horizontal="center" vertical="center"/>
    </xf>
    <xf numFmtId="26" fontId="12" fillId="2" borderId="151" xfId="0" applyNumberFormat="1" applyFont="1" applyFill="1" applyBorder="1" applyAlignment="1" applyProtection="1">
      <alignment horizontal="center" vertical="center"/>
      <protection locked="0"/>
    </xf>
    <xf numFmtId="26" fontId="12" fillId="6" borderId="153" xfId="0" applyNumberFormat="1" applyFont="1" applyFill="1" applyBorder="1" applyAlignment="1" applyProtection="1">
      <alignment horizontal="center" vertical="center"/>
      <protection locked="0"/>
    </xf>
    <xf numFmtId="26" fontId="12" fillId="2" borderId="153" xfId="0" applyNumberFormat="1" applyFont="1" applyFill="1" applyBorder="1" applyAlignment="1" applyProtection="1">
      <alignment horizontal="center" vertical="center"/>
      <protection locked="0"/>
    </xf>
    <xf numFmtId="26" fontId="14" fillId="6" borderId="152" xfId="0" applyNumberFormat="1" applyFont="1" applyFill="1" applyBorder="1" applyAlignment="1" applyProtection="1">
      <alignment horizontal="center" vertical="center"/>
      <protection locked="0"/>
    </xf>
    <xf numFmtId="26" fontId="12" fillId="6" borderId="152" xfId="0" applyNumberFormat="1" applyFont="1" applyFill="1" applyBorder="1" applyAlignment="1" applyProtection="1">
      <alignment horizontal="center" vertical="center"/>
      <protection locked="0"/>
    </xf>
    <xf numFmtId="26" fontId="14" fillId="6" borderId="152" xfId="0" applyNumberFormat="1" applyFont="1" applyFill="1" applyBorder="1" applyAlignment="1">
      <alignment horizontal="center" vertical="center"/>
    </xf>
    <xf numFmtId="26" fontId="12" fillId="6" borderId="159" xfId="0" applyNumberFormat="1" applyFont="1" applyFill="1" applyBorder="1" applyAlignment="1" applyProtection="1">
      <alignment horizontal="center" vertical="center"/>
      <protection locked="0"/>
    </xf>
    <xf numFmtId="26" fontId="14" fillId="2" borderId="35" xfId="0" applyNumberFormat="1" applyFont="1" applyFill="1" applyBorder="1" applyAlignment="1">
      <alignment horizontal="center" vertical="center"/>
    </xf>
    <xf numFmtId="0" fontId="58" fillId="0" borderId="35" xfId="0" applyFont="1" applyBorder="1" applyAlignment="1">
      <alignment horizontal="center"/>
    </xf>
    <xf numFmtId="178" fontId="0" fillId="4" borderId="9" xfId="0" applyNumberFormat="1" applyFill="1" applyBorder="1" applyAlignment="1">
      <alignment horizontal="center" vertical="center"/>
    </xf>
    <xf numFmtId="178" fontId="0" fillId="4" borderId="34" xfId="0" applyNumberFormat="1" applyFill="1" applyBorder="1" applyAlignment="1">
      <alignment horizontal="center" vertical="center"/>
    </xf>
    <xf numFmtId="178" fontId="0" fillId="4" borderId="25" xfId="0" applyNumberFormat="1" applyFill="1" applyBorder="1" applyAlignment="1">
      <alignment horizontal="center" vertical="center"/>
    </xf>
    <xf numFmtId="178" fontId="0" fillId="5" borderId="126" xfId="0" applyNumberFormat="1" applyFill="1" applyBorder="1" applyAlignment="1">
      <alignment horizontal="center" vertical="center"/>
    </xf>
    <xf numFmtId="178" fontId="0" fillId="5" borderId="34" xfId="0" applyNumberFormat="1" applyFill="1" applyBorder="1" applyAlignment="1">
      <alignment horizontal="center" vertical="center"/>
    </xf>
    <xf numFmtId="178" fontId="0" fillId="5" borderId="25" xfId="0" applyNumberFormat="1" applyFill="1" applyBorder="1" applyAlignment="1">
      <alignment horizontal="center" vertical="center"/>
    </xf>
    <xf numFmtId="178" fontId="0" fillId="11" borderId="9" xfId="0" applyNumberFormat="1" applyFill="1" applyBorder="1" applyAlignment="1">
      <alignment horizontal="center" vertical="center"/>
    </xf>
    <xf numFmtId="178" fontId="0" fillId="11" borderId="34" xfId="0" applyNumberFormat="1" applyFill="1" applyBorder="1" applyAlignment="1">
      <alignment horizontal="center" vertical="center"/>
    </xf>
    <xf numFmtId="178" fontId="0" fillId="11" borderId="25" xfId="0" applyNumberFormat="1" applyFill="1" applyBorder="1" applyAlignment="1">
      <alignment horizontal="center" vertical="center"/>
    </xf>
    <xf numFmtId="178" fontId="0" fillId="3" borderId="9" xfId="0" applyNumberFormat="1" applyFill="1" applyBorder="1" applyAlignment="1">
      <alignment horizontal="center" vertical="center"/>
    </xf>
    <xf numFmtId="178" fontId="0" fillId="3" borderId="34" xfId="0" applyNumberFormat="1" applyFill="1" applyBorder="1" applyAlignment="1">
      <alignment horizontal="center" vertical="center"/>
    </xf>
    <xf numFmtId="178" fontId="0" fillId="3" borderId="25" xfId="0" applyNumberFormat="1" applyFill="1" applyBorder="1" applyAlignment="1">
      <alignment horizontal="center" vertical="center"/>
    </xf>
    <xf numFmtId="178" fontId="0" fillId="10" borderId="9" xfId="0" applyNumberFormat="1" applyFill="1" applyBorder="1" applyAlignment="1">
      <alignment horizontal="center" vertical="center"/>
    </xf>
    <xf numFmtId="178" fontId="0" fillId="10" borderId="34" xfId="0" applyNumberFormat="1" applyFill="1" applyBorder="1" applyAlignment="1">
      <alignment horizontal="center" vertical="center"/>
    </xf>
    <xf numFmtId="0" fontId="3" fillId="9" borderId="30" xfId="0" applyFont="1" applyFill="1" applyBorder="1" applyAlignment="1">
      <alignment horizontal="center"/>
    </xf>
    <xf numFmtId="0" fontId="3" fillId="9" borderId="23" xfId="0" applyFont="1" applyFill="1" applyBorder="1" applyAlignment="1">
      <alignment horizontal="center"/>
    </xf>
    <xf numFmtId="0" fontId="3" fillId="9" borderId="80" xfId="0" applyFont="1" applyFill="1" applyBorder="1" applyAlignment="1">
      <alignment horizontal="center"/>
    </xf>
  </cellXfs>
  <cellStyles count="3">
    <cellStyle name="パーセント" xfId="2" builtinId="5"/>
    <cellStyle name="ハイパーリンク" xfId="1" builtinId="8"/>
    <cellStyle name="標準" xfId="0" builtinId="0"/>
  </cellStyles>
  <dxfs count="15165">
    <dxf>
      <fill>
        <patternFill>
          <bgColor rgb="FFFFCCDD"/>
        </patternFill>
      </fill>
    </dxf>
    <dxf>
      <font>
        <color rgb="FFFF5050"/>
      </font>
    </dxf>
    <dxf>
      <fill>
        <patternFill>
          <bgColor rgb="FFCCEEFF"/>
        </patternFill>
      </fill>
    </dxf>
    <dxf>
      <fill>
        <patternFill>
          <bgColor rgb="FFFFCCCC"/>
        </patternFill>
      </fill>
    </dxf>
    <dxf>
      <fill>
        <patternFill>
          <bgColor rgb="FFF1E5DB"/>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FFEECC"/>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ont>
        <color auto="1"/>
      </font>
      <fill>
        <patternFill>
          <bgColor theme="4" tint="0.59996337778862885"/>
        </patternFill>
      </fill>
    </dxf>
    <dxf>
      <numFmt numFmtId="178" formatCode="#"/>
    </dxf>
    <dxf>
      <font>
        <color rgb="FF9C0006"/>
      </font>
      <fill>
        <patternFill>
          <bgColor rgb="FFFFC7CE"/>
        </patternFill>
      </fill>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auto="1"/>
      </font>
      <fill>
        <patternFill>
          <bgColor theme="4" tint="0.59996337778862885"/>
        </patternFill>
      </fill>
    </dxf>
    <dxf>
      <font>
        <color rgb="FF9C0006"/>
      </font>
      <fill>
        <patternFill>
          <bgColor rgb="FFFFC7CE"/>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FFCCDD"/>
        </patternFill>
      </fill>
    </dxf>
    <dxf>
      <font>
        <color rgb="FFFF5050"/>
      </font>
    </dxf>
    <dxf>
      <font>
        <color theme="4"/>
      </font>
    </dxf>
    <dxf>
      <font>
        <color rgb="FFFF5050"/>
      </font>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FFCC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FFEECC"/>
        </patternFill>
      </fill>
    </dxf>
    <dxf>
      <fill>
        <patternFill>
          <bgColor rgb="FFF1E5DB"/>
        </patternFill>
      </fill>
    </dxf>
    <dxf>
      <fill>
        <patternFill>
          <bgColor rgb="FFFFCCCC"/>
        </patternFill>
      </fill>
    </dxf>
    <dxf>
      <font>
        <color rgb="FF9C0006"/>
      </font>
      <fill>
        <patternFill>
          <bgColor rgb="FFFFC7CE"/>
        </patternFill>
      </fill>
    </dxf>
    <dxf>
      <numFmt numFmtId="178" formatCode="#"/>
    </dxf>
    <dxf>
      <font>
        <color auto="1"/>
      </font>
      <fill>
        <patternFill>
          <bgColor theme="4" tint="0.59996337778862885"/>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ill>
        <patternFill>
          <bgColor rgb="FFFFCCDD"/>
        </patternFill>
      </fill>
    </dxf>
    <dxf>
      <fill>
        <patternFill>
          <bgColor rgb="FFEECCFF"/>
        </patternFill>
      </fill>
    </dxf>
    <dxf>
      <fill>
        <patternFill>
          <bgColor rgb="FFCCDDFF"/>
        </patternFill>
      </fill>
    </dxf>
    <dxf>
      <fill>
        <patternFill>
          <bgColor rgb="FFCFFCFC"/>
        </patternFill>
      </fill>
    </dxf>
    <dxf>
      <fill>
        <patternFill>
          <bgColor rgb="FFCCFFDD"/>
        </patternFill>
      </fill>
    </dxf>
    <dxf>
      <fill>
        <patternFill>
          <bgColor rgb="FFF7D4EB"/>
        </patternFill>
      </fill>
    </dxf>
    <dxf>
      <fill>
        <patternFill>
          <bgColor rgb="FFFFCCDD"/>
        </patternFill>
      </fill>
    </dxf>
    <dxf>
      <fill>
        <patternFill>
          <bgColor rgb="FFD6D6F5"/>
        </patternFill>
      </fill>
    </dxf>
    <dxf>
      <fill>
        <patternFill>
          <bgColor rgb="FFCCEEFF"/>
        </patternFill>
      </fill>
    </dxf>
    <dxf>
      <fill>
        <patternFill>
          <bgColor rgb="FFFFCCFF"/>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ill>
        <patternFill>
          <bgColor rgb="FFF7D4EB"/>
        </patternFill>
      </fill>
    </dxf>
    <dxf>
      <fill>
        <patternFill>
          <bgColor rgb="FFFFCCFF"/>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EECCFF"/>
        </patternFill>
      </fill>
    </dxf>
    <dxf>
      <fill>
        <patternFill>
          <bgColor rgb="FFD6D6F5"/>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ont>
        <color rgb="FF9C0006"/>
      </font>
      <fill>
        <patternFill>
          <bgColor rgb="FFFFC7CE"/>
        </patternFill>
      </fill>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ill>
        <patternFill>
          <bgColor rgb="FFFFCCDD"/>
        </patternFill>
      </fill>
    </dxf>
    <dxf>
      <fill>
        <patternFill>
          <bgColor rgb="FFFFCCDD"/>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DDFFCC"/>
        </patternFill>
      </fill>
    </dxf>
    <dxf>
      <fill>
        <patternFill>
          <bgColor rgb="FFEEFFCC"/>
        </patternFill>
      </fill>
    </dxf>
    <dxf>
      <fill>
        <patternFill>
          <bgColor rgb="FFCFFCFC"/>
        </patternFill>
      </fill>
    </dxf>
    <dxf>
      <fill>
        <patternFill>
          <bgColor rgb="FFCCFFDD"/>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CCDDFF"/>
        </patternFill>
      </fill>
    </dxf>
    <dxf>
      <fill>
        <patternFill>
          <bgColor rgb="FFCCEEFF"/>
        </patternFill>
      </fill>
    </dxf>
    <dxf>
      <fill>
        <patternFill>
          <bgColor rgb="FFFFCCCC"/>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font>
        <color rgb="FF9C0006"/>
      </font>
      <fill>
        <patternFill>
          <bgColor rgb="FFFFC7CE"/>
        </patternFill>
      </fill>
    </dxf>
    <dxf>
      <numFmt numFmtId="178" formatCode="#"/>
    </dxf>
    <dxf>
      <fill>
        <patternFill>
          <bgColor rgb="FFFFCCDD"/>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CFFCFC"/>
        </patternFill>
      </fill>
    </dxf>
    <dxf>
      <fill>
        <patternFill>
          <bgColor rgb="FFCCFFDD"/>
        </patternFill>
      </fill>
    </dxf>
    <dxf>
      <fill>
        <patternFill>
          <bgColor rgb="FFCCEEFF"/>
        </patternFill>
      </fill>
    </dxf>
    <dxf>
      <fill>
        <patternFill>
          <bgColor rgb="FFDDFFCC"/>
        </patternFill>
      </fill>
    </dxf>
    <dxf>
      <fill>
        <patternFill>
          <bgColor rgb="FFEEFFCC"/>
        </patternFill>
      </fill>
    </dxf>
    <dxf>
      <fill>
        <patternFill>
          <bgColor rgb="FFFFEECC"/>
        </patternFill>
      </fill>
    </dxf>
    <dxf>
      <fill>
        <patternFill>
          <bgColor rgb="FFF1E5DB"/>
        </patternFill>
      </fill>
    </dxf>
    <dxf>
      <fill>
        <patternFill>
          <bgColor rgb="FFFFCCCC"/>
        </patternFill>
      </fill>
    </dxf>
    <dxf>
      <fill>
        <patternFill>
          <bgColor rgb="FFFF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FFCCCC"/>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numFmt numFmtId="178" formatCode="#"/>
    </dxf>
    <dxf>
      <font>
        <color auto="1"/>
      </font>
      <fill>
        <patternFill>
          <bgColor theme="4" tint="0.59996337778862885"/>
        </patternFill>
      </fill>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FFCFC"/>
        </patternFill>
      </fill>
    </dxf>
    <dxf>
      <fill>
        <patternFill>
          <bgColor rgb="FFCCFFDD"/>
        </patternFill>
      </fill>
    </dxf>
    <dxf>
      <fill>
        <patternFill>
          <bgColor rgb="FFFFCCDD"/>
        </patternFill>
      </fill>
    </dxf>
    <dxf>
      <fill>
        <patternFill>
          <bgColor rgb="FFCCEEFF"/>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FFCCCC"/>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FFCCCC"/>
        </patternFill>
      </fill>
    </dxf>
    <dxf>
      <fill>
        <patternFill>
          <bgColor rgb="FFDDFFCC"/>
        </patternFill>
      </fill>
    </dxf>
    <dxf>
      <fill>
        <patternFill>
          <bgColor rgb="FFFFFFCC"/>
        </patternFill>
      </fill>
    </dxf>
    <dxf>
      <fill>
        <patternFill>
          <bgColor rgb="FFFFEECC"/>
        </patternFill>
      </fill>
    </dxf>
    <dxf>
      <fill>
        <patternFill>
          <bgColor rgb="FFF1E5DB"/>
        </patternFill>
      </fill>
    </dxf>
    <dxf>
      <fill>
        <patternFill>
          <bgColor rgb="FFEEFFCC"/>
        </patternFill>
      </fill>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rgb="FF9C0006"/>
      </font>
      <fill>
        <patternFill>
          <bgColor rgb="FFFFC7CE"/>
        </patternFill>
      </fill>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numFmt numFmtId="178" formatCode="#"/>
    </dxf>
    <dxf>
      <fill>
        <patternFill>
          <bgColor rgb="FFFFCCDD"/>
        </patternFill>
      </fill>
    </dxf>
    <dxf>
      <fill>
        <patternFill>
          <bgColor rgb="FFFFCCDD"/>
        </patternFill>
      </fill>
    </dxf>
    <dxf>
      <fill>
        <patternFill>
          <bgColor rgb="FFCCFFDD"/>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F7D4EB"/>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ill>
        <patternFill>
          <bgColor rgb="FFDDFFCC"/>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numFmt numFmtId="178" formatCode="#"/>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numFmt numFmtId="178" formatCode="#"/>
    </dxf>
    <dxf>
      <font>
        <color rgb="FF9C0006"/>
      </font>
      <fill>
        <patternFill>
          <bgColor rgb="FFFFC7CE"/>
        </patternFill>
      </fill>
    </dxf>
    <dxf>
      <fill>
        <patternFill>
          <bgColor rgb="FFFFCCDD"/>
        </patternFill>
      </fill>
    </dxf>
    <dxf>
      <fill>
        <patternFill>
          <bgColor rgb="FFCFFCFC"/>
        </patternFill>
      </fill>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CFF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CC"/>
        </patternFill>
      </fill>
    </dxf>
    <dxf>
      <fill>
        <patternFill>
          <bgColor rgb="FFEEFFCC"/>
        </patternFill>
      </fill>
    </dxf>
    <dxf>
      <fill>
        <patternFill>
          <bgColor rgb="FFFFFFCC"/>
        </patternFill>
      </fill>
    </dxf>
    <dxf>
      <fill>
        <patternFill>
          <bgColor rgb="FFDDFFCC"/>
        </patternFill>
      </fill>
    </dxf>
    <dxf>
      <fill>
        <patternFill>
          <bgColor rgb="FFF1E5DB"/>
        </patternFill>
      </fill>
    </dxf>
    <dxf>
      <fill>
        <patternFill>
          <bgColor rgb="FFFFEECC"/>
        </patternFill>
      </fill>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FFCCDD"/>
        </patternFill>
      </fill>
    </dxf>
    <dxf>
      <fill>
        <patternFill>
          <bgColor rgb="FFF1E5DB"/>
        </patternFill>
      </fill>
    </dxf>
    <dxf>
      <fill>
        <patternFill>
          <bgColor rgb="FFFFFFCC"/>
        </patternFill>
      </fill>
    </dxf>
    <dxf>
      <fill>
        <patternFill>
          <bgColor rgb="FFEEFFCC"/>
        </patternFill>
      </fill>
    </dxf>
    <dxf>
      <fill>
        <patternFill>
          <bgColor rgb="FFDDFFCC"/>
        </patternFill>
      </fill>
    </dxf>
    <dxf>
      <fill>
        <patternFill>
          <bgColor rgb="FFFFCCCC"/>
        </patternFill>
      </fill>
    </dxf>
    <dxf>
      <fill>
        <patternFill>
          <bgColor rgb="FFFFEECC"/>
        </patternFill>
      </fill>
    </dxf>
    <dxf>
      <fill>
        <patternFill>
          <bgColor rgb="FFF7D4EB"/>
        </patternFill>
      </fill>
    </dxf>
    <dxf>
      <fill>
        <patternFill>
          <bgColor rgb="FFFFCCFF"/>
        </patternFill>
      </fill>
    </dxf>
    <dxf>
      <fill>
        <patternFill>
          <bgColor rgb="FFEECCFF"/>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6D6F5"/>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font>
        <color rgb="FF9C0006"/>
      </font>
      <fill>
        <patternFill>
          <bgColor rgb="FFFFC7CE"/>
        </patternFill>
      </fill>
    </dxf>
    <dxf>
      <numFmt numFmtId="178" formatCode="#"/>
    </dxf>
    <dxf>
      <fill>
        <patternFill>
          <bgColor rgb="FFFFCCDD"/>
        </patternFill>
      </fill>
    </dxf>
    <dxf>
      <fill>
        <patternFill>
          <bgColor rgb="FFFFCCDD"/>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CCFFDD"/>
        </patternFill>
      </fill>
    </dxf>
    <dxf>
      <fill>
        <patternFill>
          <bgColor rgb="FFF1E5DB"/>
        </patternFill>
      </fill>
    </dxf>
    <dxf>
      <fill>
        <patternFill>
          <bgColor rgb="FFFFCCCC"/>
        </patternFill>
      </fill>
    </dxf>
    <dxf>
      <fill>
        <patternFill>
          <bgColor rgb="FFEEFFCC"/>
        </patternFill>
      </fill>
    </dxf>
    <dxf>
      <fill>
        <patternFill>
          <bgColor rgb="FFDDFFCC"/>
        </patternFill>
      </fill>
    </dxf>
    <dxf>
      <fill>
        <patternFill>
          <bgColor rgb="FFFFEECC"/>
        </patternFill>
      </fill>
    </dxf>
    <dxf>
      <fill>
        <patternFill>
          <bgColor rgb="FFFFFFCC"/>
        </patternFill>
      </fill>
    </dxf>
    <dxf>
      <font>
        <color auto="1"/>
      </font>
      <fill>
        <patternFill>
          <bgColor theme="4" tint="0.59996337778862885"/>
        </patternFill>
      </fill>
    </dxf>
    <dxf>
      <font>
        <color rgb="FF9C0006"/>
      </font>
      <fill>
        <patternFill>
          <bgColor rgb="FFFFC7CE"/>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FFCC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ill>
        <patternFill>
          <bgColor rgb="FFFFCCFF"/>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7D4EB"/>
        </patternFill>
      </fill>
    </dxf>
    <dxf>
      <fill>
        <patternFill>
          <bgColor rgb="FFFFFFCC"/>
        </patternFill>
      </fill>
    </dxf>
    <dxf>
      <fill>
        <patternFill>
          <bgColor rgb="FFEEFFCC"/>
        </patternFill>
      </fill>
    </dxf>
    <dxf>
      <fill>
        <patternFill>
          <bgColor rgb="FFDDFFCC"/>
        </patternFill>
      </fill>
    </dxf>
    <dxf>
      <fill>
        <patternFill>
          <bgColor rgb="FFFFCCCC"/>
        </patternFill>
      </fill>
    </dxf>
    <dxf>
      <fill>
        <patternFill>
          <bgColor rgb="FFF1E5DB"/>
        </patternFill>
      </fill>
    </dxf>
    <dxf>
      <fill>
        <patternFill>
          <bgColor rgb="FFFFEECC"/>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ill>
        <patternFill>
          <bgColor rgb="FFFFCCDD"/>
        </patternFill>
      </fill>
    </dxf>
    <dxf>
      <fill>
        <patternFill>
          <bgColor rgb="FFCCFFDD"/>
        </patternFill>
      </fill>
    </dxf>
    <dxf>
      <fill>
        <patternFill>
          <bgColor rgb="FFFFCCDD"/>
        </patternFill>
      </fill>
    </dxf>
    <dxf>
      <fill>
        <patternFill>
          <bgColor rgb="FFCFFCFC"/>
        </patternFill>
      </fill>
    </dxf>
    <dxf>
      <fill>
        <patternFill>
          <bgColor rgb="FFF7D4EB"/>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F7D4EB"/>
        </patternFill>
      </fill>
    </dxf>
    <dxf>
      <fill>
        <patternFill>
          <bgColor rgb="FFF1E5DB"/>
        </patternFill>
      </fill>
    </dxf>
    <dxf>
      <fill>
        <patternFill>
          <bgColor rgb="FFFFCCCC"/>
        </patternFill>
      </fill>
    </dxf>
    <dxf>
      <fill>
        <patternFill>
          <bgColor rgb="FFDDFFCC"/>
        </patternFill>
      </fill>
    </dxf>
    <dxf>
      <fill>
        <patternFill>
          <bgColor rgb="FFEEFFCC"/>
        </patternFill>
      </fill>
    </dxf>
    <dxf>
      <fill>
        <patternFill>
          <bgColor rgb="FFFFFFCC"/>
        </patternFill>
      </fill>
    </dxf>
    <dxf>
      <fill>
        <patternFill>
          <bgColor rgb="FFFFEECC"/>
        </patternFill>
      </fill>
    </dxf>
    <dxf>
      <numFmt numFmtId="178" formatCode="#"/>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font>
        <color rgb="FF9C0006"/>
      </font>
      <fill>
        <patternFill>
          <bgColor rgb="FFFFC7CE"/>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ill>
        <patternFill>
          <bgColor rgb="FFFFCCDD"/>
        </patternFill>
      </fill>
    </dxf>
    <dxf>
      <fill>
        <patternFill>
          <bgColor rgb="FFCFFCFC"/>
        </patternFill>
      </fill>
    </dxf>
    <dxf>
      <fill>
        <patternFill>
          <bgColor rgb="FFFFCCFF"/>
        </patternFill>
      </fill>
    </dxf>
    <dxf>
      <fill>
        <patternFill>
          <bgColor rgb="FFF7D4EB"/>
        </patternFill>
      </fill>
    </dxf>
    <dxf>
      <fill>
        <patternFill>
          <bgColor rgb="FFFFCCDD"/>
        </patternFill>
      </fill>
    </dxf>
    <dxf>
      <fill>
        <patternFill>
          <bgColor rgb="FFD6D6F5"/>
        </patternFill>
      </fill>
    </dxf>
    <dxf>
      <fill>
        <patternFill>
          <bgColor rgb="FFEECCFF"/>
        </patternFill>
      </fill>
    </dxf>
    <dxf>
      <fill>
        <patternFill>
          <bgColor rgb="FFCCFFDD"/>
        </patternFill>
      </fill>
    </dxf>
    <dxf>
      <fill>
        <patternFill>
          <bgColor rgb="FFCCEEFF"/>
        </patternFill>
      </fill>
    </dxf>
    <dxf>
      <fill>
        <patternFill>
          <bgColor rgb="FFCCDDFF"/>
        </patternFill>
      </fill>
    </dxf>
    <dxf>
      <fill>
        <patternFill>
          <bgColor rgb="FFFFFFCC"/>
        </patternFill>
      </fill>
    </dxf>
    <dxf>
      <fill>
        <patternFill>
          <bgColor rgb="FFFFEECC"/>
        </patternFill>
      </fill>
    </dxf>
    <dxf>
      <fill>
        <patternFill>
          <bgColor rgb="FFF1E5DB"/>
        </patternFill>
      </fill>
    </dxf>
    <dxf>
      <fill>
        <patternFill>
          <bgColor rgb="FFFFCCCC"/>
        </patternFill>
      </fill>
    </dxf>
    <dxf>
      <fill>
        <patternFill>
          <bgColor rgb="FFEEFFCC"/>
        </patternFill>
      </fill>
    </dxf>
    <dxf>
      <fill>
        <patternFill>
          <bgColor rgb="FFDDFFCC"/>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ont>
        <color rgb="FF9C0006"/>
      </font>
      <fill>
        <patternFill>
          <bgColor rgb="FFFFC7CE"/>
        </patternFill>
      </fill>
    </dxf>
    <dxf>
      <numFmt numFmtId="178" formatCode="#"/>
    </dxf>
    <dxf>
      <font>
        <color auto="1"/>
      </font>
      <fill>
        <patternFill>
          <bgColor theme="4" tint="0.59996337778862885"/>
        </patternFill>
      </fill>
    </dxf>
    <dxf>
      <font>
        <color auto="1"/>
      </font>
      <fill>
        <patternFill>
          <bgColor theme="4" tint="0.59996337778862885"/>
        </patternFill>
      </fill>
    </dxf>
    <dxf>
      <numFmt numFmtId="178" formatCode="#"/>
    </dxf>
    <dxf>
      <font>
        <color rgb="FF9C0006"/>
      </font>
      <fill>
        <patternFill>
          <bgColor rgb="FFFFC7CE"/>
        </patternFill>
      </fill>
    </dxf>
    <dxf>
      <font>
        <color rgb="FF9C0006"/>
      </font>
      <fill>
        <patternFill>
          <bgColor rgb="FFFFC7CE"/>
        </patternFill>
      </fill>
    </dxf>
    <dxf>
      <font>
        <color auto="1"/>
      </font>
      <fill>
        <patternFill>
          <bgColor theme="4" tint="0.59996337778862885"/>
        </patternFill>
      </fill>
    </dxf>
    <dxf>
      <numFmt numFmtId="178" formatCode="#"/>
    </dxf>
    <dxf>
      <fill>
        <patternFill>
          <bgColor rgb="FFFFCCDD"/>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F7D4EB"/>
        </patternFill>
      </fill>
    </dxf>
    <dxf>
      <fill>
        <patternFill>
          <bgColor rgb="FFFFCCCC"/>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numFmt numFmtId="178" formatCode="#"/>
    </dxf>
    <dxf>
      <font>
        <color rgb="FF9C0006"/>
      </font>
      <fill>
        <patternFill>
          <bgColor rgb="FFFFC7CE"/>
        </patternFill>
      </fill>
    </dxf>
    <dxf>
      <numFmt numFmtId="178" formatCode="#"/>
    </dxf>
    <dxf>
      <font>
        <color rgb="FF9C0006"/>
      </font>
      <fill>
        <patternFill>
          <bgColor rgb="FFFFC7CE"/>
        </patternFill>
      </fill>
    </dxf>
    <dxf>
      <font>
        <color auto="1"/>
      </font>
      <fill>
        <patternFill>
          <bgColor theme="4" tint="0.59996337778862885"/>
        </patternFill>
      </fill>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F1E5DB"/>
        </patternFill>
      </fill>
    </dxf>
    <dxf>
      <fill>
        <patternFill>
          <bgColor rgb="FFFFCCCC"/>
        </patternFill>
      </fill>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fill>
        <patternFill>
          <bgColor rgb="FFFFCCDD"/>
        </patternFill>
      </fill>
    </dxf>
    <dxf>
      <fill>
        <patternFill>
          <bgColor rgb="FFCCFFDD"/>
        </patternFill>
      </fill>
    </dxf>
    <dxf>
      <fill>
        <patternFill>
          <bgColor rgb="FFDDFFCC"/>
        </patternFill>
      </fill>
    </dxf>
    <dxf>
      <fill>
        <patternFill>
          <bgColor rgb="FFFFCCDD"/>
        </patternFill>
      </fill>
    </dxf>
    <dxf>
      <fill>
        <patternFill>
          <bgColor rgb="FFF7D4EB"/>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6D6F5"/>
        </patternFill>
      </fill>
    </dxf>
    <dxf>
      <fill>
        <patternFill>
          <bgColor rgb="FFDDFFCC"/>
        </patternFill>
      </fill>
    </dxf>
    <dxf>
      <fill>
        <patternFill>
          <bgColor rgb="FFCCEEFF"/>
        </patternFill>
      </fill>
    </dxf>
    <dxf>
      <fill>
        <patternFill>
          <bgColor rgb="FFF7D4EB"/>
        </patternFill>
      </fill>
    </dxf>
    <dxf>
      <fill>
        <patternFill>
          <bgColor rgb="FFFFCCFF"/>
        </patternFill>
      </fill>
    </dxf>
    <dxf>
      <fill>
        <patternFill>
          <bgColor rgb="FFCCFFDD"/>
        </patternFill>
      </fill>
    </dxf>
    <dxf>
      <fill>
        <patternFill>
          <bgColor rgb="FFEECCFF"/>
        </patternFill>
      </fill>
    </dxf>
    <dxf>
      <fill>
        <patternFill>
          <bgColor rgb="FFCFFCFC"/>
        </patternFill>
      </fill>
    </dxf>
    <dxf>
      <fill>
        <patternFill>
          <bgColor rgb="FFCCDDFF"/>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ill>
        <patternFill>
          <bgColor rgb="FFFFCCDD"/>
        </patternFill>
      </fill>
    </dxf>
    <dxf>
      <fill>
        <patternFill>
          <bgColor rgb="FFFFCCDD"/>
        </patternFill>
      </fill>
    </dxf>
    <dxf>
      <fill>
        <patternFill>
          <bgColor rgb="FFFFCCFF"/>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7D4EB"/>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FFCCCC"/>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FFFFCC"/>
        </patternFill>
      </fill>
    </dxf>
    <dxf>
      <fill>
        <patternFill>
          <bgColor rgb="FFEEFFCC"/>
        </patternFill>
      </fill>
    </dxf>
    <dxf>
      <fill>
        <patternFill>
          <bgColor rgb="FFFFCCCC"/>
        </patternFill>
      </fill>
    </dxf>
    <dxf>
      <fill>
        <patternFill>
          <bgColor rgb="FFF1E5DB"/>
        </patternFill>
      </fill>
    </dxf>
    <dxf>
      <fill>
        <patternFill>
          <bgColor rgb="FFFFEECC"/>
        </patternFill>
      </fill>
    </dxf>
    <dxf>
      <font>
        <color auto="1"/>
      </font>
      <fill>
        <patternFill>
          <bgColor theme="4" tint="0.59996337778862885"/>
        </patternFill>
      </fill>
    </dxf>
    <dxf>
      <font>
        <color rgb="FF9C0006"/>
      </font>
      <fill>
        <patternFill>
          <bgColor rgb="FFFFC7CE"/>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numFmt numFmtId="178" formatCode="#"/>
    </dxf>
    <dxf>
      <fill>
        <patternFill>
          <bgColor rgb="FFFFCCDD"/>
        </patternFill>
      </fill>
    </dxf>
    <dxf>
      <fill>
        <patternFill>
          <bgColor rgb="FFEECCFF"/>
        </patternFill>
      </fill>
    </dxf>
    <dxf>
      <fill>
        <patternFill>
          <bgColor rgb="FFDDFFCC"/>
        </patternFill>
      </fill>
    </dxf>
    <dxf>
      <fill>
        <patternFill>
          <bgColor rgb="FFCCFFDD"/>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FFCCFF"/>
        </patternFill>
      </fill>
    </dxf>
    <dxf>
      <fill>
        <patternFill>
          <bgColor rgb="FFF7D4EB"/>
        </patternFill>
      </fill>
    </dxf>
    <dxf>
      <fill>
        <patternFill>
          <bgColor rgb="FFFFCCDD"/>
        </patternFill>
      </fill>
    </dxf>
    <dxf>
      <fill>
        <patternFill>
          <bgColor rgb="FFFFFFCC"/>
        </patternFill>
      </fill>
    </dxf>
    <dxf>
      <fill>
        <patternFill>
          <bgColor rgb="FFFFEECC"/>
        </patternFill>
      </fill>
    </dxf>
    <dxf>
      <fill>
        <patternFill>
          <bgColor rgb="FFF1E5DB"/>
        </patternFill>
      </fill>
    </dxf>
    <dxf>
      <fill>
        <patternFill>
          <bgColor rgb="FFFFCCCC"/>
        </patternFill>
      </fill>
    </dxf>
    <dxf>
      <fill>
        <patternFill>
          <bgColor rgb="FFEEFFCC"/>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DDFFCC"/>
        </patternFill>
      </fill>
    </dxf>
    <dxf>
      <fill>
        <patternFill>
          <bgColor rgb="FFCCFFDD"/>
        </patternFill>
      </fill>
    </dxf>
    <dxf>
      <fill>
        <patternFill>
          <bgColor rgb="FFFFFFCC"/>
        </patternFill>
      </fill>
    </dxf>
    <dxf>
      <fill>
        <patternFill>
          <bgColor rgb="FFEEFFCC"/>
        </patternFill>
      </fill>
    </dxf>
    <dxf>
      <fill>
        <patternFill>
          <bgColor rgb="FFFFCCCC"/>
        </patternFill>
      </fill>
    </dxf>
    <dxf>
      <fill>
        <patternFill>
          <bgColor rgb="FFFFEECC"/>
        </patternFill>
      </fill>
    </dxf>
    <dxf>
      <fill>
        <patternFill>
          <bgColor rgb="FFF1E5DB"/>
        </patternFill>
      </fill>
    </dxf>
    <dxf>
      <font>
        <color rgb="FF9C0006"/>
      </font>
      <fill>
        <patternFill>
          <bgColor rgb="FFFFC7CE"/>
        </patternFill>
      </fill>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rgb="FF9C0006"/>
      </font>
      <fill>
        <patternFill>
          <bgColor rgb="FFFFC7CE"/>
        </patternFill>
      </fill>
    </dxf>
    <dxf>
      <font>
        <color auto="1"/>
      </font>
      <fill>
        <patternFill>
          <bgColor theme="4" tint="0.59996337778862885"/>
        </patternFill>
      </fill>
    </dxf>
    <dxf>
      <numFmt numFmtId="178" formatCode="#"/>
    </dxf>
    <dxf>
      <fill>
        <patternFill>
          <bgColor rgb="FFFFCCDD"/>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D6D6F5"/>
        </patternFill>
      </fill>
    </dxf>
    <dxf>
      <fill>
        <patternFill>
          <bgColor rgb="FFF1E5DB"/>
        </patternFill>
      </fill>
    </dxf>
    <dxf>
      <fill>
        <patternFill>
          <bgColor rgb="FFEEFFCC"/>
        </patternFill>
      </fill>
    </dxf>
    <dxf>
      <fill>
        <patternFill>
          <bgColor rgb="FFFFFFCC"/>
        </patternFill>
      </fill>
    </dxf>
    <dxf>
      <fill>
        <patternFill>
          <bgColor rgb="FFFFEECC"/>
        </patternFill>
      </fill>
    </dxf>
    <dxf>
      <fill>
        <patternFill>
          <bgColor rgb="FFFFCC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numFmt numFmtId="178" formatCode="#"/>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rgb="FF9C0006"/>
      </font>
      <fill>
        <patternFill>
          <bgColor rgb="FFFFC7CE"/>
        </patternFill>
      </fill>
    </dxf>
    <dxf>
      <numFmt numFmtId="178" formatCode="#"/>
    </dxf>
    <dxf>
      <font>
        <color auto="1"/>
      </font>
      <fill>
        <patternFill>
          <bgColor theme="4" tint="0.59996337778862885"/>
        </patternFill>
      </fill>
    </dxf>
    <dxf>
      <fill>
        <patternFill>
          <bgColor rgb="FFFFCCDD"/>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F7D4EB"/>
        </patternFill>
      </fill>
    </dxf>
    <dxf>
      <fill>
        <patternFill>
          <bgColor rgb="FFDDFFCC"/>
        </patternFill>
      </fill>
    </dxf>
    <dxf>
      <fill>
        <patternFill>
          <bgColor rgb="FFCCFFDD"/>
        </patternFill>
      </fill>
    </dxf>
    <dxf>
      <fill>
        <patternFill>
          <bgColor rgb="FFFFCCFF"/>
        </patternFill>
      </fill>
    </dxf>
    <dxf>
      <fill>
        <patternFill>
          <bgColor rgb="FFFFCCDD"/>
        </patternFill>
      </fill>
    </dxf>
    <dxf>
      <fill>
        <patternFill>
          <bgColor rgb="FFFFFFCC"/>
        </patternFill>
      </fill>
    </dxf>
    <dxf>
      <fill>
        <patternFill>
          <bgColor rgb="FFFFEECC"/>
        </patternFill>
      </fill>
    </dxf>
    <dxf>
      <fill>
        <patternFill>
          <bgColor rgb="FFF1E5DB"/>
        </patternFill>
      </fill>
    </dxf>
    <dxf>
      <fill>
        <patternFill>
          <bgColor rgb="FFFFCC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EECCFF"/>
        </patternFill>
      </fill>
    </dxf>
    <dxf>
      <fill>
        <patternFill>
          <bgColor rgb="FFFFCCFF"/>
        </patternFill>
      </fill>
    </dxf>
    <dxf>
      <fill>
        <patternFill>
          <bgColor rgb="FFF7D4EB"/>
        </patternFill>
      </fill>
    </dxf>
    <dxf>
      <fill>
        <patternFill>
          <bgColor rgb="FFD6D6F5"/>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ill>
        <patternFill>
          <bgColor rgb="FFFFCCDD"/>
        </patternFill>
      </fill>
    </dxf>
    <dxf>
      <fill>
        <patternFill>
          <bgColor rgb="FFCCFFDD"/>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F7D4EB"/>
        </patternFill>
      </fill>
    </dxf>
    <dxf>
      <fill>
        <patternFill>
          <bgColor rgb="FFFFCCFF"/>
        </patternFill>
      </fill>
    </dxf>
    <dxf>
      <fill>
        <patternFill>
          <bgColor rgb="FFDDFFCC"/>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CFFCFC"/>
        </patternFill>
      </fill>
    </dxf>
    <dxf>
      <fill>
        <patternFill>
          <bgColor rgb="FFF7D4EB"/>
        </patternFill>
      </fill>
    </dxf>
    <dxf>
      <fill>
        <patternFill>
          <bgColor rgb="FFFFCCFF"/>
        </patternFill>
      </fill>
    </dxf>
    <dxf>
      <fill>
        <patternFill>
          <bgColor rgb="FFEECCFF"/>
        </patternFill>
      </fill>
    </dxf>
    <dxf>
      <fill>
        <patternFill>
          <bgColor rgb="FFDDFFCC"/>
        </patternFill>
      </fill>
    </dxf>
    <dxf>
      <fill>
        <patternFill>
          <bgColor rgb="FFCCFFDD"/>
        </patternFill>
      </fill>
    </dxf>
    <dxf>
      <fill>
        <patternFill>
          <bgColor rgb="FFD6D6F5"/>
        </patternFill>
      </fill>
    </dxf>
    <dxf>
      <fill>
        <patternFill>
          <bgColor rgb="FFCCEEFF"/>
        </patternFill>
      </fill>
    </dxf>
    <dxf>
      <fill>
        <patternFill>
          <bgColor rgb="FFCCDDFF"/>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theme="0" tint="-0.14996795556505021"/>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ill>
        <patternFill>
          <bgColor rgb="FFFFFFCC"/>
        </patternFill>
      </fill>
    </dxf>
    <dxf>
      <fill>
        <patternFill>
          <bgColor rgb="FFCCFFCC"/>
        </patternFill>
      </fill>
    </dxf>
    <dxf>
      <fill>
        <patternFill>
          <bgColor rgb="FFFFCCDD"/>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FFCCDD"/>
        </patternFill>
      </fill>
    </dxf>
    <dxf>
      <fill>
        <patternFill>
          <bgColor rgb="FFF7D4EB"/>
        </patternFill>
      </fill>
    </dxf>
    <dxf>
      <fill>
        <patternFill>
          <bgColor rgb="FFFFEECC"/>
        </patternFill>
      </fill>
    </dxf>
    <dxf>
      <fill>
        <patternFill>
          <bgColor rgb="FFF1E5DB"/>
        </patternFill>
      </fill>
    </dxf>
    <dxf>
      <fill>
        <patternFill>
          <bgColor rgb="FFFFCCCC"/>
        </patternFill>
      </fill>
    </dxf>
    <dxf>
      <fill>
        <patternFill>
          <bgColor rgb="FFEEFFCC"/>
        </patternFill>
      </fill>
    </dxf>
    <dxf>
      <fill>
        <patternFill>
          <bgColor rgb="FFFF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CCDDFF"/>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theme="0" tint="-0.14996795556505021"/>
        </patternFill>
      </fill>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ill>
        <patternFill>
          <bgColor rgb="FFFFCCDD"/>
        </patternFill>
      </fill>
    </dxf>
    <dxf>
      <fill>
        <patternFill>
          <bgColor rgb="FFF7D4EB"/>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FFCCDD"/>
        </patternFill>
      </fill>
    </dxf>
    <dxf>
      <fill>
        <patternFill>
          <bgColor rgb="FFFFCCFF"/>
        </patternFill>
      </fill>
    </dxf>
    <dxf>
      <fill>
        <patternFill>
          <bgColor rgb="FFEEFFCC"/>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font>
        <color rgb="FF9C0006"/>
      </font>
      <fill>
        <patternFill>
          <bgColor rgb="FFFFC7CE"/>
        </patternFill>
      </fill>
    </dxf>
    <dxf>
      <numFmt numFmtId="178" formatCode="#"/>
    </dxf>
    <dxf>
      <font>
        <color rgb="FF9C0006"/>
      </font>
      <fill>
        <patternFill>
          <bgColor rgb="FFFFC7CE"/>
        </patternFill>
      </fill>
    </dxf>
    <dxf>
      <numFmt numFmtId="178" formatCode="#"/>
    </dxf>
    <dxf>
      <font>
        <color auto="1"/>
      </font>
      <fill>
        <patternFill>
          <bgColor theme="4" tint="0.59996337778862885"/>
        </patternFill>
      </fill>
    </dxf>
    <dxf>
      <fill>
        <patternFill>
          <bgColor rgb="FFFFCCDD"/>
        </patternFill>
      </fill>
    </dxf>
    <dxf>
      <fill>
        <patternFill>
          <bgColor rgb="FFCCEEFF"/>
        </patternFill>
      </fill>
    </dxf>
    <dxf>
      <fill>
        <patternFill>
          <bgColor rgb="FFCCDDFF"/>
        </patternFill>
      </fill>
    </dxf>
    <dxf>
      <fill>
        <patternFill>
          <bgColor rgb="FFCFFCFC"/>
        </patternFill>
      </fill>
    </dxf>
    <dxf>
      <fill>
        <patternFill>
          <bgColor rgb="FFCCFFDD"/>
        </patternFill>
      </fill>
    </dxf>
    <dxf>
      <fill>
        <patternFill>
          <bgColor rgb="FFDDFFCC"/>
        </patternFill>
      </fill>
    </dxf>
    <dxf>
      <fill>
        <patternFill>
          <bgColor rgb="FFFFCCFF"/>
        </patternFill>
      </fill>
    </dxf>
    <dxf>
      <fill>
        <patternFill>
          <bgColor rgb="FFEECCFF"/>
        </patternFill>
      </fill>
    </dxf>
    <dxf>
      <fill>
        <patternFill>
          <bgColor rgb="FFD6D6F5"/>
        </patternFill>
      </fill>
    </dxf>
    <dxf>
      <fill>
        <patternFill>
          <bgColor rgb="FFFFCCDD"/>
        </patternFill>
      </fill>
    </dxf>
    <dxf>
      <fill>
        <patternFill>
          <bgColor rgb="FFF7D4EB"/>
        </patternFill>
      </fill>
    </dxf>
    <dxf>
      <fill>
        <patternFill>
          <bgColor rgb="FFFFCCCC"/>
        </patternFill>
      </fill>
    </dxf>
    <dxf>
      <fill>
        <patternFill>
          <bgColor rgb="FFEEFFCC"/>
        </patternFill>
      </fill>
    </dxf>
    <dxf>
      <fill>
        <patternFill>
          <bgColor rgb="FFFFFFCC"/>
        </patternFill>
      </fill>
    </dxf>
    <dxf>
      <fill>
        <patternFill>
          <bgColor rgb="FFF1E5DB"/>
        </patternFill>
      </fill>
    </dxf>
    <dxf>
      <fill>
        <patternFill>
          <bgColor rgb="FFFFEECC"/>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DDFFCC"/>
        </patternFill>
      </fill>
    </dxf>
    <dxf>
      <fill>
        <patternFill>
          <bgColor rgb="FFCCFFDD"/>
        </patternFill>
      </fill>
    </dxf>
    <dxf>
      <fill>
        <patternFill>
          <bgColor rgb="FFFFFFCC"/>
        </patternFill>
      </fill>
    </dxf>
    <dxf>
      <fill>
        <patternFill>
          <bgColor rgb="FFFFEECC"/>
        </patternFill>
      </fill>
    </dxf>
    <dxf>
      <fill>
        <patternFill>
          <bgColor rgb="FFF1E5DB"/>
        </patternFill>
      </fill>
    </dxf>
    <dxf>
      <fill>
        <patternFill>
          <bgColor rgb="FFFFCCCC"/>
        </patternFill>
      </fill>
    </dxf>
    <dxf>
      <fill>
        <patternFill>
          <bgColor rgb="FFEEFFCC"/>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auto="1"/>
      </font>
      <fill>
        <patternFill>
          <bgColor theme="4" tint="0.59996337778862885"/>
        </patternFill>
      </fill>
    </dxf>
    <dxf>
      <font>
        <color rgb="FF9C0006"/>
      </font>
      <fill>
        <patternFill>
          <bgColor rgb="FFFFC7CE"/>
        </patternFill>
      </fill>
    </dxf>
    <dxf>
      <fill>
        <patternFill>
          <bgColor rgb="FFFFCCDD"/>
        </patternFill>
      </fill>
    </dxf>
    <dxf>
      <fill>
        <patternFill>
          <bgColor rgb="FFCCFFDD"/>
        </patternFill>
      </fill>
    </dxf>
    <dxf>
      <fill>
        <patternFill>
          <bgColor rgb="FFCFFCFC"/>
        </patternFill>
      </fill>
    </dxf>
    <dxf>
      <fill>
        <patternFill>
          <bgColor rgb="FFFFCCDD"/>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DDFF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FFCCCC"/>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F7D4EB"/>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font>
        <color rgb="FF9C0006"/>
      </font>
      <fill>
        <patternFill>
          <bgColor rgb="FFFFC7CE"/>
        </patternFill>
      </fill>
    </dxf>
    <dxf>
      <font>
        <color auto="1"/>
      </font>
      <fill>
        <patternFill>
          <bgColor theme="4" tint="0.59996337778862885"/>
        </patternFill>
      </fill>
    </dxf>
    <dxf>
      <fill>
        <patternFill>
          <bgColor rgb="FFFFCCDD"/>
        </patternFill>
      </fill>
    </dxf>
    <dxf>
      <fill>
        <patternFill>
          <bgColor rgb="FFCCFFDD"/>
        </patternFill>
      </fill>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DDFFCC"/>
        </patternFill>
      </fill>
    </dxf>
    <dxf>
      <fill>
        <patternFill>
          <bgColor rgb="FFCFFCFC"/>
        </patternFill>
      </fill>
    </dxf>
    <dxf>
      <fill>
        <patternFill>
          <bgColor rgb="FFFFCCCC"/>
        </patternFill>
      </fill>
    </dxf>
    <dxf>
      <fill>
        <patternFill>
          <bgColor rgb="FFF1E5DB"/>
        </patternFill>
      </fill>
    </dxf>
    <dxf>
      <fill>
        <patternFill>
          <bgColor rgb="FFFFEECC"/>
        </patternFill>
      </fill>
    </dxf>
    <dxf>
      <fill>
        <patternFill>
          <bgColor rgb="FFEEFFCC"/>
        </patternFill>
      </fill>
    </dxf>
    <dxf>
      <fill>
        <patternFill>
          <bgColor rgb="FFFFFFCC"/>
        </patternFill>
      </fill>
    </dxf>
    <dxf>
      <fill>
        <patternFill>
          <bgColor rgb="FFCCFFDD"/>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CFFCFC"/>
        </patternFill>
      </fill>
    </dxf>
    <dxf>
      <fill>
        <patternFill>
          <bgColor rgb="FFCCEEFF"/>
        </patternFill>
      </fill>
    </dxf>
    <dxf>
      <fill>
        <patternFill>
          <bgColor rgb="FFCCDDFF"/>
        </patternFill>
      </fill>
    </dxf>
    <dxf>
      <fill>
        <patternFill>
          <bgColor rgb="FFDDFFCC"/>
        </patternFill>
      </fill>
    </dxf>
    <dxf>
      <fill>
        <patternFill>
          <bgColor rgb="FFEEFFCC"/>
        </patternFill>
      </fill>
    </dxf>
    <dxf>
      <fill>
        <patternFill>
          <bgColor rgb="FFFFCCCC"/>
        </patternFill>
      </fill>
    </dxf>
    <dxf>
      <fill>
        <patternFill>
          <bgColor rgb="FFF1E5DB"/>
        </patternFill>
      </fill>
    </dxf>
    <dxf>
      <fill>
        <patternFill>
          <bgColor rgb="FFFFFFCC"/>
        </patternFill>
      </fill>
    </dxf>
    <dxf>
      <fill>
        <patternFill>
          <bgColor rgb="FFFFEECC"/>
        </patternFill>
      </fill>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rgb="FF9C0006"/>
      </font>
      <fill>
        <patternFill>
          <bgColor rgb="FFFFC7CE"/>
        </patternFill>
      </fill>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numFmt numFmtId="178" formatCode="#"/>
    </dxf>
    <dxf>
      <fill>
        <patternFill>
          <bgColor rgb="FFFFCCDD"/>
        </patternFill>
      </fill>
    </dxf>
    <dxf>
      <fill>
        <patternFill>
          <bgColor rgb="FFFFCCDD"/>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F7D4EB"/>
        </patternFill>
      </fill>
    </dxf>
    <dxf>
      <fill>
        <patternFill>
          <bgColor rgb="FFEECCFF"/>
        </patternFill>
      </fill>
    </dxf>
    <dxf>
      <fill>
        <patternFill>
          <bgColor rgb="FFFFCCFF"/>
        </patternFill>
      </fill>
    </dxf>
    <dxf>
      <fill>
        <patternFill>
          <bgColor rgb="FFFFCCCC"/>
        </patternFill>
      </fill>
    </dxf>
    <dxf>
      <fill>
        <patternFill>
          <bgColor rgb="FFF1E5DB"/>
        </patternFill>
      </fill>
    </dxf>
    <dxf>
      <fill>
        <patternFill>
          <bgColor rgb="FFEEFFCC"/>
        </patternFill>
      </fill>
    </dxf>
    <dxf>
      <fill>
        <patternFill>
          <bgColor rgb="FFFFEECC"/>
        </patternFill>
      </fill>
    </dxf>
    <dxf>
      <fill>
        <patternFill>
          <bgColor rgb="FFFFFFCC"/>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FFDD"/>
        </patternFill>
      </fill>
    </dxf>
    <dxf>
      <fill>
        <patternFill>
          <bgColor rgb="FFCFFCFC"/>
        </patternFill>
      </fill>
    </dxf>
    <dxf>
      <fill>
        <patternFill>
          <bgColor rgb="FFCCEEFF"/>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ont>
        <color rgb="FF9C0006"/>
      </font>
      <fill>
        <patternFill>
          <bgColor rgb="FFFFC7CE"/>
        </patternFill>
      </fill>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83" formatCode=";;;"/>
    </dxf>
    <dxf>
      <numFmt numFmtId="178" formatCode="#"/>
    </dxf>
    <dxf>
      <fill>
        <patternFill>
          <bgColor rgb="FFFFCCDD"/>
        </patternFill>
      </fill>
    </dxf>
    <dxf>
      <fill>
        <patternFill>
          <bgColor rgb="FFF7D4EB"/>
        </patternFill>
      </fill>
    </dxf>
    <dxf>
      <fill>
        <patternFill>
          <bgColor rgb="FFFFCCDD"/>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FFCCFF"/>
        </patternFill>
      </fill>
    </dxf>
    <dxf>
      <fill>
        <patternFill>
          <bgColor rgb="FFFFCCCC"/>
        </patternFill>
      </fill>
    </dxf>
    <dxf>
      <fill>
        <patternFill>
          <bgColor rgb="FFFFEECC"/>
        </patternFill>
      </fill>
    </dxf>
    <dxf>
      <fill>
        <patternFill>
          <bgColor rgb="FFFFFFCC"/>
        </patternFill>
      </fill>
    </dxf>
    <dxf>
      <fill>
        <patternFill>
          <bgColor rgb="FFEEFFCC"/>
        </patternFill>
      </fill>
    </dxf>
    <dxf>
      <fill>
        <patternFill>
          <bgColor rgb="FFF1E5DB"/>
        </patternFill>
      </fill>
    </dxf>
    <dxf>
      <fill>
        <patternFill>
          <bgColor rgb="FFF7D4EB"/>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FFCCFF"/>
        </patternFill>
      </fill>
    </dxf>
    <dxf>
      <fill>
        <patternFill>
          <bgColor rgb="FFF1E5DB"/>
        </patternFill>
      </fill>
    </dxf>
    <dxf>
      <fill>
        <patternFill>
          <bgColor rgb="FFFFCCCC"/>
        </patternFill>
      </fill>
    </dxf>
    <dxf>
      <fill>
        <patternFill>
          <bgColor rgb="FFFFEECC"/>
        </patternFill>
      </fill>
    </dxf>
    <dxf>
      <fill>
        <patternFill>
          <bgColor rgb="FFFFFFCC"/>
        </patternFill>
      </fill>
    </dxf>
    <dxf>
      <fill>
        <patternFill>
          <bgColor rgb="FFEEFFCC"/>
        </patternFill>
      </fill>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theme="4"/>
      </font>
    </dxf>
    <dxf>
      <font>
        <color rgb="FFFF5050"/>
      </font>
    </dxf>
    <dxf>
      <font>
        <color rgb="FFFF5050"/>
      </font>
    </dxf>
    <dxf>
      <fill>
        <patternFill>
          <bgColor rgb="FFFFCCDD"/>
        </patternFill>
      </fill>
    </dxf>
    <dxf>
      <fill>
        <patternFill>
          <bgColor rgb="FFF7D4EB"/>
        </patternFill>
      </fill>
    </dxf>
    <dxf>
      <fill>
        <patternFill>
          <bgColor rgb="FFD6D6F5"/>
        </patternFill>
      </fill>
    </dxf>
    <dxf>
      <fill>
        <patternFill>
          <bgColor rgb="FFEECCFF"/>
        </patternFill>
      </fill>
    </dxf>
    <dxf>
      <fill>
        <patternFill>
          <bgColor rgb="FFFFCCFF"/>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FFCCCC"/>
        </patternFill>
      </fill>
    </dxf>
    <dxf>
      <numFmt numFmtId="178" formatCode="#"/>
    </dxf>
    <dxf>
      <numFmt numFmtId="183"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rgb="FF9C0006"/>
      </font>
      <fill>
        <patternFill>
          <bgColor rgb="FFFFC7CE"/>
        </patternFill>
      </fill>
    </dxf>
    <dxf>
      <font>
        <color auto="1"/>
      </font>
      <fill>
        <patternFill>
          <bgColor theme="4" tint="0.59996337778862885"/>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font>
        <color auto="1"/>
      </font>
      <fill>
        <patternFill>
          <bgColor theme="4" tint="0.59996337778862885"/>
        </patternFill>
      </fill>
    </dxf>
    <dxf>
      <numFmt numFmtId="178" formatCode="#"/>
    </dxf>
    <dxf>
      <fill>
        <patternFill>
          <bgColor rgb="FFD6D6F5"/>
        </patternFill>
      </fill>
    </dxf>
    <dxf>
      <fill>
        <patternFill>
          <bgColor rgb="FFFFEECC"/>
        </patternFill>
      </fill>
    </dxf>
    <dxf>
      <fill>
        <patternFill>
          <bgColor rgb="FFFFCCFF"/>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FFCCCC"/>
        </patternFill>
      </fill>
    </dxf>
    <dxf>
      <fill>
        <patternFill>
          <bgColor rgb="FFF7D4EB"/>
        </patternFill>
      </fill>
    </dxf>
    <dxf>
      <fill>
        <patternFill>
          <bgColor rgb="FFFFCCDD"/>
        </patternFill>
      </fill>
    </dxf>
    <dxf>
      <fill>
        <patternFill>
          <bgColor rgb="FFF1E5DB"/>
        </patternFill>
      </fill>
    </dxf>
    <dxf>
      <fill>
        <patternFill>
          <bgColor rgb="FFFFFFCC"/>
        </patternFill>
      </fill>
    </dxf>
    <dxf>
      <fill>
        <patternFill>
          <bgColor rgb="FFEECCFF"/>
        </patternFill>
      </fill>
    </dxf>
    <dxf>
      <fill>
        <patternFill>
          <bgColor rgb="FFEEFFCC"/>
        </patternFill>
      </fill>
    </dxf>
    <dxf>
      <numFmt numFmtId="178" formatCode="#"/>
    </dxf>
    <dxf>
      <font>
        <color rgb="FFFF5050"/>
      </font>
    </dxf>
    <dxf>
      <font>
        <color rgb="FFFF5050"/>
      </font>
    </dxf>
    <dxf>
      <font>
        <color theme="4"/>
      </font>
    </dxf>
    <dxf>
      <fill>
        <patternFill>
          <bgColor rgb="FFFFCCDD"/>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FFCCCC"/>
        </patternFill>
      </fill>
    </dxf>
    <dxf>
      <fill>
        <patternFill>
          <bgColor rgb="FFCCDDFF"/>
        </patternFill>
      </fill>
    </dxf>
    <dxf>
      <fill>
        <patternFill>
          <bgColor rgb="FFD6D6F5"/>
        </patternFill>
      </fill>
    </dxf>
    <dxf>
      <fill>
        <patternFill>
          <bgColor rgb="FFEECCFF"/>
        </patternFill>
      </fill>
    </dxf>
    <dxf>
      <fill>
        <patternFill>
          <bgColor rgb="FFF1E5DB"/>
        </patternFill>
      </fill>
    </dxf>
    <dxf>
      <fill>
        <patternFill>
          <bgColor rgb="FFF7D4EB"/>
        </patternFill>
      </fill>
    </dxf>
    <dxf>
      <fill>
        <patternFill>
          <bgColor rgb="FFFFCCFF"/>
        </patternFill>
      </fill>
    </dxf>
    <dxf>
      <fill>
        <patternFill>
          <bgColor rgb="FFCCEEFF"/>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ill>
        <patternFill>
          <bgColor rgb="FFFFCCDD"/>
        </patternFill>
      </fill>
    </dxf>
    <dxf>
      <fill>
        <patternFill>
          <bgColor rgb="FFCCEEFF"/>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FFCCCC"/>
        </patternFill>
      </fill>
    </dxf>
    <dxf>
      <fill>
        <patternFill>
          <bgColor rgb="FFD6D6F5"/>
        </patternFill>
      </fill>
    </dxf>
    <dxf>
      <fill>
        <patternFill>
          <bgColor rgb="FFEECCFF"/>
        </patternFill>
      </fill>
    </dxf>
    <dxf>
      <fill>
        <patternFill>
          <bgColor rgb="FFCFFCFC"/>
        </patternFill>
      </fill>
    </dxf>
    <dxf>
      <fill>
        <patternFill>
          <bgColor rgb="FFF7D4EB"/>
        </patternFill>
      </fill>
    </dxf>
    <dxf>
      <fill>
        <patternFill>
          <bgColor rgb="FFFFCCFF"/>
        </patternFill>
      </fill>
    </dxf>
    <dxf>
      <fill>
        <patternFill>
          <bgColor rgb="FFCCDDFF"/>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font>
        <color rgb="FF9C0006"/>
      </font>
      <fill>
        <patternFill>
          <bgColor rgb="FFFFC7CE"/>
        </patternFill>
      </fill>
    </dxf>
    <dxf>
      <numFmt numFmtId="178" formatCode="#"/>
    </dxf>
    <dxf>
      <fill>
        <patternFill>
          <bgColor rgb="FFFFCCDD"/>
        </patternFill>
      </fill>
    </dxf>
    <dxf>
      <fill>
        <patternFill>
          <bgColor rgb="FFFFCCCC"/>
        </patternFill>
      </fill>
    </dxf>
    <dxf>
      <fill>
        <patternFill>
          <bgColor rgb="FFF1E5DB"/>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FFEECC"/>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CCEEFF"/>
        </patternFill>
      </fill>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rgb="FF9C0006"/>
      </font>
      <fill>
        <patternFill>
          <bgColor rgb="FFFFC7CE"/>
        </patternFill>
      </fill>
    </dxf>
    <dxf>
      <font>
        <color auto="1"/>
      </font>
      <fill>
        <patternFill>
          <bgColor theme="4" tint="0.59996337778862885"/>
        </patternFill>
      </fill>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ont>
        <color auto="1"/>
      </font>
      <fill>
        <patternFill>
          <bgColor theme="4" tint="0.59996337778862885"/>
        </patternFill>
      </fill>
    </dxf>
    <dxf>
      <font>
        <color rgb="FF9C0006"/>
      </font>
      <fill>
        <patternFill>
          <bgColor rgb="FFFFC7CE"/>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numFmt numFmtId="178" formatCode="#"/>
    </dxf>
    <dxf>
      <font>
        <color auto="1"/>
      </font>
      <fill>
        <patternFill>
          <bgColor theme="4" tint="0.59996337778862885"/>
        </patternFill>
      </fill>
    </dxf>
    <dxf>
      <font>
        <color auto="1"/>
      </font>
      <fill>
        <patternFill>
          <bgColor theme="4" tint="0.59996337778862885"/>
        </patternFill>
      </fill>
    </dxf>
    <dxf>
      <numFmt numFmtId="178" formatCode="#"/>
    </dxf>
    <dxf>
      <font>
        <color rgb="FF9C0006"/>
      </font>
      <fill>
        <patternFill>
          <bgColor rgb="FFFFC7CE"/>
        </patternFill>
      </fill>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ont>
        <color auto="1"/>
      </font>
      <fill>
        <patternFill>
          <bgColor theme="4" tint="0.59996337778862885"/>
        </patternFill>
      </fill>
    </dxf>
    <dxf>
      <font>
        <color rgb="FF9C0006"/>
      </font>
      <fill>
        <patternFill>
          <bgColor rgb="FFFFC7CE"/>
        </patternFill>
      </fill>
    </dxf>
    <dxf>
      <numFmt numFmtId="178" formatCode="#"/>
    </dxf>
    <dxf>
      <font>
        <color rgb="FF9C0006"/>
      </font>
      <fill>
        <patternFill>
          <bgColor rgb="FFFFC7CE"/>
        </patternFill>
      </fill>
    </dxf>
    <dxf>
      <numFmt numFmtId="178" formatCode="#"/>
    </dxf>
    <dxf>
      <font>
        <color auto="1"/>
      </font>
      <fill>
        <patternFill>
          <bgColor theme="4" tint="0.59996337778862885"/>
        </patternFill>
      </fill>
    </dxf>
    <dxf>
      <font>
        <color auto="1"/>
      </font>
      <fill>
        <patternFill>
          <bgColor theme="4" tint="0.59996337778862885"/>
        </patternFill>
      </fill>
    </dxf>
    <dxf>
      <numFmt numFmtId="178" formatCode="#"/>
    </dxf>
    <dxf>
      <font>
        <color rgb="FF9C0006"/>
      </font>
      <fill>
        <patternFill>
          <bgColor rgb="FFFFC7CE"/>
        </patternFill>
      </fill>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rgb="FF9C0006"/>
      </font>
      <fill>
        <patternFill>
          <bgColor rgb="FFFFC7CE"/>
        </patternFill>
      </fill>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numFmt numFmtId="178" formatCode="#"/>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rgb="FF9C0006"/>
      </font>
      <fill>
        <patternFill>
          <bgColor rgb="FFFFC7CE"/>
        </patternFill>
      </fill>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ont>
        <color auto="1"/>
      </font>
      <fill>
        <patternFill>
          <bgColor theme="4" tint="0.59996337778862885"/>
        </patternFill>
      </fill>
    </dxf>
    <dxf>
      <font>
        <color rgb="FF9C0006"/>
      </font>
      <fill>
        <patternFill>
          <bgColor rgb="FFFFC7CE"/>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rgb="FF9C0006"/>
      </font>
      <fill>
        <patternFill>
          <bgColor rgb="FFFFC7CE"/>
        </patternFill>
      </fill>
    </dxf>
    <dxf>
      <font>
        <color auto="1"/>
      </font>
      <fill>
        <patternFill>
          <bgColor theme="4" tint="0.59996337778862885"/>
        </patternFill>
      </fill>
    </dxf>
    <dxf>
      <fill>
        <patternFill>
          <bgColor rgb="FFFFCCDD"/>
        </patternFill>
      </fill>
    </dxf>
    <dxf>
      <fill>
        <patternFill>
          <bgColor rgb="FFFFCCCC"/>
        </patternFill>
      </fill>
    </dxf>
    <dxf>
      <fill>
        <patternFill>
          <bgColor rgb="FFF1E5DB"/>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FFEECC"/>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CCEEFF"/>
        </patternFill>
      </fill>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ill>
        <patternFill>
          <bgColor rgb="FFFFCCDD"/>
        </patternFill>
      </fill>
    </dxf>
    <dxf>
      <fill>
        <patternFill>
          <bgColor rgb="FFF1E5DB"/>
        </patternFill>
      </fill>
    </dxf>
    <dxf>
      <fill>
        <patternFill>
          <bgColor rgb="FFFFEECC"/>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CCCC"/>
        </patternFill>
      </fill>
    </dxf>
    <dxf>
      <font>
        <color auto="1"/>
      </font>
      <fill>
        <patternFill>
          <bgColor theme="4" tint="0.59996337778862885"/>
        </patternFill>
      </fill>
    </dxf>
    <dxf>
      <font>
        <color rgb="FF9C0006"/>
      </font>
      <fill>
        <patternFill>
          <bgColor rgb="FFFFC7CE"/>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font>
        <color rgb="FF9C0006"/>
      </font>
      <fill>
        <patternFill>
          <bgColor rgb="FFFFC7CE"/>
        </patternFill>
      </fill>
    </dxf>
    <dxf>
      <numFmt numFmtId="178" formatCode="#"/>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ont>
        <color auto="1"/>
      </font>
      <fill>
        <patternFill>
          <bgColor theme="4" tint="0.59996337778862885"/>
        </patternFill>
      </fill>
    </dxf>
    <dxf>
      <font>
        <color rgb="FF9C0006"/>
      </font>
      <fill>
        <patternFill>
          <bgColor rgb="FFFFC7CE"/>
        </patternFill>
      </fill>
    </dxf>
    <dxf>
      <numFmt numFmtId="178" formatCode="#"/>
    </dxf>
    <dxf>
      <numFmt numFmtId="178" formatCode="#"/>
    </dxf>
    <dxf>
      <font>
        <color rgb="FF9C0006"/>
      </font>
      <fill>
        <patternFill>
          <bgColor rgb="FFFFC7CE"/>
        </patternFill>
      </fill>
    </dxf>
    <dxf>
      <font>
        <color auto="1"/>
      </font>
      <fill>
        <patternFill>
          <bgColor theme="4" tint="0.59996337778862885"/>
        </patternFill>
      </fill>
    </dxf>
    <dxf>
      <font>
        <color auto="1"/>
      </font>
      <fill>
        <patternFill>
          <bgColor theme="4" tint="0.59996337778862885"/>
        </patternFill>
      </fill>
    </dxf>
    <dxf>
      <numFmt numFmtId="178" formatCode="#"/>
    </dxf>
    <dxf>
      <font>
        <color rgb="FF9C0006"/>
      </font>
      <fill>
        <patternFill>
          <bgColor rgb="FFFFC7CE"/>
        </patternFill>
      </fill>
    </dxf>
    <dxf>
      <fill>
        <patternFill>
          <bgColor rgb="FFFFCCDD"/>
        </patternFill>
      </fill>
    </dxf>
    <dxf>
      <fill>
        <patternFill>
          <bgColor rgb="FFFFFFCC"/>
        </patternFill>
      </fill>
    </dxf>
    <dxf>
      <fill>
        <patternFill>
          <bgColor rgb="FFF1E5DB"/>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EECC"/>
        </patternFill>
      </fill>
    </dxf>
    <dxf>
      <fill>
        <patternFill>
          <bgColor rgb="FFFFCCCC"/>
        </patternFill>
      </fill>
    </dxf>
    <dxf>
      <font>
        <color auto="1"/>
      </font>
      <fill>
        <patternFill>
          <bgColor theme="4" tint="0.59996337778862885"/>
        </patternFill>
      </fill>
    </dxf>
    <dxf>
      <font>
        <color rgb="FF9C0006"/>
      </font>
      <fill>
        <patternFill>
          <bgColor rgb="FFFFC7CE"/>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font>
        <color rgb="FF9C0006"/>
      </font>
      <fill>
        <patternFill>
          <bgColor rgb="FFFFC7CE"/>
        </patternFill>
      </fill>
    </dxf>
    <dxf>
      <numFmt numFmtId="178" formatCode="#"/>
    </dxf>
    <dxf>
      <fill>
        <patternFill>
          <bgColor rgb="FFFFCCDD"/>
        </patternFill>
      </fill>
    </dxf>
    <dxf>
      <fill>
        <patternFill>
          <bgColor rgb="FFFFCCCC"/>
        </patternFill>
      </fill>
    </dxf>
    <dxf>
      <fill>
        <patternFill>
          <bgColor rgb="FFFFEECC"/>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1E5DB"/>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ill>
        <patternFill>
          <bgColor rgb="FFFFCCDD"/>
        </patternFill>
      </fill>
    </dxf>
    <dxf>
      <fill>
        <patternFill>
          <bgColor rgb="FFFFFFCC"/>
        </patternFill>
      </fill>
    </dxf>
    <dxf>
      <fill>
        <patternFill>
          <bgColor rgb="FFF1E5DB"/>
        </patternFill>
      </fill>
    </dxf>
    <dxf>
      <fill>
        <patternFill>
          <bgColor rgb="FFFFEECC"/>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CCCC"/>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font>
        <color rgb="FF9C0006"/>
      </font>
      <fill>
        <patternFill>
          <bgColor rgb="FFFFC7CE"/>
        </patternFill>
      </fill>
    </dxf>
    <dxf>
      <numFmt numFmtId="178" formatCode="#"/>
    </dxf>
    <dxf>
      <numFmt numFmtId="178" formatCode="#"/>
    </dxf>
    <dxf>
      <fill>
        <patternFill>
          <bgColor rgb="FFFFCCDD"/>
        </patternFill>
      </fill>
    </dxf>
    <dxf>
      <fill>
        <patternFill>
          <bgColor rgb="FFFFCCCC"/>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F1E5DB"/>
        </patternFill>
      </fill>
    </dxf>
    <dxf>
      <fill>
        <patternFill>
          <bgColor rgb="FFEEFFCC"/>
        </patternFill>
      </fill>
    </dxf>
    <dxf>
      <fill>
        <patternFill>
          <bgColor rgb="FFFFFFCC"/>
        </patternFill>
      </fill>
    </dxf>
    <dxf>
      <fill>
        <patternFill>
          <bgColor rgb="FFFFEECC"/>
        </patternFill>
      </fill>
    </dxf>
    <dxf>
      <fill>
        <patternFill>
          <bgColor rgb="FFDDFFCC"/>
        </patternFill>
      </fill>
    </dxf>
    <dxf>
      <font>
        <color rgb="FF9C0006"/>
      </font>
      <fill>
        <patternFill>
          <bgColor rgb="FFFFC7CE"/>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ill>
        <patternFill>
          <bgColor rgb="FFFFCCDD"/>
        </patternFill>
      </fill>
    </dxf>
    <dxf>
      <fill>
        <patternFill>
          <bgColor rgb="FFF1E5DB"/>
        </patternFill>
      </fill>
    </dxf>
    <dxf>
      <fill>
        <patternFill>
          <bgColor rgb="FFFFEECC"/>
        </patternFill>
      </fill>
    </dxf>
    <dxf>
      <fill>
        <patternFill>
          <bgColor rgb="FFFFFFCC"/>
        </patternFill>
      </fill>
    </dxf>
    <dxf>
      <fill>
        <patternFill>
          <bgColor rgb="FFF7D4EB"/>
        </patternFill>
      </fill>
    </dxf>
    <dxf>
      <fill>
        <patternFill>
          <bgColor rgb="FFFF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CCCC"/>
        </patternFill>
      </fill>
    </dxf>
    <dxf>
      <fill>
        <patternFill>
          <bgColor rgb="FFEECCFF"/>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numFmt numFmtId="178" formatCode="#"/>
    </dxf>
    <dxf>
      <font>
        <color auto="1"/>
      </font>
      <fill>
        <patternFill>
          <bgColor theme="4" tint="0.59996337778862885"/>
        </patternFill>
      </fill>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ont>
        <color rgb="FF9C0006"/>
      </font>
      <fill>
        <patternFill>
          <bgColor rgb="FFFFC7CE"/>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numFmt numFmtId="178" formatCode="#"/>
    </dxf>
    <dxf>
      <font>
        <color auto="1"/>
      </font>
      <fill>
        <patternFill>
          <bgColor theme="4" tint="0.59996337778862885"/>
        </patternFill>
      </fill>
    </dxf>
    <dxf>
      <numFmt numFmtId="178" formatCode="#"/>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ont>
        <color rgb="FF9C0006"/>
      </font>
      <fill>
        <patternFill>
          <bgColor rgb="FFFFC7CE"/>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ill>
        <patternFill>
          <bgColor theme="0" tint="-0.14996795556505021"/>
        </patternFill>
      </fill>
    </dxf>
    <dxf>
      <fill>
        <patternFill>
          <bgColor rgb="FFFFFFCC"/>
        </patternFill>
      </fill>
    </dxf>
    <dxf>
      <fill>
        <patternFill>
          <bgColor rgb="FFCCFFCC"/>
        </patternFill>
      </fill>
    </dxf>
    <dxf>
      <fill>
        <patternFill>
          <bgColor rgb="FFFFCCDD"/>
        </patternFill>
      </fill>
    </dxf>
    <dxf>
      <fill>
        <patternFill>
          <bgColor rgb="FFD6D6F5"/>
        </patternFill>
      </fill>
    </dxf>
    <dxf>
      <fill>
        <patternFill>
          <bgColor rgb="FFFFCCFF"/>
        </patternFill>
      </fill>
    </dxf>
    <dxf>
      <fill>
        <patternFill>
          <bgColor rgb="FFF7D4EB"/>
        </patternFill>
      </fill>
    </dxf>
    <dxf>
      <fill>
        <patternFill>
          <bgColor rgb="FFEECCFF"/>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EECC"/>
        </patternFill>
      </fill>
    </dxf>
    <dxf>
      <fill>
        <patternFill>
          <bgColor rgb="FFF1E5DB"/>
        </patternFill>
      </fill>
    </dxf>
    <dxf>
      <fill>
        <patternFill>
          <bgColor rgb="FFFFCCCC"/>
        </patternFill>
      </fill>
    </dxf>
    <dxf>
      <fill>
        <patternFill>
          <bgColor rgb="FFFFFFCC"/>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rgb="FF9C0006"/>
      </font>
      <fill>
        <patternFill>
          <bgColor rgb="FFFFC7CE"/>
        </patternFill>
      </fill>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numFmt numFmtId="178" formatCode="#"/>
    </dxf>
    <dxf>
      <fill>
        <patternFill>
          <bgColor rgb="FFFFCCDD"/>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ill>
        <patternFill>
          <bgColor rgb="FFF7D4EB"/>
        </patternFill>
      </fill>
    </dxf>
    <dxf>
      <fill>
        <patternFill>
          <bgColor rgb="FFFFCCFF"/>
        </patternFill>
      </fill>
    </dxf>
    <dxf>
      <fill>
        <patternFill>
          <bgColor rgb="FFEECCFF"/>
        </patternFill>
      </fill>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ill>
        <patternFill>
          <bgColor rgb="FFFFCCDD"/>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ill>
        <patternFill>
          <bgColor rgb="FFF7D4EB"/>
        </patternFill>
      </fill>
    </dxf>
    <dxf>
      <fill>
        <patternFill>
          <bgColor rgb="FFFFCCFF"/>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ill>
        <patternFill>
          <bgColor rgb="FFFFCCDD"/>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ill>
        <patternFill>
          <bgColor rgb="FFF7D4EB"/>
        </patternFill>
      </fill>
    </dxf>
    <dxf>
      <fill>
        <patternFill>
          <bgColor rgb="FFFFCCFF"/>
        </patternFill>
      </fill>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ill>
        <patternFill>
          <bgColor rgb="FFFFCCDD"/>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ill>
        <patternFill>
          <bgColor rgb="FFFFCCFF"/>
        </patternFill>
      </fill>
    </dxf>
    <dxf>
      <fill>
        <patternFill>
          <bgColor rgb="FFEECCFF"/>
        </patternFill>
      </fill>
    </dxf>
    <dxf>
      <fill>
        <patternFill>
          <bgColor rgb="FFF7D4EB"/>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ill>
        <patternFill>
          <bgColor rgb="FFFFCCDD"/>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ill>
        <patternFill>
          <bgColor rgb="FFF7D4EB"/>
        </patternFill>
      </fill>
    </dxf>
    <dxf>
      <fill>
        <patternFill>
          <bgColor rgb="FFFFCCFF"/>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ill>
        <patternFill>
          <bgColor rgb="FFFFCCDD"/>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ill>
        <patternFill>
          <bgColor rgb="FFF7D4EB"/>
        </patternFill>
      </fill>
    </dxf>
    <dxf>
      <fill>
        <patternFill>
          <bgColor rgb="FFFFCCFF"/>
        </patternFill>
      </fill>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theme="4"/>
      </font>
    </dxf>
    <dxf>
      <font>
        <color rgb="FFFF5050"/>
      </font>
    </dxf>
    <dxf>
      <font>
        <color rgb="FFFF5050"/>
      </font>
    </dxf>
    <dxf>
      <numFmt numFmtId="178" formatCode="#"/>
    </dxf>
    <dxf>
      <numFmt numFmtId="183" formatCode=";;;"/>
    </dxf>
    <dxf>
      <fill>
        <patternFill>
          <bgColor rgb="FFFFCCDD"/>
        </patternFill>
      </fill>
    </dxf>
    <dxf>
      <fill>
        <patternFill>
          <bgColor rgb="FFFFEECC"/>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1E5DB"/>
        </patternFill>
      </fill>
    </dxf>
    <dxf>
      <fill>
        <patternFill>
          <bgColor rgb="FFFFCCCC"/>
        </patternFill>
      </fill>
    </dxf>
    <dxf>
      <font>
        <color auto="1"/>
      </font>
      <fill>
        <patternFill>
          <bgColor theme="4" tint="0.59996337778862885"/>
        </patternFill>
      </fill>
    </dxf>
    <dxf>
      <font>
        <color rgb="FF9C0006"/>
      </font>
      <fill>
        <patternFill>
          <bgColor rgb="FFFFC7CE"/>
        </patternFill>
      </fill>
    </dxf>
    <dxf>
      <numFmt numFmtId="178" formatCode="#"/>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rgb="FFFF5050"/>
      </font>
    </dxf>
    <dxf>
      <font>
        <color rgb="FFFF5050"/>
      </font>
    </dxf>
    <dxf>
      <font>
        <color theme="4"/>
      </font>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EEFFCC"/>
        </patternFill>
      </fill>
    </dxf>
    <dxf>
      <fill>
        <patternFill>
          <bgColor rgb="FFCCFFDD"/>
        </patternFill>
      </fill>
    </dxf>
    <dxf>
      <fill>
        <patternFill>
          <bgColor rgb="FFDDFFCC"/>
        </patternFill>
      </fill>
    </dxf>
    <dxf>
      <fill>
        <patternFill>
          <bgColor rgb="FFCFFCFC"/>
        </patternFill>
      </fill>
    </dxf>
    <dxf>
      <font>
        <color rgb="FF9C0006"/>
      </font>
      <fill>
        <patternFill>
          <bgColor rgb="FFFFC7CE"/>
        </patternFill>
      </fill>
    </dxf>
    <dxf>
      <font>
        <color auto="1"/>
      </font>
      <fill>
        <patternFill>
          <bgColor theme="4" tint="0.59996337778862885"/>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rgb="FF9C0006"/>
      </font>
      <fill>
        <patternFill>
          <bgColor rgb="FFFFC7CE"/>
        </patternFill>
      </fill>
    </dxf>
    <dxf>
      <font>
        <color auto="1"/>
      </font>
      <fill>
        <patternFill>
          <bgColor theme="4" tint="0.59996337778862885"/>
        </patternFill>
      </fill>
    </dxf>
    <dxf>
      <font>
        <color rgb="FFFF5050"/>
      </font>
    </dxf>
    <dxf>
      <font>
        <color theme="4"/>
      </font>
    </dxf>
    <dxf>
      <font>
        <color rgb="FFFF5050"/>
      </font>
    </dxf>
    <dxf>
      <fill>
        <patternFill>
          <bgColor rgb="FFFFCCDD"/>
        </patternFill>
      </fill>
    </dxf>
    <dxf>
      <fill>
        <patternFill>
          <bgColor rgb="FFDDFFCC"/>
        </patternFill>
      </fill>
    </dxf>
    <dxf>
      <fill>
        <patternFill>
          <bgColor rgb="FFCCEEFF"/>
        </patternFill>
      </fill>
    </dxf>
    <dxf>
      <fill>
        <patternFill>
          <bgColor rgb="FFF1E5DB"/>
        </patternFill>
      </fill>
    </dxf>
    <dxf>
      <fill>
        <patternFill>
          <bgColor rgb="FFFFCCCC"/>
        </patternFill>
      </fill>
    </dxf>
    <dxf>
      <fill>
        <patternFill>
          <bgColor rgb="FFCCFFDD"/>
        </patternFill>
      </fill>
    </dxf>
    <dxf>
      <fill>
        <patternFill>
          <bgColor rgb="FFFFFFCC"/>
        </patternFill>
      </fill>
    </dxf>
    <dxf>
      <fill>
        <patternFill>
          <bgColor rgb="FFCFFCFC"/>
        </patternFill>
      </fill>
    </dxf>
    <dxf>
      <fill>
        <patternFill>
          <bgColor rgb="FFF7D4EB"/>
        </patternFill>
      </fill>
    </dxf>
    <dxf>
      <fill>
        <patternFill>
          <bgColor rgb="FFFFCCFF"/>
        </patternFill>
      </fill>
    </dxf>
    <dxf>
      <fill>
        <patternFill>
          <bgColor rgb="FFEECCFF"/>
        </patternFill>
      </fill>
    </dxf>
    <dxf>
      <fill>
        <patternFill>
          <bgColor rgb="FFEEFFCC"/>
        </patternFill>
      </fill>
    </dxf>
    <dxf>
      <fill>
        <patternFill>
          <bgColor rgb="FFCCDDFF"/>
        </patternFill>
      </fill>
    </dxf>
    <dxf>
      <fill>
        <patternFill>
          <bgColor rgb="FFFFEECC"/>
        </patternFill>
      </fill>
    </dxf>
    <dxf>
      <fill>
        <patternFill>
          <bgColor rgb="FFD6D6F5"/>
        </patternFill>
      </fill>
    </dxf>
    <dxf>
      <numFmt numFmtId="178" formatCode="#"/>
    </dxf>
    <dxf>
      <font>
        <color rgb="FF9C0006"/>
      </font>
      <fill>
        <patternFill>
          <bgColor rgb="FFFFC7CE"/>
        </patternFill>
      </fill>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rgb="FFFF5050"/>
      </font>
    </dxf>
    <dxf>
      <font>
        <color theme="4"/>
      </font>
    </dxf>
    <dxf>
      <font>
        <color rgb="FFFF5050"/>
      </font>
    </dxf>
    <dxf>
      <fill>
        <patternFill>
          <bgColor rgb="FFFFCCDD"/>
        </patternFill>
      </fill>
    </dxf>
    <dxf>
      <fill>
        <patternFill>
          <bgColor rgb="FFCCEEFF"/>
        </patternFill>
      </fill>
    </dxf>
    <dxf>
      <fill>
        <patternFill>
          <bgColor rgb="FFFFCCFF"/>
        </patternFill>
      </fill>
    </dxf>
    <dxf>
      <fill>
        <patternFill>
          <bgColor rgb="FFFFCCCC"/>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EECCFF"/>
        </patternFill>
      </fill>
    </dxf>
    <dxf>
      <fill>
        <patternFill>
          <bgColor rgb="FFD6D6F5"/>
        </patternFill>
      </fill>
    </dxf>
    <dxf>
      <fill>
        <patternFill>
          <bgColor rgb="FFCCDDFF"/>
        </patternFill>
      </fill>
    </dxf>
    <dxf>
      <fill>
        <patternFill>
          <bgColor rgb="FFF1E5DB"/>
        </patternFill>
      </fill>
    </dxf>
    <dxf>
      <fill>
        <patternFill>
          <bgColor rgb="FFF7D4EB"/>
        </patternFill>
      </fill>
    </dxf>
    <dxf>
      <font>
        <color rgb="FF9C0006"/>
      </font>
      <fill>
        <patternFill>
          <bgColor rgb="FFFFC7CE"/>
        </patternFill>
      </fill>
    </dxf>
    <dxf>
      <font>
        <color auto="1"/>
      </font>
      <fill>
        <patternFill>
          <bgColor theme="4" tint="0.59996337778862885"/>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font>
        <color rgb="FFFF5050"/>
      </font>
    </dxf>
    <dxf>
      <font>
        <color theme="4"/>
      </font>
    </dxf>
    <dxf>
      <font>
        <color rgb="FFFF5050"/>
      </font>
    </dxf>
    <dxf>
      <fill>
        <patternFill>
          <bgColor rgb="FFFFCCDD"/>
        </patternFill>
      </fill>
    </dxf>
    <dxf>
      <fill>
        <patternFill>
          <bgColor rgb="FFF1E5DB"/>
        </patternFill>
      </fill>
    </dxf>
    <dxf>
      <fill>
        <patternFill>
          <bgColor rgb="FFFFCCCC"/>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F7D4EB"/>
        </patternFill>
      </fill>
    </dxf>
    <dxf>
      <fill>
        <patternFill>
          <bgColor rgb="FFFFCCFF"/>
        </patternFill>
      </fill>
    </dxf>
    <dxf>
      <fill>
        <patternFill>
          <bgColor rgb="FFEECCFF"/>
        </patternFill>
      </fill>
    </dxf>
    <dxf>
      <fill>
        <patternFill>
          <bgColor rgb="FFCFFCFC"/>
        </patternFill>
      </fill>
    </dxf>
    <dxf>
      <fill>
        <patternFill>
          <bgColor rgb="FFCCDDFF"/>
        </patternFill>
      </fill>
    </dxf>
    <dxf>
      <fill>
        <patternFill>
          <bgColor rgb="FFCCEEFF"/>
        </patternFill>
      </fill>
    </dxf>
    <dxf>
      <fill>
        <patternFill>
          <bgColor rgb="FFD6D6F5"/>
        </patternFill>
      </fill>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rgb="FF9C0006"/>
      </font>
      <fill>
        <patternFill>
          <bgColor rgb="FFFFC7CE"/>
        </patternFill>
      </fill>
    </dxf>
    <dxf>
      <font>
        <color auto="1"/>
      </font>
      <fill>
        <patternFill>
          <bgColor theme="4" tint="0.59996337778862885"/>
        </patternFill>
      </fill>
    </dxf>
    <dxf>
      <font>
        <color rgb="FFFF5050"/>
      </font>
    </dxf>
    <dxf>
      <font>
        <color theme="4"/>
      </font>
    </dxf>
    <dxf>
      <font>
        <color rgb="FFFF5050"/>
      </font>
    </dxf>
    <dxf>
      <fill>
        <patternFill>
          <bgColor rgb="FFFFCCDD"/>
        </patternFill>
      </fill>
    </dxf>
    <dxf>
      <fill>
        <patternFill>
          <bgColor rgb="FFCCEEFF"/>
        </patternFill>
      </fill>
    </dxf>
    <dxf>
      <fill>
        <patternFill>
          <bgColor rgb="FFFFCCCC"/>
        </patternFill>
      </fill>
    </dxf>
    <dxf>
      <fill>
        <patternFill>
          <bgColor rgb="FFFFEECC"/>
        </patternFill>
      </fill>
    </dxf>
    <dxf>
      <fill>
        <patternFill>
          <bgColor rgb="FFFFFFCC"/>
        </patternFill>
      </fill>
    </dxf>
    <dxf>
      <fill>
        <patternFill>
          <bgColor rgb="FFDDFFCC"/>
        </patternFill>
      </fill>
    </dxf>
    <dxf>
      <fill>
        <patternFill>
          <bgColor rgb="FFCCFFDD"/>
        </patternFill>
      </fill>
    </dxf>
    <dxf>
      <fill>
        <patternFill>
          <bgColor rgb="FFCFFCFC"/>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EEFFCC"/>
        </patternFill>
      </fill>
    </dxf>
    <dxf>
      <fill>
        <patternFill>
          <bgColor rgb="FFF1E5DB"/>
        </patternFill>
      </fill>
    </dxf>
    <dxf>
      <font>
        <color auto="1"/>
      </font>
      <fill>
        <patternFill>
          <bgColor theme="4" tint="0.59996337778862885"/>
        </patternFill>
      </fill>
    </dxf>
    <dxf>
      <numFmt numFmtId="178" formatCode="#"/>
    </dxf>
    <dxf>
      <font>
        <color rgb="FF9C0006"/>
      </font>
      <fill>
        <patternFill>
          <bgColor rgb="FFFFC7CE"/>
        </patternFill>
      </fill>
    </dxf>
    <dxf>
      <font>
        <color rgb="FF9C0006"/>
      </font>
      <fill>
        <patternFill>
          <bgColor rgb="FFFFC7CE"/>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theme="4"/>
      </font>
    </dxf>
    <dxf>
      <font>
        <color rgb="FFFF5050"/>
      </font>
    </dxf>
    <dxf>
      <font>
        <color rgb="FFFF5050"/>
      </font>
    </dxf>
    <dxf>
      <fill>
        <patternFill>
          <bgColor rgb="FFFFCCDD"/>
        </patternFill>
      </fill>
    </dxf>
    <dxf>
      <fill>
        <patternFill>
          <bgColor rgb="FFFFCCCC"/>
        </patternFill>
      </fill>
    </dxf>
    <dxf>
      <fill>
        <patternFill>
          <bgColor rgb="FFF7D4EB"/>
        </patternFill>
      </fill>
    </dxf>
    <dxf>
      <fill>
        <patternFill>
          <bgColor rgb="FFFFCCFF"/>
        </patternFill>
      </fill>
    </dxf>
    <dxf>
      <fill>
        <patternFill>
          <bgColor rgb="FFEECCFF"/>
        </patternFill>
      </fill>
    </dxf>
    <dxf>
      <fill>
        <patternFill>
          <bgColor rgb="FFF1E5DB"/>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D6D6F5"/>
        </patternFill>
      </fill>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font>
        <color rgb="FFFF5050"/>
      </font>
    </dxf>
    <dxf>
      <font>
        <color rgb="FFFF5050"/>
      </font>
    </dxf>
    <dxf>
      <font>
        <color theme="4"/>
      </font>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ont>
        <color rgb="FF9C0006"/>
      </font>
      <fill>
        <patternFill>
          <bgColor rgb="FFFFC7CE"/>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numFmt numFmtId="178" formatCode="#"/>
    </dxf>
    <dxf>
      <font>
        <color auto="1"/>
      </font>
      <fill>
        <patternFill>
          <bgColor theme="4" tint="0.59996337778862885"/>
        </patternFill>
      </fill>
    </dxf>
    <dxf>
      <font>
        <color rgb="FFFF5050"/>
      </font>
    </dxf>
    <dxf>
      <font>
        <color rgb="FFFF5050"/>
      </font>
    </dxf>
    <dxf>
      <font>
        <color theme="4"/>
      </font>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ont>
        <color rgb="FF9C0006"/>
      </font>
      <fill>
        <patternFill>
          <bgColor rgb="FFFFC7CE"/>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numFmt numFmtId="178" formatCode="#"/>
    </dxf>
    <dxf>
      <font>
        <color auto="1"/>
      </font>
      <fill>
        <patternFill>
          <bgColor theme="4" tint="0.59996337778862885"/>
        </patternFill>
      </fill>
    </dxf>
    <dxf>
      <font>
        <color rgb="FFFF5050"/>
      </font>
    </dxf>
    <dxf>
      <font>
        <color rgb="FFFF5050"/>
      </font>
    </dxf>
    <dxf>
      <font>
        <color theme="4"/>
      </font>
    </dxf>
    <dxf>
      <fill>
        <patternFill>
          <bgColor rgb="FFFFCCDD"/>
        </patternFill>
      </fill>
    </dxf>
    <dxf>
      <fill>
        <patternFill>
          <bgColor rgb="FFFFFFCC"/>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EECC"/>
        </patternFill>
      </fill>
    </dxf>
    <dxf>
      <fill>
        <patternFill>
          <bgColor rgb="FFF1E5DB"/>
        </patternFill>
      </fill>
    </dxf>
    <dxf>
      <fill>
        <patternFill>
          <bgColor rgb="FFFFCCCC"/>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numFmt numFmtId="178" formatCode="#"/>
    </dxf>
    <dxf>
      <font>
        <color auto="1"/>
      </font>
      <fill>
        <patternFill>
          <bgColor theme="4" tint="0.59996337778862885"/>
        </patternFill>
      </fill>
    </dxf>
    <dxf>
      <font>
        <color rgb="FFFF5050"/>
      </font>
    </dxf>
    <dxf>
      <font>
        <color rgb="FFFF5050"/>
      </font>
    </dxf>
    <dxf>
      <font>
        <color theme="4"/>
      </font>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ont>
        <color rgb="FF9C0006"/>
      </font>
      <fill>
        <patternFill>
          <bgColor rgb="FFFFC7CE"/>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numFmt numFmtId="178" formatCode="#"/>
    </dxf>
    <dxf>
      <font>
        <color auto="1"/>
      </font>
      <fill>
        <patternFill>
          <bgColor theme="4" tint="0.59996337778862885"/>
        </patternFill>
      </fill>
    </dxf>
    <dxf>
      <font>
        <color rgb="FFFF5050"/>
      </font>
    </dxf>
    <dxf>
      <font>
        <color rgb="FFFF5050"/>
      </font>
    </dxf>
    <dxf>
      <font>
        <color theme="4"/>
      </font>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ont>
        <color rgb="FF9C0006"/>
      </font>
      <fill>
        <patternFill>
          <bgColor rgb="FFFFC7CE"/>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numFmt numFmtId="178" formatCode="#"/>
    </dxf>
    <dxf>
      <font>
        <color auto="1"/>
      </font>
      <fill>
        <patternFill>
          <bgColor theme="4" tint="0.59996337778862885"/>
        </patternFill>
      </fill>
    </dxf>
    <dxf>
      <font>
        <color rgb="FFFF5050"/>
      </font>
    </dxf>
    <dxf>
      <font>
        <color rgb="FFFF5050"/>
      </font>
    </dxf>
    <dxf>
      <font>
        <color theme="4"/>
      </font>
    </dxf>
    <dxf>
      <fill>
        <patternFill>
          <bgColor rgb="FFFFCCDD"/>
        </patternFill>
      </fill>
    </dxf>
    <dxf>
      <fill>
        <patternFill>
          <bgColor rgb="FFFFCCCC"/>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rgb="FFFF5050"/>
      </font>
    </dxf>
    <dxf>
      <font>
        <color rgb="FFFF5050"/>
      </font>
    </dxf>
    <dxf>
      <font>
        <color theme="4"/>
      </font>
    </dxf>
    <dxf>
      <fill>
        <patternFill>
          <bgColor rgb="FFFFCCDD"/>
        </patternFill>
      </fill>
    </dxf>
    <dxf>
      <fill>
        <patternFill>
          <bgColor rgb="FFFFFFCC"/>
        </patternFill>
      </fill>
    </dxf>
    <dxf>
      <fill>
        <patternFill>
          <bgColor rgb="FFF1E5DB"/>
        </patternFill>
      </fill>
    </dxf>
    <dxf>
      <fill>
        <patternFill>
          <bgColor rgb="FFFFEECC"/>
        </patternFill>
      </fill>
    </dxf>
    <dxf>
      <fill>
        <patternFill>
          <bgColor rgb="FFDDFFCC"/>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EEFFCC"/>
        </patternFill>
      </fill>
    </dxf>
    <dxf>
      <fill>
        <patternFill>
          <bgColor rgb="FFCCEEFF"/>
        </patternFill>
      </fill>
    </dxf>
    <dxf>
      <fill>
        <patternFill>
          <bgColor rgb="FFCFFCFC"/>
        </patternFill>
      </fill>
    </dxf>
    <dxf>
      <fill>
        <patternFill>
          <bgColor rgb="FFCCFFDD"/>
        </patternFill>
      </fill>
    </dxf>
    <dxf>
      <fill>
        <patternFill>
          <bgColor rgb="FFFFCCCC"/>
        </patternFill>
      </fill>
    </dxf>
    <dxf>
      <fill>
        <patternFill>
          <bgColor rgb="FFCCDDFF"/>
        </patternFill>
      </fill>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rgb="FFFF5050"/>
      </font>
    </dxf>
    <dxf>
      <font>
        <color theme="4"/>
      </font>
    </dxf>
    <dxf>
      <font>
        <color rgb="FFFF5050"/>
      </font>
    </dxf>
    <dxf>
      <fill>
        <patternFill>
          <bgColor rgb="FFFFCCDD"/>
        </patternFill>
      </fill>
    </dxf>
    <dxf>
      <fill>
        <patternFill>
          <bgColor rgb="FFCCDDFF"/>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EEFF"/>
        </patternFill>
      </fill>
    </dxf>
    <dxf>
      <fill>
        <patternFill>
          <bgColor rgb="FFCFFCFC"/>
        </patternFill>
      </fill>
    </dxf>
    <dxf>
      <fill>
        <patternFill>
          <bgColor rgb="FFDDFFCC"/>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CCFFDD"/>
        </patternFill>
      </fill>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rgb="FFFF5050"/>
      </font>
    </dxf>
    <dxf>
      <font>
        <color rgb="FFFF5050"/>
      </font>
    </dxf>
    <dxf>
      <font>
        <color theme="4"/>
      </font>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rgb="FFFF5050"/>
      </font>
    </dxf>
    <dxf>
      <font>
        <color rgb="FFFF5050"/>
      </font>
    </dxf>
    <dxf>
      <font>
        <color theme="4"/>
      </font>
    </dxf>
    <dxf>
      <fill>
        <patternFill>
          <bgColor rgb="FFFFCCDD"/>
        </patternFill>
      </fill>
    </dxf>
    <dxf>
      <fill>
        <patternFill>
          <bgColor rgb="FFFFEECC"/>
        </patternFill>
      </fill>
    </dxf>
    <dxf>
      <fill>
        <patternFill>
          <bgColor rgb="FFF1E5DB"/>
        </patternFill>
      </fill>
    </dxf>
    <dxf>
      <fill>
        <patternFill>
          <bgColor rgb="FFFFCCCC"/>
        </patternFill>
      </fill>
    </dxf>
    <dxf>
      <fill>
        <patternFill>
          <bgColor rgb="FFCCEEFF"/>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CCDDFF"/>
        </patternFill>
      </fill>
    </dxf>
    <dxf>
      <numFmt numFmtId="178" formatCode="#"/>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font>
        <color rgb="FF9C0006"/>
      </font>
      <fill>
        <patternFill>
          <bgColor rgb="FFFFC7CE"/>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FF5050"/>
      </font>
    </dxf>
    <dxf>
      <font>
        <color rgb="FFFF5050"/>
      </font>
    </dxf>
    <dxf>
      <font>
        <color theme="4"/>
      </font>
    </dxf>
    <dxf>
      <fill>
        <patternFill>
          <bgColor rgb="FFFFCCDD"/>
        </patternFill>
      </fill>
    </dxf>
    <dxf>
      <fill>
        <patternFill>
          <bgColor rgb="FFFFCCCC"/>
        </patternFill>
      </fill>
    </dxf>
    <dxf>
      <fill>
        <patternFill>
          <bgColor rgb="FFF7D4EB"/>
        </patternFill>
      </fill>
    </dxf>
    <dxf>
      <fill>
        <patternFill>
          <bgColor rgb="FFFFCCFF"/>
        </patternFill>
      </fill>
    </dxf>
    <dxf>
      <fill>
        <patternFill>
          <bgColor rgb="FFEECCFF"/>
        </patternFill>
      </fill>
    </dxf>
    <dxf>
      <fill>
        <patternFill>
          <bgColor rgb="FFF1E5DB"/>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D6D6F5"/>
        </patternFill>
      </fill>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auto="1"/>
      </font>
      <fill>
        <patternFill>
          <bgColor theme="4" tint="0.59996337778862885"/>
        </patternFill>
      </fill>
    </dxf>
    <dxf>
      <numFmt numFmtId="178" formatCode="#"/>
    </dxf>
    <dxf>
      <font>
        <color rgb="FF9C0006"/>
      </font>
      <fill>
        <patternFill>
          <bgColor rgb="FFFFC7CE"/>
        </patternFill>
      </fill>
    </dxf>
    <dxf>
      <font>
        <color rgb="FFFF5050"/>
      </font>
    </dxf>
    <dxf>
      <font>
        <color theme="4"/>
      </font>
    </dxf>
    <dxf>
      <font>
        <color rgb="FFFF5050"/>
      </font>
    </dxf>
    <dxf>
      <fill>
        <patternFill>
          <bgColor rgb="FFFFCCDD"/>
        </patternFill>
      </fill>
    </dxf>
    <dxf>
      <fill>
        <patternFill>
          <bgColor rgb="FFFFCCCC"/>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1E5DB"/>
        </patternFill>
      </fill>
    </dxf>
    <dxf>
      <fill>
        <patternFill>
          <bgColor rgb="FFFFEECC"/>
        </patternFill>
      </fill>
    </dxf>
    <dxf>
      <fill>
        <patternFill>
          <bgColor rgb="FFFFFFCC"/>
        </patternFill>
      </fill>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rgb="FFFF5050"/>
      </font>
    </dxf>
    <dxf>
      <font>
        <color rgb="FFFF5050"/>
      </font>
    </dxf>
    <dxf>
      <font>
        <color theme="4"/>
      </font>
    </dxf>
    <dxf>
      <fill>
        <patternFill>
          <bgColor rgb="FFFFCCDD"/>
        </patternFill>
      </fill>
    </dxf>
    <dxf>
      <fill>
        <patternFill>
          <bgColor rgb="FFF1E5DB"/>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FCCCC"/>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rgb="FF9C0006"/>
      </font>
      <fill>
        <patternFill>
          <bgColor rgb="FFFFC7CE"/>
        </patternFill>
      </fill>
    </dxf>
    <dxf>
      <font>
        <color auto="1"/>
      </font>
      <fill>
        <patternFill>
          <bgColor theme="4" tint="0.59996337778862885"/>
        </patternFill>
      </fill>
    </dxf>
    <dxf>
      <font>
        <color theme="4"/>
      </font>
    </dxf>
    <dxf>
      <font>
        <color rgb="FFFF5050"/>
      </font>
    </dxf>
    <dxf>
      <font>
        <color rgb="FFFF5050"/>
      </font>
    </dxf>
    <dxf>
      <numFmt numFmtId="178" formatCode="#"/>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ill>
        <patternFill>
          <bgColor rgb="FFDDFFCC"/>
        </patternFill>
      </fill>
    </dxf>
    <dxf>
      <font>
        <color rgb="FF9C0006"/>
      </font>
      <fill>
        <patternFill>
          <bgColor rgb="FFFFC7CE"/>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rgb="FFFF5050"/>
      </font>
    </dxf>
    <dxf>
      <font>
        <color rgb="FFFF5050"/>
      </font>
    </dxf>
    <dxf>
      <font>
        <color theme="4"/>
      </font>
    </dxf>
    <dxf>
      <numFmt numFmtId="178" formatCode="#"/>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F1E5DB"/>
        </patternFill>
      </fill>
    </dxf>
    <dxf>
      <fill>
        <patternFill>
          <bgColor rgb="FFFFCCCC"/>
        </patternFill>
      </fill>
    </dxf>
    <dxf>
      <font>
        <color auto="1"/>
      </font>
      <fill>
        <patternFill>
          <bgColor theme="4" tint="0.59996337778862885"/>
        </patternFill>
      </fill>
    </dxf>
    <dxf>
      <font>
        <color rgb="FF9C0006"/>
      </font>
      <fill>
        <patternFill>
          <bgColor rgb="FFFFC7CE"/>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font>
        <color rgb="FF9C0006"/>
      </font>
      <fill>
        <patternFill>
          <bgColor rgb="FFFFC7CE"/>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font>
        <color theme="4"/>
      </font>
    </dxf>
    <dxf>
      <font>
        <color rgb="FFFF5050"/>
      </font>
    </dxf>
    <dxf>
      <font>
        <color rgb="FFFF5050"/>
      </font>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1E5DB"/>
        </patternFill>
      </fill>
    </dxf>
    <dxf>
      <fill>
        <patternFill>
          <bgColor rgb="FFFFCCCC"/>
        </patternFill>
      </fill>
    </dxf>
    <dxf>
      <fill>
        <patternFill>
          <bgColor rgb="FFFFEECC"/>
        </patternFill>
      </fill>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font>
        <color rgb="FF9C0006"/>
      </font>
      <fill>
        <patternFill>
          <bgColor rgb="FFFFC7CE"/>
        </patternFill>
      </fill>
    </dxf>
    <dxf>
      <numFmt numFmtId="178" formatCode="#"/>
    </dxf>
    <dxf>
      <font>
        <color rgb="FFFF5050"/>
      </font>
    </dxf>
    <dxf>
      <font>
        <color rgb="FFFF5050"/>
      </font>
    </dxf>
    <dxf>
      <font>
        <color theme="4"/>
      </font>
    </dxf>
    <dxf>
      <numFmt numFmtId="178" formatCode="#"/>
    </dxf>
    <dxf>
      <fill>
        <patternFill>
          <bgColor rgb="FFFFCCDD"/>
        </patternFill>
      </fill>
    </dxf>
    <dxf>
      <fill>
        <patternFill>
          <bgColor rgb="FFFFFFCC"/>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EECC"/>
        </patternFill>
      </fill>
    </dxf>
    <dxf>
      <fill>
        <patternFill>
          <bgColor rgb="FFF1E5DB"/>
        </patternFill>
      </fill>
    </dxf>
    <dxf>
      <fill>
        <patternFill>
          <bgColor rgb="FFFFCCCC"/>
        </patternFill>
      </fill>
    </dxf>
    <dxf>
      <numFmt numFmtId="178" formatCode="#"/>
    </dxf>
    <dxf>
      <font>
        <color auto="1"/>
      </font>
      <fill>
        <patternFill>
          <bgColor theme="4" tint="0.59996337778862885"/>
        </patternFill>
      </fill>
    </dxf>
    <dxf>
      <font>
        <color rgb="FF9C0006"/>
      </font>
      <fill>
        <patternFill>
          <bgColor rgb="FFFFC7CE"/>
        </patternFill>
      </fill>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numFmt numFmtId="178" formatCode="#"/>
    </dxf>
    <dxf>
      <font>
        <color rgb="FFFF5050"/>
      </font>
    </dxf>
    <dxf>
      <font>
        <color theme="4"/>
      </font>
    </dxf>
    <dxf>
      <font>
        <color rgb="FFFF5050"/>
      </font>
    </dxf>
    <dxf>
      <fill>
        <patternFill>
          <bgColor rgb="FFFFFFCC"/>
        </patternFill>
      </fill>
    </dxf>
    <dxf>
      <fill>
        <patternFill>
          <bgColor theme="0" tint="-0.14996795556505021"/>
        </patternFill>
      </fill>
    </dxf>
    <dxf>
      <fill>
        <patternFill>
          <bgColor rgb="FFCCFFCC"/>
        </patternFill>
      </fill>
    </dxf>
    <dxf>
      <fill>
        <patternFill>
          <bgColor rgb="FFFFCCDD"/>
        </patternFill>
      </fill>
    </dxf>
    <dxf>
      <fill>
        <patternFill>
          <bgColor rgb="FFFFCCCC"/>
        </patternFill>
      </fill>
    </dxf>
    <dxf>
      <fill>
        <patternFill>
          <bgColor rgb="FFF7D4EB"/>
        </patternFill>
      </fill>
    </dxf>
    <dxf>
      <fill>
        <patternFill>
          <bgColor rgb="FFFFCCFF"/>
        </patternFill>
      </fill>
    </dxf>
    <dxf>
      <fill>
        <patternFill>
          <bgColor rgb="FFEECCFF"/>
        </patternFill>
      </fill>
    </dxf>
    <dxf>
      <fill>
        <patternFill>
          <bgColor rgb="FFF1E5DB"/>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D6D6F5"/>
        </patternFill>
      </fill>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rgb="FFFF5050"/>
      </font>
    </dxf>
    <dxf>
      <font>
        <color theme="4"/>
      </font>
    </dxf>
    <dxf>
      <font>
        <color rgb="FFFF5050"/>
      </font>
    </dxf>
    <dxf>
      <fill>
        <patternFill>
          <bgColor rgb="FFFFCCDD"/>
        </patternFill>
      </fill>
    </dxf>
    <dxf>
      <fill>
        <patternFill>
          <bgColor rgb="FFEECCFF"/>
        </patternFill>
      </fill>
    </dxf>
    <dxf>
      <fill>
        <patternFill>
          <bgColor rgb="FFF7D4EB"/>
        </patternFill>
      </fill>
    </dxf>
    <dxf>
      <fill>
        <patternFill>
          <bgColor rgb="FFFFCCFF"/>
        </patternFill>
      </fill>
    </dxf>
    <dxf>
      <fill>
        <patternFill>
          <bgColor rgb="FFFFCCCC"/>
        </patternFill>
      </fill>
    </dxf>
    <dxf>
      <fill>
        <patternFill>
          <bgColor rgb="FFF1E5DB"/>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FFEECC"/>
        </patternFill>
      </fill>
    </dxf>
    <dxf>
      <fill>
        <patternFill>
          <bgColor rgb="FFD6D6F5"/>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theme="4"/>
      </font>
    </dxf>
    <dxf>
      <font>
        <color rgb="FFFF5050"/>
      </font>
    </dxf>
    <dxf>
      <font>
        <color rgb="FFFF5050"/>
      </font>
    </dxf>
    <dxf>
      <fill>
        <patternFill>
          <bgColor rgb="FFFFCCDD"/>
        </patternFill>
      </fill>
    </dxf>
    <dxf>
      <fill>
        <patternFill>
          <bgColor rgb="FFF1E5DB"/>
        </patternFill>
      </fill>
    </dxf>
    <dxf>
      <fill>
        <patternFill>
          <bgColor rgb="FFFFCCCC"/>
        </patternFill>
      </fill>
    </dxf>
    <dxf>
      <fill>
        <patternFill>
          <bgColor rgb="FFFFEECC"/>
        </patternFill>
      </fill>
    </dxf>
    <dxf>
      <fill>
        <patternFill>
          <bgColor rgb="FFEEFFCC"/>
        </patternFill>
      </fill>
    </dxf>
    <dxf>
      <fill>
        <patternFill>
          <bgColor rgb="FFCCFFDD"/>
        </patternFill>
      </fill>
    </dxf>
    <dxf>
      <fill>
        <patternFill>
          <bgColor rgb="FFCCDDFF"/>
        </patternFill>
      </fill>
    </dxf>
    <dxf>
      <fill>
        <patternFill>
          <bgColor rgb="FFCCEEFF"/>
        </patternFill>
      </fill>
    </dxf>
    <dxf>
      <fill>
        <patternFill>
          <bgColor rgb="FFCFFCFC"/>
        </patternFill>
      </fill>
    </dxf>
    <dxf>
      <fill>
        <patternFill>
          <bgColor rgb="FFFFFFCC"/>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rgb="FFFF5050"/>
      </font>
    </dxf>
    <dxf>
      <font>
        <color rgb="FFFF5050"/>
      </font>
    </dxf>
    <dxf>
      <font>
        <color theme="4"/>
      </font>
    </dxf>
    <dxf>
      <fill>
        <patternFill>
          <bgColor rgb="FFD6D6F5"/>
        </patternFill>
      </fill>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FFCCCC"/>
        </patternFill>
      </fill>
    </dxf>
    <dxf>
      <fill>
        <patternFill>
          <bgColor rgb="FFCCEEFF"/>
        </patternFill>
      </fill>
    </dxf>
    <dxf>
      <fill>
        <patternFill>
          <bgColor rgb="FFFFFFCC"/>
        </patternFill>
      </fill>
    </dxf>
    <dxf>
      <fill>
        <patternFill>
          <bgColor rgb="FFEEFFCC"/>
        </patternFill>
      </fill>
    </dxf>
    <dxf>
      <fill>
        <patternFill>
          <bgColor rgb="FFCCFFDD"/>
        </patternFill>
      </fill>
    </dxf>
    <dxf>
      <fill>
        <patternFill>
          <bgColor rgb="FFF1E5DB"/>
        </patternFill>
      </fill>
    </dxf>
    <dxf>
      <fill>
        <patternFill>
          <bgColor rgb="FFFFEECC"/>
        </patternFill>
      </fill>
    </dxf>
    <dxf>
      <fill>
        <patternFill>
          <bgColor rgb="FFCFFCFC"/>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font>
        <color rgb="FF9C0006"/>
      </font>
      <fill>
        <patternFill>
          <bgColor rgb="FFFFC7CE"/>
        </patternFill>
      </fill>
    </dxf>
    <dxf>
      <numFmt numFmtId="178" formatCode="#"/>
    </dxf>
    <dxf>
      <font>
        <color rgb="FFFF5050"/>
      </font>
    </dxf>
    <dxf>
      <font>
        <color rgb="FFFF5050"/>
      </font>
    </dxf>
    <dxf>
      <font>
        <color theme="4"/>
      </font>
    </dxf>
    <dxf>
      <numFmt numFmtId="178" formatCode="#"/>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D6D6F5"/>
        </patternFill>
      </fill>
    </dxf>
    <dxf>
      <fill>
        <patternFill>
          <bgColor rgb="FFFFFFCC"/>
        </patternFill>
      </fill>
    </dxf>
    <dxf>
      <fill>
        <patternFill>
          <bgColor rgb="FFFFEECC"/>
        </patternFill>
      </fill>
    </dxf>
    <dxf>
      <fill>
        <patternFill>
          <bgColor rgb="FFCCDDFF"/>
        </patternFill>
      </fill>
    </dxf>
    <dxf>
      <fill>
        <patternFill>
          <bgColor rgb="FFCCEEFF"/>
        </patternFill>
      </fill>
    </dxf>
    <dxf>
      <fill>
        <patternFill>
          <bgColor rgb="FFCFFCFC"/>
        </patternFill>
      </fill>
    </dxf>
    <dxf>
      <fill>
        <patternFill>
          <bgColor rgb="FFCCFFDD"/>
        </patternFill>
      </fill>
    </dxf>
    <dxf>
      <fill>
        <patternFill>
          <bgColor rgb="FFEEFFCC"/>
        </patternFill>
      </fill>
    </dxf>
    <dxf>
      <fill>
        <patternFill>
          <bgColor rgb="FFFFCCCC"/>
        </patternFill>
      </fill>
    </dxf>
    <dxf>
      <fill>
        <patternFill>
          <bgColor rgb="FFF1E5DB"/>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font>
        <color rgb="FF9C0006"/>
      </font>
      <fill>
        <patternFill>
          <bgColor rgb="FFFFC7CE"/>
        </patternFill>
      </fill>
    </dxf>
    <dxf>
      <numFmt numFmtId="178" formatCode="#"/>
    </dxf>
    <dxf>
      <font>
        <color theme="4"/>
      </font>
    </dxf>
    <dxf>
      <font>
        <color rgb="FFFF5050"/>
      </font>
    </dxf>
    <dxf>
      <font>
        <color rgb="FFFF5050"/>
      </font>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CCEEFF"/>
        </patternFill>
      </fill>
    </dxf>
    <dxf>
      <fill>
        <patternFill>
          <bgColor rgb="FFCFFCFC"/>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CCFFDD"/>
        </patternFill>
      </fill>
    </dxf>
    <dxf>
      <fill>
        <patternFill>
          <bgColor rgb="FFEEFFCC"/>
        </patternFill>
      </fill>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font>
        <color rgb="FF9C0006"/>
      </font>
      <fill>
        <patternFill>
          <bgColor rgb="FFFFC7CE"/>
        </patternFill>
      </fill>
    </dxf>
    <dxf>
      <numFmt numFmtId="178" formatCode="#"/>
    </dxf>
    <dxf>
      <font>
        <color theme="4"/>
      </font>
    </dxf>
    <dxf>
      <font>
        <color rgb="FFFF5050"/>
      </font>
    </dxf>
    <dxf>
      <font>
        <color rgb="FFFF5050"/>
      </font>
    </dxf>
    <dxf>
      <fill>
        <patternFill>
          <bgColor rgb="FFF7D4EB"/>
        </patternFill>
      </fill>
    </dxf>
    <dxf>
      <fill>
        <patternFill>
          <bgColor rgb="FFFFCCFF"/>
        </patternFill>
      </fill>
    </dxf>
    <dxf>
      <fill>
        <patternFill>
          <bgColor rgb="FFEECCFF"/>
        </patternFill>
      </fill>
    </dxf>
    <dxf>
      <fill>
        <patternFill>
          <bgColor rgb="FFFFCCDD"/>
        </patternFill>
      </fill>
    </dxf>
    <dxf>
      <fill>
        <patternFill>
          <bgColor rgb="FFF7D4EB"/>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FFCCCC"/>
        </patternFill>
      </fill>
    </dxf>
    <dxf>
      <fill>
        <patternFill>
          <bgColor rgb="FFF1E5DB"/>
        </patternFill>
      </fill>
    </dxf>
    <dxf>
      <fill>
        <patternFill>
          <bgColor rgb="FFFFEECC"/>
        </patternFill>
      </fill>
    </dxf>
    <dxf>
      <fill>
        <patternFill>
          <bgColor rgb="FFCCEEFF"/>
        </patternFill>
      </fill>
    </dxf>
    <dxf>
      <fill>
        <patternFill>
          <bgColor rgb="FFFFFFCC"/>
        </patternFill>
      </fill>
    </dxf>
    <dxf>
      <fill>
        <patternFill>
          <bgColor rgb="FFCCFFDD"/>
        </patternFill>
      </fill>
    </dxf>
    <dxf>
      <fill>
        <patternFill>
          <bgColor rgb="FFEEFFCC"/>
        </patternFill>
      </fill>
    </dxf>
    <dxf>
      <fill>
        <patternFill>
          <bgColor rgb="FFCFFCFC"/>
        </patternFill>
      </fill>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fill>
        <patternFill>
          <bgColor rgb="FFEECCFF"/>
        </patternFill>
      </fill>
    </dxf>
    <dxf>
      <fill>
        <patternFill>
          <bgColor rgb="FFFFCCDD"/>
        </patternFill>
      </fill>
    </dxf>
    <dxf>
      <fill>
        <patternFill>
          <bgColor rgb="FFF1E5DB"/>
        </patternFill>
      </fill>
    </dxf>
    <dxf>
      <fill>
        <patternFill>
          <bgColor rgb="FFF7D4EB"/>
        </patternFill>
      </fill>
    </dxf>
    <dxf>
      <fill>
        <patternFill>
          <bgColor rgb="FFFFEECC"/>
        </patternFill>
      </fill>
    </dxf>
    <dxf>
      <fill>
        <patternFill>
          <bgColor rgb="FFFFFFCC"/>
        </patternFill>
      </fill>
    </dxf>
    <dxf>
      <fill>
        <patternFill>
          <bgColor rgb="FFEE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FFCCFF"/>
        </patternFill>
      </fill>
    </dxf>
    <dxf>
      <fill>
        <patternFill>
          <bgColor rgb="FFFFCCCC"/>
        </patternFill>
      </fill>
    </dxf>
    <dxf>
      <numFmt numFmtId="178" formatCode="#"/>
    </dxf>
    <dxf>
      <font>
        <color auto="1"/>
      </font>
      <fill>
        <patternFill>
          <bgColor theme="4" tint="0.59996337778862885"/>
        </patternFill>
      </fill>
    </dxf>
    <dxf>
      <font>
        <color rgb="FF9C0006"/>
      </font>
      <fill>
        <patternFill>
          <bgColor rgb="FFFFC7CE"/>
        </patternFill>
      </fill>
    </dxf>
    <dxf>
      <font>
        <color auto="1"/>
      </font>
      <fill>
        <patternFill>
          <bgColor theme="4" tint="0.59996337778862885"/>
        </patternFill>
      </fill>
    </dxf>
    <dxf>
      <font>
        <color rgb="FF9C0006"/>
      </font>
      <fill>
        <patternFill>
          <bgColor rgb="FFFFC7CE"/>
        </patternFill>
      </fill>
    </dxf>
    <dxf>
      <numFmt numFmtId="178" formatCode="#"/>
    </dxf>
    <dxf>
      <font>
        <color rgb="FFFF5050"/>
      </font>
    </dxf>
    <dxf>
      <font>
        <color theme="4"/>
      </font>
    </dxf>
    <dxf>
      <font>
        <color rgb="FFFF5050"/>
      </font>
    </dxf>
    <dxf>
      <numFmt numFmtId="178" formatCode="#"/>
    </dxf>
    <dxf>
      <numFmt numFmtId="183" formatCode=";;;"/>
    </dxf>
    <dxf>
      <numFmt numFmtId="178" formatCode="#"/>
    </dxf>
    <dxf>
      <fill>
        <patternFill>
          <bgColor rgb="FFCCFFDD"/>
        </patternFill>
      </fill>
    </dxf>
    <dxf>
      <fill>
        <patternFill>
          <bgColor rgb="FFDDFFCC"/>
        </patternFill>
      </fill>
    </dxf>
    <dxf>
      <fill>
        <patternFill>
          <bgColor rgb="FFEEFFCC"/>
        </patternFill>
      </fill>
    </dxf>
    <dxf>
      <fill>
        <patternFill>
          <bgColor rgb="FFFFFFCC"/>
        </patternFill>
      </fill>
    </dxf>
    <dxf>
      <fill>
        <patternFill>
          <bgColor rgb="FFCCEEFF"/>
        </patternFill>
      </fill>
    </dxf>
    <dxf>
      <fill>
        <patternFill>
          <bgColor rgb="FFFFCCDD"/>
        </patternFill>
      </fill>
    </dxf>
    <dxf>
      <fill>
        <patternFill>
          <bgColor rgb="FFF7D4EB"/>
        </patternFill>
      </fill>
    </dxf>
    <dxf>
      <fill>
        <patternFill>
          <bgColor rgb="FFCFFCFC"/>
        </patternFill>
      </fill>
    </dxf>
    <dxf>
      <fill>
        <patternFill>
          <bgColor rgb="FFFFCCFF"/>
        </patternFill>
      </fill>
    </dxf>
    <dxf>
      <fill>
        <patternFill>
          <bgColor rgb="FFEECCFF"/>
        </patternFill>
      </fill>
    </dxf>
    <dxf>
      <fill>
        <patternFill>
          <bgColor rgb="FFD6D6F5"/>
        </patternFill>
      </fill>
    </dxf>
    <dxf>
      <fill>
        <patternFill>
          <bgColor rgb="FFCCDDFF"/>
        </patternFill>
      </fill>
    </dxf>
    <dxf>
      <fill>
        <patternFill>
          <bgColor rgb="FFFFCCCC"/>
        </patternFill>
      </fill>
    </dxf>
    <dxf>
      <fill>
        <patternFill>
          <bgColor rgb="FFF1E5DB"/>
        </patternFill>
      </fill>
    </dxf>
    <dxf>
      <fill>
        <patternFill>
          <bgColor rgb="FFFFEECC"/>
        </patternFill>
      </fill>
    </dxf>
    <dxf>
      <font>
        <color auto="1"/>
      </font>
      <fill>
        <patternFill>
          <bgColor theme="4" tint="0.59996337778862885"/>
        </patternFill>
      </fill>
    </dxf>
    <dxf>
      <font>
        <color rgb="FF9C0006"/>
      </font>
      <fill>
        <patternFill>
          <bgColor rgb="FFFFC7CE"/>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numFmt numFmtId="178" formatCode="#"/>
    </dxf>
    <dxf>
      <font>
        <color auto="1"/>
      </font>
      <fill>
        <patternFill>
          <bgColor theme="4" tint="0.59996337778862885"/>
        </patternFill>
      </fill>
    </dxf>
    <dxf>
      <font>
        <color rgb="FF9C0006"/>
      </font>
      <fill>
        <patternFill>
          <bgColor rgb="FFFFC7CE"/>
        </patternFill>
      </fill>
    </dxf>
    <dxf>
      <font>
        <color rgb="FFFF5050"/>
      </font>
    </dxf>
    <dxf>
      <font>
        <color theme="4"/>
      </font>
    </dxf>
    <dxf>
      <font>
        <color rgb="FFFF5050"/>
      </font>
    </dxf>
    <dxf>
      <numFmt numFmtId="183"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numFmt numFmtId="178" formatCode="#"/>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numFmt numFmtId="183" formatCode=";;;"/>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numFmt numFmtId="183" formatCode=";;;"/>
    </dxf>
    <dxf>
      <font>
        <color rgb="FFFF5050"/>
      </font>
    </dxf>
    <dxf>
      <font>
        <color theme="4"/>
      </font>
    </dxf>
    <dxf>
      <font>
        <color rgb="FFFF5050"/>
      </font>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rgb="FFFF5050"/>
      </font>
    </dxf>
    <dxf>
      <font>
        <color theme="4"/>
      </font>
    </dxf>
    <dxf>
      <font>
        <color rgb="FFFF5050"/>
      </font>
    </dxf>
    <dxf>
      <numFmt numFmtId="178" formatCode="#"/>
    </dxf>
    <dxf>
      <font>
        <color auto="1"/>
      </font>
      <fill>
        <patternFill>
          <bgColor theme="4" tint="0.59996337778862885"/>
        </patternFill>
      </fill>
    </dxf>
    <dxf>
      <numFmt numFmtId="178" formatCode="#"/>
    </dxf>
    <dxf>
      <font>
        <color rgb="FF9C0006"/>
      </font>
      <fill>
        <patternFill>
          <bgColor rgb="FFFFC7CE"/>
        </patternFill>
      </fill>
    </dxf>
    <dxf>
      <fill>
        <patternFill>
          <bgColor theme="0" tint="-0.14996795556505021"/>
        </patternFill>
      </fill>
    </dxf>
    <dxf>
      <fill>
        <patternFill>
          <bgColor rgb="FFFFFFCC"/>
        </patternFill>
      </fill>
    </dxf>
    <dxf>
      <fill>
        <patternFill>
          <bgColor rgb="FFCCFFCC"/>
        </patternFill>
      </fill>
    </dxf>
    <dxf>
      <fill>
        <patternFill>
          <bgColor theme="0" tint="-0.14996795556505021"/>
        </patternFill>
      </fill>
    </dxf>
    <dxf>
      <fill>
        <patternFill>
          <bgColor rgb="FFFFFFCC"/>
        </patternFill>
      </fill>
    </dxf>
    <dxf>
      <fill>
        <patternFill>
          <bgColor rgb="FFCCFFCC"/>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numFmt numFmtId="183" formatCode=";;;"/>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numFmt numFmtId="183" formatCode=";;;"/>
    </dxf>
    <dxf>
      <font>
        <color rgb="FFFF5050"/>
      </font>
    </dxf>
    <dxf>
      <font>
        <color theme="4"/>
      </font>
    </dxf>
    <dxf>
      <font>
        <color rgb="FFFF5050"/>
      </font>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rgb="FFFF5050"/>
      </font>
    </dxf>
    <dxf>
      <font>
        <color theme="4"/>
      </font>
    </dxf>
    <dxf>
      <font>
        <color rgb="FFFF5050"/>
      </font>
    </dxf>
    <dxf>
      <numFmt numFmtId="178" formatCode="#"/>
    </dxf>
    <dxf>
      <font>
        <color auto="1"/>
      </font>
      <fill>
        <patternFill>
          <bgColor theme="4" tint="0.59996337778862885"/>
        </patternFill>
      </fill>
    </dxf>
    <dxf>
      <numFmt numFmtId="178" formatCode="#"/>
    </dxf>
    <dxf>
      <font>
        <color rgb="FF9C0006"/>
      </font>
      <fill>
        <patternFill>
          <bgColor rgb="FFFFC7CE"/>
        </patternFill>
      </fill>
    </dxf>
    <dxf>
      <fill>
        <patternFill>
          <bgColor theme="0" tint="-0.14996795556505021"/>
        </patternFill>
      </fill>
    </dxf>
    <dxf>
      <fill>
        <patternFill>
          <bgColor rgb="FFFFFFCC"/>
        </patternFill>
      </fill>
    </dxf>
    <dxf>
      <fill>
        <patternFill>
          <bgColor rgb="FFCCFFCC"/>
        </patternFill>
      </fill>
    </dxf>
    <dxf>
      <fill>
        <patternFill>
          <bgColor theme="0" tint="-0.14996795556505021"/>
        </patternFill>
      </fill>
    </dxf>
    <dxf>
      <fill>
        <patternFill>
          <bgColor rgb="FFFFFFCC"/>
        </patternFill>
      </fill>
    </dxf>
    <dxf>
      <fill>
        <patternFill>
          <bgColor rgb="FFCCFFCC"/>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numFmt numFmtId="183" formatCode=";;;"/>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numFmt numFmtId="183" formatCode=";;;"/>
    </dxf>
    <dxf>
      <font>
        <color rgb="FFFF5050"/>
      </font>
    </dxf>
    <dxf>
      <font>
        <color theme="4"/>
      </font>
    </dxf>
    <dxf>
      <font>
        <color rgb="FFFF5050"/>
      </font>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rgb="FFFF5050"/>
      </font>
    </dxf>
    <dxf>
      <font>
        <color theme="4"/>
      </font>
    </dxf>
    <dxf>
      <font>
        <color rgb="FFFF5050"/>
      </font>
    </dxf>
    <dxf>
      <numFmt numFmtId="178" formatCode="#"/>
    </dxf>
    <dxf>
      <font>
        <color auto="1"/>
      </font>
      <fill>
        <patternFill>
          <bgColor theme="4" tint="0.59996337778862885"/>
        </patternFill>
      </fill>
    </dxf>
    <dxf>
      <numFmt numFmtId="178" formatCode="#"/>
    </dxf>
    <dxf>
      <font>
        <color rgb="FF9C0006"/>
      </font>
      <fill>
        <patternFill>
          <bgColor rgb="FFFFC7CE"/>
        </patternFill>
      </fill>
    </dxf>
    <dxf>
      <fill>
        <patternFill>
          <bgColor theme="0" tint="-0.14996795556505021"/>
        </patternFill>
      </fill>
    </dxf>
    <dxf>
      <fill>
        <patternFill>
          <bgColor rgb="FFFFFFCC"/>
        </patternFill>
      </fill>
    </dxf>
    <dxf>
      <fill>
        <patternFill>
          <bgColor rgb="FFCCFFCC"/>
        </patternFill>
      </fill>
    </dxf>
    <dxf>
      <fill>
        <patternFill>
          <bgColor theme="0" tint="-0.14996795556505021"/>
        </patternFill>
      </fill>
    </dxf>
    <dxf>
      <fill>
        <patternFill>
          <bgColor rgb="FFFFFFCC"/>
        </patternFill>
      </fill>
    </dxf>
    <dxf>
      <fill>
        <patternFill>
          <bgColor rgb="FFCCFFCC"/>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numFmt numFmtId="183" formatCode=";;;"/>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numFmt numFmtId="183" formatCode=";;;"/>
    </dxf>
    <dxf>
      <font>
        <color rgb="FFFF5050"/>
      </font>
    </dxf>
    <dxf>
      <font>
        <color theme="4"/>
      </font>
    </dxf>
    <dxf>
      <font>
        <color rgb="FFFF5050"/>
      </font>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rgb="FFFF5050"/>
      </font>
    </dxf>
    <dxf>
      <font>
        <color theme="4"/>
      </font>
    </dxf>
    <dxf>
      <font>
        <color rgb="FFFF5050"/>
      </font>
    </dxf>
    <dxf>
      <numFmt numFmtId="178" formatCode="#"/>
    </dxf>
    <dxf>
      <font>
        <color auto="1"/>
      </font>
      <fill>
        <patternFill>
          <bgColor theme="4" tint="0.59996337778862885"/>
        </patternFill>
      </fill>
    </dxf>
    <dxf>
      <numFmt numFmtId="178" formatCode="#"/>
    </dxf>
    <dxf>
      <font>
        <color rgb="FF9C0006"/>
      </font>
      <fill>
        <patternFill>
          <bgColor rgb="FFFFC7CE"/>
        </patternFill>
      </fill>
    </dxf>
    <dxf>
      <fill>
        <patternFill>
          <bgColor theme="0" tint="-0.14996795556505021"/>
        </patternFill>
      </fill>
    </dxf>
    <dxf>
      <fill>
        <patternFill>
          <bgColor rgb="FFFFFFCC"/>
        </patternFill>
      </fill>
    </dxf>
    <dxf>
      <fill>
        <patternFill>
          <bgColor rgb="FFCCFFCC"/>
        </patternFill>
      </fill>
    </dxf>
    <dxf>
      <fill>
        <patternFill>
          <bgColor theme="0" tint="-0.14996795556505021"/>
        </patternFill>
      </fill>
    </dxf>
    <dxf>
      <fill>
        <patternFill>
          <bgColor rgb="FFFFFFCC"/>
        </patternFill>
      </fill>
    </dxf>
    <dxf>
      <fill>
        <patternFill>
          <bgColor rgb="FFCCFFCC"/>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numFmt numFmtId="183" formatCode=";;;"/>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numFmt numFmtId="183" formatCode=";;;"/>
    </dxf>
    <dxf>
      <font>
        <color rgb="FFFF5050"/>
      </font>
    </dxf>
    <dxf>
      <font>
        <color theme="4"/>
      </font>
    </dxf>
    <dxf>
      <font>
        <color rgb="FFFF5050"/>
      </font>
    </dxf>
    <dxf>
      <font>
        <color rgb="FFFF5050"/>
      </font>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theme="4"/>
      </font>
    </dxf>
    <dxf>
      <font>
        <color rgb="FFFF5050"/>
      </font>
    </dxf>
    <dxf>
      <numFmt numFmtId="178" formatCode="#"/>
    </dxf>
    <dxf>
      <font>
        <color auto="1"/>
      </font>
      <fill>
        <patternFill>
          <bgColor theme="4" tint="0.59996337778862885"/>
        </patternFill>
      </fill>
    </dxf>
    <dxf>
      <numFmt numFmtId="178" formatCode="#"/>
    </dxf>
    <dxf>
      <font>
        <color rgb="FF9C0006"/>
      </font>
      <fill>
        <patternFill>
          <bgColor rgb="FFFFC7CE"/>
        </patternFill>
      </fill>
    </dxf>
    <dxf>
      <fill>
        <patternFill>
          <bgColor theme="0" tint="-0.14996795556505021"/>
        </patternFill>
      </fill>
    </dxf>
    <dxf>
      <fill>
        <patternFill>
          <bgColor rgb="FFFFFFCC"/>
        </patternFill>
      </fill>
    </dxf>
    <dxf>
      <fill>
        <patternFill>
          <bgColor rgb="FFCCFFCC"/>
        </patternFill>
      </fill>
    </dxf>
    <dxf>
      <fill>
        <patternFill>
          <bgColor theme="0" tint="-0.14996795556505021"/>
        </patternFill>
      </fill>
    </dxf>
    <dxf>
      <fill>
        <patternFill>
          <bgColor rgb="FFFFFFCC"/>
        </patternFill>
      </fill>
    </dxf>
    <dxf>
      <fill>
        <patternFill>
          <bgColor rgb="FFCCFFCC"/>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numFmt numFmtId="183" formatCode=";;;"/>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numFmt numFmtId="183" formatCode=";;;"/>
    </dxf>
    <dxf>
      <font>
        <color rgb="FFFF5050"/>
      </font>
    </dxf>
    <dxf>
      <font>
        <color theme="4"/>
      </font>
    </dxf>
    <dxf>
      <font>
        <color rgb="FFFF5050"/>
      </font>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rgb="FFFF5050"/>
      </font>
    </dxf>
    <dxf>
      <font>
        <color theme="4"/>
      </font>
    </dxf>
    <dxf>
      <font>
        <color rgb="FFFF5050"/>
      </font>
    </dxf>
    <dxf>
      <numFmt numFmtId="178" formatCode="#"/>
    </dxf>
    <dxf>
      <font>
        <color auto="1"/>
      </font>
      <fill>
        <patternFill>
          <bgColor theme="4" tint="0.59996337778862885"/>
        </patternFill>
      </fill>
    </dxf>
    <dxf>
      <numFmt numFmtId="178" formatCode="#"/>
    </dxf>
    <dxf>
      <font>
        <color rgb="FF9C0006"/>
      </font>
      <fill>
        <patternFill>
          <bgColor rgb="FFFFC7CE"/>
        </patternFill>
      </fill>
    </dxf>
    <dxf>
      <fill>
        <patternFill>
          <bgColor theme="0" tint="-0.14996795556505021"/>
        </patternFill>
      </fill>
    </dxf>
    <dxf>
      <fill>
        <patternFill>
          <bgColor rgb="FFFFFFCC"/>
        </patternFill>
      </fill>
    </dxf>
    <dxf>
      <fill>
        <patternFill>
          <bgColor rgb="FFCCFFCC"/>
        </patternFill>
      </fill>
    </dxf>
    <dxf>
      <fill>
        <patternFill>
          <bgColor theme="0" tint="-0.14996795556505021"/>
        </patternFill>
      </fill>
    </dxf>
    <dxf>
      <fill>
        <patternFill>
          <bgColor rgb="FFFFFFCC"/>
        </patternFill>
      </fill>
    </dxf>
    <dxf>
      <fill>
        <patternFill>
          <bgColor rgb="FFCCFFCC"/>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numFmt numFmtId="183" formatCode=";;;"/>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numFmt numFmtId="183" formatCode=";;;"/>
    </dxf>
    <dxf>
      <font>
        <color rgb="FFFF5050"/>
      </font>
    </dxf>
    <dxf>
      <font>
        <color theme="4"/>
      </font>
    </dxf>
    <dxf>
      <font>
        <color rgb="FFFF5050"/>
      </font>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rgb="FFFF5050"/>
      </font>
    </dxf>
    <dxf>
      <font>
        <color theme="4"/>
      </font>
    </dxf>
    <dxf>
      <font>
        <color rgb="FFFF5050"/>
      </font>
    </dxf>
    <dxf>
      <numFmt numFmtId="178" formatCode="#"/>
    </dxf>
    <dxf>
      <font>
        <color auto="1"/>
      </font>
      <fill>
        <patternFill>
          <bgColor theme="4" tint="0.59996337778862885"/>
        </patternFill>
      </fill>
    </dxf>
    <dxf>
      <numFmt numFmtId="178" formatCode="#"/>
    </dxf>
    <dxf>
      <font>
        <color rgb="FF9C0006"/>
      </font>
      <fill>
        <patternFill>
          <bgColor rgb="FFFFC7CE"/>
        </patternFill>
      </fill>
    </dxf>
    <dxf>
      <fill>
        <patternFill>
          <bgColor theme="0" tint="-0.14996795556505021"/>
        </patternFill>
      </fill>
    </dxf>
    <dxf>
      <fill>
        <patternFill>
          <bgColor rgb="FFFFFFCC"/>
        </patternFill>
      </fill>
    </dxf>
    <dxf>
      <fill>
        <patternFill>
          <bgColor rgb="FFCCFFCC"/>
        </patternFill>
      </fill>
    </dxf>
    <dxf>
      <fill>
        <patternFill>
          <bgColor theme="0" tint="-0.14996795556505021"/>
        </patternFill>
      </fill>
    </dxf>
    <dxf>
      <fill>
        <patternFill>
          <bgColor rgb="FFFFFFCC"/>
        </patternFill>
      </fill>
    </dxf>
    <dxf>
      <fill>
        <patternFill>
          <bgColor rgb="FFCCFFCC"/>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numFmt numFmtId="183" formatCode=";;;"/>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numFmt numFmtId="183" formatCode=";;;"/>
    </dxf>
    <dxf>
      <font>
        <color rgb="FFFF5050"/>
      </font>
    </dxf>
    <dxf>
      <font>
        <color theme="4"/>
      </font>
    </dxf>
    <dxf>
      <font>
        <color rgb="FFFF5050"/>
      </font>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rgb="FFFF5050"/>
      </font>
    </dxf>
    <dxf>
      <font>
        <color theme="4"/>
      </font>
    </dxf>
    <dxf>
      <font>
        <color rgb="FFFF5050"/>
      </font>
    </dxf>
    <dxf>
      <numFmt numFmtId="178" formatCode="#"/>
    </dxf>
    <dxf>
      <font>
        <color auto="1"/>
      </font>
      <fill>
        <patternFill>
          <bgColor theme="4" tint="0.59996337778862885"/>
        </patternFill>
      </fill>
    </dxf>
    <dxf>
      <numFmt numFmtId="178" formatCode="#"/>
    </dxf>
    <dxf>
      <font>
        <color rgb="FF9C0006"/>
      </font>
      <fill>
        <patternFill>
          <bgColor rgb="FFFFC7CE"/>
        </patternFill>
      </fill>
    </dxf>
    <dxf>
      <fill>
        <patternFill>
          <bgColor theme="0" tint="-0.14996795556505021"/>
        </patternFill>
      </fill>
    </dxf>
    <dxf>
      <fill>
        <patternFill>
          <bgColor rgb="FFFFFFCC"/>
        </patternFill>
      </fill>
    </dxf>
    <dxf>
      <fill>
        <patternFill>
          <bgColor rgb="FFCCFFCC"/>
        </patternFill>
      </fill>
    </dxf>
    <dxf>
      <fill>
        <patternFill>
          <bgColor theme="0" tint="-0.14996795556505021"/>
        </patternFill>
      </fill>
    </dxf>
    <dxf>
      <fill>
        <patternFill>
          <bgColor rgb="FFFFFFCC"/>
        </patternFill>
      </fill>
    </dxf>
    <dxf>
      <fill>
        <patternFill>
          <bgColor rgb="FFCCFFCC"/>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numFmt numFmtId="183" formatCode=";;;"/>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numFmt numFmtId="183" formatCode=";;;"/>
    </dxf>
    <dxf>
      <font>
        <color rgb="FFFF5050"/>
      </font>
    </dxf>
    <dxf>
      <font>
        <color theme="4"/>
      </font>
    </dxf>
    <dxf>
      <font>
        <color rgb="FFFF5050"/>
      </font>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rgb="FFFF5050"/>
      </font>
    </dxf>
    <dxf>
      <font>
        <color theme="4"/>
      </font>
    </dxf>
    <dxf>
      <font>
        <color rgb="FFFF5050"/>
      </font>
    </dxf>
    <dxf>
      <numFmt numFmtId="178" formatCode="#"/>
    </dxf>
    <dxf>
      <font>
        <color auto="1"/>
      </font>
      <fill>
        <patternFill>
          <bgColor theme="4" tint="0.59996337778862885"/>
        </patternFill>
      </fill>
    </dxf>
    <dxf>
      <numFmt numFmtId="178" formatCode="#"/>
    </dxf>
    <dxf>
      <font>
        <color rgb="FF9C0006"/>
      </font>
      <fill>
        <patternFill>
          <bgColor rgb="FFFFC7CE"/>
        </patternFill>
      </fill>
    </dxf>
    <dxf>
      <fill>
        <patternFill>
          <bgColor theme="0" tint="-0.14996795556505021"/>
        </patternFill>
      </fill>
    </dxf>
    <dxf>
      <fill>
        <patternFill>
          <bgColor rgb="FFFFFFCC"/>
        </patternFill>
      </fill>
    </dxf>
    <dxf>
      <fill>
        <patternFill>
          <bgColor rgb="FFCCFFCC"/>
        </patternFill>
      </fill>
    </dxf>
    <dxf>
      <fill>
        <patternFill>
          <bgColor theme="0" tint="-0.14996795556505021"/>
        </patternFill>
      </fill>
    </dxf>
    <dxf>
      <fill>
        <patternFill>
          <bgColor rgb="FFFFFFCC"/>
        </patternFill>
      </fill>
    </dxf>
    <dxf>
      <fill>
        <patternFill>
          <bgColor rgb="FFCCFFCC"/>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numFmt numFmtId="183" formatCode=";;;"/>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fill>
        <patternFill>
          <bgColor rgb="FFFFCCCC"/>
        </patternFill>
      </fill>
    </dxf>
    <dxf>
      <fill>
        <patternFill>
          <bgColor rgb="FFF1E5DB"/>
        </patternFill>
      </fill>
    </dxf>
    <dxf>
      <fill>
        <patternFill>
          <bgColor rgb="FFFFEECC"/>
        </patternFill>
      </fill>
    </dxf>
    <dxf>
      <fill>
        <patternFill>
          <bgColor rgb="FFFFFFCC"/>
        </patternFill>
      </fill>
    </dxf>
    <dxf>
      <fill>
        <patternFill>
          <bgColor rgb="FFEEFFCC"/>
        </patternFill>
      </fill>
    </dxf>
    <dxf>
      <fill>
        <patternFill>
          <bgColor rgb="FFDDFFCC"/>
        </patternFill>
      </fill>
    </dxf>
    <dxf>
      <fill>
        <patternFill>
          <bgColor rgb="FFCCFFDD"/>
        </patternFill>
      </fill>
    </dxf>
    <dxf>
      <fill>
        <patternFill>
          <bgColor rgb="FFCFFCFC"/>
        </patternFill>
      </fill>
    </dxf>
    <dxf>
      <fill>
        <patternFill>
          <bgColor rgb="FFCCEEFF"/>
        </patternFill>
      </fill>
    </dxf>
    <dxf>
      <fill>
        <patternFill>
          <bgColor rgb="FFCCDDFF"/>
        </patternFill>
      </fill>
    </dxf>
    <dxf>
      <fill>
        <patternFill>
          <bgColor rgb="FFD6D6F5"/>
        </patternFill>
      </fill>
    </dxf>
    <dxf>
      <fill>
        <patternFill>
          <bgColor rgb="FFEECCFF"/>
        </patternFill>
      </fill>
    </dxf>
    <dxf>
      <fill>
        <patternFill>
          <bgColor rgb="FFFFCCFF"/>
        </patternFill>
      </fill>
    </dxf>
    <dxf>
      <fill>
        <patternFill>
          <bgColor rgb="FFF7D4EB"/>
        </patternFill>
      </fill>
    </dxf>
    <dxf>
      <fill>
        <patternFill>
          <bgColor rgb="FFFFCCDD"/>
        </patternFill>
      </fill>
    </dxf>
    <dxf>
      <numFmt numFmtId="183" formatCode=";;;"/>
    </dxf>
    <dxf>
      <font>
        <color rgb="FFFF5050"/>
      </font>
    </dxf>
    <dxf>
      <font>
        <color theme="4"/>
      </font>
    </dxf>
    <dxf>
      <font>
        <color rgb="FFFF5050"/>
      </font>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numFmt numFmtId="178" formatCode="#"/>
    </dxf>
    <dxf>
      <numFmt numFmtId="178" formatCode="#"/>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auto="1"/>
      </font>
      <fill>
        <patternFill>
          <bgColor theme="4" tint="0.59996337778862885"/>
        </patternFill>
      </fill>
    </dxf>
    <dxf>
      <numFmt numFmtId="178" formatCode="#"/>
    </dxf>
    <dxf>
      <font>
        <color rgb="FF9C0006"/>
      </font>
      <fill>
        <patternFill>
          <bgColor rgb="FFFFC7CE"/>
        </patternFill>
      </fill>
    </dxf>
    <dxf>
      <font>
        <color rgb="FFFF5050"/>
      </font>
    </dxf>
    <dxf>
      <font>
        <color theme="4"/>
      </font>
    </dxf>
    <dxf>
      <font>
        <color rgb="FFFF5050"/>
      </font>
    </dxf>
    <dxf>
      <numFmt numFmtId="178" formatCode="#"/>
    </dxf>
    <dxf>
      <font>
        <color auto="1"/>
      </font>
      <fill>
        <patternFill>
          <bgColor theme="4" tint="0.59996337778862885"/>
        </patternFill>
      </fill>
    </dxf>
    <dxf>
      <numFmt numFmtId="178" formatCode="#"/>
    </dxf>
    <dxf>
      <font>
        <color rgb="FF9C0006"/>
      </font>
      <fill>
        <patternFill>
          <bgColor rgb="FFFFC7CE"/>
        </patternFill>
      </fill>
    </dxf>
    <dxf>
      <fill>
        <patternFill>
          <bgColor theme="0" tint="-0.14996795556505021"/>
        </patternFill>
      </fill>
    </dxf>
    <dxf>
      <fill>
        <patternFill>
          <bgColor rgb="FFFFFFCC"/>
        </patternFill>
      </fill>
    </dxf>
    <dxf>
      <fill>
        <patternFill>
          <bgColor rgb="FFCCFFCC"/>
        </patternFill>
      </fill>
    </dxf>
    <dxf>
      <fill>
        <patternFill>
          <bgColor theme="0" tint="-0.14996795556505021"/>
        </patternFill>
      </fill>
    </dxf>
    <dxf>
      <fill>
        <patternFill>
          <bgColor rgb="FFFFFFCC"/>
        </patternFill>
      </fill>
    </dxf>
    <dxf>
      <fill>
        <patternFill>
          <bgColor rgb="FFCCFFCC"/>
        </patternFill>
      </fill>
    </dxf>
    <dxf>
      <fill>
        <patternFill patternType="solid">
          <fgColor theme="2" tint="0.59996337778862885"/>
          <bgColor theme="0" tint="-4.9989318521683403E-2"/>
        </patternFill>
      </fill>
    </dxf>
    <dxf>
      <fill>
        <patternFill patternType="solid">
          <fgColor theme="2" tint="0.79995117038483843"/>
          <bgColor theme="2"/>
        </patternFill>
      </fill>
    </dxf>
    <dxf>
      <border>
        <top style="thin">
          <color theme="6" tint="-0.499984740745262"/>
        </top>
      </border>
    </dxf>
    <dxf>
      <font>
        <color theme="2" tint="0.79995117038483843"/>
      </font>
      <fill>
        <patternFill>
          <bgColor theme="6" tint="-0.499984740745262"/>
        </patternFill>
      </fill>
      <border>
        <top style="thick">
          <color theme="0"/>
        </top>
      </border>
    </dxf>
    <dxf>
      <font>
        <b val="0"/>
        <i val="0"/>
        <color auto="1"/>
      </font>
      <fill>
        <patternFill patternType="none">
          <bgColor auto="1"/>
        </patternFill>
      </fill>
      <border diagonalUp="0" diagonalDown="0">
        <left/>
        <right/>
        <top/>
        <bottom style="thin">
          <color theme="6" tint="-0.499984740745262"/>
        </bottom>
        <vertical/>
        <horizontal/>
      </border>
    </dxf>
  </dxfs>
  <tableStyles count="2" defaultTableStyle="TableStyleMedium2" defaultPivotStyle="PivotStyleLight16">
    <tableStyle name="Invisible" pivot="0" table="0" count="0" xr9:uid="{6A5866D7-AA6E-4594-BAC9-8C15DD8FB498}"/>
    <tableStyle name="アドレス帳" pivot="0" count="5" xr9:uid="{5D04849B-AA0E-4F12-B059-EB853CA20224}">
      <tableStyleElement type="wholeTable" dxfId="15164"/>
      <tableStyleElement type="headerRow" dxfId="15163"/>
      <tableStyleElement type="totalRow" dxfId="15162"/>
      <tableStyleElement type="firstRowStripe" dxfId="15161"/>
      <tableStyleElement type="secondRowStripe" dxfId="15160"/>
    </tableStyle>
  </tableStyles>
  <colors>
    <mruColors>
      <color rgb="FFEAF3FA"/>
      <color rgb="FFF1E5DB"/>
      <color rgb="FFBAF0ED"/>
      <color rgb="FFBDE9FF"/>
      <color rgb="FFE9F8D4"/>
      <color rgb="FFEEFFCC"/>
      <color rgb="FFFFFFCC"/>
      <color rgb="FFFFEECC"/>
      <color rgb="FFFFDD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3" Type="http://schemas.openxmlformats.org/officeDocument/2006/relationships/image" Target="../media/image13.jpeg"/><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a:t>Assets</a:t>
            </a:r>
            <a:endParaRPr lang="ja-JP" altLang="en-US"/>
          </a:p>
        </c:rich>
      </c:tx>
      <c:layout>
        <c:manualLayout>
          <c:xMode val="edge"/>
          <c:yMode val="edge"/>
          <c:x val="1.4803238128117626E-2"/>
          <c:y val="3.2470821802622785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en-US"/>
        </a:p>
      </c:txPr>
    </c:title>
    <c:autoTitleDeleted val="0"/>
    <c:plotArea>
      <c:layout/>
      <c:barChart>
        <c:barDir val="col"/>
        <c:grouping val="stacked"/>
        <c:varyColors val="0"/>
        <c:ser>
          <c:idx val="2"/>
          <c:order val="0"/>
          <c:tx>
            <c:strRef>
              <c:f>Sample!$C$20</c:f>
              <c:strCache>
                <c:ptCount val="1"/>
                <c:pt idx="0">
                  <c:v>Cash</c:v>
                </c:pt>
              </c:strCache>
            </c:strRef>
          </c:tx>
          <c:spPr>
            <a:solidFill>
              <a:schemeClr val="accent3"/>
            </a:solidFill>
            <a:ln w="28575" cap="rnd">
              <a:solidFill>
                <a:schemeClr val="accent3"/>
              </a:solidFill>
              <a:round/>
            </a:ln>
            <a:effectLst/>
          </c:spPr>
          <c:invertIfNegative val="0"/>
          <c:cat>
            <c:numRef>
              <c:f>Sample!$D$18:$BM$18</c:f>
              <c:numCache>
                <c:formatCode>d</c:formatCode>
                <c:ptCount val="62"/>
                <c:pt idx="0">
                  <c:v>44927</c:v>
                </c:pt>
                <c:pt idx="2">
                  <c:v>44928</c:v>
                </c:pt>
                <c:pt idx="4">
                  <c:v>44929</c:v>
                </c:pt>
                <c:pt idx="6">
                  <c:v>44930</c:v>
                </c:pt>
                <c:pt idx="8">
                  <c:v>44931</c:v>
                </c:pt>
                <c:pt idx="10">
                  <c:v>44932</c:v>
                </c:pt>
                <c:pt idx="12">
                  <c:v>44933</c:v>
                </c:pt>
                <c:pt idx="14">
                  <c:v>44934</c:v>
                </c:pt>
                <c:pt idx="16">
                  <c:v>44935</c:v>
                </c:pt>
                <c:pt idx="18">
                  <c:v>44936</c:v>
                </c:pt>
                <c:pt idx="20">
                  <c:v>44937</c:v>
                </c:pt>
                <c:pt idx="22">
                  <c:v>44938</c:v>
                </c:pt>
                <c:pt idx="24">
                  <c:v>44939</c:v>
                </c:pt>
                <c:pt idx="26">
                  <c:v>44940</c:v>
                </c:pt>
                <c:pt idx="28">
                  <c:v>44941</c:v>
                </c:pt>
                <c:pt idx="30">
                  <c:v>44942</c:v>
                </c:pt>
                <c:pt idx="32">
                  <c:v>44943</c:v>
                </c:pt>
                <c:pt idx="34">
                  <c:v>44944</c:v>
                </c:pt>
                <c:pt idx="36">
                  <c:v>44945</c:v>
                </c:pt>
                <c:pt idx="38">
                  <c:v>44946</c:v>
                </c:pt>
                <c:pt idx="40">
                  <c:v>44947</c:v>
                </c:pt>
                <c:pt idx="42">
                  <c:v>44948</c:v>
                </c:pt>
                <c:pt idx="44">
                  <c:v>44949</c:v>
                </c:pt>
                <c:pt idx="46">
                  <c:v>44950</c:v>
                </c:pt>
                <c:pt idx="48">
                  <c:v>44951</c:v>
                </c:pt>
                <c:pt idx="50">
                  <c:v>44952</c:v>
                </c:pt>
                <c:pt idx="52">
                  <c:v>44953</c:v>
                </c:pt>
                <c:pt idx="54">
                  <c:v>44954</c:v>
                </c:pt>
                <c:pt idx="56">
                  <c:v>44955</c:v>
                </c:pt>
                <c:pt idx="58">
                  <c:v>44956</c:v>
                </c:pt>
                <c:pt idx="60">
                  <c:v>44957</c:v>
                </c:pt>
              </c:numCache>
            </c:numRef>
          </c:cat>
          <c:val>
            <c:numRef>
              <c:f>Sample!$D$20:$BM$20</c:f>
              <c:numCache>
                <c:formatCode>\$#,##0.00_);[Red]\(\$#,##0.00\)</c:formatCode>
                <c:ptCount val="62"/>
                <c:pt idx="0">
                  <c:v>200</c:v>
                </c:pt>
                <c:pt idx="2">
                  <c:v>200</c:v>
                </c:pt>
                <c:pt idx="4">
                  <c:v>200</c:v>
                </c:pt>
                <c:pt idx="6">
                  <c:v>200</c:v>
                </c:pt>
                <c:pt idx="8">
                  <c:v>200</c:v>
                </c:pt>
                <c:pt idx="10">
                  <c:v>200</c:v>
                </c:pt>
                <c:pt idx="12">
                  <c:v>200</c:v>
                </c:pt>
                <c:pt idx="14">
                  <c:v>200</c:v>
                </c:pt>
                <c:pt idx="16">
                  <c:v>200</c:v>
                </c:pt>
                <c:pt idx="18">
                  <c:v>200</c:v>
                </c:pt>
                <c:pt idx="20">
                  <c:v>200</c:v>
                </c:pt>
                <c:pt idx="22">
                  <c:v>200</c:v>
                </c:pt>
                <c:pt idx="24">
                  <c:v>200</c:v>
                </c:pt>
                <c:pt idx="26">
                  <c:v>200</c:v>
                </c:pt>
                <c:pt idx="28">
                  <c:v>200</c:v>
                </c:pt>
                <c:pt idx="30">
                  <c:v>200</c:v>
                </c:pt>
                <c:pt idx="32">
                  <c:v>200</c:v>
                </c:pt>
                <c:pt idx="34">
                  <c:v>200</c:v>
                </c:pt>
                <c:pt idx="36">
                  <c:v>200</c:v>
                </c:pt>
                <c:pt idx="38">
                  <c:v>200</c:v>
                </c:pt>
                <c:pt idx="40">
                  <c:v>200</c:v>
                </c:pt>
                <c:pt idx="42">
                  <c:v>200</c:v>
                </c:pt>
                <c:pt idx="44">
                  <c:v>200</c:v>
                </c:pt>
                <c:pt idx="46">
                  <c:v>200</c:v>
                </c:pt>
                <c:pt idx="48">
                  <c:v>200</c:v>
                </c:pt>
                <c:pt idx="50">
                  <c:v>200</c:v>
                </c:pt>
                <c:pt idx="52">
                  <c:v>200</c:v>
                </c:pt>
                <c:pt idx="54">
                  <c:v>200</c:v>
                </c:pt>
                <c:pt idx="56">
                  <c:v>200</c:v>
                </c:pt>
                <c:pt idx="58">
                  <c:v>200</c:v>
                </c:pt>
                <c:pt idx="60">
                  <c:v>200</c:v>
                </c:pt>
              </c:numCache>
            </c:numRef>
          </c:val>
          <c:extLst>
            <c:ext xmlns:c16="http://schemas.microsoft.com/office/drawing/2014/chart" uri="{C3380CC4-5D6E-409C-BE32-E72D297353CC}">
              <c16:uniqueId val="{00000000-54F9-4E4F-8623-06F734C99F1A}"/>
            </c:ext>
          </c:extLst>
        </c:ser>
        <c:ser>
          <c:idx val="3"/>
          <c:order val="1"/>
          <c:tx>
            <c:strRef>
              <c:f>Sample!$C$21</c:f>
              <c:strCache>
                <c:ptCount val="1"/>
                <c:pt idx="0">
                  <c:v>Credit1</c:v>
                </c:pt>
              </c:strCache>
            </c:strRef>
          </c:tx>
          <c:spPr>
            <a:solidFill>
              <a:schemeClr val="accent4"/>
            </a:solidFill>
            <a:ln w="28575" cap="rnd">
              <a:solidFill>
                <a:schemeClr val="accent4"/>
              </a:solidFill>
              <a:round/>
            </a:ln>
            <a:effectLst/>
          </c:spPr>
          <c:invertIfNegative val="0"/>
          <c:cat>
            <c:numRef>
              <c:f>Sample!$D$18:$BM$18</c:f>
              <c:numCache>
                <c:formatCode>d</c:formatCode>
                <c:ptCount val="62"/>
                <c:pt idx="0">
                  <c:v>44927</c:v>
                </c:pt>
                <c:pt idx="2">
                  <c:v>44928</c:v>
                </c:pt>
                <c:pt idx="4">
                  <c:v>44929</c:v>
                </c:pt>
                <c:pt idx="6">
                  <c:v>44930</c:v>
                </c:pt>
                <c:pt idx="8">
                  <c:v>44931</c:v>
                </c:pt>
                <c:pt idx="10">
                  <c:v>44932</c:v>
                </c:pt>
                <c:pt idx="12">
                  <c:v>44933</c:v>
                </c:pt>
                <c:pt idx="14">
                  <c:v>44934</c:v>
                </c:pt>
                <c:pt idx="16">
                  <c:v>44935</c:v>
                </c:pt>
                <c:pt idx="18">
                  <c:v>44936</c:v>
                </c:pt>
                <c:pt idx="20">
                  <c:v>44937</c:v>
                </c:pt>
                <c:pt idx="22">
                  <c:v>44938</c:v>
                </c:pt>
                <c:pt idx="24">
                  <c:v>44939</c:v>
                </c:pt>
                <c:pt idx="26">
                  <c:v>44940</c:v>
                </c:pt>
                <c:pt idx="28">
                  <c:v>44941</c:v>
                </c:pt>
                <c:pt idx="30">
                  <c:v>44942</c:v>
                </c:pt>
                <c:pt idx="32">
                  <c:v>44943</c:v>
                </c:pt>
                <c:pt idx="34">
                  <c:v>44944</c:v>
                </c:pt>
                <c:pt idx="36">
                  <c:v>44945</c:v>
                </c:pt>
                <c:pt idx="38">
                  <c:v>44946</c:v>
                </c:pt>
                <c:pt idx="40">
                  <c:v>44947</c:v>
                </c:pt>
                <c:pt idx="42">
                  <c:v>44948</c:v>
                </c:pt>
                <c:pt idx="44">
                  <c:v>44949</c:v>
                </c:pt>
                <c:pt idx="46">
                  <c:v>44950</c:v>
                </c:pt>
                <c:pt idx="48">
                  <c:v>44951</c:v>
                </c:pt>
                <c:pt idx="50">
                  <c:v>44952</c:v>
                </c:pt>
                <c:pt idx="52">
                  <c:v>44953</c:v>
                </c:pt>
                <c:pt idx="54">
                  <c:v>44954</c:v>
                </c:pt>
                <c:pt idx="56">
                  <c:v>44955</c:v>
                </c:pt>
                <c:pt idx="58">
                  <c:v>44956</c:v>
                </c:pt>
                <c:pt idx="60">
                  <c:v>44957</c:v>
                </c:pt>
              </c:numCache>
            </c:numRef>
          </c:cat>
          <c:val>
            <c:numRef>
              <c:f>Sample!$D$21:$BM$21</c:f>
              <c:numCache>
                <c:formatCode>\$#,##0.00_);[Red]\(\$#,##0.00\)</c:formatCode>
                <c:ptCount val="62"/>
                <c:pt idx="0">
                  <c:v>-500</c:v>
                </c:pt>
                <c:pt idx="2">
                  <c:v>-500</c:v>
                </c:pt>
                <c:pt idx="4">
                  <c:v>-500</c:v>
                </c:pt>
                <c:pt idx="6">
                  <c:v>-500</c:v>
                </c:pt>
                <c:pt idx="8">
                  <c:v>-500</c:v>
                </c:pt>
                <c:pt idx="10">
                  <c:v>-500</c:v>
                </c:pt>
                <c:pt idx="12">
                  <c:v>-500</c:v>
                </c:pt>
                <c:pt idx="14">
                  <c:v>-500</c:v>
                </c:pt>
                <c:pt idx="16">
                  <c:v>-500</c:v>
                </c:pt>
                <c:pt idx="18">
                  <c:v>-500</c:v>
                </c:pt>
                <c:pt idx="20">
                  <c:v>-500</c:v>
                </c:pt>
                <c:pt idx="22">
                  <c:v>-500</c:v>
                </c:pt>
                <c:pt idx="24">
                  <c:v>-500</c:v>
                </c:pt>
                <c:pt idx="26">
                  <c:v>-500</c:v>
                </c:pt>
                <c:pt idx="28">
                  <c:v>-500</c:v>
                </c:pt>
                <c:pt idx="30">
                  <c:v>-500</c:v>
                </c:pt>
                <c:pt idx="32">
                  <c:v>-500</c:v>
                </c:pt>
                <c:pt idx="34">
                  <c:v>-500</c:v>
                </c:pt>
                <c:pt idx="36">
                  <c:v>-500</c:v>
                </c:pt>
                <c:pt idx="38">
                  <c:v>-500</c:v>
                </c:pt>
                <c:pt idx="40">
                  <c:v>-500</c:v>
                </c:pt>
                <c:pt idx="42">
                  <c:v>-500</c:v>
                </c:pt>
                <c:pt idx="44">
                  <c:v>-500</c:v>
                </c:pt>
                <c:pt idx="46">
                  <c:v>-500</c:v>
                </c:pt>
                <c:pt idx="48">
                  <c:v>-500</c:v>
                </c:pt>
                <c:pt idx="50">
                  <c:v>-500</c:v>
                </c:pt>
                <c:pt idx="52">
                  <c:v>-500</c:v>
                </c:pt>
                <c:pt idx="54">
                  <c:v>-500</c:v>
                </c:pt>
                <c:pt idx="56">
                  <c:v>-500</c:v>
                </c:pt>
                <c:pt idx="58">
                  <c:v>-500</c:v>
                </c:pt>
                <c:pt idx="60">
                  <c:v>-500</c:v>
                </c:pt>
              </c:numCache>
            </c:numRef>
          </c:val>
          <c:extLst>
            <c:ext xmlns:c16="http://schemas.microsoft.com/office/drawing/2014/chart" uri="{C3380CC4-5D6E-409C-BE32-E72D297353CC}">
              <c16:uniqueId val="{00000001-54F9-4E4F-8623-06F734C99F1A}"/>
            </c:ext>
          </c:extLst>
        </c:ser>
        <c:ser>
          <c:idx val="4"/>
          <c:order val="2"/>
          <c:tx>
            <c:strRef>
              <c:f>Sample!$C$22</c:f>
              <c:strCache>
                <c:ptCount val="1"/>
                <c:pt idx="0">
                  <c:v>Credit2</c:v>
                </c:pt>
              </c:strCache>
            </c:strRef>
          </c:tx>
          <c:spPr>
            <a:solidFill>
              <a:schemeClr val="accent5"/>
            </a:solidFill>
            <a:ln w="28575" cap="rnd">
              <a:solidFill>
                <a:schemeClr val="accent5"/>
              </a:solidFill>
              <a:round/>
            </a:ln>
            <a:effectLst/>
          </c:spPr>
          <c:invertIfNegative val="0"/>
          <c:cat>
            <c:numRef>
              <c:f>Sample!$D$18:$BM$18</c:f>
              <c:numCache>
                <c:formatCode>d</c:formatCode>
                <c:ptCount val="62"/>
                <c:pt idx="0">
                  <c:v>44927</c:v>
                </c:pt>
                <c:pt idx="2">
                  <c:v>44928</c:v>
                </c:pt>
                <c:pt idx="4">
                  <c:v>44929</c:v>
                </c:pt>
                <c:pt idx="6">
                  <c:v>44930</c:v>
                </c:pt>
                <c:pt idx="8">
                  <c:v>44931</c:v>
                </c:pt>
                <c:pt idx="10">
                  <c:v>44932</c:v>
                </c:pt>
                <c:pt idx="12">
                  <c:v>44933</c:v>
                </c:pt>
                <c:pt idx="14">
                  <c:v>44934</c:v>
                </c:pt>
                <c:pt idx="16">
                  <c:v>44935</c:v>
                </c:pt>
                <c:pt idx="18">
                  <c:v>44936</c:v>
                </c:pt>
                <c:pt idx="20">
                  <c:v>44937</c:v>
                </c:pt>
                <c:pt idx="22">
                  <c:v>44938</c:v>
                </c:pt>
                <c:pt idx="24">
                  <c:v>44939</c:v>
                </c:pt>
                <c:pt idx="26">
                  <c:v>44940</c:v>
                </c:pt>
                <c:pt idx="28">
                  <c:v>44941</c:v>
                </c:pt>
                <c:pt idx="30">
                  <c:v>44942</c:v>
                </c:pt>
                <c:pt idx="32">
                  <c:v>44943</c:v>
                </c:pt>
                <c:pt idx="34">
                  <c:v>44944</c:v>
                </c:pt>
                <c:pt idx="36">
                  <c:v>44945</c:v>
                </c:pt>
                <c:pt idx="38">
                  <c:v>44946</c:v>
                </c:pt>
                <c:pt idx="40">
                  <c:v>44947</c:v>
                </c:pt>
                <c:pt idx="42">
                  <c:v>44948</c:v>
                </c:pt>
                <c:pt idx="44">
                  <c:v>44949</c:v>
                </c:pt>
                <c:pt idx="46">
                  <c:v>44950</c:v>
                </c:pt>
                <c:pt idx="48">
                  <c:v>44951</c:v>
                </c:pt>
                <c:pt idx="50">
                  <c:v>44952</c:v>
                </c:pt>
                <c:pt idx="52">
                  <c:v>44953</c:v>
                </c:pt>
                <c:pt idx="54">
                  <c:v>44954</c:v>
                </c:pt>
                <c:pt idx="56">
                  <c:v>44955</c:v>
                </c:pt>
                <c:pt idx="58">
                  <c:v>44956</c:v>
                </c:pt>
                <c:pt idx="60">
                  <c:v>44957</c:v>
                </c:pt>
              </c:numCache>
            </c:numRef>
          </c:cat>
          <c:val>
            <c:numRef>
              <c:f>Sample!$D$22:$BM$22</c:f>
              <c:numCache>
                <c:formatCode>\$#,##0.00_);[Red]\(\$#,##0.00\)</c:formatCode>
                <c:ptCount val="62"/>
                <c:pt idx="0">
                  <c:v>-1000</c:v>
                </c:pt>
                <c:pt idx="2">
                  <c:v>-1000</c:v>
                </c:pt>
                <c:pt idx="4">
                  <c:v>-1000</c:v>
                </c:pt>
                <c:pt idx="6">
                  <c:v>-1000</c:v>
                </c:pt>
                <c:pt idx="8">
                  <c:v>-1000</c:v>
                </c:pt>
                <c:pt idx="10">
                  <c:v>-1000</c:v>
                </c:pt>
                <c:pt idx="12">
                  <c:v>-1000</c:v>
                </c:pt>
                <c:pt idx="14">
                  <c:v>-1000</c:v>
                </c:pt>
                <c:pt idx="16">
                  <c:v>-1000</c:v>
                </c:pt>
                <c:pt idx="18">
                  <c:v>-1000</c:v>
                </c:pt>
                <c:pt idx="20">
                  <c:v>-1000</c:v>
                </c:pt>
                <c:pt idx="22">
                  <c:v>-1000</c:v>
                </c:pt>
                <c:pt idx="24">
                  <c:v>-1000</c:v>
                </c:pt>
                <c:pt idx="26">
                  <c:v>-1000</c:v>
                </c:pt>
                <c:pt idx="28">
                  <c:v>-1000</c:v>
                </c:pt>
                <c:pt idx="30">
                  <c:v>-1000</c:v>
                </c:pt>
                <c:pt idx="32">
                  <c:v>-1000</c:v>
                </c:pt>
                <c:pt idx="34">
                  <c:v>-1000</c:v>
                </c:pt>
                <c:pt idx="36">
                  <c:v>-1000</c:v>
                </c:pt>
                <c:pt idx="38">
                  <c:v>-1000</c:v>
                </c:pt>
                <c:pt idx="40">
                  <c:v>-1000</c:v>
                </c:pt>
                <c:pt idx="42">
                  <c:v>-1000</c:v>
                </c:pt>
                <c:pt idx="44">
                  <c:v>-1000</c:v>
                </c:pt>
                <c:pt idx="46">
                  <c:v>-1000</c:v>
                </c:pt>
                <c:pt idx="48">
                  <c:v>-1000</c:v>
                </c:pt>
                <c:pt idx="50">
                  <c:v>-1000</c:v>
                </c:pt>
                <c:pt idx="52">
                  <c:v>-1000</c:v>
                </c:pt>
                <c:pt idx="54">
                  <c:v>-1000</c:v>
                </c:pt>
                <c:pt idx="56">
                  <c:v>-1000</c:v>
                </c:pt>
                <c:pt idx="58">
                  <c:v>-1000</c:v>
                </c:pt>
                <c:pt idx="60">
                  <c:v>-1000</c:v>
                </c:pt>
              </c:numCache>
            </c:numRef>
          </c:val>
          <c:extLst>
            <c:ext xmlns:c16="http://schemas.microsoft.com/office/drawing/2014/chart" uri="{C3380CC4-5D6E-409C-BE32-E72D297353CC}">
              <c16:uniqueId val="{00000002-54F9-4E4F-8623-06F734C99F1A}"/>
            </c:ext>
          </c:extLst>
        </c:ser>
        <c:ser>
          <c:idx val="5"/>
          <c:order val="3"/>
          <c:tx>
            <c:strRef>
              <c:f>Sample!$C$23</c:f>
              <c:strCache>
                <c:ptCount val="1"/>
                <c:pt idx="0">
                  <c:v>Credit3</c:v>
                </c:pt>
              </c:strCache>
            </c:strRef>
          </c:tx>
          <c:spPr>
            <a:solidFill>
              <a:schemeClr val="accent6"/>
            </a:solidFill>
            <a:ln w="28575" cap="rnd">
              <a:solidFill>
                <a:schemeClr val="accent6"/>
              </a:solidFill>
              <a:round/>
            </a:ln>
            <a:effectLst/>
          </c:spPr>
          <c:invertIfNegative val="0"/>
          <c:cat>
            <c:numRef>
              <c:f>Sample!$D$18:$BM$18</c:f>
              <c:numCache>
                <c:formatCode>d</c:formatCode>
                <c:ptCount val="62"/>
                <c:pt idx="0">
                  <c:v>44927</c:v>
                </c:pt>
                <c:pt idx="2">
                  <c:v>44928</c:v>
                </c:pt>
                <c:pt idx="4">
                  <c:v>44929</c:v>
                </c:pt>
                <c:pt idx="6">
                  <c:v>44930</c:v>
                </c:pt>
                <c:pt idx="8">
                  <c:v>44931</c:v>
                </c:pt>
                <c:pt idx="10">
                  <c:v>44932</c:v>
                </c:pt>
                <c:pt idx="12">
                  <c:v>44933</c:v>
                </c:pt>
                <c:pt idx="14">
                  <c:v>44934</c:v>
                </c:pt>
                <c:pt idx="16">
                  <c:v>44935</c:v>
                </c:pt>
                <c:pt idx="18">
                  <c:v>44936</c:v>
                </c:pt>
                <c:pt idx="20">
                  <c:v>44937</c:v>
                </c:pt>
                <c:pt idx="22">
                  <c:v>44938</c:v>
                </c:pt>
                <c:pt idx="24">
                  <c:v>44939</c:v>
                </c:pt>
                <c:pt idx="26">
                  <c:v>44940</c:v>
                </c:pt>
                <c:pt idx="28">
                  <c:v>44941</c:v>
                </c:pt>
                <c:pt idx="30">
                  <c:v>44942</c:v>
                </c:pt>
                <c:pt idx="32">
                  <c:v>44943</c:v>
                </c:pt>
                <c:pt idx="34">
                  <c:v>44944</c:v>
                </c:pt>
                <c:pt idx="36">
                  <c:v>44945</c:v>
                </c:pt>
                <c:pt idx="38">
                  <c:v>44946</c:v>
                </c:pt>
                <c:pt idx="40">
                  <c:v>44947</c:v>
                </c:pt>
                <c:pt idx="42">
                  <c:v>44948</c:v>
                </c:pt>
                <c:pt idx="44">
                  <c:v>44949</c:v>
                </c:pt>
                <c:pt idx="46">
                  <c:v>44950</c:v>
                </c:pt>
                <c:pt idx="48">
                  <c:v>44951</c:v>
                </c:pt>
                <c:pt idx="50">
                  <c:v>44952</c:v>
                </c:pt>
                <c:pt idx="52">
                  <c:v>44953</c:v>
                </c:pt>
                <c:pt idx="54">
                  <c:v>44954</c:v>
                </c:pt>
                <c:pt idx="56">
                  <c:v>44955</c:v>
                </c:pt>
                <c:pt idx="58">
                  <c:v>44956</c:v>
                </c:pt>
                <c:pt idx="60">
                  <c:v>44957</c:v>
                </c:pt>
              </c:numCache>
            </c:numRef>
          </c:cat>
          <c:val>
            <c:numRef>
              <c:f>Sample!$D$23:$BM$23</c:f>
              <c:numCache>
                <c:formatCode>\$#,##0.00_);[Red]\(\$#,##0.00\)</c:formatCode>
                <c:ptCount val="62"/>
                <c:pt idx="0">
                  <c:v>-700</c:v>
                </c:pt>
                <c:pt idx="2">
                  <c:v>-700</c:v>
                </c:pt>
                <c:pt idx="4">
                  <c:v>-700</c:v>
                </c:pt>
                <c:pt idx="6">
                  <c:v>-700</c:v>
                </c:pt>
                <c:pt idx="8">
                  <c:v>-700</c:v>
                </c:pt>
                <c:pt idx="10">
                  <c:v>-700</c:v>
                </c:pt>
                <c:pt idx="12">
                  <c:v>-700</c:v>
                </c:pt>
                <c:pt idx="14">
                  <c:v>-700</c:v>
                </c:pt>
                <c:pt idx="16">
                  <c:v>-700</c:v>
                </c:pt>
                <c:pt idx="18">
                  <c:v>-700</c:v>
                </c:pt>
                <c:pt idx="20">
                  <c:v>-700</c:v>
                </c:pt>
                <c:pt idx="22">
                  <c:v>-700</c:v>
                </c:pt>
                <c:pt idx="24">
                  <c:v>-700</c:v>
                </c:pt>
                <c:pt idx="26">
                  <c:v>-700</c:v>
                </c:pt>
                <c:pt idx="28">
                  <c:v>-700</c:v>
                </c:pt>
                <c:pt idx="30">
                  <c:v>-700</c:v>
                </c:pt>
                <c:pt idx="32">
                  <c:v>-700</c:v>
                </c:pt>
                <c:pt idx="34">
                  <c:v>-700</c:v>
                </c:pt>
                <c:pt idx="36">
                  <c:v>-700</c:v>
                </c:pt>
                <c:pt idx="38">
                  <c:v>-700</c:v>
                </c:pt>
                <c:pt idx="40">
                  <c:v>-700</c:v>
                </c:pt>
                <c:pt idx="42">
                  <c:v>-700</c:v>
                </c:pt>
                <c:pt idx="44">
                  <c:v>-700</c:v>
                </c:pt>
                <c:pt idx="46">
                  <c:v>-700</c:v>
                </c:pt>
                <c:pt idx="48">
                  <c:v>-700</c:v>
                </c:pt>
                <c:pt idx="50">
                  <c:v>-700</c:v>
                </c:pt>
                <c:pt idx="52">
                  <c:v>-700</c:v>
                </c:pt>
                <c:pt idx="54">
                  <c:v>-700</c:v>
                </c:pt>
                <c:pt idx="56">
                  <c:v>-700</c:v>
                </c:pt>
                <c:pt idx="58">
                  <c:v>-700</c:v>
                </c:pt>
                <c:pt idx="60">
                  <c:v>-700</c:v>
                </c:pt>
              </c:numCache>
            </c:numRef>
          </c:val>
          <c:extLst>
            <c:ext xmlns:c16="http://schemas.microsoft.com/office/drawing/2014/chart" uri="{C3380CC4-5D6E-409C-BE32-E72D297353CC}">
              <c16:uniqueId val="{00000003-54F9-4E4F-8623-06F734C99F1A}"/>
            </c:ext>
          </c:extLst>
        </c:ser>
        <c:ser>
          <c:idx val="6"/>
          <c:order val="4"/>
          <c:tx>
            <c:strRef>
              <c:f>Sample!$C$24</c:f>
              <c:strCache>
                <c:ptCount val="1"/>
                <c:pt idx="0">
                  <c:v>Bank1</c:v>
                </c:pt>
              </c:strCache>
            </c:strRef>
          </c:tx>
          <c:spPr>
            <a:solidFill>
              <a:schemeClr val="accent1">
                <a:lumMod val="60000"/>
              </a:schemeClr>
            </a:solidFill>
            <a:ln w="28575" cap="rnd">
              <a:solidFill>
                <a:schemeClr val="accent1">
                  <a:lumMod val="60000"/>
                </a:schemeClr>
              </a:solidFill>
              <a:round/>
            </a:ln>
            <a:effectLst/>
          </c:spPr>
          <c:invertIfNegative val="0"/>
          <c:cat>
            <c:numRef>
              <c:f>Sample!$D$18:$BM$18</c:f>
              <c:numCache>
                <c:formatCode>d</c:formatCode>
                <c:ptCount val="62"/>
                <c:pt idx="0">
                  <c:v>44927</c:v>
                </c:pt>
                <c:pt idx="2">
                  <c:v>44928</c:v>
                </c:pt>
                <c:pt idx="4">
                  <c:v>44929</c:v>
                </c:pt>
                <c:pt idx="6">
                  <c:v>44930</c:v>
                </c:pt>
                <c:pt idx="8">
                  <c:v>44931</c:v>
                </c:pt>
                <c:pt idx="10">
                  <c:v>44932</c:v>
                </c:pt>
                <c:pt idx="12">
                  <c:v>44933</c:v>
                </c:pt>
                <c:pt idx="14">
                  <c:v>44934</c:v>
                </c:pt>
                <c:pt idx="16">
                  <c:v>44935</c:v>
                </c:pt>
                <c:pt idx="18">
                  <c:v>44936</c:v>
                </c:pt>
                <c:pt idx="20">
                  <c:v>44937</c:v>
                </c:pt>
                <c:pt idx="22">
                  <c:v>44938</c:v>
                </c:pt>
                <c:pt idx="24">
                  <c:v>44939</c:v>
                </c:pt>
                <c:pt idx="26">
                  <c:v>44940</c:v>
                </c:pt>
                <c:pt idx="28">
                  <c:v>44941</c:v>
                </c:pt>
                <c:pt idx="30">
                  <c:v>44942</c:v>
                </c:pt>
                <c:pt idx="32">
                  <c:v>44943</c:v>
                </c:pt>
                <c:pt idx="34">
                  <c:v>44944</c:v>
                </c:pt>
                <c:pt idx="36">
                  <c:v>44945</c:v>
                </c:pt>
                <c:pt idx="38">
                  <c:v>44946</c:v>
                </c:pt>
                <c:pt idx="40">
                  <c:v>44947</c:v>
                </c:pt>
                <c:pt idx="42">
                  <c:v>44948</c:v>
                </c:pt>
                <c:pt idx="44">
                  <c:v>44949</c:v>
                </c:pt>
                <c:pt idx="46">
                  <c:v>44950</c:v>
                </c:pt>
                <c:pt idx="48">
                  <c:v>44951</c:v>
                </c:pt>
                <c:pt idx="50">
                  <c:v>44952</c:v>
                </c:pt>
                <c:pt idx="52">
                  <c:v>44953</c:v>
                </c:pt>
                <c:pt idx="54">
                  <c:v>44954</c:v>
                </c:pt>
                <c:pt idx="56">
                  <c:v>44955</c:v>
                </c:pt>
                <c:pt idx="58">
                  <c:v>44956</c:v>
                </c:pt>
                <c:pt idx="60">
                  <c:v>44957</c:v>
                </c:pt>
              </c:numCache>
            </c:numRef>
          </c:cat>
          <c:val>
            <c:numRef>
              <c:f>Sample!$D$24:$BM$24</c:f>
              <c:numCache>
                <c:formatCode>\$#,##0.00_);[Red]\(\$#,##0.00\)</c:formatCode>
                <c:ptCount val="62"/>
                <c:pt idx="0">
                  <c:v>10000</c:v>
                </c:pt>
                <c:pt idx="2">
                  <c:v>10000</c:v>
                </c:pt>
                <c:pt idx="4">
                  <c:v>10000</c:v>
                </c:pt>
                <c:pt idx="6">
                  <c:v>10000</c:v>
                </c:pt>
                <c:pt idx="8">
                  <c:v>10000</c:v>
                </c:pt>
                <c:pt idx="10">
                  <c:v>10000</c:v>
                </c:pt>
                <c:pt idx="12">
                  <c:v>10000</c:v>
                </c:pt>
                <c:pt idx="14">
                  <c:v>10000</c:v>
                </c:pt>
                <c:pt idx="16">
                  <c:v>10000</c:v>
                </c:pt>
                <c:pt idx="18">
                  <c:v>10000</c:v>
                </c:pt>
                <c:pt idx="20">
                  <c:v>10000</c:v>
                </c:pt>
                <c:pt idx="22">
                  <c:v>10000</c:v>
                </c:pt>
                <c:pt idx="24">
                  <c:v>10000</c:v>
                </c:pt>
                <c:pt idx="26">
                  <c:v>10000</c:v>
                </c:pt>
                <c:pt idx="28">
                  <c:v>10000</c:v>
                </c:pt>
                <c:pt idx="30">
                  <c:v>10000</c:v>
                </c:pt>
                <c:pt idx="32">
                  <c:v>10000</c:v>
                </c:pt>
                <c:pt idx="34">
                  <c:v>10000</c:v>
                </c:pt>
                <c:pt idx="36">
                  <c:v>10000</c:v>
                </c:pt>
                <c:pt idx="38">
                  <c:v>10000</c:v>
                </c:pt>
                <c:pt idx="40">
                  <c:v>10000</c:v>
                </c:pt>
                <c:pt idx="42">
                  <c:v>10000</c:v>
                </c:pt>
                <c:pt idx="44">
                  <c:v>10000</c:v>
                </c:pt>
                <c:pt idx="46">
                  <c:v>10000</c:v>
                </c:pt>
                <c:pt idx="48">
                  <c:v>10000</c:v>
                </c:pt>
                <c:pt idx="50">
                  <c:v>10000</c:v>
                </c:pt>
                <c:pt idx="52">
                  <c:v>10000</c:v>
                </c:pt>
                <c:pt idx="54">
                  <c:v>10000</c:v>
                </c:pt>
                <c:pt idx="56">
                  <c:v>10000</c:v>
                </c:pt>
                <c:pt idx="58">
                  <c:v>10000</c:v>
                </c:pt>
                <c:pt idx="60">
                  <c:v>10000</c:v>
                </c:pt>
              </c:numCache>
            </c:numRef>
          </c:val>
          <c:extLst>
            <c:ext xmlns:c16="http://schemas.microsoft.com/office/drawing/2014/chart" uri="{C3380CC4-5D6E-409C-BE32-E72D297353CC}">
              <c16:uniqueId val="{00000004-54F9-4E4F-8623-06F734C99F1A}"/>
            </c:ext>
          </c:extLst>
        </c:ser>
        <c:ser>
          <c:idx val="7"/>
          <c:order val="5"/>
          <c:tx>
            <c:strRef>
              <c:f>Sample!$C$25</c:f>
              <c:strCache>
                <c:ptCount val="1"/>
                <c:pt idx="0">
                  <c:v>Bank2</c:v>
                </c:pt>
              </c:strCache>
            </c:strRef>
          </c:tx>
          <c:spPr>
            <a:solidFill>
              <a:schemeClr val="accent2">
                <a:lumMod val="60000"/>
              </a:schemeClr>
            </a:solidFill>
            <a:ln w="28575" cap="rnd">
              <a:solidFill>
                <a:schemeClr val="accent2">
                  <a:lumMod val="60000"/>
                </a:schemeClr>
              </a:solidFill>
              <a:round/>
            </a:ln>
            <a:effectLst/>
          </c:spPr>
          <c:invertIfNegative val="0"/>
          <c:cat>
            <c:numRef>
              <c:f>Sample!$D$18:$BM$18</c:f>
              <c:numCache>
                <c:formatCode>d</c:formatCode>
                <c:ptCount val="62"/>
                <c:pt idx="0">
                  <c:v>44927</c:v>
                </c:pt>
                <c:pt idx="2">
                  <c:v>44928</c:v>
                </c:pt>
                <c:pt idx="4">
                  <c:v>44929</c:v>
                </c:pt>
                <c:pt idx="6">
                  <c:v>44930</c:v>
                </c:pt>
                <c:pt idx="8">
                  <c:v>44931</c:v>
                </c:pt>
                <c:pt idx="10">
                  <c:v>44932</c:v>
                </c:pt>
                <c:pt idx="12">
                  <c:v>44933</c:v>
                </c:pt>
                <c:pt idx="14">
                  <c:v>44934</c:v>
                </c:pt>
                <c:pt idx="16">
                  <c:v>44935</c:v>
                </c:pt>
                <c:pt idx="18">
                  <c:v>44936</c:v>
                </c:pt>
                <c:pt idx="20">
                  <c:v>44937</c:v>
                </c:pt>
                <c:pt idx="22">
                  <c:v>44938</c:v>
                </c:pt>
                <c:pt idx="24">
                  <c:v>44939</c:v>
                </c:pt>
                <c:pt idx="26">
                  <c:v>44940</c:v>
                </c:pt>
                <c:pt idx="28">
                  <c:v>44941</c:v>
                </c:pt>
                <c:pt idx="30">
                  <c:v>44942</c:v>
                </c:pt>
                <c:pt idx="32">
                  <c:v>44943</c:v>
                </c:pt>
                <c:pt idx="34">
                  <c:v>44944</c:v>
                </c:pt>
                <c:pt idx="36">
                  <c:v>44945</c:v>
                </c:pt>
                <c:pt idx="38">
                  <c:v>44946</c:v>
                </c:pt>
                <c:pt idx="40">
                  <c:v>44947</c:v>
                </c:pt>
                <c:pt idx="42">
                  <c:v>44948</c:v>
                </c:pt>
                <c:pt idx="44">
                  <c:v>44949</c:v>
                </c:pt>
                <c:pt idx="46">
                  <c:v>44950</c:v>
                </c:pt>
                <c:pt idx="48">
                  <c:v>44951</c:v>
                </c:pt>
                <c:pt idx="50">
                  <c:v>44952</c:v>
                </c:pt>
                <c:pt idx="52">
                  <c:v>44953</c:v>
                </c:pt>
                <c:pt idx="54">
                  <c:v>44954</c:v>
                </c:pt>
                <c:pt idx="56">
                  <c:v>44955</c:v>
                </c:pt>
                <c:pt idx="58">
                  <c:v>44956</c:v>
                </c:pt>
                <c:pt idx="60">
                  <c:v>44957</c:v>
                </c:pt>
              </c:numCache>
            </c:numRef>
          </c:cat>
          <c:val>
            <c:numRef>
              <c:f>Sample!$D$25:$BM$25</c:f>
              <c:numCache>
                <c:formatCode>\$#,##0.00_);[Red]\(\$#,##0.00\)</c:formatCode>
                <c:ptCount val="62"/>
                <c:pt idx="0">
                  <c:v>8000</c:v>
                </c:pt>
                <c:pt idx="2">
                  <c:v>8000</c:v>
                </c:pt>
                <c:pt idx="4">
                  <c:v>8000</c:v>
                </c:pt>
                <c:pt idx="6">
                  <c:v>8000</c:v>
                </c:pt>
                <c:pt idx="8">
                  <c:v>8000</c:v>
                </c:pt>
                <c:pt idx="10">
                  <c:v>8000</c:v>
                </c:pt>
                <c:pt idx="12">
                  <c:v>8000</c:v>
                </c:pt>
                <c:pt idx="14">
                  <c:v>8000</c:v>
                </c:pt>
                <c:pt idx="16">
                  <c:v>8000</c:v>
                </c:pt>
                <c:pt idx="18">
                  <c:v>8000</c:v>
                </c:pt>
                <c:pt idx="20">
                  <c:v>8000</c:v>
                </c:pt>
                <c:pt idx="22">
                  <c:v>8000</c:v>
                </c:pt>
                <c:pt idx="24">
                  <c:v>8000</c:v>
                </c:pt>
                <c:pt idx="26">
                  <c:v>8000</c:v>
                </c:pt>
                <c:pt idx="28">
                  <c:v>8000</c:v>
                </c:pt>
                <c:pt idx="30">
                  <c:v>8000</c:v>
                </c:pt>
                <c:pt idx="32">
                  <c:v>8000</c:v>
                </c:pt>
                <c:pt idx="34">
                  <c:v>8000</c:v>
                </c:pt>
                <c:pt idx="36">
                  <c:v>8000</c:v>
                </c:pt>
                <c:pt idx="38">
                  <c:v>8000</c:v>
                </c:pt>
                <c:pt idx="40">
                  <c:v>8000</c:v>
                </c:pt>
                <c:pt idx="42">
                  <c:v>8000</c:v>
                </c:pt>
                <c:pt idx="44">
                  <c:v>8000</c:v>
                </c:pt>
                <c:pt idx="46">
                  <c:v>8000</c:v>
                </c:pt>
                <c:pt idx="48">
                  <c:v>8000</c:v>
                </c:pt>
                <c:pt idx="50">
                  <c:v>8000</c:v>
                </c:pt>
                <c:pt idx="52">
                  <c:v>8000</c:v>
                </c:pt>
                <c:pt idx="54">
                  <c:v>8000</c:v>
                </c:pt>
                <c:pt idx="56">
                  <c:v>8000</c:v>
                </c:pt>
                <c:pt idx="58">
                  <c:v>8000</c:v>
                </c:pt>
                <c:pt idx="60">
                  <c:v>8000</c:v>
                </c:pt>
              </c:numCache>
            </c:numRef>
          </c:val>
          <c:extLst>
            <c:ext xmlns:c16="http://schemas.microsoft.com/office/drawing/2014/chart" uri="{C3380CC4-5D6E-409C-BE32-E72D297353CC}">
              <c16:uniqueId val="{00000005-54F9-4E4F-8623-06F734C99F1A}"/>
            </c:ext>
          </c:extLst>
        </c:ser>
        <c:ser>
          <c:idx val="8"/>
          <c:order val="6"/>
          <c:tx>
            <c:strRef>
              <c:f>Sample!$C$26</c:f>
              <c:strCache>
                <c:ptCount val="1"/>
                <c:pt idx="0">
                  <c:v>Bank3</c:v>
                </c:pt>
              </c:strCache>
            </c:strRef>
          </c:tx>
          <c:spPr>
            <a:solidFill>
              <a:schemeClr val="accent3">
                <a:lumMod val="60000"/>
              </a:schemeClr>
            </a:solidFill>
            <a:ln w="28575" cap="rnd">
              <a:solidFill>
                <a:schemeClr val="accent3">
                  <a:lumMod val="60000"/>
                </a:schemeClr>
              </a:solidFill>
              <a:round/>
            </a:ln>
            <a:effectLst/>
          </c:spPr>
          <c:invertIfNegative val="0"/>
          <c:cat>
            <c:numRef>
              <c:f>Sample!$D$18:$BM$18</c:f>
              <c:numCache>
                <c:formatCode>d</c:formatCode>
                <c:ptCount val="62"/>
                <c:pt idx="0">
                  <c:v>44927</c:v>
                </c:pt>
                <c:pt idx="2">
                  <c:v>44928</c:v>
                </c:pt>
                <c:pt idx="4">
                  <c:v>44929</c:v>
                </c:pt>
                <c:pt idx="6">
                  <c:v>44930</c:v>
                </c:pt>
                <c:pt idx="8">
                  <c:v>44931</c:v>
                </c:pt>
                <c:pt idx="10">
                  <c:v>44932</c:v>
                </c:pt>
                <c:pt idx="12">
                  <c:v>44933</c:v>
                </c:pt>
                <c:pt idx="14">
                  <c:v>44934</c:v>
                </c:pt>
                <c:pt idx="16">
                  <c:v>44935</c:v>
                </c:pt>
                <c:pt idx="18">
                  <c:v>44936</c:v>
                </c:pt>
                <c:pt idx="20">
                  <c:v>44937</c:v>
                </c:pt>
                <c:pt idx="22">
                  <c:v>44938</c:v>
                </c:pt>
                <c:pt idx="24">
                  <c:v>44939</c:v>
                </c:pt>
                <c:pt idx="26">
                  <c:v>44940</c:v>
                </c:pt>
                <c:pt idx="28">
                  <c:v>44941</c:v>
                </c:pt>
                <c:pt idx="30">
                  <c:v>44942</c:v>
                </c:pt>
                <c:pt idx="32">
                  <c:v>44943</c:v>
                </c:pt>
                <c:pt idx="34">
                  <c:v>44944</c:v>
                </c:pt>
                <c:pt idx="36">
                  <c:v>44945</c:v>
                </c:pt>
                <c:pt idx="38">
                  <c:v>44946</c:v>
                </c:pt>
                <c:pt idx="40">
                  <c:v>44947</c:v>
                </c:pt>
                <c:pt idx="42">
                  <c:v>44948</c:v>
                </c:pt>
                <c:pt idx="44">
                  <c:v>44949</c:v>
                </c:pt>
                <c:pt idx="46">
                  <c:v>44950</c:v>
                </c:pt>
                <c:pt idx="48">
                  <c:v>44951</c:v>
                </c:pt>
                <c:pt idx="50">
                  <c:v>44952</c:v>
                </c:pt>
                <c:pt idx="52">
                  <c:v>44953</c:v>
                </c:pt>
                <c:pt idx="54">
                  <c:v>44954</c:v>
                </c:pt>
                <c:pt idx="56">
                  <c:v>44955</c:v>
                </c:pt>
                <c:pt idx="58">
                  <c:v>44956</c:v>
                </c:pt>
                <c:pt idx="60">
                  <c:v>44957</c:v>
                </c:pt>
              </c:numCache>
            </c:numRef>
          </c:cat>
          <c:val>
            <c:numRef>
              <c:f>Sample!$D$26:$BM$26</c:f>
              <c:numCache>
                <c:formatCode>\$#,##0.00_);[Red]\(\$#,##0.00\)</c:formatCode>
                <c:ptCount val="62"/>
                <c:pt idx="0">
                  <c:v>7000</c:v>
                </c:pt>
                <c:pt idx="2">
                  <c:v>7000</c:v>
                </c:pt>
                <c:pt idx="4">
                  <c:v>7000</c:v>
                </c:pt>
                <c:pt idx="6">
                  <c:v>7000</c:v>
                </c:pt>
                <c:pt idx="8">
                  <c:v>7000</c:v>
                </c:pt>
                <c:pt idx="10">
                  <c:v>7000</c:v>
                </c:pt>
                <c:pt idx="12">
                  <c:v>7000</c:v>
                </c:pt>
                <c:pt idx="14">
                  <c:v>7000</c:v>
                </c:pt>
                <c:pt idx="16">
                  <c:v>7000</c:v>
                </c:pt>
                <c:pt idx="18">
                  <c:v>7000</c:v>
                </c:pt>
                <c:pt idx="20">
                  <c:v>7000</c:v>
                </c:pt>
                <c:pt idx="22">
                  <c:v>7000</c:v>
                </c:pt>
                <c:pt idx="24">
                  <c:v>7000</c:v>
                </c:pt>
                <c:pt idx="26">
                  <c:v>7000</c:v>
                </c:pt>
                <c:pt idx="28">
                  <c:v>7000</c:v>
                </c:pt>
                <c:pt idx="30">
                  <c:v>7000</c:v>
                </c:pt>
                <c:pt idx="32">
                  <c:v>7000</c:v>
                </c:pt>
                <c:pt idx="34">
                  <c:v>7000</c:v>
                </c:pt>
                <c:pt idx="36">
                  <c:v>7000</c:v>
                </c:pt>
                <c:pt idx="38">
                  <c:v>7000</c:v>
                </c:pt>
                <c:pt idx="40">
                  <c:v>7000</c:v>
                </c:pt>
                <c:pt idx="42">
                  <c:v>7000</c:v>
                </c:pt>
                <c:pt idx="44">
                  <c:v>7000</c:v>
                </c:pt>
                <c:pt idx="46">
                  <c:v>7000</c:v>
                </c:pt>
                <c:pt idx="48">
                  <c:v>7000</c:v>
                </c:pt>
                <c:pt idx="50">
                  <c:v>7000</c:v>
                </c:pt>
                <c:pt idx="52">
                  <c:v>7000</c:v>
                </c:pt>
                <c:pt idx="54">
                  <c:v>7000</c:v>
                </c:pt>
                <c:pt idx="56">
                  <c:v>7000</c:v>
                </c:pt>
                <c:pt idx="58">
                  <c:v>7000</c:v>
                </c:pt>
                <c:pt idx="60">
                  <c:v>7000</c:v>
                </c:pt>
              </c:numCache>
            </c:numRef>
          </c:val>
          <c:extLst>
            <c:ext xmlns:c16="http://schemas.microsoft.com/office/drawing/2014/chart" uri="{C3380CC4-5D6E-409C-BE32-E72D297353CC}">
              <c16:uniqueId val="{00000006-54F9-4E4F-8623-06F734C99F1A}"/>
            </c:ext>
          </c:extLst>
        </c:ser>
        <c:ser>
          <c:idx val="9"/>
          <c:order val="7"/>
          <c:tx>
            <c:strRef>
              <c:f>Sample!$C$27</c:f>
              <c:strCache>
                <c:ptCount val="1"/>
                <c:pt idx="0">
                  <c:v>Stock1</c:v>
                </c:pt>
              </c:strCache>
            </c:strRef>
          </c:tx>
          <c:spPr>
            <a:solidFill>
              <a:schemeClr val="accent4">
                <a:lumMod val="60000"/>
              </a:schemeClr>
            </a:solidFill>
            <a:ln w="28575" cap="rnd">
              <a:solidFill>
                <a:schemeClr val="accent4">
                  <a:lumMod val="60000"/>
                </a:schemeClr>
              </a:solidFill>
              <a:round/>
            </a:ln>
            <a:effectLst/>
          </c:spPr>
          <c:invertIfNegative val="0"/>
          <c:cat>
            <c:numRef>
              <c:f>Sample!$D$18:$BM$18</c:f>
              <c:numCache>
                <c:formatCode>d</c:formatCode>
                <c:ptCount val="62"/>
                <c:pt idx="0">
                  <c:v>44927</c:v>
                </c:pt>
                <c:pt idx="2">
                  <c:v>44928</c:v>
                </c:pt>
                <c:pt idx="4">
                  <c:v>44929</c:v>
                </c:pt>
                <c:pt idx="6">
                  <c:v>44930</c:v>
                </c:pt>
                <c:pt idx="8">
                  <c:v>44931</c:v>
                </c:pt>
                <c:pt idx="10">
                  <c:v>44932</c:v>
                </c:pt>
                <c:pt idx="12">
                  <c:v>44933</c:v>
                </c:pt>
                <c:pt idx="14">
                  <c:v>44934</c:v>
                </c:pt>
                <c:pt idx="16">
                  <c:v>44935</c:v>
                </c:pt>
                <c:pt idx="18">
                  <c:v>44936</c:v>
                </c:pt>
                <c:pt idx="20">
                  <c:v>44937</c:v>
                </c:pt>
                <c:pt idx="22">
                  <c:v>44938</c:v>
                </c:pt>
                <c:pt idx="24">
                  <c:v>44939</c:v>
                </c:pt>
                <c:pt idx="26">
                  <c:v>44940</c:v>
                </c:pt>
                <c:pt idx="28">
                  <c:v>44941</c:v>
                </c:pt>
                <c:pt idx="30">
                  <c:v>44942</c:v>
                </c:pt>
                <c:pt idx="32">
                  <c:v>44943</c:v>
                </c:pt>
                <c:pt idx="34">
                  <c:v>44944</c:v>
                </c:pt>
                <c:pt idx="36">
                  <c:v>44945</c:v>
                </c:pt>
                <c:pt idx="38">
                  <c:v>44946</c:v>
                </c:pt>
                <c:pt idx="40">
                  <c:v>44947</c:v>
                </c:pt>
                <c:pt idx="42">
                  <c:v>44948</c:v>
                </c:pt>
                <c:pt idx="44">
                  <c:v>44949</c:v>
                </c:pt>
                <c:pt idx="46">
                  <c:v>44950</c:v>
                </c:pt>
                <c:pt idx="48">
                  <c:v>44951</c:v>
                </c:pt>
                <c:pt idx="50">
                  <c:v>44952</c:v>
                </c:pt>
                <c:pt idx="52">
                  <c:v>44953</c:v>
                </c:pt>
                <c:pt idx="54">
                  <c:v>44954</c:v>
                </c:pt>
                <c:pt idx="56">
                  <c:v>44955</c:v>
                </c:pt>
                <c:pt idx="58">
                  <c:v>44956</c:v>
                </c:pt>
                <c:pt idx="60">
                  <c:v>44957</c:v>
                </c:pt>
              </c:numCache>
            </c:numRef>
          </c:cat>
          <c:val>
            <c:numRef>
              <c:f>Sample!$D$27:$BM$27</c:f>
              <c:numCache>
                <c:formatCode>\$#,##0.00_);[Red]\(\$#,##0.00\)</c:formatCode>
                <c:ptCount val="62"/>
                <c:pt idx="0">
                  <c:v>10000</c:v>
                </c:pt>
                <c:pt idx="2">
                  <c:v>10000</c:v>
                </c:pt>
                <c:pt idx="4">
                  <c:v>10000</c:v>
                </c:pt>
                <c:pt idx="6">
                  <c:v>10000</c:v>
                </c:pt>
                <c:pt idx="8">
                  <c:v>10000</c:v>
                </c:pt>
                <c:pt idx="10">
                  <c:v>10000</c:v>
                </c:pt>
                <c:pt idx="12">
                  <c:v>10000</c:v>
                </c:pt>
                <c:pt idx="14">
                  <c:v>10000</c:v>
                </c:pt>
                <c:pt idx="16">
                  <c:v>10000</c:v>
                </c:pt>
                <c:pt idx="18">
                  <c:v>10000</c:v>
                </c:pt>
                <c:pt idx="20">
                  <c:v>10000</c:v>
                </c:pt>
                <c:pt idx="22">
                  <c:v>10000</c:v>
                </c:pt>
                <c:pt idx="24">
                  <c:v>10000</c:v>
                </c:pt>
                <c:pt idx="26">
                  <c:v>10000</c:v>
                </c:pt>
                <c:pt idx="28">
                  <c:v>10000</c:v>
                </c:pt>
                <c:pt idx="30">
                  <c:v>10000</c:v>
                </c:pt>
                <c:pt idx="32">
                  <c:v>10000</c:v>
                </c:pt>
                <c:pt idx="34">
                  <c:v>10000</c:v>
                </c:pt>
                <c:pt idx="36">
                  <c:v>10000</c:v>
                </c:pt>
                <c:pt idx="38">
                  <c:v>10000</c:v>
                </c:pt>
                <c:pt idx="40">
                  <c:v>10000</c:v>
                </c:pt>
                <c:pt idx="42">
                  <c:v>10000</c:v>
                </c:pt>
                <c:pt idx="44">
                  <c:v>10000</c:v>
                </c:pt>
                <c:pt idx="46">
                  <c:v>10000</c:v>
                </c:pt>
                <c:pt idx="48">
                  <c:v>10000</c:v>
                </c:pt>
                <c:pt idx="50">
                  <c:v>10000</c:v>
                </c:pt>
                <c:pt idx="52">
                  <c:v>10000</c:v>
                </c:pt>
                <c:pt idx="54">
                  <c:v>10000</c:v>
                </c:pt>
                <c:pt idx="56">
                  <c:v>10000</c:v>
                </c:pt>
                <c:pt idx="58">
                  <c:v>10000</c:v>
                </c:pt>
                <c:pt idx="60">
                  <c:v>10000</c:v>
                </c:pt>
              </c:numCache>
            </c:numRef>
          </c:val>
          <c:extLst>
            <c:ext xmlns:c16="http://schemas.microsoft.com/office/drawing/2014/chart" uri="{C3380CC4-5D6E-409C-BE32-E72D297353CC}">
              <c16:uniqueId val="{00000007-54F9-4E4F-8623-06F734C99F1A}"/>
            </c:ext>
          </c:extLst>
        </c:ser>
        <c:ser>
          <c:idx val="10"/>
          <c:order val="8"/>
          <c:tx>
            <c:strRef>
              <c:f>Sample!$C$28</c:f>
              <c:strCache>
                <c:ptCount val="1"/>
                <c:pt idx="0">
                  <c:v>Stock2</c:v>
                </c:pt>
              </c:strCache>
            </c:strRef>
          </c:tx>
          <c:spPr>
            <a:solidFill>
              <a:schemeClr val="accent5">
                <a:lumMod val="60000"/>
              </a:schemeClr>
            </a:solidFill>
            <a:ln w="28575" cap="rnd">
              <a:solidFill>
                <a:schemeClr val="accent5">
                  <a:lumMod val="60000"/>
                </a:schemeClr>
              </a:solidFill>
              <a:round/>
            </a:ln>
            <a:effectLst/>
          </c:spPr>
          <c:invertIfNegative val="0"/>
          <c:cat>
            <c:numRef>
              <c:f>Sample!$D$18:$BM$18</c:f>
              <c:numCache>
                <c:formatCode>d</c:formatCode>
                <c:ptCount val="62"/>
                <c:pt idx="0">
                  <c:v>44927</c:v>
                </c:pt>
                <c:pt idx="2">
                  <c:v>44928</c:v>
                </c:pt>
                <c:pt idx="4">
                  <c:v>44929</c:v>
                </c:pt>
                <c:pt idx="6">
                  <c:v>44930</c:v>
                </c:pt>
                <c:pt idx="8">
                  <c:v>44931</c:v>
                </c:pt>
                <c:pt idx="10">
                  <c:v>44932</c:v>
                </c:pt>
                <c:pt idx="12">
                  <c:v>44933</c:v>
                </c:pt>
                <c:pt idx="14">
                  <c:v>44934</c:v>
                </c:pt>
                <c:pt idx="16">
                  <c:v>44935</c:v>
                </c:pt>
                <c:pt idx="18">
                  <c:v>44936</c:v>
                </c:pt>
                <c:pt idx="20">
                  <c:v>44937</c:v>
                </c:pt>
                <c:pt idx="22">
                  <c:v>44938</c:v>
                </c:pt>
                <c:pt idx="24">
                  <c:v>44939</c:v>
                </c:pt>
                <c:pt idx="26">
                  <c:v>44940</c:v>
                </c:pt>
                <c:pt idx="28">
                  <c:v>44941</c:v>
                </c:pt>
                <c:pt idx="30">
                  <c:v>44942</c:v>
                </c:pt>
                <c:pt idx="32">
                  <c:v>44943</c:v>
                </c:pt>
                <c:pt idx="34">
                  <c:v>44944</c:v>
                </c:pt>
                <c:pt idx="36">
                  <c:v>44945</c:v>
                </c:pt>
                <c:pt idx="38">
                  <c:v>44946</c:v>
                </c:pt>
                <c:pt idx="40">
                  <c:v>44947</c:v>
                </c:pt>
                <c:pt idx="42">
                  <c:v>44948</c:v>
                </c:pt>
                <c:pt idx="44">
                  <c:v>44949</c:v>
                </c:pt>
                <c:pt idx="46">
                  <c:v>44950</c:v>
                </c:pt>
                <c:pt idx="48">
                  <c:v>44951</c:v>
                </c:pt>
                <c:pt idx="50">
                  <c:v>44952</c:v>
                </c:pt>
                <c:pt idx="52">
                  <c:v>44953</c:v>
                </c:pt>
                <c:pt idx="54">
                  <c:v>44954</c:v>
                </c:pt>
                <c:pt idx="56">
                  <c:v>44955</c:v>
                </c:pt>
                <c:pt idx="58">
                  <c:v>44956</c:v>
                </c:pt>
                <c:pt idx="60">
                  <c:v>44957</c:v>
                </c:pt>
              </c:numCache>
            </c:numRef>
          </c:cat>
          <c:val>
            <c:numRef>
              <c:f>Sample!$D$28:$BM$28</c:f>
              <c:numCache>
                <c:formatCode>\$#,##0.00_);[Red]\(\$#,##0.00\)</c:formatCode>
                <c:ptCount val="62"/>
                <c:pt idx="0">
                  <c:v>5000</c:v>
                </c:pt>
                <c:pt idx="2">
                  <c:v>5000</c:v>
                </c:pt>
                <c:pt idx="4">
                  <c:v>5000</c:v>
                </c:pt>
                <c:pt idx="6">
                  <c:v>5000</c:v>
                </c:pt>
                <c:pt idx="8">
                  <c:v>5000</c:v>
                </c:pt>
                <c:pt idx="10">
                  <c:v>5000</c:v>
                </c:pt>
                <c:pt idx="12">
                  <c:v>5000</c:v>
                </c:pt>
                <c:pt idx="14">
                  <c:v>5000</c:v>
                </c:pt>
                <c:pt idx="16">
                  <c:v>5000</c:v>
                </c:pt>
                <c:pt idx="18">
                  <c:v>5000</c:v>
                </c:pt>
                <c:pt idx="20">
                  <c:v>5000</c:v>
                </c:pt>
                <c:pt idx="22">
                  <c:v>5000</c:v>
                </c:pt>
                <c:pt idx="24">
                  <c:v>5000</c:v>
                </c:pt>
                <c:pt idx="26">
                  <c:v>5000</c:v>
                </c:pt>
                <c:pt idx="28">
                  <c:v>5000</c:v>
                </c:pt>
                <c:pt idx="30">
                  <c:v>5000</c:v>
                </c:pt>
                <c:pt idx="32">
                  <c:v>5000</c:v>
                </c:pt>
                <c:pt idx="34">
                  <c:v>5000</c:v>
                </c:pt>
                <c:pt idx="36">
                  <c:v>5000</c:v>
                </c:pt>
                <c:pt idx="38">
                  <c:v>5000</c:v>
                </c:pt>
                <c:pt idx="40">
                  <c:v>5000</c:v>
                </c:pt>
                <c:pt idx="42">
                  <c:v>5000</c:v>
                </c:pt>
                <c:pt idx="44">
                  <c:v>5000</c:v>
                </c:pt>
                <c:pt idx="46">
                  <c:v>5000</c:v>
                </c:pt>
                <c:pt idx="48">
                  <c:v>5000</c:v>
                </c:pt>
                <c:pt idx="50">
                  <c:v>5000</c:v>
                </c:pt>
                <c:pt idx="52">
                  <c:v>5000</c:v>
                </c:pt>
                <c:pt idx="54">
                  <c:v>5000</c:v>
                </c:pt>
                <c:pt idx="56">
                  <c:v>5000</c:v>
                </c:pt>
                <c:pt idx="58">
                  <c:v>5000</c:v>
                </c:pt>
                <c:pt idx="60">
                  <c:v>5000</c:v>
                </c:pt>
              </c:numCache>
            </c:numRef>
          </c:val>
          <c:extLst>
            <c:ext xmlns:c16="http://schemas.microsoft.com/office/drawing/2014/chart" uri="{C3380CC4-5D6E-409C-BE32-E72D297353CC}">
              <c16:uniqueId val="{00000008-54F9-4E4F-8623-06F734C99F1A}"/>
            </c:ext>
          </c:extLst>
        </c:ser>
        <c:ser>
          <c:idx val="11"/>
          <c:order val="9"/>
          <c:tx>
            <c:strRef>
              <c:f>Sample!$C$29</c:f>
              <c:strCache>
                <c:ptCount val="1"/>
                <c:pt idx="0">
                  <c:v>Special</c:v>
                </c:pt>
              </c:strCache>
            </c:strRef>
          </c:tx>
          <c:spPr>
            <a:solidFill>
              <a:schemeClr val="accent6">
                <a:lumMod val="60000"/>
              </a:schemeClr>
            </a:solidFill>
            <a:ln w="28575" cap="rnd">
              <a:solidFill>
                <a:schemeClr val="accent6">
                  <a:lumMod val="60000"/>
                </a:schemeClr>
              </a:solidFill>
              <a:round/>
            </a:ln>
            <a:effectLst/>
          </c:spPr>
          <c:invertIfNegative val="0"/>
          <c:cat>
            <c:numRef>
              <c:f>Sample!$D$18:$BM$18</c:f>
              <c:numCache>
                <c:formatCode>d</c:formatCode>
                <c:ptCount val="62"/>
                <c:pt idx="0">
                  <c:v>44927</c:v>
                </c:pt>
                <c:pt idx="2">
                  <c:v>44928</c:v>
                </c:pt>
                <c:pt idx="4">
                  <c:v>44929</c:v>
                </c:pt>
                <c:pt idx="6">
                  <c:v>44930</c:v>
                </c:pt>
                <c:pt idx="8">
                  <c:v>44931</c:v>
                </c:pt>
                <c:pt idx="10">
                  <c:v>44932</c:v>
                </c:pt>
                <c:pt idx="12">
                  <c:v>44933</c:v>
                </c:pt>
                <c:pt idx="14">
                  <c:v>44934</c:v>
                </c:pt>
                <c:pt idx="16">
                  <c:v>44935</c:v>
                </c:pt>
                <c:pt idx="18">
                  <c:v>44936</c:v>
                </c:pt>
                <c:pt idx="20">
                  <c:v>44937</c:v>
                </c:pt>
                <c:pt idx="22">
                  <c:v>44938</c:v>
                </c:pt>
                <c:pt idx="24">
                  <c:v>44939</c:v>
                </c:pt>
                <c:pt idx="26">
                  <c:v>44940</c:v>
                </c:pt>
                <c:pt idx="28">
                  <c:v>44941</c:v>
                </c:pt>
                <c:pt idx="30">
                  <c:v>44942</c:v>
                </c:pt>
                <c:pt idx="32">
                  <c:v>44943</c:v>
                </c:pt>
                <c:pt idx="34">
                  <c:v>44944</c:v>
                </c:pt>
                <c:pt idx="36">
                  <c:v>44945</c:v>
                </c:pt>
                <c:pt idx="38">
                  <c:v>44946</c:v>
                </c:pt>
                <c:pt idx="40">
                  <c:v>44947</c:v>
                </c:pt>
                <c:pt idx="42">
                  <c:v>44948</c:v>
                </c:pt>
                <c:pt idx="44">
                  <c:v>44949</c:v>
                </c:pt>
                <c:pt idx="46">
                  <c:v>44950</c:v>
                </c:pt>
                <c:pt idx="48">
                  <c:v>44951</c:v>
                </c:pt>
                <c:pt idx="50">
                  <c:v>44952</c:v>
                </c:pt>
                <c:pt idx="52">
                  <c:v>44953</c:v>
                </c:pt>
                <c:pt idx="54">
                  <c:v>44954</c:v>
                </c:pt>
                <c:pt idx="56">
                  <c:v>44955</c:v>
                </c:pt>
                <c:pt idx="58">
                  <c:v>44956</c:v>
                </c:pt>
                <c:pt idx="60">
                  <c:v>44957</c:v>
                </c:pt>
              </c:numCache>
            </c:numRef>
          </c:cat>
          <c:val>
            <c:numRef>
              <c:f>Sample!$D$29:$BM$29</c:f>
              <c:numCache>
                <c:formatCode>\$#,##0.00_);[Red]\(\$#,##0.00\)</c:formatCode>
                <c:ptCount val="62"/>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9-54F9-4E4F-8623-06F734C99F1A}"/>
            </c:ext>
          </c:extLst>
        </c:ser>
        <c:ser>
          <c:idx val="12"/>
          <c:order val="10"/>
          <c:tx>
            <c:strRef>
              <c:f>Sample!$C$30</c:f>
              <c:strCache>
                <c:ptCount val="1"/>
              </c:strCache>
            </c:strRef>
          </c:tx>
          <c:spPr>
            <a:solidFill>
              <a:schemeClr val="accent1">
                <a:lumMod val="80000"/>
                <a:lumOff val="20000"/>
              </a:schemeClr>
            </a:solidFill>
            <a:ln>
              <a:noFill/>
            </a:ln>
            <a:effectLst/>
          </c:spPr>
          <c:invertIfNegative val="0"/>
          <c:cat>
            <c:numRef>
              <c:f>Sample!$D$18:$BM$18</c:f>
              <c:numCache>
                <c:formatCode>d</c:formatCode>
                <c:ptCount val="62"/>
                <c:pt idx="0">
                  <c:v>44927</c:v>
                </c:pt>
                <c:pt idx="2">
                  <c:v>44928</c:v>
                </c:pt>
                <c:pt idx="4">
                  <c:v>44929</c:v>
                </c:pt>
                <c:pt idx="6">
                  <c:v>44930</c:v>
                </c:pt>
                <c:pt idx="8">
                  <c:v>44931</c:v>
                </c:pt>
                <c:pt idx="10">
                  <c:v>44932</c:v>
                </c:pt>
                <c:pt idx="12">
                  <c:v>44933</c:v>
                </c:pt>
                <c:pt idx="14">
                  <c:v>44934</c:v>
                </c:pt>
                <c:pt idx="16">
                  <c:v>44935</c:v>
                </c:pt>
                <c:pt idx="18">
                  <c:v>44936</c:v>
                </c:pt>
                <c:pt idx="20">
                  <c:v>44937</c:v>
                </c:pt>
                <c:pt idx="22">
                  <c:v>44938</c:v>
                </c:pt>
                <c:pt idx="24">
                  <c:v>44939</c:v>
                </c:pt>
                <c:pt idx="26">
                  <c:v>44940</c:v>
                </c:pt>
                <c:pt idx="28">
                  <c:v>44941</c:v>
                </c:pt>
                <c:pt idx="30">
                  <c:v>44942</c:v>
                </c:pt>
                <c:pt idx="32">
                  <c:v>44943</c:v>
                </c:pt>
                <c:pt idx="34">
                  <c:v>44944</c:v>
                </c:pt>
                <c:pt idx="36">
                  <c:v>44945</c:v>
                </c:pt>
                <c:pt idx="38">
                  <c:v>44946</c:v>
                </c:pt>
                <c:pt idx="40">
                  <c:v>44947</c:v>
                </c:pt>
                <c:pt idx="42">
                  <c:v>44948</c:v>
                </c:pt>
                <c:pt idx="44">
                  <c:v>44949</c:v>
                </c:pt>
                <c:pt idx="46">
                  <c:v>44950</c:v>
                </c:pt>
                <c:pt idx="48">
                  <c:v>44951</c:v>
                </c:pt>
                <c:pt idx="50">
                  <c:v>44952</c:v>
                </c:pt>
                <c:pt idx="52">
                  <c:v>44953</c:v>
                </c:pt>
                <c:pt idx="54">
                  <c:v>44954</c:v>
                </c:pt>
                <c:pt idx="56">
                  <c:v>44955</c:v>
                </c:pt>
                <c:pt idx="58">
                  <c:v>44956</c:v>
                </c:pt>
                <c:pt idx="60">
                  <c:v>44957</c:v>
                </c:pt>
              </c:numCache>
            </c:numRef>
          </c:cat>
          <c:val>
            <c:numRef>
              <c:f>Sample!$D$30:$BM$30</c:f>
            </c:numRef>
          </c:val>
          <c:extLst>
            <c:ext xmlns:c16="http://schemas.microsoft.com/office/drawing/2014/chart" uri="{C3380CC4-5D6E-409C-BE32-E72D297353CC}">
              <c16:uniqueId val="{0000000A-54F9-4E4F-8623-06F734C99F1A}"/>
            </c:ext>
          </c:extLst>
        </c:ser>
        <c:ser>
          <c:idx val="13"/>
          <c:order val="11"/>
          <c:tx>
            <c:strRef>
              <c:f>Sample!$C$31</c:f>
              <c:strCache>
                <c:ptCount val="1"/>
              </c:strCache>
            </c:strRef>
          </c:tx>
          <c:spPr>
            <a:solidFill>
              <a:schemeClr val="accent2">
                <a:lumMod val="80000"/>
                <a:lumOff val="20000"/>
              </a:schemeClr>
            </a:solidFill>
            <a:ln>
              <a:noFill/>
            </a:ln>
            <a:effectLst/>
          </c:spPr>
          <c:invertIfNegative val="0"/>
          <c:cat>
            <c:numRef>
              <c:f>Sample!$D$18:$BM$18</c:f>
              <c:numCache>
                <c:formatCode>d</c:formatCode>
                <c:ptCount val="62"/>
                <c:pt idx="0">
                  <c:v>44927</c:v>
                </c:pt>
                <c:pt idx="2">
                  <c:v>44928</c:v>
                </c:pt>
                <c:pt idx="4">
                  <c:v>44929</c:v>
                </c:pt>
                <c:pt idx="6">
                  <c:v>44930</c:v>
                </c:pt>
                <c:pt idx="8">
                  <c:v>44931</c:v>
                </c:pt>
                <c:pt idx="10">
                  <c:v>44932</c:v>
                </c:pt>
                <c:pt idx="12">
                  <c:v>44933</c:v>
                </c:pt>
                <c:pt idx="14">
                  <c:v>44934</c:v>
                </c:pt>
                <c:pt idx="16">
                  <c:v>44935</c:v>
                </c:pt>
                <c:pt idx="18">
                  <c:v>44936</c:v>
                </c:pt>
                <c:pt idx="20">
                  <c:v>44937</c:v>
                </c:pt>
                <c:pt idx="22">
                  <c:v>44938</c:v>
                </c:pt>
                <c:pt idx="24">
                  <c:v>44939</c:v>
                </c:pt>
                <c:pt idx="26">
                  <c:v>44940</c:v>
                </c:pt>
                <c:pt idx="28">
                  <c:v>44941</c:v>
                </c:pt>
                <c:pt idx="30">
                  <c:v>44942</c:v>
                </c:pt>
                <c:pt idx="32">
                  <c:v>44943</c:v>
                </c:pt>
                <c:pt idx="34">
                  <c:v>44944</c:v>
                </c:pt>
                <c:pt idx="36">
                  <c:v>44945</c:v>
                </c:pt>
                <c:pt idx="38">
                  <c:v>44946</c:v>
                </c:pt>
                <c:pt idx="40">
                  <c:v>44947</c:v>
                </c:pt>
                <c:pt idx="42">
                  <c:v>44948</c:v>
                </c:pt>
                <c:pt idx="44">
                  <c:v>44949</c:v>
                </c:pt>
                <c:pt idx="46">
                  <c:v>44950</c:v>
                </c:pt>
                <c:pt idx="48">
                  <c:v>44951</c:v>
                </c:pt>
                <c:pt idx="50">
                  <c:v>44952</c:v>
                </c:pt>
                <c:pt idx="52">
                  <c:v>44953</c:v>
                </c:pt>
                <c:pt idx="54">
                  <c:v>44954</c:v>
                </c:pt>
                <c:pt idx="56">
                  <c:v>44955</c:v>
                </c:pt>
                <c:pt idx="58">
                  <c:v>44956</c:v>
                </c:pt>
                <c:pt idx="60">
                  <c:v>44957</c:v>
                </c:pt>
              </c:numCache>
            </c:numRef>
          </c:cat>
          <c:val>
            <c:numRef>
              <c:f>Sample!$D$31:$BM$31</c:f>
            </c:numRef>
          </c:val>
          <c:extLst>
            <c:ext xmlns:c16="http://schemas.microsoft.com/office/drawing/2014/chart" uri="{C3380CC4-5D6E-409C-BE32-E72D297353CC}">
              <c16:uniqueId val="{0000000B-54F9-4E4F-8623-06F734C99F1A}"/>
            </c:ext>
          </c:extLst>
        </c:ser>
        <c:ser>
          <c:idx val="14"/>
          <c:order val="12"/>
          <c:tx>
            <c:strRef>
              <c:f>Sample!$C$32</c:f>
              <c:strCache>
                <c:ptCount val="1"/>
              </c:strCache>
            </c:strRef>
          </c:tx>
          <c:spPr>
            <a:solidFill>
              <a:schemeClr val="accent3">
                <a:lumMod val="80000"/>
                <a:lumOff val="20000"/>
              </a:schemeClr>
            </a:solidFill>
            <a:ln>
              <a:noFill/>
            </a:ln>
            <a:effectLst/>
          </c:spPr>
          <c:invertIfNegative val="0"/>
          <c:cat>
            <c:numRef>
              <c:f>Sample!$D$18:$BM$18</c:f>
              <c:numCache>
                <c:formatCode>d</c:formatCode>
                <c:ptCount val="62"/>
                <c:pt idx="0">
                  <c:v>44927</c:v>
                </c:pt>
                <c:pt idx="2">
                  <c:v>44928</c:v>
                </c:pt>
                <c:pt idx="4">
                  <c:v>44929</c:v>
                </c:pt>
                <c:pt idx="6">
                  <c:v>44930</c:v>
                </c:pt>
                <c:pt idx="8">
                  <c:v>44931</c:v>
                </c:pt>
                <c:pt idx="10">
                  <c:v>44932</c:v>
                </c:pt>
                <c:pt idx="12">
                  <c:v>44933</c:v>
                </c:pt>
                <c:pt idx="14">
                  <c:v>44934</c:v>
                </c:pt>
                <c:pt idx="16">
                  <c:v>44935</c:v>
                </c:pt>
                <c:pt idx="18">
                  <c:v>44936</c:v>
                </c:pt>
                <c:pt idx="20">
                  <c:v>44937</c:v>
                </c:pt>
                <c:pt idx="22">
                  <c:v>44938</c:v>
                </c:pt>
                <c:pt idx="24">
                  <c:v>44939</c:v>
                </c:pt>
                <c:pt idx="26">
                  <c:v>44940</c:v>
                </c:pt>
                <c:pt idx="28">
                  <c:v>44941</c:v>
                </c:pt>
                <c:pt idx="30">
                  <c:v>44942</c:v>
                </c:pt>
                <c:pt idx="32">
                  <c:v>44943</c:v>
                </c:pt>
                <c:pt idx="34">
                  <c:v>44944</c:v>
                </c:pt>
                <c:pt idx="36">
                  <c:v>44945</c:v>
                </c:pt>
                <c:pt idx="38">
                  <c:v>44946</c:v>
                </c:pt>
                <c:pt idx="40">
                  <c:v>44947</c:v>
                </c:pt>
                <c:pt idx="42">
                  <c:v>44948</c:v>
                </c:pt>
                <c:pt idx="44">
                  <c:v>44949</c:v>
                </c:pt>
                <c:pt idx="46">
                  <c:v>44950</c:v>
                </c:pt>
                <c:pt idx="48">
                  <c:v>44951</c:v>
                </c:pt>
                <c:pt idx="50">
                  <c:v>44952</c:v>
                </c:pt>
                <c:pt idx="52">
                  <c:v>44953</c:v>
                </c:pt>
                <c:pt idx="54">
                  <c:v>44954</c:v>
                </c:pt>
                <c:pt idx="56">
                  <c:v>44955</c:v>
                </c:pt>
                <c:pt idx="58">
                  <c:v>44956</c:v>
                </c:pt>
                <c:pt idx="60">
                  <c:v>44957</c:v>
                </c:pt>
              </c:numCache>
            </c:numRef>
          </c:cat>
          <c:val>
            <c:numRef>
              <c:f>Sample!$D$32:$BM$32</c:f>
            </c:numRef>
          </c:val>
          <c:extLst>
            <c:ext xmlns:c16="http://schemas.microsoft.com/office/drawing/2014/chart" uri="{C3380CC4-5D6E-409C-BE32-E72D297353CC}">
              <c16:uniqueId val="{0000000C-54F9-4E4F-8623-06F734C99F1A}"/>
            </c:ext>
          </c:extLst>
        </c:ser>
        <c:ser>
          <c:idx val="15"/>
          <c:order val="13"/>
          <c:tx>
            <c:strRef>
              <c:f>Sample!$C$33</c:f>
              <c:strCache>
                <c:ptCount val="1"/>
              </c:strCache>
            </c:strRef>
          </c:tx>
          <c:spPr>
            <a:solidFill>
              <a:schemeClr val="accent4">
                <a:lumMod val="80000"/>
                <a:lumOff val="20000"/>
              </a:schemeClr>
            </a:solidFill>
            <a:ln>
              <a:noFill/>
            </a:ln>
            <a:effectLst/>
          </c:spPr>
          <c:invertIfNegative val="0"/>
          <c:cat>
            <c:numRef>
              <c:f>Sample!$D$18:$BM$18</c:f>
              <c:numCache>
                <c:formatCode>d</c:formatCode>
                <c:ptCount val="62"/>
                <c:pt idx="0">
                  <c:v>44927</c:v>
                </c:pt>
                <c:pt idx="2">
                  <c:v>44928</c:v>
                </c:pt>
                <c:pt idx="4">
                  <c:v>44929</c:v>
                </c:pt>
                <c:pt idx="6">
                  <c:v>44930</c:v>
                </c:pt>
                <c:pt idx="8">
                  <c:v>44931</c:v>
                </c:pt>
                <c:pt idx="10">
                  <c:v>44932</c:v>
                </c:pt>
                <c:pt idx="12">
                  <c:v>44933</c:v>
                </c:pt>
                <c:pt idx="14">
                  <c:v>44934</c:v>
                </c:pt>
                <c:pt idx="16">
                  <c:v>44935</c:v>
                </c:pt>
                <c:pt idx="18">
                  <c:v>44936</c:v>
                </c:pt>
                <c:pt idx="20">
                  <c:v>44937</c:v>
                </c:pt>
                <c:pt idx="22">
                  <c:v>44938</c:v>
                </c:pt>
                <c:pt idx="24">
                  <c:v>44939</c:v>
                </c:pt>
                <c:pt idx="26">
                  <c:v>44940</c:v>
                </c:pt>
                <c:pt idx="28">
                  <c:v>44941</c:v>
                </c:pt>
                <c:pt idx="30">
                  <c:v>44942</c:v>
                </c:pt>
                <c:pt idx="32">
                  <c:v>44943</c:v>
                </c:pt>
                <c:pt idx="34">
                  <c:v>44944</c:v>
                </c:pt>
                <c:pt idx="36">
                  <c:v>44945</c:v>
                </c:pt>
                <c:pt idx="38">
                  <c:v>44946</c:v>
                </c:pt>
                <c:pt idx="40">
                  <c:v>44947</c:v>
                </c:pt>
                <c:pt idx="42">
                  <c:v>44948</c:v>
                </c:pt>
                <c:pt idx="44">
                  <c:v>44949</c:v>
                </c:pt>
                <c:pt idx="46">
                  <c:v>44950</c:v>
                </c:pt>
                <c:pt idx="48">
                  <c:v>44951</c:v>
                </c:pt>
                <c:pt idx="50">
                  <c:v>44952</c:v>
                </c:pt>
                <c:pt idx="52">
                  <c:v>44953</c:v>
                </c:pt>
                <c:pt idx="54">
                  <c:v>44954</c:v>
                </c:pt>
                <c:pt idx="56">
                  <c:v>44955</c:v>
                </c:pt>
                <c:pt idx="58">
                  <c:v>44956</c:v>
                </c:pt>
                <c:pt idx="60">
                  <c:v>44957</c:v>
                </c:pt>
              </c:numCache>
            </c:numRef>
          </c:cat>
          <c:val>
            <c:numRef>
              <c:f>Sample!$D$33:$BM$33</c:f>
            </c:numRef>
          </c:val>
          <c:extLst>
            <c:ext xmlns:c16="http://schemas.microsoft.com/office/drawing/2014/chart" uri="{C3380CC4-5D6E-409C-BE32-E72D297353CC}">
              <c16:uniqueId val="{0000000D-54F9-4E4F-8623-06F734C99F1A}"/>
            </c:ext>
          </c:extLst>
        </c:ser>
        <c:ser>
          <c:idx val="16"/>
          <c:order val="14"/>
          <c:tx>
            <c:strRef>
              <c:f>Sample!$C$34</c:f>
              <c:strCache>
                <c:ptCount val="1"/>
              </c:strCache>
            </c:strRef>
          </c:tx>
          <c:spPr>
            <a:solidFill>
              <a:schemeClr val="accent5">
                <a:lumMod val="80000"/>
                <a:lumOff val="20000"/>
              </a:schemeClr>
            </a:solidFill>
            <a:ln>
              <a:noFill/>
            </a:ln>
            <a:effectLst/>
          </c:spPr>
          <c:invertIfNegative val="0"/>
          <c:cat>
            <c:numRef>
              <c:f>Sample!$D$18:$BM$18</c:f>
              <c:numCache>
                <c:formatCode>d</c:formatCode>
                <c:ptCount val="62"/>
                <c:pt idx="0">
                  <c:v>44927</c:v>
                </c:pt>
                <c:pt idx="2">
                  <c:v>44928</c:v>
                </c:pt>
                <c:pt idx="4">
                  <c:v>44929</c:v>
                </c:pt>
                <c:pt idx="6">
                  <c:v>44930</c:v>
                </c:pt>
                <c:pt idx="8">
                  <c:v>44931</c:v>
                </c:pt>
                <c:pt idx="10">
                  <c:v>44932</c:v>
                </c:pt>
                <c:pt idx="12">
                  <c:v>44933</c:v>
                </c:pt>
                <c:pt idx="14">
                  <c:v>44934</c:v>
                </c:pt>
                <c:pt idx="16">
                  <c:v>44935</c:v>
                </c:pt>
                <c:pt idx="18">
                  <c:v>44936</c:v>
                </c:pt>
                <c:pt idx="20">
                  <c:v>44937</c:v>
                </c:pt>
                <c:pt idx="22">
                  <c:v>44938</c:v>
                </c:pt>
                <c:pt idx="24">
                  <c:v>44939</c:v>
                </c:pt>
                <c:pt idx="26">
                  <c:v>44940</c:v>
                </c:pt>
                <c:pt idx="28">
                  <c:v>44941</c:v>
                </c:pt>
                <c:pt idx="30">
                  <c:v>44942</c:v>
                </c:pt>
                <c:pt idx="32">
                  <c:v>44943</c:v>
                </c:pt>
                <c:pt idx="34">
                  <c:v>44944</c:v>
                </c:pt>
                <c:pt idx="36">
                  <c:v>44945</c:v>
                </c:pt>
                <c:pt idx="38">
                  <c:v>44946</c:v>
                </c:pt>
                <c:pt idx="40">
                  <c:v>44947</c:v>
                </c:pt>
                <c:pt idx="42">
                  <c:v>44948</c:v>
                </c:pt>
                <c:pt idx="44">
                  <c:v>44949</c:v>
                </c:pt>
                <c:pt idx="46">
                  <c:v>44950</c:v>
                </c:pt>
                <c:pt idx="48">
                  <c:v>44951</c:v>
                </c:pt>
                <c:pt idx="50">
                  <c:v>44952</c:v>
                </c:pt>
                <c:pt idx="52">
                  <c:v>44953</c:v>
                </c:pt>
                <c:pt idx="54">
                  <c:v>44954</c:v>
                </c:pt>
                <c:pt idx="56">
                  <c:v>44955</c:v>
                </c:pt>
                <c:pt idx="58">
                  <c:v>44956</c:v>
                </c:pt>
                <c:pt idx="60">
                  <c:v>44957</c:v>
                </c:pt>
              </c:numCache>
            </c:numRef>
          </c:cat>
          <c:val>
            <c:numRef>
              <c:f>Sample!$D$34:$BM$34</c:f>
            </c:numRef>
          </c:val>
          <c:extLst>
            <c:ext xmlns:c16="http://schemas.microsoft.com/office/drawing/2014/chart" uri="{C3380CC4-5D6E-409C-BE32-E72D297353CC}">
              <c16:uniqueId val="{0000000E-54F9-4E4F-8623-06F734C99F1A}"/>
            </c:ext>
          </c:extLst>
        </c:ser>
        <c:dLbls>
          <c:showLegendKey val="0"/>
          <c:showVal val="0"/>
          <c:showCatName val="0"/>
          <c:showSerName val="0"/>
          <c:showPercent val="0"/>
          <c:showBubbleSize val="0"/>
        </c:dLbls>
        <c:gapWidth val="150"/>
        <c:overlap val="100"/>
        <c:axId val="801998936"/>
        <c:axId val="802002544"/>
      </c:barChart>
      <c:lineChart>
        <c:grouping val="stacked"/>
        <c:varyColors val="0"/>
        <c:ser>
          <c:idx val="17"/>
          <c:order val="15"/>
          <c:tx>
            <c:strRef>
              <c:f>Sample!$C$35</c:f>
              <c:strCache>
                <c:ptCount val="1"/>
                <c:pt idx="0">
                  <c:v>Total</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f>Sample!$D$18:$BM$18</c:f>
              <c:numCache>
                <c:formatCode>d</c:formatCode>
                <c:ptCount val="62"/>
                <c:pt idx="0">
                  <c:v>44927</c:v>
                </c:pt>
                <c:pt idx="2">
                  <c:v>44928</c:v>
                </c:pt>
                <c:pt idx="4">
                  <c:v>44929</c:v>
                </c:pt>
                <c:pt idx="6">
                  <c:v>44930</c:v>
                </c:pt>
                <c:pt idx="8">
                  <c:v>44931</c:v>
                </c:pt>
                <c:pt idx="10">
                  <c:v>44932</c:v>
                </c:pt>
                <c:pt idx="12">
                  <c:v>44933</c:v>
                </c:pt>
                <c:pt idx="14">
                  <c:v>44934</c:v>
                </c:pt>
                <c:pt idx="16">
                  <c:v>44935</c:v>
                </c:pt>
                <c:pt idx="18">
                  <c:v>44936</c:v>
                </c:pt>
                <c:pt idx="20">
                  <c:v>44937</c:v>
                </c:pt>
                <c:pt idx="22">
                  <c:v>44938</c:v>
                </c:pt>
                <c:pt idx="24">
                  <c:v>44939</c:v>
                </c:pt>
                <c:pt idx="26">
                  <c:v>44940</c:v>
                </c:pt>
                <c:pt idx="28">
                  <c:v>44941</c:v>
                </c:pt>
                <c:pt idx="30">
                  <c:v>44942</c:v>
                </c:pt>
                <c:pt idx="32">
                  <c:v>44943</c:v>
                </c:pt>
                <c:pt idx="34">
                  <c:v>44944</c:v>
                </c:pt>
                <c:pt idx="36">
                  <c:v>44945</c:v>
                </c:pt>
                <c:pt idx="38">
                  <c:v>44946</c:v>
                </c:pt>
                <c:pt idx="40">
                  <c:v>44947</c:v>
                </c:pt>
                <c:pt idx="42">
                  <c:v>44948</c:v>
                </c:pt>
                <c:pt idx="44">
                  <c:v>44949</c:v>
                </c:pt>
                <c:pt idx="46">
                  <c:v>44950</c:v>
                </c:pt>
                <c:pt idx="48">
                  <c:v>44951</c:v>
                </c:pt>
                <c:pt idx="50">
                  <c:v>44952</c:v>
                </c:pt>
                <c:pt idx="52">
                  <c:v>44953</c:v>
                </c:pt>
                <c:pt idx="54">
                  <c:v>44954</c:v>
                </c:pt>
                <c:pt idx="56">
                  <c:v>44955</c:v>
                </c:pt>
                <c:pt idx="58">
                  <c:v>44956</c:v>
                </c:pt>
                <c:pt idx="60">
                  <c:v>44957</c:v>
                </c:pt>
              </c:numCache>
            </c:numRef>
          </c:cat>
          <c:val>
            <c:numRef>
              <c:f>Sample!$D$35:$BM$35</c:f>
              <c:numCache>
                <c:formatCode>\$#,##0.00_);[Red]\(\$#,##0.00\)</c:formatCode>
                <c:ptCount val="62"/>
                <c:pt idx="0">
                  <c:v>38000</c:v>
                </c:pt>
                <c:pt idx="2">
                  <c:v>38000</c:v>
                </c:pt>
                <c:pt idx="4">
                  <c:v>38000</c:v>
                </c:pt>
                <c:pt idx="6">
                  <c:v>38000</c:v>
                </c:pt>
                <c:pt idx="8">
                  <c:v>38000</c:v>
                </c:pt>
                <c:pt idx="10">
                  <c:v>38000</c:v>
                </c:pt>
                <c:pt idx="12">
                  <c:v>38000</c:v>
                </c:pt>
                <c:pt idx="14">
                  <c:v>38000</c:v>
                </c:pt>
                <c:pt idx="16">
                  <c:v>38000</c:v>
                </c:pt>
                <c:pt idx="18">
                  <c:v>38000</c:v>
                </c:pt>
                <c:pt idx="20">
                  <c:v>38000</c:v>
                </c:pt>
                <c:pt idx="22">
                  <c:v>38000</c:v>
                </c:pt>
                <c:pt idx="24">
                  <c:v>38000</c:v>
                </c:pt>
                <c:pt idx="26">
                  <c:v>38000</c:v>
                </c:pt>
                <c:pt idx="28">
                  <c:v>38000</c:v>
                </c:pt>
                <c:pt idx="30">
                  <c:v>38000</c:v>
                </c:pt>
                <c:pt idx="32">
                  <c:v>38000</c:v>
                </c:pt>
                <c:pt idx="34">
                  <c:v>38000</c:v>
                </c:pt>
                <c:pt idx="36">
                  <c:v>38000</c:v>
                </c:pt>
                <c:pt idx="38">
                  <c:v>38000</c:v>
                </c:pt>
                <c:pt idx="40">
                  <c:v>38000</c:v>
                </c:pt>
                <c:pt idx="42">
                  <c:v>38000</c:v>
                </c:pt>
                <c:pt idx="44">
                  <c:v>38000</c:v>
                </c:pt>
                <c:pt idx="46">
                  <c:v>38000</c:v>
                </c:pt>
                <c:pt idx="48">
                  <c:v>38000</c:v>
                </c:pt>
                <c:pt idx="50">
                  <c:v>38000</c:v>
                </c:pt>
                <c:pt idx="52">
                  <c:v>38000</c:v>
                </c:pt>
                <c:pt idx="54">
                  <c:v>38000</c:v>
                </c:pt>
                <c:pt idx="56">
                  <c:v>38000</c:v>
                </c:pt>
                <c:pt idx="58">
                  <c:v>38000</c:v>
                </c:pt>
                <c:pt idx="60">
                  <c:v>38000</c:v>
                </c:pt>
              </c:numCache>
            </c:numRef>
          </c:val>
          <c:smooth val="0"/>
          <c:extLst>
            <c:ext xmlns:c16="http://schemas.microsoft.com/office/drawing/2014/chart" uri="{C3380CC4-5D6E-409C-BE32-E72D297353CC}">
              <c16:uniqueId val="{0000000F-54F9-4E4F-8623-06F734C99F1A}"/>
            </c:ext>
          </c:extLst>
        </c:ser>
        <c:dLbls>
          <c:showLegendKey val="0"/>
          <c:showVal val="0"/>
          <c:showCatName val="0"/>
          <c:showSerName val="0"/>
          <c:showPercent val="0"/>
          <c:showBubbleSize val="0"/>
        </c:dLbls>
        <c:marker val="1"/>
        <c:smooth val="0"/>
        <c:axId val="801998936"/>
        <c:axId val="802002544"/>
      </c:lineChart>
      <c:dateAx>
        <c:axId val="801998936"/>
        <c:scaling>
          <c:orientation val="minMax"/>
        </c:scaling>
        <c:delete val="0"/>
        <c:axPos val="b"/>
        <c:numFmt formatCode="d"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2002544"/>
        <c:crosses val="autoZero"/>
        <c:auto val="1"/>
        <c:lblOffset val="100"/>
        <c:baseTimeUnit val="days"/>
      </c:dateAx>
      <c:valAx>
        <c:axId val="802002544"/>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1998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a:t>Assets</a:t>
            </a:r>
            <a:endParaRPr lang="ja-JP" altLang="en-US"/>
          </a:p>
        </c:rich>
      </c:tx>
      <c:layout>
        <c:manualLayout>
          <c:xMode val="edge"/>
          <c:yMode val="edge"/>
          <c:x val="1.4803238128117626E-2"/>
          <c:y val="3.2470821802622785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en-US"/>
        </a:p>
      </c:txPr>
    </c:title>
    <c:autoTitleDeleted val="0"/>
    <c:plotArea>
      <c:layout/>
      <c:barChart>
        <c:barDir val="col"/>
        <c:grouping val="stacked"/>
        <c:varyColors val="0"/>
        <c:ser>
          <c:idx val="8"/>
          <c:order val="0"/>
          <c:tx>
            <c:strRef>
              <c:f>'3'!$C$20</c:f>
              <c:strCache>
                <c:ptCount val="1"/>
              </c:strCache>
            </c:strRef>
          </c:tx>
          <c:spPr>
            <a:solidFill>
              <a:schemeClr val="accent3"/>
            </a:solidFill>
            <a:ln w="28575" cap="rnd">
              <a:solidFill>
                <a:schemeClr val="accent3"/>
              </a:solidFill>
              <a:round/>
            </a:ln>
            <a:effectLst/>
          </c:spPr>
          <c:invertIfNegative val="0"/>
          <c:cat>
            <c:numRef>
              <c:extLst>
                <c:ext xmlns:c15="http://schemas.microsoft.com/office/drawing/2012/chart" uri="{02D57815-91ED-43cb-92C2-25804820EDAC}">
                  <c15:fullRef>
                    <c15:sqref>'3'!$D$18:$BM$18</c15:sqref>
                  </c15:fullRef>
                </c:ext>
              </c:extLst>
              <c:f>('3'!$D$18,'3'!$F$18,'3'!$H$18,'3'!$J$18,'3'!$L$18,'3'!$N$18,'3'!$P$18,'3'!$R$18,'3'!$T$18,'3'!$V$18,'3'!$X$18,'3'!$Z$18,'3'!$AB$18,'3'!$AD$18,'3'!$AF$18,'3'!$AH$18,'3'!$AJ$18,'3'!$AL$18,'3'!$AN$18,'3'!$AP$18,'3'!$AR$18,'3'!$AT$18,'3'!$AV$18,'3'!$AX$18,'3'!$AZ$18,'3'!$BB$18,'3'!$BD$18,'3'!$BF$18,'3'!$BH$18,'3'!$BJ$18,'3'!$BL$18)</c:f>
              <c:numCache>
                <c:formatCode>d</c:formatCode>
                <c:ptCount val="31"/>
                <c:pt idx="0">
                  <c:v>46447</c:v>
                </c:pt>
                <c:pt idx="1">
                  <c:v>46448</c:v>
                </c:pt>
                <c:pt idx="2">
                  <c:v>46449</c:v>
                </c:pt>
                <c:pt idx="3">
                  <c:v>46450</c:v>
                </c:pt>
                <c:pt idx="4">
                  <c:v>46451</c:v>
                </c:pt>
                <c:pt idx="5">
                  <c:v>46452</c:v>
                </c:pt>
                <c:pt idx="6">
                  <c:v>46453</c:v>
                </c:pt>
                <c:pt idx="7">
                  <c:v>46454</c:v>
                </c:pt>
                <c:pt idx="8">
                  <c:v>46455</c:v>
                </c:pt>
                <c:pt idx="9">
                  <c:v>46456</c:v>
                </c:pt>
                <c:pt idx="10">
                  <c:v>46457</c:v>
                </c:pt>
                <c:pt idx="11">
                  <c:v>46458</c:v>
                </c:pt>
                <c:pt idx="12">
                  <c:v>46459</c:v>
                </c:pt>
                <c:pt idx="13">
                  <c:v>46460</c:v>
                </c:pt>
                <c:pt idx="14">
                  <c:v>46461</c:v>
                </c:pt>
                <c:pt idx="15">
                  <c:v>46462</c:v>
                </c:pt>
                <c:pt idx="16">
                  <c:v>46463</c:v>
                </c:pt>
                <c:pt idx="17">
                  <c:v>46464</c:v>
                </c:pt>
                <c:pt idx="18">
                  <c:v>46465</c:v>
                </c:pt>
                <c:pt idx="19">
                  <c:v>46466</c:v>
                </c:pt>
                <c:pt idx="20">
                  <c:v>46467</c:v>
                </c:pt>
                <c:pt idx="21">
                  <c:v>46468</c:v>
                </c:pt>
                <c:pt idx="22">
                  <c:v>46469</c:v>
                </c:pt>
                <c:pt idx="23">
                  <c:v>46470</c:v>
                </c:pt>
                <c:pt idx="24">
                  <c:v>46471</c:v>
                </c:pt>
                <c:pt idx="25">
                  <c:v>46472</c:v>
                </c:pt>
                <c:pt idx="26">
                  <c:v>46473</c:v>
                </c:pt>
                <c:pt idx="27">
                  <c:v>46474</c:v>
                </c:pt>
                <c:pt idx="28">
                  <c:v>46475</c:v>
                </c:pt>
                <c:pt idx="29">
                  <c:v>46476</c:v>
                </c:pt>
                <c:pt idx="30">
                  <c:v>46477</c:v>
                </c:pt>
              </c:numCache>
            </c:numRef>
          </c:cat>
          <c:val>
            <c:numRef>
              <c:extLst>
                <c:ext xmlns:c15="http://schemas.microsoft.com/office/drawing/2012/chart" uri="{02D57815-91ED-43cb-92C2-25804820EDAC}">
                  <c15:fullRef>
                    <c15:sqref>'3'!$D$20:$BM$20</c15:sqref>
                  </c15:fullRef>
                </c:ext>
              </c:extLst>
              <c:f>('3'!$D$20,'3'!$F$20,'3'!$H$20,'3'!$J$20,'3'!$L$20,'3'!$N$20,'3'!$P$20,'3'!$R$20,'3'!$T$20,'3'!$V$20,'3'!$X$20,'3'!$Z$20,'3'!$AB$20,'3'!$AD$20,'3'!$AF$20,'3'!$AH$20,'3'!$AJ$20,'3'!$AL$20,'3'!$AN$20,'3'!$AP$20,'3'!$AR$20,'3'!$AT$20,'3'!$AV$20,'3'!$AX$20,'3'!$AZ$20,'3'!$BB$20,'3'!$BD$20,'3'!$BF$20,'3'!$BH$20,'3'!$BJ$20,'3'!$BL$20)</c:f>
              <c:numCache>
                <c:formatCode>\$#,##0.00_);[Red]\(\$#,##0.00\)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6-6C45-423E-AA06-53807D571BBC}"/>
            </c:ext>
          </c:extLst>
        </c:ser>
        <c:ser>
          <c:idx val="10"/>
          <c:order val="1"/>
          <c:tx>
            <c:strRef>
              <c:f>'3'!$C$21</c:f>
              <c:strCache>
                <c:ptCount val="1"/>
              </c:strCache>
            </c:strRef>
          </c:tx>
          <c:spPr>
            <a:solidFill>
              <a:schemeClr val="accent4"/>
            </a:solidFill>
            <a:ln w="28575" cap="rnd">
              <a:solidFill>
                <a:schemeClr val="accent4"/>
              </a:solidFill>
              <a:round/>
            </a:ln>
            <a:effectLst/>
          </c:spPr>
          <c:invertIfNegative val="0"/>
          <c:cat>
            <c:numRef>
              <c:extLst>
                <c:ext xmlns:c15="http://schemas.microsoft.com/office/drawing/2012/chart" uri="{02D57815-91ED-43cb-92C2-25804820EDAC}">
                  <c15:fullRef>
                    <c15:sqref>'3'!$D$18:$BM$18</c15:sqref>
                  </c15:fullRef>
                </c:ext>
              </c:extLst>
              <c:f>('3'!$D$18,'3'!$F$18,'3'!$H$18,'3'!$J$18,'3'!$L$18,'3'!$N$18,'3'!$P$18,'3'!$R$18,'3'!$T$18,'3'!$V$18,'3'!$X$18,'3'!$Z$18,'3'!$AB$18,'3'!$AD$18,'3'!$AF$18,'3'!$AH$18,'3'!$AJ$18,'3'!$AL$18,'3'!$AN$18,'3'!$AP$18,'3'!$AR$18,'3'!$AT$18,'3'!$AV$18,'3'!$AX$18,'3'!$AZ$18,'3'!$BB$18,'3'!$BD$18,'3'!$BF$18,'3'!$BH$18,'3'!$BJ$18,'3'!$BL$18)</c:f>
              <c:numCache>
                <c:formatCode>d</c:formatCode>
                <c:ptCount val="31"/>
                <c:pt idx="0">
                  <c:v>46447</c:v>
                </c:pt>
                <c:pt idx="1">
                  <c:v>46448</c:v>
                </c:pt>
                <c:pt idx="2">
                  <c:v>46449</c:v>
                </c:pt>
                <c:pt idx="3">
                  <c:v>46450</c:v>
                </c:pt>
                <c:pt idx="4">
                  <c:v>46451</c:v>
                </c:pt>
                <c:pt idx="5">
                  <c:v>46452</c:v>
                </c:pt>
                <c:pt idx="6">
                  <c:v>46453</c:v>
                </c:pt>
                <c:pt idx="7">
                  <c:v>46454</c:v>
                </c:pt>
                <c:pt idx="8">
                  <c:v>46455</c:v>
                </c:pt>
                <c:pt idx="9">
                  <c:v>46456</c:v>
                </c:pt>
                <c:pt idx="10">
                  <c:v>46457</c:v>
                </c:pt>
                <c:pt idx="11">
                  <c:v>46458</c:v>
                </c:pt>
                <c:pt idx="12">
                  <c:v>46459</c:v>
                </c:pt>
                <c:pt idx="13">
                  <c:v>46460</c:v>
                </c:pt>
                <c:pt idx="14">
                  <c:v>46461</c:v>
                </c:pt>
                <c:pt idx="15">
                  <c:v>46462</c:v>
                </c:pt>
                <c:pt idx="16">
                  <c:v>46463</c:v>
                </c:pt>
                <c:pt idx="17">
                  <c:v>46464</c:v>
                </c:pt>
                <c:pt idx="18">
                  <c:v>46465</c:v>
                </c:pt>
                <c:pt idx="19">
                  <c:v>46466</c:v>
                </c:pt>
                <c:pt idx="20">
                  <c:v>46467</c:v>
                </c:pt>
                <c:pt idx="21">
                  <c:v>46468</c:v>
                </c:pt>
                <c:pt idx="22">
                  <c:v>46469</c:v>
                </c:pt>
                <c:pt idx="23">
                  <c:v>46470</c:v>
                </c:pt>
                <c:pt idx="24">
                  <c:v>46471</c:v>
                </c:pt>
                <c:pt idx="25">
                  <c:v>46472</c:v>
                </c:pt>
                <c:pt idx="26">
                  <c:v>46473</c:v>
                </c:pt>
                <c:pt idx="27">
                  <c:v>46474</c:v>
                </c:pt>
                <c:pt idx="28">
                  <c:v>46475</c:v>
                </c:pt>
                <c:pt idx="29">
                  <c:v>46476</c:v>
                </c:pt>
                <c:pt idx="30">
                  <c:v>46477</c:v>
                </c:pt>
              </c:numCache>
            </c:numRef>
          </c:cat>
          <c:val>
            <c:numRef>
              <c:extLst>
                <c:ext xmlns:c15="http://schemas.microsoft.com/office/drawing/2012/chart" uri="{02D57815-91ED-43cb-92C2-25804820EDAC}">
                  <c15:fullRef>
                    <c15:sqref>'3'!$D$21:$BM$21</c15:sqref>
                  </c15:fullRef>
                </c:ext>
              </c:extLst>
              <c:f>('3'!$D$21,'3'!$F$21,'3'!$H$21,'3'!$J$21,'3'!$L$21,'3'!$N$21,'3'!$P$21,'3'!$R$21,'3'!$T$21,'3'!$V$21,'3'!$X$21,'3'!$Z$21,'3'!$AB$21,'3'!$AD$21,'3'!$AF$21,'3'!$AH$21,'3'!$AJ$21,'3'!$AL$21,'3'!$AN$21,'3'!$AP$21,'3'!$AR$21,'3'!$AT$21,'3'!$AV$21,'3'!$AX$21,'3'!$AZ$21,'3'!$BB$21,'3'!$BD$21,'3'!$BF$21,'3'!$BH$21,'3'!$BJ$21,'3'!$BL$21)</c:f>
              <c:numCache>
                <c:formatCode>\$#,##0.00_);[Red]\(\$#,##0.00\)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8-6C45-423E-AA06-53807D571BBC}"/>
            </c:ext>
          </c:extLst>
        </c:ser>
        <c:ser>
          <c:idx val="12"/>
          <c:order val="2"/>
          <c:tx>
            <c:strRef>
              <c:f>'3'!$C$22</c:f>
              <c:strCache>
                <c:ptCount val="1"/>
              </c:strCache>
            </c:strRef>
          </c:tx>
          <c:spPr>
            <a:solidFill>
              <a:schemeClr val="accent5"/>
            </a:solidFill>
            <a:ln w="28575" cap="rnd">
              <a:solidFill>
                <a:schemeClr val="accent5"/>
              </a:solidFill>
              <a:round/>
            </a:ln>
            <a:effectLst/>
          </c:spPr>
          <c:invertIfNegative val="0"/>
          <c:cat>
            <c:numRef>
              <c:extLst>
                <c:ext xmlns:c15="http://schemas.microsoft.com/office/drawing/2012/chart" uri="{02D57815-91ED-43cb-92C2-25804820EDAC}">
                  <c15:fullRef>
                    <c15:sqref>'3'!$D$18:$BM$18</c15:sqref>
                  </c15:fullRef>
                </c:ext>
              </c:extLst>
              <c:f>('3'!$D$18,'3'!$F$18,'3'!$H$18,'3'!$J$18,'3'!$L$18,'3'!$N$18,'3'!$P$18,'3'!$R$18,'3'!$T$18,'3'!$V$18,'3'!$X$18,'3'!$Z$18,'3'!$AB$18,'3'!$AD$18,'3'!$AF$18,'3'!$AH$18,'3'!$AJ$18,'3'!$AL$18,'3'!$AN$18,'3'!$AP$18,'3'!$AR$18,'3'!$AT$18,'3'!$AV$18,'3'!$AX$18,'3'!$AZ$18,'3'!$BB$18,'3'!$BD$18,'3'!$BF$18,'3'!$BH$18,'3'!$BJ$18,'3'!$BL$18)</c:f>
              <c:numCache>
                <c:formatCode>d</c:formatCode>
                <c:ptCount val="31"/>
                <c:pt idx="0">
                  <c:v>46447</c:v>
                </c:pt>
                <c:pt idx="1">
                  <c:v>46448</c:v>
                </c:pt>
                <c:pt idx="2">
                  <c:v>46449</c:v>
                </c:pt>
                <c:pt idx="3">
                  <c:v>46450</c:v>
                </c:pt>
                <c:pt idx="4">
                  <c:v>46451</c:v>
                </c:pt>
                <c:pt idx="5">
                  <c:v>46452</c:v>
                </c:pt>
                <c:pt idx="6">
                  <c:v>46453</c:v>
                </c:pt>
                <c:pt idx="7">
                  <c:v>46454</c:v>
                </c:pt>
                <c:pt idx="8">
                  <c:v>46455</c:v>
                </c:pt>
                <c:pt idx="9">
                  <c:v>46456</c:v>
                </c:pt>
                <c:pt idx="10">
                  <c:v>46457</c:v>
                </c:pt>
                <c:pt idx="11">
                  <c:v>46458</c:v>
                </c:pt>
                <c:pt idx="12">
                  <c:v>46459</c:v>
                </c:pt>
                <c:pt idx="13">
                  <c:v>46460</c:v>
                </c:pt>
                <c:pt idx="14">
                  <c:v>46461</c:v>
                </c:pt>
                <c:pt idx="15">
                  <c:v>46462</c:v>
                </c:pt>
                <c:pt idx="16">
                  <c:v>46463</c:v>
                </c:pt>
                <c:pt idx="17">
                  <c:v>46464</c:v>
                </c:pt>
                <c:pt idx="18">
                  <c:v>46465</c:v>
                </c:pt>
                <c:pt idx="19">
                  <c:v>46466</c:v>
                </c:pt>
                <c:pt idx="20">
                  <c:v>46467</c:v>
                </c:pt>
                <c:pt idx="21">
                  <c:v>46468</c:v>
                </c:pt>
                <c:pt idx="22">
                  <c:v>46469</c:v>
                </c:pt>
                <c:pt idx="23">
                  <c:v>46470</c:v>
                </c:pt>
                <c:pt idx="24">
                  <c:v>46471</c:v>
                </c:pt>
                <c:pt idx="25">
                  <c:v>46472</c:v>
                </c:pt>
                <c:pt idx="26">
                  <c:v>46473</c:v>
                </c:pt>
                <c:pt idx="27">
                  <c:v>46474</c:v>
                </c:pt>
                <c:pt idx="28">
                  <c:v>46475</c:v>
                </c:pt>
                <c:pt idx="29">
                  <c:v>46476</c:v>
                </c:pt>
                <c:pt idx="30">
                  <c:v>46477</c:v>
                </c:pt>
              </c:numCache>
            </c:numRef>
          </c:cat>
          <c:val>
            <c:numRef>
              <c:extLst>
                <c:ext xmlns:c15="http://schemas.microsoft.com/office/drawing/2012/chart" uri="{02D57815-91ED-43cb-92C2-25804820EDAC}">
                  <c15:fullRef>
                    <c15:sqref>'3'!$D$22:$BM$22</c15:sqref>
                  </c15:fullRef>
                </c:ext>
              </c:extLst>
              <c:f>('3'!$D$22,'3'!$F$22,'3'!$H$22,'3'!$J$22,'3'!$L$22,'3'!$N$22,'3'!$P$22,'3'!$R$22,'3'!$T$22,'3'!$V$22,'3'!$X$22,'3'!$Z$22,'3'!$AB$22,'3'!$AD$22,'3'!$AF$22,'3'!$AH$22,'3'!$AJ$22,'3'!$AL$22,'3'!$AN$22,'3'!$AP$22,'3'!$AR$22,'3'!$AT$22,'3'!$AV$22,'3'!$AX$22,'3'!$AZ$22,'3'!$BB$22,'3'!$BD$22,'3'!$BF$22,'3'!$BH$22,'3'!$BJ$22,'3'!$BL$22)</c:f>
              <c:numCache>
                <c:formatCode>\$#,##0.00_);[Red]\(\$#,##0.00\)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A-6C45-423E-AA06-53807D571BBC}"/>
            </c:ext>
          </c:extLst>
        </c:ser>
        <c:ser>
          <c:idx val="14"/>
          <c:order val="3"/>
          <c:tx>
            <c:strRef>
              <c:f>'3'!$C$23</c:f>
              <c:strCache>
                <c:ptCount val="1"/>
              </c:strCache>
            </c:strRef>
          </c:tx>
          <c:spPr>
            <a:solidFill>
              <a:schemeClr val="accent6"/>
            </a:solidFill>
            <a:ln w="28575" cap="rnd">
              <a:solidFill>
                <a:schemeClr val="accent6"/>
              </a:solidFill>
              <a:round/>
            </a:ln>
            <a:effectLst/>
          </c:spPr>
          <c:invertIfNegative val="0"/>
          <c:cat>
            <c:numRef>
              <c:extLst>
                <c:ext xmlns:c15="http://schemas.microsoft.com/office/drawing/2012/chart" uri="{02D57815-91ED-43cb-92C2-25804820EDAC}">
                  <c15:fullRef>
                    <c15:sqref>'3'!$D$18:$BM$18</c15:sqref>
                  </c15:fullRef>
                </c:ext>
              </c:extLst>
              <c:f>('3'!$D$18,'3'!$F$18,'3'!$H$18,'3'!$J$18,'3'!$L$18,'3'!$N$18,'3'!$P$18,'3'!$R$18,'3'!$T$18,'3'!$V$18,'3'!$X$18,'3'!$Z$18,'3'!$AB$18,'3'!$AD$18,'3'!$AF$18,'3'!$AH$18,'3'!$AJ$18,'3'!$AL$18,'3'!$AN$18,'3'!$AP$18,'3'!$AR$18,'3'!$AT$18,'3'!$AV$18,'3'!$AX$18,'3'!$AZ$18,'3'!$BB$18,'3'!$BD$18,'3'!$BF$18,'3'!$BH$18,'3'!$BJ$18,'3'!$BL$18)</c:f>
              <c:numCache>
                <c:formatCode>d</c:formatCode>
                <c:ptCount val="31"/>
                <c:pt idx="0">
                  <c:v>46447</c:v>
                </c:pt>
                <c:pt idx="1">
                  <c:v>46448</c:v>
                </c:pt>
                <c:pt idx="2">
                  <c:v>46449</c:v>
                </c:pt>
                <c:pt idx="3">
                  <c:v>46450</c:v>
                </c:pt>
                <c:pt idx="4">
                  <c:v>46451</c:v>
                </c:pt>
                <c:pt idx="5">
                  <c:v>46452</c:v>
                </c:pt>
                <c:pt idx="6">
                  <c:v>46453</c:v>
                </c:pt>
                <c:pt idx="7">
                  <c:v>46454</c:v>
                </c:pt>
                <c:pt idx="8">
                  <c:v>46455</c:v>
                </c:pt>
                <c:pt idx="9">
                  <c:v>46456</c:v>
                </c:pt>
                <c:pt idx="10">
                  <c:v>46457</c:v>
                </c:pt>
                <c:pt idx="11">
                  <c:v>46458</c:v>
                </c:pt>
                <c:pt idx="12">
                  <c:v>46459</c:v>
                </c:pt>
                <c:pt idx="13">
                  <c:v>46460</c:v>
                </c:pt>
                <c:pt idx="14">
                  <c:v>46461</c:v>
                </c:pt>
                <c:pt idx="15">
                  <c:v>46462</c:v>
                </c:pt>
                <c:pt idx="16">
                  <c:v>46463</c:v>
                </c:pt>
                <c:pt idx="17">
                  <c:v>46464</c:v>
                </c:pt>
                <c:pt idx="18">
                  <c:v>46465</c:v>
                </c:pt>
                <c:pt idx="19">
                  <c:v>46466</c:v>
                </c:pt>
                <c:pt idx="20">
                  <c:v>46467</c:v>
                </c:pt>
                <c:pt idx="21">
                  <c:v>46468</c:v>
                </c:pt>
                <c:pt idx="22">
                  <c:v>46469</c:v>
                </c:pt>
                <c:pt idx="23">
                  <c:v>46470</c:v>
                </c:pt>
                <c:pt idx="24">
                  <c:v>46471</c:v>
                </c:pt>
                <c:pt idx="25">
                  <c:v>46472</c:v>
                </c:pt>
                <c:pt idx="26">
                  <c:v>46473</c:v>
                </c:pt>
                <c:pt idx="27">
                  <c:v>46474</c:v>
                </c:pt>
                <c:pt idx="28">
                  <c:v>46475</c:v>
                </c:pt>
                <c:pt idx="29">
                  <c:v>46476</c:v>
                </c:pt>
                <c:pt idx="30">
                  <c:v>46477</c:v>
                </c:pt>
              </c:numCache>
            </c:numRef>
          </c:cat>
          <c:val>
            <c:numRef>
              <c:extLst>
                <c:ext xmlns:c15="http://schemas.microsoft.com/office/drawing/2012/chart" uri="{02D57815-91ED-43cb-92C2-25804820EDAC}">
                  <c15:fullRef>
                    <c15:sqref>'3'!$D$23:$BM$23</c15:sqref>
                  </c15:fullRef>
                </c:ext>
              </c:extLst>
              <c:f>('3'!$D$23,'3'!$F$23,'3'!$H$23,'3'!$J$23,'3'!$L$23,'3'!$N$23,'3'!$P$23,'3'!$R$23,'3'!$T$23,'3'!$V$23,'3'!$X$23,'3'!$Z$23,'3'!$AB$23,'3'!$AD$23,'3'!$AF$23,'3'!$AH$23,'3'!$AJ$23,'3'!$AL$23,'3'!$AN$23,'3'!$AP$23,'3'!$AR$23,'3'!$AT$23,'3'!$AV$23,'3'!$AX$23,'3'!$AZ$23,'3'!$BB$23,'3'!$BD$23,'3'!$BF$23,'3'!$BH$23,'3'!$BJ$23,'3'!$BL$23)</c:f>
              <c:numCache>
                <c:formatCode>\$#,##0.00_);[Red]\(\$#,##0.00\)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C-6C45-423E-AA06-53807D571BBC}"/>
            </c:ext>
          </c:extLst>
        </c:ser>
        <c:ser>
          <c:idx val="16"/>
          <c:order val="4"/>
          <c:tx>
            <c:strRef>
              <c:f>'3'!$C$24</c:f>
              <c:strCache>
                <c:ptCount val="1"/>
              </c:strCache>
            </c:strRef>
          </c:tx>
          <c:spPr>
            <a:solidFill>
              <a:schemeClr val="accent1">
                <a:lumMod val="60000"/>
              </a:schemeClr>
            </a:solidFill>
            <a:ln w="28575" cap="rnd">
              <a:solidFill>
                <a:schemeClr val="accent1">
                  <a:lumMod val="60000"/>
                </a:schemeClr>
              </a:solidFill>
              <a:round/>
            </a:ln>
            <a:effectLst/>
          </c:spPr>
          <c:invertIfNegative val="0"/>
          <c:cat>
            <c:numRef>
              <c:extLst>
                <c:ext xmlns:c15="http://schemas.microsoft.com/office/drawing/2012/chart" uri="{02D57815-91ED-43cb-92C2-25804820EDAC}">
                  <c15:fullRef>
                    <c15:sqref>'3'!$D$18:$BM$18</c15:sqref>
                  </c15:fullRef>
                </c:ext>
              </c:extLst>
              <c:f>('3'!$D$18,'3'!$F$18,'3'!$H$18,'3'!$J$18,'3'!$L$18,'3'!$N$18,'3'!$P$18,'3'!$R$18,'3'!$T$18,'3'!$V$18,'3'!$X$18,'3'!$Z$18,'3'!$AB$18,'3'!$AD$18,'3'!$AF$18,'3'!$AH$18,'3'!$AJ$18,'3'!$AL$18,'3'!$AN$18,'3'!$AP$18,'3'!$AR$18,'3'!$AT$18,'3'!$AV$18,'3'!$AX$18,'3'!$AZ$18,'3'!$BB$18,'3'!$BD$18,'3'!$BF$18,'3'!$BH$18,'3'!$BJ$18,'3'!$BL$18)</c:f>
              <c:numCache>
                <c:formatCode>d</c:formatCode>
                <c:ptCount val="31"/>
                <c:pt idx="0">
                  <c:v>46447</c:v>
                </c:pt>
                <c:pt idx="1">
                  <c:v>46448</c:v>
                </c:pt>
                <c:pt idx="2">
                  <c:v>46449</c:v>
                </c:pt>
                <c:pt idx="3">
                  <c:v>46450</c:v>
                </c:pt>
                <c:pt idx="4">
                  <c:v>46451</c:v>
                </c:pt>
                <c:pt idx="5">
                  <c:v>46452</c:v>
                </c:pt>
                <c:pt idx="6">
                  <c:v>46453</c:v>
                </c:pt>
                <c:pt idx="7">
                  <c:v>46454</c:v>
                </c:pt>
                <c:pt idx="8">
                  <c:v>46455</c:v>
                </c:pt>
                <c:pt idx="9">
                  <c:v>46456</c:v>
                </c:pt>
                <c:pt idx="10">
                  <c:v>46457</c:v>
                </c:pt>
                <c:pt idx="11">
                  <c:v>46458</c:v>
                </c:pt>
                <c:pt idx="12">
                  <c:v>46459</c:v>
                </c:pt>
                <c:pt idx="13">
                  <c:v>46460</c:v>
                </c:pt>
                <c:pt idx="14">
                  <c:v>46461</c:v>
                </c:pt>
                <c:pt idx="15">
                  <c:v>46462</c:v>
                </c:pt>
                <c:pt idx="16">
                  <c:v>46463</c:v>
                </c:pt>
                <c:pt idx="17">
                  <c:v>46464</c:v>
                </c:pt>
                <c:pt idx="18">
                  <c:v>46465</c:v>
                </c:pt>
                <c:pt idx="19">
                  <c:v>46466</c:v>
                </c:pt>
                <c:pt idx="20">
                  <c:v>46467</c:v>
                </c:pt>
                <c:pt idx="21">
                  <c:v>46468</c:v>
                </c:pt>
                <c:pt idx="22">
                  <c:v>46469</c:v>
                </c:pt>
                <c:pt idx="23">
                  <c:v>46470</c:v>
                </c:pt>
                <c:pt idx="24">
                  <c:v>46471</c:v>
                </c:pt>
                <c:pt idx="25">
                  <c:v>46472</c:v>
                </c:pt>
                <c:pt idx="26">
                  <c:v>46473</c:v>
                </c:pt>
                <c:pt idx="27">
                  <c:v>46474</c:v>
                </c:pt>
                <c:pt idx="28">
                  <c:v>46475</c:v>
                </c:pt>
                <c:pt idx="29">
                  <c:v>46476</c:v>
                </c:pt>
                <c:pt idx="30">
                  <c:v>46477</c:v>
                </c:pt>
              </c:numCache>
            </c:numRef>
          </c:cat>
          <c:val>
            <c:numRef>
              <c:extLst>
                <c:ext xmlns:c15="http://schemas.microsoft.com/office/drawing/2012/chart" uri="{02D57815-91ED-43cb-92C2-25804820EDAC}">
                  <c15:fullRef>
                    <c15:sqref>'3'!$D$24:$BM$24</c15:sqref>
                  </c15:fullRef>
                </c:ext>
              </c:extLst>
              <c:f>('3'!$D$24,'3'!$F$24,'3'!$H$24,'3'!$J$24,'3'!$L$24,'3'!$N$24,'3'!$P$24,'3'!$R$24,'3'!$T$24,'3'!$V$24,'3'!$X$24,'3'!$Z$24,'3'!$AB$24,'3'!$AD$24,'3'!$AF$24,'3'!$AH$24,'3'!$AJ$24,'3'!$AL$24,'3'!$AN$24,'3'!$AP$24,'3'!$AR$24,'3'!$AT$24,'3'!$AV$24,'3'!$AX$24,'3'!$AZ$24,'3'!$BB$24,'3'!$BD$24,'3'!$BF$24,'3'!$BH$24,'3'!$BJ$24,'3'!$BL$24)</c:f>
              <c:numCache>
                <c:formatCode>\$#,##0.00_);[Red]\(\$#,##0.00\)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E-6C45-423E-AA06-53807D571BBC}"/>
            </c:ext>
          </c:extLst>
        </c:ser>
        <c:ser>
          <c:idx val="0"/>
          <c:order val="5"/>
          <c:tx>
            <c:strRef>
              <c:f>'3'!$C$25</c:f>
              <c:strCache>
                <c:ptCount val="1"/>
              </c:strCache>
            </c:strRef>
          </c:tx>
          <c:spPr>
            <a:solidFill>
              <a:schemeClr val="accent2">
                <a:lumMod val="60000"/>
              </a:schemeClr>
            </a:solidFill>
            <a:ln w="28575" cap="rnd">
              <a:solidFill>
                <a:schemeClr val="accent2">
                  <a:lumMod val="60000"/>
                </a:schemeClr>
              </a:solidFill>
              <a:round/>
            </a:ln>
            <a:effectLst/>
          </c:spPr>
          <c:invertIfNegative val="0"/>
          <c:cat>
            <c:numRef>
              <c:extLst>
                <c:ext xmlns:c15="http://schemas.microsoft.com/office/drawing/2012/chart" uri="{02D57815-91ED-43cb-92C2-25804820EDAC}">
                  <c15:fullRef>
                    <c15:sqref>'3'!$D$18:$BM$18</c15:sqref>
                  </c15:fullRef>
                </c:ext>
              </c:extLst>
              <c:f>('3'!$D$18,'3'!$F$18,'3'!$H$18,'3'!$J$18,'3'!$L$18,'3'!$N$18,'3'!$P$18,'3'!$R$18,'3'!$T$18,'3'!$V$18,'3'!$X$18,'3'!$Z$18,'3'!$AB$18,'3'!$AD$18,'3'!$AF$18,'3'!$AH$18,'3'!$AJ$18,'3'!$AL$18,'3'!$AN$18,'3'!$AP$18,'3'!$AR$18,'3'!$AT$18,'3'!$AV$18,'3'!$AX$18,'3'!$AZ$18,'3'!$BB$18,'3'!$BD$18,'3'!$BF$18,'3'!$BH$18,'3'!$BJ$18,'3'!$BL$18)</c:f>
              <c:numCache>
                <c:formatCode>d</c:formatCode>
                <c:ptCount val="31"/>
                <c:pt idx="0">
                  <c:v>46447</c:v>
                </c:pt>
                <c:pt idx="1">
                  <c:v>46448</c:v>
                </c:pt>
                <c:pt idx="2">
                  <c:v>46449</c:v>
                </c:pt>
                <c:pt idx="3">
                  <c:v>46450</c:v>
                </c:pt>
                <c:pt idx="4">
                  <c:v>46451</c:v>
                </c:pt>
                <c:pt idx="5">
                  <c:v>46452</c:v>
                </c:pt>
                <c:pt idx="6">
                  <c:v>46453</c:v>
                </c:pt>
                <c:pt idx="7">
                  <c:v>46454</c:v>
                </c:pt>
                <c:pt idx="8">
                  <c:v>46455</c:v>
                </c:pt>
                <c:pt idx="9">
                  <c:v>46456</c:v>
                </c:pt>
                <c:pt idx="10">
                  <c:v>46457</c:v>
                </c:pt>
                <c:pt idx="11">
                  <c:v>46458</c:v>
                </c:pt>
                <c:pt idx="12">
                  <c:v>46459</c:v>
                </c:pt>
                <c:pt idx="13">
                  <c:v>46460</c:v>
                </c:pt>
                <c:pt idx="14">
                  <c:v>46461</c:v>
                </c:pt>
                <c:pt idx="15">
                  <c:v>46462</c:v>
                </c:pt>
                <c:pt idx="16">
                  <c:v>46463</c:v>
                </c:pt>
                <c:pt idx="17">
                  <c:v>46464</c:v>
                </c:pt>
                <c:pt idx="18">
                  <c:v>46465</c:v>
                </c:pt>
                <c:pt idx="19">
                  <c:v>46466</c:v>
                </c:pt>
                <c:pt idx="20">
                  <c:v>46467</c:v>
                </c:pt>
                <c:pt idx="21">
                  <c:v>46468</c:v>
                </c:pt>
                <c:pt idx="22">
                  <c:v>46469</c:v>
                </c:pt>
                <c:pt idx="23">
                  <c:v>46470</c:v>
                </c:pt>
                <c:pt idx="24">
                  <c:v>46471</c:v>
                </c:pt>
                <c:pt idx="25">
                  <c:v>46472</c:v>
                </c:pt>
                <c:pt idx="26">
                  <c:v>46473</c:v>
                </c:pt>
                <c:pt idx="27">
                  <c:v>46474</c:v>
                </c:pt>
                <c:pt idx="28">
                  <c:v>46475</c:v>
                </c:pt>
                <c:pt idx="29">
                  <c:v>46476</c:v>
                </c:pt>
                <c:pt idx="30">
                  <c:v>46477</c:v>
                </c:pt>
              </c:numCache>
            </c:numRef>
          </c:cat>
          <c:val>
            <c:numRef>
              <c:extLst>
                <c:ext xmlns:c15="http://schemas.microsoft.com/office/drawing/2012/chart" uri="{02D57815-91ED-43cb-92C2-25804820EDAC}">
                  <c15:fullRef>
                    <c15:sqref>'3'!$D$25:$BM$25</c15:sqref>
                  </c15:fullRef>
                </c:ext>
              </c:extLst>
              <c:f>('3'!$D$25,'3'!$F$25,'3'!$H$25,'3'!$J$25,'3'!$L$25,'3'!$N$25,'3'!$P$25,'3'!$R$25,'3'!$T$25,'3'!$V$25,'3'!$X$25,'3'!$Z$25,'3'!$AB$25,'3'!$AD$25,'3'!$AF$25,'3'!$AH$25,'3'!$AJ$25,'3'!$AL$25,'3'!$AN$25,'3'!$AP$25,'3'!$AR$25,'3'!$AT$25,'3'!$AV$25,'3'!$AX$25,'3'!$AZ$25,'3'!$BB$25,'3'!$BD$25,'3'!$BF$25,'3'!$BH$25,'3'!$BJ$25,'3'!$BL$25)</c:f>
              <c:numCache>
                <c:formatCode>\$#,##0.00_);[Red]\(\$#,##0.00\)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0-2D6F-4843-9FBB-F8CA8FAFA34A}"/>
            </c:ext>
          </c:extLst>
        </c:ser>
        <c:ser>
          <c:idx val="2"/>
          <c:order val="6"/>
          <c:tx>
            <c:strRef>
              <c:f>'3'!$C$26</c:f>
              <c:strCache>
                <c:ptCount val="1"/>
              </c:strCache>
            </c:strRef>
          </c:tx>
          <c:spPr>
            <a:solidFill>
              <a:schemeClr val="accent3">
                <a:lumMod val="60000"/>
              </a:schemeClr>
            </a:solidFill>
            <a:ln w="28575" cap="rnd">
              <a:solidFill>
                <a:schemeClr val="accent3">
                  <a:lumMod val="60000"/>
                </a:schemeClr>
              </a:solidFill>
              <a:round/>
            </a:ln>
            <a:effectLst/>
          </c:spPr>
          <c:invertIfNegative val="0"/>
          <c:cat>
            <c:numRef>
              <c:extLst>
                <c:ext xmlns:c15="http://schemas.microsoft.com/office/drawing/2012/chart" uri="{02D57815-91ED-43cb-92C2-25804820EDAC}">
                  <c15:fullRef>
                    <c15:sqref>'3'!$D$18:$BM$18</c15:sqref>
                  </c15:fullRef>
                </c:ext>
              </c:extLst>
              <c:f>('3'!$D$18,'3'!$F$18,'3'!$H$18,'3'!$J$18,'3'!$L$18,'3'!$N$18,'3'!$P$18,'3'!$R$18,'3'!$T$18,'3'!$V$18,'3'!$X$18,'3'!$Z$18,'3'!$AB$18,'3'!$AD$18,'3'!$AF$18,'3'!$AH$18,'3'!$AJ$18,'3'!$AL$18,'3'!$AN$18,'3'!$AP$18,'3'!$AR$18,'3'!$AT$18,'3'!$AV$18,'3'!$AX$18,'3'!$AZ$18,'3'!$BB$18,'3'!$BD$18,'3'!$BF$18,'3'!$BH$18,'3'!$BJ$18,'3'!$BL$18)</c:f>
              <c:numCache>
                <c:formatCode>d</c:formatCode>
                <c:ptCount val="31"/>
                <c:pt idx="0">
                  <c:v>46447</c:v>
                </c:pt>
                <c:pt idx="1">
                  <c:v>46448</c:v>
                </c:pt>
                <c:pt idx="2">
                  <c:v>46449</c:v>
                </c:pt>
                <c:pt idx="3">
                  <c:v>46450</c:v>
                </c:pt>
                <c:pt idx="4">
                  <c:v>46451</c:v>
                </c:pt>
                <c:pt idx="5">
                  <c:v>46452</c:v>
                </c:pt>
                <c:pt idx="6">
                  <c:v>46453</c:v>
                </c:pt>
                <c:pt idx="7">
                  <c:v>46454</c:v>
                </c:pt>
                <c:pt idx="8">
                  <c:v>46455</c:v>
                </c:pt>
                <c:pt idx="9">
                  <c:v>46456</c:v>
                </c:pt>
                <c:pt idx="10">
                  <c:v>46457</c:v>
                </c:pt>
                <c:pt idx="11">
                  <c:v>46458</c:v>
                </c:pt>
                <c:pt idx="12">
                  <c:v>46459</c:v>
                </c:pt>
                <c:pt idx="13">
                  <c:v>46460</c:v>
                </c:pt>
                <c:pt idx="14">
                  <c:v>46461</c:v>
                </c:pt>
                <c:pt idx="15">
                  <c:v>46462</c:v>
                </c:pt>
                <c:pt idx="16">
                  <c:v>46463</c:v>
                </c:pt>
                <c:pt idx="17">
                  <c:v>46464</c:v>
                </c:pt>
                <c:pt idx="18">
                  <c:v>46465</c:v>
                </c:pt>
                <c:pt idx="19">
                  <c:v>46466</c:v>
                </c:pt>
                <c:pt idx="20">
                  <c:v>46467</c:v>
                </c:pt>
                <c:pt idx="21">
                  <c:v>46468</c:v>
                </c:pt>
                <c:pt idx="22">
                  <c:v>46469</c:v>
                </c:pt>
                <c:pt idx="23">
                  <c:v>46470</c:v>
                </c:pt>
                <c:pt idx="24">
                  <c:v>46471</c:v>
                </c:pt>
                <c:pt idx="25">
                  <c:v>46472</c:v>
                </c:pt>
                <c:pt idx="26">
                  <c:v>46473</c:v>
                </c:pt>
                <c:pt idx="27">
                  <c:v>46474</c:v>
                </c:pt>
                <c:pt idx="28">
                  <c:v>46475</c:v>
                </c:pt>
                <c:pt idx="29">
                  <c:v>46476</c:v>
                </c:pt>
                <c:pt idx="30">
                  <c:v>46477</c:v>
                </c:pt>
              </c:numCache>
            </c:numRef>
          </c:cat>
          <c:val>
            <c:numRef>
              <c:extLst>
                <c:ext xmlns:c15="http://schemas.microsoft.com/office/drawing/2012/chart" uri="{02D57815-91ED-43cb-92C2-25804820EDAC}">
                  <c15:fullRef>
                    <c15:sqref>'3'!$D$26:$BM$26</c15:sqref>
                  </c15:fullRef>
                </c:ext>
              </c:extLst>
              <c:f>('3'!$D$26,'3'!$F$26,'3'!$H$26,'3'!$J$26,'3'!$L$26,'3'!$N$26,'3'!$P$26,'3'!$R$26,'3'!$T$26,'3'!$V$26,'3'!$X$26,'3'!$Z$26,'3'!$AB$26,'3'!$AD$26,'3'!$AF$26,'3'!$AH$26,'3'!$AJ$26,'3'!$AL$26,'3'!$AN$26,'3'!$AP$26,'3'!$AR$26,'3'!$AT$26,'3'!$AV$26,'3'!$AX$26,'3'!$AZ$26,'3'!$BB$26,'3'!$BD$26,'3'!$BF$26,'3'!$BH$26,'3'!$BJ$26,'3'!$BL$26)</c:f>
              <c:numCache>
                <c:formatCode>\$#,##0.00_);[Red]\(\$#,##0.00\)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2-2D6F-4843-9FBB-F8CA8FAFA34A}"/>
            </c:ext>
          </c:extLst>
        </c:ser>
        <c:ser>
          <c:idx val="18"/>
          <c:order val="7"/>
          <c:tx>
            <c:strRef>
              <c:f>'3'!$C$27</c:f>
              <c:strCache>
                <c:ptCount val="1"/>
              </c:strCache>
            </c:strRef>
          </c:tx>
          <c:spPr>
            <a:solidFill>
              <a:schemeClr val="accent4">
                <a:lumMod val="60000"/>
              </a:schemeClr>
            </a:solidFill>
            <a:ln w="28575" cap="rnd">
              <a:solidFill>
                <a:schemeClr val="accent4">
                  <a:lumMod val="60000"/>
                </a:schemeClr>
              </a:solidFill>
              <a:round/>
            </a:ln>
            <a:effectLst/>
          </c:spPr>
          <c:invertIfNegative val="0"/>
          <c:cat>
            <c:numRef>
              <c:extLst>
                <c:ext xmlns:c15="http://schemas.microsoft.com/office/drawing/2012/chart" uri="{02D57815-91ED-43cb-92C2-25804820EDAC}">
                  <c15:fullRef>
                    <c15:sqref>'3'!$D$18:$BM$18</c15:sqref>
                  </c15:fullRef>
                </c:ext>
              </c:extLst>
              <c:f>('3'!$D$18,'3'!$F$18,'3'!$H$18,'3'!$J$18,'3'!$L$18,'3'!$N$18,'3'!$P$18,'3'!$R$18,'3'!$T$18,'3'!$V$18,'3'!$X$18,'3'!$Z$18,'3'!$AB$18,'3'!$AD$18,'3'!$AF$18,'3'!$AH$18,'3'!$AJ$18,'3'!$AL$18,'3'!$AN$18,'3'!$AP$18,'3'!$AR$18,'3'!$AT$18,'3'!$AV$18,'3'!$AX$18,'3'!$AZ$18,'3'!$BB$18,'3'!$BD$18,'3'!$BF$18,'3'!$BH$18,'3'!$BJ$18,'3'!$BL$18)</c:f>
              <c:numCache>
                <c:formatCode>d</c:formatCode>
                <c:ptCount val="31"/>
                <c:pt idx="0">
                  <c:v>46447</c:v>
                </c:pt>
                <c:pt idx="1">
                  <c:v>46448</c:v>
                </c:pt>
                <c:pt idx="2">
                  <c:v>46449</c:v>
                </c:pt>
                <c:pt idx="3">
                  <c:v>46450</c:v>
                </c:pt>
                <c:pt idx="4">
                  <c:v>46451</c:v>
                </c:pt>
                <c:pt idx="5">
                  <c:v>46452</c:v>
                </c:pt>
                <c:pt idx="6">
                  <c:v>46453</c:v>
                </c:pt>
                <c:pt idx="7">
                  <c:v>46454</c:v>
                </c:pt>
                <c:pt idx="8">
                  <c:v>46455</c:v>
                </c:pt>
                <c:pt idx="9">
                  <c:v>46456</c:v>
                </c:pt>
                <c:pt idx="10">
                  <c:v>46457</c:v>
                </c:pt>
                <c:pt idx="11">
                  <c:v>46458</c:v>
                </c:pt>
                <c:pt idx="12">
                  <c:v>46459</c:v>
                </c:pt>
                <c:pt idx="13">
                  <c:v>46460</c:v>
                </c:pt>
                <c:pt idx="14">
                  <c:v>46461</c:v>
                </c:pt>
                <c:pt idx="15">
                  <c:v>46462</c:v>
                </c:pt>
                <c:pt idx="16">
                  <c:v>46463</c:v>
                </c:pt>
                <c:pt idx="17">
                  <c:v>46464</c:v>
                </c:pt>
                <c:pt idx="18">
                  <c:v>46465</c:v>
                </c:pt>
                <c:pt idx="19">
                  <c:v>46466</c:v>
                </c:pt>
                <c:pt idx="20">
                  <c:v>46467</c:v>
                </c:pt>
                <c:pt idx="21">
                  <c:v>46468</c:v>
                </c:pt>
                <c:pt idx="22">
                  <c:v>46469</c:v>
                </c:pt>
                <c:pt idx="23">
                  <c:v>46470</c:v>
                </c:pt>
                <c:pt idx="24">
                  <c:v>46471</c:v>
                </c:pt>
                <c:pt idx="25">
                  <c:v>46472</c:v>
                </c:pt>
                <c:pt idx="26">
                  <c:v>46473</c:v>
                </c:pt>
                <c:pt idx="27">
                  <c:v>46474</c:v>
                </c:pt>
                <c:pt idx="28">
                  <c:v>46475</c:v>
                </c:pt>
                <c:pt idx="29">
                  <c:v>46476</c:v>
                </c:pt>
                <c:pt idx="30">
                  <c:v>46477</c:v>
                </c:pt>
              </c:numCache>
            </c:numRef>
          </c:cat>
          <c:val>
            <c:numRef>
              <c:extLst>
                <c:ext xmlns:c15="http://schemas.microsoft.com/office/drawing/2012/chart" uri="{02D57815-91ED-43cb-92C2-25804820EDAC}">
                  <c15:fullRef>
                    <c15:sqref>'3'!$D$27:$BM$27</c15:sqref>
                  </c15:fullRef>
                </c:ext>
              </c:extLst>
              <c:f>('3'!$D$27,'3'!$F$27,'3'!$H$27,'3'!$J$27,'3'!$L$27,'3'!$N$27,'3'!$P$27,'3'!$R$27,'3'!$T$27,'3'!$V$27,'3'!$X$27,'3'!$Z$27,'3'!$AB$27,'3'!$AD$27,'3'!$AF$27,'3'!$AH$27,'3'!$AJ$27,'3'!$AL$27,'3'!$AN$27,'3'!$AP$27,'3'!$AR$27,'3'!$AT$27,'3'!$AV$27,'3'!$AX$27,'3'!$AZ$27,'3'!$BB$27,'3'!$BD$27,'3'!$BF$27,'3'!$BH$27,'3'!$BJ$27,'3'!$BL$27)</c:f>
              <c:numCache>
                <c:formatCode>\$#,##0.00_);[Red]\(\$#,##0.00\)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4-2D6F-4843-9FBB-F8CA8FAFA34A}"/>
            </c:ext>
          </c:extLst>
        </c:ser>
        <c:ser>
          <c:idx val="20"/>
          <c:order val="8"/>
          <c:tx>
            <c:strRef>
              <c:f>'3'!$C$28</c:f>
              <c:strCache>
                <c:ptCount val="1"/>
              </c:strCache>
            </c:strRef>
          </c:tx>
          <c:spPr>
            <a:solidFill>
              <a:schemeClr val="accent5">
                <a:lumMod val="60000"/>
              </a:schemeClr>
            </a:solidFill>
            <a:ln w="28575" cap="rnd">
              <a:solidFill>
                <a:schemeClr val="accent5">
                  <a:lumMod val="60000"/>
                </a:schemeClr>
              </a:solidFill>
              <a:round/>
            </a:ln>
            <a:effectLst/>
          </c:spPr>
          <c:invertIfNegative val="0"/>
          <c:cat>
            <c:numRef>
              <c:extLst>
                <c:ext xmlns:c15="http://schemas.microsoft.com/office/drawing/2012/chart" uri="{02D57815-91ED-43cb-92C2-25804820EDAC}">
                  <c15:fullRef>
                    <c15:sqref>'3'!$D$18:$BM$18</c15:sqref>
                  </c15:fullRef>
                </c:ext>
              </c:extLst>
              <c:f>('3'!$D$18,'3'!$F$18,'3'!$H$18,'3'!$J$18,'3'!$L$18,'3'!$N$18,'3'!$P$18,'3'!$R$18,'3'!$T$18,'3'!$V$18,'3'!$X$18,'3'!$Z$18,'3'!$AB$18,'3'!$AD$18,'3'!$AF$18,'3'!$AH$18,'3'!$AJ$18,'3'!$AL$18,'3'!$AN$18,'3'!$AP$18,'3'!$AR$18,'3'!$AT$18,'3'!$AV$18,'3'!$AX$18,'3'!$AZ$18,'3'!$BB$18,'3'!$BD$18,'3'!$BF$18,'3'!$BH$18,'3'!$BJ$18,'3'!$BL$18)</c:f>
              <c:numCache>
                <c:formatCode>d</c:formatCode>
                <c:ptCount val="31"/>
                <c:pt idx="0">
                  <c:v>46447</c:v>
                </c:pt>
                <c:pt idx="1">
                  <c:v>46448</c:v>
                </c:pt>
                <c:pt idx="2">
                  <c:v>46449</c:v>
                </c:pt>
                <c:pt idx="3">
                  <c:v>46450</c:v>
                </c:pt>
                <c:pt idx="4">
                  <c:v>46451</c:v>
                </c:pt>
                <c:pt idx="5">
                  <c:v>46452</c:v>
                </c:pt>
                <c:pt idx="6">
                  <c:v>46453</c:v>
                </c:pt>
                <c:pt idx="7">
                  <c:v>46454</c:v>
                </c:pt>
                <c:pt idx="8">
                  <c:v>46455</c:v>
                </c:pt>
                <c:pt idx="9">
                  <c:v>46456</c:v>
                </c:pt>
                <c:pt idx="10">
                  <c:v>46457</c:v>
                </c:pt>
                <c:pt idx="11">
                  <c:v>46458</c:v>
                </c:pt>
                <c:pt idx="12">
                  <c:v>46459</c:v>
                </c:pt>
                <c:pt idx="13">
                  <c:v>46460</c:v>
                </c:pt>
                <c:pt idx="14">
                  <c:v>46461</c:v>
                </c:pt>
                <c:pt idx="15">
                  <c:v>46462</c:v>
                </c:pt>
                <c:pt idx="16">
                  <c:v>46463</c:v>
                </c:pt>
                <c:pt idx="17">
                  <c:v>46464</c:v>
                </c:pt>
                <c:pt idx="18">
                  <c:v>46465</c:v>
                </c:pt>
                <c:pt idx="19">
                  <c:v>46466</c:v>
                </c:pt>
                <c:pt idx="20">
                  <c:v>46467</c:v>
                </c:pt>
                <c:pt idx="21">
                  <c:v>46468</c:v>
                </c:pt>
                <c:pt idx="22">
                  <c:v>46469</c:v>
                </c:pt>
                <c:pt idx="23">
                  <c:v>46470</c:v>
                </c:pt>
                <c:pt idx="24">
                  <c:v>46471</c:v>
                </c:pt>
                <c:pt idx="25">
                  <c:v>46472</c:v>
                </c:pt>
                <c:pt idx="26">
                  <c:v>46473</c:v>
                </c:pt>
                <c:pt idx="27">
                  <c:v>46474</c:v>
                </c:pt>
                <c:pt idx="28">
                  <c:v>46475</c:v>
                </c:pt>
                <c:pt idx="29">
                  <c:v>46476</c:v>
                </c:pt>
                <c:pt idx="30">
                  <c:v>46477</c:v>
                </c:pt>
              </c:numCache>
            </c:numRef>
          </c:cat>
          <c:val>
            <c:numRef>
              <c:extLst>
                <c:ext xmlns:c15="http://schemas.microsoft.com/office/drawing/2012/chart" uri="{02D57815-91ED-43cb-92C2-25804820EDAC}">
                  <c15:fullRef>
                    <c15:sqref>'3'!$D$28:$BM$28</c15:sqref>
                  </c15:fullRef>
                </c:ext>
              </c:extLst>
              <c:f>('3'!$D$28,'3'!$F$28,'3'!$H$28,'3'!$J$28,'3'!$L$28,'3'!$N$28,'3'!$P$28,'3'!$R$28,'3'!$T$28,'3'!$V$28,'3'!$X$28,'3'!$Z$28,'3'!$AB$28,'3'!$AD$28,'3'!$AF$28,'3'!$AH$28,'3'!$AJ$28,'3'!$AL$28,'3'!$AN$28,'3'!$AP$28,'3'!$AR$28,'3'!$AT$28,'3'!$AV$28,'3'!$AX$28,'3'!$AZ$28,'3'!$BB$28,'3'!$BD$28,'3'!$BF$28,'3'!$BH$28,'3'!$BJ$28,'3'!$BL$28)</c:f>
              <c:numCache>
                <c:formatCode>\$#,##0.00_);[Red]\(\$#,##0.00\)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6-2D6F-4843-9FBB-F8CA8FAFA34A}"/>
            </c:ext>
          </c:extLst>
        </c:ser>
        <c:ser>
          <c:idx val="22"/>
          <c:order val="9"/>
          <c:tx>
            <c:strRef>
              <c:f>'3'!$C$29</c:f>
              <c:strCache>
                <c:ptCount val="1"/>
              </c:strCache>
            </c:strRef>
          </c:tx>
          <c:spPr>
            <a:solidFill>
              <a:schemeClr val="accent6">
                <a:lumMod val="60000"/>
              </a:schemeClr>
            </a:solidFill>
            <a:ln w="28575" cap="rnd">
              <a:solidFill>
                <a:schemeClr val="accent6">
                  <a:lumMod val="60000"/>
                </a:schemeClr>
              </a:solidFill>
              <a:round/>
            </a:ln>
            <a:effectLst/>
          </c:spPr>
          <c:invertIfNegative val="0"/>
          <c:cat>
            <c:numRef>
              <c:extLst>
                <c:ext xmlns:c15="http://schemas.microsoft.com/office/drawing/2012/chart" uri="{02D57815-91ED-43cb-92C2-25804820EDAC}">
                  <c15:fullRef>
                    <c15:sqref>'3'!$D$18:$BM$18</c15:sqref>
                  </c15:fullRef>
                </c:ext>
              </c:extLst>
              <c:f>('3'!$D$18,'3'!$F$18,'3'!$H$18,'3'!$J$18,'3'!$L$18,'3'!$N$18,'3'!$P$18,'3'!$R$18,'3'!$T$18,'3'!$V$18,'3'!$X$18,'3'!$Z$18,'3'!$AB$18,'3'!$AD$18,'3'!$AF$18,'3'!$AH$18,'3'!$AJ$18,'3'!$AL$18,'3'!$AN$18,'3'!$AP$18,'3'!$AR$18,'3'!$AT$18,'3'!$AV$18,'3'!$AX$18,'3'!$AZ$18,'3'!$BB$18,'3'!$BD$18,'3'!$BF$18,'3'!$BH$18,'3'!$BJ$18,'3'!$BL$18)</c:f>
              <c:numCache>
                <c:formatCode>d</c:formatCode>
                <c:ptCount val="31"/>
                <c:pt idx="0">
                  <c:v>46447</c:v>
                </c:pt>
                <c:pt idx="1">
                  <c:v>46448</c:v>
                </c:pt>
                <c:pt idx="2">
                  <c:v>46449</c:v>
                </c:pt>
                <c:pt idx="3">
                  <c:v>46450</c:v>
                </c:pt>
                <c:pt idx="4">
                  <c:v>46451</c:v>
                </c:pt>
                <c:pt idx="5">
                  <c:v>46452</c:v>
                </c:pt>
                <c:pt idx="6">
                  <c:v>46453</c:v>
                </c:pt>
                <c:pt idx="7">
                  <c:v>46454</c:v>
                </c:pt>
                <c:pt idx="8">
                  <c:v>46455</c:v>
                </c:pt>
                <c:pt idx="9">
                  <c:v>46456</c:v>
                </c:pt>
                <c:pt idx="10">
                  <c:v>46457</c:v>
                </c:pt>
                <c:pt idx="11">
                  <c:v>46458</c:v>
                </c:pt>
                <c:pt idx="12">
                  <c:v>46459</c:v>
                </c:pt>
                <c:pt idx="13">
                  <c:v>46460</c:v>
                </c:pt>
                <c:pt idx="14">
                  <c:v>46461</c:v>
                </c:pt>
                <c:pt idx="15">
                  <c:v>46462</c:v>
                </c:pt>
                <c:pt idx="16">
                  <c:v>46463</c:v>
                </c:pt>
                <c:pt idx="17">
                  <c:v>46464</c:v>
                </c:pt>
                <c:pt idx="18">
                  <c:v>46465</c:v>
                </c:pt>
                <c:pt idx="19">
                  <c:v>46466</c:v>
                </c:pt>
                <c:pt idx="20">
                  <c:v>46467</c:v>
                </c:pt>
                <c:pt idx="21">
                  <c:v>46468</c:v>
                </c:pt>
                <c:pt idx="22">
                  <c:v>46469</c:v>
                </c:pt>
                <c:pt idx="23">
                  <c:v>46470</c:v>
                </c:pt>
                <c:pt idx="24">
                  <c:v>46471</c:v>
                </c:pt>
                <c:pt idx="25">
                  <c:v>46472</c:v>
                </c:pt>
                <c:pt idx="26">
                  <c:v>46473</c:v>
                </c:pt>
                <c:pt idx="27">
                  <c:v>46474</c:v>
                </c:pt>
                <c:pt idx="28">
                  <c:v>46475</c:v>
                </c:pt>
                <c:pt idx="29">
                  <c:v>46476</c:v>
                </c:pt>
                <c:pt idx="30">
                  <c:v>46477</c:v>
                </c:pt>
              </c:numCache>
            </c:numRef>
          </c:cat>
          <c:val>
            <c:numRef>
              <c:extLst>
                <c:ext xmlns:c15="http://schemas.microsoft.com/office/drawing/2012/chart" uri="{02D57815-91ED-43cb-92C2-25804820EDAC}">
                  <c15:fullRef>
                    <c15:sqref>'3'!$D$29:$BM$29</c15:sqref>
                  </c15:fullRef>
                </c:ext>
              </c:extLst>
              <c:f>('3'!$D$29,'3'!$F$29,'3'!$H$29,'3'!$J$29,'3'!$L$29,'3'!$N$29,'3'!$P$29,'3'!$R$29,'3'!$T$29,'3'!$V$29,'3'!$X$29,'3'!$Z$29,'3'!$AB$29,'3'!$AD$29,'3'!$AF$29,'3'!$AH$29,'3'!$AJ$29,'3'!$AL$29,'3'!$AN$29,'3'!$AP$29,'3'!$AR$29,'3'!$AT$29,'3'!$AV$29,'3'!$AX$29,'3'!$AZ$29,'3'!$BB$29,'3'!$BD$29,'3'!$BF$29,'3'!$BH$29,'3'!$BJ$29,'3'!$BL$29)</c:f>
              <c:numCache>
                <c:formatCode>\$#,##0.00_);[Red]\(\$#,##0.00\)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8-2D6F-4843-9FBB-F8CA8FAFA34A}"/>
            </c:ext>
          </c:extLst>
        </c:ser>
        <c:ser>
          <c:idx val="24"/>
          <c:order val="10"/>
          <c:tx>
            <c:strRef>
              <c:f>'3'!$C$30</c:f>
              <c:strCache>
                <c:ptCount val="1"/>
              </c:strCache>
            </c:strRef>
          </c:tx>
          <c:spPr>
            <a:solidFill>
              <a:schemeClr val="accent1">
                <a:lumMod val="80000"/>
                <a:lumOff val="20000"/>
              </a:schemeClr>
            </a:solidFill>
            <a:ln w="28575" cap="rnd">
              <a:solidFill>
                <a:schemeClr val="accent1">
                  <a:lumMod val="80000"/>
                  <a:lumOff val="20000"/>
                </a:schemeClr>
              </a:solidFill>
              <a:round/>
            </a:ln>
            <a:effectLst/>
          </c:spPr>
          <c:invertIfNegative val="0"/>
          <c:cat>
            <c:numRef>
              <c:extLst>
                <c:ext xmlns:c15="http://schemas.microsoft.com/office/drawing/2012/chart" uri="{02D57815-91ED-43cb-92C2-25804820EDAC}">
                  <c15:fullRef>
                    <c15:sqref>'3'!$D$18:$BM$18</c15:sqref>
                  </c15:fullRef>
                </c:ext>
              </c:extLst>
              <c:f>('3'!$D$18,'3'!$F$18,'3'!$H$18,'3'!$J$18,'3'!$L$18,'3'!$N$18,'3'!$P$18,'3'!$R$18,'3'!$T$18,'3'!$V$18,'3'!$X$18,'3'!$Z$18,'3'!$AB$18,'3'!$AD$18,'3'!$AF$18,'3'!$AH$18,'3'!$AJ$18,'3'!$AL$18,'3'!$AN$18,'3'!$AP$18,'3'!$AR$18,'3'!$AT$18,'3'!$AV$18,'3'!$AX$18,'3'!$AZ$18,'3'!$BB$18,'3'!$BD$18,'3'!$BF$18,'3'!$BH$18,'3'!$BJ$18,'3'!$BL$18)</c:f>
              <c:numCache>
                <c:formatCode>d</c:formatCode>
                <c:ptCount val="31"/>
                <c:pt idx="0">
                  <c:v>46447</c:v>
                </c:pt>
                <c:pt idx="1">
                  <c:v>46448</c:v>
                </c:pt>
                <c:pt idx="2">
                  <c:v>46449</c:v>
                </c:pt>
                <c:pt idx="3">
                  <c:v>46450</c:v>
                </c:pt>
                <c:pt idx="4">
                  <c:v>46451</c:v>
                </c:pt>
                <c:pt idx="5">
                  <c:v>46452</c:v>
                </c:pt>
                <c:pt idx="6">
                  <c:v>46453</c:v>
                </c:pt>
                <c:pt idx="7">
                  <c:v>46454</c:v>
                </c:pt>
                <c:pt idx="8">
                  <c:v>46455</c:v>
                </c:pt>
                <c:pt idx="9">
                  <c:v>46456</c:v>
                </c:pt>
                <c:pt idx="10">
                  <c:v>46457</c:v>
                </c:pt>
                <c:pt idx="11">
                  <c:v>46458</c:v>
                </c:pt>
                <c:pt idx="12">
                  <c:v>46459</c:v>
                </c:pt>
                <c:pt idx="13">
                  <c:v>46460</c:v>
                </c:pt>
                <c:pt idx="14">
                  <c:v>46461</c:v>
                </c:pt>
                <c:pt idx="15">
                  <c:v>46462</c:v>
                </c:pt>
                <c:pt idx="16">
                  <c:v>46463</c:v>
                </c:pt>
                <c:pt idx="17">
                  <c:v>46464</c:v>
                </c:pt>
                <c:pt idx="18">
                  <c:v>46465</c:v>
                </c:pt>
                <c:pt idx="19">
                  <c:v>46466</c:v>
                </c:pt>
                <c:pt idx="20">
                  <c:v>46467</c:v>
                </c:pt>
                <c:pt idx="21">
                  <c:v>46468</c:v>
                </c:pt>
                <c:pt idx="22">
                  <c:v>46469</c:v>
                </c:pt>
                <c:pt idx="23">
                  <c:v>46470</c:v>
                </c:pt>
                <c:pt idx="24">
                  <c:v>46471</c:v>
                </c:pt>
                <c:pt idx="25">
                  <c:v>46472</c:v>
                </c:pt>
                <c:pt idx="26">
                  <c:v>46473</c:v>
                </c:pt>
                <c:pt idx="27">
                  <c:v>46474</c:v>
                </c:pt>
                <c:pt idx="28">
                  <c:v>46475</c:v>
                </c:pt>
                <c:pt idx="29">
                  <c:v>46476</c:v>
                </c:pt>
                <c:pt idx="30">
                  <c:v>46477</c:v>
                </c:pt>
              </c:numCache>
            </c:numRef>
          </c:cat>
          <c:val>
            <c:numRef>
              <c:extLst>
                <c:ext xmlns:c15="http://schemas.microsoft.com/office/drawing/2012/chart" uri="{02D57815-91ED-43cb-92C2-25804820EDAC}">
                  <c15:fullRef>
                    <c15:sqref>'3'!$D$30:$BM$30</c15:sqref>
                  </c15:fullRef>
                </c:ext>
              </c:extLst>
              <c:f>('3'!$D$30,'3'!$F$30,'3'!$H$30,'3'!$J$30,'3'!$L$30,'3'!$N$30,'3'!$P$30,'3'!$R$30,'3'!$T$30,'3'!$V$30,'3'!$X$30,'3'!$Z$30,'3'!$AB$30,'3'!$AD$30,'3'!$AF$30,'3'!$AH$30,'3'!$AJ$30,'3'!$AL$30,'3'!$AN$30,'3'!$AP$30,'3'!$AR$30,'3'!$AT$30,'3'!$AV$30,'3'!$AX$30,'3'!$AZ$30,'3'!$BB$30,'3'!$BD$30,'3'!$BF$30,'3'!$BH$30,'3'!$BJ$30,'3'!$BL$30)</c:f>
              <c:numCache>
                <c:formatCode>\$#,##0.00_);[Red]\(\$#,##0.00\)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A-2D6F-4843-9FBB-F8CA8FAFA34A}"/>
            </c:ext>
          </c:extLst>
        </c:ser>
        <c:ser>
          <c:idx val="26"/>
          <c:order val="11"/>
          <c:tx>
            <c:strRef>
              <c:f>'3'!$C$31</c:f>
              <c:strCache>
                <c:ptCount val="1"/>
              </c:strCache>
            </c:strRef>
          </c:tx>
          <c:spPr>
            <a:solidFill>
              <a:schemeClr val="accent3">
                <a:lumMod val="60000"/>
                <a:lumOff val="40000"/>
              </a:schemeClr>
            </a:solidFill>
            <a:ln>
              <a:noFill/>
            </a:ln>
            <a:effectLst/>
          </c:spPr>
          <c:invertIfNegative val="0"/>
          <c:cat>
            <c:numRef>
              <c:extLst>
                <c:ext xmlns:c15="http://schemas.microsoft.com/office/drawing/2012/chart" uri="{02D57815-91ED-43cb-92C2-25804820EDAC}">
                  <c15:fullRef>
                    <c15:sqref>'3'!$D$18:$BM$18</c15:sqref>
                  </c15:fullRef>
                </c:ext>
              </c:extLst>
              <c:f>('3'!$D$18,'3'!$F$18,'3'!$H$18,'3'!$J$18,'3'!$L$18,'3'!$N$18,'3'!$P$18,'3'!$R$18,'3'!$T$18,'3'!$V$18,'3'!$X$18,'3'!$Z$18,'3'!$AB$18,'3'!$AD$18,'3'!$AF$18,'3'!$AH$18,'3'!$AJ$18,'3'!$AL$18,'3'!$AN$18,'3'!$AP$18,'3'!$AR$18,'3'!$AT$18,'3'!$AV$18,'3'!$AX$18,'3'!$AZ$18,'3'!$BB$18,'3'!$BD$18,'3'!$BF$18,'3'!$BH$18,'3'!$BJ$18,'3'!$BL$18)</c:f>
              <c:numCache>
                <c:formatCode>d</c:formatCode>
                <c:ptCount val="31"/>
                <c:pt idx="0">
                  <c:v>46447</c:v>
                </c:pt>
                <c:pt idx="1">
                  <c:v>46448</c:v>
                </c:pt>
                <c:pt idx="2">
                  <c:v>46449</c:v>
                </c:pt>
                <c:pt idx="3">
                  <c:v>46450</c:v>
                </c:pt>
                <c:pt idx="4">
                  <c:v>46451</c:v>
                </c:pt>
                <c:pt idx="5">
                  <c:v>46452</c:v>
                </c:pt>
                <c:pt idx="6">
                  <c:v>46453</c:v>
                </c:pt>
                <c:pt idx="7">
                  <c:v>46454</c:v>
                </c:pt>
                <c:pt idx="8">
                  <c:v>46455</c:v>
                </c:pt>
                <c:pt idx="9">
                  <c:v>46456</c:v>
                </c:pt>
                <c:pt idx="10">
                  <c:v>46457</c:v>
                </c:pt>
                <c:pt idx="11">
                  <c:v>46458</c:v>
                </c:pt>
                <c:pt idx="12">
                  <c:v>46459</c:v>
                </c:pt>
                <c:pt idx="13">
                  <c:v>46460</c:v>
                </c:pt>
                <c:pt idx="14">
                  <c:v>46461</c:v>
                </c:pt>
                <c:pt idx="15">
                  <c:v>46462</c:v>
                </c:pt>
                <c:pt idx="16">
                  <c:v>46463</c:v>
                </c:pt>
                <c:pt idx="17">
                  <c:v>46464</c:v>
                </c:pt>
                <c:pt idx="18">
                  <c:v>46465</c:v>
                </c:pt>
                <c:pt idx="19">
                  <c:v>46466</c:v>
                </c:pt>
                <c:pt idx="20">
                  <c:v>46467</c:v>
                </c:pt>
                <c:pt idx="21">
                  <c:v>46468</c:v>
                </c:pt>
                <c:pt idx="22">
                  <c:v>46469</c:v>
                </c:pt>
                <c:pt idx="23">
                  <c:v>46470</c:v>
                </c:pt>
                <c:pt idx="24">
                  <c:v>46471</c:v>
                </c:pt>
                <c:pt idx="25">
                  <c:v>46472</c:v>
                </c:pt>
                <c:pt idx="26">
                  <c:v>46473</c:v>
                </c:pt>
                <c:pt idx="27">
                  <c:v>46474</c:v>
                </c:pt>
                <c:pt idx="28">
                  <c:v>46475</c:v>
                </c:pt>
                <c:pt idx="29">
                  <c:v>46476</c:v>
                </c:pt>
                <c:pt idx="30">
                  <c:v>46477</c:v>
                </c:pt>
              </c:numCache>
            </c:numRef>
          </c:cat>
          <c:val>
            <c:numRef>
              <c:extLst>
                <c:ext xmlns:c15="http://schemas.microsoft.com/office/drawing/2012/chart" uri="{02D57815-91ED-43cb-92C2-25804820EDAC}">
                  <c15:fullRef>
                    <c15:sqref>'3'!$D$31:$BM$31</c15:sqref>
                  </c15:fullRef>
                </c:ext>
              </c:extLst>
              <c:f>('3'!$D$31,'3'!$F$31,'3'!$H$31,'3'!$J$31,'3'!$L$31,'3'!$N$31,'3'!$P$31,'3'!$R$31,'3'!$T$31,'3'!$V$31,'3'!$X$31,'3'!$Z$31,'3'!$AB$31,'3'!$AD$31,'3'!$AF$31,'3'!$AH$31,'3'!$AJ$31,'3'!$AL$31,'3'!$AN$31,'3'!$AP$31,'3'!$AR$31,'3'!$AT$31,'3'!$AV$31,'3'!$AX$31,'3'!$AZ$31,'3'!$BB$31,'3'!$BD$31,'3'!$BF$31,'3'!$BH$31,'3'!$BJ$31,'3'!$BL$31)</c:f>
              <c:numCache>
                <c:formatCode>\$#,##0.00_);[Red]\(\$#,##0.00\)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C-2D6F-4843-9FBB-F8CA8FAFA34A}"/>
            </c:ext>
          </c:extLst>
        </c:ser>
        <c:ser>
          <c:idx val="28"/>
          <c:order val="12"/>
          <c:tx>
            <c:strRef>
              <c:f>'3'!$C$32</c:f>
              <c:strCache>
                <c:ptCount val="1"/>
              </c:strCache>
            </c:strRef>
          </c:tx>
          <c:spPr>
            <a:solidFill>
              <a:schemeClr val="accent5">
                <a:lumMod val="60000"/>
                <a:lumOff val="40000"/>
              </a:schemeClr>
            </a:solidFill>
            <a:ln>
              <a:noFill/>
            </a:ln>
            <a:effectLst/>
          </c:spPr>
          <c:invertIfNegative val="0"/>
          <c:cat>
            <c:numRef>
              <c:extLst>
                <c:ext xmlns:c15="http://schemas.microsoft.com/office/drawing/2012/chart" uri="{02D57815-91ED-43cb-92C2-25804820EDAC}">
                  <c15:fullRef>
                    <c15:sqref>'3'!$D$18:$BM$18</c15:sqref>
                  </c15:fullRef>
                </c:ext>
              </c:extLst>
              <c:f>('3'!$D$18,'3'!$F$18,'3'!$H$18,'3'!$J$18,'3'!$L$18,'3'!$N$18,'3'!$P$18,'3'!$R$18,'3'!$T$18,'3'!$V$18,'3'!$X$18,'3'!$Z$18,'3'!$AB$18,'3'!$AD$18,'3'!$AF$18,'3'!$AH$18,'3'!$AJ$18,'3'!$AL$18,'3'!$AN$18,'3'!$AP$18,'3'!$AR$18,'3'!$AT$18,'3'!$AV$18,'3'!$AX$18,'3'!$AZ$18,'3'!$BB$18,'3'!$BD$18,'3'!$BF$18,'3'!$BH$18,'3'!$BJ$18,'3'!$BL$18)</c:f>
              <c:numCache>
                <c:formatCode>d</c:formatCode>
                <c:ptCount val="31"/>
                <c:pt idx="0">
                  <c:v>46447</c:v>
                </c:pt>
                <c:pt idx="1">
                  <c:v>46448</c:v>
                </c:pt>
                <c:pt idx="2">
                  <c:v>46449</c:v>
                </c:pt>
                <c:pt idx="3">
                  <c:v>46450</c:v>
                </c:pt>
                <c:pt idx="4">
                  <c:v>46451</c:v>
                </c:pt>
                <c:pt idx="5">
                  <c:v>46452</c:v>
                </c:pt>
                <c:pt idx="6">
                  <c:v>46453</c:v>
                </c:pt>
                <c:pt idx="7">
                  <c:v>46454</c:v>
                </c:pt>
                <c:pt idx="8">
                  <c:v>46455</c:v>
                </c:pt>
                <c:pt idx="9">
                  <c:v>46456</c:v>
                </c:pt>
                <c:pt idx="10">
                  <c:v>46457</c:v>
                </c:pt>
                <c:pt idx="11">
                  <c:v>46458</c:v>
                </c:pt>
                <c:pt idx="12">
                  <c:v>46459</c:v>
                </c:pt>
                <c:pt idx="13">
                  <c:v>46460</c:v>
                </c:pt>
                <c:pt idx="14">
                  <c:v>46461</c:v>
                </c:pt>
                <c:pt idx="15">
                  <c:v>46462</c:v>
                </c:pt>
                <c:pt idx="16">
                  <c:v>46463</c:v>
                </c:pt>
                <c:pt idx="17">
                  <c:v>46464</c:v>
                </c:pt>
                <c:pt idx="18">
                  <c:v>46465</c:v>
                </c:pt>
                <c:pt idx="19">
                  <c:v>46466</c:v>
                </c:pt>
                <c:pt idx="20">
                  <c:v>46467</c:v>
                </c:pt>
                <c:pt idx="21">
                  <c:v>46468</c:v>
                </c:pt>
                <c:pt idx="22">
                  <c:v>46469</c:v>
                </c:pt>
                <c:pt idx="23">
                  <c:v>46470</c:v>
                </c:pt>
                <c:pt idx="24">
                  <c:v>46471</c:v>
                </c:pt>
                <c:pt idx="25">
                  <c:v>46472</c:v>
                </c:pt>
                <c:pt idx="26">
                  <c:v>46473</c:v>
                </c:pt>
                <c:pt idx="27">
                  <c:v>46474</c:v>
                </c:pt>
                <c:pt idx="28">
                  <c:v>46475</c:v>
                </c:pt>
                <c:pt idx="29">
                  <c:v>46476</c:v>
                </c:pt>
                <c:pt idx="30">
                  <c:v>46477</c:v>
                </c:pt>
              </c:numCache>
            </c:numRef>
          </c:cat>
          <c:val>
            <c:numRef>
              <c:extLst>
                <c:ext xmlns:c15="http://schemas.microsoft.com/office/drawing/2012/chart" uri="{02D57815-91ED-43cb-92C2-25804820EDAC}">
                  <c15:fullRef>
                    <c15:sqref>'3'!$D$32:$BM$32</c15:sqref>
                  </c15:fullRef>
                </c:ext>
              </c:extLst>
              <c:f>('3'!$D$32,'3'!$F$32,'3'!$H$32,'3'!$J$32,'3'!$L$32,'3'!$N$32,'3'!$P$32,'3'!$R$32,'3'!$T$32,'3'!$V$32,'3'!$X$32,'3'!$Z$32,'3'!$AB$32,'3'!$AD$32,'3'!$AF$32,'3'!$AH$32,'3'!$AJ$32,'3'!$AL$32,'3'!$AN$32,'3'!$AP$32,'3'!$AR$32,'3'!$AT$32,'3'!$AV$32,'3'!$AX$32,'3'!$AZ$32,'3'!$BB$32,'3'!$BD$32,'3'!$BF$32,'3'!$BH$32,'3'!$BJ$32,'3'!$BL$32)</c:f>
              <c:numCache>
                <c:formatCode>\$#,##0.00_);[Red]\(\$#,##0.00\)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E-2D6F-4843-9FBB-F8CA8FAFA34A}"/>
            </c:ext>
          </c:extLst>
        </c:ser>
        <c:ser>
          <c:idx val="30"/>
          <c:order val="13"/>
          <c:tx>
            <c:strRef>
              <c:f>'3'!$C$33</c:f>
              <c:strCache>
                <c:ptCount val="1"/>
              </c:strCache>
            </c:strRef>
          </c:tx>
          <c:spPr>
            <a:solidFill>
              <a:schemeClr val="accent1">
                <a:lumMod val="50000"/>
              </a:schemeClr>
            </a:solidFill>
            <a:ln>
              <a:noFill/>
            </a:ln>
            <a:effectLst/>
          </c:spPr>
          <c:invertIfNegative val="0"/>
          <c:cat>
            <c:numRef>
              <c:extLst>
                <c:ext xmlns:c15="http://schemas.microsoft.com/office/drawing/2012/chart" uri="{02D57815-91ED-43cb-92C2-25804820EDAC}">
                  <c15:fullRef>
                    <c15:sqref>'3'!$D$18:$BM$18</c15:sqref>
                  </c15:fullRef>
                </c:ext>
              </c:extLst>
              <c:f>('3'!$D$18,'3'!$F$18,'3'!$H$18,'3'!$J$18,'3'!$L$18,'3'!$N$18,'3'!$P$18,'3'!$R$18,'3'!$T$18,'3'!$V$18,'3'!$X$18,'3'!$Z$18,'3'!$AB$18,'3'!$AD$18,'3'!$AF$18,'3'!$AH$18,'3'!$AJ$18,'3'!$AL$18,'3'!$AN$18,'3'!$AP$18,'3'!$AR$18,'3'!$AT$18,'3'!$AV$18,'3'!$AX$18,'3'!$AZ$18,'3'!$BB$18,'3'!$BD$18,'3'!$BF$18,'3'!$BH$18,'3'!$BJ$18,'3'!$BL$18)</c:f>
              <c:numCache>
                <c:formatCode>d</c:formatCode>
                <c:ptCount val="31"/>
                <c:pt idx="0">
                  <c:v>46447</c:v>
                </c:pt>
                <c:pt idx="1">
                  <c:v>46448</c:v>
                </c:pt>
                <c:pt idx="2">
                  <c:v>46449</c:v>
                </c:pt>
                <c:pt idx="3">
                  <c:v>46450</c:v>
                </c:pt>
                <c:pt idx="4">
                  <c:v>46451</c:v>
                </c:pt>
                <c:pt idx="5">
                  <c:v>46452</c:v>
                </c:pt>
                <c:pt idx="6">
                  <c:v>46453</c:v>
                </c:pt>
                <c:pt idx="7">
                  <c:v>46454</c:v>
                </c:pt>
                <c:pt idx="8">
                  <c:v>46455</c:v>
                </c:pt>
                <c:pt idx="9">
                  <c:v>46456</c:v>
                </c:pt>
                <c:pt idx="10">
                  <c:v>46457</c:v>
                </c:pt>
                <c:pt idx="11">
                  <c:v>46458</c:v>
                </c:pt>
                <c:pt idx="12">
                  <c:v>46459</c:v>
                </c:pt>
                <c:pt idx="13">
                  <c:v>46460</c:v>
                </c:pt>
                <c:pt idx="14">
                  <c:v>46461</c:v>
                </c:pt>
                <c:pt idx="15">
                  <c:v>46462</c:v>
                </c:pt>
                <c:pt idx="16">
                  <c:v>46463</c:v>
                </c:pt>
                <c:pt idx="17">
                  <c:v>46464</c:v>
                </c:pt>
                <c:pt idx="18">
                  <c:v>46465</c:v>
                </c:pt>
                <c:pt idx="19">
                  <c:v>46466</c:v>
                </c:pt>
                <c:pt idx="20">
                  <c:v>46467</c:v>
                </c:pt>
                <c:pt idx="21">
                  <c:v>46468</c:v>
                </c:pt>
                <c:pt idx="22">
                  <c:v>46469</c:v>
                </c:pt>
                <c:pt idx="23">
                  <c:v>46470</c:v>
                </c:pt>
                <c:pt idx="24">
                  <c:v>46471</c:v>
                </c:pt>
                <c:pt idx="25">
                  <c:v>46472</c:v>
                </c:pt>
                <c:pt idx="26">
                  <c:v>46473</c:v>
                </c:pt>
                <c:pt idx="27">
                  <c:v>46474</c:v>
                </c:pt>
                <c:pt idx="28">
                  <c:v>46475</c:v>
                </c:pt>
                <c:pt idx="29">
                  <c:v>46476</c:v>
                </c:pt>
                <c:pt idx="30">
                  <c:v>46477</c:v>
                </c:pt>
              </c:numCache>
            </c:numRef>
          </c:cat>
          <c:val>
            <c:numRef>
              <c:extLst>
                <c:ext xmlns:c15="http://schemas.microsoft.com/office/drawing/2012/chart" uri="{02D57815-91ED-43cb-92C2-25804820EDAC}">
                  <c15:fullRef>
                    <c15:sqref>'3'!$D$33:$BM$33</c15:sqref>
                  </c15:fullRef>
                </c:ext>
              </c:extLst>
              <c:f>('3'!$D$33,'3'!$F$33,'3'!$H$33,'3'!$J$33,'3'!$L$33,'3'!$N$33,'3'!$P$33,'3'!$R$33,'3'!$T$33,'3'!$V$33,'3'!$X$33,'3'!$Z$33,'3'!$AB$33,'3'!$AD$33,'3'!$AF$33,'3'!$AH$33,'3'!$AJ$33,'3'!$AL$33,'3'!$AN$33,'3'!$AP$33,'3'!$AR$33,'3'!$AT$33,'3'!$AV$33,'3'!$AX$33,'3'!$AZ$33,'3'!$BB$33,'3'!$BD$33,'3'!$BF$33,'3'!$BH$33,'3'!$BJ$33,'3'!$BL$33)</c:f>
              <c:numCache>
                <c:formatCode>\$#,##0.00_);[Red]\(\$#,##0.00\)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10-2D6F-4843-9FBB-F8CA8FAFA34A}"/>
            </c:ext>
          </c:extLst>
        </c:ser>
        <c:ser>
          <c:idx val="1"/>
          <c:order val="14"/>
          <c:tx>
            <c:strRef>
              <c:f>'3'!$C$34</c:f>
              <c:strCache>
                <c:ptCount val="1"/>
              </c:strCache>
            </c:strRef>
          </c:tx>
          <c:spPr>
            <a:solidFill>
              <a:schemeClr val="accent2"/>
            </a:solidFill>
            <a:ln>
              <a:noFill/>
            </a:ln>
            <a:effectLst/>
          </c:spPr>
          <c:invertIfNegative val="0"/>
          <c:cat>
            <c:numRef>
              <c:extLst>
                <c:ext xmlns:c15="http://schemas.microsoft.com/office/drawing/2012/chart" uri="{02D57815-91ED-43cb-92C2-25804820EDAC}">
                  <c15:fullRef>
                    <c15:sqref>'3'!$D$18:$BM$18</c15:sqref>
                  </c15:fullRef>
                </c:ext>
              </c:extLst>
              <c:f>('3'!$D$18,'3'!$F$18,'3'!$H$18,'3'!$J$18,'3'!$L$18,'3'!$N$18,'3'!$P$18,'3'!$R$18,'3'!$T$18,'3'!$V$18,'3'!$X$18,'3'!$Z$18,'3'!$AB$18,'3'!$AD$18,'3'!$AF$18,'3'!$AH$18,'3'!$AJ$18,'3'!$AL$18,'3'!$AN$18,'3'!$AP$18,'3'!$AR$18,'3'!$AT$18,'3'!$AV$18,'3'!$AX$18,'3'!$AZ$18,'3'!$BB$18,'3'!$BD$18,'3'!$BF$18,'3'!$BH$18,'3'!$BJ$18,'3'!$BL$18)</c:f>
              <c:numCache>
                <c:formatCode>d</c:formatCode>
                <c:ptCount val="31"/>
                <c:pt idx="0">
                  <c:v>46447</c:v>
                </c:pt>
                <c:pt idx="1">
                  <c:v>46448</c:v>
                </c:pt>
                <c:pt idx="2">
                  <c:v>46449</c:v>
                </c:pt>
                <c:pt idx="3">
                  <c:v>46450</c:v>
                </c:pt>
                <c:pt idx="4">
                  <c:v>46451</c:v>
                </c:pt>
                <c:pt idx="5">
                  <c:v>46452</c:v>
                </c:pt>
                <c:pt idx="6">
                  <c:v>46453</c:v>
                </c:pt>
                <c:pt idx="7">
                  <c:v>46454</c:v>
                </c:pt>
                <c:pt idx="8">
                  <c:v>46455</c:v>
                </c:pt>
                <c:pt idx="9">
                  <c:v>46456</c:v>
                </c:pt>
                <c:pt idx="10">
                  <c:v>46457</c:v>
                </c:pt>
                <c:pt idx="11">
                  <c:v>46458</c:v>
                </c:pt>
                <c:pt idx="12">
                  <c:v>46459</c:v>
                </c:pt>
                <c:pt idx="13">
                  <c:v>46460</c:v>
                </c:pt>
                <c:pt idx="14">
                  <c:v>46461</c:v>
                </c:pt>
                <c:pt idx="15">
                  <c:v>46462</c:v>
                </c:pt>
                <c:pt idx="16">
                  <c:v>46463</c:v>
                </c:pt>
                <c:pt idx="17">
                  <c:v>46464</c:v>
                </c:pt>
                <c:pt idx="18">
                  <c:v>46465</c:v>
                </c:pt>
                <c:pt idx="19">
                  <c:v>46466</c:v>
                </c:pt>
                <c:pt idx="20">
                  <c:v>46467</c:v>
                </c:pt>
                <c:pt idx="21">
                  <c:v>46468</c:v>
                </c:pt>
                <c:pt idx="22">
                  <c:v>46469</c:v>
                </c:pt>
                <c:pt idx="23">
                  <c:v>46470</c:v>
                </c:pt>
                <c:pt idx="24">
                  <c:v>46471</c:v>
                </c:pt>
                <c:pt idx="25">
                  <c:v>46472</c:v>
                </c:pt>
                <c:pt idx="26">
                  <c:v>46473</c:v>
                </c:pt>
                <c:pt idx="27">
                  <c:v>46474</c:v>
                </c:pt>
                <c:pt idx="28">
                  <c:v>46475</c:v>
                </c:pt>
                <c:pt idx="29">
                  <c:v>46476</c:v>
                </c:pt>
                <c:pt idx="30">
                  <c:v>46477</c:v>
                </c:pt>
              </c:numCache>
            </c:numRef>
          </c:cat>
          <c:val>
            <c:numRef>
              <c:extLst>
                <c:ext xmlns:c15="http://schemas.microsoft.com/office/drawing/2012/chart" uri="{02D57815-91ED-43cb-92C2-25804820EDAC}">
                  <c15:fullRef>
                    <c15:sqref>'3'!$D$34:$BM$34</c15:sqref>
                  </c15:fullRef>
                </c:ext>
              </c:extLst>
              <c:f>('3'!$D$34,'3'!$F$34,'3'!$H$34,'3'!$J$34,'3'!$L$34,'3'!$N$34,'3'!$P$34,'3'!$R$34,'3'!$T$34,'3'!$V$34,'3'!$X$34,'3'!$Z$34,'3'!$AB$34,'3'!$AD$34,'3'!$AF$34,'3'!$AH$34,'3'!$AJ$34,'3'!$AL$34,'3'!$AN$34,'3'!$AP$34,'3'!$AR$34,'3'!$AT$34,'3'!$AV$34,'3'!$AX$34,'3'!$AZ$34,'3'!$BB$34,'3'!$BD$34,'3'!$BF$34,'3'!$BH$34,'3'!$BJ$34,'3'!$BL$34)</c:f>
              <c:numCache>
                <c:formatCode>\$#,##0.00_);[Red]\(\$#,##0.00\)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4F-2D6F-4843-9FBB-F8CA8FAFA34A}"/>
            </c:ext>
          </c:extLst>
        </c:ser>
        <c:dLbls>
          <c:showLegendKey val="0"/>
          <c:showVal val="0"/>
          <c:showCatName val="0"/>
          <c:showSerName val="0"/>
          <c:showPercent val="0"/>
          <c:showBubbleSize val="0"/>
        </c:dLbls>
        <c:gapWidth val="150"/>
        <c:overlap val="100"/>
        <c:axId val="801998936"/>
        <c:axId val="802002544"/>
      </c:barChart>
      <c:lineChart>
        <c:grouping val="stacked"/>
        <c:varyColors val="0"/>
        <c:ser>
          <c:idx val="3"/>
          <c:order val="15"/>
          <c:tx>
            <c:strRef>
              <c:f>'3'!$C$35</c:f>
              <c:strCache>
                <c:ptCount val="1"/>
                <c:pt idx="0">
                  <c:v>Total</c:v>
                </c:pt>
              </c:strCache>
            </c:strRef>
          </c:tx>
          <c:spPr>
            <a:ln w="28575" cap="rnd">
              <a:solidFill>
                <a:schemeClr val="accent6">
                  <a:lumMod val="80000"/>
                  <a:lumOff val="20000"/>
                </a:schemeClr>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'3'!$D$18:$BM$18</c15:sqref>
                  </c15:fullRef>
                </c:ext>
              </c:extLst>
              <c:f>('3'!$D$18,'3'!$F$18,'3'!$H$18,'3'!$J$18,'3'!$L$18,'3'!$N$18,'3'!$P$18,'3'!$R$18,'3'!$T$18,'3'!$V$18,'3'!$X$18,'3'!$Z$18,'3'!$AB$18,'3'!$AD$18,'3'!$AF$18,'3'!$AH$18,'3'!$AJ$18,'3'!$AL$18,'3'!$AN$18,'3'!$AP$18,'3'!$AR$18,'3'!$AT$18,'3'!$AV$18,'3'!$AX$18,'3'!$AZ$18,'3'!$BB$18,'3'!$BD$18,'3'!$BF$18,'3'!$BH$18,'3'!$BJ$18,'3'!$BL$18)</c:f>
              <c:numCache>
                <c:formatCode>d</c:formatCode>
                <c:ptCount val="31"/>
                <c:pt idx="0">
                  <c:v>46447</c:v>
                </c:pt>
                <c:pt idx="1">
                  <c:v>46448</c:v>
                </c:pt>
                <c:pt idx="2">
                  <c:v>46449</c:v>
                </c:pt>
                <c:pt idx="3">
                  <c:v>46450</c:v>
                </c:pt>
                <c:pt idx="4">
                  <c:v>46451</c:v>
                </c:pt>
                <c:pt idx="5">
                  <c:v>46452</c:v>
                </c:pt>
                <c:pt idx="6">
                  <c:v>46453</c:v>
                </c:pt>
                <c:pt idx="7">
                  <c:v>46454</c:v>
                </c:pt>
                <c:pt idx="8">
                  <c:v>46455</c:v>
                </c:pt>
                <c:pt idx="9">
                  <c:v>46456</c:v>
                </c:pt>
                <c:pt idx="10">
                  <c:v>46457</c:v>
                </c:pt>
                <c:pt idx="11">
                  <c:v>46458</c:v>
                </c:pt>
                <c:pt idx="12">
                  <c:v>46459</c:v>
                </c:pt>
                <c:pt idx="13">
                  <c:v>46460</c:v>
                </c:pt>
                <c:pt idx="14">
                  <c:v>46461</c:v>
                </c:pt>
                <c:pt idx="15">
                  <c:v>46462</c:v>
                </c:pt>
                <c:pt idx="16">
                  <c:v>46463</c:v>
                </c:pt>
                <c:pt idx="17">
                  <c:v>46464</c:v>
                </c:pt>
                <c:pt idx="18">
                  <c:v>46465</c:v>
                </c:pt>
                <c:pt idx="19">
                  <c:v>46466</c:v>
                </c:pt>
                <c:pt idx="20">
                  <c:v>46467</c:v>
                </c:pt>
                <c:pt idx="21">
                  <c:v>46468</c:v>
                </c:pt>
                <c:pt idx="22">
                  <c:v>46469</c:v>
                </c:pt>
                <c:pt idx="23">
                  <c:v>46470</c:v>
                </c:pt>
                <c:pt idx="24">
                  <c:v>46471</c:v>
                </c:pt>
                <c:pt idx="25">
                  <c:v>46472</c:v>
                </c:pt>
                <c:pt idx="26">
                  <c:v>46473</c:v>
                </c:pt>
                <c:pt idx="27">
                  <c:v>46474</c:v>
                </c:pt>
                <c:pt idx="28">
                  <c:v>46475</c:v>
                </c:pt>
                <c:pt idx="29">
                  <c:v>46476</c:v>
                </c:pt>
                <c:pt idx="30">
                  <c:v>46477</c:v>
                </c:pt>
              </c:numCache>
            </c:numRef>
          </c:cat>
          <c:val>
            <c:numRef>
              <c:extLst>
                <c:ext xmlns:c15="http://schemas.microsoft.com/office/drawing/2012/chart" uri="{02D57815-91ED-43cb-92C2-25804820EDAC}">
                  <c15:fullRef>
                    <c15:sqref>'3'!$D$35:$BM$35</c15:sqref>
                  </c15:fullRef>
                </c:ext>
              </c:extLst>
              <c:f>('3'!$D$35,'3'!$F$35,'3'!$H$35,'3'!$J$35,'3'!$L$35,'3'!$N$35,'3'!$P$35,'3'!$R$35,'3'!$T$35,'3'!$V$35,'3'!$X$35,'3'!$Z$35,'3'!$AB$35,'3'!$AD$35,'3'!$AF$35,'3'!$AH$35,'3'!$AJ$35,'3'!$AL$35,'3'!$AN$35,'3'!$AP$35,'3'!$AR$35,'3'!$AT$35,'3'!$AV$35,'3'!$AX$35,'3'!$AZ$35,'3'!$BB$35,'3'!$BD$35,'3'!$BF$35,'3'!$BH$35,'3'!$BJ$35,'3'!$BL$35)</c:f>
              <c:numCache>
                <c:formatCode>\$#,##0.00_);[Red]\(\$#,##0.00\)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50-2D6F-4843-9FBB-F8CA8FAFA34A}"/>
            </c:ext>
          </c:extLst>
        </c:ser>
        <c:dLbls>
          <c:showLegendKey val="0"/>
          <c:showVal val="0"/>
          <c:showCatName val="0"/>
          <c:showSerName val="0"/>
          <c:showPercent val="0"/>
          <c:showBubbleSize val="0"/>
        </c:dLbls>
        <c:marker val="1"/>
        <c:smooth val="0"/>
        <c:axId val="801998936"/>
        <c:axId val="802002544"/>
      </c:lineChart>
      <c:dateAx>
        <c:axId val="801998936"/>
        <c:scaling>
          <c:orientation val="minMax"/>
        </c:scaling>
        <c:delete val="0"/>
        <c:axPos val="b"/>
        <c:numFmt formatCode="d" sourceLinked="1"/>
        <c:majorTickMark val="none"/>
        <c:minorTickMark val="none"/>
        <c:tickLblPos val="nextTo"/>
        <c:spPr>
          <a:solidFill>
            <a:schemeClr val="bg1"/>
          </a:solid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2002544"/>
        <c:crosses val="autoZero"/>
        <c:auto val="1"/>
        <c:lblOffset val="100"/>
        <c:baseTimeUnit val="days"/>
      </c:dateAx>
      <c:valAx>
        <c:axId val="802002544"/>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1998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Percentage of Consumption by Assets</a:t>
            </a:r>
            <a:endParaRPr lang="ja-JP" altLang="ja-JP">
              <a:effectLst/>
            </a:endParaRPr>
          </a:p>
        </c:rich>
      </c:tx>
      <c:layout>
        <c:manualLayout>
          <c:xMode val="edge"/>
          <c:yMode val="edge"/>
          <c:x val="4.2615886341455946E-2"/>
          <c:y val="2.3774141907915446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38096674730742042"/>
          <c:y val="0.21290212073457732"/>
          <c:w val="0.33546103652791476"/>
          <c:h val="0.6823865120120256"/>
        </c:manualLayout>
      </c:layout>
      <c:pieChart>
        <c:varyColors val="1"/>
        <c:ser>
          <c:idx val="4"/>
          <c:order val="4"/>
          <c:tx>
            <c:strRef>
              <c:f>Asset!$G$22</c:f>
              <c:strCache>
                <c:ptCount val="1"/>
                <c:pt idx="0">
                  <c:v>March</c:v>
                </c:pt>
              </c:strCache>
              <c:extLst xmlns:c15="http://schemas.microsoft.com/office/drawing/2012/chart"/>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7D-7D16-4EEF-971A-1D9BF97CB34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7F-7D16-4EEF-971A-1D9BF97CB34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81-7D16-4EEF-971A-1D9BF97CB34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83-7D16-4EEF-971A-1D9BF97CB34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85-7D16-4EEF-971A-1D9BF97CB344}"/>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87-7D16-4EEF-971A-1D9BF97CB344}"/>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89-7D16-4EEF-971A-1D9BF97CB34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8B-7D16-4EEF-971A-1D9BF97CB34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8D-7D16-4EEF-971A-1D9BF97CB344}"/>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8F-7D16-4EEF-971A-1D9BF97CB344}"/>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5460-3544-96B0-1759A58FD613}"/>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5460-3544-96B0-1759A58FD613}"/>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5460-3544-96B0-1759A58FD613}"/>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5460-3544-96B0-1759A58FD613}"/>
              </c:ext>
            </c:extLst>
          </c:dPt>
          <c:dLbls>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Asset!$B$23:$B$39</c15:sqref>
                  </c15:fullRef>
                </c:ext>
              </c:extLst>
              <c:f>Asset!$B$24:$B$38</c:f>
              <c:strCache>
                <c:ptCount val="15"/>
              </c:strCache>
            </c:strRef>
          </c:cat>
          <c:val>
            <c:numRef>
              <c:extLst>
                <c:ext xmlns:c15="http://schemas.microsoft.com/office/drawing/2012/chart" uri="{02D57815-91ED-43cb-92C2-25804820EDAC}">
                  <c15:fullRef>
                    <c15:sqref>Asset!$G$23:$G$39</c15:sqref>
                  </c15:fullRef>
                </c:ext>
              </c:extLst>
              <c:f>Asset!$G$24:$G$38</c:f>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A-7D16-4EEF-971A-1D9BF97CB344}"/>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tx>
                  <c:strRef>
                    <c:extLst>
                      <c:ext uri="{02D57815-91ED-43cb-92C2-25804820EDAC}">
                        <c15:formulaRef>
                          <c15:sqref>Asset!$C$22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D16-4EEF-971A-1D9BF97CB34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D16-4EEF-971A-1D9BF97CB34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D16-4EEF-971A-1D9BF97CB34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D16-4EEF-971A-1D9BF97CB34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D16-4EEF-971A-1D9BF97CB344}"/>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7D16-4EEF-971A-1D9BF97CB344}"/>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7D16-4EEF-971A-1D9BF97CB34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7D16-4EEF-971A-1D9BF97CB34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7D16-4EEF-971A-1D9BF97CB344}"/>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7D16-4EEF-971A-1D9BF97CB344}"/>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33-5460-3544-96B0-1759A58FD613}"/>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35-5460-3544-96B0-1759A58FD613}"/>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37-5460-3544-96B0-1759A58FD613}"/>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39-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3B-5460-3544-96B0-1759A58FD61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Asset!$B$23:$B$39</c15:sqref>
                        </c15:fullRef>
                        <c15:formulaRef>
                          <c15:sqref>Asset!$B$24:$B$38</c15:sqref>
                        </c15:formulaRef>
                      </c:ext>
                    </c:extLst>
                    <c:strCache>
                      <c:ptCount val="15"/>
                    </c:strCache>
                  </c:strRef>
                </c:cat>
                <c:val>
                  <c:numRef>
                    <c:extLst>
                      <c:ext uri="{02D57815-91ED-43cb-92C2-25804820EDAC}">
                        <c15:fullRef>
                          <c15:sqref>Asset!$C$23:$C$39</c15:sqref>
                        </c15:fullRef>
                        <c15:formulaRef>
                          <c15:sqref>Asset!$C$24:$C$38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uri="{02D57815-91ED-43cb-92C2-25804820EDAC}">
                    <c15:categoryFilterExceptions/>
                  </c:ext>
                  <c:ext xmlns:c16="http://schemas.microsoft.com/office/drawing/2014/chart" uri="{C3380CC4-5D6E-409C-BE32-E72D297353CC}">
                    <c16:uniqueId val="{0000001E-7D16-4EEF-971A-1D9BF97CB344}"/>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Asset!$D$22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0-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2-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4-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6-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8-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A-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C-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E-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0-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2-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3-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5-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7-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59-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Asset!$D$23:$D$39</c15:sqref>
                        </c15:fullRef>
                        <c15:formulaRef>
                          <c15:sqref>Asset!$D$24:$D$38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D-7D16-4EEF-971A-1D9BF97CB344}"/>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Asset!$E$22</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F-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1-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3-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5-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7-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9-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F-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1-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3-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5-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77-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Asset!$E$23:$E$39</c15:sqref>
                        </c15:fullRef>
                        <c15:formulaRef>
                          <c15:sqref>Asset!$E$24:$E$38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C-7D16-4EEF-971A-1D9BF97CB344}"/>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Asset!$F$22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E-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0-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2-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4-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6-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68-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A-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C-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E-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0-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1-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3-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95-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Asset!$F$23:$F$39</c15:sqref>
                        </c15:fullRef>
                        <c15:formulaRef>
                          <c15:sqref>Asset!$F$24:$F$38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B-7D16-4EEF-971A-1D9BF97CB344}"/>
                  </c:ext>
                </c:extLst>
              </c15:ser>
            </c15:filteredPieSeries>
            <c15:filteredPieSeries>
              <c15:ser>
                <c:idx val="5"/>
                <c:order val="5"/>
                <c:tx>
                  <c:strRef>
                    <c:extLst xmlns:c15="http://schemas.microsoft.com/office/drawing/2012/chart">
                      <c:ext xmlns:c15="http://schemas.microsoft.com/office/drawing/2012/chart" uri="{02D57815-91ED-43cb-92C2-25804820EDAC}">
                        <c15:formulaRef>
                          <c15:sqref>Asset!$H$22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C-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E-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0-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2-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A4-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A6-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8-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A-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C-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E-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B-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D-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AF-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B1-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B3-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Asset!$H$23:$H$39</c15:sqref>
                        </c15:fullRef>
                        <c15:formulaRef>
                          <c15:sqref>Asset!$H$24:$H$38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9-7D16-4EEF-971A-1D9BF97CB344}"/>
                  </c:ext>
                </c:extLst>
              </c15:ser>
            </c15:filteredPieSeries>
            <c15:filteredPieSeries>
              <c15:ser>
                <c:idx val="6"/>
                <c:order val="6"/>
                <c:tx>
                  <c:strRef>
                    <c:extLst xmlns:c15="http://schemas.microsoft.com/office/drawing/2012/chart">
                      <c:ext xmlns:c15="http://schemas.microsoft.com/office/drawing/2012/chart" uri="{02D57815-91ED-43cb-92C2-25804820EDAC}">
                        <c15:formulaRef>
                          <c15:sqref>Asset!$I$22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B-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BD-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BF-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1-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3-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5-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D-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D-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F-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D1-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Asset!$I$23:$I$39</c15:sqref>
                        </c15:fullRef>
                        <c15:formulaRef>
                          <c15:sqref>Asset!$I$24:$I$38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8-7D16-4EEF-971A-1D9BF97CB344}"/>
                  </c:ext>
                </c:extLst>
              </c15:ser>
            </c15:filteredPieSeries>
            <c15:filteredPieSeries>
              <c15:ser>
                <c:idx val="7"/>
                <c:order val="7"/>
                <c:tx>
                  <c:strRef>
                    <c:extLst xmlns:c15="http://schemas.microsoft.com/office/drawing/2012/chart">
                      <c:ext xmlns:c15="http://schemas.microsoft.com/office/drawing/2012/chart" uri="{02D57815-91ED-43cb-92C2-25804820EDAC}">
                        <c15:formulaRef>
                          <c15:sqref>Asset!$J$22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A-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C-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E-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0-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E2-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E4-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6-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8-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A-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C-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7-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9-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B-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D-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EF-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Asset!$J$23:$J$39</c15:sqref>
                        </c15:fullRef>
                        <c15:formulaRef>
                          <c15:sqref>Asset!$J$24:$J$38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7-7D16-4EEF-971A-1D9BF97CB344}"/>
                  </c:ext>
                </c:extLst>
              </c15:ser>
            </c15:filteredPieSeries>
            <c15:filteredPieSeries>
              <c15:ser>
                <c:idx val="8"/>
                <c:order val="8"/>
                <c:tx>
                  <c:strRef>
                    <c:extLst xmlns:c15="http://schemas.microsoft.com/office/drawing/2012/chart">
                      <c:ext xmlns:c15="http://schemas.microsoft.com/office/drawing/2012/chart" uri="{02D57815-91ED-43cb-92C2-25804820EDAC}">
                        <c15:formulaRef>
                          <c15:sqref>Asset!$K$22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F9-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FB-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FD-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FF-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01-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03-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9-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B-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9-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B-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0D-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Asset!$K$23:$K$39</c15:sqref>
                        </c15:fullRef>
                        <c15:formulaRef>
                          <c15:sqref>Asset!$K$24:$K$38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16-7D16-4EEF-971A-1D9BF97CB344}"/>
                  </c:ext>
                </c:extLst>
              </c15:ser>
            </c15:filteredPieSeries>
            <c15:filteredPieSeries>
              <c15:ser>
                <c:idx val="9"/>
                <c:order val="9"/>
                <c:tx>
                  <c:strRef>
                    <c:extLst xmlns:c15="http://schemas.microsoft.com/office/drawing/2012/chart">
                      <c:ext xmlns:c15="http://schemas.microsoft.com/office/drawing/2012/chart" uri="{02D57815-91ED-43cb-92C2-25804820EDAC}">
                        <c15:formulaRef>
                          <c15:sqref>Asset!$L$22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18-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1A-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1C-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1E-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20-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22-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4-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6-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8-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A-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3-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5-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7-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9-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2B-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Asset!$L$23:$L$39</c15:sqref>
                        </c15:fullRef>
                        <c15:formulaRef>
                          <c15:sqref>Asset!$L$24:$L$38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35-7D16-4EEF-971A-1D9BF97CB344}"/>
                  </c:ext>
                </c:extLst>
              </c15:ser>
            </c15:filteredPieSeries>
            <c15:filteredPieSeries>
              <c15:ser>
                <c:idx val="10"/>
                <c:order val="10"/>
                <c:tx>
                  <c:strRef>
                    <c:extLst xmlns:c15="http://schemas.microsoft.com/office/drawing/2012/chart">
                      <c:ext xmlns:c15="http://schemas.microsoft.com/office/drawing/2012/chart" uri="{02D57815-91ED-43cb-92C2-25804820EDAC}">
                        <c15:formulaRef>
                          <c15:sqref>Asset!$M$22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37-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39-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3B-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3D-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3F-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41-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5-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7-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9-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1-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5-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7-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49-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Asset!$M$23:$M$39</c15:sqref>
                        </c15:fullRef>
                        <c15:formulaRef>
                          <c15:sqref>Asset!$M$24:$M$38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54-7D16-4EEF-971A-1D9BF97CB344}"/>
                  </c:ext>
                </c:extLst>
              </c15:ser>
            </c15:filteredPieSeries>
            <c15:filteredPieSeries>
              <c15:ser>
                <c:idx val="11"/>
                <c:order val="11"/>
                <c:tx>
                  <c:strRef>
                    <c:extLst xmlns:c15="http://schemas.microsoft.com/office/drawing/2012/chart">
                      <c:ext xmlns:c15="http://schemas.microsoft.com/office/drawing/2012/chart" uri="{02D57815-91ED-43cb-92C2-25804820EDAC}">
                        <c15:formulaRef>
                          <c15:sqref>Asset!$N$22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56-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58-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5A-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5C-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5E-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60-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2-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4-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6-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8-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F-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1-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3-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5-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67-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Asset!$N$23:$N$39</c15:sqref>
                        </c15:fullRef>
                        <c15:formulaRef>
                          <c15:sqref>Asset!$N$24:$N$38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73-7D16-4EEF-971A-1D9BF97CB344}"/>
                  </c:ext>
                </c:extLst>
              </c15:ser>
            </c15:filteredPieSeries>
            <c15:filteredPieSeries>
              <c15:ser>
                <c:idx val="12"/>
                <c:order val="12"/>
                <c:tx>
                  <c:strRef>
                    <c:extLst xmlns:c15="http://schemas.microsoft.com/office/drawing/2012/chart">
                      <c:ext xmlns:c15="http://schemas.microsoft.com/office/drawing/2012/chart" uri="{02D57815-91ED-43cb-92C2-25804820EDAC}">
                        <c15:formulaRef>
                          <c15:sqref>Asset!$O$22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75-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77-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79-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7B-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7D-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7F-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1-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3-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5-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7-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D-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F-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1-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3-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85-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Asset!$O$23:$O$39</c15:sqref>
                        </c15:fullRef>
                        <c15:formulaRef>
                          <c15:sqref>Asset!$O$24:$O$38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92-7D16-4EEF-971A-1D9BF97CB344}"/>
                  </c:ext>
                </c:extLst>
              </c15:ser>
            </c15:filteredPieSeries>
            <c15:filteredPieSeries>
              <c15:ser>
                <c:idx val="13"/>
                <c:order val="13"/>
                <c:tx>
                  <c:strRef>
                    <c:extLst xmlns:c15="http://schemas.microsoft.com/office/drawing/2012/chart">
                      <c:ext xmlns:c15="http://schemas.microsoft.com/office/drawing/2012/chart" uri="{02D57815-91ED-43cb-92C2-25804820EDAC}">
                        <c15:formulaRef>
                          <c15:sqref>Asset!$P$22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94-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96-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98-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9A-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9C-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9E-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0-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2-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4-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6-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B-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D-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9F-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A1-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A3-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Asset!$P$23:$P$39</c15:sqref>
                        </c15:fullRef>
                        <c15:formulaRef>
                          <c15:sqref>Asset!$P$24:$P$38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B1-7D16-4EEF-971A-1D9BF97CB344}"/>
                  </c:ext>
                </c:extLst>
              </c15:ser>
            </c15:filteredPieSeries>
            <c15:filteredPieSeries>
              <c15:ser>
                <c:idx val="14"/>
                <c:order val="14"/>
                <c:tx>
                  <c:strRef>
                    <c:extLst xmlns:c15="http://schemas.microsoft.com/office/drawing/2012/chart">
                      <c:ext xmlns:c15="http://schemas.microsoft.com/office/drawing/2012/chart" uri="{02D57815-91ED-43cb-92C2-25804820EDAC}">
                        <c15:formulaRef>
                          <c15:sqref>Asset!$Q$22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B3-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B5-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B7-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B9-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BB-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BD-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F-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1-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3-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5-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9-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B-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D-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F-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C1-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Asset!$Q$23:$Q$39</c15:sqref>
                        </c15:fullRef>
                        <c15:formulaRef>
                          <c15:sqref>Asset!$Q$24:$Q$38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D0-7D16-4EEF-971A-1D9BF97CB344}"/>
                  </c:ext>
                </c:extLst>
              </c15:ser>
            </c15:filteredPieSeries>
            <c15:filteredPieSeries>
              <c15:ser>
                <c:idx val="15"/>
                <c:order val="15"/>
                <c:tx>
                  <c:strRef>
                    <c:extLst xmlns:c15="http://schemas.microsoft.com/office/drawing/2012/chart">
                      <c:ext xmlns:c15="http://schemas.microsoft.com/office/drawing/2012/chart" uri="{02D57815-91ED-43cb-92C2-25804820EDAC}">
                        <c15:formulaRef>
                          <c15:sqref>Asset!$R$22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D2-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D4-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D6-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D8-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DA-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DC-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E-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0-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2-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4-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7-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9-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B-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D-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DF-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Asset!$R$23:$R$39</c15:sqref>
                        </c15:fullRef>
                        <c15:formulaRef>
                          <c15:sqref>Asset!$R$24:$R$38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EF-7D16-4EEF-971A-1D9BF97CB344}"/>
                  </c:ext>
                </c:extLst>
              </c15:ser>
            </c15:filteredPieSeries>
            <c15:filteredPieSeries>
              <c15:ser>
                <c:idx val="16"/>
                <c:order val="16"/>
                <c:tx>
                  <c:strRef>
                    <c:extLst xmlns:c15="http://schemas.microsoft.com/office/drawing/2012/chart">
                      <c:ext xmlns:c15="http://schemas.microsoft.com/office/drawing/2012/chart" uri="{02D57815-91ED-43cb-92C2-25804820EDAC}">
                        <c15:formulaRef>
                          <c15:sqref>Asset!$S$22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F1-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F3-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F5-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F7-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F9-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FB-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D-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F-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1-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3-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5-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7-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9-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B-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FD-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Asset!$S$23:$S$39</c15:sqref>
                        </c15:fullRef>
                        <c15:formulaRef>
                          <c15:sqref>Asset!$S$24:$S$38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0E-7D16-4EEF-971A-1D9BF97CB344}"/>
                  </c:ext>
                </c:extLst>
              </c15:ser>
            </c15:filteredPieSeries>
            <c15:filteredPieSeries>
              <c15:ser>
                <c:idx val="17"/>
                <c:order val="17"/>
                <c:tx>
                  <c:strRef>
                    <c:extLst xmlns:c15="http://schemas.microsoft.com/office/drawing/2012/chart">
                      <c:ext xmlns:c15="http://schemas.microsoft.com/office/drawing/2012/chart" uri="{02D57815-91ED-43cb-92C2-25804820EDAC}">
                        <c15:formulaRef>
                          <c15:sqref>Asset!$T$22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10-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12-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14-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16-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18-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1A-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C-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E-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0-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2-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3-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5-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7-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9-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1B-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Asset!$T$23:$T$39</c15:sqref>
                        </c15:fullRef>
                        <c15:formulaRef>
                          <c15:sqref>Asset!$T$24:$T$38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2D-7D16-4EEF-971A-1D9BF97CB344}"/>
                  </c:ext>
                </c:extLst>
              </c15:ser>
            </c15:filteredPieSeries>
            <c15:filteredPieSeries>
              <c15:ser>
                <c:idx val="18"/>
                <c:order val="18"/>
                <c:tx>
                  <c:strRef>
                    <c:extLst xmlns:c15="http://schemas.microsoft.com/office/drawing/2012/chart">
                      <c:ext xmlns:c15="http://schemas.microsoft.com/office/drawing/2012/chart" uri="{02D57815-91ED-43cb-92C2-25804820EDAC}">
                        <c15:formulaRef>
                          <c15:sqref>Asset!$U$22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2F-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31-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33-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35-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37-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39-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B-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D-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F-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1-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1-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3-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5-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7-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39-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Asset!$U$23:$U$39</c15:sqref>
                        </c15:fullRef>
                        <c15:formulaRef>
                          <c15:sqref>Asset!$U$24:$U$38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4C-7D16-4EEF-971A-1D9BF97CB344}"/>
                  </c:ext>
                </c:extLst>
              </c15:ser>
            </c15:filteredPieSeries>
            <c15:filteredPieSeries>
              <c15:ser>
                <c:idx val="19"/>
                <c:order val="19"/>
                <c:tx>
                  <c:strRef>
                    <c:extLst xmlns:c15="http://schemas.microsoft.com/office/drawing/2012/chart">
                      <c:ext xmlns:c15="http://schemas.microsoft.com/office/drawing/2012/chart" uri="{02D57815-91ED-43cb-92C2-25804820EDAC}">
                        <c15:formulaRef>
                          <c15:sqref>Asset!$V$22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4E-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50-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52-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54-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56-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58-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A-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C-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E-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0-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F-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1-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3-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5-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57-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Asset!$V$23:$V$39</c15:sqref>
                        </c15:fullRef>
                        <c15:formulaRef>
                          <c15:sqref>Asset!$V$24:$V$38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6B-7D16-4EEF-971A-1D9BF97CB344}"/>
                  </c:ext>
                </c:extLst>
              </c15:ser>
            </c15:filteredPieSeries>
            <c15:filteredPieSeries>
              <c15:ser>
                <c:idx val="20"/>
                <c:order val="20"/>
                <c:tx>
                  <c:strRef>
                    <c:extLst xmlns:c15="http://schemas.microsoft.com/office/drawing/2012/chart">
                      <c:ext xmlns:c15="http://schemas.microsoft.com/office/drawing/2012/chart" uri="{02D57815-91ED-43cb-92C2-25804820EDAC}">
                        <c15:formulaRef>
                          <c15:sqref>Asset!$W$22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6D-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6F-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71-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73-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75-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77-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9-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B-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D-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F-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D-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F-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1-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3-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75-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Asset!$W$23:$W$39</c15:sqref>
                        </c15:fullRef>
                        <c15:formulaRef>
                          <c15:sqref>Asset!$W$24:$W$38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8A-7D16-4EEF-971A-1D9BF97CB344}"/>
                  </c:ext>
                </c:extLst>
              </c15:ser>
            </c15:filteredPieSeries>
            <c15:filteredPieSeries>
              <c15:ser>
                <c:idx val="21"/>
                <c:order val="21"/>
                <c:tx>
                  <c:strRef>
                    <c:extLst xmlns:c15="http://schemas.microsoft.com/office/drawing/2012/chart">
                      <c:ext xmlns:c15="http://schemas.microsoft.com/office/drawing/2012/chart" uri="{02D57815-91ED-43cb-92C2-25804820EDAC}">
                        <c15:formulaRef>
                          <c15:sqref>Asset!$X$22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8C-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8E-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90-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92-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94-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96-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8-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A-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C-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E-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B-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D-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8F-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91-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93-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Asset!$X$23:$X$39</c15:sqref>
                        </c15:fullRef>
                        <c15:formulaRef>
                          <c15:sqref>Asset!$X$24:$X$38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A9-7D16-4EEF-971A-1D9BF97CB344}"/>
                  </c:ext>
                </c:extLst>
              </c15:ser>
            </c15:filteredPieSeries>
            <c15:filteredPieSeries>
              <c15:ser>
                <c:idx val="22"/>
                <c:order val="22"/>
                <c:tx>
                  <c:strRef>
                    <c:extLst xmlns:c15="http://schemas.microsoft.com/office/drawing/2012/chart">
                      <c:ext xmlns:c15="http://schemas.microsoft.com/office/drawing/2012/chart" uri="{02D57815-91ED-43cb-92C2-25804820EDAC}">
                        <c15:formulaRef>
                          <c15:sqref>Asset!$Y$22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AB-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AD-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AF-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B1-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B3-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B5-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7-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9-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B-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D-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9-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B-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D-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F-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B1-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Asset!$Y$23:$Y$39</c15:sqref>
                        </c15:fullRef>
                        <c15:formulaRef>
                          <c15:sqref>Asset!$Y$24:$Y$38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C8-7D16-4EEF-971A-1D9BF97CB344}"/>
                  </c:ext>
                </c:extLst>
              </c15:ser>
            </c15:filteredPieSeries>
            <c15:filteredPieSeries>
              <c15:ser>
                <c:idx val="23"/>
                <c:order val="23"/>
                <c:tx>
                  <c:strRef>
                    <c:extLst xmlns:c15="http://schemas.microsoft.com/office/drawing/2012/chart">
                      <c:ext xmlns:c15="http://schemas.microsoft.com/office/drawing/2012/chart" uri="{02D57815-91ED-43cb-92C2-25804820EDAC}">
                        <c15:formulaRef>
                          <c15:sqref>Asset!$Z$22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CA-7D16-4EEF-971A-1D9BF97CB34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CC-7D16-4EEF-971A-1D9BF97CB34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CE-7D16-4EEF-971A-1D9BF97CB34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D0-7D16-4EEF-971A-1D9BF97CB34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D2-7D16-4EEF-971A-1D9BF97CB34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D4-7D16-4EEF-971A-1D9BF97CB34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6-7D16-4EEF-971A-1D9BF97CB34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8-7D16-4EEF-971A-1D9BF97CB34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A-7D16-4EEF-971A-1D9BF97CB34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C-7D16-4EEF-971A-1D9BF97CB344}"/>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7-5460-3544-96B0-1759A58FD61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9-5460-3544-96B0-1759A58FD61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B-5460-3544-96B0-1759A58FD61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D-5460-3544-96B0-1759A58FD61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CF-5460-3544-96B0-1759A58FD61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Asset!$Z$23:$Z$39</c15:sqref>
                        </c15:fullRef>
                        <c15:formulaRef>
                          <c15:sqref>Asset!$Z$24:$Z$38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E7-7D16-4EEF-971A-1D9BF97CB344}"/>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Expenses Consumption ratio by category</a:t>
            </a:r>
            <a:endParaRPr lang="ja-JP" altLang="ja-JP">
              <a:effectLst/>
            </a:endParaRPr>
          </a:p>
        </c:rich>
      </c:tx>
      <c:layout>
        <c:manualLayout>
          <c:xMode val="edge"/>
          <c:yMode val="edge"/>
          <c:x val="6.3683385309877868E-2"/>
          <c:y val="2.786070524878137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21659610171679361"/>
          <c:y val="0.1817972129266151"/>
          <c:w val="0.50943096252312725"/>
          <c:h val="0.74209667946775715"/>
        </c:manualLayout>
      </c:layout>
      <c:pieChart>
        <c:varyColors val="1"/>
        <c:ser>
          <c:idx val="43"/>
          <c:order val="2"/>
          <c:tx>
            <c:strRef>
              <c:f>Balance!$F$2</c:f>
              <c:strCache>
                <c:ptCount val="1"/>
                <c:pt idx="0">
                  <c:v>March</c:v>
                </c:pt>
              </c:strCache>
              <c:extLst xmlns:c15="http://schemas.microsoft.com/office/drawing/2012/chart"/>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7-F62E-4D6A-A8D4-DA09DC9C10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9-F62E-4D6A-A8D4-DA09DC9C10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B-F62E-4D6A-A8D4-DA09DC9C10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D-F62E-4D6A-A8D4-DA09DC9C10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F-F62E-4D6A-A8D4-DA09DC9C109B}"/>
              </c:ext>
            </c:extLst>
          </c:dPt>
          <c:dLbls>
            <c:delete val="1"/>
          </c:dLbls>
          <c:cat>
            <c:strRef>
              <c:f>(Balance!$C$24,Balance!$C$35,Balance!$C$46,Balance!$C$47,Balance!$C$59)</c:f>
              <c:strCache>
                <c:ptCount val="5"/>
                <c:pt idx="0">
                  <c:v>Tax</c:v>
                </c:pt>
                <c:pt idx="1">
                  <c:v>Savings</c:v>
                </c:pt>
                <c:pt idx="2">
                  <c:v>Fixed Expenses</c:v>
                </c:pt>
                <c:pt idx="3">
                  <c:v>Special Expenses</c:v>
                </c:pt>
                <c:pt idx="4">
                  <c:v>Variable expenses</c:v>
                </c:pt>
              </c:strCache>
              <c:extLst xmlns:c15="http://schemas.microsoft.com/office/drawing/2012/chart"/>
            </c:strRef>
          </c:cat>
          <c:val>
            <c:numRef>
              <c:f>(Balance!$F$24,Balance!$F$35,Balance!$F$46:$F$47,Balance!$F$59)</c:f>
              <c:numCache>
                <c:formatCode>\$#,##0.00_);[Red]\(\$#,##0.00\)</c:formatCode>
                <c:ptCount val="5"/>
                <c:pt idx="0">
                  <c:v>0</c:v>
                </c:pt>
                <c:pt idx="1">
                  <c:v>0</c:v>
                </c:pt>
                <c:pt idx="2">
                  <c:v>0</c:v>
                </c:pt>
                <c:pt idx="3">
                  <c:v>0</c:v>
                </c:pt>
                <c:pt idx="4">
                  <c:v>0</c:v>
                </c:pt>
              </c:numCache>
              <c:extLst xmlns:c15="http://schemas.microsoft.com/office/drawing/2012/chart"/>
            </c:numRef>
          </c:val>
          <c:extLst xmlns:c15="http://schemas.microsoft.com/office/drawing/2012/chart">
            <c:ext xmlns:c16="http://schemas.microsoft.com/office/drawing/2014/chart" uri="{C3380CC4-5D6E-409C-BE32-E72D297353CC}">
              <c16:uniqueId val="{00000020-F62E-4D6A-A8D4-DA09DC9C109B}"/>
            </c:ext>
          </c:extLst>
        </c:ser>
        <c:dLbls>
          <c:dLblPos val="ctr"/>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21"/>
                <c:order val="0"/>
                <c:tx>
                  <c:strRef>
                    <c:extLst>
                      <c:ext uri="{02D57815-91ED-43cb-92C2-25804820EDAC}">
                        <c15:formulaRef>
                          <c15:sqref>Balance!$D$2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62E-4D6A-A8D4-DA09DC9C109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62E-4D6A-A8D4-DA09DC9C109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62E-4D6A-A8D4-DA09DC9C109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F62E-4D6A-A8D4-DA09DC9C109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F62E-4D6A-A8D4-DA09DC9C109B}"/>
                    </c:ext>
                  </c:extLst>
                </c:dPt>
                <c:dLbls>
                  <c:delete val="1"/>
                </c:dLbls>
                <c:cat>
                  <c:strRef>
                    <c:extLst>
                      <c:ex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c:ext uri="{02D57815-91ED-43cb-92C2-25804820EDAC}">
                        <c15:formulaRef>
                          <c15:sqref>(Balance!$D$24,Balance!$D$35,Balance!$D$46:$D$47,Balance!$D$59)</c15:sqref>
                        </c15:formulaRef>
                      </c:ext>
                    </c:extLst>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A-F62E-4D6A-A8D4-DA09DC9C109B}"/>
                  </c:ext>
                </c:extLst>
              </c15:ser>
            </c15:filteredPieSeries>
            <c15:filteredPieSeries>
              <c15:ser>
                <c:idx val="32"/>
                <c:order val="1"/>
                <c:tx>
                  <c:strRef>
                    <c:extLst xmlns:c15="http://schemas.microsoft.com/office/drawing/2012/chart">
                      <c:ext xmlns:c15="http://schemas.microsoft.com/office/drawing/2012/chart" uri="{02D57815-91ED-43cb-92C2-25804820EDAC}">
                        <c15:formulaRef>
                          <c15:sqref>Balance!$E$2</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0C-F62E-4D6A-A8D4-DA09DC9C10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E-F62E-4D6A-A8D4-DA09DC9C10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0-F62E-4D6A-A8D4-DA09DC9C10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2-F62E-4D6A-A8D4-DA09DC9C10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4-F62E-4D6A-A8D4-DA09DC9C109B}"/>
                    </c:ext>
                  </c:extLst>
                </c:dPt>
                <c:dLbls>
                  <c:delete val="1"/>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(Balance!$E$24,Balance!$E$35,Balance!$E$46:$E$47,Balance!$E$59)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15-F62E-4D6A-A8D4-DA09DC9C109B}"/>
                  </c:ext>
                </c:extLst>
              </c15:ser>
            </c15:filteredPieSeries>
            <c15:filteredPieSeries>
              <c15:ser>
                <c:idx val="44"/>
                <c:order val="3"/>
                <c:tx>
                  <c:strRef>
                    <c:extLst xmlns:c15="http://schemas.microsoft.com/office/drawing/2012/chart">
                      <c:ext xmlns:c15="http://schemas.microsoft.com/office/drawing/2012/chart" uri="{02D57815-91ED-43cb-92C2-25804820EDAC}">
                        <c15:formulaRef>
                          <c15:sqref>Balance!$G$2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2-F62E-4D6A-A8D4-DA09DC9C10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4-F62E-4D6A-A8D4-DA09DC9C10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6-F62E-4D6A-A8D4-DA09DC9C10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8-F62E-4D6A-A8D4-DA09DC9C10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A-F62E-4D6A-A8D4-DA09DC9C109B}"/>
                    </c:ext>
                  </c:extLst>
                </c:dPt>
                <c:dLbls>
                  <c:delete val="1"/>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(Balance!$G$24,Balance!$G$35,Balance!$G$46:$G$47,Balance!$G$59)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B-F62E-4D6A-A8D4-DA09DC9C109B}"/>
                  </c:ext>
                </c:extLst>
              </c15:ser>
            </c15:filteredPieSeries>
            <c15:filteredPieSeries>
              <c15:ser>
                <c:idx val="56"/>
                <c:order val="4"/>
                <c:tx>
                  <c:strRef>
                    <c:extLst xmlns:c15="http://schemas.microsoft.com/office/drawing/2012/chart">
                      <c:ext xmlns:c15="http://schemas.microsoft.com/office/drawing/2012/chart" uri="{02D57815-91ED-43cb-92C2-25804820EDAC}">
                        <c15:formulaRef>
                          <c15:sqref>Balance!$H$2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D-F62E-4D6A-A8D4-DA09DC9C10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F-F62E-4D6A-A8D4-DA09DC9C10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1-F62E-4D6A-A8D4-DA09DC9C10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3-F62E-4D6A-A8D4-DA09DC9C10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5-F62E-4D6A-A8D4-DA09DC9C109B}"/>
                    </c:ext>
                  </c:extLst>
                </c:dPt>
                <c:dLbls>
                  <c:delete val="1"/>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(Balance!$H$24,Balance!$H$35,Balance!$H$46:$H$47,Balance!$H$59)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36-F62E-4D6A-A8D4-DA09DC9C109B}"/>
                  </c:ext>
                </c:extLst>
              </c15:ser>
            </c15:filteredPieSeries>
            <c15:filteredPieSeries>
              <c15:ser>
                <c:idx val="0"/>
                <c:order val="5"/>
                <c:tx>
                  <c:strRef>
                    <c:extLst xmlns:c15="http://schemas.microsoft.com/office/drawing/2012/chart">
                      <c:ext xmlns:c15="http://schemas.microsoft.com/office/drawing/2012/chart" uri="{02D57815-91ED-43cb-92C2-25804820EDAC}">
                        <c15:formulaRef>
                          <c15:sqref>Balance!$I$2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8-F62E-4D6A-A8D4-DA09DC9C10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3A-F62E-4D6A-A8D4-DA09DC9C10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C-F62E-4D6A-A8D4-DA09DC9C10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E-F62E-4D6A-A8D4-DA09DC9C10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0-F62E-4D6A-A8D4-DA09DC9C109B}"/>
                    </c:ext>
                  </c:extLst>
                </c:dPt>
                <c:dLbls>
                  <c:delete val="1"/>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(Balance!$I$24,Balance!$I$35,Balance!$I$46:$I$47,Balance!$I$59)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1-F62E-4D6A-A8D4-DA09DC9C109B}"/>
                  </c:ext>
                </c:extLst>
              </c15:ser>
            </c15:filteredPieSeries>
            <c15:filteredPieSeries>
              <c15:ser>
                <c:idx val="1"/>
                <c:order val="6"/>
                <c:tx>
                  <c:strRef>
                    <c:extLst xmlns:c15="http://schemas.microsoft.com/office/drawing/2012/chart">
                      <c:ext xmlns:c15="http://schemas.microsoft.com/office/drawing/2012/chart" uri="{02D57815-91ED-43cb-92C2-25804820EDAC}">
                        <c15:formulaRef>
                          <c15:sqref>Balance!$J$2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3-F62E-4D6A-A8D4-DA09DC9C10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5-F62E-4D6A-A8D4-DA09DC9C10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7-F62E-4D6A-A8D4-DA09DC9C10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9-F62E-4D6A-A8D4-DA09DC9C10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B-F62E-4D6A-A8D4-DA09DC9C109B}"/>
                    </c:ext>
                  </c:extLst>
                </c:dPt>
                <c:dLbls>
                  <c:delete val="1"/>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(Balance!$J$24,Balance!$J$35,Balance!$J$46:$J$47,Balance!$J$59)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C-F62E-4D6A-A8D4-DA09DC9C109B}"/>
                  </c:ext>
                </c:extLst>
              </c15:ser>
            </c15:filteredPieSeries>
            <c15:filteredPieSeries>
              <c15:ser>
                <c:idx val="2"/>
                <c:order val="7"/>
                <c:tx>
                  <c:strRef>
                    <c:extLst xmlns:c15="http://schemas.microsoft.com/office/drawing/2012/chart">
                      <c:ext xmlns:c15="http://schemas.microsoft.com/office/drawing/2012/chart" uri="{02D57815-91ED-43cb-92C2-25804820EDAC}">
                        <c15:formulaRef>
                          <c15:sqref>Balance!$K$2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E-F62E-4D6A-A8D4-DA09DC9C10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0-F62E-4D6A-A8D4-DA09DC9C10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2-F62E-4D6A-A8D4-DA09DC9C10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4-F62E-4D6A-A8D4-DA09DC9C10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6-F62E-4D6A-A8D4-DA09DC9C109B}"/>
                    </c:ext>
                  </c:extLst>
                </c:dPt>
                <c:dLbls>
                  <c:delete val="1"/>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(Balance!$K$24,Balance!$K$35,Balance!$K$46:$K$47,Balance!$K$59)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57-F62E-4D6A-A8D4-DA09DC9C109B}"/>
                  </c:ext>
                </c:extLst>
              </c15:ser>
            </c15:filteredPieSeries>
            <c15:filteredPieSeries>
              <c15:ser>
                <c:idx val="3"/>
                <c:order val="8"/>
                <c:tx>
                  <c:strRef>
                    <c:extLst xmlns:c15="http://schemas.microsoft.com/office/drawing/2012/chart">
                      <c:ext xmlns:c15="http://schemas.microsoft.com/office/drawing/2012/chart" uri="{02D57815-91ED-43cb-92C2-25804820EDAC}">
                        <c15:formulaRef>
                          <c15:sqref>Balance!$L$2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9-F62E-4D6A-A8D4-DA09DC9C10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B-F62E-4D6A-A8D4-DA09DC9C10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D-F62E-4D6A-A8D4-DA09DC9C10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F-F62E-4D6A-A8D4-DA09DC9C10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1-F62E-4D6A-A8D4-DA09DC9C109B}"/>
                    </c:ext>
                  </c:extLst>
                </c:dPt>
                <c:dLbls>
                  <c:delete val="1"/>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(Balance!$L$24,Balance!$L$35,Balance!$L$46:$L$47,Balance!$L$59)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2-F62E-4D6A-A8D4-DA09DC9C109B}"/>
                  </c:ext>
                </c:extLst>
              </c15:ser>
            </c15:filteredPieSeries>
            <c15:filteredPieSeries>
              <c15:ser>
                <c:idx val="4"/>
                <c:order val="9"/>
                <c:tx>
                  <c:strRef>
                    <c:extLst xmlns:c15="http://schemas.microsoft.com/office/drawing/2012/chart">
                      <c:ext xmlns:c15="http://schemas.microsoft.com/office/drawing/2012/chart" uri="{02D57815-91ED-43cb-92C2-25804820EDAC}">
                        <c15:formulaRef>
                          <c15:sqref>Balance!$M$2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4-F62E-4D6A-A8D4-DA09DC9C10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6-F62E-4D6A-A8D4-DA09DC9C10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8-F62E-4D6A-A8D4-DA09DC9C10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A-F62E-4D6A-A8D4-DA09DC9C10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C-F62E-4D6A-A8D4-DA09DC9C109B}"/>
                    </c:ext>
                  </c:extLst>
                </c:dPt>
                <c:dLbls>
                  <c:delete val="1"/>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(Balance!$M$24,Balance!$M$35,Balance!$M$46:$M$47,Balance!$M$59)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D-F62E-4D6A-A8D4-DA09DC9C109B}"/>
                  </c:ext>
                </c:extLst>
              </c15:ser>
            </c15:filteredPieSeries>
            <c15:filteredPieSeries>
              <c15:ser>
                <c:idx val="5"/>
                <c:order val="10"/>
                <c:tx>
                  <c:strRef>
                    <c:extLst xmlns:c15="http://schemas.microsoft.com/office/drawing/2012/chart">
                      <c:ext xmlns:c15="http://schemas.microsoft.com/office/drawing/2012/chart" uri="{02D57815-91ED-43cb-92C2-25804820EDAC}">
                        <c15:formulaRef>
                          <c15:sqref>Balance!$N$2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F-F62E-4D6A-A8D4-DA09DC9C10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1-F62E-4D6A-A8D4-DA09DC9C10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3-F62E-4D6A-A8D4-DA09DC9C10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5-F62E-4D6A-A8D4-DA09DC9C10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7-F62E-4D6A-A8D4-DA09DC9C109B}"/>
                    </c:ext>
                  </c:extLst>
                </c:dPt>
                <c:dLbls>
                  <c:delete val="1"/>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(Balance!$N$24,Balance!$N$35,Balance!$N$46:$N$47,Balance!$N$59)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78-F62E-4D6A-A8D4-DA09DC9C109B}"/>
                  </c:ext>
                </c:extLst>
              </c15:ser>
            </c15:filteredPieSeries>
            <c15:filteredPieSeries>
              <c15:ser>
                <c:idx val="6"/>
                <c:order val="11"/>
                <c:tx>
                  <c:strRef>
                    <c:extLst xmlns:c15="http://schemas.microsoft.com/office/drawing/2012/chart">
                      <c:ext xmlns:c15="http://schemas.microsoft.com/office/drawing/2012/chart" uri="{02D57815-91ED-43cb-92C2-25804820EDAC}">
                        <c15:formulaRef>
                          <c15:sqref>Balance!$O$2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A-F62E-4D6A-A8D4-DA09DC9C10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C-F62E-4D6A-A8D4-DA09DC9C10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E-F62E-4D6A-A8D4-DA09DC9C10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0-F62E-4D6A-A8D4-DA09DC9C10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2-F62E-4D6A-A8D4-DA09DC9C109B}"/>
                    </c:ext>
                  </c:extLst>
                </c:dPt>
                <c:dLbls>
                  <c:delete val="1"/>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(Balance!$O$24,Balance!$O$35,Balance!$O$46:$O$47,Balance!$O$59)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3-F62E-4D6A-A8D4-DA09DC9C109B}"/>
                  </c:ext>
                </c:extLst>
              </c15:ser>
            </c15:filteredPieSeries>
            <c15:filteredPieSeries>
              <c15:ser>
                <c:idx val="7"/>
                <c:order val="12"/>
                <c:tx>
                  <c:strRef>
                    <c:extLst xmlns:c15="http://schemas.microsoft.com/office/drawing/2012/chart">
                      <c:ext xmlns:c15="http://schemas.microsoft.com/office/drawing/2012/chart" uri="{02D57815-91ED-43cb-92C2-25804820EDAC}">
                        <c15:formulaRef>
                          <c15:sqref>Balance!$P$2</c15:sqref>
                        </c15:formulaRef>
                      </c:ext>
                    </c:extLst>
                    <c:strCache>
                      <c:ptCount val="1"/>
                      <c:pt idx="0">
                        <c:v>Total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85-F62E-4D6A-A8D4-DA09DC9C10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7-F62E-4D6A-A8D4-DA09DC9C10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9-F62E-4D6A-A8D4-DA09DC9C10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B-F62E-4D6A-A8D4-DA09DC9C10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D-F62E-4D6A-A8D4-DA09DC9C109B}"/>
                    </c:ext>
                  </c:extLst>
                </c:dPt>
                <c:dLbls>
                  <c:delete val="1"/>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(Balance!$P$24,Balance!$P$35,Balance!$P$46:$P$47,Balance!$P$59)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E-F62E-4D6A-A8D4-DA09DC9C109B}"/>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a:t>Assets</a:t>
            </a:r>
            <a:endParaRPr lang="ja-JP" altLang="en-US"/>
          </a:p>
        </c:rich>
      </c:tx>
      <c:layout>
        <c:manualLayout>
          <c:xMode val="edge"/>
          <c:yMode val="edge"/>
          <c:x val="1.4803238128117626E-2"/>
          <c:y val="3.2470821802622785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en-US"/>
        </a:p>
      </c:txPr>
    </c:title>
    <c:autoTitleDeleted val="0"/>
    <c:plotArea>
      <c:layout/>
      <c:barChart>
        <c:barDir val="col"/>
        <c:grouping val="stacked"/>
        <c:varyColors val="0"/>
        <c:ser>
          <c:idx val="2"/>
          <c:order val="0"/>
          <c:tx>
            <c:strRef>
              <c:f>'4'!$C$20</c:f>
              <c:strCache>
                <c:ptCount val="1"/>
              </c:strCache>
            </c:strRef>
          </c:tx>
          <c:spPr>
            <a:solidFill>
              <a:schemeClr val="accent3"/>
            </a:solidFill>
            <a:ln w="28575" cap="rnd">
              <a:solidFill>
                <a:schemeClr val="accent3"/>
              </a:solidFill>
              <a:round/>
            </a:ln>
            <a:effectLst/>
          </c:spPr>
          <c:invertIfNegative val="0"/>
          <c:cat>
            <c:numRef>
              <c:f>'4'!$D$18:$BK$18</c:f>
              <c:numCache>
                <c:formatCode>d</c:formatCode>
                <c:ptCount val="60"/>
                <c:pt idx="0">
                  <c:v>46478</c:v>
                </c:pt>
                <c:pt idx="2">
                  <c:v>46479</c:v>
                </c:pt>
                <c:pt idx="4">
                  <c:v>46480</c:v>
                </c:pt>
                <c:pt idx="6">
                  <c:v>46481</c:v>
                </c:pt>
                <c:pt idx="8">
                  <c:v>46482</c:v>
                </c:pt>
                <c:pt idx="10">
                  <c:v>46483</c:v>
                </c:pt>
                <c:pt idx="12">
                  <c:v>46484</c:v>
                </c:pt>
                <c:pt idx="14">
                  <c:v>46485</c:v>
                </c:pt>
                <c:pt idx="16">
                  <c:v>46486</c:v>
                </c:pt>
                <c:pt idx="18">
                  <c:v>46487</c:v>
                </c:pt>
                <c:pt idx="20">
                  <c:v>46488</c:v>
                </c:pt>
                <c:pt idx="22">
                  <c:v>46489</c:v>
                </c:pt>
                <c:pt idx="24">
                  <c:v>46490</c:v>
                </c:pt>
                <c:pt idx="26">
                  <c:v>46491</c:v>
                </c:pt>
                <c:pt idx="28">
                  <c:v>46492</c:v>
                </c:pt>
                <c:pt idx="30">
                  <c:v>46493</c:v>
                </c:pt>
                <c:pt idx="32">
                  <c:v>46494</c:v>
                </c:pt>
                <c:pt idx="34">
                  <c:v>46495</c:v>
                </c:pt>
                <c:pt idx="36">
                  <c:v>46496</c:v>
                </c:pt>
                <c:pt idx="38">
                  <c:v>46497</c:v>
                </c:pt>
                <c:pt idx="40">
                  <c:v>46498</c:v>
                </c:pt>
                <c:pt idx="42">
                  <c:v>46499</c:v>
                </c:pt>
                <c:pt idx="44">
                  <c:v>46500</c:v>
                </c:pt>
                <c:pt idx="46">
                  <c:v>46501</c:v>
                </c:pt>
                <c:pt idx="48">
                  <c:v>46502</c:v>
                </c:pt>
                <c:pt idx="50">
                  <c:v>46503</c:v>
                </c:pt>
                <c:pt idx="52">
                  <c:v>46504</c:v>
                </c:pt>
                <c:pt idx="54">
                  <c:v>46505</c:v>
                </c:pt>
                <c:pt idx="56">
                  <c:v>46506</c:v>
                </c:pt>
                <c:pt idx="58">
                  <c:v>46507</c:v>
                </c:pt>
              </c:numCache>
            </c:numRef>
          </c:cat>
          <c:val>
            <c:numRef>
              <c:f>'4'!$D$20:$BK$20</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0-91F3-4CFB-A6E2-35A702B3377D}"/>
            </c:ext>
          </c:extLst>
        </c:ser>
        <c:ser>
          <c:idx val="3"/>
          <c:order val="1"/>
          <c:tx>
            <c:strRef>
              <c:f>'4'!$C$21</c:f>
              <c:strCache>
                <c:ptCount val="1"/>
              </c:strCache>
            </c:strRef>
          </c:tx>
          <c:spPr>
            <a:solidFill>
              <a:schemeClr val="accent4"/>
            </a:solidFill>
            <a:ln w="28575" cap="rnd">
              <a:solidFill>
                <a:schemeClr val="accent4"/>
              </a:solidFill>
              <a:round/>
            </a:ln>
            <a:effectLst/>
          </c:spPr>
          <c:invertIfNegative val="0"/>
          <c:cat>
            <c:numRef>
              <c:f>'4'!$D$18:$BK$18</c:f>
              <c:numCache>
                <c:formatCode>d</c:formatCode>
                <c:ptCount val="60"/>
                <c:pt idx="0">
                  <c:v>46478</c:v>
                </c:pt>
                <c:pt idx="2">
                  <c:v>46479</c:v>
                </c:pt>
                <c:pt idx="4">
                  <c:v>46480</c:v>
                </c:pt>
                <c:pt idx="6">
                  <c:v>46481</c:v>
                </c:pt>
                <c:pt idx="8">
                  <c:v>46482</c:v>
                </c:pt>
                <c:pt idx="10">
                  <c:v>46483</c:v>
                </c:pt>
                <c:pt idx="12">
                  <c:v>46484</c:v>
                </c:pt>
                <c:pt idx="14">
                  <c:v>46485</c:v>
                </c:pt>
                <c:pt idx="16">
                  <c:v>46486</c:v>
                </c:pt>
                <c:pt idx="18">
                  <c:v>46487</c:v>
                </c:pt>
                <c:pt idx="20">
                  <c:v>46488</c:v>
                </c:pt>
                <c:pt idx="22">
                  <c:v>46489</c:v>
                </c:pt>
                <c:pt idx="24">
                  <c:v>46490</c:v>
                </c:pt>
                <c:pt idx="26">
                  <c:v>46491</c:v>
                </c:pt>
                <c:pt idx="28">
                  <c:v>46492</c:v>
                </c:pt>
                <c:pt idx="30">
                  <c:v>46493</c:v>
                </c:pt>
                <c:pt idx="32">
                  <c:v>46494</c:v>
                </c:pt>
                <c:pt idx="34">
                  <c:v>46495</c:v>
                </c:pt>
                <c:pt idx="36">
                  <c:v>46496</c:v>
                </c:pt>
                <c:pt idx="38">
                  <c:v>46497</c:v>
                </c:pt>
                <c:pt idx="40">
                  <c:v>46498</c:v>
                </c:pt>
                <c:pt idx="42">
                  <c:v>46499</c:v>
                </c:pt>
                <c:pt idx="44">
                  <c:v>46500</c:v>
                </c:pt>
                <c:pt idx="46">
                  <c:v>46501</c:v>
                </c:pt>
                <c:pt idx="48">
                  <c:v>46502</c:v>
                </c:pt>
                <c:pt idx="50">
                  <c:v>46503</c:v>
                </c:pt>
                <c:pt idx="52">
                  <c:v>46504</c:v>
                </c:pt>
                <c:pt idx="54">
                  <c:v>46505</c:v>
                </c:pt>
                <c:pt idx="56">
                  <c:v>46506</c:v>
                </c:pt>
                <c:pt idx="58">
                  <c:v>46507</c:v>
                </c:pt>
              </c:numCache>
            </c:numRef>
          </c:cat>
          <c:val>
            <c:numRef>
              <c:f>'4'!$D$21:$BK$21</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1-91F3-4CFB-A6E2-35A702B3377D}"/>
            </c:ext>
          </c:extLst>
        </c:ser>
        <c:ser>
          <c:idx val="4"/>
          <c:order val="2"/>
          <c:tx>
            <c:strRef>
              <c:f>'4'!$C$22</c:f>
              <c:strCache>
                <c:ptCount val="1"/>
              </c:strCache>
            </c:strRef>
          </c:tx>
          <c:spPr>
            <a:solidFill>
              <a:schemeClr val="accent5"/>
            </a:solidFill>
            <a:ln w="28575" cap="rnd">
              <a:solidFill>
                <a:schemeClr val="accent5"/>
              </a:solidFill>
              <a:round/>
            </a:ln>
            <a:effectLst/>
          </c:spPr>
          <c:invertIfNegative val="0"/>
          <c:cat>
            <c:numRef>
              <c:f>'4'!$D$18:$BK$18</c:f>
              <c:numCache>
                <c:formatCode>d</c:formatCode>
                <c:ptCount val="60"/>
                <c:pt idx="0">
                  <c:v>46478</c:v>
                </c:pt>
                <c:pt idx="2">
                  <c:v>46479</c:v>
                </c:pt>
                <c:pt idx="4">
                  <c:v>46480</c:v>
                </c:pt>
                <c:pt idx="6">
                  <c:v>46481</c:v>
                </c:pt>
                <c:pt idx="8">
                  <c:v>46482</c:v>
                </c:pt>
                <c:pt idx="10">
                  <c:v>46483</c:v>
                </c:pt>
                <c:pt idx="12">
                  <c:v>46484</c:v>
                </c:pt>
                <c:pt idx="14">
                  <c:v>46485</c:v>
                </c:pt>
                <c:pt idx="16">
                  <c:v>46486</c:v>
                </c:pt>
                <c:pt idx="18">
                  <c:v>46487</c:v>
                </c:pt>
                <c:pt idx="20">
                  <c:v>46488</c:v>
                </c:pt>
                <c:pt idx="22">
                  <c:v>46489</c:v>
                </c:pt>
                <c:pt idx="24">
                  <c:v>46490</c:v>
                </c:pt>
                <c:pt idx="26">
                  <c:v>46491</c:v>
                </c:pt>
                <c:pt idx="28">
                  <c:v>46492</c:v>
                </c:pt>
                <c:pt idx="30">
                  <c:v>46493</c:v>
                </c:pt>
                <c:pt idx="32">
                  <c:v>46494</c:v>
                </c:pt>
                <c:pt idx="34">
                  <c:v>46495</c:v>
                </c:pt>
                <c:pt idx="36">
                  <c:v>46496</c:v>
                </c:pt>
                <c:pt idx="38">
                  <c:v>46497</c:v>
                </c:pt>
                <c:pt idx="40">
                  <c:v>46498</c:v>
                </c:pt>
                <c:pt idx="42">
                  <c:v>46499</c:v>
                </c:pt>
                <c:pt idx="44">
                  <c:v>46500</c:v>
                </c:pt>
                <c:pt idx="46">
                  <c:v>46501</c:v>
                </c:pt>
                <c:pt idx="48">
                  <c:v>46502</c:v>
                </c:pt>
                <c:pt idx="50">
                  <c:v>46503</c:v>
                </c:pt>
                <c:pt idx="52">
                  <c:v>46504</c:v>
                </c:pt>
                <c:pt idx="54">
                  <c:v>46505</c:v>
                </c:pt>
                <c:pt idx="56">
                  <c:v>46506</c:v>
                </c:pt>
                <c:pt idx="58">
                  <c:v>46507</c:v>
                </c:pt>
              </c:numCache>
            </c:numRef>
          </c:cat>
          <c:val>
            <c:numRef>
              <c:f>'4'!$D$22:$BK$22</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2-91F3-4CFB-A6E2-35A702B3377D}"/>
            </c:ext>
          </c:extLst>
        </c:ser>
        <c:ser>
          <c:idx val="5"/>
          <c:order val="3"/>
          <c:tx>
            <c:strRef>
              <c:f>'4'!$C$23</c:f>
              <c:strCache>
                <c:ptCount val="1"/>
              </c:strCache>
            </c:strRef>
          </c:tx>
          <c:spPr>
            <a:solidFill>
              <a:schemeClr val="accent6"/>
            </a:solidFill>
            <a:ln w="28575" cap="rnd">
              <a:solidFill>
                <a:schemeClr val="accent6"/>
              </a:solidFill>
              <a:round/>
            </a:ln>
            <a:effectLst/>
          </c:spPr>
          <c:invertIfNegative val="0"/>
          <c:cat>
            <c:numRef>
              <c:f>'4'!$D$18:$BK$18</c:f>
              <c:numCache>
                <c:formatCode>d</c:formatCode>
                <c:ptCount val="60"/>
                <c:pt idx="0">
                  <c:v>46478</c:v>
                </c:pt>
                <c:pt idx="2">
                  <c:v>46479</c:v>
                </c:pt>
                <c:pt idx="4">
                  <c:v>46480</c:v>
                </c:pt>
                <c:pt idx="6">
                  <c:v>46481</c:v>
                </c:pt>
                <c:pt idx="8">
                  <c:v>46482</c:v>
                </c:pt>
                <c:pt idx="10">
                  <c:v>46483</c:v>
                </c:pt>
                <c:pt idx="12">
                  <c:v>46484</c:v>
                </c:pt>
                <c:pt idx="14">
                  <c:v>46485</c:v>
                </c:pt>
                <c:pt idx="16">
                  <c:v>46486</c:v>
                </c:pt>
                <c:pt idx="18">
                  <c:v>46487</c:v>
                </c:pt>
                <c:pt idx="20">
                  <c:v>46488</c:v>
                </c:pt>
                <c:pt idx="22">
                  <c:v>46489</c:v>
                </c:pt>
                <c:pt idx="24">
                  <c:v>46490</c:v>
                </c:pt>
                <c:pt idx="26">
                  <c:v>46491</c:v>
                </c:pt>
                <c:pt idx="28">
                  <c:v>46492</c:v>
                </c:pt>
                <c:pt idx="30">
                  <c:v>46493</c:v>
                </c:pt>
                <c:pt idx="32">
                  <c:v>46494</c:v>
                </c:pt>
                <c:pt idx="34">
                  <c:v>46495</c:v>
                </c:pt>
                <c:pt idx="36">
                  <c:v>46496</c:v>
                </c:pt>
                <c:pt idx="38">
                  <c:v>46497</c:v>
                </c:pt>
                <c:pt idx="40">
                  <c:v>46498</c:v>
                </c:pt>
                <c:pt idx="42">
                  <c:v>46499</c:v>
                </c:pt>
                <c:pt idx="44">
                  <c:v>46500</c:v>
                </c:pt>
                <c:pt idx="46">
                  <c:v>46501</c:v>
                </c:pt>
                <c:pt idx="48">
                  <c:v>46502</c:v>
                </c:pt>
                <c:pt idx="50">
                  <c:v>46503</c:v>
                </c:pt>
                <c:pt idx="52">
                  <c:v>46504</c:v>
                </c:pt>
                <c:pt idx="54">
                  <c:v>46505</c:v>
                </c:pt>
                <c:pt idx="56">
                  <c:v>46506</c:v>
                </c:pt>
                <c:pt idx="58">
                  <c:v>46507</c:v>
                </c:pt>
              </c:numCache>
            </c:numRef>
          </c:cat>
          <c:val>
            <c:numRef>
              <c:f>'4'!$D$23:$BK$23</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3-91F3-4CFB-A6E2-35A702B3377D}"/>
            </c:ext>
          </c:extLst>
        </c:ser>
        <c:ser>
          <c:idx val="6"/>
          <c:order val="4"/>
          <c:tx>
            <c:strRef>
              <c:f>'4'!$C$24</c:f>
              <c:strCache>
                <c:ptCount val="1"/>
              </c:strCache>
            </c:strRef>
          </c:tx>
          <c:spPr>
            <a:solidFill>
              <a:schemeClr val="accent1">
                <a:lumMod val="60000"/>
              </a:schemeClr>
            </a:solidFill>
            <a:ln w="28575" cap="rnd">
              <a:solidFill>
                <a:schemeClr val="accent1">
                  <a:lumMod val="60000"/>
                </a:schemeClr>
              </a:solidFill>
              <a:round/>
            </a:ln>
            <a:effectLst/>
          </c:spPr>
          <c:invertIfNegative val="0"/>
          <c:cat>
            <c:numRef>
              <c:f>'4'!$D$18:$BK$18</c:f>
              <c:numCache>
                <c:formatCode>d</c:formatCode>
                <c:ptCount val="60"/>
                <c:pt idx="0">
                  <c:v>46478</c:v>
                </c:pt>
                <c:pt idx="2">
                  <c:v>46479</c:v>
                </c:pt>
                <c:pt idx="4">
                  <c:v>46480</c:v>
                </c:pt>
                <c:pt idx="6">
                  <c:v>46481</c:v>
                </c:pt>
                <c:pt idx="8">
                  <c:v>46482</c:v>
                </c:pt>
                <c:pt idx="10">
                  <c:v>46483</c:v>
                </c:pt>
                <c:pt idx="12">
                  <c:v>46484</c:v>
                </c:pt>
                <c:pt idx="14">
                  <c:v>46485</c:v>
                </c:pt>
                <c:pt idx="16">
                  <c:v>46486</c:v>
                </c:pt>
                <c:pt idx="18">
                  <c:v>46487</c:v>
                </c:pt>
                <c:pt idx="20">
                  <c:v>46488</c:v>
                </c:pt>
                <c:pt idx="22">
                  <c:v>46489</c:v>
                </c:pt>
                <c:pt idx="24">
                  <c:v>46490</c:v>
                </c:pt>
                <c:pt idx="26">
                  <c:v>46491</c:v>
                </c:pt>
                <c:pt idx="28">
                  <c:v>46492</c:v>
                </c:pt>
                <c:pt idx="30">
                  <c:v>46493</c:v>
                </c:pt>
                <c:pt idx="32">
                  <c:v>46494</c:v>
                </c:pt>
                <c:pt idx="34">
                  <c:v>46495</c:v>
                </c:pt>
                <c:pt idx="36">
                  <c:v>46496</c:v>
                </c:pt>
                <c:pt idx="38">
                  <c:v>46497</c:v>
                </c:pt>
                <c:pt idx="40">
                  <c:v>46498</c:v>
                </c:pt>
                <c:pt idx="42">
                  <c:v>46499</c:v>
                </c:pt>
                <c:pt idx="44">
                  <c:v>46500</c:v>
                </c:pt>
                <c:pt idx="46">
                  <c:v>46501</c:v>
                </c:pt>
                <c:pt idx="48">
                  <c:v>46502</c:v>
                </c:pt>
                <c:pt idx="50">
                  <c:v>46503</c:v>
                </c:pt>
                <c:pt idx="52">
                  <c:v>46504</c:v>
                </c:pt>
                <c:pt idx="54">
                  <c:v>46505</c:v>
                </c:pt>
                <c:pt idx="56">
                  <c:v>46506</c:v>
                </c:pt>
                <c:pt idx="58">
                  <c:v>46507</c:v>
                </c:pt>
              </c:numCache>
            </c:numRef>
          </c:cat>
          <c:val>
            <c:numRef>
              <c:f>'4'!$D$24:$BK$24</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4-91F3-4CFB-A6E2-35A702B3377D}"/>
            </c:ext>
          </c:extLst>
        </c:ser>
        <c:ser>
          <c:idx val="7"/>
          <c:order val="5"/>
          <c:tx>
            <c:strRef>
              <c:f>'4'!$C$25</c:f>
              <c:strCache>
                <c:ptCount val="1"/>
              </c:strCache>
            </c:strRef>
          </c:tx>
          <c:spPr>
            <a:solidFill>
              <a:schemeClr val="accent2">
                <a:lumMod val="60000"/>
              </a:schemeClr>
            </a:solidFill>
            <a:ln w="28575" cap="rnd">
              <a:solidFill>
                <a:schemeClr val="accent2">
                  <a:lumMod val="60000"/>
                </a:schemeClr>
              </a:solidFill>
              <a:round/>
            </a:ln>
            <a:effectLst/>
          </c:spPr>
          <c:invertIfNegative val="0"/>
          <c:cat>
            <c:numRef>
              <c:f>'4'!$D$18:$BK$18</c:f>
              <c:numCache>
                <c:formatCode>d</c:formatCode>
                <c:ptCount val="60"/>
                <c:pt idx="0">
                  <c:v>46478</c:v>
                </c:pt>
                <c:pt idx="2">
                  <c:v>46479</c:v>
                </c:pt>
                <c:pt idx="4">
                  <c:v>46480</c:v>
                </c:pt>
                <c:pt idx="6">
                  <c:v>46481</c:v>
                </c:pt>
                <c:pt idx="8">
                  <c:v>46482</c:v>
                </c:pt>
                <c:pt idx="10">
                  <c:v>46483</c:v>
                </c:pt>
                <c:pt idx="12">
                  <c:v>46484</c:v>
                </c:pt>
                <c:pt idx="14">
                  <c:v>46485</c:v>
                </c:pt>
                <c:pt idx="16">
                  <c:v>46486</c:v>
                </c:pt>
                <c:pt idx="18">
                  <c:v>46487</c:v>
                </c:pt>
                <c:pt idx="20">
                  <c:v>46488</c:v>
                </c:pt>
                <c:pt idx="22">
                  <c:v>46489</c:v>
                </c:pt>
                <c:pt idx="24">
                  <c:v>46490</c:v>
                </c:pt>
                <c:pt idx="26">
                  <c:v>46491</c:v>
                </c:pt>
                <c:pt idx="28">
                  <c:v>46492</c:v>
                </c:pt>
                <c:pt idx="30">
                  <c:v>46493</c:v>
                </c:pt>
                <c:pt idx="32">
                  <c:v>46494</c:v>
                </c:pt>
                <c:pt idx="34">
                  <c:v>46495</c:v>
                </c:pt>
                <c:pt idx="36">
                  <c:v>46496</c:v>
                </c:pt>
                <c:pt idx="38">
                  <c:v>46497</c:v>
                </c:pt>
                <c:pt idx="40">
                  <c:v>46498</c:v>
                </c:pt>
                <c:pt idx="42">
                  <c:v>46499</c:v>
                </c:pt>
                <c:pt idx="44">
                  <c:v>46500</c:v>
                </c:pt>
                <c:pt idx="46">
                  <c:v>46501</c:v>
                </c:pt>
                <c:pt idx="48">
                  <c:v>46502</c:v>
                </c:pt>
                <c:pt idx="50">
                  <c:v>46503</c:v>
                </c:pt>
                <c:pt idx="52">
                  <c:v>46504</c:v>
                </c:pt>
                <c:pt idx="54">
                  <c:v>46505</c:v>
                </c:pt>
                <c:pt idx="56">
                  <c:v>46506</c:v>
                </c:pt>
                <c:pt idx="58">
                  <c:v>46507</c:v>
                </c:pt>
              </c:numCache>
            </c:numRef>
          </c:cat>
          <c:val>
            <c:numRef>
              <c:f>'4'!$D$25:$BK$25</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5-91F3-4CFB-A6E2-35A702B3377D}"/>
            </c:ext>
          </c:extLst>
        </c:ser>
        <c:ser>
          <c:idx val="8"/>
          <c:order val="6"/>
          <c:tx>
            <c:strRef>
              <c:f>'4'!$C$26</c:f>
              <c:strCache>
                <c:ptCount val="1"/>
              </c:strCache>
            </c:strRef>
          </c:tx>
          <c:spPr>
            <a:solidFill>
              <a:schemeClr val="accent3">
                <a:lumMod val="60000"/>
              </a:schemeClr>
            </a:solidFill>
            <a:ln w="28575" cap="rnd">
              <a:solidFill>
                <a:schemeClr val="accent3">
                  <a:lumMod val="60000"/>
                </a:schemeClr>
              </a:solidFill>
              <a:round/>
            </a:ln>
            <a:effectLst/>
          </c:spPr>
          <c:invertIfNegative val="0"/>
          <c:cat>
            <c:numRef>
              <c:f>'4'!$D$18:$BK$18</c:f>
              <c:numCache>
                <c:formatCode>d</c:formatCode>
                <c:ptCount val="60"/>
                <c:pt idx="0">
                  <c:v>46478</c:v>
                </c:pt>
                <c:pt idx="2">
                  <c:v>46479</c:v>
                </c:pt>
                <c:pt idx="4">
                  <c:v>46480</c:v>
                </c:pt>
                <c:pt idx="6">
                  <c:v>46481</c:v>
                </c:pt>
                <c:pt idx="8">
                  <c:v>46482</c:v>
                </c:pt>
                <c:pt idx="10">
                  <c:v>46483</c:v>
                </c:pt>
                <c:pt idx="12">
                  <c:v>46484</c:v>
                </c:pt>
                <c:pt idx="14">
                  <c:v>46485</c:v>
                </c:pt>
                <c:pt idx="16">
                  <c:v>46486</c:v>
                </c:pt>
                <c:pt idx="18">
                  <c:v>46487</c:v>
                </c:pt>
                <c:pt idx="20">
                  <c:v>46488</c:v>
                </c:pt>
                <c:pt idx="22">
                  <c:v>46489</c:v>
                </c:pt>
                <c:pt idx="24">
                  <c:v>46490</c:v>
                </c:pt>
                <c:pt idx="26">
                  <c:v>46491</c:v>
                </c:pt>
                <c:pt idx="28">
                  <c:v>46492</c:v>
                </c:pt>
                <c:pt idx="30">
                  <c:v>46493</c:v>
                </c:pt>
                <c:pt idx="32">
                  <c:v>46494</c:v>
                </c:pt>
                <c:pt idx="34">
                  <c:v>46495</c:v>
                </c:pt>
                <c:pt idx="36">
                  <c:v>46496</c:v>
                </c:pt>
                <c:pt idx="38">
                  <c:v>46497</c:v>
                </c:pt>
                <c:pt idx="40">
                  <c:v>46498</c:v>
                </c:pt>
                <c:pt idx="42">
                  <c:v>46499</c:v>
                </c:pt>
                <c:pt idx="44">
                  <c:v>46500</c:v>
                </c:pt>
                <c:pt idx="46">
                  <c:v>46501</c:v>
                </c:pt>
                <c:pt idx="48">
                  <c:v>46502</c:v>
                </c:pt>
                <c:pt idx="50">
                  <c:v>46503</c:v>
                </c:pt>
                <c:pt idx="52">
                  <c:v>46504</c:v>
                </c:pt>
                <c:pt idx="54">
                  <c:v>46505</c:v>
                </c:pt>
                <c:pt idx="56">
                  <c:v>46506</c:v>
                </c:pt>
                <c:pt idx="58">
                  <c:v>46507</c:v>
                </c:pt>
              </c:numCache>
            </c:numRef>
          </c:cat>
          <c:val>
            <c:numRef>
              <c:f>'4'!$D$26:$BK$26</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6-91F3-4CFB-A6E2-35A702B3377D}"/>
            </c:ext>
          </c:extLst>
        </c:ser>
        <c:ser>
          <c:idx val="9"/>
          <c:order val="7"/>
          <c:tx>
            <c:strRef>
              <c:f>'4'!$C$27</c:f>
              <c:strCache>
                <c:ptCount val="1"/>
              </c:strCache>
            </c:strRef>
          </c:tx>
          <c:spPr>
            <a:solidFill>
              <a:schemeClr val="accent4">
                <a:lumMod val="60000"/>
              </a:schemeClr>
            </a:solidFill>
            <a:ln w="28575" cap="rnd">
              <a:solidFill>
                <a:schemeClr val="accent4">
                  <a:lumMod val="60000"/>
                </a:schemeClr>
              </a:solidFill>
              <a:round/>
            </a:ln>
            <a:effectLst/>
          </c:spPr>
          <c:invertIfNegative val="0"/>
          <c:cat>
            <c:numRef>
              <c:f>'4'!$D$18:$BK$18</c:f>
              <c:numCache>
                <c:formatCode>d</c:formatCode>
                <c:ptCount val="60"/>
                <c:pt idx="0">
                  <c:v>46478</c:v>
                </c:pt>
                <c:pt idx="2">
                  <c:v>46479</c:v>
                </c:pt>
                <c:pt idx="4">
                  <c:v>46480</c:v>
                </c:pt>
                <c:pt idx="6">
                  <c:v>46481</c:v>
                </c:pt>
                <c:pt idx="8">
                  <c:v>46482</c:v>
                </c:pt>
                <c:pt idx="10">
                  <c:v>46483</c:v>
                </c:pt>
                <c:pt idx="12">
                  <c:v>46484</c:v>
                </c:pt>
                <c:pt idx="14">
                  <c:v>46485</c:v>
                </c:pt>
                <c:pt idx="16">
                  <c:v>46486</c:v>
                </c:pt>
                <c:pt idx="18">
                  <c:v>46487</c:v>
                </c:pt>
                <c:pt idx="20">
                  <c:v>46488</c:v>
                </c:pt>
                <c:pt idx="22">
                  <c:v>46489</c:v>
                </c:pt>
                <c:pt idx="24">
                  <c:v>46490</c:v>
                </c:pt>
                <c:pt idx="26">
                  <c:v>46491</c:v>
                </c:pt>
                <c:pt idx="28">
                  <c:v>46492</c:v>
                </c:pt>
                <c:pt idx="30">
                  <c:v>46493</c:v>
                </c:pt>
                <c:pt idx="32">
                  <c:v>46494</c:v>
                </c:pt>
                <c:pt idx="34">
                  <c:v>46495</c:v>
                </c:pt>
                <c:pt idx="36">
                  <c:v>46496</c:v>
                </c:pt>
                <c:pt idx="38">
                  <c:v>46497</c:v>
                </c:pt>
                <c:pt idx="40">
                  <c:v>46498</c:v>
                </c:pt>
                <c:pt idx="42">
                  <c:v>46499</c:v>
                </c:pt>
                <c:pt idx="44">
                  <c:v>46500</c:v>
                </c:pt>
                <c:pt idx="46">
                  <c:v>46501</c:v>
                </c:pt>
                <c:pt idx="48">
                  <c:v>46502</c:v>
                </c:pt>
                <c:pt idx="50">
                  <c:v>46503</c:v>
                </c:pt>
                <c:pt idx="52">
                  <c:v>46504</c:v>
                </c:pt>
                <c:pt idx="54">
                  <c:v>46505</c:v>
                </c:pt>
                <c:pt idx="56">
                  <c:v>46506</c:v>
                </c:pt>
                <c:pt idx="58">
                  <c:v>46507</c:v>
                </c:pt>
              </c:numCache>
            </c:numRef>
          </c:cat>
          <c:val>
            <c:numRef>
              <c:f>'4'!$D$27:$BK$27</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7-91F3-4CFB-A6E2-35A702B3377D}"/>
            </c:ext>
          </c:extLst>
        </c:ser>
        <c:ser>
          <c:idx val="10"/>
          <c:order val="8"/>
          <c:tx>
            <c:strRef>
              <c:f>'4'!$C$28</c:f>
              <c:strCache>
                <c:ptCount val="1"/>
              </c:strCache>
            </c:strRef>
          </c:tx>
          <c:spPr>
            <a:solidFill>
              <a:schemeClr val="accent5">
                <a:lumMod val="60000"/>
              </a:schemeClr>
            </a:solidFill>
            <a:ln w="28575" cap="rnd">
              <a:solidFill>
                <a:schemeClr val="accent5">
                  <a:lumMod val="60000"/>
                </a:schemeClr>
              </a:solidFill>
              <a:round/>
            </a:ln>
            <a:effectLst/>
          </c:spPr>
          <c:invertIfNegative val="0"/>
          <c:cat>
            <c:numRef>
              <c:f>'4'!$D$18:$BK$18</c:f>
              <c:numCache>
                <c:formatCode>d</c:formatCode>
                <c:ptCount val="60"/>
                <c:pt idx="0">
                  <c:v>46478</c:v>
                </c:pt>
                <c:pt idx="2">
                  <c:v>46479</c:v>
                </c:pt>
                <c:pt idx="4">
                  <c:v>46480</c:v>
                </c:pt>
                <c:pt idx="6">
                  <c:v>46481</c:v>
                </c:pt>
                <c:pt idx="8">
                  <c:v>46482</c:v>
                </c:pt>
                <c:pt idx="10">
                  <c:v>46483</c:v>
                </c:pt>
                <c:pt idx="12">
                  <c:v>46484</c:v>
                </c:pt>
                <c:pt idx="14">
                  <c:v>46485</c:v>
                </c:pt>
                <c:pt idx="16">
                  <c:v>46486</c:v>
                </c:pt>
                <c:pt idx="18">
                  <c:v>46487</c:v>
                </c:pt>
                <c:pt idx="20">
                  <c:v>46488</c:v>
                </c:pt>
                <c:pt idx="22">
                  <c:v>46489</c:v>
                </c:pt>
                <c:pt idx="24">
                  <c:v>46490</c:v>
                </c:pt>
                <c:pt idx="26">
                  <c:v>46491</c:v>
                </c:pt>
                <c:pt idx="28">
                  <c:v>46492</c:v>
                </c:pt>
                <c:pt idx="30">
                  <c:v>46493</c:v>
                </c:pt>
                <c:pt idx="32">
                  <c:v>46494</c:v>
                </c:pt>
                <c:pt idx="34">
                  <c:v>46495</c:v>
                </c:pt>
                <c:pt idx="36">
                  <c:v>46496</c:v>
                </c:pt>
                <c:pt idx="38">
                  <c:v>46497</c:v>
                </c:pt>
                <c:pt idx="40">
                  <c:v>46498</c:v>
                </c:pt>
                <c:pt idx="42">
                  <c:v>46499</c:v>
                </c:pt>
                <c:pt idx="44">
                  <c:v>46500</c:v>
                </c:pt>
                <c:pt idx="46">
                  <c:v>46501</c:v>
                </c:pt>
                <c:pt idx="48">
                  <c:v>46502</c:v>
                </c:pt>
                <c:pt idx="50">
                  <c:v>46503</c:v>
                </c:pt>
                <c:pt idx="52">
                  <c:v>46504</c:v>
                </c:pt>
                <c:pt idx="54">
                  <c:v>46505</c:v>
                </c:pt>
                <c:pt idx="56">
                  <c:v>46506</c:v>
                </c:pt>
                <c:pt idx="58">
                  <c:v>46507</c:v>
                </c:pt>
              </c:numCache>
            </c:numRef>
          </c:cat>
          <c:val>
            <c:numRef>
              <c:f>'4'!$D$28:$BK$28</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8-91F3-4CFB-A6E2-35A702B3377D}"/>
            </c:ext>
          </c:extLst>
        </c:ser>
        <c:ser>
          <c:idx val="11"/>
          <c:order val="9"/>
          <c:tx>
            <c:strRef>
              <c:f>'4'!$C$29</c:f>
              <c:strCache>
                <c:ptCount val="1"/>
              </c:strCache>
            </c:strRef>
          </c:tx>
          <c:spPr>
            <a:solidFill>
              <a:schemeClr val="accent6">
                <a:lumMod val="60000"/>
              </a:schemeClr>
            </a:solidFill>
            <a:ln w="28575" cap="rnd">
              <a:solidFill>
                <a:schemeClr val="accent6">
                  <a:lumMod val="60000"/>
                </a:schemeClr>
              </a:solidFill>
              <a:round/>
            </a:ln>
            <a:effectLst/>
          </c:spPr>
          <c:invertIfNegative val="0"/>
          <c:cat>
            <c:numRef>
              <c:f>'4'!$D$18:$BK$18</c:f>
              <c:numCache>
                <c:formatCode>d</c:formatCode>
                <c:ptCount val="60"/>
                <c:pt idx="0">
                  <c:v>46478</c:v>
                </c:pt>
                <c:pt idx="2">
                  <c:v>46479</c:v>
                </c:pt>
                <c:pt idx="4">
                  <c:v>46480</c:v>
                </c:pt>
                <c:pt idx="6">
                  <c:v>46481</c:v>
                </c:pt>
                <c:pt idx="8">
                  <c:v>46482</c:v>
                </c:pt>
                <c:pt idx="10">
                  <c:v>46483</c:v>
                </c:pt>
                <c:pt idx="12">
                  <c:v>46484</c:v>
                </c:pt>
                <c:pt idx="14">
                  <c:v>46485</c:v>
                </c:pt>
                <c:pt idx="16">
                  <c:v>46486</c:v>
                </c:pt>
                <c:pt idx="18">
                  <c:v>46487</c:v>
                </c:pt>
                <c:pt idx="20">
                  <c:v>46488</c:v>
                </c:pt>
                <c:pt idx="22">
                  <c:v>46489</c:v>
                </c:pt>
                <c:pt idx="24">
                  <c:v>46490</c:v>
                </c:pt>
                <c:pt idx="26">
                  <c:v>46491</c:v>
                </c:pt>
                <c:pt idx="28">
                  <c:v>46492</c:v>
                </c:pt>
                <c:pt idx="30">
                  <c:v>46493</c:v>
                </c:pt>
                <c:pt idx="32">
                  <c:v>46494</c:v>
                </c:pt>
                <c:pt idx="34">
                  <c:v>46495</c:v>
                </c:pt>
                <c:pt idx="36">
                  <c:v>46496</c:v>
                </c:pt>
                <c:pt idx="38">
                  <c:v>46497</c:v>
                </c:pt>
                <c:pt idx="40">
                  <c:v>46498</c:v>
                </c:pt>
                <c:pt idx="42">
                  <c:v>46499</c:v>
                </c:pt>
                <c:pt idx="44">
                  <c:v>46500</c:v>
                </c:pt>
                <c:pt idx="46">
                  <c:v>46501</c:v>
                </c:pt>
                <c:pt idx="48">
                  <c:v>46502</c:v>
                </c:pt>
                <c:pt idx="50">
                  <c:v>46503</c:v>
                </c:pt>
                <c:pt idx="52">
                  <c:v>46504</c:v>
                </c:pt>
                <c:pt idx="54">
                  <c:v>46505</c:v>
                </c:pt>
                <c:pt idx="56">
                  <c:v>46506</c:v>
                </c:pt>
                <c:pt idx="58">
                  <c:v>46507</c:v>
                </c:pt>
              </c:numCache>
            </c:numRef>
          </c:cat>
          <c:val>
            <c:numRef>
              <c:f>'4'!$D$29:$BK$29</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9-91F3-4CFB-A6E2-35A702B3377D}"/>
            </c:ext>
          </c:extLst>
        </c:ser>
        <c:ser>
          <c:idx val="12"/>
          <c:order val="10"/>
          <c:tx>
            <c:strRef>
              <c:f>'4'!$C$30</c:f>
              <c:strCache>
                <c:ptCount val="1"/>
              </c:strCache>
            </c:strRef>
          </c:tx>
          <c:spPr>
            <a:solidFill>
              <a:schemeClr val="accent1">
                <a:lumMod val="80000"/>
                <a:lumOff val="20000"/>
              </a:schemeClr>
            </a:solidFill>
            <a:ln w="28575" cap="rnd">
              <a:solidFill>
                <a:schemeClr val="accent1">
                  <a:lumMod val="80000"/>
                  <a:lumOff val="20000"/>
                </a:schemeClr>
              </a:solidFill>
              <a:round/>
            </a:ln>
            <a:effectLst/>
          </c:spPr>
          <c:invertIfNegative val="0"/>
          <c:cat>
            <c:numRef>
              <c:f>'4'!$D$18:$BK$18</c:f>
              <c:numCache>
                <c:formatCode>d</c:formatCode>
                <c:ptCount val="60"/>
                <c:pt idx="0">
                  <c:v>46478</c:v>
                </c:pt>
                <c:pt idx="2">
                  <c:v>46479</c:v>
                </c:pt>
                <c:pt idx="4">
                  <c:v>46480</c:v>
                </c:pt>
                <c:pt idx="6">
                  <c:v>46481</c:v>
                </c:pt>
                <c:pt idx="8">
                  <c:v>46482</c:v>
                </c:pt>
                <c:pt idx="10">
                  <c:v>46483</c:v>
                </c:pt>
                <c:pt idx="12">
                  <c:v>46484</c:v>
                </c:pt>
                <c:pt idx="14">
                  <c:v>46485</c:v>
                </c:pt>
                <c:pt idx="16">
                  <c:v>46486</c:v>
                </c:pt>
                <c:pt idx="18">
                  <c:v>46487</c:v>
                </c:pt>
                <c:pt idx="20">
                  <c:v>46488</c:v>
                </c:pt>
                <c:pt idx="22">
                  <c:v>46489</c:v>
                </c:pt>
                <c:pt idx="24">
                  <c:v>46490</c:v>
                </c:pt>
                <c:pt idx="26">
                  <c:v>46491</c:v>
                </c:pt>
                <c:pt idx="28">
                  <c:v>46492</c:v>
                </c:pt>
                <c:pt idx="30">
                  <c:v>46493</c:v>
                </c:pt>
                <c:pt idx="32">
                  <c:v>46494</c:v>
                </c:pt>
                <c:pt idx="34">
                  <c:v>46495</c:v>
                </c:pt>
                <c:pt idx="36">
                  <c:v>46496</c:v>
                </c:pt>
                <c:pt idx="38">
                  <c:v>46497</c:v>
                </c:pt>
                <c:pt idx="40">
                  <c:v>46498</c:v>
                </c:pt>
                <c:pt idx="42">
                  <c:v>46499</c:v>
                </c:pt>
                <c:pt idx="44">
                  <c:v>46500</c:v>
                </c:pt>
                <c:pt idx="46">
                  <c:v>46501</c:v>
                </c:pt>
                <c:pt idx="48">
                  <c:v>46502</c:v>
                </c:pt>
                <c:pt idx="50">
                  <c:v>46503</c:v>
                </c:pt>
                <c:pt idx="52">
                  <c:v>46504</c:v>
                </c:pt>
                <c:pt idx="54">
                  <c:v>46505</c:v>
                </c:pt>
                <c:pt idx="56">
                  <c:v>46506</c:v>
                </c:pt>
                <c:pt idx="58">
                  <c:v>46507</c:v>
                </c:pt>
              </c:numCache>
            </c:numRef>
          </c:cat>
          <c:val>
            <c:numRef>
              <c:f>'4'!$D$30:$BK$30</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A-91F3-4CFB-A6E2-35A702B3377D}"/>
            </c:ext>
          </c:extLst>
        </c:ser>
        <c:ser>
          <c:idx val="13"/>
          <c:order val="11"/>
          <c:tx>
            <c:strRef>
              <c:f>'4'!$C$31</c:f>
              <c:strCache>
                <c:ptCount val="1"/>
              </c:strCache>
            </c:strRef>
          </c:tx>
          <c:spPr>
            <a:solidFill>
              <a:schemeClr val="accent2">
                <a:lumMod val="80000"/>
                <a:lumOff val="20000"/>
              </a:schemeClr>
            </a:solidFill>
            <a:ln w="28575" cap="rnd">
              <a:solidFill>
                <a:schemeClr val="accent2">
                  <a:lumMod val="80000"/>
                  <a:lumOff val="20000"/>
                </a:schemeClr>
              </a:solidFill>
              <a:round/>
            </a:ln>
            <a:effectLst/>
          </c:spPr>
          <c:invertIfNegative val="0"/>
          <c:cat>
            <c:numRef>
              <c:f>'4'!$D$18:$BK$18</c:f>
              <c:numCache>
                <c:formatCode>d</c:formatCode>
                <c:ptCount val="60"/>
                <c:pt idx="0">
                  <c:v>46478</c:v>
                </c:pt>
                <c:pt idx="2">
                  <c:v>46479</c:v>
                </c:pt>
                <c:pt idx="4">
                  <c:v>46480</c:v>
                </c:pt>
                <c:pt idx="6">
                  <c:v>46481</c:v>
                </c:pt>
                <c:pt idx="8">
                  <c:v>46482</c:v>
                </c:pt>
                <c:pt idx="10">
                  <c:v>46483</c:v>
                </c:pt>
                <c:pt idx="12">
                  <c:v>46484</c:v>
                </c:pt>
                <c:pt idx="14">
                  <c:v>46485</c:v>
                </c:pt>
                <c:pt idx="16">
                  <c:v>46486</c:v>
                </c:pt>
                <c:pt idx="18">
                  <c:v>46487</c:v>
                </c:pt>
                <c:pt idx="20">
                  <c:v>46488</c:v>
                </c:pt>
                <c:pt idx="22">
                  <c:v>46489</c:v>
                </c:pt>
                <c:pt idx="24">
                  <c:v>46490</c:v>
                </c:pt>
                <c:pt idx="26">
                  <c:v>46491</c:v>
                </c:pt>
                <c:pt idx="28">
                  <c:v>46492</c:v>
                </c:pt>
                <c:pt idx="30">
                  <c:v>46493</c:v>
                </c:pt>
                <c:pt idx="32">
                  <c:v>46494</c:v>
                </c:pt>
                <c:pt idx="34">
                  <c:v>46495</c:v>
                </c:pt>
                <c:pt idx="36">
                  <c:v>46496</c:v>
                </c:pt>
                <c:pt idx="38">
                  <c:v>46497</c:v>
                </c:pt>
                <c:pt idx="40">
                  <c:v>46498</c:v>
                </c:pt>
                <c:pt idx="42">
                  <c:v>46499</c:v>
                </c:pt>
                <c:pt idx="44">
                  <c:v>46500</c:v>
                </c:pt>
                <c:pt idx="46">
                  <c:v>46501</c:v>
                </c:pt>
                <c:pt idx="48">
                  <c:v>46502</c:v>
                </c:pt>
                <c:pt idx="50">
                  <c:v>46503</c:v>
                </c:pt>
                <c:pt idx="52">
                  <c:v>46504</c:v>
                </c:pt>
                <c:pt idx="54">
                  <c:v>46505</c:v>
                </c:pt>
                <c:pt idx="56">
                  <c:v>46506</c:v>
                </c:pt>
                <c:pt idx="58">
                  <c:v>46507</c:v>
                </c:pt>
              </c:numCache>
            </c:numRef>
          </c:cat>
          <c:val>
            <c:numRef>
              <c:f>'4'!$D$31:$BK$31</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B-91F3-4CFB-A6E2-35A702B3377D}"/>
            </c:ext>
          </c:extLst>
        </c:ser>
        <c:ser>
          <c:idx val="14"/>
          <c:order val="12"/>
          <c:tx>
            <c:strRef>
              <c:f>'4'!$C$32</c:f>
              <c:strCache>
                <c:ptCount val="1"/>
              </c:strCache>
            </c:strRef>
          </c:tx>
          <c:spPr>
            <a:solidFill>
              <a:schemeClr val="accent3">
                <a:lumMod val="80000"/>
                <a:lumOff val="20000"/>
              </a:schemeClr>
            </a:solidFill>
            <a:ln w="28575" cap="rnd">
              <a:solidFill>
                <a:schemeClr val="accent3">
                  <a:lumMod val="80000"/>
                  <a:lumOff val="20000"/>
                </a:schemeClr>
              </a:solidFill>
              <a:round/>
            </a:ln>
            <a:effectLst/>
          </c:spPr>
          <c:invertIfNegative val="0"/>
          <c:cat>
            <c:numRef>
              <c:f>'4'!$D$18:$BK$18</c:f>
              <c:numCache>
                <c:formatCode>d</c:formatCode>
                <c:ptCount val="60"/>
                <c:pt idx="0">
                  <c:v>46478</c:v>
                </c:pt>
                <c:pt idx="2">
                  <c:v>46479</c:v>
                </c:pt>
                <c:pt idx="4">
                  <c:v>46480</c:v>
                </c:pt>
                <c:pt idx="6">
                  <c:v>46481</c:v>
                </c:pt>
                <c:pt idx="8">
                  <c:v>46482</c:v>
                </c:pt>
                <c:pt idx="10">
                  <c:v>46483</c:v>
                </c:pt>
                <c:pt idx="12">
                  <c:v>46484</c:v>
                </c:pt>
                <c:pt idx="14">
                  <c:v>46485</c:v>
                </c:pt>
                <c:pt idx="16">
                  <c:v>46486</c:v>
                </c:pt>
                <c:pt idx="18">
                  <c:v>46487</c:v>
                </c:pt>
                <c:pt idx="20">
                  <c:v>46488</c:v>
                </c:pt>
                <c:pt idx="22">
                  <c:v>46489</c:v>
                </c:pt>
                <c:pt idx="24">
                  <c:v>46490</c:v>
                </c:pt>
                <c:pt idx="26">
                  <c:v>46491</c:v>
                </c:pt>
                <c:pt idx="28">
                  <c:v>46492</c:v>
                </c:pt>
                <c:pt idx="30">
                  <c:v>46493</c:v>
                </c:pt>
                <c:pt idx="32">
                  <c:v>46494</c:v>
                </c:pt>
                <c:pt idx="34">
                  <c:v>46495</c:v>
                </c:pt>
                <c:pt idx="36">
                  <c:v>46496</c:v>
                </c:pt>
                <c:pt idx="38">
                  <c:v>46497</c:v>
                </c:pt>
                <c:pt idx="40">
                  <c:v>46498</c:v>
                </c:pt>
                <c:pt idx="42">
                  <c:v>46499</c:v>
                </c:pt>
                <c:pt idx="44">
                  <c:v>46500</c:v>
                </c:pt>
                <c:pt idx="46">
                  <c:v>46501</c:v>
                </c:pt>
                <c:pt idx="48">
                  <c:v>46502</c:v>
                </c:pt>
                <c:pt idx="50">
                  <c:v>46503</c:v>
                </c:pt>
                <c:pt idx="52">
                  <c:v>46504</c:v>
                </c:pt>
                <c:pt idx="54">
                  <c:v>46505</c:v>
                </c:pt>
                <c:pt idx="56">
                  <c:v>46506</c:v>
                </c:pt>
                <c:pt idx="58">
                  <c:v>46507</c:v>
                </c:pt>
              </c:numCache>
            </c:numRef>
          </c:cat>
          <c:val>
            <c:numRef>
              <c:f>'4'!$D$32:$BK$32</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C-91F3-4CFB-A6E2-35A702B3377D}"/>
            </c:ext>
          </c:extLst>
        </c:ser>
        <c:ser>
          <c:idx val="15"/>
          <c:order val="13"/>
          <c:tx>
            <c:strRef>
              <c:f>'4'!$C$33</c:f>
              <c:strCache>
                <c:ptCount val="1"/>
              </c:strCache>
            </c:strRef>
          </c:tx>
          <c:spPr>
            <a:solidFill>
              <a:schemeClr val="accent4">
                <a:lumMod val="80000"/>
                <a:lumOff val="20000"/>
              </a:schemeClr>
            </a:solidFill>
            <a:ln w="28575" cap="rnd">
              <a:solidFill>
                <a:schemeClr val="accent4">
                  <a:lumMod val="80000"/>
                  <a:lumOff val="20000"/>
                </a:schemeClr>
              </a:solidFill>
              <a:round/>
            </a:ln>
            <a:effectLst/>
          </c:spPr>
          <c:invertIfNegative val="0"/>
          <c:cat>
            <c:numRef>
              <c:f>'4'!$D$18:$BK$18</c:f>
              <c:numCache>
                <c:formatCode>d</c:formatCode>
                <c:ptCount val="60"/>
                <c:pt idx="0">
                  <c:v>46478</c:v>
                </c:pt>
                <c:pt idx="2">
                  <c:v>46479</c:v>
                </c:pt>
                <c:pt idx="4">
                  <c:v>46480</c:v>
                </c:pt>
                <c:pt idx="6">
                  <c:v>46481</c:v>
                </c:pt>
                <c:pt idx="8">
                  <c:v>46482</c:v>
                </c:pt>
                <c:pt idx="10">
                  <c:v>46483</c:v>
                </c:pt>
                <c:pt idx="12">
                  <c:v>46484</c:v>
                </c:pt>
                <c:pt idx="14">
                  <c:v>46485</c:v>
                </c:pt>
                <c:pt idx="16">
                  <c:v>46486</c:v>
                </c:pt>
                <c:pt idx="18">
                  <c:v>46487</c:v>
                </c:pt>
                <c:pt idx="20">
                  <c:v>46488</c:v>
                </c:pt>
                <c:pt idx="22">
                  <c:v>46489</c:v>
                </c:pt>
                <c:pt idx="24">
                  <c:v>46490</c:v>
                </c:pt>
                <c:pt idx="26">
                  <c:v>46491</c:v>
                </c:pt>
                <c:pt idx="28">
                  <c:v>46492</c:v>
                </c:pt>
                <c:pt idx="30">
                  <c:v>46493</c:v>
                </c:pt>
                <c:pt idx="32">
                  <c:v>46494</c:v>
                </c:pt>
                <c:pt idx="34">
                  <c:v>46495</c:v>
                </c:pt>
                <c:pt idx="36">
                  <c:v>46496</c:v>
                </c:pt>
                <c:pt idx="38">
                  <c:v>46497</c:v>
                </c:pt>
                <c:pt idx="40">
                  <c:v>46498</c:v>
                </c:pt>
                <c:pt idx="42">
                  <c:v>46499</c:v>
                </c:pt>
                <c:pt idx="44">
                  <c:v>46500</c:v>
                </c:pt>
                <c:pt idx="46">
                  <c:v>46501</c:v>
                </c:pt>
                <c:pt idx="48">
                  <c:v>46502</c:v>
                </c:pt>
                <c:pt idx="50">
                  <c:v>46503</c:v>
                </c:pt>
                <c:pt idx="52">
                  <c:v>46504</c:v>
                </c:pt>
                <c:pt idx="54">
                  <c:v>46505</c:v>
                </c:pt>
                <c:pt idx="56">
                  <c:v>46506</c:v>
                </c:pt>
                <c:pt idx="58">
                  <c:v>46507</c:v>
                </c:pt>
              </c:numCache>
            </c:numRef>
          </c:cat>
          <c:val>
            <c:numRef>
              <c:f>'4'!$D$33:$BK$33</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D-91F3-4CFB-A6E2-35A702B3377D}"/>
            </c:ext>
          </c:extLst>
        </c:ser>
        <c:ser>
          <c:idx val="16"/>
          <c:order val="14"/>
          <c:tx>
            <c:strRef>
              <c:f>'4'!$C$34</c:f>
              <c:strCache>
                <c:ptCount val="1"/>
              </c:strCache>
            </c:strRef>
          </c:tx>
          <c:spPr>
            <a:solidFill>
              <a:schemeClr val="accent5">
                <a:lumMod val="80000"/>
                <a:lumOff val="20000"/>
              </a:schemeClr>
            </a:solidFill>
            <a:ln w="28575" cap="rnd">
              <a:solidFill>
                <a:schemeClr val="accent5">
                  <a:lumMod val="80000"/>
                  <a:lumOff val="20000"/>
                </a:schemeClr>
              </a:solidFill>
              <a:round/>
            </a:ln>
            <a:effectLst/>
          </c:spPr>
          <c:invertIfNegative val="0"/>
          <c:cat>
            <c:numRef>
              <c:f>'4'!$D$18:$BK$18</c:f>
              <c:numCache>
                <c:formatCode>d</c:formatCode>
                <c:ptCount val="60"/>
                <c:pt idx="0">
                  <c:v>46478</c:v>
                </c:pt>
                <c:pt idx="2">
                  <c:v>46479</c:v>
                </c:pt>
                <c:pt idx="4">
                  <c:v>46480</c:v>
                </c:pt>
                <c:pt idx="6">
                  <c:v>46481</c:v>
                </c:pt>
                <c:pt idx="8">
                  <c:v>46482</c:v>
                </c:pt>
                <c:pt idx="10">
                  <c:v>46483</c:v>
                </c:pt>
                <c:pt idx="12">
                  <c:v>46484</c:v>
                </c:pt>
                <c:pt idx="14">
                  <c:v>46485</c:v>
                </c:pt>
                <c:pt idx="16">
                  <c:v>46486</c:v>
                </c:pt>
                <c:pt idx="18">
                  <c:v>46487</c:v>
                </c:pt>
                <c:pt idx="20">
                  <c:v>46488</c:v>
                </c:pt>
                <c:pt idx="22">
                  <c:v>46489</c:v>
                </c:pt>
                <c:pt idx="24">
                  <c:v>46490</c:v>
                </c:pt>
                <c:pt idx="26">
                  <c:v>46491</c:v>
                </c:pt>
                <c:pt idx="28">
                  <c:v>46492</c:v>
                </c:pt>
                <c:pt idx="30">
                  <c:v>46493</c:v>
                </c:pt>
                <c:pt idx="32">
                  <c:v>46494</c:v>
                </c:pt>
                <c:pt idx="34">
                  <c:v>46495</c:v>
                </c:pt>
                <c:pt idx="36">
                  <c:v>46496</c:v>
                </c:pt>
                <c:pt idx="38">
                  <c:v>46497</c:v>
                </c:pt>
                <c:pt idx="40">
                  <c:v>46498</c:v>
                </c:pt>
                <c:pt idx="42">
                  <c:v>46499</c:v>
                </c:pt>
                <c:pt idx="44">
                  <c:v>46500</c:v>
                </c:pt>
                <c:pt idx="46">
                  <c:v>46501</c:v>
                </c:pt>
                <c:pt idx="48">
                  <c:v>46502</c:v>
                </c:pt>
                <c:pt idx="50">
                  <c:v>46503</c:v>
                </c:pt>
                <c:pt idx="52">
                  <c:v>46504</c:v>
                </c:pt>
                <c:pt idx="54">
                  <c:v>46505</c:v>
                </c:pt>
                <c:pt idx="56">
                  <c:v>46506</c:v>
                </c:pt>
                <c:pt idx="58">
                  <c:v>46507</c:v>
                </c:pt>
              </c:numCache>
            </c:numRef>
          </c:cat>
          <c:val>
            <c:numRef>
              <c:f>'4'!$D$34:$BK$34</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E-91F3-4CFB-A6E2-35A702B3377D}"/>
            </c:ext>
          </c:extLst>
        </c:ser>
        <c:dLbls>
          <c:showLegendKey val="0"/>
          <c:showVal val="0"/>
          <c:showCatName val="0"/>
          <c:showSerName val="0"/>
          <c:showPercent val="0"/>
          <c:showBubbleSize val="0"/>
        </c:dLbls>
        <c:gapWidth val="150"/>
        <c:overlap val="100"/>
        <c:axId val="801998936"/>
        <c:axId val="802002544"/>
      </c:barChart>
      <c:lineChart>
        <c:grouping val="stacked"/>
        <c:varyColors val="0"/>
        <c:ser>
          <c:idx val="17"/>
          <c:order val="15"/>
          <c:tx>
            <c:strRef>
              <c:f>'4'!$C$35</c:f>
              <c:strCache>
                <c:ptCount val="1"/>
                <c:pt idx="0">
                  <c:v>Total</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f>'4'!$D$18:$BK$18</c:f>
              <c:numCache>
                <c:formatCode>d</c:formatCode>
                <c:ptCount val="60"/>
                <c:pt idx="0">
                  <c:v>46478</c:v>
                </c:pt>
                <c:pt idx="2">
                  <c:v>46479</c:v>
                </c:pt>
                <c:pt idx="4">
                  <c:v>46480</c:v>
                </c:pt>
                <c:pt idx="6">
                  <c:v>46481</c:v>
                </c:pt>
                <c:pt idx="8">
                  <c:v>46482</c:v>
                </c:pt>
                <c:pt idx="10">
                  <c:v>46483</c:v>
                </c:pt>
                <c:pt idx="12">
                  <c:v>46484</c:v>
                </c:pt>
                <c:pt idx="14">
                  <c:v>46485</c:v>
                </c:pt>
                <c:pt idx="16">
                  <c:v>46486</c:v>
                </c:pt>
                <c:pt idx="18">
                  <c:v>46487</c:v>
                </c:pt>
                <c:pt idx="20">
                  <c:v>46488</c:v>
                </c:pt>
                <c:pt idx="22">
                  <c:v>46489</c:v>
                </c:pt>
                <c:pt idx="24">
                  <c:v>46490</c:v>
                </c:pt>
                <c:pt idx="26">
                  <c:v>46491</c:v>
                </c:pt>
                <c:pt idx="28">
                  <c:v>46492</c:v>
                </c:pt>
                <c:pt idx="30">
                  <c:v>46493</c:v>
                </c:pt>
                <c:pt idx="32">
                  <c:v>46494</c:v>
                </c:pt>
                <c:pt idx="34">
                  <c:v>46495</c:v>
                </c:pt>
                <c:pt idx="36">
                  <c:v>46496</c:v>
                </c:pt>
                <c:pt idx="38">
                  <c:v>46497</c:v>
                </c:pt>
                <c:pt idx="40">
                  <c:v>46498</c:v>
                </c:pt>
                <c:pt idx="42">
                  <c:v>46499</c:v>
                </c:pt>
                <c:pt idx="44">
                  <c:v>46500</c:v>
                </c:pt>
                <c:pt idx="46">
                  <c:v>46501</c:v>
                </c:pt>
                <c:pt idx="48">
                  <c:v>46502</c:v>
                </c:pt>
                <c:pt idx="50">
                  <c:v>46503</c:v>
                </c:pt>
                <c:pt idx="52">
                  <c:v>46504</c:v>
                </c:pt>
                <c:pt idx="54">
                  <c:v>46505</c:v>
                </c:pt>
                <c:pt idx="56">
                  <c:v>46506</c:v>
                </c:pt>
                <c:pt idx="58">
                  <c:v>46507</c:v>
                </c:pt>
              </c:numCache>
            </c:numRef>
          </c:cat>
          <c:val>
            <c:numRef>
              <c:f>'4'!$D$35:$BK$35</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smooth val="0"/>
          <c:extLst>
            <c:ext xmlns:c16="http://schemas.microsoft.com/office/drawing/2014/chart" uri="{C3380CC4-5D6E-409C-BE32-E72D297353CC}">
              <c16:uniqueId val="{0000000F-91F3-4CFB-A6E2-35A702B3377D}"/>
            </c:ext>
          </c:extLst>
        </c:ser>
        <c:dLbls>
          <c:showLegendKey val="0"/>
          <c:showVal val="0"/>
          <c:showCatName val="0"/>
          <c:showSerName val="0"/>
          <c:showPercent val="0"/>
          <c:showBubbleSize val="0"/>
        </c:dLbls>
        <c:marker val="1"/>
        <c:smooth val="0"/>
        <c:axId val="801998936"/>
        <c:axId val="802002544"/>
      </c:lineChart>
      <c:dateAx>
        <c:axId val="801998936"/>
        <c:scaling>
          <c:orientation val="minMax"/>
        </c:scaling>
        <c:delete val="0"/>
        <c:axPos val="b"/>
        <c:numFmt formatCode="d" sourceLinked="1"/>
        <c:majorTickMark val="none"/>
        <c:minorTickMark val="none"/>
        <c:tickLblPos val="nextTo"/>
        <c:spPr>
          <a:solidFill>
            <a:schemeClr val="bg1"/>
          </a:solid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2002544"/>
        <c:crosses val="autoZero"/>
        <c:auto val="1"/>
        <c:lblOffset val="100"/>
        <c:baseTimeUnit val="days"/>
      </c:dateAx>
      <c:valAx>
        <c:axId val="802002544"/>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1998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Percentage of Consumption by Assets</a:t>
            </a:r>
            <a:endParaRPr lang="ja-JP" altLang="ja-JP">
              <a:effectLst/>
            </a:endParaRPr>
          </a:p>
        </c:rich>
      </c:tx>
      <c:layout>
        <c:manualLayout>
          <c:xMode val="edge"/>
          <c:yMode val="edge"/>
          <c:x val="4.2615886341455946E-2"/>
          <c:y val="2.3774141907915446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38096674730742042"/>
          <c:y val="0.21290212073457732"/>
          <c:w val="0.33546103652791476"/>
          <c:h val="0.6823865120120256"/>
        </c:manualLayout>
      </c:layout>
      <c:pieChart>
        <c:varyColors val="1"/>
        <c:ser>
          <c:idx val="6"/>
          <c:order val="6"/>
          <c:tx>
            <c:strRef>
              <c:f>Asset!$I$22</c:f>
              <c:strCache>
                <c:ptCount val="1"/>
                <c:pt idx="0">
                  <c:v>April</c:v>
                </c:pt>
              </c:strCache>
              <c:extLst xmlns:c15="http://schemas.microsoft.com/office/drawing/2012/chart"/>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BB-9513-4F93-9E38-66F2AE48D8A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BD-9513-4F93-9E38-66F2AE48D8A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BF-9513-4F93-9E38-66F2AE48D8A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C1-9513-4F93-9E38-66F2AE48D8A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C3-9513-4F93-9E38-66F2AE48D8AD}"/>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C5-9513-4F93-9E38-66F2AE48D8A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C7-9513-4F93-9E38-66F2AE48D8AD}"/>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C9-9513-4F93-9E38-66F2AE48D8AD}"/>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CB-9513-4F93-9E38-66F2AE48D8AD}"/>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CD-9513-4F93-9E38-66F2AE48D8AD}"/>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DC50-9744-B24D-1F32B2BB69D5}"/>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DC50-9744-B24D-1F32B2BB69D5}"/>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DC50-9744-B24D-1F32B2BB69D5}"/>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DC50-9744-B24D-1F32B2BB69D5}"/>
              </c:ext>
            </c:extLst>
          </c:dPt>
          <c:dLbls>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Asset!$B$23:$B$39</c15:sqref>
                  </c15:fullRef>
                </c:ext>
              </c:extLst>
              <c:f>Asset!$B$24:$B$38</c:f>
              <c:strCache>
                <c:ptCount val="15"/>
              </c:strCache>
            </c:strRef>
          </c:cat>
          <c:val>
            <c:numRef>
              <c:extLst>
                <c:ext xmlns:c15="http://schemas.microsoft.com/office/drawing/2012/chart" uri="{02D57815-91ED-43cb-92C2-25804820EDAC}">
                  <c15:fullRef>
                    <c15:sqref>Asset!$I$23:$I$39</c15:sqref>
                  </c15:fullRef>
                </c:ext>
              </c:extLst>
              <c:f>Asset!$I$24:$I$38</c:f>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8-9513-4F93-9E38-66F2AE48D8AD}"/>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tx>
                  <c:strRef>
                    <c:extLst>
                      <c:ext uri="{02D57815-91ED-43cb-92C2-25804820EDAC}">
                        <c15:formulaRef>
                          <c15:sqref>Asset!$C$22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513-4F93-9E38-66F2AE48D8A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513-4F93-9E38-66F2AE48D8A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513-4F93-9E38-66F2AE48D8A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9513-4F93-9E38-66F2AE48D8A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513-4F93-9E38-66F2AE48D8AD}"/>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9513-4F93-9E38-66F2AE48D8A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9513-4F93-9E38-66F2AE48D8AD}"/>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9513-4F93-9E38-66F2AE48D8AD}"/>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9513-4F93-9E38-66F2AE48D8AD}"/>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9513-4F93-9E38-66F2AE48D8AD}"/>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33-DC50-9744-B24D-1F32B2BB69D5}"/>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35-DC50-9744-B24D-1F32B2BB69D5}"/>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37-DC50-9744-B24D-1F32B2BB69D5}"/>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39-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3B-DC50-9744-B24D-1F32B2BB69D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Asset!$B$23:$B$39</c15:sqref>
                        </c15:fullRef>
                        <c15:formulaRef>
                          <c15:sqref>Asset!$B$24:$B$38</c15:sqref>
                        </c15:formulaRef>
                      </c:ext>
                    </c:extLst>
                    <c:strCache>
                      <c:ptCount val="15"/>
                    </c:strCache>
                  </c:strRef>
                </c:cat>
                <c:val>
                  <c:numRef>
                    <c:extLst>
                      <c:ext uri="{02D57815-91ED-43cb-92C2-25804820EDAC}">
                        <c15:fullRef>
                          <c15:sqref>Asset!$C$23:$C$39</c15:sqref>
                        </c15:fullRef>
                        <c15:formulaRef>
                          <c15:sqref>Asset!$C$24:$C$38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uri="{02D57815-91ED-43cb-92C2-25804820EDAC}">
                    <c15:categoryFilterExceptions/>
                  </c:ext>
                  <c:ext xmlns:c16="http://schemas.microsoft.com/office/drawing/2014/chart" uri="{C3380CC4-5D6E-409C-BE32-E72D297353CC}">
                    <c16:uniqueId val="{0000001E-9513-4F93-9E38-66F2AE48D8AD}"/>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Asset!$D$22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0-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2-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4-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6-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8-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A-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C-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E-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0-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2-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3-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5-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7-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59-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Asset!$D$23:$D$39</c15:sqref>
                        </c15:fullRef>
                        <c15:formulaRef>
                          <c15:sqref>Asset!$D$24:$D$38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D-9513-4F93-9E38-66F2AE48D8AD}"/>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Asset!$E$22</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F-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1-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3-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5-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7-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9-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F-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1-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3-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5-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77-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Asset!$E$23:$E$39</c15:sqref>
                        </c15:fullRef>
                        <c15:formulaRef>
                          <c15:sqref>Asset!$E$24:$E$38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C-9513-4F93-9E38-66F2AE48D8AD}"/>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Asset!$F$22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E-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0-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2-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4-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6-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68-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A-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C-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E-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0-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1-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3-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95-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Asset!$F$23:$F$39</c15:sqref>
                        </c15:fullRef>
                        <c15:formulaRef>
                          <c15:sqref>Asset!$F$24:$F$38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B-9513-4F93-9E38-66F2AE48D8AD}"/>
                  </c:ext>
                </c:extLst>
              </c15:ser>
            </c15:filteredPieSeries>
            <c15:filteredPieSeries>
              <c15:ser>
                <c:idx val="4"/>
                <c:order val="4"/>
                <c:tx>
                  <c:strRef>
                    <c:extLst xmlns:c15="http://schemas.microsoft.com/office/drawing/2012/chart">
                      <c:ext xmlns:c15="http://schemas.microsoft.com/office/drawing/2012/chart" uri="{02D57815-91ED-43cb-92C2-25804820EDAC}">
                        <c15:formulaRef>
                          <c15:sqref>Asset!$G$22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D-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F-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1-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3-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5-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7-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B-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D-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AF-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B1-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B3-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Asset!$G$23:$G$39</c15:sqref>
                        </c15:fullRef>
                        <c15:formulaRef>
                          <c15:sqref>Asset!$G$24:$G$38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A-9513-4F93-9E38-66F2AE48D8AD}"/>
                  </c:ext>
                </c:extLst>
              </c15:ser>
            </c15:filteredPieSeries>
            <c15:filteredPieSeries>
              <c15:ser>
                <c:idx val="5"/>
                <c:order val="5"/>
                <c:tx>
                  <c:strRef>
                    <c:extLst xmlns:c15="http://schemas.microsoft.com/office/drawing/2012/chart">
                      <c:ext xmlns:c15="http://schemas.microsoft.com/office/drawing/2012/chart" uri="{02D57815-91ED-43cb-92C2-25804820EDAC}">
                        <c15:formulaRef>
                          <c15:sqref>Asset!$H$22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C-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E-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0-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2-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A4-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A6-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8-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A-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C-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E-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D-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F-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D1-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Asset!$H$23:$H$39</c15:sqref>
                        </c15:fullRef>
                        <c15:formulaRef>
                          <c15:sqref>Asset!$H$24:$H$38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9-9513-4F93-9E38-66F2AE48D8AD}"/>
                  </c:ext>
                </c:extLst>
              </c15:ser>
            </c15:filteredPieSeries>
            <c15:filteredPieSeries>
              <c15:ser>
                <c:idx val="7"/>
                <c:order val="7"/>
                <c:tx>
                  <c:strRef>
                    <c:extLst xmlns:c15="http://schemas.microsoft.com/office/drawing/2012/chart">
                      <c:ext xmlns:c15="http://schemas.microsoft.com/office/drawing/2012/chart" uri="{02D57815-91ED-43cb-92C2-25804820EDAC}">
                        <c15:formulaRef>
                          <c15:sqref>Asset!$J$22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A-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C-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E-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0-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E2-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E4-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6-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8-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A-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C-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7-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9-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B-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D-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EF-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Asset!$J$23:$J$39</c15:sqref>
                        </c15:fullRef>
                        <c15:formulaRef>
                          <c15:sqref>Asset!$J$24:$J$38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7-9513-4F93-9E38-66F2AE48D8AD}"/>
                  </c:ext>
                </c:extLst>
              </c15:ser>
            </c15:filteredPieSeries>
            <c15:filteredPieSeries>
              <c15:ser>
                <c:idx val="8"/>
                <c:order val="8"/>
                <c:tx>
                  <c:strRef>
                    <c:extLst xmlns:c15="http://schemas.microsoft.com/office/drawing/2012/chart">
                      <c:ext xmlns:c15="http://schemas.microsoft.com/office/drawing/2012/chart" uri="{02D57815-91ED-43cb-92C2-25804820EDAC}">
                        <c15:formulaRef>
                          <c15:sqref>Asset!$K$22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F9-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FB-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FD-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FF-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01-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03-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9-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B-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9-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B-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0D-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Asset!$K$23:$K$39</c15:sqref>
                        </c15:fullRef>
                        <c15:formulaRef>
                          <c15:sqref>Asset!$K$24:$K$38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16-9513-4F93-9E38-66F2AE48D8AD}"/>
                  </c:ext>
                </c:extLst>
              </c15:ser>
            </c15:filteredPieSeries>
            <c15:filteredPieSeries>
              <c15:ser>
                <c:idx val="9"/>
                <c:order val="9"/>
                <c:tx>
                  <c:strRef>
                    <c:extLst xmlns:c15="http://schemas.microsoft.com/office/drawing/2012/chart">
                      <c:ext xmlns:c15="http://schemas.microsoft.com/office/drawing/2012/chart" uri="{02D57815-91ED-43cb-92C2-25804820EDAC}">
                        <c15:formulaRef>
                          <c15:sqref>Asset!$L$22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18-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1A-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1C-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1E-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20-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22-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4-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6-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8-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A-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3-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5-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7-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9-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2B-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Asset!$L$23:$L$39</c15:sqref>
                        </c15:fullRef>
                        <c15:formulaRef>
                          <c15:sqref>Asset!$L$24:$L$38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35-9513-4F93-9E38-66F2AE48D8AD}"/>
                  </c:ext>
                </c:extLst>
              </c15:ser>
            </c15:filteredPieSeries>
            <c15:filteredPieSeries>
              <c15:ser>
                <c:idx val="10"/>
                <c:order val="10"/>
                <c:tx>
                  <c:strRef>
                    <c:extLst xmlns:c15="http://schemas.microsoft.com/office/drawing/2012/chart">
                      <c:ext xmlns:c15="http://schemas.microsoft.com/office/drawing/2012/chart" uri="{02D57815-91ED-43cb-92C2-25804820EDAC}">
                        <c15:formulaRef>
                          <c15:sqref>Asset!$M$22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37-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39-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3B-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3D-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3F-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41-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5-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7-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9-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1-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5-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7-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49-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Asset!$M$23:$M$39</c15:sqref>
                        </c15:fullRef>
                        <c15:formulaRef>
                          <c15:sqref>Asset!$M$24:$M$38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54-9513-4F93-9E38-66F2AE48D8AD}"/>
                  </c:ext>
                </c:extLst>
              </c15:ser>
            </c15:filteredPieSeries>
            <c15:filteredPieSeries>
              <c15:ser>
                <c:idx val="11"/>
                <c:order val="11"/>
                <c:tx>
                  <c:strRef>
                    <c:extLst xmlns:c15="http://schemas.microsoft.com/office/drawing/2012/chart">
                      <c:ext xmlns:c15="http://schemas.microsoft.com/office/drawing/2012/chart" uri="{02D57815-91ED-43cb-92C2-25804820EDAC}">
                        <c15:formulaRef>
                          <c15:sqref>Asset!$N$22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56-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58-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5A-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5C-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5E-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60-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2-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4-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6-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8-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F-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1-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3-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5-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67-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Asset!$N$23:$N$39</c15:sqref>
                        </c15:fullRef>
                        <c15:formulaRef>
                          <c15:sqref>Asset!$N$24:$N$38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73-9513-4F93-9E38-66F2AE48D8AD}"/>
                  </c:ext>
                </c:extLst>
              </c15:ser>
            </c15:filteredPieSeries>
            <c15:filteredPieSeries>
              <c15:ser>
                <c:idx val="12"/>
                <c:order val="12"/>
                <c:tx>
                  <c:strRef>
                    <c:extLst xmlns:c15="http://schemas.microsoft.com/office/drawing/2012/chart">
                      <c:ext xmlns:c15="http://schemas.microsoft.com/office/drawing/2012/chart" uri="{02D57815-91ED-43cb-92C2-25804820EDAC}">
                        <c15:formulaRef>
                          <c15:sqref>Asset!$O$22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75-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77-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79-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7B-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7D-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7F-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1-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3-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5-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7-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D-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F-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1-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3-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85-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Asset!$O$23:$O$39</c15:sqref>
                        </c15:fullRef>
                        <c15:formulaRef>
                          <c15:sqref>Asset!$O$24:$O$38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92-9513-4F93-9E38-66F2AE48D8AD}"/>
                  </c:ext>
                </c:extLst>
              </c15:ser>
            </c15:filteredPieSeries>
            <c15:filteredPieSeries>
              <c15:ser>
                <c:idx val="13"/>
                <c:order val="13"/>
                <c:tx>
                  <c:strRef>
                    <c:extLst xmlns:c15="http://schemas.microsoft.com/office/drawing/2012/chart">
                      <c:ext xmlns:c15="http://schemas.microsoft.com/office/drawing/2012/chart" uri="{02D57815-91ED-43cb-92C2-25804820EDAC}">
                        <c15:formulaRef>
                          <c15:sqref>Asset!$P$22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94-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96-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98-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9A-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9C-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9E-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0-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2-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4-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6-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B-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D-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9F-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A1-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A3-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Asset!$P$23:$P$39</c15:sqref>
                        </c15:fullRef>
                        <c15:formulaRef>
                          <c15:sqref>Asset!$P$24:$P$38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B1-9513-4F93-9E38-66F2AE48D8AD}"/>
                  </c:ext>
                </c:extLst>
              </c15:ser>
            </c15:filteredPieSeries>
            <c15:filteredPieSeries>
              <c15:ser>
                <c:idx val="14"/>
                <c:order val="14"/>
                <c:tx>
                  <c:strRef>
                    <c:extLst xmlns:c15="http://schemas.microsoft.com/office/drawing/2012/chart">
                      <c:ext xmlns:c15="http://schemas.microsoft.com/office/drawing/2012/chart" uri="{02D57815-91ED-43cb-92C2-25804820EDAC}">
                        <c15:formulaRef>
                          <c15:sqref>Asset!$Q$22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B3-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B5-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B7-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B9-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BB-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BD-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F-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1-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3-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5-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9-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B-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D-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F-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C1-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Asset!$Q$23:$Q$39</c15:sqref>
                        </c15:fullRef>
                        <c15:formulaRef>
                          <c15:sqref>Asset!$Q$24:$Q$38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D0-9513-4F93-9E38-66F2AE48D8AD}"/>
                  </c:ext>
                </c:extLst>
              </c15:ser>
            </c15:filteredPieSeries>
            <c15:filteredPieSeries>
              <c15:ser>
                <c:idx val="15"/>
                <c:order val="15"/>
                <c:tx>
                  <c:strRef>
                    <c:extLst xmlns:c15="http://schemas.microsoft.com/office/drawing/2012/chart">
                      <c:ext xmlns:c15="http://schemas.microsoft.com/office/drawing/2012/chart" uri="{02D57815-91ED-43cb-92C2-25804820EDAC}">
                        <c15:formulaRef>
                          <c15:sqref>Asset!$R$22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D2-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D4-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D6-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D8-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DA-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DC-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E-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0-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2-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4-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7-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9-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B-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D-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DF-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Asset!$R$23:$R$39</c15:sqref>
                        </c15:fullRef>
                        <c15:formulaRef>
                          <c15:sqref>Asset!$R$24:$R$38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EF-9513-4F93-9E38-66F2AE48D8AD}"/>
                  </c:ext>
                </c:extLst>
              </c15:ser>
            </c15:filteredPieSeries>
            <c15:filteredPieSeries>
              <c15:ser>
                <c:idx val="16"/>
                <c:order val="16"/>
                <c:tx>
                  <c:strRef>
                    <c:extLst xmlns:c15="http://schemas.microsoft.com/office/drawing/2012/chart">
                      <c:ext xmlns:c15="http://schemas.microsoft.com/office/drawing/2012/chart" uri="{02D57815-91ED-43cb-92C2-25804820EDAC}">
                        <c15:formulaRef>
                          <c15:sqref>Asset!$S$22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F1-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F3-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F5-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F7-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F9-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FB-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D-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F-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1-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3-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5-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7-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9-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B-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FD-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Asset!$S$23:$S$39</c15:sqref>
                        </c15:fullRef>
                        <c15:formulaRef>
                          <c15:sqref>Asset!$S$24:$S$38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0E-9513-4F93-9E38-66F2AE48D8AD}"/>
                  </c:ext>
                </c:extLst>
              </c15:ser>
            </c15:filteredPieSeries>
            <c15:filteredPieSeries>
              <c15:ser>
                <c:idx val="17"/>
                <c:order val="17"/>
                <c:tx>
                  <c:strRef>
                    <c:extLst xmlns:c15="http://schemas.microsoft.com/office/drawing/2012/chart">
                      <c:ext xmlns:c15="http://schemas.microsoft.com/office/drawing/2012/chart" uri="{02D57815-91ED-43cb-92C2-25804820EDAC}">
                        <c15:formulaRef>
                          <c15:sqref>Asset!$T$22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10-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12-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14-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16-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18-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1A-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C-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E-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0-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2-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3-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5-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7-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9-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1B-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Asset!$T$23:$T$39</c15:sqref>
                        </c15:fullRef>
                        <c15:formulaRef>
                          <c15:sqref>Asset!$T$24:$T$38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2D-9513-4F93-9E38-66F2AE48D8AD}"/>
                  </c:ext>
                </c:extLst>
              </c15:ser>
            </c15:filteredPieSeries>
            <c15:filteredPieSeries>
              <c15:ser>
                <c:idx val="18"/>
                <c:order val="18"/>
                <c:tx>
                  <c:strRef>
                    <c:extLst xmlns:c15="http://schemas.microsoft.com/office/drawing/2012/chart">
                      <c:ext xmlns:c15="http://schemas.microsoft.com/office/drawing/2012/chart" uri="{02D57815-91ED-43cb-92C2-25804820EDAC}">
                        <c15:formulaRef>
                          <c15:sqref>Asset!$U$22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2F-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31-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33-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35-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37-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39-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B-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D-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F-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1-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1-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3-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5-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7-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39-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Asset!$U$23:$U$39</c15:sqref>
                        </c15:fullRef>
                        <c15:formulaRef>
                          <c15:sqref>Asset!$U$24:$U$38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4C-9513-4F93-9E38-66F2AE48D8AD}"/>
                  </c:ext>
                </c:extLst>
              </c15:ser>
            </c15:filteredPieSeries>
            <c15:filteredPieSeries>
              <c15:ser>
                <c:idx val="19"/>
                <c:order val="19"/>
                <c:tx>
                  <c:strRef>
                    <c:extLst xmlns:c15="http://schemas.microsoft.com/office/drawing/2012/chart">
                      <c:ext xmlns:c15="http://schemas.microsoft.com/office/drawing/2012/chart" uri="{02D57815-91ED-43cb-92C2-25804820EDAC}">
                        <c15:formulaRef>
                          <c15:sqref>Asset!$V$22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4E-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50-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52-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54-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56-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58-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A-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C-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E-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0-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F-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1-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3-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5-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57-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Asset!$V$23:$V$39</c15:sqref>
                        </c15:fullRef>
                        <c15:formulaRef>
                          <c15:sqref>Asset!$V$24:$V$38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6B-9513-4F93-9E38-66F2AE48D8AD}"/>
                  </c:ext>
                </c:extLst>
              </c15:ser>
            </c15:filteredPieSeries>
            <c15:filteredPieSeries>
              <c15:ser>
                <c:idx val="20"/>
                <c:order val="20"/>
                <c:tx>
                  <c:strRef>
                    <c:extLst xmlns:c15="http://schemas.microsoft.com/office/drawing/2012/chart">
                      <c:ext xmlns:c15="http://schemas.microsoft.com/office/drawing/2012/chart" uri="{02D57815-91ED-43cb-92C2-25804820EDAC}">
                        <c15:formulaRef>
                          <c15:sqref>Asset!$W$22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6D-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6F-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71-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73-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75-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77-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9-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B-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D-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F-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D-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F-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1-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3-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75-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Asset!$W$23:$W$39</c15:sqref>
                        </c15:fullRef>
                        <c15:formulaRef>
                          <c15:sqref>Asset!$W$24:$W$38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8A-9513-4F93-9E38-66F2AE48D8AD}"/>
                  </c:ext>
                </c:extLst>
              </c15:ser>
            </c15:filteredPieSeries>
            <c15:filteredPieSeries>
              <c15:ser>
                <c:idx val="21"/>
                <c:order val="21"/>
                <c:tx>
                  <c:strRef>
                    <c:extLst xmlns:c15="http://schemas.microsoft.com/office/drawing/2012/chart">
                      <c:ext xmlns:c15="http://schemas.microsoft.com/office/drawing/2012/chart" uri="{02D57815-91ED-43cb-92C2-25804820EDAC}">
                        <c15:formulaRef>
                          <c15:sqref>Asset!$X$22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8C-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8E-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90-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92-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94-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96-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8-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A-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C-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E-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B-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D-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8F-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91-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93-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Asset!$X$23:$X$39</c15:sqref>
                        </c15:fullRef>
                        <c15:formulaRef>
                          <c15:sqref>Asset!$X$24:$X$38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A9-9513-4F93-9E38-66F2AE48D8AD}"/>
                  </c:ext>
                </c:extLst>
              </c15:ser>
            </c15:filteredPieSeries>
            <c15:filteredPieSeries>
              <c15:ser>
                <c:idx val="22"/>
                <c:order val="22"/>
                <c:tx>
                  <c:strRef>
                    <c:extLst xmlns:c15="http://schemas.microsoft.com/office/drawing/2012/chart">
                      <c:ext xmlns:c15="http://schemas.microsoft.com/office/drawing/2012/chart" uri="{02D57815-91ED-43cb-92C2-25804820EDAC}">
                        <c15:formulaRef>
                          <c15:sqref>Asset!$Y$22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AB-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AD-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AF-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B1-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B3-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B5-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7-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9-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B-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D-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9-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B-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D-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F-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B1-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Asset!$Y$23:$Y$39</c15:sqref>
                        </c15:fullRef>
                        <c15:formulaRef>
                          <c15:sqref>Asset!$Y$24:$Y$38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C8-9513-4F93-9E38-66F2AE48D8AD}"/>
                  </c:ext>
                </c:extLst>
              </c15:ser>
            </c15:filteredPieSeries>
            <c15:filteredPieSeries>
              <c15:ser>
                <c:idx val="23"/>
                <c:order val="23"/>
                <c:tx>
                  <c:strRef>
                    <c:extLst xmlns:c15="http://schemas.microsoft.com/office/drawing/2012/chart">
                      <c:ext xmlns:c15="http://schemas.microsoft.com/office/drawing/2012/chart" uri="{02D57815-91ED-43cb-92C2-25804820EDAC}">
                        <c15:formulaRef>
                          <c15:sqref>Asset!$Z$22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CA-9513-4F93-9E38-66F2AE48D8A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CC-9513-4F93-9E38-66F2AE48D8A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CE-9513-4F93-9E38-66F2AE48D8A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D0-9513-4F93-9E38-66F2AE48D8A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D2-9513-4F93-9E38-66F2AE48D8A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D4-9513-4F93-9E38-66F2AE48D8A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6-9513-4F93-9E38-66F2AE48D8A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8-9513-4F93-9E38-66F2AE48D8A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A-9513-4F93-9E38-66F2AE48D8A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C-9513-4F93-9E38-66F2AE48D8A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7-DC50-9744-B24D-1F32B2BB69D5}"/>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9-DC50-9744-B24D-1F32B2BB69D5}"/>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B-DC50-9744-B24D-1F32B2BB69D5}"/>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D-DC50-9744-B24D-1F32B2BB69D5}"/>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CF-DC50-9744-B24D-1F32B2BB69D5}"/>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Asset!$Z$23:$Z$39</c15:sqref>
                        </c15:fullRef>
                        <c15:formulaRef>
                          <c15:sqref>Asset!$Z$24:$Z$38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E7-9513-4F93-9E38-66F2AE48D8AD}"/>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Expenses Consumption ratio by category</a:t>
            </a:r>
            <a:endParaRPr lang="ja-JP" altLang="ja-JP">
              <a:effectLst/>
            </a:endParaRPr>
          </a:p>
        </c:rich>
      </c:tx>
      <c:layout>
        <c:manualLayout>
          <c:xMode val="edge"/>
          <c:yMode val="edge"/>
          <c:x val="6.3683385309877868E-2"/>
          <c:y val="2.786070524878137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21113162084247666"/>
          <c:y val="0.1817972129266151"/>
          <c:w val="0.50943096252312725"/>
          <c:h val="0.74209667946775715"/>
        </c:manualLayout>
      </c:layout>
      <c:pieChart>
        <c:varyColors val="1"/>
        <c:ser>
          <c:idx val="44"/>
          <c:order val="3"/>
          <c:tx>
            <c:strRef>
              <c:f>Balance!$G$2</c:f>
              <c:strCache>
                <c:ptCount val="1"/>
                <c:pt idx="0">
                  <c:v>April</c:v>
                </c:pt>
              </c:strCache>
              <c:extLst xmlns:c15="http://schemas.microsoft.com/office/drawing/2012/chart"/>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2-D205-4DD3-9013-D4CC3586BEA9}"/>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4-D205-4DD3-9013-D4CC3586BEA9}"/>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6-D205-4DD3-9013-D4CC3586BEA9}"/>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8-D205-4DD3-9013-D4CC3586BEA9}"/>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A-D205-4DD3-9013-D4CC3586BEA9}"/>
              </c:ext>
            </c:extLst>
          </c:dPt>
          <c:dLbls>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(Balance!$C$24,Balance!$C$35,Balance!$C$46,Balance!$C$47,Balance!$C$59)</c:f>
              <c:strCache>
                <c:ptCount val="5"/>
                <c:pt idx="0">
                  <c:v>Tax</c:v>
                </c:pt>
                <c:pt idx="1">
                  <c:v>Savings</c:v>
                </c:pt>
                <c:pt idx="2">
                  <c:v>Fixed Expenses</c:v>
                </c:pt>
                <c:pt idx="3">
                  <c:v>Special Expenses</c:v>
                </c:pt>
                <c:pt idx="4">
                  <c:v>Variable expenses</c:v>
                </c:pt>
              </c:strCache>
              <c:extLst xmlns:c15="http://schemas.microsoft.com/office/drawing/2012/chart"/>
            </c:strRef>
          </c:cat>
          <c:val>
            <c:numRef>
              <c:f>(Balance!$G$24,Balance!$G$35,Balance!$G$46:$G$47,Balance!$G$59)</c:f>
              <c:numCache>
                <c:formatCode>\$#,##0.00_);[Red]\(\$#,##0.00\)</c:formatCode>
                <c:ptCount val="5"/>
                <c:pt idx="0">
                  <c:v>0</c:v>
                </c:pt>
                <c:pt idx="1">
                  <c:v>0</c:v>
                </c:pt>
                <c:pt idx="2">
                  <c:v>0</c:v>
                </c:pt>
                <c:pt idx="3">
                  <c:v>0</c:v>
                </c:pt>
                <c:pt idx="4">
                  <c:v>0</c:v>
                </c:pt>
              </c:numCache>
              <c:extLst xmlns:c15="http://schemas.microsoft.com/office/drawing/2012/chart"/>
            </c:numRef>
          </c:val>
          <c:extLst xmlns:c15="http://schemas.microsoft.com/office/drawing/2012/chart">
            <c:ext xmlns:c16="http://schemas.microsoft.com/office/drawing/2014/chart" uri="{C3380CC4-5D6E-409C-BE32-E72D297353CC}">
              <c16:uniqueId val="{0000002B-D205-4DD3-9013-D4CC3586BEA9}"/>
            </c:ext>
          </c:extLst>
        </c:ser>
        <c:dLbls>
          <c:dLblPos val="ctr"/>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21"/>
                <c:order val="0"/>
                <c:tx>
                  <c:strRef>
                    <c:extLst>
                      <c:ext uri="{02D57815-91ED-43cb-92C2-25804820EDAC}">
                        <c15:formulaRef>
                          <c15:sqref>Balance!$D$2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205-4DD3-9013-D4CC3586BEA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205-4DD3-9013-D4CC3586BEA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205-4DD3-9013-D4CC3586BEA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205-4DD3-9013-D4CC3586BEA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D205-4DD3-9013-D4CC3586BEA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c:ext uri="{02D57815-91ED-43cb-92C2-25804820EDAC}">
                        <c15:formulaRef>
                          <c15:sqref>(Balance!$D$24,Balance!$D$35,Balance!$D$46:$D$47,Balance!$D$59)</c15:sqref>
                        </c15:formulaRef>
                      </c:ext>
                    </c:extLst>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A-D205-4DD3-9013-D4CC3586BEA9}"/>
                  </c:ext>
                </c:extLst>
              </c15:ser>
            </c15:filteredPieSeries>
            <c15:filteredPieSeries>
              <c15:ser>
                <c:idx val="32"/>
                <c:order val="1"/>
                <c:tx>
                  <c:strRef>
                    <c:extLst xmlns:c15="http://schemas.microsoft.com/office/drawing/2012/chart">
                      <c:ext xmlns:c15="http://schemas.microsoft.com/office/drawing/2012/chart" uri="{02D57815-91ED-43cb-92C2-25804820EDAC}">
                        <c15:formulaRef>
                          <c15:sqref>Balance!$E$2</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0C-D205-4DD3-9013-D4CC3586BEA9}"/>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E-D205-4DD3-9013-D4CC3586BEA9}"/>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0-D205-4DD3-9013-D4CC3586BEA9}"/>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2-D205-4DD3-9013-D4CC3586BEA9}"/>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4-D205-4DD3-9013-D4CC3586BEA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(Balance!$E$24,Balance!$E$35,Balance!$E$46:$E$47,Balance!$E$59)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15-D205-4DD3-9013-D4CC3586BEA9}"/>
                  </c:ext>
                </c:extLst>
              </c15:ser>
            </c15:filteredPieSeries>
            <c15:filteredPieSeries>
              <c15:ser>
                <c:idx val="43"/>
                <c:order val="2"/>
                <c:tx>
                  <c:strRef>
                    <c:extLst xmlns:c15="http://schemas.microsoft.com/office/drawing/2012/chart">
                      <c:ext xmlns:c15="http://schemas.microsoft.com/office/drawing/2012/chart" uri="{02D57815-91ED-43cb-92C2-25804820EDAC}">
                        <c15:formulaRef>
                          <c15:sqref>Balance!$F$2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7-D205-4DD3-9013-D4CC3586BEA9}"/>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9-D205-4DD3-9013-D4CC3586BEA9}"/>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B-D205-4DD3-9013-D4CC3586BEA9}"/>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D-D205-4DD3-9013-D4CC3586BEA9}"/>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F-D205-4DD3-9013-D4CC3586BEA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(Balance!$F$24,Balance!$F$35,Balance!$F$46:$F$47,Balance!$F$59)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0-D205-4DD3-9013-D4CC3586BEA9}"/>
                  </c:ext>
                </c:extLst>
              </c15:ser>
            </c15:filteredPieSeries>
            <c15:filteredPieSeries>
              <c15:ser>
                <c:idx val="56"/>
                <c:order val="4"/>
                <c:tx>
                  <c:strRef>
                    <c:extLst xmlns:c15="http://schemas.microsoft.com/office/drawing/2012/chart">
                      <c:ext xmlns:c15="http://schemas.microsoft.com/office/drawing/2012/chart" uri="{02D57815-91ED-43cb-92C2-25804820EDAC}">
                        <c15:formulaRef>
                          <c15:sqref>Balance!$H$2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D-D205-4DD3-9013-D4CC3586BEA9}"/>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F-D205-4DD3-9013-D4CC3586BEA9}"/>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1-D205-4DD3-9013-D4CC3586BEA9}"/>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3-D205-4DD3-9013-D4CC3586BEA9}"/>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5-D205-4DD3-9013-D4CC3586BEA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(Balance!$H$24,Balance!$H$35,Balance!$H$46:$H$47,Balance!$H$59)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36-D205-4DD3-9013-D4CC3586BEA9}"/>
                  </c:ext>
                </c:extLst>
              </c15:ser>
            </c15:filteredPieSeries>
            <c15:filteredPieSeries>
              <c15:ser>
                <c:idx val="0"/>
                <c:order val="5"/>
                <c:tx>
                  <c:strRef>
                    <c:extLst xmlns:c15="http://schemas.microsoft.com/office/drawing/2012/chart">
                      <c:ext xmlns:c15="http://schemas.microsoft.com/office/drawing/2012/chart" uri="{02D57815-91ED-43cb-92C2-25804820EDAC}">
                        <c15:formulaRef>
                          <c15:sqref>Balance!$I$2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8-D205-4DD3-9013-D4CC3586BEA9}"/>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3A-D205-4DD3-9013-D4CC3586BEA9}"/>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C-D205-4DD3-9013-D4CC3586BEA9}"/>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E-D205-4DD3-9013-D4CC3586BEA9}"/>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0-D205-4DD3-9013-D4CC3586BEA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(Balance!$I$24,Balance!$I$35,Balance!$I$46:$I$47,Balance!$I$59)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1-D205-4DD3-9013-D4CC3586BEA9}"/>
                  </c:ext>
                </c:extLst>
              </c15:ser>
            </c15:filteredPieSeries>
            <c15:filteredPieSeries>
              <c15:ser>
                <c:idx val="1"/>
                <c:order val="6"/>
                <c:tx>
                  <c:strRef>
                    <c:extLst xmlns:c15="http://schemas.microsoft.com/office/drawing/2012/chart">
                      <c:ext xmlns:c15="http://schemas.microsoft.com/office/drawing/2012/chart" uri="{02D57815-91ED-43cb-92C2-25804820EDAC}">
                        <c15:formulaRef>
                          <c15:sqref>Balance!$J$2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3-D205-4DD3-9013-D4CC3586BEA9}"/>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5-D205-4DD3-9013-D4CC3586BEA9}"/>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7-D205-4DD3-9013-D4CC3586BEA9}"/>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9-D205-4DD3-9013-D4CC3586BEA9}"/>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B-D205-4DD3-9013-D4CC3586BEA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(Balance!$J$24,Balance!$J$35,Balance!$J$46:$J$47,Balance!$J$59)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C-D205-4DD3-9013-D4CC3586BEA9}"/>
                  </c:ext>
                </c:extLst>
              </c15:ser>
            </c15:filteredPieSeries>
            <c15:filteredPieSeries>
              <c15:ser>
                <c:idx val="2"/>
                <c:order val="7"/>
                <c:tx>
                  <c:strRef>
                    <c:extLst xmlns:c15="http://schemas.microsoft.com/office/drawing/2012/chart">
                      <c:ext xmlns:c15="http://schemas.microsoft.com/office/drawing/2012/chart" uri="{02D57815-91ED-43cb-92C2-25804820EDAC}">
                        <c15:formulaRef>
                          <c15:sqref>Balance!$K$2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E-D205-4DD3-9013-D4CC3586BEA9}"/>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0-D205-4DD3-9013-D4CC3586BEA9}"/>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2-D205-4DD3-9013-D4CC3586BEA9}"/>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4-D205-4DD3-9013-D4CC3586BEA9}"/>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6-D205-4DD3-9013-D4CC3586BEA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(Balance!$K$24,Balance!$K$35,Balance!$K$46:$K$47,Balance!$K$59)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57-D205-4DD3-9013-D4CC3586BEA9}"/>
                  </c:ext>
                </c:extLst>
              </c15:ser>
            </c15:filteredPieSeries>
            <c15:filteredPieSeries>
              <c15:ser>
                <c:idx val="3"/>
                <c:order val="8"/>
                <c:tx>
                  <c:strRef>
                    <c:extLst xmlns:c15="http://schemas.microsoft.com/office/drawing/2012/chart">
                      <c:ext xmlns:c15="http://schemas.microsoft.com/office/drawing/2012/chart" uri="{02D57815-91ED-43cb-92C2-25804820EDAC}">
                        <c15:formulaRef>
                          <c15:sqref>Balance!$L$2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9-D205-4DD3-9013-D4CC3586BEA9}"/>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B-D205-4DD3-9013-D4CC3586BEA9}"/>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D-D205-4DD3-9013-D4CC3586BEA9}"/>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F-D205-4DD3-9013-D4CC3586BEA9}"/>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1-D205-4DD3-9013-D4CC3586BEA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(Balance!$L$24,Balance!$L$35,Balance!$L$46:$L$47,Balance!$L$59)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2-D205-4DD3-9013-D4CC3586BEA9}"/>
                  </c:ext>
                </c:extLst>
              </c15:ser>
            </c15:filteredPieSeries>
            <c15:filteredPieSeries>
              <c15:ser>
                <c:idx val="4"/>
                <c:order val="9"/>
                <c:tx>
                  <c:strRef>
                    <c:extLst xmlns:c15="http://schemas.microsoft.com/office/drawing/2012/chart">
                      <c:ext xmlns:c15="http://schemas.microsoft.com/office/drawing/2012/chart" uri="{02D57815-91ED-43cb-92C2-25804820EDAC}">
                        <c15:formulaRef>
                          <c15:sqref>Balance!$M$2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4-D205-4DD3-9013-D4CC3586BEA9}"/>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6-D205-4DD3-9013-D4CC3586BEA9}"/>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8-D205-4DD3-9013-D4CC3586BEA9}"/>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A-D205-4DD3-9013-D4CC3586BEA9}"/>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C-D205-4DD3-9013-D4CC3586BEA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(Balance!$M$24,Balance!$M$35,Balance!$M$46:$M$47,Balance!$M$59)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D-D205-4DD3-9013-D4CC3586BEA9}"/>
                  </c:ext>
                </c:extLst>
              </c15:ser>
            </c15:filteredPieSeries>
            <c15:filteredPieSeries>
              <c15:ser>
                <c:idx val="5"/>
                <c:order val="10"/>
                <c:tx>
                  <c:strRef>
                    <c:extLst xmlns:c15="http://schemas.microsoft.com/office/drawing/2012/chart">
                      <c:ext xmlns:c15="http://schemas.microsoft.com/office/drawing/2012/chart" uri="{02D57815-91ED-43cb-92C2-25804820EDAC}">
                        <c15:formulaRef>
                          <c15:sqref>Balance!$N$2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F-D205-4DD3-9013-D4CC3586BEA9}"/>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1-D205-4DD3-9013-D4CC3586BEA9}"/>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3-D205-4DD3-9013-D4CC3586BEA9}"/>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5-D205-4DD3-9013-D4CC3586BEA9}"/>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7-D205-4DD3-9013-D4CC3586BEA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(Balance!$N$24,Balance!$N$35,Balance!$N$46:$N$47,Balance!$N$59)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78-D205-4DD3-9013-D4CC3586BEA9}"/>
                  </c:ext>
                </c:extLst>
              </c15:ser>
            </c15:filteredPieSeries>
            <c15:filteredPieSeries>
              <c15:ser>
                <c:idx val="6"/>
                <c:order val="11"/>
                <c:tx>
                  <c:strRef>
                    <c:extLst xmlns:c15="http://schemas.microsoft.com/office/drawing/2012/chart">
                      <c:ext xmlns:c15="http://schemas.microsoft.com/office/drawing/2012/chart" uri="{02D57815-91ED-43cb-92C2-25804820EDAC}">
                        <c15:formulaRef>
                          <c15:sqref>Balance!$O$2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A-D205-4DD3-9013-D4CC3586BEA9}"/>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C-D205-4DD3-9013-D4CC3586BEA9}"/>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E-D205-4DD3-9013-D4CC3586BEA9}"/>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0-D205-4DD3-9013-D4CC3586BEA9}"/>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2-D205-4DD3-9013-D4CC3586BEA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(Balance!$O$24,Balance!$O$35,Balance!$O$46:$O$47,Balance!$O$59)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3-D205-4DD3-9013-D4CC3586BEA9}"/>
                  </c:ext>
                </c:extLst>
              </c15:ser>
            </c15:filteredPieSeries>
            <c15:filteredPieSeries>
              <c15:ser>
                <c:idx val="7"/>
                <c:order val="12"/>
                <c:tx>
                  <c:strRef>
                    <c:extLst xmlns:c15="http://schemas.microsoft.com/office/drawing/2012/chart">
                      <c:ext xmlns:c15="http://schemas.microsoft.com/office/drawing/2012/chart" uri="{02D57815-91ED-43cb-92C2-25804820EDAC}">
                        <c15:formulaRef>
                          <c15:sqref>Balance!$P$2</c15:sqref>
                        </c15:formulaRef>
                      </c:ext>
                    </c:extLst>
                    <c:strCache>
                      <c:ptCount val="1"/>
                      <c:pt idx="0">
                        <c:v>Total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85-D205-4DD3-9013-D4CC3586BEA9}"/>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7-D205-4DD3-9013-D4CC3586BEA9}"/>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9-D205-4DD3-9013-D4CC3586BEA9}"/>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B-D205-4DD3-9013-D4CC3586BEA9}"/>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D-D205-4DD3-9013-D4CC3586BEA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(Balance!$P$24,Balance!$P$35,Balance!$P$46:$P$47,Balance!$P$59)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E-D205-4DD3-9013-D4CC3586BEA9}"/>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a:t>Assets</a:t>
            </a:r>
            <a:endParaRPr lang="ja-JP" altLang="en-US"/>
          </a:p>
        </c:rich>
      </c:tx>
      <c:layout>
        <c:manualLayout>
          <c:xMode val="edge"/>
          <c:yMode val="edge"/>
          <c:x val="1.4803238128117626E-2"/>
          <c:y val="3.2470821802622785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en-US"/>
        </a:p>
      </c:txPr>
    </c:title>
    <c:autoTitleDeleted val="0"/>
    <c:plotArea>
      <c:layout/>
      <c:barChart>
        <c:barDir val="col"/>
        <c:grouping val="stacked"/>
        <c:varyColors val="0"/>
        <c:ser>
          <c:idx val="2"/>
          <c:order val="0"/>
          <c:tx>
            <c:strRef>
              <c:f>'5'!$C$20</c:f>
              <c:strCache>
                <c:ptCount val="1"/>
              </c:strCache>
            </c:strRef>
          </c:tx>
          <c:spPr>
            <a:solidFill>
              <a:schemeClr val="accent3"/>
            </a:solidFill>
            <a:ln w="28575" cap="rnd">
              <a:solidFill>
                <a:schemeClr val="accent3"/>
              </a:solidFill>
              <a:round/>
            </a:ln>
            <a:effectLst/>
          </c:spPr>
          <c:invertIfNegative val="0"/>
          <c:cat>
            <c:numRef>
              <c:f>'5'!$D$18:$BM$18</c:f>
              <c:numCache>
                <c:formatCode>d</c:formatCode>
                <c:ptCount val="62"/>
                <c:pt idx="0">
                  <c:v>46508</c:v>
                </c:pt>
                <c:pt idx="2">
                  <c:v>46509</c:v>
                </c:pt>
                <c:pt idx="4">
                  <c:v>46510</c:v>
                </c:pt>
                <c:pt idx="6">
                  <c:v>46511</c:v>
                </c:pt>
                <c:pt idx="8">
                  <c:v>46512</c:v>
                </c:pt>
                <c:pt idx="10">
                  <c:v>46513</c:v>
                </c:pt>
                <c:pt idx="12">
                  <c:v>46514</c:v>
                </c:pt>
                <c:pt idx="14">
                  <c:v>46515</c:v>
                </c:pt>
                <c:pt idx="16">
                  <c:v>46516</c:v>
                </c:pt>
                <c:pt idx="18">
                  <c:v>46517</c:v>
                </c:pt>
                <c:pt idx="20">
                  <c:v>46518</c:v>
                </c:pt>
                <c:pt idx="22">
                  <c:v>46519</c:v>
                </c:pt>
                <c:pt idx="24">
                  <c:v>46520</c:v>
                </c:pt>
                <c:pt idx="26">
                  <c:v>46521</c:v>
                </c:pt>
                <c:pt idx="28">
                  <c:v>46522</c:v>
                </c:pt>
                <c:pt idx="30">
                  <c:v>46523</c:v>
                </c:pt>
                <c:pt idx="32">
                  <c:v>46524</c:v>
                </c:pt>
                <c:pt idx="34">
                  <c:v>46525</c:v>
                </c:pt>
                <c:pt idx="36">
                  <c:v>46526</c:v>
                </c:pt>
                <c:pt idx="38">
                  <c:v>46527</c:v>
                </c:pt>
                <c:pt idx="40">
                  <c:v>46528</c:v>
                </c:pt>
                <c:pt idx="42">
                  <c:v>46529</c:v>
                </c:pt>
                <c:pt idx="44">
                  <c:v>46530</c:v>
                </c:pt>
                <c:pt idx="46">
                  <c:v>46531</c:v>
                </c:pt>
                <c:pt idx="48">
                  <c:v>46532</c:v>
                </c:pt>
                <c:pt idx="50">
                  <c:v>46533</c:v>
                </c:pt>
                <c:pt idx="52">
                  <c:v>46534</c:v>
                </c:pt>
                <c:pt idx="54">
                  <c:v>46535</c:v>
                </c:pt>
                <c:pt idx="56">
                  <c:v>46536</c:v>
                </c:pt>
                <c:pt idx="58">
                  <c:v>46537</c:v>
                </c:pt>
                <c:pt idx="60">
                  <c:v>46538</c:v>
                </c:pt>
              </c:numCache>
            </c:numRef>
          </c:cat>
          <c:val>
            <c:numRef>
              <c:f>'5'!$D$20:$BM$20</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0-2661-43E8-9114-D168CFF4C867}"/>
            </c:ext>
          </c:extLst>
        </c:ser>
        <c:ser>
          <c:idx val="3"/>
          <c:order val="1"/>
          <c:tx>
            <c:strRef>
              <c:f>'5'!$C$21</c:f>
              <c:strCache>
                <c:ptCount val="1"/>
              </c:strCache>
            </c:strRef>
          </c:tx>
          <c:spPr>
            <a:solidFill>
              <a:schemeClr val="accent4"/>
            </a:solidFill>
            <a:ln w="28575" cap="rnd">
              <a:solidFill>
                <a:schemeClr val="accent4"/>
              </a:solidFill>
              <a:round/>
            </a:ln>
            <a:effectLst/>
          </c:spPr>
          <c:invertIfNegative val="0"/>
          <c:cat>
            <c:numRef>
              <c:f>'5'!$D$18:$BM$18</c:f>
              <c:numCache>
                <c:formatCode>d</c:formatCode>
                <c:ptCount val="62"/>
                <c:pt idx="0">
                  <c:v>46508</c:v>
                </c:pt>
                <c:pt idx="2">
                  <c:v>46509</c:v>
                </c:pt>
                <c:pt idx="4">
                  <c:v>46510</c:v>
                </c:pt>
                <c:pt idx="6">
                  <c:v>46511</c:v>
                </c:pt>
                <c:pt idx="8">
                  <c:v>46512</c:v>
                </c:pt>
                <c:pt idx="10">
                  <c:v>46513</c:v>
                </c:pt>
                <c:pt idx="12">
                  <c:v>46514</c:v>
                </c:pt>
                <c:pt idx="14">
                  <c:v>46515</c:v>
                </c:pt>
                <c:pt idx="16">
                  <c:v>46516</c:v>
                </c:pt>
                <c:pt idx="18">
                  <c:v>46517</c:v>
                </c:pt>
                <c:pt idx="20">
                  <c:v>46518</c:v>
                </c:pt>
                <c:pt idx="22">
                  <c:v>46519</c:v>
                </c:pt>
                <c:pt idx="24">
                  <c:v>46520</c:v>
                </c:pt>
                <c:pt idx="26">
                  <c:v>46521</c:v>
                </c:pt>
                <c:pt idx="28">
                  <c:v>46522</c:v>
                </c:pt>
                <c:pt idx="30">
                  <c:v>46523</c:v>
                </c:pt>
                <c:pt idx="32">
                  <c:v>46524</c:v>
                </c:pt>
                <c:pt idx="34">
                  <c:v>46525</c:v>
                </c:pt>
                <c:pt idx="36">
                  <c:v>46526</c:v>
                </c:pt>
                <c:pt idx="38">
                  <c:v>46527</c:v>
                </c:pt>
                <c:pt idx="40">
                  <c:v>46528</c:v>
                </c:pt>
                <c:pt idx="42">
                  <c:v>46529</c:v>
                </c:pt>
                <c:pt idx="44">
                  <c:v>46530</c:v>
                </c:pt>
                <c:pt idx="46">
                  <c:v>46531</c:v>
                </c:pt>
                <c:pt idx="48">
                  <c:v>46532</c:v>
                </c:pt>
                <c:pt idx="50">
                  <c:v>46533</c:v>
                </c:pt>
                <c:pt idx="52">
                  <c:v>46534</c:v>
                </c:pt>
                <c:pt idx="54">
                  <c:v>46535</c:v>
                </c:pt>
                <c:pt idx="56">
                  <c:v>46536</c:v>
                </c:pt>
                <c:pt idx="58">
                  <c:v>46537</c:v>
                </c:pt>
                <c:pt idx="60">
                  <c:v>46538</c:v>
                </c:pt>
              </c:numCache>
            </c:numRef>
          </c:cat>
          <c:val>
            <c:numRef>
              <c:f>'5'!$D$21:$BM$21</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1-2661-43E8-9114-D168CFF4C867}"/>
            </c:ext>
          </c:extLst>
        </c:ser>
        <c:ser>
          <c:idx val="4"/>
          <c:order val="2"/>
          <c:tx>
            <c:strRef>
              <c:f>'5'!$C$22</c:f>
              <c:strCache>
                <c:ptCount val="1"/>
              </c:strCache>
            </c:strRef>
          </c:tx>
          <c:spPr>
            <a:solidFill>
              <a:schemeClr val="accent5"/>
            </a:solidFill>
            <a:ln w="28575" cap="rnd">
              <a:solidFill>
                <a:schemeClr val="accent5"/>
              </a:solidFill>
              <a:round/>
            </a:ln>
            <a:effectLst/>
          </c:spPr>
          <c:invertIfNegative val="0"/>
          <c:cat>
            <c:numRef>
              <c:f>'5'!$D$18:$BM$18</c:f>
              <c:numCache>
                <c:formatCode>d</c:formatCode>
                <c:ptCount val="62"/>
                <c:pt idx="0">
                  <c:v>46508</c:v>
                </c:pt>
                <c:pt idx="2">
                  <c:v>46509</c:v>
                </c:pt>
                <c:pt idx="4">
                  <c:v>46510</c:v>
                </c:pt>
                <c:pt idx="6">
                  <c:v>46511</c:v>
                </c:pt>
                <c:pt idx="8">
                  <c:v>46512</c:v>
                </c:pt>
                <c:pt idx="10">
                  <c:v>46513</c:v>
                </c:pt>
                <c:pt idx="12">
                  <c:v>46514</c:v>
                </c:pt>
                <c:pt idx="14">
                  <c:v>46515</c:v>
                </c:pt>
                <c:pt idx="16">
                  <c:v>46516</c:v>
                </c:pt>
                <c:pt idx="18">
                  <c:v>46517</c:v>
                </c:pt>
                <c:pt idx="20">
                  <c:v>46518</c:v>
                </c:pt>
                <c:pt idx="22">
                  <c:v>46519</c:v>
                </c:pt>
                <c:pt idx="24">
                  <c:v>46520</c:v>
                </c:pt>
                <c:pt idx="26">
                  <c:v>46521</c:v>
                </c:pt>
                <c:pt idx="28">
                  <c:v>46522</c:v>
                </c:pt>
                <c:pt idx="30">
                  <c:v>46523</c:v>
                </c:pt>
                <c:pt idx="32">
                  <c:v>46524</c:v>
                </c:pt>
                <c:pt idx="34">
                  <c:v>46525</c:v>
                </c:pt>
                <c:pt idx="36">
                  <c:v>46526</c:v>
                </c:pt>
                <c:pt idx="38">
                  <c:v>46527</c:v>
                </c:pt>
                <c:pt idx="40">
                  <c:v>46528</c:v>
                </c:pt>
                <c:pt idx="42">
                  <c:v>46529</c:v>
                </c:pt>
                <c:pt idx="44">
                  <c:v>46530</c:v>
                </c:pt>
                <c:pt idx="46">
                  <c:v>46531</c:v>
                </c:pt>
                <c:pt idx="48">
                  <c:v>46532</c:v>
                </c:pt>
                <c:pt idx="50">
                  <c:v>46533</c:v>
                </c:pt>
                <c:pt idx="52">
                  <c:v>46534</c:v>
                </c:pt>
                <c:pt idx="54">
                  <c:v>46535</c:v>
                </c:pt>
                <c:pt idx="56">
                  <c:v>46536</c:v>
                </c:pt>
                <c:pt idx="58">
                  <c:v>46537</c:v>
                </c:pt>
                <c:pt idx="60">
                  <c:v>46538</c:v>
                </c:pt>
              </c:numCache>
            </c:numRef>
          </c:cat>
          <c:val>
            <c:numRef>
              <c:f>'5'!$D$22:$BM$22</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2-2661-43E8-9114-D168CFF4C867}"/>
            </c:ext>
          </c:extLst>
        </c:ser>
        <c:ser>
          <c:idx val="5"/>
          <c:order val="3"/>
          <c:tx>
            <c:strRef>
              <c:f>'5'!$C$23</c:f>
              <c:strCache>
                <c:ptCount val="1"/>
              </c:strCache>
            </c:strRef>
          </c:tx>
          <c:spPr>
            <a:solidFill>
              <a:schemeClr val="accent6"/>
            </a:solidFill>
            <a:ln w="28575" cap="rnd">
              <a:solidFill>
                <a:schemeClr val="accent6"/>
              </a:solidFill>
              <a:round/>
            </a:ln>
            <a:effectLst/>
          </c:spPr>
          <c:invertIfNegative val="0"/>
          <c:cat>
            <c:numRef>
              <c:f>'5'!$D$18:$BM$18</c:f>
              <c:numCache>
                <c:formatCode>d</c:formatCode>
                <c:ptCount val="62"/>
                <c:pt idx="0">
                  <c:v>46508</c:v>
                </c:pt>
                <c:pt idx="2">
                  <c:v>46509</c:v>
                </c:pt>
                <c:pt idx="4">
                  <c:v>46510</c:v>
                </c:pt>
                <c:pt idx="6">
                  <c:v>46511</c:v>
                </c:pt>
                <c:pt idx="8">
                  <c:v>46512</c:v>
                </c:pt>
                <c:pt idx="10">
                  <c:v>46513</c:v>
                </c:pt>
                <c:pt idx="12">
                  <c:v>46514</c:v>
                </c:pt>
                <c:pt idx="14">
                  <c:v>46515</c:v>
                </c:pt>
                <c:pt idx="16">
                  <c:v>46516</c:v>
                </c:pt>
                <c:pt idx="18">
                  <c:v>46517</c:v>
                </c:pt>
                <c:pt idx="20">
                  <c:v>46518</c:v>
                </c:pt>
                <c:pt idx="22">
                  <c:v>46519</c:v>
                </c:pt>
                <c:pt idx="24">
                  <c:v>46520</c:v>
                </c:pt>
                <c:pt idx="26">
                  <c:v>46521</c:v>
                </c:pt>
                <c:pt idx="28">
                  <c:v>46522</c:v>
                </c:pt>
                <c:pt idx="30">
                  <c:v>46523</c:v>
                </c:pt>
                <c:pt idx="32">
                  <c:v>46524</c:v>
                </c:pt>
                <c:pt idx="34">
                  <c:v>46525</c:v>
                </c:pt>
                <c:pt idx="36">
                  <c:v>46526</c:v>
                </c:pt>
                <c:pt idx="38">
                  <c:v>46527</c:v>
                </c:pt>
                <c:pt idx="40">
                  <c:v>46528</c:v>
                </c:pt>
                <c:pt idx="42">
                  <c:v>46529</c:v>
                </c:pt>
                <c:pt idx="44">
                  <c:v>46530</c:v>
                </c:pt>
                <c:pt idx="46">
                  <c:v>46531</c:v>
                </c:pt>
                <c:pt idx="48">
                  <c:v>46532</c:v>
                </c:pt>
                <c:pt idx="50">
                  <c:v>46533</c:v>
                </c:pt>
                <c:pt idx="52">
                  <c:v>46534</c:v>
                </c:pt>
                <c:pt idx="54">
                  <c:v>46535</c:v>
                </c:pt>
                <c:pt idx="56">
                  <c:v>46536</c:v>
                </c:pt>
                <c:pt idx="58">
                  <c:v>46537</c:v>
                </c:pt>
                <c:pt idx="60">
                  <c:v>46538</c:v>
                </c:pt>
              </c:numCache>
            </c:numRef>
          </c:cat>
          <c:val>
            <c:numRef>
              <c:f>'5'!$D$23:$BM$23</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3-2661-43E8-9114-D168CFF4C867}"/>
            </c:ext>
          </c:extLst>
        </c:ser>
        <c:ser>
          <c:idx val="6"/>
          <c:order val="4"/>
          <c:tx>
            <c:strRef>
              <c:f>'5'!$C$24</c:f>
              <c:strCache>
                <c:ptCount val="1"/>
              </c:strCache>
            </c:strRef>
          </c:tx>
          <c:spPr>
            <a:solidFill>
              <a:schemeClr val="accent1">
                <a:lumMod val="60000"/>
              </a:schemeClr>
            </a:solidFill>
            <a:ln w="28575" cap="rnd">
              <a:solidFill>
                <a:schemeClr val="accent1">
                  <a:lumMod val="60000"/>
                </a:schemeClr>
              </a:solidFill>
              <a:round/>
            </a:ln>
            <a:effectLst/>
          </c:spPr>
          <c:invertIfNegative val="0"/>
          <c:cat>
            <c:numRef>
              <c:f>'5'!$D$18:$BM$18</c:f>
              <c:numCache>
                <c:formatCode>d</c:formatCode>
                <c:ptCount val="62"/>
                <c:pt idx="0">
                  <c:v>46508</c:v>
                </c:pt>
                <c:pt idx="2">
                  <c:v>46509</c:v>
                </c:pt>
                <c:pt idx="4">
                  <c:v>46510</c:v>
                </c:pt>
                <c:pt idx="6">
                  <c:v>46511</c:v>
                </c:pt>
                <c:pt idx="8">
                  <c:v>46512</c:v>
                </c:pt>
                <c:pt idx="10">
                  <c:v>46513</c:v>
                </c:pt>
                <c:pt idx="12">
                  <c:v>46514</c:v>
                </c:pt>
                <c:pt idx="14">
                  <c:v>46515</c:v>
                </c:pt>
                <c:pt idx="16">
                  <c:v>46516</c:v>
                </c:pt>
                <c:pt idx="18">
                  <c:v>46517</c:v>
                </c:pt>
                <c:pt idx="20">
                  <c:v>46518</c:v>
                </c:pt>
                <c:pt idx="22">
                  <c:v>46519</c:v>
                </c:pt>
                <c:pt idx="24">
                  <c:v>46520</c:v>
                </c:pt>
                <c:pt idx="26">
                  <c:v>46521</c:v>
                </c:pt>
                <c:pt idx="28">
                  <c:v>46522</c:v>
                </c:pt>
                <c:pt idx="30">
                  <c:v>46523</c:v>
                </c:pt>
                <c:pt idx="32">
                  <c:v>46524</c:v>
                </c:pt>
                <c:pt idx="34">
                  <c:v>46525</c:v>
                </c:pt>
                <c:pt idx="36">
                  <c:v>46526</c:v>
                </c:pt>
                <c:pt idx="38">
                  <c:v>46527</c:v>
                </c:pt>
                <c:pt idx="40">
                  <c:v>46528</c:v>
                </c:pt>
                <c:pt idx="42">
                  <c:v>46529</c:v>
                </c:pt>
                <c:pt idx="44">
                  <c:v>46530</c:v>
                </c:pt>
                <c:pt idx="46">
                  <c:v>46531</c:v>
                </c:pt>
                <c:pt idx="48">
                  <c:v>46532</c:v>
                </c:pt>
                <c:pt idx="50">
                  <c:v>46533</c:v>
                </c:pt>
                <c:pt idx="52">
                  <c:v>46534</c:v>
                </c:pt>
                <c:pt idx="54">
                  <c:v>46535</c:v>
                </c:pt>
                <c:pt idx="56">
                  <c:v>46536</c:v>
                </c:pt>
                <c:pt idx="58">
                  <c:v>46537</c:v>
                </c:pt>
                <c:pt idx="60">
                  <c:v>46538</c:v>
                </c:pt>
              </c:numCache>
            </c:numRef>
          </c:cat>
          <c:val>
            <c:numRef>
              <c:f>'5'!$D$24:$BM$24</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4-2661-43E8-9114-D168CFF4C867}"/>
            </c:ext>
          </c:extLst>
        </c:ser>
        <c:ser>
          <c:idx val="7"/>
          <c:order val="5"/>
          <c:tx>
            <c:strRef>
              <c:f>'5'!$C$25</c:f>
              <c:strCache>
                <c:ptCount val="1"/>
              </c:strCache>
            </c:strRef>
          </c:tx>
          <c:spPr>
            <a:solidFill>
              <a:schemeClr val="accent2">
                <a:lumMod val="60000"/>
              </a:schemeClr>
            </a:solidFill>
            <a:ln w="28575" cap="rnd">
              <a:solidFill>
                <a:schemeClr val="accent2">
                  <a:lumMod val="60000"/>
                </a:schemeClr>
              </a:solidFill>
              <a:round/>
            </a:ln>
            <a:effectLst/>
          </c:spPr>
          <c:invertIfNegative val="0"/>
          <c:cat>
            <c:numRef>
              <c:f>'5'!$D$18:$BM$18</c:f>
              <c:numCache>
                <c:formatCode>d</c:formatCode>
                <c:ptCount val="62"/>
                <c:pt idx="0">
                  <c:v>46508</c:v>
                </c:pt>
                <c:pt idx="2">
                  <c:v>46509</c:v>
                </c:pt>
                <c:pt idx="4">
                  <c:v>46510</c:v>
                </c:pt>
                <c:pt idx="6">
                  <c:v>46511</c:v>
                </c:pt>
                <c:pt idx="8">
                  <c:v>46512</c:v>
                </c:pt>
                <c:pt idx="10">
                  <c:v>46513</c:v>
                </c:pt>
                <c:pt idx="12">
                  <c:v>46514</c:v>
                </c:pt>
                <c:pt idx="14">
                  <c:v>46515</c:v>
                </c:pt>
                <c:pt idx="16">
                  <c:v>46516</c:v>
                </c:pt>
                <c:pt idx="18">
                  <c:v>46517</c:v>
                </c:pt>
                <c:pt idx="20">
                  <c:v>46518</c:v>
                </c:pt>
                <c:pt idx="22">
                  <c:v>46519</c:v>
                </c:pt>
                <c:pt idx="24">
                  <c:v>46520</c:v>
                </c:pt>
                <c:pt idx="26">
                  <c:v>46521</c:v>
                </c:pt>
                <c:pt idx="28">
                  <c:v>46522</c:v>
                </c:pt>
                <c:pt idx="30">
                  <c:v>46523</c:v>
                </c:pt>
                <c:pt idx="32">
                  <c:v>46524</c:v>
                </c:pt>
                <c:pt idx="34">
                  <c:v>46525</c:v>
                </c:pt>
                <c:pt idx="36">
                  <c:v>46526</c:v>
                </c:pt>
                <c:pt idx="38">
                  <c:v>46527</c:v>
                </c:pt>
                <c:pt idx="40">
                  <c:v>46528</c:v>
                </c:pt>
                <c:pt idx="42">
                  <c:v>46529</c:v>
                </c:pt>
                <c:pt idx="44">
                  <c:v>46530</c:v>
                </c:pt>
                <c:pt idx="46">
                  <c:v>46531</c:v>
                </c:pt>
                <c:pt idx="48">
                  <c:v>46532</c:v>
                </c:pt>
                <c:pt idx="50">
                  <c:v>46533</c:v>
                </c:pt>
                <c:pt idx="52">
                  <c:v>46534</c:v>
                </c:pt>
                <c:pt idx="54">
                  <c:v>46535</c:v>
                </c:pt>
                <c:pt idx="56">
                  <c:v>46536</c:v>
                </c:pt>
                <c:pt idx="58">
                  <c:v>46537</c:v>
                </c:pt>
                <c:pt idx="60">
                  <c:v>46538</c:v>
                </c:pt>
              </c:numCache>
            </c:numRef>
          </c:cat>
          <c:val>
            <c:numRef>
              <c:f>'5'!$D$25:$BM$25</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5-2661-43E8-9114-D168CFF4C867}"/>
            </c:ext>
          </c:extLst>
        </c:ser>
        <c:ser>
          <c:idx val="8"/>
          <c:order val="6"/>
          <c:tx>
            <c:strRef>
              <c:f>'5'!$C$26</c:f>
              <c:strCache>
                <c:ptCount val="1"/>
              </c:strCache>
            </c:strRef>
          </c:tx>
          <c:spPr>
            <a:solidFill>
              <a:schemeClr val="accent3">
                <a:lumMod val="60000"/>
              </a:schemeClr>
            </a:solidFill>
            <a:ln w="28575" cap="rnd">
              <a:solidFill>
                <a:schemeClr val="accent3">
                  <a:lumMod val="60000"/>
                </a:schemeClr>
              </a:solidFill>
              <a:round/>
            </a:ln>
            <a:effectLst/>
          </c:spPr>
          <c:invertIfNegative val="0"/>
          <c:cat>
            <c:numRef>
              <c:f>'5'!$D$18:$BM$18</c:f>
              <c:numCache>
                <c:formatCode>d</c:formatCode>
                <c:ptCount val="62"/>
                <c:pt idx="0">
                  <c:v>46508</c:v>
                </c:pt>
                <c:pt idx="2">
                  <c:v>46509</c:v>
                </c:pt>
                <c:pt idx="4">
                  <c:v>46510</c:v>
                </c:pt>
                <c:pt idx="6">
                  <c:v>46511</c:v>
                </c:pt>
                <c:pt idx="8">
                  <c:v>46512</c:v>
                </c:pt>
                <c:pt idx="10">
                  <c:v>46513</c:v>
                </c:pt>
                <c:pt idx="12">
                  <c:v>46514</c:v>
                </c:pt>
                <c:pt idx="14">
                  <c:v>46515</c:v>
                </c:pt>
                <c:pt idx="16">
                  <c:v>46516</c:v>
                </c:pt>
                <c:pt idx="18">
                  <c:v>46517</c:v>
                </c:pt>
                <c:pt idx="20">
                  <c:v>46518</c:v>
                </c:pt>
                <c:pt idx="22">
                  <c:v>46519</c:v>
                </c:pt>
                <c:pt idx="24">
                  <c:v>46520</c:v>
                </c:pt>
                <c:pt idx="26">
                  <c:v>46521</c:v>
                </c:pt>
                <c:pt idx="28">
                  <c:v>46522</c:v>
                </c:pt>
                <c:pt idx="30">
                  <c:v>46523</c:v>
                </c:pt>
                <c:pt idx="32">
                  <c:v>46524</c:v>
                </c:pt>
                <c:pt idx="34">
                  <c:v>46525</c:v>
                </c:pt>
                <c:pt idx="36">
                  <c:v>46526</c:v>
                </c:pt>
                <c:pt idx="38">
                  <c:v>46527</c:v>
                </c:pt>
                <c:pt idx="40">
                  <c:v>46528</c:v>
                </c:pt>
                <c:pt idx="42">
                  <c:v>46529</c:v>
                </c:pt>
                <c:pt idx="44">
                  <c:v>46530</c:v>
                </c:pt>
                <c:pt idx="46">
                  <c:v>46531</c:v>
                </c:pt>
                <c:pt idx="48">
                  <c:v>46532</c:v>
                </c:pt>
                <c:pt idx="50">
                  <c:v>46533</c:v>
                </c:pt>
                <c:pt idx="52">
                  <c:v>46534</c:v>
                </c:pt>
                <c:pt idx="54">
                  <c:v>46535</c:v>
                </c:pt>
                <c:pt idx="56">
                  <c:v>46536</c:v>
                </c:pt>
                <c:pt idx="58">
                  <c:v>46537</c:v>
                </c:pt>
                <c:pt idx="60">
                  <c:v>46538</c:v>
                </c:pt>
              </c:numCache>
            </c:numRef>
          </c:cat>
          <c:val>
            <c:numRef>
              <c:f>'5'!$D$26:$BM$26</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6-2661-43E8-9114-D168CFF4C867}"/>
            </c:ext>
          </c:extLst>
        </c:ser>
        <c:ser>
          <c:idx val="9"/>
          <c:order val="7"/>
          <c:tx>
            <c:strRef>
              <c:f>'5'!$C$27</c:f>
              <c:strCache>
                <c:ptCount val="1"/>
              </c:strCache>
            </c:strRef>
          </c:tx>
          <c:spPr>
            <a:solidFill>
              <a:schemeClr val="accent4">
                <a:lumMod val="60000"/>
              </a:schemeClr>
            </a:solidFill>
            <a:ln w="28575" cap="rnd">
              <a:solidFill>
                <a:schemeClr val="accent4">
                  <a:lumMod val="60000"/>
                </a:schemeClr>
              </a:solidFill>
              <a:round/>
            </a:ln>
            <a:effectLst/>
          </c:spPr>
          <c:invertIfNegative val="0"/>
          <c:cat>
            <c:numRef>
              <c:f>'5'!$D$18:$BM$18</c:f>
              <c:numCache>
                <c:formatCode>d</c:formatCode>
                <c:ptCount val="62"/>
                <c:pt idx="0">
                  <c:v>46508</c:v>
                </c:pt>
                <c:pt idx="2">
                  <c:v>46509</c:v>
                </c:pt>
                <c:pt idx="4">
                  <c:v>46510</c:v>
                </c:pt>
                <c:pt idx="6">
                  <c:v>46511</c:v>
                </c:pt>
                <c:pt idx="8">
                  <c:v>46512</c:v>
                </c:pt>
                <c:pt idx="10">
                  <c:v>46513</c:v>
                </c:pt>
                <c:pt idx="12">
                  <c:v>46514</c:v>
                </c:pt>
                <c:pt idx="14">
                  <c:v>46515</c:v>
                </c:pt>
                <c:pt idx="16">
                  <c:v>46516</c:v>
                </c:pt>
                <c:pt idx="18">
                  <c:v>46517</c:v>
                </c:pt>
                <c:pt idx="20">
                  <c:v>46518</c:v>
                </c:pt>
                <c:pt idx="22">
                  <c:v>46519</c:v>
                </c:pt>
                <c:pt idx="24">
                  <c:v>46520</c:v>
                </c:pt>
                <c:pt idx="26">
                  <c:v>46521</c:v>
                </c:pt>
                <c:pt idx="28">
                  <c:v>46522</c:v>
                </c:pt>
                <c:pt idx="30">
                  <c:v>46523</c:v>
                </c:pt>
                <c:pt idx="32">
                  <c:v>46524</c:v>
                </c:pt>
                <c:pt idx="34">
                  <c:v>46525</c:v>
                </c:pt>
                <c:pt idx="36">
                  <c:v>46526</c:v>
                </c:pt>
                <c:pt idx="38">
                  <c:v>46527</c:v>
                </c:pt>
                <c:pt idx="40">
                  <c:v>46528</c:v>
                </c:pt>
                <c:pt idx="42">
                  <c:v>46529</c:v>
                </c:pt>
                <c:pt idx="44">
                  <c:v>46530</c:v>
                </c:pt>
                <c:pt idx="46">
                  <c:v>46531</c:v>
                </c:pt>
                <c:pt idx="48">
                  <c:v>46532</c:v>
                </c:pt>
                <c:pt idx="50">
                  <c:v>46533</c:v>
                </c:pt>
                <c:pt idx="52">
                  <c:v>46534</c:v>
                </c:pt>
                <c:pt idx="54">
                  <c:v>46535</c:v>
                </c:pt>
                <c:pt idx="56">
                  <c:v>46536</c:v>
                </c:pt>
                <c:pt idx="58">
                  <c:v>46537</c:v>
                </c:pt>
                <c:pt idx="60">
                  <c:v>46538</c:v>
                </c:pt>
              </c:numCache>
            </c:numRef>
          </c:cat>
          <c:val>
            <c:numRef>
              <c:f>'5'!$D$27:$BM$27</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7-2661-43E8-9114-D168CFF4C867}"/>
            </c:ext>
          </c:extLst>
        </c:ser>
        <c:ser>
          <c:idx val="10"/>
          <c:order val="8"/>
          <c:tx>
            <c:strRef>
              <c:f>'5'!$C$28</c:f>
              <c:strCache>
                <c:ptCount val="1"/>
              </c:strCache>
            </c:strRef>
          </c:tx>
          <c:spPr>
            <a:solidFill>
              <a:schemeClr val="accent5">
                <a:lumMod val="60000"/>
              </a:schemeClr>
            </a:solidFill>
            <a:ln w="28575" cap="rnd">
              <a:solidFill>
                <a:schemeClr val="accent5">
                  <a:lumMod val="60000"/>
                </a:schemeClr>
              </a:solidFill>
              <a:round/>
            </a:ln>
            <a:effectLst/>
          </c:spPr>
          <c:invertIfNegative val="0"/>
          <c:cat>
            <c:numRef>
              <c:f>'5'!$D$18:$BM$18</c:f>
              <c:numCache>
                <c:formatCode>d</c:formatCode>
                <c:ptCount val="62"/>
                <c:pt idx="0">
                  <c:v>46508</c:v>
                </c:pt>
                <c:pt idx="2">
                  <c:v>46509</c:v>
                </c:pt>
                <c:pt idx="4">
                  <c:v>46510</c:v>
                </c:pt>
                <c:pt idx="6">
                  <c:v>46511</c:v>
                </c:pt>
                <c:pt idx="8">
                  <c:v>46512</c:v>
                </c:pt>
                <c:pt idx="10">
                  <c:v>46513</c:v>
                </c:pt>
                <c:pt idx="12">
                  <c:v>46514</c:v>
                </c:pt>
                <c:pt idx="14">
                  <c:v>46515</c:v>
                </c:pt>
                <c:pt idx="16">
                  <c:v>46516</c:v>
                </c:pt>
                <c:pt idx="18">
                  <c:v>46517</c:v>
                </c:pt>
                <c:pt idx="20">
                  <c:v>46518</c:v>
                </c:pt>
                <c:pt idx="22">
                  <c:v>46519</c:v>
                </c:pt>
                <c:pt idx="24">
                  <c:v>46520</c:v>
                </c:pt>
                <c:pt idx="26">
                  <c:v>46521</c:v>
                </c:pt>
                <c:pt idx="28">
                  <c:v>46522</c:v>
                </c:pt>
                <c:pt idx="30">
                  <c:v>46523</c:v>
                </c:pt>
                <c:pt idx="32">
                  <c:v>46524</c:v>
                </c:pt>
                <c:pt idx="34">
                  <c:v>46525</c:v>
                </c:pt>
                <c:pt idx="36">
                  <c:v>46526</c:v>
                </c:pt>
                <c:pt idx="38">
                  <c:v>46527</c:v>
                </c:pt>
                <c:pt idx="40">
                  <c:v>46528</c:v>
                </c:pt>
                <c:pt idx="42">
                  <c:v>46529</c:v>
                </c:pt>
                <c:pt idx="44">
                  <c:v>46530</c:v>
                </c:pt>
                <c:pt idx="46">
                  <c:v>46531</c:v>
                </c:pt>
                <c:pt idx="48">
                  <c:v>46532</c:v>
                </c:pt>
                <c:pt idx="50">
                  <c:v>46533</c:v>
                </c:pt>
                <c:pt idx="52">
                  <c:v>46534</c:v>
                </c:pt>
                <c:pt idx="54">
                  <c:v>46535</c:v>
                </c:pt>
                <c:pt idx="56">
                  <c:v>46536</c:v>
                </c:pt>
                <c:pt idx="58">
                  <c:v>46537</c:v>
                </c:pt>
                <c:pt idx="60">
                  <c:v>46538</c:v>
                </c:pt>
              </c:numCache>
            </c:numRef>
          </c:cat>
          <c:val>
            <c:numRef>
              <c:f>'5'!$D$28:$BM$28</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8-2661-43E8-9114-D168CFF4C867}"/>
            </c:ext>
          </c:extLst>
        </c:ser>
        <c:ser>
          <c:idx val="11"/>
          <c:order val="9"/>
          <c:tx>
            <c:strRef>
              <c:f>'5'!$C$29</c:f>
              <c:strCache>
                <c:ptCount val="1"/>
              </c:strCache>
            </c:strRef>
          </c:tx>
          <c:spPr>
            <a:solidFill>
              <a:schemeClr val="accent6">
                <a:lumMod val="60000"/>
              </a:schemeClr>
            </a:solidFill>
            <a:ln w="28575" cap="rnd">
              <a:solidFill>
                <a:schemeClr val="accent6">
                  <a:lumMod val="60000"/>
                </a:schemeClr>
              </a:solidFill>
              <a:round/>
            </a:ln>
            <a:effectLst/>
          </c:spPr>
          <c:invertIfNegative val="0"/>
          <c:cat>
            <c:numRef>
              <c:f>'5'!$D$18:$BM$18</c:f>
              <c:numCache>
                <c:formatCode>d</c:formatCode>
                <c:ptCount val="62"/>
                <c:pt idx="0">
                  <c:v>46508</c:v>
                </c:pt>
                <c:pt idx="2">
                  <c:v>46509</c:v>
                </c:pt>
                <c:pt idx="4">
                  <c:v>46510</c:v>
                </c:pt>
                <c:pt idx="6">
                  <c:v>46511</c:v>
                </c:pt>
                <c:pt idx="8">
                  <c:v>46512</c:v>
                </c:pt>
                <c:pt idx="10">
                  <c:v>46513</c:v>
                </c:pt>
                <c:pt idx="12">
                  <c:v>46514</c:v>
                </c:pt>
                <c:pt idx="14">
                  <c:v>46515</c:v>
                </c:pt>
                <c:pt idx="16">
                  <c:v>46516</c:v>
                </c:pt>
                <c:pt idx="18">
                  <c:v>46517</c:v>
                </c:pt>
                <c:pt idx="20">
                  <c:v>46518</c:v>
                </c:pt>
                <c:pt idx="22">
                  <c:v>46519</c:v>
                </c:pt>
                <c:pt idx="24">
                  <c:v>46520</c:v>
                </c:pt>
                <c:pt idx="26">
                  <c:v>46521</c:v>
                </c:pt>
                <c:pt idx="28">
                  <c:v>46522</c:v>
                </c:pt>
                <c:pt idx="30">
                  <c:v>46523</c:v>
                </c:pt>
                <c:pt idx="32">
                  <c:v>46524</c:v>
                </c:pt>
                <c:pt idx="34">
                  <c:v>46525</c:v>
                </c:pt>
                <c:pt idx="36">
                  <c:v>46526</c:v>
                </c:pt>
                <c:pt idx="38">
                  <c:v>46527</c:v>
                </c:pt>
                <c:pt idx="40">
                  <c:v>46528</c:v>
                </c:pt>
                <c:pt idx="42">
                  <c:v>46529</c:v>
                </c:pt>
                <c:pt idx="44">
                  <c:v>46530</c:v>
                </c:pt>
                <c:pt idx="46">
                  <c:v>46531</c:v>
                </c:pt>
                <c:pt idx="48">
                  <c:v>46532</c:v>
                </c:pt>
                <c:pt idx="50">
                  <c:v>46533</c:v>
                </c:pt>
                <c:pt idx="52">
                  <c:v>46534</c:v>
                </c:pt>
                <c:pt idx="54">
                  <c:v>46535</c:v>
                </c:pt>
                <c:pt idx="56">
                  <c:v>46536</c:v>
                </c:pt>
                <c:pt idx="58">
                  <c:v>46537</c:v>
                </c:pt>
                <c:pt idx="60">
                  <c:v>46538</c:v>
                </c:pt>
              </c:numCache>
            </c:numRef>
          </c:cat>
          <c:val>
            <c:numRef>
              <c:f>'5'!$D$29:$BM$29</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9-2661-43E8-9114-D168CFF4C867}"/>
            </c:ext>
          </c:extLst>
        </c:ser>
        <c:ser>
          <c:idx val="12"/>
          <c:order val="10"/>
          <c:tx>
            <c:strRef>
              <c:f>'5'!$C$30</c:f>
              <c:strCache>
                <c:ptCount val="1"/>
              </c:strCache>
            </c:strRef>
          </c:tx>
          <c:spPr>
            <a:solidFill>
              <a:schemeClr val="accent1">
                <a:lumMod val="80000"/>
                <a:lumOff val="20000"/>
              </a:schemeClr>
            </a:solidFill>
            <a:ln w="28575" cap="rnd">
              <a:solidFill>
                <a:schemeClr val="accent1">
                  <a:lumMod val="80000"/>
                  <a:lumOff val="20000"/>
                </a:schemeClr>
              </a:solidFill>
              <a:round/>
            </a:ln>
            <a:effectLst/>
          </c:spPr>
          <c:invertIfNegative val="0"/>
          <c:cat>
            <c:numRef>
              <c:f>'5'!$D$18:$BM$18</c:f>
              <c:numCache>
                <c:formatCode>d</c:formatCode>
                <c:ptCount val="62"/>
                <c:pt idx="0">
                  <c:v>46508</c:v>
                </c:pt>
                <c:pt idx="2">
                  <c:v>46509</c:v>
                </c:pt>
                <c:pt idx="4">
                  <c:v>46510</c:v>
                </c:pt>
                <c:pt idx="6">
                  <c:v>46511</c:v>
                </c:pt>
                <c:pt idx="8">
                  <c:v>46512</c:v>
                </c:pt>
                <c:pt idx="10">
                  <c:v>46513</c:v>
                </c:pt>
                <c:pt idx="12">
                  <c:v>46514</c:v>
                </c:pt>
                <c:pt idx="14">
                  <c:v>46515</c:v>
                </c:pt>
                <c:pt idx="16">
                  <c:v>46516</c:v>
                </c:pt>
                <c:pt idx="18">
                  <c:v>46517</c:v>
                </c:pt>
                <c:pt idx="20">
                  <c:v>46518</c:v>
                </c:pt>
                <c:pt idx="22">
                  <c:v>46519</c:v>
                </c:pt>
                <c:pt idx="24">
                  <c:v>46520</c:v>
                </c:pt>
                <c:pt idx="26">
                  <c:v>46521</c:v>
                </c:pt>
                <c:pt idx="28">
                  <c:v>46522</c:v>
                </c:pt>
                <c:pt idx="30">
                  <c:v>46523</c:v>
                </c:pt>
                <c:pt idx="32">
                  <c:v>46524</c:v>
                </c:pt>
                <c:pt idx="34">
                  <c:v>46525</c:v>
                </c:pt>
                <c:pt idx="36">
                  <c:v>46526</c:v>
                </c:pt>
                <c:pt idx="38">
                  <c:v>46527</c:v>
                </c:pt>
                <c:pt idx="40">
                  <c:v>46528</c:v>
                </c:pt>
                <c:pt idx="42">
                  <c:v>46529</c:v>
                </c:pt>
                <c:pt idx="44">
                  <c:v>46530</c:v>
                </c:pt>
                <c:pt idx="46">
                  <c:v>46531</c:v>
                </c:pt>
                <c:pt idx="48">
                  <c:v>46532</c:v>
                </c:pt>
                <c:pt idx="50">
                  <c:v>46533</c:v>
                </c:pt>
                <c:pt idx="52">
                  <c:v>46534</c:v>
                </c:pt>
                <c:pt idx="54">
                  <c:v>46535</c:v>
                </c:pt>
                <c:pt idx="56">
                  <c:v>46536</c:v>
                </c:pt>
                <c:pt idx="58">
                  <c:v>46537</c:v>
                </c:pt>
                <c:pt idx="60">
                  <c:v>46538</c:v>
                </c:pt>
              </c:numCache>
            </c:numRef>
          </c:cat>
          <c:val>
            <c:numRef>
              <c:f>'5'!$D$30:$BM$30</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A-2661-43E8-9114-D168CFF4C867}"/>
            </c:ext>
          </c:extLst>
        </c:ser>
        <c:ser>
          <c:idx val="13"/>
          <c:order val="11"/>
          <c:tx>
            <c:strRef>
              <c:f>'5'!$C$31</c:f>
              <c:strCache>
                <c:ptCount val="1"/>
              </c:strCache>
            </c:strRef>
          </c:tx>
          <c:spPr>
            <a:solidFill>
              <a:schemeClr val="accent2">
                <a:lumMod val="80000"/>
                <a:lumOff val="20000"/>
              </a:schemeClr>
            </a:solidFill>
            <a:ln w="28575" cap="rnd">
              <a:solidFill>
                <a:schemeClr val="accent2">
                  <a:lumMod val="80000"/>
                  <a:lumOff val="20000"/>
                </a:schemeClr>
              </a:solidFill>
              <a:round/>
            </a:ln>
            <a:effectLst/>
          </c:spPr>
          <c:invertIfNegative val="0"/>
          <c:cat>
            <c:numRef>
              <c:f>'5'!$D$18:$BM$18</c:f>
              <c:numCache>
                <c:formatCode>d</c:formatCode>
                <c:ptCount val="62"/>
                <c:pt idx="0">
                  <c:v>46508</c:v>
                </c:pt>
                <c:pt idx="2">
                  <c:v>46509</c:v>
                </c:pt>
                <c:pt idx="4">
                  <c:v>46510</c:v>
                </c:pt>
                <c:pt idx="6">
                  <c:v>46511</c:v>
                </c:pt>
                <c:pt idx="8">
                  <c:v>46512</c:v>
                </c:pt>
                <c:pt idx="10">
                  <c:v>46513</c:v>
                </c:pt>
                <c:pt idx="12">
                  <c:v>46514</c:v>
                </c:pt>
                <c:pt idx="14">
                  <c:v>46515</c:v>
                </c:pt>
                <c:pt idx="16">
                  <c:v>46516</c:v>
                </c:pt>
                <c:pt idx="18">
                  <c:v>46517</c:v>
                </c:pt>
                <c:pt idx="20">
                  <c:v>46518</c:v>
                </c:pt>
                <c:pt idx="22">
                  <c:v>46519</c:v>
                </c:pt>
                <c:pt idx="24">
                  <c:v>46520</c:v>
                </c:pt>
                <c:pt idx="26">
                  <c:v>46521</c:v>
                </c:pt>
                <c:pt idx="28">
                  <c:v>46522</c:v>
                </c:pt>
                <c:pt idx="30">
                  <c:v>46523</c:v>
                </c:pt>
                <c:pt idx="32">
                  <c:v>46524</c:v>
                </c:pt>
                <c:pt idx="34">
                  <c:v>46525</c:v>
                </c:pt>
                <c:pt idx="36">
                  <c:v>46526</c:v>
                </c:pt>
                <c:pt idx="38">
                  <c:v>46527</c:v>
                </c:pt>
                <c:pt idx="40">
                  <c:v>46528</c:v>
                </c:pt>
                <c:pt idx="42">
                  <c:v>46529</c:v>
                </c:pt>
                <c:pt idx="44">
                  <c:v>46530</c:v>
                </c:pt>
                <c:pt idx="46">
                  <c:v>46531</c:v>
                </c:pt>
                <c:pt idx="48">
                  <c:v>46532</c:v>
                </c:pt>
                <c:pt idx="50">
                  <c:v>46533</c:v>
                </c:pt>
                <c:pt idx="52">
                  <c:v>46534</c:v>
                </c:pt>
                <c:pt idx="54">
                  <c:v>46535</c:v>
                </c:pt>
                <c:pt idx="56">
                  <c:v>46536</c:v>
                </c:pt>
                <c:pt idx="58">
                  <c:v>46537</c:v>
                </c:pt>
                <c:pt idx="60">
                  <c:v>46538</c:v>
                </c:pt>
              </c:numCache>
            </c:numRef>
          </c:cat>
          <c:val>
            <c:numRef>
              <c:f>'5'!$D$31:$BM$31</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B-2661-43E8-9114-D168CFF4C867}"/>
            </c:ext>
          </c:extLst>
        </c:ser>
        <c:ser>
          <c:idx val="14"/>
          <c:order val="12"/>
          <c:tx>
            <c:strRef>
              <c:f>'5'!$C$32</c:f>
              <c:strCache>
                <c:ptCount val="1"/>
              </c:strCache>
            </c:strRef>
          </c:tx>
          <c:spPr>
            <a:solidFill>
              <a:schemeClr val="accent3">
                <a:lumMod val="80000"/>
                <a:lumOff val="20000"/>
              </a:schemeClr>
            </a:solidFill>
            <a:ln w="28575" cap="rnd">
              <a:solidFill>
                <a:schemeClr val="accent3">
                  <a:lumMod val="80000"/>
                  <a:lumOff val="20000"/>
                </a:schemeClr>
              </a:solidFill>
              <a:round/>
            </a:ln>
            <a:effectLst/>
          </c:spPr>
          <c:invertIfNegative val="0"/>
          <c:cat>
            <c:numRef>
              <c:f>'5'!$D$18:$BM$18</c:f>
              <c:numCache>
                <c:formatCode>d</c:formatCode>
                <c:ptCount val="62"/>
                <c:pt idx="0">
                  <c:v>46508</c:v>
                </c:pt>
                <c:pt idx="2">
                  <c:v>46509</c:v>
                </c:pt>
                <c:pt idx="4">
                  <c:v>46510</c:v>
                </c:pt>
                <c:pt idx="6">
                  <c:v>46511</c:v>
                </c:pt>
                <c:pt idx="8">
                  <c:v>46512</c:v>
                </c:pt>
                <c:pt idx="10">
                  <c:v>46513</c:v>
                </c:pt>
                <c:pt idx="12">
                  <c:v>46514</c:v>
                </c:pt>
                <c:pt idx="14">
                  <c:v>46515</c:v>
                </c:pt>
                <c:pt idx="16">
                  <c:v>46516</c:v>
                </c:pt>
                <c:pt idx="18">
                  <c:v>46517</c:v>
                </c:pt>
                <c:pt idx="20">
                  <c:v>46518</c:v>
                </c:pt>
                <c:pt idx="22">
                  <c:v>46519</c:v>
                </c:pt>
                <c:pt idx="24">
                  <c:v>46520</c:v>
                </c:pt>
                <c:pt idx="26">
                  <c:v>46521</c:v>
                </c:pt>
                <c:pt idx="28">
                  <c:v>46522</c:v>
                </c:pt>
                <c:pt idx="30">
                  <c:v>46523</c:v>
                </c:pt>
                <c:pt idx="32">
                  <c:v>46524</c:v>
                </c:pt>
                <c:pt idx="34">
                  <c:v>46525</c:v>
                </c:pt>
                <c:pt idx="36">
                  <c:v>46526</c:v>
                </c:pt>
                <c:pt idx="38">
                  <c:v>46527</c:v>
                </c:pt>
                <c:pt idx="40">
                  <c:v>46528</c:v>
                </c:pt>
                <c:pt idx="42">
                  <c:v>46529</c:v>
                </c:pt>
                <c:pt idx="44">
                  <c:v>46530</c:v>
                </c:pt>
                <c:pt idx="46">
                  <c:v>46531</c:v>
                </c:pt>
                <c:pt idx="48">
                  <c:v>46532</c:v>
                </c:pt>
                <c:pt idx="50">
                  <c:v>46533</c:v>
                </c:pt>
                <c:pt idx="52">
                  <c:v>46534</c:v>
                </c:pt>
                <c:pt idx="54">
                  <c:v>46535</c:v>
                </c:pt>
                <c:pt idx="56">
                  <c:v>46536</c:v>
                </c:pt>
                <c:pt idx="58">
                  <c:v>46537</c:v>
                </c:pt>
                <c:pt idx="60">
                  <c:v>46538</c:v>
                </c:pt>
              </c:numCache>
            </c:numRef>
          </c:cat>
          <c:val>
            <c:numRef>
              <c:f>'5'!$D$32:$BM$32</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C-2661-43E8-9114-D168CFF4C867}"/>
            </c:ext>
          </c:extLst>
        </c:ser>
        <c:ser>
          <c:idx val="15"/>
          <c:order val="13"/>
          <c:tx>
            <c:strRef>
              <c:f>'5'!$C$33</c:f>
              <c:strCache>
                <c:ptCount val="1"/>
              </c:strCache>
            </c:strRef>
          </c:tx>
          <c:spPr>
            <a:solidFill>
              <a:schemeClr val="accent4">
                <a:lumMod val="80000"/>
                <a:lumOff val="20000"/>
              </a:schemeClr>
            </a:solidFill>
            <a:ln w="28575" cap="rnd">
              <a:solidFill>
                <a:schemeClr val="accent4">
                  <a:lumMod val="80000"/>
                  <a:lumOff val="20000"/>
                </a:schemeClr>
              </a:solidFill>
              <a:round/>
            </a:ln>
            <a:effectLst/>
          </c:spPr>
          <c:invertIfNegative val="0"/>
          <c:cat>
            <c:numRef>
              <c:f>'5'!$D$18:$BM$18</c:f>
              <c:numCache>
                <c:formatCode>d</c:formatCode>
                <c:ptCount val="62"/>
                <c:pt idx="0">
                  <c:v>46508</c:v>
                </c:pt>
                <c:pt idx="2">
                  <c:v>46509</c:v>
                </c:pt>
                <c:pt idx="4">
                  <c:v>46510</c:v>
                </c:pt>
                <c:pt idx="6">
                  <c:v>46511</c:v>
                </c:pt>
                <c:pt idx="8">
                  <c:v>46512</c:v>
                </c:pt>
                <c:pt idx="10">
                  <c:v>46513</c:v>
                </c:pt>
                <c:pt idx="12">
                  <c:v>46514</c:v>
                </c:pt>
                <c:pt idx="14">
                  <c:v>46515</c:v>
                </c:pt>
                <c:pt idx="16">
                  <c:v>46516</c:v>
                </c:pt>
                <c:pt idx="18">
                  <c:v>46517</c:v>
                </c:pt>
                <c:pt idx="20">
                  <c:v>46518</c:v>
                </c:pt>
                <c:pt idx="22">
                  <c:v>46519</c:v>
                </c:pt>
                <c:pt idx="24">
                  <c:v>46520</c:v>
                </c:pt>
                <c:pt idx="26">
                  <c:v>46521</c:v>
                </c:pt>
                <c:pt idx="28">
                  <c:v>46522</c:v>
                </c:pt>
                <c:pt idx="30">
                  <c:v>46523</c:v>
                </c:pt>
                <c:pt idx="32">
                  <c:v>46524</c:v>
                </c:pt>
                <c:pt idx="34">
                  <c:v>46525</c:v>
                </c:pt>
                <c:pt idx="36">
                  <c:v>46526</c:v>
                </c:pt>
                <c:pt idx="38">
                  <c:v>46527</c:v>
                </c:pt>
                <c:pt idx="40">
                  <c:v>46528</c:v>
                </c:pt>
                <c:pt idx="42">
                  <c:v>46529</c:v>
                </c:pt>
                <c:pt idx="44">
                  <c:v>46530</c:v>
                </c:pt>
                <c:pt idx="46">
                  <c:v>46531</c:v>
                </c:pt>
                <c:pt idx="48">
                  <c:v>46532</c:v>
                </c:pt>
                <c:pt idx="50">
                  <c:v>46533</c:v>
                </c:pt>
                <c:pt idx="52">
                  <c:v>46534</c:v>
                </c:pt>
                <c:pt idx="54">
                  <c:v>46535</c:v>
                </c:pt>
                <c:pt idx="56">
                  <c:v>46536</c:v>
                </c:pt>
                <c:pt idx="58">
                  <c:v>46537</c:v>
                </c:pt>
                <c:pt idx="60">
                  <c:v>46538</c:v>
                </c:pt>
              </c:numCache>
            </c:numRef>
          </c:cat>
          <c:val>
            <c:numRef>
              <c:f>'5'!$D$33:$BM$33</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D-2661-43E8-9114-D168CFF4C867}"/>
            </c:ext>
          </c:extLst>
        </c:ser>
        <c:ser>
          <c:idx val="16"/>
          <c:order val="14"/>
          <c:tx>
            <c:strRef>
              <c:f>'5'!$C$34</c:f>
              <c:strCache>
                <c:ptCount val="1"/>
              </c:strCache>
            </c:strRef>
          </c:tx>
          <c:spPr>
            <a:solidFill>
              <a:schemeClr val="accent5">
                <a:lumMod val="80000"/>
                <a:lumOff val="20000"/>
              </a:schemeClr>
            </a:solidFill>
            <a:ln w="28575" cap="rnd">
              <a:solidFill>
                <a:schemeClr val="accent5">
                  <a:lumMod val="80000"/>
                  <a:lumOff val="20000"/>
                </a:schemeClr>
              </a:solidFill>
              <a:round/>
            </a:ln>
            <a:effectLst/>
          </c:spPr>
          <c:invertIfNegative val="0"/>
          <c:cat>
            <c:numRef>
              <c:f>'5'!$D$18:$BM$18</c:f>
              <c:numCache>
                <c:formatCode>d</c:formatCode>
                <c:ptCount val="62"/>
                <c:pt idx="0">
                  <c:v>46508</c:v>
                </c:pt>
                <c:pt idx="2">
                  <c:v>46509</c:v>
                </c:pt>
                <c:pt idx="4">
                  <c:v>46510</c:v>
                </c:pt>
                <c:pt idx="6">
                  <c:v>46511</c:v>
                </c:pt>
                <c:pt idx="8">
                  <c:v>46512</c:v>
                </c:pt>
                <c:pt idx="10">
                  <c:v>46513</c:v>
                </c:pt>
                <c:pt idx="12">
                  <c:v>46514</c:v>
                </c:pt>
                <c:pt idx="14">
                  <c:v>46515</c:v>
                </c:pt>
                <c:pt idx="16">
                  <c:v>46516</c:v>
                </c:pt>
                <c:pt idx="18">
                  <c:v>46517</c:v>
                </c:pt>
                <c:pt idx="20">
                  <c:v>46518</c:v>
                </c:pt>
                <c:pt idx="22">
                  <c:v>46519</c:v>
                </c:pt>
                <c:pt idx="24">
                  <c:v>46520</c:v>
                </c:pt>
                <c:pt idx="26">
                  <c:v>46521</c:v>
                </c:pt>
                <c:pt idx="28">
                  <c:v>46522</c:v>
                </c:pt>
                <c:pt idx="30">
                  <c:v>46523</c:v>
                </c:pt>
                <c:pt idx="32">
                  <c:v>46524</c:v>
                </c:pt>
                <c:pt idx="34">
                  <c:v>46525</c:v>
                </c:pt>
                <c:pt idx="36">
                  <c:v>46526</c:v>
                </c:pt>
                <c:pt idx="38">
                  <c:v>46527</c:v>
                </c:pt>
                <c:pt idx="40">
                  <c:v>46528</c:v>
                </c:pt>
                <c:pt idx="42">
                  <c:v>46529</c:v>
                </c:pt>
                <c:pt idx="44">
                  <c:v>46530</c:v>
                </c:pt>
                <c:pt idx="46">
                  <c:v>46531</c:v>
                </c:pt>
                <c:pt idx="48">
                  <c:v>46532</c:v>
                </c:pt>
                <c:pt idx="50">
                  <c:v>46533</c:v>
                </c:pt>
                <c:pt idx="52">
                  <c:v>46534</c:v>
                </c:pt>
                <c:pt idx="54">
                  <c:v>46535</c:v>
                </c:pt>
                <c:pt idx="56">
                  <c:v>46536</c:v>
                </c:pt>
                <c:pt idx="58">
                  <c:v>46537</c:v>
                </c:pt>
                <c:pt idx="60">
                  <c:v>46538</c:v>
                </c:pt>
              </c:numCache>
            </c:numRef>
          </c:cat>
          <c:val>
            <c:numRef>
              <c:f>'5'!$D$34:$BM$34</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E-2661-43E8-9114-D168CFF4C867}"/>
            </c:ext>
          </c:extLst>
        </c:ser>
        <c:dLbls>
          <c:showLegendKey val="0"/>
          <c:showVal val="0"/>
          <c:showCatName val="0"/>
          <c:showSerName val="0"/>
          <c:showPercent val="0"/>
          <c:showBubbleSize val="0"/>
        </c:dLbls>
        <c:gapWidth val="150"/>
        <c:overlap val="100"/>
        <c:axId val="801998936"/>
        <c:axId val="802002544"/>
      </c:barChart>
      <c:lineChart>
        <c:grouping val="stacked"/>
        <c:varyColors val="0"/>
        <c:ser>
          <c:idx val="17"/>
          <c:order val="15"/>
          <c:tx>
            <c:strRef>
              <c:f>'5'!$C$35</c:f>
              <c:strCache>
                <c:ptCount val="1"/>
                <c:pt idx="0">
                  <c:v>Total</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f>'5'!$D$18:$BM$18</c:f>
              <c:numCache>
                <c:formatCode>d</c:formatCode>
                <c:ptCount val="62"/>
                <c:pt idx="0">
                  <c:v>46508</c:v>
                </c:pt>
                <c:pt idx="2">
                  <c:v>46509</c:v>
                </c:pt>
                <c:pt idx="4">
                  <c:v>46510</c:v>
                </c:pt>
                <c:pt idx="6">
                  <c:v>46511</c:v>
                </c:pt>
                <c:pt idx="8">
                  <c:v>46512</c:v>
                </c:pt>
                <c:pt idx="10">
                  <c:v>46513</c:v>
                </c:pt>
                <c:pt idx="12">
                  <c:v>46514</c:v>
                </c:pt>
                <c:pt idx="14">
                  <c:v>46515</c:v>
                </c:pt>
                <c:pt idx="16">
                  <c:v>46516</c:v>
                </c:pt>
                <c:pt idx="18">
                  <c:v>46517</c:v>
                </c:pt>
                <c:pt idx="20">
                  <c:v>46518</c:v>
                </c:pt>
                <c:pt idx="22">
                  <c:v>46519</c:v>
                </c:pt>
                <c:pt idx="24">
                  <c:v>46520</c:v>
                </c:pt>
                <c:pt idx="26">
                  <c:v>46521</c:v>
                </c:pt>
                <c:pt idx="28">
                  <c:v>46522</c:v>
                </c:pt>
                <c:pt idx="30">
                  <c:v>46523</c:v>
                </c:pt>
                <c:pt idx="32">
                  <c:v>46524</c:v>
                </c:pt>
                <c:pt idx="34">
                  <c:v>46525</c:v>
                </c:pt>
                <c:pt idx="36">
                  <c:v>46526</c:v>
                </c:pt>
                <c:pt idx="38">
                  <c:v>46527</c:v>
                </c:pt>
                <c:pt idx="40">
                  <c:v>46528</c:v>
                </c:pt>
                <c:pt idx="42">
                  <c:v>46529</c:v>
                </c:pt>
                <c:pt idx="44">
                  <c:v>46530</c:v>
                </c:pt>
                <c:pt idx="46">
                  <c:v>46531</c:v>
                </c:pt>
                <c:pt idx="48">
                  <c:v>46532</c:v>
                </c:pt>
                <c:pt idx="50">
                  <c:v>46533</c:v>
                </c:pt>
                <c:pt idx="52">
                  <c:v>46534</c:v>
                </c:pt>
                <c:pt idx="54">
                  <c:v>46535</c:v>
                </c:pt>
                <c:pt idx="56">
                  <c:v>46536</c:v>
                </c:pt>
                <c:pt idx="58">
                  <c:v>46537</c:v>
                </c:pt>
                <c:pt idx="60">
                  <c:v>46538</c:v>
                </c:pt>
              </c:numCache>
            </c:numRef>
          </c:cat>
          <c:val>
            <c:numRef>
              <c:f>'5'!$D$35:$BM$35</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smooth val="0"/>
          <c:extLst>
            <c:ext xmlns:c16="http://schemas.microsoft.com/office/drawing/2014/chart" uri="{C3380CC4-5D6E-409C-BE32-E72D297353CC}">
              <c16:uniqueId val="{0000000F-2661-43E8-9114-D168CFF4C867}"/>
            </c:ext>
          </c:extLst>
        </c:ser>
        <c:dLbls>
          <c:showLegendKey val="0"/>
          <c:showVal val="0"/>
          <c:showCatName val="0"/>
          <c:showSerName val="0"/>
          <c:showPercent val="0"/>
          <c:showBubbleSize val="0"/>
        </c:dLbls>
        <c:marker val="1"/>
        <c:smooth val="0"/>
        <c:axId val="801998936"/>
        <c:axId val="802002544"/>
      </c:lineChart>
      <c:dateAx>
        <c:axId val="801998936"/>
        <c:scaling>
          <c:orientation val="minMax"/>
        </c:scaling>
        <c:delete val="0"/>
        <c:axPos val="b"/>
        <c:numFmt formatCode="d" sourceLinked="1"/>
        <c:majorTickMark val="none"/>
        <c:minorTickMark val="none"/>
        <c:tickLblPos val="nextTo"/>
        <c:spPr>
          <a:solidFill>
            <a:schemeClr val="bg1"/>
          </a:solid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2002544"/>
        <c:crosses val="autoZero"/>
        <c:auto val="1"/>
        <c:lblOffset val="100"/>
        <c:baseTimeUnit val="days"/>
      </c:dateAx>
      <c:valAx>
        <c:axId val="802002544"/>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1998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Percentage of Consumption by Assets</a:t>
            </a:r>
            <a:endParaRPr lang="ja-JP" altLang="ja-JP">
              <a:effectLst/>
            </a:endParaRPr>
          </a:p>
        </c:rich>
      </c:tx>
      <c:layout>
        <c:manualLayout>
          <c:xMode val="edge"/>
          <c:yMode val="edge"/>
          <c:x val="4.2615886341455946E-2"/>
          <c:y val="2.3774141907915446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38096674730742042"/>
          <c:y val="0.21290212073457732"/>
          <c:w val="0.33546103652791476"/>
          <c:h val="0.6823865120120256"/>
        </c:manualLayout>
      </c:layout>
      <c:pieChart>
        <c:varyColors val="1"/>
        <c:ser>
          <c:idx val="8"/>
          <c:order val="8"/>
          <c:tx>
            <c:strRef>
              <c:f>Asset!$K$22</c:f>
              <c:strCache>
                <c:ptCount val="1"/>
                <c:pt idx="0">
                  <c:v>May</c:v>
                </c:pt>
              </c:strCache>
              <c:extLst xmlns:c15="http://schemas.microsoft.com/office/drawing/2012/chart"/>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F9-CAE6-4E43-B0D7-28C49C72272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FB-CAE6-4E43-B0D7-28C49C72272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FD-CAE6-4E43-B0D7-28C49C72272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FF-CAE6-4E43-B0D7-28C49C72272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101-CAE6-4E43-B0D7-28C49C72272D}"/>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103-CAE6-4E43-B0D7-28C49C72272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105-CAE6-4E43-B0D7-28C49C72272D}"/>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107-CAE6-4E43-B0D7-28C49C72272D}"/>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109-CAE6-4E43-B0D7-28C49C72272D}"/>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10B-CAE6-4E43-B0D7-28C49C72272D}"/>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24AB-6D45-A954-EF7647C38D3F}"/>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24AB-6D45-A954-EF7647C38D3F}"/>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24AB-6D45-A954-EF7647C38D3F}"/>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24AB-6D45-A954-EF7647C38D3F}"/>
              </c:ext>
            </c:extLst>
          </c:dPt>
          <c:dLbls>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Asset!$B$23:$B$39</c15:sqref>
                  </c15:fullRef>
                </c:ext>
              </c:extLst>
              <c:f>Asset!$B$24:$B$38</c:f>
              <c:strCache>
                <c:ptCount val="15"/>
              </c:strCache>
            </c:strRef>
          </c:cat>
          <c:val>
            <c:numRef>
              <c:extLst>
                <c:ext xmlns:c15="http://schemas.microsoft.com/office/drawing/2012/chart" uri="{02D57815-91ED-43cb-92C2-25804820EDAC}">
                  <c15:fullRef>
                    <c15:sqref>Asset!$K$23:$K$39</c15:sqref>
                  </c15:fullRef>
                </c:ext>
              </c:extLst>
              <c:f>Asset!$K$24:$K$38</c:f>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16-CAE6-4E43-B0D7-28C49C72272D}"/>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tx>
                  <c:strRef>
                    <c:extLst>
                      <c:ext uri="{02D57815-91ED-43cb-92C2-25804820EDAC}">
                        <c15:formulaRef>
                          <c15:sqref>Asset!$C$22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AE6-4E43-B0D7-28C49C72272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AE6-4E43-B0D7-28C49C72272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AE6-4E43-B0D7-28C49C72272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AE6-4E43-B0D7-28C49C72272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AE6-4E43-B0D7-28C49C72272D}"/>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AE6-4E43-B0D7-28C49C72272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AE6-4E43-B0D7-28C49C72272D}"/>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AE6-4E43-B0D7-28C49C72272D}"/>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CAE6-4E43-B0D7-28C49C72272D}"/>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CAE6-4E43-B0D7-28C49C72272D}"/>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33-24AB-6D45-A954-EF7647C38D3F}"/>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35-24AB-6D45-A954-EF7647C38D3F}"/>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37-24AB-6D45-A954-EF7647C38D3F}"/>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39-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3B-24AB-6D45-A954-EF7647C38D3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Asset!$B$23:$B$39</c15:sqref>
                        </c15:fullRef>
                        <c15:formulaRef>
                          <c15:sqref>Asset!$B$24:$B$38</c15:sqref>
                        </c15:formulaRef>
                      </c:ext>
                    </c:extLst>
                    <c:strCache>
                      <c:ptCount val="15"/>
                    </c:strCache>
                  </c:strRef>
                </c:cat>
                <c:val>
                  <c:numRef>
                    <c:extLst>
                      <c:ext uri="{02D57815-91ED-43cb-92C2-25804820EDAC}">
                        <c15:fullRef>
                          <c15:sqref>Asset!$C$23:$C$39</c15:sqref>
                        </c15:fullRef>
                        <c15:formulaRef>
                          <c15:sqref>Asset!$C$24:$C$38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uri="{02D57815-91ED-43cb-92C2-25804820EDAC}">
                    <c15:categoryFilterExceptions/>
                  </c:ext>
                  <c:ext xmlns:c16="http://schemas.microsoft.com/office/drawing/2014/chart" uri="{C3380CC4-5D6E-409C-BE32-E72D297353CC}">
                    <c16:uniqueId val="{0000001E-CAE6-4E43-B0D7-28C49C72272D}"/>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Asset!$D$22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0-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2-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4-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6-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8-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A-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C-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E-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0-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2-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3-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5-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7-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59-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Asset!$D$23:$D$39</c15:sqref>
                        </c15:fullRef>
                        <c15:formulaRef>
                          <c15:sqref>Asset!$D$24:$D$38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D-CAE6-4E43-B0D7-28C49C72272D}"/>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Asset!$E$22</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F-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1-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3-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5-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7-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9-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F-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1-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3-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5-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77-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Asset!$E$23:$E$39</c15:sqref>
                        </c15:fullRef>
                        <c15:formulaRef>
                          <c15:sqref>Asset!$E$24:$E$38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C-CAE6-4E43-B0D7-28C49C72272D}"/>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Asset!$F$22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E-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0-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2-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4-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6-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68-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A-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C-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E-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0-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1-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3-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95-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Asset!$F$23:$F$39</c15:sqref>
                        </c15:fullRef>
                        <c15:formulaRef>
                          <c15:sqref>Asset!$F$24:$F$38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B-CAE6-4E43-B0D7-28C49C72272D}"/>
                  </c:ext>
                </c:extLst>
              </c15:ser>
            </c15:filteredPieSeries>
            <c15:filteredPieSeries>
              <c15:ser>
                <c:idx val="4"/>
                <c:order val="4"/>
                <c:tx>
                  <c:strRef>
                    <c:extLst xmlns:c15="http://schemas.microsoft.com/office/drawing/2012/chart">
                      <c:ext xmlns:c15="http://schemas.microsoft.com/office/drawing/2012/chart" uri="{02D57815-91ED-43cb-92C2-25804820EDAC}">
                        <c15:formulaRef>
                          <c15:sqref>Asset!$G$22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D-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F-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1-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3-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5-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7-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B-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D-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AF-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B1-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B3-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Asset!$G$23:$G$39</c15:sqref>
                        </c15:fullRef>
                        <c15:formulaRef>
                          <c15:sqref>Asset!$G$24:$G$38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A-CAE6-4E43-B0D7-28C49C72272D}"/>
                  </c:ext>
                </c:extLst>
              </c15:ser>
            </c15:filteredPieSeries>
            <c15:filteredPieSeries>
              <c15:ser>
                <c:idx val="5"/>
                <c:order val="5"/>
                <c:tx>
                  <c:strRef>
                    <c:extLst xmlns:c15="http://schemas.microsoft.com/office/drawing/2012/chart">
                      <c:ext xmlns:c15="http://schemas.microsoft.com/office/drawing/2012/chart" uri="{02D57815-91ED-43cb-92C2-25804820EDAC}">
                        <c15:formulaRef>
                          <c15:sqref>Asset!$H$22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C-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E-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0-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2-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A4-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A6-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8-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A-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C-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E-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D-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F-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D1-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Asset!$H$23:$H$39</c15:sqref>
                        </c15:fullRef>
                        <c15:formulaRef>
                          <c15:sqref>Asset!$H$24:$H$38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9-CAE6-4E43-B0D7-28C49C72272D}"/>
                  </c:ext>
                </c:extLst>
              </c15:ser>
            </c15:filteredPieSeries>
            <c15:filteredPieSeries>
              <c15:ser>
                <c:idx val="6"/>
                <c:order val="6"/>
                <c:tx>
                  <c:strRef>
                    <c:extLst xmlns:c15="http://schemas.microsoft.com/office/drawing/2012/chart">
                      <c:ext xmlns:c15="http://schemas.microsoft.com/office/drawing/2012/chart" uri="{02D57815-91ED-43cb-92C2-25804820EDAC}">
                        <c15:formulaRef>
                          <c15:sqref>Asset!$I$22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B-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BD-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BF-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1-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3-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5-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D-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7-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9-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B-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D-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EF-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Asset!$I$23:$I$39</c15:sqref>
                        </c15:fullRef>
                        <c15:formulaRef>
                          <c15:sqref>Asset!$I$24:$I$38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8-CAE6-4E43-B0D7-28C49C72272D}"/>
                  </c:ext>
                </c:extLst>
              </c15:ser>
            </c15:filteredPieSeries>
            <c15:filteredPieSeries>
              <c15:ser>
                <c:idx val="7"/>
                <c:order val="7"/>
                <c:tx>
                  <c:strRef>
                    <c:extLst xmlns:c15="http://schemas.microsoft.com/office/drawing/2012/chart">
                      <c:ext xmlns:c15="http://schemas.microsoft.com/office/drawing/2012/chart" uri="{02D57815-91ED-43cb-92C2-25804820EDAC}">
                        <c15:formulaRef>
                          <c15:sqref>Asset!$J$22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A-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C-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E-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0-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E2-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E4-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6-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8-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A-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C-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9-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B-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0D-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Asset!$J$23:$J$39</c15:sqref>
                        </c15:fullRef>
                        <c15:formulaRef>
                          <c15:sqref>Asset!$J$24:$J$38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7-CAE6-4E43-B0D7-28C49C72272D}"/>
                  </c:ext>
                </c:extLst>
              </c15:ser>
            </c15:filteredPieSeries>
            <c15:filteredPieSeries>
              <c15:ser>
                <c:idx val="9"/>
                <c:order val="9"/>
                <c:tx>
                  <c:strRef>
                    <c:extLst xmlns:c15="http://schemas.microsoft.com/office/drawing/2012/chart">
                      <c:ext xmlns:c15="http://schemas.microsoft.com/office/drawing/2012/chart" uri="{02D57815-91ED-43cb-92C2-25804820EDAC}">
                        <c15:formulaRef>
                          <c15:sqref>Asset!$L$22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18-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1A-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1C-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1E-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20-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22-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4-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6-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8-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A-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3-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5-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7-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9-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2B-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Asset!$L$23:$L$39</c15:sqref>
                        </c15:fullRef>
                        <c15:formulaRef>
                          <c15:sqref>Asset!$L$24:$L$38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35-CAE6-4E43-B0D7-28C49C72272D}"/>
                  </c:ext>
                </c:extLst>
              </c15:ser>
            </c15:filteredPieSeries>
            <c15:filteredPieSeries>
              <c15:ser>
                <c:idx val="10"/>
                <c:order val="10"/>
                <c:tx>
                  <c:strRef>
                    <c:extLst xmlns:c15="http://schemas.microsoft.com/office/drawing/2012/chart">
                      <c:ext xmlns:c15="http://schemas.microsoft.com/office/drawing/2012/chart" uri="{02D57815-91ED-43cb-92C2-25804820EDAC}">
                        <c15:formulaRef>
                          <c15:sqref>Asset!$M$22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37-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39-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3B-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3D-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3F-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41-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5-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7-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9-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1-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5-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7-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49-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Asset!$M$23:$M$39</c15:sqref>
                        </c15:fullRef>
                        <c15:formulaRef>
                          <c15:sqref>Asset!$M$24:$M$38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54-CAE6-4E43-B0D7-28C49C72272D}"/>
                  </c:ext>
                </c:extLst>
              </c15:ser>
            </c15:filteredPieSeries>
            <c15:filteredPieSeries>
              <c15:ser>
                <c:idx val="11"/>
                <c:order val="11"/>
                <c:tx>
                  <c:strRef>
                    <c:extLst xmlns:c15="http://schemas.microsoft.com/office/drawing/2012/chart">
                      <c:ext xmlns:c15="http://schemas.microsoft.com/office/drawing/2012/chart" uri="{02D57815-91ED-43cb-92C2-25804820EDAC}">
                        <c15:formulaRef>
                          <c15:sqref>Asset!$N$22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56-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58-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5A-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5C-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5E-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60-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2-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4-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6-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8-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F-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1-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3-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5-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67-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Asset!$N$23:$N$39</c15:sqref>
                        </c15:fullRef>
                        <c15:formulaRef>
                          <c15:sqref>Asset!$N$24:$N$38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73-CAE6-4E43-B0D7-28C49C72272D}"/>
                  </c:ext>
                </c:extLst>
              </c15:ser>
            </c15:filteredPieSeries>
            <c15:filteredPieSeries>
              <c15:ser>
                <c:idx val="12"/>
                <c:order val="12"/>
                <c:tx>
                  <c:strRef>
                    <c:extLst xmlns:c15="http://schemas.microsoft.com/office/drawing/2012/chart">
                      <c:ext xmlns:c15="http://schemas.microsoft.com/office/drawing/2012/chart" uri="{02D57815-91ED-43cb-92C2-25804820EDAC}">
                        <c15:formulaRef>
                          <c15:sqref>Asset!$O$22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75-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77-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79-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7B-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7D-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7F-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1-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3-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5-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7-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D-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F-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1-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3-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85-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Asset!$O$23:$O$39</c15:sqref>
                        </c15:fullRef>
                        <c15:formulaRef>
                          <c15:sqref>Asset!$O$24:$O$38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92-CAE6-4E43-B0D7-28C49C72272D}"/>
                  </c:ext>
                </c:extLst>
              </c15:ser>
            </c15:filteredPieSeries>
            <c15:filteredPieSeries>
              <c15:ser>
                <c:idx val="13"/>
                <c:order val="13"/>
                <c:tx>
                  <c:strRef>
                    <c:extLst xmlns:c15="http://schemas.microsoft.com/office/drawing/2012/chart">
                      <c:ext xmlns:c15="http://schemas.microsoft.com/office/drawing/2012/chart" uri="{02D57815-91ED-43cb-92C2-25804820EDAC}">
                        <c15:formulaRef>
                          <c15:sqref>Asset!$P$22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94-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96-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98-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9A-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9C-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9E-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0-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2-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4-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6-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B-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D-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9F-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A1-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A3-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Asset!$P$23:$P$39</c15:sqref>
                        </c15:fullRef>
                        <c15:formulaRef>
                          <c15:sqref>Asset!$P$24:$P$38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B1-CAE6-4E43-B0D7-28C49C72272D}"/>
                  </c:ext>
                </c:extLst>
              </c15:ser>
            </c15:filteredPieSeries>
            <c15:filteredPieSeries>
              <c15:ser>
                <c:idx val="14"/>
                <c:order val="14"/>
                <c:tx>
                  <c:strRef>
                    <c:extLst xmlns:c15="http://schemas.microsoft.com/office/drawing/2012/chart">
                      <c:ext xmlns:c15="http://schemas.microsoft.com/office/drawing/2012/chart" uri="{02D57815-91ED-43cb-92C2-25804820EDAC}">
                        <c15:formulaRef>
                          <c15:sqref>Asset!$Q$22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B3-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B5-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B7-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B9-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BB-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BD-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F-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1-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3-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5-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9-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B-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D-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F-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C1-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Asset!$Q$23:$Q$39</c15:sqref>
                        </c15:fullRef>
                        <c15:formulaRef>
                          <c15:sqref>Asset!$Q$24:$Q$38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D0-CAE6-4E43-B0D7-28C49C72272D}"/>
                  </c:ext>
                </c:extLst>
              </c15:ser>
            </c15:filteredPieSeries>
            <c15:filteredPieSeries>
              <c15:ser>
                <c:idx val="15"/>
                <c:order val="15"/>
                <c:tx>
                  <c:strRef>
                    <c:extLst xmlns:c15="http://schemas.microsoft.com/office/drawing/2012/chart">
                      <c:ext xmlns:c15="http://schemas.microsoft.com/office/drawing/2012/chart" uri="{02D57815-91ED-43cb-92C2-25804820EDAC}">
                        <c15:formulaRef>
                          <c15:sqref>Asset!$R$22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D2-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D4-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D6-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D8-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DA-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DC-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E-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0-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2-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4-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7-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9-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B-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D-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DF-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Asset!$R$23:$R$39</c15:sqref>
                        </c15:fullRef>
                        <c15:formulaRef>
                          <c15:sqref>Asset!$R$24:$R$38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EF-CAE6-4E43-B0D7-28C49C72272D}"/>
                  </c:ext>
                </c:extLst>
              </c15:ser>
            </c15:filteredPieSeries>
            <c15:filteredPieSeries>
              <c15:ser>
                <c:idx val="16"/>
                <c:order val="16"/>
                <c:tx>
                  <c:strRef>
                    <c:extLst xmlns:c15="http://schemas.microsoft.com/office/drawing/2012/chart">
                      <c:ext xmlns:c15="http://schemas.microsoft.com/office/drawing/2012/chart" uri="{02D57815-91ED-43cb-92C2-25804820EDAC}">
                        <c15:formulaRef>
                          <c15:sqref>Asset!$S$22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F1-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F3-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F5-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F7-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F9-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FB-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D-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F-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1-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3-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5-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7-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9-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B-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FD-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Asset!$S$23:$S$39</c15:sqref>
                        </c15:fullRef>
                        <c15:formulaRef>
                          <c15:sqref>Asset!$S$24:$S$38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0E-CAE6-4E43-B0D7-28C49C72272D}"/>
                  </c:ext>
                </c:extLst>
              </c15:ser>
            </c15:filteredPieSeries>
            <c15:filteredPieSeries>
              <c15:ser>
                <c:idx val="17"/>
                <c:order val="17"/>
                <c:tx>
                  <c:strRef>
                    <c:extLst xmlns:c15="http://schemas.microsoft.com/office/drawing/2012/chart">
                      <c:ext xmlns:c15="http://schemas.microsoft.com/office/drawing/2012/chart" uri="{02D57815-91ED-43cb-92C2-25804820EDAC}">
                        <c15:formulaRef>
                          <c15:sqref>Asset!$T$22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10-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12-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14-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16-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18-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1A-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C-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E-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0-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2-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3-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5-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7-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9-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1B-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Asset!$T$23:$T$39</c15:sqref>
                        </c15:fullRef>
                        <c15:formulaRef>
                          <c15:sqref>Asset!$T$24:$T$38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2D-CAE6-4E43-B0D7-28C49C72272D}"/>
                  </c:ext>
                </c:extLst>
              </c15:ser>
            </c15:filteredPieSeries>
            <c15:filteredPieSeries>
              <c15:ser>
                <c:idx val="18"/>
                <c:order val="18"/>
                <c:tx>
                  <c:strRef>
                    <c:extLst xmlns:c15="http://schemas.microsoft.com/office/drawing/2012/chart">
                      <c:ext xmlns:c15="http://schemas.microsoft.com/office/drawing/2012/chart" uri="{02D57815-91ED-43cb-92C2-25804820EDAC}">
                        <c15:formulaRef>
                          <c15:sqref>Asset!$U$22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2F-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31-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33-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35-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37-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39-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B-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D-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F-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1-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1-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3-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5-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7-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39-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Asset!$U$23:$U$39</c15:sqref>
                        </c15:fullRef>
                        <c15:formulaRef>
                          <c15:sqref>Asset!$U$24:$U$38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4C-CAE6-4E43-B0D7-28C49C72272D}"/>
                  </c:ext>
                </c:extLst>
              </c15:ser>
            </c15:filteredPieSeries>
            <c15:filteredPieSeries>
              <c15:ser>
                <c:idx val="19"/>
                <c:order val="19"/>
                <c:tx>
                  <c:strRef>
                    <c:extLst xmlns:c15="http://schemas.microsoft.com/office/drawing/2012/chart">
                      <c:ext xmlns:c15="http://schemas.microsoft.com/office/drawing/2012/chart" uri="{02D57815-91ED-43cb-92C2-25804820EDAC}">
                        <c15:formulaRef>
                          <c15:sqref>Asset!$V$22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4E-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50-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52-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54-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56-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58-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A-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C-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E-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0-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F-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1-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3-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5-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57-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Asset!$V$23:$V$39</c15:sqref>
                        </c15:fullRef>
                        <c15:formulaRef>
                          <c15:sqref>Asset!$V$24:$V$38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6B-CAE6-4E43-B0D7-28C49C72272D}"/>
                  </c:ext>
                </c:extLst>
              </c15:ser>
            </c15:filteredPieSeries>
            <c15:filteredPieSeries>
              <c15:ser>
                <c:idx val="20"/>
                <c:order val="20"/>
                <c:tx>
                  <c:strRef>
                    <c:extLst xmlns:c15="http://schemas.microsoft.com/office/drawing/2012/chart">
                      <c:ext xmlns:c15="http://schemas.microsoft.com/office/drawing/2012/chart" uri="{02D57815-91ED-43cb-92C2-25804820EDAC}">
                        <c15:formulaRef>
                          <c15:sqref>Asset!$W$22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6D-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6F-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71-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73-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75-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77-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9-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B-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D-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F-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D-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F-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1-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3-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75-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Asset!$W$23:$W$39</c15:sqref>
                        </c15:fullRef>
                        <c15:formulaRef>
                          <c15:sqref>Asset!$W$24:$W$38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8A-CAE6-4E43-B0D7-28C49C72272D}"/>
                  </c:ext>
                </c:extLst>
              </c15:ser>
            </c15:filteredPieSeries>
            <c15:filteredPieSeries>
              <c15:ser>
                <c:idx val="21"/>
                <c:order val="21"/>
                <c:tx>
                  <c:strRef>
                    <c:extLst xmlns:c15="http://schemas.microsoft.com/office/drawing/2012/chart">
                      <c:ext xmlns:c15="http://schemas.microsoft.com/office/drawing/2012/chart" uri="{02D57815-91ED-43cb-92C2-25804820EDAC}">
                        <c15:formulaRef>
                          <c15:sqref>Asset!$X$22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8C-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8E-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90-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92-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94-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96-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8-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A-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C-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E-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B-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D-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8F-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91-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93-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Asset!$X$23:$X$39</c15:sqref>
                        </c15:fullRef>
                        <c15:formulaRef>
                          <c15:sqref>Asset!$X$24:$X$38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A9-CAE6-4E43-B0D7-28C49C72272D}"/>
                  </c:ext>
                </c:extLst>
              </c15:ser>
            </c15:filteredPieSeries>
            <c15:filteredPieSeries>
              <c15:ser>
                <c:idx val="22"/>
                <c:order val="22"/>
                <c:tx>
                  <c:strRef>
                    <c:extLst xmlns:c15="http://schemas.microsoft.com/office/drawing/2012/chart">
                      <c:ext xmlns:c15="http://schemas.microsoft.com/office/drawing/2012/chart" uri="{02D57815-91ED-43cb-92C2-25804820EDAC}">
                        <c15:formulaRef>
                          <c15:sqref>Asset!$Y$22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AB-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AD-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AF-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B1-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B3-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B5-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7-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9-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B-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D-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9-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B-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D-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F-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B1-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Asset!$Y$23:$Y$39</c15:sqref>
                        </c15:fullRef>
                        <c15:formulaRef>
                          <c15:sqref>Asset!$Y$24:$Y$38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C8-CAE6-4E43-B0D7-28C49C72272D}"/>
                  </c:ext>
                </c:extLst>
              </c15:ser>
            </c15:filteredPieSeries>
            <c15:filteredPieSeries>
              <c15:ser>
                <c:idx val="23"/>
                <c:order val="23"/>
                <c:tx>
                  <c:strRef>
                    <c:extLst xmlns:c15="http://schemas.microsoft.com/office/drawing/2012/chart">
                      <c:ext xmlns:c15="http://schemas.microsoft.com/office/drawing/2012/chart" uri="{02D57815-91ED-43cb-92C2-25804820EDAC}">
                        <c15:formulaRef>
                          <c15:sqref>Asset!$Z$22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CA-CAE6-4E43-B0D7-28C49C72272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CC-CAE6-4E43-B0D7-28C49C72272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CE-CAE6-4E43-B0D7-28C49C72272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D0-CAE6-4E43-B0D7-28C49C72272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D2-CAE6-4E43-B0D7-28C49C72272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D4-CAE6-4E43-B0D7-28C49C72272D}"/>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6-CAE6-4E43-B0D7-28C49C72272D}"/>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8-CAE6-4E43-B0D7-28C49C72272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A-CAE6-4E43-B0D7-28C49C72272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C-CAE6-4E43-B0D7-28C49C72272D}"/>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7-24AB-6D45-A954-EF7647C38D3F}"/>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9-24AB-6D45-A954-EF7647C38D3F}"/>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B-24AB-6D45-A954-EF7647C38D3F}"/>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D-24AB-6D45-A954-EF7647C38D3F}"/>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CF-24AB-6D45-A954-EF7647C38D3F}"/>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Asset!$Z$23:$Z$39</c15:sqref>
                        </c15:fullRef>
                        <c15:formulaRef>
                          <c15:sqref>Asset!$Z$24:$Z$38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E7-CAE6-4E43-B0D7-28C49C72272D}"/>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Expenses Consumption ratio by category</a:t>
            </a:r>
            <a:endParaRPr lang="ja-JP" altLang="ja-JP">
              <a:effectLst/>
            </a:endParaRPr>
          </a:p>
        </c:rich>
      </c:tx>
      <c:layout>
        <c:manualLayout>
          <c:xMode val="edge"/>
          <c:yMode val="edge"/>
          <c:x val="6.3683385309877868E-2"/>
          <c:y val="2.786070524878137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21659610171679361"/>
          <c:y val="0.1817972129266151"/>
          <c:w val="0.50943096252312725"/>
          <c:h val="0.74209667946775715"/>
        </c:manualLayout>
      </c:layout>
      <c:pieChart>
        <c:varyColors val="1"/>
        <c:ser>
          <c:idx val="56"/>
          <c:order val="4"/>
          <c:tx>
            <c:strRef>
              <c:f>Balance!$H$2</c:f>
              <c:strCache>
                <c:ptCount val="1"/>
                <c:pt idx="0">
                  <c:v>May</c:v>
                </c:pt>
              </c:strCache>
              <c:extLst xmlns:c15="http://schemas.microsoft.com/office/drawing/2012/chart"/>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D-16E1-424C-8A8F-ECE83A44BA4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F-16E1-424C-8A8F-ECE83A44BA4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1-16E1-424C-8A8F-ECE83A44BA4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3-16E1-424C-8A8F-ECE83A44BA4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5-16E1-424C-8A8F-ECE83A44BA4B}"/>
              </c:ext>
            </c:extLst>
          </c:dPt>
          <c:dLbls>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(Balance!$C$24,Balance!$C$35,Balance!$C$46,Balance!$C$47,Balance!$C$59)</c:f>
              <c:strCache>
                <c:ptCount val="5"/>
                <c:pt idx="0">
                  <c:v>Tax</c:v>
                </c:pt>
                <c:pt idx="1">
                  <c:v>Savings</c:v>
                </c:pt>
                <c:pt idx="2">
                  <c:v>Fixed Expenses</c:v>
                </c:pt>
                <c:pt idx="3">
                  <c:v>Special Expenses</c:v>
                </c:pt>
                <c:pt idx="4">
                  <c:v>Variable expenses</c:v>
                </c:pt>
              </c:strCache>
              <c:extLst xmlns:c15="http://schemas.microsoft.com/office/drawing/2012/chart"/>
            </c:strRef>
          </c:cat>
          <c:val>
            <c:numRef>
              <c:f>(Balance!$H$24,Balance!$H$35,Balance!$H$46:$H$47,Balance!$H$59)</c:f>
              <c:numCache>
                <c:formatCode>\$#,##0.00_);[Red]\(\$#,##0.00\)</c:formatCode>
                <c:ptCount val="5"/>
                <c:pt idx="0">
                  <c:v>0</c:v>
                </c:pt>
                <c:pt idx="1">
                  <c:v>0</c:v>
                </c:pt>
                <c:pt idx="2">
                  <c:v>0</c:v>
                </c:pt>
                <c:pt idx="3">
                  <c:v>0</c:v>
                </c:pt>
                <c:pt idx="4">
                  <c:v>0</c:v>
                </c:pt>
              </c:numCache>
              <c:extLst xmlns:c15="http://schemas.microsoft.com/office/drawing/2012/chart"/>
            </c:numRef>
          </c:val>
          <c:extLst xmlns:c15="http://schemas.microsoft.com/office/drawing/2012/chart">
            <c:ext xmlns:c16="http://schemas.microsoft.com/office/drawing/2014/chart" uri="{C3380CC4-5D6E-409C-BE32-E72D297353CC}">
              <c16:uniqueId val="{00000036-16E1-424C-8A8F-ECE83A44BA4B}"/>
            </c:ext>
          </c:extLst>
        </c:ser>
        <c:dLbls>
          <c:dLblPos val="ctr"/>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21"/>
                <c:order val="0"/>
                <c:tx>
                  <c:strRef>
                    <c:extLst>
                      <c:ext uri="{02D57815-91ED-43cb-92C2-25804820EDAC}">
                        <c15:formulaRef>
                          <c15:sqref>Balance!$D$2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6E1-424C-8A8F-ECE83A44BA4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6E1-424C-8A8F-ECE83A44BA4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6E1-424C-8A8F-ECE83A44BA4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6E1-424C-8A8F-ECE83A44BA4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6E1-424C-8A8F-ECE83A44BA4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c:ext uri="{02D57815-91ED-43cb-92C2-25804820EDAC}">
                        <c15:formulaRef>
                          <c15:sqref>(Balance!$D$24,Balance!$D$35,Balance!$D$46:$D$47,Balance!$D$59)</c15:sqref>
                        </c15:formulaRef>
                      </c:ext>
                    </c:extLst>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A-16E1-424C-8A8F-ECE83A44BA4B}"/>
                  </c:ext>
                </c:extLst>
              </c15:ser>
            </c15:filteredPieSeries>
            <c15:filteredPieSeries>
              <c15:ser>
                <c:idx val="32"/>
                <c:order val="1"/>
                <c:tx>
                  <c:strRef>
                    <c:extLst xmlns:c15="http://schemas.microsoft.com/office/drawing/2012/chart">
                      <c:ext xmlns:c15="http://schemas.microsoft.com/office/drawing/2012/chart" uri="{02D57815-91ED-43cb-92C2-25804820EDAC}">
                        <c15:formulaRef>
                          <c15:sqref>Balance!$E$2</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0C-16E1-424C-8A8F-ECE83A44BA4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E-16E1-424C-8A8F-ECE83A44BA4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0-16E1-424C-8A8F-ECE83A44BA4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2-16E1-424C-8A8F-ECE83A44BA4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4-16E1-424C-8A8F-ECE83A44BA4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(Balance!$E$24,Balance!$E$35,Balance!$E$46:$E$47,Balance!$E$59)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15-16E1-424C-8A8F-ECE83A44BA4B}"/>
                  </c:ext>
                </c:extLst>
              </c15:ser>
            </c15:filteredPieSeries>
            <c15:filteredPieSeries>
              <c15:ser>
                <c:idx val="43"/>
                <c:order val="2"/>
                <c:tx>
                  <c:strRef>
                    <c:extLst xmlns:c15="http://schemas.microsoft.com/office/drawing/2012/chart">
                      <c:ext xmlns:c15="http://schemas.microsoft.com/office/drawing/2012/chart" uri="{02D57815-91ED-43cb-92C2-25804820EDAC}">
                        <c15:formulaRef>
                          <c15:sqref>Balance!$F$2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7-16E1-424C-8A8F-ECE83A44BA4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9-16E1-424C-8A8F-ECE83A44BA4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B-16E1-424C-8A8F-ECE83A44BA4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D-16E1-424C-8A8F-ECE83A44BA4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F-16E1-424C-8A8F-ECE83A44BA4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(Balance!$F$24,Balance!$F$35,Balance!$F$46:$F$47,Balance!$F$59)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0-16E1-424C-8A8F-ECE83A44BA4B}"/>
                  </c:ext>
                </c:extLst>
              </c15:ser>
            </c15:filteredPieSeries>
            <c15:filteredPieSeries>
              <c15:ser>
                <c:idx val="44"/>
                <c:order val="3"/>
                <c:tx>
                  <c:strRef>
                    <c:extLst xmlns:c15="http://schemas.microsoft.com/office/drawing/2012/chart">
                      <c:ext xmlns:c15="http://schemas.microsoft.com/office/drawing/2012/chart" uri="{02D57815-91ED-43cb-92C2-25804820EDAC}">
                        <c15:formulaRef>
                          <c15:sqref>Balance!$G$2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2-16E1-424C-8A8F-ECE83A44BA4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4-16E1-424C-8A8F-ECE83A44BA4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6-16E1-424C-8A8F-ECE83A44BA4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8-16E1-424C-8A8F-ECE83A44BA4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A-16E1-424C-8A8F-ECE83A44BA4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(Balance!$G$24,Balance!$G$35,Balance!$G$46:$G$47,Balance!$G$59)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B-16E1-424C-8A8F-ECE83A44BA4B}"/>
                  </c:ext>
                </c:extLst>
              </c15:ser>
            </c15:filteredPieSeries>
            <c15:filteredPieSeries>
              <c15:ser>
                <c:idx val="0"/>
                <c:order val="5"/>
                <c:tx>
                  <c:strRef>
                    <c:extLst xmlns:c15="http://schemas.microsoft.com/office/drawing/2012/chart">
                      <c:ext xmlns:c15="http://schemas.microsoft.com/office/drawing/2012/chart" uri="{02D57815-91ED-43cb-92C2-25804820EDAC}">
                        <c15:formulaRef>
                          <c15:sqref>Balance!$I$2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8-16E1-424C-8A8F-ECE83A44BA4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3A-16E1-424C-8A8F-ECE83A44BA4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C-16E1-424C-8A8F-ECE83A44BA4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E-16E1-424C-8A8F-ECE83A44BA4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0-16E1-424C-8A8F-ECE83A44BA4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(Balance!$I$24,Balance!$I$35,Balance!$I$46:$I$47,Balance!$I$59)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1-16E1-424C-8A8F-ECE83A44BA4B}"/>
                  </c:ext>
                </c:extLst>
              </c15:ser>
            </c15:filteredPieSeries>
            <c15:filteredPieSeries>
              <c15:ser>
                <c:idx val="1"/>
                <c:order val="6"/>
                <c:tx>
                  <c:strRef>
                    <c:extLst xmlns:c15="http://schemas.microsoft.com/office/drawing/2012/chart">
                      <c:ext xmlns:c15="http://schemas.microsoft.com/office/drawing/2012/chart" uri="{02D57815-91ED-43cb-92C2-25804820EDAC}">
                        <c15:formulaRef>
                          <c15:sqref>Balance!$J$2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3-16E1-424C-8A8F-ECE83A44BA4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5-16E1-424C-8A8F-ECE83A44BA4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7-16E1-424C-8A8F-ECE83A44BA4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9-16E1-424C-8A8F-ECE83A44BA4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B-16E1-424C-8A8F-ECE83A44BA4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(Balance!$J$24,Balance!$J$35,Balance!$J$46:$J$47,Balance!$J$59)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C-16E1-424C-8A8F-ECE83A44BA4B}"/>
                  </c:ext>
                </c:extLst>
              </c15:ser>
            </c15:filteredPieSeries>
            <c15:filteredPieSeries>
              <c15:ser>
                <c:idx val="2"/>
                <c:order val="7"/>
                <c:tx>
                  <c:strRef>
                    <c:extLst xmlns:c15="http://schemas.microsoft.com/office/drawing/2012/chart">
                      <c:ext xmlns:c15="http://schemas.microsoft.com/office/drawing/2012/chart" uri="{02D57815-91ED-43cb-92C2-25804820EDAC}">
                        <c15:formulaRef>
                          <c15:sqref>Balance!$K$2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E-16E1-424C-8A8F-ECE83A44BA4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0-16E1-424C-8A8F-ECE83A44BA4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2-16E1-424C-8A8F-ECE83A44BA4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4-16E1-424C-8A8F-ECE83A44BA4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6-16E1-424C-8A8F-ECE83A44BA4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(Balance!$K$24,Balance!$K$35,Balance!$K$46:$K$47,Balance!$K$59)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57-16E1-424C-8A8F-ECE83A44BA4B}"/>
                  </c:ext>
                </c:extLst>
              </c15:ser>
            </c15:filteredPieSeries>
            <c15:filteredPieSeries>
              <c15:ser>
                <c:idx val="3"/>
                <c:order val="8"/>
                <c:tx>
                  <c:strRef>
                    <c:extLst xmlns:c15="http://schemas.microsoft.com/office/drawing/2012/chart">
                      <c:ext xmlns:c15="http://schemas.microsoft.com/office/drawing/2012/chart" uri="{02D57815-91ED-43cb-92C2-25804820EDAC}">
                        <c15:formulaRef>
                          <c15:sqref>Balance!$L$2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9-16E1-424C-8A8F-ECE83A44BA4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B-16E1-424C-8A8F-ECE83A44BA4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D-16E1-424C-8A8F-ECE83A44BA4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F-16E1-424C-8A8F-ECE83A44BA4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1-16E1-424C-8A8F-ECE83A44BA4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(Balance!$L$24,Balance!$L$35,Balance!$L$46:$L$47,Balance!$L$59)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2-16E1-424C-8A8F-ECE83A44BA4B}"/>
                  </c:ext>
                </c:extLst>
              </c15:ser>
            </c15:filteredPieSeries>
            <c15:filteredPieSeries>
              <c15:ser>
                <c:idx val="4"/>
                <c:order val="9"/>
                <c:tx>
                  <c:strRef>
                    <c:extLst xmlns:c15="http://schemas.microsoft.com/office/drawing/2012/chart">
                      <c:ext xmlns:c15="http://schemas.microsoft.com/office/drawing/2012/chart" uri="{02D57815-91ED-43cb-92C2-25804820EDAC}">
                        <c15:formulaRef>
                          <c15:sqref>Balance!$M$2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4-16E1-424C-8A8F-ECE83A44BA4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6-16E1-424C-8A8F-ECE83A44BA4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8-16E1-424C-8A8F-ECE83A44BA4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A-16E1-424C-8A8F-ECE83A44BA4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C-16E1-424C-8A8F-ECE83A44BA4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(Balance!$M$24,Balance!$M$35,Balance!$M$46:$M$47,Balance!$M$59)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D-16E1-424C-8A8F-ECE83A44BA4B}"/>
                  </c:ext>
                </c:extLst>
              </c15:ser>
            </c15:filteredPieSeries>
            <c15:filteredPieSeries>
              <c15:ser>
                <c:idx val="5"/>
                <c:order val="10"/>
                <c:tx>
                  <c:strRef>
                    <c:extLst xmlns:c15="http://schemas.microsoft.com/office/drawing/2012/chart">
                      <c:ext xmlns:c15="http://schemas.microsoft.com/office/drawing/2012/chart" uri="{02D57815-91ED-43cb-92C2-25804820EDAC}">
                        <c15:formulaRef>
                          <c15:sqref>Balance!$N$2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F-16E1-424C-8A8F-ECE83A44BA4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1-16E1-424C-8A8F-ECE83A44BA4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3-16E1-424C-8A8F-ECE83A44BA4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5-16E1-424C-8A8F-ECE83A44BA4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7-16E1-424C-8A8F-ECE83A44BA4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(Balance!$N$24,Balance!$N$35,Balance!$N$46:$N$47,Balance!$N$59)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78-16E1-424C-8A8F-ECE83A44BA4B}"/>
                  </c:ext>
                </c:extLst>
              </c15:ser>
            </c15:filteredPieSeries>
            <c15:filteredPieSeries>
              <c15:ser>
                <c:idx val="6"/>
                <c:order val="11"/>
                <c:tx>
                  <c:strRef>
                    <c:extLst xmlns:c15="http://schemas.microsoft.com/office/drawing/2012/chart">
                      <c:ext xmlns:c15="http://schemas.microsoft.com/office/drawing/2012/chart" uri="{02D57815-91ED-43cb-92C2-25804820EDAC}">
                        <c15:formulaRef>
                          <c15:sqref>Balance!$O$2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A-16E1-424C-8A8F-ECE83A44BA4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C-16E1-424C-8A8F-ECE83A44BA4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E-16E1-424C-8A8F-ECE83A44BA4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0-16E1-424C-8A8F-ECE83A44BA4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2-16E1-424C-8A8F-ECE83A44BA4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(Balance!$O$24,Balance!$O$35,Balance!$O$46:$O$47,Balance!$O$59)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3-16E1-424C-8A8F-ECE83A44BA4B}"/>
                  </c:ext>
                </c:extLst>
              </c15:ser>
            </c15:filteredPieSeries>
            <c15:filteredPieSeries>
              <c15:ser>
                <c:idx val="7"/>
                <c:order val="12"/>
                <c:tx>
                  <c:strRef>
                    <c:extLst xmlns:c15="http://schemas.microsoft.com/office/drawing/2012/chart">
                      <c:ext xmlns:c15="http://schemas.microsoft.com/office/drawing/2012/chart" uri="{02D57815-91ED-43cb-92C2-25804820EDAC}">
                        <c15:formulaRef>
                          <c15:sqref>Balance!$P$2</c15:sqref>
                        </c15:formulaRef>
                      </c:ext>
                    </c:extLst>
                    <c:strCache>
                      <c:ptCount val="1"/>
                      <c:pt idx="0">
                        <c:v>Total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85-16E1-424C-8A8F-ECE83A44BA4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7-16E1-424C-8A8F-ECE83A44BA4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9-16E1-424C-8A8F-ECE83A44BA4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B-16E1-424C-8A8F-ECE83A44BA4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D-16E1-424C-8A8F-ECE83A44BA4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(Balance!$P$24,Balance!$P$35,Balance!$P$46:$P$47,Balance!$P$59)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E-16E1-424C-8A8F-ECE83A44BA4B}"/>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a:t>Assets</a:t>
            </a:r>
            <a:endParaRPr lang="ja-JP" altLang="en-US"/>
          </a:p>
        </c:rich>
      </c:tx>
      <c:layout>
        <c:manualLayout>
          <c:xMode val="edge"/>
          <c:yMode val="edge"/>
          <c:x val="1.4803238128117626E-2"/>
          <c:y val="3.2470821802622785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en-US"/>
        </a:p>
      </c:txPr>
    </c:title>
    <c:autoTitleDeleted val="0"/>
    <c:plotArea>
      <c:layout/>
      <c:barChart>
        <c:barDir val="col"/>
        <c:grouping val="stacked"/>
        <c:varyColors val="0"/>
        <c:ser>
          <c:idx val="2"/>
          <c:order val="0"/>
          <c:tx>
            <c:strRef>
              <c:f>'6'!$C$20</c:f>
              <c:strCache>
                <c:ptCount val="1"/>
              </c:strCache>
            </c:strRef>
          </c:tx>
          <c:spPr>
            <a:solidFill>
              <a:schemeClr val="accent3"/>
            </a:solidFill>
            <a:ln w="28575" cap="rnd">
              <a:solidFill>
                <a:schemeClr val="accent3"/>
              </a:solidFill>
              <a:round/>
            </a:ln>
            <a:effectLst/>
          </c:spPr>
          <c:invertIfNegative val="0"/>
          <c:cat>
            <c:numRef>
              <c:f>'6'!$D$18:$BK$18</c:f>
              <c:numCache>
                <c:formatCode>d</c:formatCode>
                <c:ptCount val="60"/>
                <c:pt idx="0">
                  <c:v>46539</c:v>
                </c:pt>
                <c:pt idx="2">
                  <c:v>46540</c:v>
                </c:pt>
                <c:pt idx="4">
                  <c:v>46541</c:v>
                </c:pt>
                <c:pt idx="6">
                  <c:v>46542</c:v>
                </c:pt>
                <c:pt idx="8">
                  <c:v>46543</c:v>
                </c:pt>
                <c:pt idx="10">
                  <c:v>46544</c:v>
                </c:pt>
                <c:pt idx="12">
                  <c:v>46545</c:v>
                </c:pt>
                <c:pt idx="14">
                  <c:v>46546</c:v>
                </c:pt>
                <c:pt idx="16">
                  <c:v>46547</c:v>
                </c:pt>
                <c:pt idx="18">
                  <c:v>46548</c:v>
                </c:pt>
                <c:pt idx="20">
                  <c:v>46549</c:v>
                </c:pt>
                <c:pt idx="22">
                  <c:v>46550</c:v>
                </c:pt>
                <c:pt idx="24">
                  <c:v>46551</c:v>
                </c:pt>
                <c:pt idx="26">
                  <c:v>46552</c:v>
                </c:pt>
                <c:pt idx="28">
                  <c:v>46553</c:v>
                </c:pt>
                <c:pt idx="30">
                  <c:v>46554</c:v>
                </c:pt>
                <c:pt idx="32">
                  <c:v>46555</c:v>
                </c:pt>
                <c:pt idx="34">
                  <c:v>46556</c:v>
                </c:pt>
                <c:pt idx="36">
                  <c:v>46557</c:v>
                </c:pt>
                <c:pt idx="38">
                  <c:v>46558</c:v>
                </c:pt>
                <c:pt idx="40">
                  <c:v>46559</c:v>
                </c:pt>
                <c:pt idx="42">
                  <c:v>46560</c:v>
                </c:pt>
                <c:pt idx="44">
                  <c:v>46561</c:v>
                </c:pt>
                <c:pt idx="46">
                  <c:v>46562</c:v>
                </c:pt>
                <c:pt idx="48">
                  <c:v>46563</c:v>
                </c:pt>
                <c:pt idx="50">
                  <c:v>46564</c:v>
                </c:pt>
                <c:pt idx="52">
                  <c:v>46565</c:v>
                </c:pt>
                <c:pt idx="54">
                  <c:v>46566</c:v>
                </c:pt>
                <c:pt idx="56">
                  <c:v>46567</c:v>
                </c:pt>
                <c:pt idx="58">
                  <c:v>46568</c:v>
                </c:pt>
              </c:numCache>
            </c:numRef>
          </c:cat>
          <c:val>
            <c:numRef>
              <c:f>'6'!$D$20:$BK$20</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0-18A5-48C7-AD5D-A9B4BD116CA4}"/>
            </c:ext>
          </c:extLst>
        </c:ser>
        <c:ser>
          <c:idx val="3"/>
          <c:order val="1"/>
          <c:tx>
            <c:strRef>
              <c:f>'6'!$C$21</c:f>
              <c:strCache>
                <c:ptCount val="1"/>
              </c:strCache>
            </c:strRef>
          </c:tx>
          <c:spPr>
            <a:solidFill>
              <a:schemeClr val="accent4"/>
            </a:solidFill>
            <a:ln w="28575" cap="rnd">
              <a:solidFill>
                <a:schemeClr val="accent4"/>
              </a:solidFill>
              <a:round/>
            </a:ln>
            <a:effectLst/>
          </c:spPr>
          <c:invertIfNegative val="0"/>
          <c:cat>
            <c:numRef>
              <c:f>'6'!$D$18:$BK$18</c:f>
              <c:numCache>
                <c:formatCode>d</c:formatCode>
                <c:ptCount val="60"/>
                <c:pt idx="0">
                  <c:v>46539</c:v>
                </c:pt>
                <c:pt idx="2">
                  <c:v>46540</c:v>
                </c:pt>
                <c:pt idx="4">
                  <c:v>46541</c:v>
                </c:pt>
                <c:pt idx="6">
                  <c:v>46542</c:v>
                </c:pt>
                <c:pt idx="8">
                  <c:v>46543</c:v>
                </c:pt>
                <c:pt idx="10">
                  <c:v>46544</c:v>
                </c:pt>
                <c:pt idx="12">
                  <c:v>46545</c:v>
                </c:pt>
                <c:pt idx="14">
                  <c:v>46546</c:v>
                </c:pt>
                <c:pt idx="16">
                  <c:v>46547</c:v>
                </c:pt>
                <c:pt idx="18">
                  <c:v>46548</c:v>
                </c:pt>
                <c:pt idx="20">
                  <c:v>46549</c:v>
                </c:pt>
                <c:pt idx="22">
                  <c:v>46550</c:v>
                </c:pt>
                <c:pt idx="24">
                  <c:v>46551</c:v>
                </c:pt>
                <c:pt idx="26">
                  <c:v>46552</c:v>
                </c:pt>
                <c:pt idx="28">
                  <c:v>46553</c:v>
                </c:pt>
                <c:pt idx="30">
                  <c:v>46554</c:v>
                </c:pt>
                <c:pt idx="32">
                  <c:v>46555</c:v>
                </c:pt>
                <c:pt idx="34">
                  <c:v>46556</c:v>
                </c:pt>
                <c:pt idx="36">
                  <c:v>46557</c:v>
                </c:pt>
                <c:pt idx="38">
                  <c:v>46558</c:v>
                </c:pt>
                <c:pt idx="40">
                  <c:v>46559</c:v>
                </c:pt>
                <c:pt idx="42">
                  <c:v>46560</c:v>
                </c:pt>
                <c:pt idx="44">
                  <c:v>46561</c:v>
                </c:pt>
                <c:pt idx="46">
                  <c:v>46562</c:v>
                </c:pt>
                <c:pt idx="48">
                  <c:v>46563</c:v>
                </c:pt>
                <c:pt idx="50">
                  <c:v>46564</c:v>
                </c:pt>
                <c:pt idx="52">
                  <c:v>46565</c:v>
                </c:pt>
                <c:pt idx="54">
                  <c:v>46566</c:v>
                </c:pt>
                <c:pt idx="56">
                  <c:v>46567</c:v>
                </c:pt>
                <c:pt idx="58">
                  <c:v>46568</c:v>
                </c:pt>
              </c:numCache>
            </c:numRef>
          </c:cat>
          <c:val>
            <c:numRef>
              <c:f>'6'!$D$21:$BK$21</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1-18A5-48C7-AD5D-A9B4BD116CA4}"/>
            </c:ext>
          </c:extLst>
        </c:ser>
        <c:ser>
          <c:idx val="4"/>
          <c:order val="2"/>
          <c:tx>
            <c:strRef>
              <c:f>'6'!$C$22</c:f>
              <c:strCache>
                <c:ptCount val="1"/>
              </c:strCache>
            </c:strRef>
          </c:tx>
          <c:spPr>
            <a:solidFill>
              <a:schemeClr val="accent5"/>
            </a:solidFill>
            <a:ln w="28575" cap="rnd">
              <a:solidFill>
                <a:schemeClr val="accent5"/>
              </a:solidFill>
              <a:round/>
            </a:ln>
            <a:effectLst/>
          </c:spPr>
          <c:invertIfNegative val="0"/>
          <c:cat>
            <c:numRef>
              <c:f>'6'!$D$18:$BK$18</c:f>
              <c:numCache>
                <c:formatCode>d</c:formatCode>
                <c:ptCount val="60"/>
                <c:pt idx="0">
                  <c:v>46539</c:v>
                </c:pt>
                <c:pt idx="2">
                  <c:v>46540</c:v>
                </c:pt>
                <c:pt idx="4">
                  <c:v>46541</c:v>
                </c:pt>
                <c:pt idx="6">
                  <c:v>46542</c:v>
                </c:pt>
                <c:pt idx="8">
                  <c:v>46543</c:v>
                </c:pt>
                <c:pt idx="10">
                  <c:v>46544</c:v>
                </c:pt>
                <c:pt idx="12">
                  <c:v>46545</c:v>
                </c:pt>
                <c:pt idx="14">
                  <c:v>46546</c:v>
                </c:pt>
                <c:pt idx="16">
                  <c:v>46547</c:v>
                </c:pt>
                <c:pt idx="18">
                  <c:v>46548</c:v>
                </c:pt>
                <c:pt idx="20">
                  <c:v>46549</c:v>
                </c:pt>
                <c:pt idx="22">
                  <c:v>46550</c:v>
                </c:pt>
                <c:pt idx="24">
                  <c:v>46551</c:v>
                </c:pt>
                <c:pt idx="26">
                  <c:v>46552</c:v>
                </c:pt>
                <c:pt idx="28">
                  <c:v>46553</c:v>
                </c:pt>
                <c:pt idx="30">
                  <c:v>46554</c:v>
                </c:pt>
                <c:pt idx="32">
                  <c:v>46555</c:v>
                </c:pt>
                <c:pt idx="34">
                  <c:v>46556</c:v>
                </c:pt>
                <c:pt idx="36">
                  <c:v>46557</c:v>
                </c:pt>
                <c:pt idx="38">
                  <c:v>46558</c:v>
                </c:pt>
                <c:pt idx="40">
                  <c:v>46559</c:v>
                </c:pt>
                <c:pt idx="42">
                  <c:v>46560</c:v>
                </c:pt>
                <c:pt idx="44">
                  <c:v>46561</c:v>
                </c:pt>
                <c:pt idx="46">
                  <c:v>46562</c:v>
                </c:pt>
                <c:pt idx="48">
                  <c:v>46563</c:v>
                </c:pt>
                <c:pt idx="50">
                  <c:v>46564</c:v>
                </c:pt>
                <c:pt idx="52">
                  <c:v>46565</c:v>
                </c:pt>
                <c:pt idx="54">
                  <c:v>46566</c:v>
                </c:pt>
                <c:pt idx="56">
                  <c:v>46567</c:v>
                </c:pt>
                <c:pt idx="58">
                  <c:v>46568</c:v>
                </c:pt>
              </c:numCache>
            </c:numRef>
          </c:cat>
          <c:val>
            <c:numRef>
              <c:f>'6'!$D$22:$BK$22</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2-18A5-48C7-AD5D-A9B4BD116CA4}"/>
            </c:ext>
          </c:extLst>
        </c:ser>
        <c:ser>
          <c:idx val="5"/>
          <c:order val="3"/>
          <c:tx>
            <c:strRef>
              <c:f>'6'!$C$23</c:f>
              <c:strCache>
                <c:ptCount val="1"/>
              </c:strCache>
            </c:strRef>
          </c:tx>
          <c:spPr>
            <a:solidFill>
              <a:schemeClr val="accent6"/>
            </a:solidFill>
            <a:ln w="28575" cap="rnd">
              <a:solidFill>
                <a:schemeClr val="accent6"/>
              </a:solidFill>
              <a:round/>
            </a:ln>
            <a:effectLst/>
          </c:spPr>
          <c:invertIfNegative val="0"/>
          <c:cat>
            <c:numRef>
              <c:f>'6'!$D$18:$BK$18</c:f>
              <c:numCache>
                <c:formatCode>d</c:formatCode>
                <c:ptCount val="60"/>
                <c:pt idx="0">
                  <c:v>46539</c:v>
                </c:pt>
                <c:pt idx="2">
                  <c:v>46540</c:v>
                </c:pt>
                <c:pt idx="4">
                  <c:v>46541</c:v>
                </c:pt>
                <c:pt idx="6">
                  <c:v>46542</c:v>
                </c:pt>
                <c:pt idx="8">
                  <c:v>46543</c:v>
                </c:pt>
                <c:pt idx="10">
                  <c:v>46544</c:v>
                </c:pt>
                <c:pt idx="12">
                  <c:v>46545</c:v>
                </c:pt>
                <c:pt idx="14">
                  <c:v>46546</c:v>
                </c:pt>
                <c:pt idx="16">
                  <c:v>46547</c:v>
                </c:pt>
                <c:pt idx="18">
                  <c:v>46548</c:v>
                </c:pt>
                <c:pt idx="20">
                  <c:v>46549</c:v>
                </c:pt>
                <c:pt idx="22">
                  <c:v>46550</c:v>
                </c:pt>
                <c:pt idx="24">
                  <c:v>46551</c:v>
                </c:pt>
                <c:pt idx="26">
                  <c:v>46552</c:v>
                </c:pt>
                <c:pt idx="28">
                  <c:v>46553</c:v>
                </c:pt>
                <c:pt idx="30">
                  <c:v>46554</c:v>
                </c:pt>
                <c:pt idx="32">
                  <c:v>46555</c:v>
                </c:pt>
                <c:pt idx="34">
                  <c:v>46556</c:v>
                </c:pt>
                <c:pt idx="36">
                  <c:v>46557</c:v>
                </c:pt>
                <c:pt idx="38">
                  <c:v>46558</c:v>
                </c:pt>
                <c:pt idx="40">
                  <c:v>46559</c:v>
                </c:pt>
                <c:pt idx="42">
                  <c:v>46560</c:v>
                </c:pt>
                <c:pt idx="44">
                  <c:v>46561</c:v>
                </c:pt>
                <c:pt idx="46">
                  <c:v>46562</c:v>
                </c:pt>
                <c:pt idx="48">
                  <c:v>46563</c:v>
                </c:pt>
                <c:pt idx="50">
                  <c:v>46564</c:v>
                </c:pt>
                <c:pt idx="52">
                  <c:v>46565</c:v>
                </c:pt>
                <c:pt idx="54">
                  <c:v>46566</c:v>
                </c:pt>
                <c:pt idx="56">
                  <c:v>46567</c:v>
                </c:pt>
                <c:pt idx="58">
                  <c:v>46568</c:v>
                </c:pt>
              </c:numCache>
            </c:numRef>
          </c:cat>
          <c:val>
            <c:numRef>
              <c:f>'6'!$D$23:$BK$23</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3-18A5-48C7-AD5D-A9B4BD116CA4}"/>
            </c:ext>
          </c:extLst>
        </c:ser>
        <c:ser>
          <c:idx val="6"/>
          <c:order val="4"/>
          <c:tx>
            <c:strRef>
              <c:f>'6'!$C$24</c:f>
              <c:strCache>
                <c:ptCount val="1"/>
              </c:strCache>
            </c:strRef>
          </c:tx>
          <c:spPr>
            <a:solidFill>
              <a:schemeClr val="accent1">
                <a:lumMod val="60000"/>
              </a:schemeClr>
            </a:solidFill>
            <a:ln w="28575" cap="rnd">
              <a:solidFill>
                <a:schemeClr val="accent1">
                  <a:lumMod val="60000"/>
                </a:schemeClr>
              </a:solidFill>
              <a:round/>
            </a:ln>
            <a:effectLst/>
          </c:spPr>
          <c:invertIfNegative val="0"/>
          <c:cat>
            <c:numRef>
              <c:f>'6'!$D$18:$BK$18</c:f>
              <c:numCache>
                <c:formatCode>d</c:formatCode>
                <c:ptCount val="60"/>
                <c:pt idx="0">
                  <c:v>46539</c:v>
                </c:pt>
                <c:pt idx="2">
                  <c:v>46540</c:v>
                </c:pt>
                <c:pt idx="4">
                  <c:v>46541</c:v>
                </c:pt>
                <c:pt idx="6">
                  <c:v>46542</c:v>
                </c:pt>
                <c:pt idx="8">
                  <c:v>46543</c:v>
                </c:pt>
                <c:pt idx="10">
                  <c:v>46544</c:v>
                </c:pt>
                <c:pt idx="12">
                  <c:v>46545</c:v>
                </c:pt>
                <c:pt idx="14">
                  <c:v>46546</c:v>
                </c:pt>
                <c:pt idx="16">
                  <c:v>46547</c:v>
                </c:pt>
                <c:pt idx="18">
                  <c:v>46548</c:v>
                </c:pt>
                <c:pt idx="20">
                  <c:v>46549</c:v>
                </c:pt>
                <c:pt idx="22">
                  <c:v>46550</c:v>
                </c:pt>
                <c:pt idx="24">
                  <c:v>46551</c:v>
                </c:pt>
                <c:pt idx="26">
                  <c:v>46552</c:v>
                </c:pt>
                <c:pt idx="28">
                  <c:v>46553</c:v>
                </c:pt>
                <c:pt idx="30">
                  <c:v>46554</c:v>
                </c:pt>
                <c:pt idx="32">
                  <c:v>46555</c:v>
                </c:pt>
                <c:pt idx="34">
                  <c:v>46556</c:v>
                </c:pt>
                <c:pt idx="36">
                  <c:v>46557</c:v>
                </c:pt>
                <c:pt idx="38">
                  <c:v>46558</c:v>
                </c:pt>
                <c:pt idx="40">
                  <c:v>46559</c:v>
                </c:pt>
                <c:pt idx="42">
                  <c:v>46560</c:v>
                </c:pt>
                <c:pt idx="44">
                  <c:v>46561</c:v>
                </c:pt>
                <c:pt idx="46">
                  <c:v>46562</c:v>
                </c:pt>
                <c:pt idx="48">
                  <c:v>46563</c:v>
                </c:pt>
                <c:pt idx="50">
                  <c:v>46564</c:v>
                </c:pt>
                <c:pt idx="52">
                  <c:v>46565</c:v>
                </c:pt>
                <c:pt idx="54">
                  <c:v>46566</c:v>
                </c:pt>
                <c:pt idx="56">
                  <c:v>46567</c:v>
                </c:pt>
                <c:pt idx="58">
                  <c:v>46568</c:v>
                </c:pt>
              </c:numCache>
            </c:numRef>
          </c:cat>
          <c:val>
            <c:numRef>
              <c:f>'6'!$D$24:$BK$24</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4-18A5-48C7-AD5D-A9B4BD116CA4}"/>
            </c:ext>
          </c:extLst>
        </c:ser>
        <c:ser>
          <c:idx val="7"/>
          <c:order val="5"/>
          <c:tx>
            <c:strRef>
              <c:f>'6'!$C$25</c:f>
              <c:strCache>
                <c:ptCount val="1"/>
              </c:strCache>
            </c:strRef>
          </c:tx>
          <c:spPr>
            <a:solidFill>
              <a:schemeClr val="accent2">
                <a:lumMod val="60000"/>
              </a:schemeClr>
            </a:solidFill>
            <a:ln w="28575" cap="rnd">
              <a:solidFill>
                <a:schemeClr val="accent2">
                  <a:lumMod val="60000"/>
                </a:schemeClr>
              </a:solidFill>
              <a:round/>
            </a:ln>
            <a:effectLst/>
          </c:spPr>
          <c:invertIfNegative val="0"/>
          <c:cat>
            <c:numRef>
              <c:f>'6'!$D$18:$BK$18</c:f>
              <c:numCache>
                <c:formatCode>d</c:formatCode>
                <c:ptCount val="60"/>
                <c:pt idx="0">
                  <c:v>46539</c:v>
                </c:pt>
                <c:pt idx="2">
                  <c:v>46540</c:v>
                </c:pt>
                <c:pt idx="4">
                  <c:v>46541</c:v>
                </c:pt>
                <c:pt idx="6">
                  <c:v>46542</c:v>
                </c:pt>
                <c:pt idx="8">
                  <c:v>46543</c:v>
                </c:pt>
                <c:pt idx="10">
                  <c:v>46544</c:v>
                </c:pt>
                <c:pt idx="12">
                  <c:v>46545</c:v>
                </c:pt>
                <c:pt idx="14">
                  <c:v>46546</c:v>
                </c:pt>
                <c:pt idx="16">
                  <c:v>46547</c:v>
                </c:pt>
                <c:pt idx="18">
                  <c:v>46548</c:v>
                </c:pt>
                <c:pt idx="20">
                  <c:v>46549</c:v>
                </c:pt>
                <c:pt idx="22">
                  <c:v>46550</c:v>
                </c:pt>
                <c:pt idx="24">
                  <c:v>46551</c:v>
                </c:pt>
                <c:pt idx="26">
                  <c:v>46552</c:v>
                </c:pt>
                <c:pt idx="28">
                  <c:v>46553</c:v>
                </c:pt>
                <c:pt idx="30">
                  <c:v>46554</c:v>
                </c:pt>
                <c:pt idx="32">
                  <c:v>46555</c:v>
                </c:pt>
                <c:pt idx="34">
                  <c:v>46556</c:v>
                </c:pt>
                <c:pt idx="36">
                  <c:v>46557</c:v>
                </c:pt>
                <c:pt idx="38">
                  <c:v>46558</c:v>
                </c:pt>
                <c:pt idx="40">
                  <c:v>46559</c:v>
                </c:pt>
                <c:pt idx="42">
                  <c:v>46560</c:v>
                </c:pt>
                <c:pt idx="44">
                  <c:v>46561</c:v>
                </c:pt>
                <c:pt idx="46">
                  <c:v>46562</c:v>
                </c:pt>
                <c:pt idx="48">
                  <c:v>46563</c:v>
                </c:pt>
                <c:pt idx="50">
                  <c:v>46564</c:v>
                </c:pt>
                <c:pt idx="52">
                  <c:v>46565</c:v>
                </c:pt>
                <c:pt idx="54">
                  <c:v>46566</c:v>
                </c:pt>
                <c:pt idx="56">
                  <c:v>46567</c:v>
                </c:pt>
                <c:pt idx="58">
                  <c:v>46568</c:v>
                </c:pt>
              </c:numCache>
            </c:numRef>
          </c:cat>
          <c:val>
            <c:numRef>
              <c:f>'6'!$D$25:$BK$25</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5-18A5-48C7-AD5D-A9B4BD116CA4}"/>
            </c:ext>
          </c:extLst>
        </c:ser>
        <c:ser>
          <c:idx val="8"/>
          <c:order val="6"/>
          <c:tx>
            <c:strRef>
              <c:f>'6'!$C$26</c:f>
              <c:strCache>
                <c:ptCount val="1"/>
              </c:strCache>
            </c:strRef>
          </c:tx>
          <c:spPr>
            <a:solidFill>
              <a:schemeClr val="accent3">
                <a:lumMod val="60000"/>
              </a:schemeClr>
            </a:solidFill>
            <a:ln w="28575" cap="rnd">
              <a:solidFill>
                <a:schemeClr val="accent3">
                  <a:lumMod val="60000"/>
                </a:schemeClr>
              </a:solidFill>
              <a:round/>
            </a:ln>
            <a:effectLst/>
          </c:spPr>
          <c:invertIfNegative val="0"/>
          <c:cat>
            <c:numRef>
              <c:f>'6'!$D$18:$BK$18</c:f>
              <c:numCache>
                <c:formatCode>d</c:formatCode>
                <c:ptCount val="60"/>
                <c:pt idx="0">
                  <c:v>46539</c:v>
                </c:pt>
                <c:pt idx="2">
                  <c:v>46540</c:v>
                </c:pt>
                <c:pt idx="4">
                  <c:v>46541</c:v>
                </c:pt>
                <c:pt idx="6">
                  <c:v>46542</c:v>
                </c:pt>
                <c:pt idx="8">
                  <c:v>46543</c:v>
                </c:pt>
                <c:pt idx="10">
                  <c:v>46544</c:v>
                </c:pt>
                <c:pt idx="12">
                  <c:v>46545</c:v>
                </c:pt>
                <c:pt idx="14">
                  <c:v>46546</c:v>
                </c:pt>
                <c:pt idx="16">
                  <c:v>46547</c:v>
                </c:pt>
                <c:pt idx="18">
                  <c:v>46548</c:v>
                </c:pt>
                <c:pt idx="20">
                  <c:v>46549</c:v>
                </c:pt>
                <c:pt idx="22">
                  <c:v>46550</c:v>
                </c:pt>
                <c:pt idx="24">
                  <c:v>46551</c:v>
                </c:pt>
                <c:pt idx="26">
                  <c:v>46552</c:v>
                </c:pt>
                <c:pt idx="28">
                  <c:v>46553</c:v>
                </c:pt>
                <c:pt idx="30">
                  <c:v>46554</c:v>
                </c:pt>
                <c:pt idx="32">
                  <c:v>46555</c:v>
                </c:pt>
                <c:pt idx="34">
                  <c:v>46556</c:v>
                </c:pt>
                <c:pt idx="36">
                  <c:v>46557</c:v>
                </c:pt>
                <c:pt idx="38">
                  <c:v>46558</c:v>
                </c:pt>
                <c:pt idx="40">
                  <c:v>46559</c:v>
                </c:pt>
                <c:pt idx="42">
                  <c:v>46560</c:v>
                </c:pt>
                <c:pt idx="44">
                  <c:v>46561</c:v>
                </c:pt>
                <c:pt idx="46">
                  <c:v>46562</c:v>
                </c:pt>
                <c:pt idx="48">
                  <c:v>46563</c:v>
                </c:pt>
                <c:pt idx="50">
                  <c:v>46564</c:v>
                </c:pt>
                <c:pt idx="52">
                  <c:v>46565</c:v>
                </c:pt>
                <c:pt idx="54">
                  <c:v>46566</c:v>
                </c:pt>
                <c:pt idx="56">
                  <c:v>46567</c:v>
                </c:pt>
                <c:pt idx="58">
                  <c:v>46568</c:v>
                </c:pt>
              </c:numCache>
            </c:numRef>
          </c:cat>
          <c:val>
            <c:numRef>
              <c:f>'6'!$D$26:$BK$26</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6-18A5-48C7-AD5D-A9B4BD116CA4}"/>
            </c:ext>
          </c:extLst>
        </c:ser>
        <c:ser>
          <c:idx val="9"/>
          <c:order val="7"/>
          <c:tx>
            <c:strRef>
              <c:f>'6'!$C$27</c:f>
              <c:strCache>
                <c:ptCount val="1"/>
              </c:strCache>
            </c:strRef>
          </c:tx>
          <c:spPr>
            <a:solidFill>
              <a:schemeClr val="accent4">
                <a:lumMod val="60000"/>
              </a:schemeClr>
            </a:solidFill>
            <a:ln w="28575" cap="rnd">
              <a:solidFill>
                <a:schemeClr val="accent4">
                  <a:lumMod val="60000"/>
                </a:schemeClr>
              </a:solidFill>
              <a:round/>
            </a:ln>
            <a:effectLst/>
          </c:spPr>
          <c:invertIfNegative val="0"/>
          <c:cat>
            <c:numRef>
              <c:f>'6'!$D$18:$BK$18</c:f>
              <c:numCache>
                <c:formatCode>d</c:formatCode>
                <c:ptCount val="60"/>
                <c:pt idx="0">
                  <c:v>46539</c:v>
                </c:pt>
                <c:pt idx="2">
                  <c:v>46540</c:v>
                </c:pt>
                <c:pt idx="4">
                  <c:v>46541</c:v>
                </c:pt>
                <c:pt idx="6">
                  <c:v>46542</c:v>
                </c:pt>
                <c:pt idx="8">
                  <c:v>46543</c:v>
                </c:pt>
                <c:pt idx="10">
                  <c:v>46544</c:v>
                </c:pt>
                <c:pt idx="12">
                  <c:v>46545</c:v>
                </c:pt>
                <c:pt idx="14">
                  <c:v>46546</c:v>
                </c:pt>
                <c:pt idx="16">
                  <c:v>46547</c:v>
                </c:pt>
                <c:pt idx="18">
                  <c:v>46548</c:v>
                </c:pt>
                <c:pt idx="20">
                  <c:v>46549</c:v>
                </c:pt>
                <c:pt idx="22">
                  <c:v>46550</c:v>
                </c:pt>
                <c:pt idx="24">
                  <c:v>46551</c:v>
                </c:pt>
                <c:pt idx="26">
                  <c:v>46552</c:v>
                </c:pt>
                <c:pt idx="28">
                  <c:v>46553</c:v>
                </c:pt>
                <c:pt idx="30">
                  <c:v>46554</c:v>
                </c:pt>
                <c:pt idx="32">
                  <c:v>46555</c:v>
                </c:pt>
                <c:pt idx="34">
                  <c:v>46556</c:v>
                </c:pt>
                <c:pt idx="36">
                  <c:v>46557</c:v>
                </c:pt>
                <c:pt idx="38">
                  <c:v>46558</c:v>
                </c:pt>
                <c:pt idx="40">
                  <c:v>46559</c:v>
                </c:pt>
                <c:pt idx="42">
                  <c:v>46560</c:v>
                </c:pt>
                <c:pt idx="44">
                  <c:v>46561</c:v>
                </c:pt>
                <c:pt idx="46">
                  <c:v>46562</c:v>
                </c:pt>
                <c:pt idx="48">
                  <c:v>46563</c:v>
                </c:pt>
                <c:pt idx="50">
                  <c:v>46564</c:v>
                </c:pt>
                <c:pt idx="52">
                  <c:v>46565</c:v>
                </c:pt>
                <c:pt idx="54">
                  <c:v>46566</c:v>
                </c:pt>
                <c:pt idx="56">
                  <c:v>46567</c:v>
                </c:pt>
                <c:pt idx="58">
                  <c:v>46568</c:v>
                </c:pt>
              </c:numCache>
            </c:numRef>
          </c:cat>
          <c:val>
            <c:numRef>
              <c:f>'6'!$D$27:$BK$27</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7-18A5-48C7-AD5D-A9B4BD116CA4}"/>
            </c:ext>
          </c:extLst>
        </c:ser>
        <c:ser>
          <c:idx val="10"/>
          <c:order val="8"/>
          <c:tx>
            <c:strRef>
              <c:f>'6'!$C$28</c:f>
              <c:strCache>
                <c:ptCount val="1"/>
              </c:strCache>
            </c:strRef>
          </c:tx>
          <c:spPr>
            <a:solidFill>
              <a:schemeClr val="accent5">
                <a:lumMod val="60000"/>
              </a:schemeClr>
            </a:solidFill>
            <a:ln w="28575" cap="rnd">
              <a:solidFill>
                <a:schemeClr val="accent5">
                  <a:lumMod val="60000"/>
                </a:schemeClr>
              </a:solidFill>
              <a:round/>
            </a:ln>
            <a:effectLst/>
          </c:spPr>
          <c:invertIfNegative val="0"/>
          <c:cat>
            <c:numRef>
              <c:f>'6'!$D$18:$BK$18</c:f>
              <c:numCache>
                <c:formatCode>d</c:formatCode>
                <c:ptCount val="60"/>
                <c:pt idx="0">
                  <c:v>46539</c:v>
                </c:pt>
                <c:pt idx="2">
                  <c:v>46540</c:v>
                </c:pt>
                <c:pt idx="4">
                  <c:v>46541</c:v>
                </c:pt>
                <c:pt idx="6">
                  <c:v>46542</c:v>
                </c:pt>
                <c:pt idx="8">
                  <c:v>46543</c:v>
                </c:pt>
                <c:pt idx="10">
                  <c:v>46544</c:v>
                </c:pt>
                <c:pt idx="12">
                  <c:v>46545</c:v>
                </c:pt>
                <c:pt idx="14">
                  <c:v>46546</c:v>
                </c:pt>
                <c:pt idx="16">
                  <c:v>46547</c:v>
                </c:pt>
                <c:pt idx="18">
                  <c:v>46548</c:v>
                </c:pt>
                <c:pt idx="20">
                  <c:v>46549</c:v>
                </c:pt>
                <c:pt idx="22">
                  <c:v>46550</c:v>
                </c:pt>
                <c:pt idx="24">
                  <c:v>46551</c:v>
                </c:pt>
                <c:pt idx="26">
                  <c:v>46552</c:v>
                </c:pt>
                <c:pt idx="28">
                  <c:v>46553</c:v>
                </c:pt>
                <c:pt idx="30">
                  <c:v>46554</c:v>
                </c:pt>
                <c:pt idx="32">
                  <c:v>46555</c:v>
                </c:pt>
                <c:pt idx="34">
                  <c:v>46556</c:v>
                </c:pt>
                <c:pt idx="36">
                  <c:v>46557</c:v>
                </c:pt>
                <c:pt idx="38">
                  <c:v>46558</c:v>
                </c:pt>
                <c:pt idx="40">
                  <c:v>46559</c:v>
                </c:pt>
                <c:pt idx="42">
                  <c:v>46560</c:v>
                </c:pt>
                <c:pt idx="44">
                  <c:v>46561</c:v>
                </c:pt>
                <c:pt idx="46">
                  <c:v>46562</c:v>
                </c:pt>
                <c:pt idx="48">
                  <c:v>46563</c:v>
                </c:pt>
                <c:pt idx="50">
                  <c:v>46564</c:v>
                </c:pt>
                <c:pt idx="52">
                  <c:v>46565</c:v>
                </c:pt>
                <c:pt idx="54">
                  <c:v>46566</c:v>
                </c:pt>
                <c:pt idx="56">
                  <c:v>46567</c:v>
                </c:pt>
                <c:pt idx="58">
                  <c:v>46568</c:v>
                </c:pt>
              </c:numCache>
            </c:numRef>
          </c:cat>
          <c:val>
            <c:numRef>
              <c:f>'6'!$D$28:$BK$28</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8-18A5-48C7-AD5D-A9B4BD116CA4}"/>
            </c:ext>
          </c:extLst>
        </c:ser>
        <c:ser>
          <c:idx val="11"/>
          <c:order val="9"/>
          <c:tx>
            <c:strRef>
              <c:f>'6'!$C$29</c:f>
              <c:strCache>
                <c:ptCount val="1"/>
              </c:strCache>
            </c:strRef>
          </c:tx>
          <c:spPr>
            <a:solidFill>
              <a:schemeClr val="accent6">
                <a:lumMod val="60000"/>
              </a:schemeClr>
            </a:solidFill>
            <a:ln w="28575" cap="rnd">
              <a:solidFill>
                <a:schemeClr val="accent6">
                  <a:lumMod val="60000"/>
                </a:schemeClr>
              </a:solidFill>
              <a:round/>
            </a:ln>
            <a:effectLst/>
          </c:spPr>
          <c:invertIfNegative val="0"/>
          <c:cat>
            <c:numRef>
              <c:f>'6'!$D$18:$BK$18</c:f>
              <c:numCache>
                <c:formatCode>d</c:formatCode>
                <c:ptCount val="60"/>
                <c:pt idx="0">
                  <c:v>46539</c:v>
                </c:pt>
                <c:pt idx="2">
                  <c:v>46540</c:v>
                </c:pt>
                <c:pt idx="4">
                  <c:v>46541</c:v>
                </c:pt>
                <c:pt idx="6">
                  <c:v>46542</c:v>
                </c:pt>
                <c:pt idx="8">
                  <c:v>46543</c:v>
                </c:pt>
                <c:pt idx="10">
                  <c:v>46544</c:v>
                </c:pt>
                <c:pt idx="12">
                  <c:v>46545</c:v>
                </c:pt>
                <c:pt idx="14">
                  <c:v>46546</c:v>
                </c:pt>
                <c:pt idx="16">
                  <c:v>46547</c:v>
                </c:pt>
                <c:pt idx="18">
                  <c:v>46548</c:v>
                </c:pt>
                <c:pt idx="20">
                  <c:v>46549</c:v>
                </c:pt>
                <c:pt idx="22">
                  <c:v>46550</c:v>
                </c:pt>
                <c:pt idx="24">
                  <c:v>46551</c:v>
                </c:pt>
                <c:pt idx="26">
                  <c:v>46552</c:v>
                </c:pt>
                <c:pt idx="28">
                  <c:v>46553</c:v>
                </c:pt>
                <c:pt idx="30">
                  <c:v>46554</c:v>
                </c:pt>
                <c:pt idx="32">
                  <c:v>46555</c:v>
                </c:pt>
                <c:pt idx="34">
                  <c:v>46556</c:v>
                </c:pt>
                <c:pt idx="36">
                  <c:v>46557</c:v>
                </c:pt>
                <c:pt idx="38">
                  <c:v>46558</c:v>
                </c:pt>
                <c:pt idx="40">
                  <c:v>46559</c:v>
                </c:pt>
                <c:pt idx="42">
                  <c:v>46560</c:v>
                </c:pt>
                <c:pt idx="44">
                  <c:v>46561</c:v>
                </c:pt>
                <c:pt idx="46">
                  <c:v>46562</c:v>
                </c:pt>
                <c:pt idx="48">
                  <c:v>46563</c:v>
                </c:pt>
                <c:pt idx="50">
                  <c:v>46564</c:v>
                </c:pt>
                <c:pt idx="52">
                  <c:v>46565</c:v>
                </c:pt>
                <c:pt idx="54">
                  <c:v>46566</c:v>
                </c:pt>
                <c:pt idx="56">
                  <c:v>46567</c:v>
                </c:pt>
                <c:pt idx="58">
                  <c:v>46568</c:v>
                </c:pt>
              </c:numCache>
            </c:numRef>
          </c:cat>
          <c:val>
            <c:numRef>
              <c:f>'6'!$D$29:$BK$29</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9-18A5-48C7-AD5D-A9B4BD116CA4}"/>
            </c:ext>
          </c:extLst>
        </c:ser>
        <c:ser>
          <c:idx val="12"/>
          <c:order val="10"/>
          <c:tx>
            <c:strRef>
              <c:f>'6'!$C$30</c:f>
              <c:strCache>
                <c:ptCount val="1"/>
              </c:strCache>
            </c:strRef>
          </c:tx>
          <c:spPr>
            <a:solidFill>
              <a:schemeClr val="accent1">
                <a:lumMod val="80000"/>
                <a:lumOff val="20000"/>
              </a:schemeClr>
            </a:solidFill>
            <a:ln w="28575" cap="rnd">
              <a:solidFill>
                <a:schemeClr val="accent1">
                  <a:lumMod val="80000"/>
                  <a:lumOff val="20000"/>
                </a:schemeClr>
              </a:solidFill>
              <a:round/>
            </a:ln>
            <a:effectLst/>
          </c:spPr>
          <c:invertIfNegative val="0"/>
          <c:cat>
            <c:numRef>
              <c:f>'6'!$D$18:$BK$18</c:f>
              <c:numCache>
                <c:formatCode>d</c:formatCode>
                <c:ptCount val="60"/>
                <c:pt idx="0">
                  <c:v>46539</c:v>
                </c:pt>
                <c:pt idx="2">
                  <c:v>46540</c:v>
                </c:pt>
                <c:pt idx="4">
                  <c:v>46541</c:v>
                </c:pt>
                <c:pt idx="6">
                  <c:v>46542</c:v>
                </c:pt>
                <c:pt idx="8">
                  <c:v>46543</c:v>
                </c:pt>
                <c:pt idx="10">
                  <c:v>46544</c:v>
                </c:pt>
                <c:pt idx="12">
                  <c:v>46545</c:v>
                </c:pt>
                <c:pt idx="14">
                  <c:v>46546</c:v>
                </c:pt>
                <c:pt idx="16">
                  <c:v>46547</c:v>
                </c:pt>
                <c:pt idx="18">
                  <c:v>46548</c:v>
                </c:pt>
                <c:pt idx="20">
                  <c:v>46549</c:v>
                </c:pt>
                <c:pt idx="22">
                  <c:v>46550</c:v>
                </c:pt>
                <c:pt idx="24">
                  <c:v>46551</c:v>
                </c:pt>
                <c:pt idx="26">
                  <c:v>46552</c:v>
                </c:pt>
                <c:pt idx="28">
                  <c:v>46553</c:v>
                </c:pt>
                <c:pt idx="30">
                  <c:v>46554</c:v>
                </c:pt>
                <c:pt idx="32">
                  <c:v>46555</c:v>
                </c:pt>
                <c:pt idx="34">
                  <c:v>46556</c:v>
                </c:pt>
                <c:pt idx="36">
                  <c:v>46557</c:v>
                </c:pt>
                <c:pt idx="38">
                  <c:v>46558</c:v>
                </c:pt>
                <c:pt idx="40">
                  <c:v>46559</c:v>
                </c:pt>
                <c:pt idx="42">
                  <c:v>46560</c:v>
                </c:pt>
                <c:pt idx="44">
                  <c:v>46561</c:v>
                </c:pt>
                <c:pt idx="46">
                  <c:v>46562</c:v>
                </c:pt>
                <c:pt idx="48">
                  <c:v>46563</c:v>
                </c:pt>
                <c:pt idx="50">
                  <c:v>46564</c:v>
                </c:pt>
                <c:pt idx="52">
                  <c:v>46565</c:v>
                </c:pt>
                <c:pt idx="54">
                  <c:v>46566</c:v>
                </c:pt>
                <c:pt idx="56">
                  <c:v>46567</c:v>
                </c:pt>
                <c:pt idx="58">
                  <c:v>46568</c:v>
                </c:pt>
              </c:numCache>
            </c:numRef>
          </c:cat>
          <c:val>
            <c:numRef>
              <c:f>'6'!$D$30:$BK$30</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A-18A5-48C7-AD5D-A9B4BD116CA4}"/>
            </c:ext>
          </c:extLst>
        </c:ser>
        <c:ser>
          <c:idx val="13"/>
          <c:order val="11"/>
          <c:tx>
            <c:strRef>
              <c:f>'6'!$C$31</c:f>
              <c:strCache>
                <c:ptCount val="1"/>
              </c:strCache>
            </c:strRef>
          </c:tx>
          <c:spPr>
            <a:solidFill>
              <a:schemeClr val="accent2">
                <a:lumMod val="80000"/>
                <a:lumOff val="20000"/>
              </a:schemeClr>
            </a:solidFill>
            <a:ln w="28575" cap="rnd">
              <a:solidFill>
                <a:schemeClr val="accent2">
                  <a:lumMod val="80000"/>
                  <a:lumOff val="20000"/>
                </a:schemeClr>
              </a:solidFill>
              <a:round/>
            </a:ln>
            <a:effectLst/>
          </c:spPr>
          <c:invertIfNegative val="0"/>
          <c:cat>
            <c:numRef>
              <c:f>'6'!$D$18:$BK$18</c:f>
              <c:numCache>
                <c:formatCode>d</c:formatCode>
                <c:ptCount val="60"/>
                <c:pt idx="0">
                  <c:v>46539</c:v>
                </c:pt>
                <c:pt idx="2">
                  <c:v>46540</c:v>
                </c:pt>
                <c:pt idx="4">
                  <c:v>46541</c:v>
                </c:pt>
                <c:pt idx="6">
                  <c:v>46542</c:v>
                </c:pt>
                <c:pt idx="8">
                  <c:v>46543</c:v>
                </c:pt>
                <c:pt idx="10">
                  <c:v>46544</c:v>
                </c:pt>
                <c:pt idx="12">
                  <c:v>46545</c:v>
                </c:pt>
                <c:pt idx="14">
                  <c:v>46546</c:v>
                </c:pt>
                <c:pt idx="16">
                  <c:v>46547</c:v>
                </c:pt>
                <c:pt idx="18">
                  <c:v>46548</c:v>
                </c:pt>
                <c:pt idx="20">
                  <c:v>46549</c:v>
                </c:pt>
                <c:pt idx="22">
                  <c:v>46550</c:v>
                </c:pt>
                <c:pt idx="24">
                  <c:v>46551</c:v>
                </c:pt>
                <c:pt idx="26">
                  <c:v>46552</c:v>
                </c:pt>
                <c:pt idx="28">
                  <c:v>46553</c:v>
                </c:pt>
                <c:pt idx="30">
                  <c:v>46554</c:v>
                </c:pt>
                <c:pt idx="32">
                  <c:v>46555</c:v>
                </c:pt>
                <c:pt idx="34">
                  <c:v>46556</c:v>
                </c:pt>
                <c:pt idx="36">
                  <c:v>46557</c:v>
                </c:pt>
                <c:pt idx="38">
                  <c:v>46558</c:v>
                </c:pt>
                <c:pt idx="40">
                  <c:v>46559</c:v>
                </c:pt>
                <c:pt idx="42">
                  <c:v>46560</c:v>
                </c:pt>
                <c:pt idx="44">
                  <c:v>46561</c:v>
                </c:pt>
                <c:pt idx="46">
                  <c:v>46562</c:v>
                </c:pt>
                <c:pt idx="48">
                  <c:v>46563</c:v>
                </c:pt>
                <c:pt idx="50">
                  <c:v>46564</c:v>
                </c:pt>
                <c:pt idx="52">
                  <c:v>46565</c:v>
                </c:pt>
                <c:pt idx="54">
                  <c:v>46566</c:v>
                </c:pt>
                <c:pt idx="56">
                  <c:v>46567</c:v>
                </c:pt>
                <c:pt idx="58">
                  <c:v>46568</c:v>
                </c:pt>
              </c:numCache>
            </c:numRef>
          </c:cat>
          <c:val>
            <c:numRef>
              <c:f>'6'!$D$31:$BK$31</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B-18A5-48C7-AD5D-A9B4BD116CA4}"/>
            </c:ext>
          </c:extLst>
        </c:ser>
        <c:ser>
          <c:idx val="14"/>
          <c:order val="12"/>
          <c:tx>
            <c:strRef>
              <c:f>'6'!$C$32</c:f>
              <c:strCache>
                <c:ptCount val="1"/>
              </c:strCache>
            </c:strRef>
          </c:tx>
          <c:spPr>
            <a:solidFill>
              <a:schemeClr val="accent3">
                <a:lumMod val="80000"/>
                <a:lumOff val="20000"/>
              </a:schemeClr>
            </a:solidFill>
            <a:ln w="28575" cap="rnd">
              <a:solidFill>
                <a:schemeClr val="accent3">
                  <a:lumMod val="80000"/>
                  <a:lumOff val="20000"/>
                </a:schemeClr>
              </a:solidFill>
              <a:round/>
            </a:ln>
            <a:effectLst/>
          </c:spPr>
          <c:invertIfNegative val="0"/>
          <c:cat>
            <c:numRef>
              <c:f>'6'!$D$18:$BK$18</c:f>
              <c:numCache>
                <c:formatCode>d</c:formatCode>
                <c:ptCount val="60"/>
                <c:pt idx="0">
                  <c:v>46539</c:v>
                </c:pt>
                <c:pt idx="2">
                  <c:v>46540</c:v>
                </c:pt>
                <c:pt idx="4">
                  <c:v>46541</c:v>
                </c:pt>
                <c:pt idx="6">
                  <c:v>46542</c:v>
                </c:pt>
                <c:pt idx="8">
                  <c:v>46543</c:v>
                </c:pt>
                <c:pt idx="10">
                  <c:v>46544</c:v>
                </c:pt>
                <c:pt idx="12">
                  <c:v>46545</c:v>
                </c:pt>
                <c:pt idx="14">
                  <c:v>46546</c:v>
                </c:pt>
                <c:pt idx="16">
                  <c:v>46547</c:v>
                </c:pt>
                <c:pt idx="18">
                  <c:v>46548</c:v>
                </c:pt>
                <c:pt idx="20">
                  <c:v>46549</c:v>
                </c:pt>
                <c:pt idx="22">
                  <c:v>46550</c:v>
                </c:pt>
                <c:pt idx="24">
                  <c:v>46551</c:v>
                </c:pt>
                <c:pt idx="26">
                  <c:v>46552</c:v>
                </c:pt>
                <c:pt idx="28">
                  <c:v>46553</c:v>
                </c:pt>
                <c:pt idx="30">
                  <c:v>46554</c:v>
                </c:pt>
                <c:pt idx="32">
                  <c:v>46555</c:v>
                </c:pt>
                <c:pt idx="34">
                  <c:v>46556</c:v>
                </c:pt>
                <c:pt idx="36">
                  <c:v>46557</c:v>
                </c:pt>
                <c:pt idx="38">
                  <c:v>46558</c:v>
                </c:pt>
                <c:pt idx="40">
                  <c:v>46559</c:v>
                </c:pt>
                <c:pt idx="42">
                  <c:v>46560</c:v>
                </c:pt>
                <c:pt idx="44">
                  <c:v>46561</c:v>
                </c:pt>
                <c:pt idx="46">
                  <c:v>46562</c:v>
                </c:pt>
                <c:pt idx="48">
                  <c:v>46563</c:v>
                </c:pt>
                <c:pt idx="50">
                  <c:v>46564</c:v>
                </c:pt>
                <c:pt idx="52">
                  <c:v>46565</c:v>
                </c:pt>
                <c:pt idx="54">
                  <c:v>46566</c:v>
                </c:pt>
                <c:pt idx="56">
                  <c:v>46567</c:v>
                </c:pt>
                <c:pt idx="58">
                  <c:v>46568</c:v>
                </c:pt>
              </c:numCache>
            </c:numRef>
          </c:cat>
          <c:val>
            <c:numRef>
              <c:f>'6'!$D$32:$BK$32</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C-18A5-48C7-AD5D-A9B4BD116CA4}"/>
            </c:ext>
          </c:extLst>
        </c:ser>
        <c:ser>
          <c:idx val="15"/>
          <c:order val="13"/>
          <c:tx>
            <c:strRef>
              <c:f>'6'!$C$33</c:f>
              <c:strCache>
                <c:ptCount val="1"/>
              </c:strCache>
            </c:strRef>
          </c:tx>
          <c:spPr>
            <a:solidFill>
              <a:schemeClr val="accent4">
                <a:lumMod val="80000"/>
                <a:lumOff val="20000"/>
              </a:schemeClr>
            </a:solidFill>
            <a:ln w="28575" cap="rnd">
              <a:solidFill>
                <a:schemeClr val="accent4">
                  <a:lumMod val="80000"/>
                  <a:lumOff val="20000"/>
                </a:schemeClr>
              </a:solidFill>
              <a:round/>
            </a:ln>
            <a:effectLst/>
          </c:spPr>
          <c:invertIfNegative val="0"/>
          <c:cat>
            <c:numRef>
              <c:f>'6'!$D$18:$BK$18</c:f>
              <c:numCache>
                <c:formatCode>d</c:formatCode>
                <c:ptCount val="60"/>
                <c:pt idx="0">
                  <c:v>46539</c:v>
                </c:pt>
                <c:pt idx="2">
                  <c:v>46540</c:v>
                </c:pt>
                <c:pt idx="4">
                  <c:v>46541</c:v>
                </c:pt>
                <c:pt idx="6">
                  <c:v>46542</c:v>
                </c:pt>
                <c:pt idx="8">
                  <c:v>46543</c:v>
                </c:pt>
                <c:pt idx="10">
                  <c:v>46544</c:v>
                </c:pt>
                <c:pt idx="12">
                  <c:v>46545</c:v>
                </c:pt>
                <c:pt idx="14">
                  <c:v>46546</c:v>
                </c:pt>
                <c:pt idx="16">
                  <c:v>46547</c:v>
                </c:pt>
                <c:pt idx="18">
                  <c:v>46548</c:v>
                </c:pt>
                <c:pt idx="20">
                  <c:v>46549</c:v>
                </c:pt>
                <c:pt idx="22">
                  <c:v>46550</c:v>
                </c:pt>
                <c:pt idx="24">
                  <c:v>46551</c:v>
                </c:pt>
                <c:pt idx="26">
                  <c:v>46552</c:v>
                </c:pt>
                <c:pt idx="28">
                  <c:v>46553</c:v>
                </c:pt>
                <c:pt idx="30">
                  <c:v>46554</c:v>
                </c:pt>
                <c:pt idx="32">
                  <c:v>46555</c:v>
                </c:pt>
                <c:pt idx="34">
                  <c:v>46556</c:v>
                </c:pt>
                <c:pt idx="36">
                  <c:v>46557</c:v>
                </c:pt>
                <c:pt idx="38">
                  <c:v>46558</c:v>
                </c:pt>
                <c:pt idx="40">
                  <c:v>46559</c:v>
                </c:pt>
                <c:pt idx="42">
                  <c:v>46560</c:v>
                </c:pt>
                <c:pt idx="44">
                  <c:v>46561</c:v>
                </c:pt>
                <c:pt idx="46">
                  <c:v>46562</c:v>
                </c:pt>
                <c:pt idx="48">
                  <c:v>46563</c:v>
                </c:pt>
                <c:pt idx="50">
                  <c:v>46564</c:v>
                </c:pt>
                <c:pt idx="52">
                  <c:v>46565</c:v>
                </c:pt>
                <c:pt idx="54">
                  <c:v>46566</c:v>
                </c:pt>
                <c:pt idx="56">
                  <c:v>46567</c:v>
                </c:pt>
                <c:pt idx="58">
                  <c:v>46568</c:v>
                </c:pt>
              </c:numCache>
            </c:numRef>
          </c:cat>
          <c:val>
            <c:numRef>
              <c:f>'6'!$D$33:$BK$33</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D-18A5-48C7-AD5D-A9B4BD116CA4}"/>
            </c:ext>
          </c:extLst>
        </c:ser>
        <c:ser>
          <c:idx val="16"/>
          <c:order val="14"/>
          <c:tx>
            <c:strRef>
              <c:f>'6'!$C$34</c:f>
              <c:strCache>
                <c:ptCount val="1"/>
              </c:strCache>
            </c:strRef>
          </c:tx>
          <c:spPr>
            <a:solidFill>
              <a:schemeClr val="accent5">
                <a:lumMod val="80000"/>
                <a:lumOff val="20000"/>
              </a:schemeClr>
            </a:solidFill>
            <a:ln w="28575" cap="rnd">
              <a:solidFill>
                <a:schemeClr val="accent5">
                  <a:lumMod val="80000"/>
                  <a:lumOff val="20000"/>
                </a:schemeClr>
              </a:solidFill>
              <a:round/>
            </a:ln>
            <a:effectLst/>
          </c:spPr>
          <c:invertIfNegative val="0"/>
          <c:cat>
            <c:numRef>
              <c:f>'6'!$D$18:$BK$18</c:f>
              <c:numCache>
                <c:formatCode>d</c:formatCode>
                <c:ptCount val="60"/>
                <c:pt idx="0">
                  <c:v>46539</c:v>
                </c:pt>
                <c:pt idx="2">
                  <c:v>46540</c:v>
                </c:pt>
                <c:pt idx="4">
                  <c:v>46541</c:v>
                </c:pt>
                <c:pt idx="6">
                  <c:v>46542</c:v>
                </c:pt>
                <c:pt idx="8">
                  <c:v>46543</c:v>
                </c:pt>
                <c:pt idx="10">
                  <c:v>46544</c:v>
                </c:pt>
                <c:pt idx="12">
                  <c:v>46545</c:v>
                </c:pt>
                <c:pt idx="14">
                  <c:v>46546</c:v>
                </c:pt>
                <c:pt idx="16">
                  <c:v>46547</c:v>
                </c:pt>
                <c:pt idx="18">
                  <c:v>46548</c:v>
                </c:pt>
                <c:pt idx="20">
                  <c:v>46549</c:v>
                </c:pt>
                <c:pt idx="22">
                  <c:v>46550</c:v>
                </c:pt>
                <c:pt idx="24">
                  <c:v>46551</c:v>
                </c:pt>
                <c:pt idx="26">
                  <c:v>46552</c:v>
                </c:pt>
                <c:pt idx="28">
                  <c:v>46553</c:v>
                </c:pt>
                <c:pt idx="30">
                  <c:v>46554</c:v>
                </c:pt>
                <c:pt idx="32">
                  <c:v>46555</c:v>
                </c:pt>
                <c:pt idx="34">
                  <c:v>46556</c:v>
                </c:pt>
                <c:pt idx="36">
                  <c:v>46557</c:v>
                </c:pt>
                <c:pt idx="38">
                  <c:v>46558</c:v>
                </c:pt>
                <c:pt idx="40">
                  <c:v>46559</c:v>
                </c:pt>
                <c:pt idx="42">
                  <c:v>46560</c:v>
                </c:pt>
                <c:pt idx="44">
                  <c:v>46561</c:v>
                </c:pt>
                <c:pt idx="46">
                  <c:v>46562</c:v>
                </c:pt>
                <c:pt idx="48">
                  <c:v>46563</c:v>
                </c:pt>
                <c:pt idx="50">
                  <c:v>46564</c:v>
                </c:pt>
                <c:pt idx="52">
                  <c:v>46565</c:v>
                </c:pt>
                <c:pt idx="54">
                  <c:v>46566</c:v>
                </c:pt>
                <c:pt idx="56">
                  <c:v>46567</c:v>
                </c:pt>
                <c:pt idx="58">
                  <c:v>46568</c:v>
                </c:pt>
              </c:numCache>
            </c:numRef>
          </c:cat>
          <c:val>
            <c:numRef>
              <c:f>'6'!$D$34:$BK$34</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E-18A5-48C7-AD5D-A9B4BD116CA4}"/>
            </c:ext>
          </c:extLst>
        </c:ser>
        <c:dLbls>
          <c:showLegendKey val="0"/>
          <c:showVal val="0"/>
          <c:showCatName val="0"/>
          <c:showSerName val="0"/>
          <c:showPercent val="0"/>
          <c:showBubbleSize val="0"/>
        </c:dLbls>
        <c:gapWidth val="150"/>
        <c:overlap val="100"/>
        <c:axId val="801998936"/>
        <c:axId val="802002544"/>
      </c:barChart>
      <c:lineChart>
        <c:grouping val="stacked"/>
        <c:varyColors val="0"/>
        <c:ser>
          <c:idx val="17"/>
          <c:order val="15"/>
          <c:tx>
            <c:strRef>
              <c:f>'6'!$C$35</c:f>
              <c:strCache>
                <c:ptCount val="1"/>
                <c:pt idx="0">
                  <c:v>Total</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f>'6'!$D$18:$BK$18</c:f>
              <c:numCache>
                <c:formatCode>d</c:formatCode>
                <c:ptCount val="60"/>
                <c:pt idx="0">
                  <c:v>46539</c:v>
                </c:pt>
                <c:pt idx="2">
                  <c:v>46540</c:v>
                </c:pt>
                <c:pt idx="4">
                  <c:v>46541</c:v>
                </c:pt>
                <c:pt idx="6">
                  <c:v>46542</c:v>
                </c:pt>
                <c:pt idx="8">
                  <c:v>46543</c:v>
                </c:pt>
                <c:pt idx="10">
                  <c:v>46544</c:v>
                </c:pt>
                <c:pt idx="12">
                  <c:v>46545</c:v>
                </c:pt>
                <c:pt idx="14">
                  <c:v>46546</c:v>
                </c:pt>
                <c:pt idx="16">
                  <c:v>46547</c:v>
                </c:pt>
                <c:pt idx="18">
                  <c:v>46548</c:v>
                </c:pt>
                <c:pt idx="20">
                  <c:v>46549</c:v>
                </c:pt>
                <c:pt idx="22">
                  <c:v>46550</c:v>
                </c:pt>
                <c:pt idx="24">
                  <c:v>46551</c:v>
                </c:pt>
                <c:pt idx="26">
                  <c:v>46552</c:v>
                </c:pt>
                <c:pt idx="28">
                  <c:v>46553</c:v>
                </c:pt>
                <c:pt idx="30">
                  <c:v>46554</c:v>
                </c:pt>
                <c:pt idx="32">
                  <c:v>46555</c:v>
                </c:pt>
                <c:pt idx="34">
                  <c:v>46556</c:v>
                </c:pt>
                <c:pt idx="36">
                  <c:v>46557</c:v>
                </c:pt>
                <c:pt idx="38">
                  <c:v>46558</c:v>
                </c:pt>
                <c:pt idx="40">
                  <c:v>46559</c:v>
                </c:pt>
                <c:pt idx="42">
                  <c:v>46560</c:v>
                </c:pt>
                <c:pt idx="44">
                  <c:v>46561</c:v>
                </c:pt>
                <c:pt idx="46">
                  <c:v>46562</c:v>
                </c:pt>
                <c:pt idx="48">
                  <c:v>46563</c:v>
                </c:pt>
                <c:pt idx="50">
                  <c:v>46564</c:v>
                </c:pt>
                <c:pt idx="52">
                  <c:v>46565</c:v>
                </c:pt>
                <c:pt idx="54">
                  <c:v>46566</c:v>
                </c:pt>
                <c:pt idx="56">
                  <c:v>46567</c:v>
                </c:pt>
                <c:pt idx="58">
                  <c:v>46568</c:v>
                </c:pt>
              </c:numCache>
            </c:numRef>
          </c:cat>
          <c:val>
            <c:numRef>
              <c:f>'6'!$D$35:$BK$35</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smooth val="0"/>
          <c:extLst>
            <c:ext xmlns:c16="http://schemas.microsoft.com/office/drawing/2014/chart" uri="{C3380CC4-5D6E-409C-BE32-E72D297353CC}">
              <c16:uniqueId val="{0000000F-18A5-48C7-AD5D-A9B4BD116CA4}"/>
            </c:ext>
          </c:extLst>
        </c:ser>
        <c:dLbls>
          <c:showLegendKey val="0"/>
          <c:showVal val="0"/>
          <c:showCatName val="0"/>
          <c:showSerName val="0"/>
          <c:showPercent val="0"/>
          <c:showBubbleSize val="0"/>
        </c:dLbls>
        <c:marker val="1"/>
        <c:smooth val="0"/>
        <c:axId val="801998936"/>
        <c:axId val="802002544"/>
      </c:lineChart>
      <c:dateAx>
        <c:axId val="801998936"/>
        <c:scaling>
          <c:orientation val="minMax"/>
        </c:scaling>
        <c:delete val="0"/>
        <c:axPos val="b"/>
        <c:numFmt formatCode="d" sourceLinked="1"/>
        <c:majorTickMark val="none"/>
        <c:minorTickMark val="none"/>
        <c:tickLblPos val="nextTo"/>
        <c:spPr>
          <a:solidFill>
            <a:schemeClr val="bg1"/>
          </a:solid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2002544"/>
        <c:crosses val="autoZero"/>
        <c:auto val="1"/>
        <c:lblOffset val="100"/>
        <c:baseTimeUnit val="days"/>
      </c:dateAx>
      <c:valAx>
        <c:axId val="802002544"/>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1998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Percentage of Consumption by Assets</a:t>
            </a:r>
            <a:endParaRPr lang="ja-JP" altLang="ja-JP">
              <a:effectLst/>
            </a:endParaRPr>
          </a:p>
        </c:rich>
      </c:tx>
      <c:layout>
        <c:manualLayout>
          <c:xMode val="edge"/>
          <c:yMode val="edge"/>
          <c:x val="4.2615886341455946E-2"/>
          <c:y val="2.3774141907915446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pieChart>
        <c:varyColors val="1"/>
        <c:ser>
          <c:idx val="0"/>
          <c:order val="0"/>
          <c:tx>
            <c:strRef>
              <c:f>Asset!$C$3</c:f>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DCD-4160-B100-5C961DD983C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DCD-4160-B100-5C961DD983C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DCD-4160-B100-5C961DD983C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DCD-4160-B100-5C961DD983C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DCD-4160-B100-5C961DD983C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0DCD-4160-B100-5C961DD983CA}"/>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0DCD-4160-B100-5C961DD983CA}"/>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0DCD-4160-B100-5C961DD983CA}"/>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0DCD-4160-B100-5C961DD983CA}"/>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0DCD-4160-B100-5C961DD983CA}"/>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0DCD-4160-B100-5C961DD983CA}"/>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791E-0F49-AEF8-E59C75904822}"/>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791E-0F49-AEF8-E59C75904822}"/>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791E-0F49-AEF8-E59C75904822}"/>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791E-0F49-AEF8-E59C75904822}"/>
              </c:ext>
            </c:extLst>
          </c:dPt>
          <c:dPt>
            <c:idx val="15"/>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1F-791E-0F49-AEF8-E59C75904822}"/>
              </c:ext>
            </c:extLst>
          </c:dPt>
          <c:dLbls>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Asset!$B$4:$B$20</c15:sqref>
                  </c15:fullRef>
                </c:ext>
              </c:extLst>
              <c:f>Asset!$B$4:$B$19</c:f>
              <c:strCache>
                <c:ptCount val="16"/>
                <c:pt idx="0">
                  <c:v>Account</c:v>
                </c:pt>
              </c:strCache>
            </c:strRef>
          </c:cat>
          <c:val>
            <c:numRef>
              <c:extLst>
                <c:ext xmlns:c15="http://schemas.microsoft.com/office/drawing/2012/chart" uri="{02D57815-91ED-43cb-92C2-25804820EDAC}">
                  <c15:fullRef>
                    <c15:sqref>Asset!$C$4:$C$20</c15:sqref>
                  </c15:fullRef>
                </c:ext>
              </c:extLst>
              <c:f>Asset!$C$4:$C$19</c:f>
              <c:numCache>
                <c:formatCode>\$#,##0.00_);[Red]\(\$#,##0.00\)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20-0DCD-4160-B100-5C961DD983CA}"/>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1"/>
                <c:order val="1"/>
                <c:tx>
                  <c:strRef>
                    <c:extLst>
                      <c:ext uri="{02D57815-91ED-43cb-92C2-25804820EDAC}">
                        <c15:formulaRef>
                          <c15:sqref>Asset!$D$3</c15:sqref>
                        </c15:formulaRef>
                      </c:ext>
                    </c:extLst>
                    <c:strCache>
                      <c:ptCount val="1"/>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22-0DCD-4160-B100-5C961DD983C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24-0DCD-4160-B100-5C961DD983C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26-0DCD-4160-B100-5C961DD983C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28-0DCD-4160-B100-5C961DD983C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2A-0DCD-4160-B100-5C961DD983C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2C-0DCD-4160-B100-5C961DD983CA}"/>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2E-0DCD-4160-B100-5C961DD983CA}"/>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30-0DCD-4160-B100-5C961DD983CA}"/>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32-0DCD-4160-B100-5C961DD983CA}"/>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34-0DCD-4160-B100-5C961DD983CA}"/>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36-0DCD-4160-B100-5C961DD983CA}"/>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37-791E-0F49-AEF8-E59C75904822}"/>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39-791E-0F49-AEF8-E59C75904822}"/>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3B-791E-0F49-AEF8-E59C75904822}"/>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3D-791E-0F49-AEF8-E59C75904822}"/>
                    </c:ext>
                  </c:extLst>
                </c:dPt>
                <c:dPt>
                  <c:idx val="15"/>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3F-791E-0F49-AEF8-E59C75904822}"/>
                    </c:ext>
                  </c:extLst>
                </c:dPt>
                <c:cat>
                  <c:strRef>
                    <c:extLst>
                      <c:ext uri="{02D57815-91ED-43cb-92C2-25804820EDAC}">
                        <c15:fullRef>
                          <c15:sqref>Asset!$B$4:$B$20</c15:sqref>
                        </c15:fullRef>
                        <c15:formulaRef>
                          <c15:sqref>Asset!$B$4:$B$19</c15:sqref>
                        </c15:formulaRef>
                      </c:ext>
                    </c:extLst>
                    <c:strCache>
                      <c:ptCount val="16"/>
                      <c:pt idx="0">
                        <c:v>Account</c:v>
                      </c:pt>
                    </c:strCache>
                  </c:strRef>
                </c:cat>
                <c:val>
                  <c:numRef>
                    <c:extLst>
                      <c:ext uri="{02D57815-91ED-43cb-92C2-25804820EDAC}">
                        <c15:fullRef>
                          <c15:sqref>Asset!$D$4:$D$20</c15:sqref>
                        </c15:fullRef>
                        <c15:formulaRef>
                          <c15:sqref>Asset!$D$4:$D$19</c15:sqref>
                        </c15:formulaRef>
                      </c:ext>
                    </c:extLst>
                    <c:numCache>
                      <c:formatCode>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uri="{02D57815-91ED-43cb-92C2-25804820EDAC}">
                    <c15:categoryFilterExceptions/>
                  </c:ext>
                  <c:ext xmlns:c16="http://schemas.microsoft.com/office/drawing/2014/chart" uri="{C3380CC4-5D6E-409C-BE32-E72D297353CC}">
                    <c16:uniqueId val="{00000041-0DCD-4160-B100-5C961DD983CA}"/>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Asset!$E$3</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3-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5-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7-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9-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B-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D-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3-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5-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7-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Asset!$E$4:$E$20</c15:sqref>
                        </c15:fullRef>
                        <c15:formulaRef>
                          <c15:sqref>Asset!$E$4:$E$19</c15:sqref>
                        </c15:formulaRef>
                      </c:ext>
                    </c:extLst>
                    <c:numCache>
                      <c:formatCode>\$#,##0.00_);[Red]\(\$#,##0.00\)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2-0DCD-4160-B100-5C961DD983CA}"/>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Asset!$F$3</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4-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6-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8-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A-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C-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6E-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0-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2-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4-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8-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Asset!$F$4:$F$20</c15:sqref>
                        </c15:fullRef>
                        <c15:formulaRef>
                          <c15:sqref>Asset!$F$4:$F$19</c15:sqref>
                        </c15:formulaRef>
                      </c:ext>
                    </c:extLst>
                    <c:numCache>
                      <c:formatCode>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83-0DCD-4160-B100-5C961DD983CA}"/>
                  </c:ext>
                </c:extLst>
              </c15:ser>
            </c15:filteredPieSeries>
            <c15:filteredPieSeries>
              <c15:ser>
                <c:idx val="4"/>
                <c:order val="4"/>
                <c:tx>
                  <c:strRef>
                    <c:extLst xmlns:c15="http://schemas.microsoft.com/office/drawing/2012/chart">
                      <c:ext xmlns:c15="http://schemas.microsoft.com/office/drawing/2012/chart" uri="{02D57815-91ED-43cb-92C2-25804820EDAC}">
                        <c15:formulaRef>
                          <c15:sqref>Asset!$G$3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85-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7-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9-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B-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D-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F-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1-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3-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5-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7-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9-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Asset!$G$4:$G$20</c15:sqref>
                        </c15:fullRef>
                        <c15:formulaRef>
                          <c15:sqref>Asset!$G$4:$G$19</c15:sqref>
                        </c15:formulaRef>
                      </c:ext>
                    </c:extLst>
                    <c:numCache>
                      <c:formatCode>\$#,##0.00_);[Red]\(\$#,##0.00\)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4-0DCD-4160-B100-5C961DD983CA}"/>
                  </c:ext>
                </c:extLst>
              </c15:ser>
            </c15:filteredPieSeries>
            <c15:filteredPieSeries>
              <c15:ser>
                <c:idx val="5"/>
                <c:order val="5"/>
                <c:tx>
                  <c:strRef>
                    <c:extLst xmlns:c15="http://schemas.microsoft.com/office/drawing/2012/chart">
                      <c:ext xmlns:c15="http://schemas.microsoft.com/office/drawing/2012/chart" uri="{02D57815-91ED-43cb-92C2-25804820EDAC}">
                        <c15:formulaRef>
                          <c15:sqref>Asset!$H$3</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6-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8-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A-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C-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AE-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0-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2-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4-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6-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8-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A-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B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B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B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B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Asset!$H$4:$H$20</c15:sqref>
                        </c15:fullRef>
                        <c15:formulaRef>
                          <c15:sqref>Asset!$H$4:$H$19</c15:sqref>
                        </c15:formulaRef>
                      </c:ext>
                    </c:extLst>
                    <c:numCache>
                      <c:formatCode>0.0%</c:formatCode>
                      <c:ptCount val="16"/>
                      <c:pt idx="0" formatCode="General">
                        <c:v>0</c:v>
                      </c:pt>
                      <c:pt idx="1">
                        <c:v>0</c:v>
                      </c:pt>
                      <c:pt idx="2">
                        <c:v>0</c:v>
                      </c:pt>
                      <c:pt idx="3">
                        <c:v>0</c:v>
                      </c:pt>
                      <c:pt idx="4">
                        <c:v>0</c:v>
                      </c:pt>
                      <c:pt idx="5">
                        <c:v>0</c:v>
                      </c:pt>
                      <c:pt idx="6">
                        <c:v>0</c:v>
                      </c:pt>
                      <c:pt idx="7">
                        <c:v>0</c:v>
                      </c:pt>
                      <c:pt idx="8">
                        <c:v>0</c:v>
                      </c:pt>
                      <c:pt idx="9" formatCode="\$#,##0.00_);[Red]\(\$#,##0.00\)">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C5-0DCD-4160-B100-5C961DD983CA}"/>
                  </c:ext>
                </c:extLst>
              </c15:ser>
            </c15:filteredPieSeries>
            <c15:filteredPieSeries>
              <c15:ser>
                <c:idx val="6"/>
                <c:order val="6"/>
                <c:tx>
                  <c:strRef>
                    <c:extLst xmlns:c15="http://schemas.microsoft.com/office/drawing/2012/chart">
                      <c:ext xmlns:c15="http://schemas.microsoft.com/office/drawing/2012/chart" uri="{02D57815-91ED-43cb-92C2-25804820EDAC}">
                        <c15:formulaRef>
                          <c15:sqref>Asset!$I$3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C7-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9-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B-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D-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F-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1-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3-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5-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D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D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D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D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Asset!$I$4:$I$20</c15:sqref>
                        </c15:fullRef>
                        <c15:formulaRef>
                          <c15:sqref>Asset!$I$4:$I$19</c15:sqref>
                        </c15:formulaRef>
                      </c:ext>
                    </c:extLst>
                    <c:numCache>
                      <c:formatCode>\$#,##0.00_);[Red]\(\$#,##0.00\)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0DCD-4160-B100-5C961DD983CA}"/>
                  </c:ext>
                </c:extLst>
              </c15:ser>
            </c15:filteredPieSeries>
            <c15:filteredPieSeries>
              <c15:ser>
                <c:idx val="7"/>
                <c:order val="7"/>
                <c:tx>
                  <c:strRef>
                    <c:extLst xmlns:c15="http://schemas.microsoft.com/office/drawing/2012/chart">
                      <c:ext xmlns:c15="http://schemas.microsoft.com/office/drawing/2012/chart" uri="{02D57815-91ED-43cb-92C2-25804820EDAC}">
                        <c15:formulaRef>
                          <c15:sqref>Asset!$J$3</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6-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8-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A-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C-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F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F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F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F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Asset!$J$4:$J$20</c15:sqref>
                        </c15:fullRef>
                        <c15:formulaRef>
                          <c15:sqref>Asset!$J$4:$J$19</c15:sqref>
                        </c15:formulaRef>
                      </c:ext>
                    </c:extLst>
                    <c:numCache>
                      <c:formatCode>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07-0DCD-4160-B100-5C961DD983CA}"/>
                  </c:ext>
                </c:extLst>
              </c15:ser>
            </c15:filteredPieSeries>
            <c15:filteredPieSeries>
              <c15:ser>
                <c:idx val="8"/>
                <c:order val="8"/>
                <c:tx>
                  <c:strRef>
                    <c:extLst xmlns:c15="http://schemas.microsoft.com/office/drawing/2012/chart">
                      <c:ext xmlns:c15="http://schemas.microsoft.com/office/drawing/2012/chart" uri="{02D57815-91ED-43cb-92C2-25804820EDAC}">
                        <c15:formulaRef>
                          <c15:sqref>Asset!$K$3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09-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0B-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0D-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0F-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11-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13-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15-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17-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19-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1B-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1D-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1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1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1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1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1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Asset!$K$4:$K$20</c15:sqref>
                        </c15:fullRef>
                        <c15:formulaRef>
                          <c15:sqref>Asset!$K$4:$K$19</c15:sqref>
                        </c15:formulaRef>
                      </c:ext>
                    </c:extLst>
                    <c:numCache>
                      <c:formatCode>\$#,##0.00_);[Red]\(\$#,##0.00\)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28-0DCD-4160-B100-5C961DD983CA}"/>
                  </c:ext>
                </c:extLst>
              </c15:ser>
            </c15:filteredPieSeries>
            <c15:filteredPieSeries>
              <c15:ser>
                <c:idx val="9"/>
                <c:order val="9"/>
                <c:tx>
                  <c:strRef>
                    <c:extLst xmlns:c15="http://schemas.microsoft.com/office/drawing/2012/chart">
                      <c:ext xmlns:c15="http://schemas.microsoft.com/office/drawing/2012/chart" uri="{02D57815-91ED-43cb-92C2-25804820EDAC}">
                        <c15:formulaRef>
                          <c15:sqref>Asset!$L$3</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2A-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2C-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2E-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30-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32-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34-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36-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38-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3A-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3C-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3E-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3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3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3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3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3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Asset!$L$4:$L$20</c15:sqref>
                        </c15:fullRef>
                        <c15:formulaRef>
                          <c15:sqref>Asset!$L$4:$L$19</c15:sqref>
                        </c15:formulaRef>
                      </c:ext>
                    </c:extLst>
                    <c:numCache>
                      <c:formatCode>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49-0DCD-4160-B100-5C961DD983CA}"/>
                  </c:ext>
                </c:extLst>
              </c15:ser>
            </c15:filteredPieSeries>
            <c15:filteredPieSeries>
              <c15:ser>
                <c:idx val="10"/>
                <c:order val="10"/>
                <c:tx>
                  <c:strRef>
                    <c:extLst xmlns:c15="http://schemas.microsoft.com/office/drawing/2012/chart">
                      <c:ext xmlns:c15="http://schemas.microsoft.com/office/drawing/2012/chart" uri="{02D57815-91ED-43cb-92C2-25804820EDAC}">
                        <c15:formulaRef>
                          <c15:sqref>Asset!$M$3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4B-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4D-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4F-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51-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53-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55-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7-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9-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B-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D-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F-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5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5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5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5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Asset!$M$4:$M$20</c15:sqref>
                        </c15:fullRef>
                        <c15:formulaRef>
                          <c15:sqref>Asset!$M$4:$M$19</c15:sqref>
                        </c15:formulaRef>
                      </c:ext>
                    </c:extLst>
                    <c:numCache>
                      <c:formatCode>\$#,##0.00_);[Red]\(\$#,##0.00\)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6A-0DCD-4160-B100-5C961DD983CA}"/>
                  </c:ext>
                </c:extLst>
              </c15:ser>
            </c15:filteredPieSeries>
            <c15:filteredPieSeries>
              <c15:ser>
                <c:idx val="11"/>
                <c:order val="11"/>
                <c:tx>
                  <c:strRef>
                    <c:extLst xmlns:c15="http://schemas.microsoft.com/office/drawing/2012/chart">
                      <c:ext xmlns:c15="http://schemas.microsoft.com/office/drawing/2012/chart" uri="{02D57815-91ED-43cb-92C2-25804820EDAC}">
                        <c15:formulaRef>
                          <c15:sqref>Asset!$N$3</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6C-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6E-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70-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72-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74-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76-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8-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A-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C-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E-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0-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7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7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7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7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Asset!$N$4:$N$20</c15:sqref>
                        </c15:fullRef>
                        <c15:formulaRef>
                          <c15:sqref>Asset!$N$4:$N$19</c15:sqref>
                        </c15:formulaRef>
                      </c:ext>
                    </c:extLst>
                    <c:numCache>
                      <c:formatCode>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8B-0DCD-4160-B100-5C961DD983CA}"/>
                  </c:ext>
                </c:extLst>
              </c15:ser>
            </c15:filteredPieSeries>
            <c15:filteredPieSeries>
              <c15:ser>
                <c:idx val="12"/>
                <c:order val="12"/>
                <c:tx>
                  <c:strRef>
                    <c:extLst xmlns:c15="http://schemas.microsoft.com/office/drawing/2012/chart">
                      <c:ext xmlns:c15="http://schemas.microsoft.com/office/drawing/2012/chart" uri="{02D57815-91ED-43cb-92C2-25804820EDAC}">
                        <c15:formulaRef>
                          <c15:sqref>Asset!$O$3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8D-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8F-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91-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93-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95-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97-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9-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B-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D-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F-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1-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9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9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9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9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Asset!$O$4:$O$20</c15:sqref>
                        </c15:fullRef>
                        <c15:formulaRef>
                          <c15:sqref>Asset!$O$4:$O$19</c15:sqref>
                        </c15:formulaRef>
                      </c:ext>
                    </c:extLst>
                    <c:numCache>
                      <c:formatCode>\$#,##0.00_);[Red]\(\$#,##0.00\)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AC-0DCD-4160-B100-5C961DD983CA}"/>
                  </c:ext>
                </c:extLst>
              </c15:ser>
            </c15:filteredPieSeries>
            <c15:filteredPieSeries>
              <c15:ser>
                <c:idx val="13"/>
                <c:order val="13"/>
                <c:tx>
                  <c:strRef>
                    <c:extLst xmlns:c15="http://schemas.microsoft.com/office/drawing/2012/chart">
                      <c:ext xmlns:c15="http://schemas.microsoft.com/office/drawing/2012/chart" uri="{02D57815-91ED-43cb-92C2-25804820EDAC}">
                        <c15:formulaRef>
                          <c15:sqref>Asset!$P$3</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AE-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B0-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B2-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B4-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B6-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B8-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A-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C-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E-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0-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2-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Asset!$P$4:$P$20</c15:sqref>
                        </c15:fullRef>
                        <c15:formulaRef>
                          <c15:sqref>Asset!$P$4:$P$19</c15:sqref>
                        </c15:formulaRef>
                      </c:ext>
                    </c:extLst>
                    <c:numCache>
                      <c:formatCode>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CD-0DCD-4160-B100-5C961DD983CA}"/>
                  </c:ext>
                </c:extLst>
              </c15:ser>
            </c15:filteredPieSeries>
            <c15:filteredPieSeries>
              <c15:ser>
                <c:idx val="14"/>
                <c:order val="14"/>
                <c:tx>
                  <c:strRef>
                    <c:extLst xmlns:c15="http://schemas.microsoft.com/office/drawing/2012/chart">
                      <c:ext xmlns:c15="http://schemas.microsoft.com/office/drawing/2012/chart" uri="{02D57815-91ED-43cb-92C2-25804820EDAC}">
                        <c15:formulaRef>
                          <c15:sqref>Asset!$Q$3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CF-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D1-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D3-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D5-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D7-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D9-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B-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D-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F-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1-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3-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Asset!$Q$4:$Q$20</c15:sqref>
                        </c15:fullRef>
                        <c15:formulaRef>
                          <c15:sqref>Asset!$Q$4:$Q$19</c15:sqref>
                        </c15:formulaRef>
                      </c:ext>
                    </c:extLst>
                    <c:numCache>
                      <c:formatCode>\$#,##0.00_);[Red]\(\$#,##0.00\)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EE-0DCD-4160-B100-5C961DD983CA}"/>
                  </c:ext>
                </c:extLst>
              </c15:ser>
            </c15:filteredPieSeries>
            <c15:filteredPieSeries>
              <c15:ser>
                <c:idx val="15"/>
                <c:order val="15"/>
                <c:tx>
                  <c:strRef>
                    <c:extLst xmlns:c15="http://schemas.microsoft.com/office/drawing/2012/chart">
                      <c:ext xmlns:c15="http://schemas.microsoft.com/office/drawing/2012/chart" uri="{02D57815-91ED-43cb-92C2-25804820EDAC}">
                        <c15:formulaRef>
                          <c15:sqref>Asset!$R$3</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F0-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F2-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F4-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F6-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F8-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FA-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C-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E-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0-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2-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4-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Asset!$R$4:$R$20</c15:sqref>
                        </c15:fullRef>
                        <c15:formulaRef>
                          <c15:sqref>Asset!$R$4:$R$19</c15:sqref>
                        </c15:formulaRef>
                      </c:ext>
                    </c:extLst>
                    <c:numCache>
                      <c:formatCode>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0F-0DCD-4160-B100-5C961DD983CA}"/>
                  </c:ext>
                </c:extLst>
              </c15:ser>
            </c15:filteredPieSeries>
            <c15:filteredPieSeries>
              <c15:ser>
                <c:idx val="16"/>
                <c:order val="16"/>
                <c:tx>
                  <c:strRef>
                    <c:extLst xmlns:c15="http://schemas.microsoft.com/office/drawing/2012/chart">
                      <c:ext xmlns:c15="http://schemas.microsoft.com/office/drawing/2012/chart" uri="{02D57815-91ED-43cb-92C2-25804820EDAC}">
                        <c15:formulaRef>
                          <c15:sqref>Asset!$S$3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11-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13-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15-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17-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19-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1B-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D-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F-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1-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3-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5-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Asset!$S$4:$S$20</c15:sqref>
                        </c15:fullRef>
                        <c15:formulaRef>
                          <c15:sqref>Asset!$S$4:$S$19</c15:sqref>
                        </c15:formulaRef>
                      </c:ext>
                    </c:extLst>
                    <c:numCache>
                      <c:formatCode>\$#,##0.00_);[Red]\(\$#,##0.00\)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30-0DCD-4160-B100-5C961DD983CA}"/>
                  </c:ext>
                </c:extLst>
              </c15:ser>
            </c15:filteredPieSeries>
            <c15:filteredPieSeries>
              <c15:ser>
                <c:idx val="17"/>
                <c:order val="17"/>
                <c:tx>
                  <c:strRef>
                    <c:extLst xmlns:c15="http://schemas.microsoft.com/office/drawing/2012/chart">
                      <c:ext xmlns:c15="http://schemas.microsoft.com/office/drawing/2012/chart" uri="{02D57815-91ED-43cb-92C2-25804820EDAC}">
                        <c15:formulaRef>
                          <c15:sqref>Asset!$T$3</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32-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34-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36-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38-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3A-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3C-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E-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0-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2-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4-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6-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Asset!$T$4:$T$20</c15:sqref>
                        </c15:fullRef>
                        <c15:formulaRef>
                          <c15:sqref>Asset!$T$4:$T$19</c15:sqref>
                        </c15:formulaRef>
                      </c:ext>
                    </c:extLst>
                    <c:numCache>
                      <c:formatCode>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51-0DCD-4160-B100-5C961DD983CA}"/>
                  </c:ext>
                </c:extLst>
              </c15:ser>
            </c15:filteredPieSeries>
            <c15:filteredPieSeries>
              <c15:ser>
                <c:idx val="18"/>
                <c:order val="18"/>
                <c:tx>
                  <c:strRef>
                    <c:extLst xmlns:c15="http://schemas.microsoft.com/office/drawing/2012/chart">
                      <c:ext xmlns:c15="http://schemas.microsoft.com/office/drawing/2012/chart" uri="{02D57815-91ED-43cb-92C2-25804820EDAC}">
                        <c15:formulaRef>
                          <c15:sqref>Asset!$U$3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53-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55-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57-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59-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5B-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5D-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F-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1-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3-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5-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7-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Asset!$U$4:$U$20</c15:sqref>
                        </c15:fullRef>
                        <c15:formulaRef>
                          <c15:sqref>Asset!$U$4:$U$19</c15:sqref>
                        </c15:formulaRef>
                      </c:ext>
                    </c:extLst>
                    <c:numCache>
                      <c:formatCode>\$#,##0.00_);[Red]\(\$#,##0.00\)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72-0DCD-4160-B100-5C961DD983CA}"/>
                  </c:ext>
                </c:extLst>
              </c15:ser>
            </c15:filteredPieSeries>
            <c15:filteredPieSeries>
              <c15:ser>
                <c:idx val="19"/>
                <c:order val="19"/>
                <c:tx>
                  <c:strRef>
                    <c:extLst xmlns:c15="http://schemas.microsoft.com/office/drawing/2012/chart">
                      <c:ext xmlns:c15="http://schemas.microsoft.com/office/drawing/2012/chart" uri="{02D57815-91ED-43cb-92C2-25804820EDAC}">
                        <c15:formulaRef>
                          <c15:sqref>Asset!$V$3</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74-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76-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78-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7A-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7C-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7E-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0-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2-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4-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6-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8-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Asset!$V$4:$V$20</c15:sqref>
                        </c15:fullRef>
                        <c15:formulaRef>
                          <c15:sqref>Asset!$V$4:$V$19</c15:sqref>
                        </c15:formulaRef>
                      </c:ext>
                    </c:extLst>
                    <c:numCache>
                      <c:formatCode>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93-0DCD-4160-B100-5C961DD983CA}"/>
                  </c:ext>
                </c:extLst>
              </c15:ser>
            </c15:filteredPieSeries>
            <c15:filteredPieSeries>
              <c15:ser>
                <c:idx val="20"/>
                <c:order val="20"/>
                <c:tx>
                  <c:strRef>
                    <c:extLst xmlns:c15="http://schemas.microsoft.com/office/drawing/2012/chart">
                      <c:ext xmlns:c15="http://schemas.microsoft.com/office/drawing/2012/chart" uri="{02D57815-91ED-43cb-92C2-25804820EDAC}">
                        <c15:formulaRef>
                          <c15:sqref>Asset!$W$3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95-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97-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99-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9B-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9D-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9F-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1-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3-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5-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7-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9-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9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9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9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9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Asset!$W$4:$W$20</c15:sqref>
                        </c15:fullRef>
                        <c15:formulaRef>
                          <c15:sqref>Asset!$W$4:$W$19</c15:sqref>
                        </c15:formulaRef>
                      </c:ext>
                    </c:extLst>
                    <c:numCache>
                      <c:formatCode>\$#,##0.00_);[Red]\(\$#,##0.00\)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B4-0DCD-4160-B100-5C961DD983CA}"/>
                  </c:ext>
                </c:extLst>
              </c15:ser>
            </c15:filteredPieSeries>
            <c15:filteredPieSeries>
              <c15:ser>
                <c:idx val="21"/>
                <c:order val="21"/>
                <c:tx>
                  <c:strRef>
                    <c:extLst xmlns:c15="http://schemas.microsoft.com/office/drawing/2012/chart">
                      <c:ext xmlns:c15="http://schemas.microsoft.com/office/drawing/2012/chart" uri="{02D57815-91ED-43cb-92C2-25804820EDAC}">
                        <c15:formulaRef>
                          <c15:sqref>Asset!$X$3</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B6-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B8-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BA-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BC-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BE-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C0-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2-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4-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6-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8-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A-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B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B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B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B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Asset!$X$4:$X$20</c15:sqref>
                        </c15:fullRef>
                        <c15:formulaRef>
                          <c15:sqref>Asset!$X$4:$X$19</c15:sqref>
                        </c15:formulaRef>
                      </c:ext>
                    </c:extLst>
                    <c:numCache>
                      <c:formatCode>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D5-0DCD-4160-B100-5C961DD983CA}"/>
                  </c:ext>
                </c:extLst>
              </c15:ser>
            </c15:filteredPieSeries>
            <c15:filteredPieSeries>
              <c15:ser>
                <c:idx val="22"/>
                <c:order val="22"/>
                <c:tx>
                  <c:strRef>
                    <c:extLst xmlns:c15="http://schemas.microsoft.com/office/drawing/2012/chart">
                      <c:ext xmlns:c15="http://schemas.microsoft.com/office/drawing/2012/chart" uri="{02D57815-91ED-43cb-92C2-25804820EDAC}">
                        <c15:formulaRef>
                          <c15:sqref>Asset!$Y$3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D7-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D9-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DB-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DD-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DF-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E1-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E3-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E5-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E7-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E9-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EB-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D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D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D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D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Asset!$Y$4:$Y$20</c15:sqref>
                        </c15:fullRef>
                        <c15:formulaRef>
                          <c15:sqref>Asset!$Y$4:$Y$19</c15:sqref>
                        </c15:formulaRef>
                      </c:ext>
                    </c:extLst>
                    <c:numCache>
                      <c:formatCode>\$#,##0.00_);[Red]\(\$#,##0.00\)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F6-0DCD-4160-B100-5C961DD983CA}"/>
                  </c:ext>
                </c:extLst>
              </c15:ser>
            </c15:filteredPieSeries>
            <c15:filteredPieSeries>
              <c15:ser>
                <c:idx val="23"/>
                <c:order val="23"/>
                <c:tx>
                  <c:strRef>
                    <c:extLst xmlns:c15="http://schemas.microsoft.com/office/drawing/2012/chart">
                      <c:ext xmlns:c15="http://schemas.microsoft.com/office/drawing/2012/chart" uri="{02D57815-91ED-43cb-92C2-25804820EDAC}">
                        <c15:formulaRef>
                          <c15:sqref>Asset!$Z$3</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F8-0DCD-4160-B100-5C961DD983C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FA-0DCD-4160-B100-5C961DD983C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FC-0DCD-4160-B100-5C961DD983C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FE-0DCD-4160-B100-5C961DD983C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300-0DCD-4160-B100-5C961DD983C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302-0DCD-4160-B100-5C961DD983C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304-0DCD-4160-B100-5C961DD983C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306-0DCD-4160-B100-5C961DD983CA}"/>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308-0DCD-4160-B100-5C961DD983CA}"/>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30A-0DCD-4160-B100-5C961DD983CA}"/>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30C-0DCD-4160-B100-5C961DD983CA}"/>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F7-791E-0F49-AEF8-E59C75904822}"/>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F9-791E-0F49-AEF8-E59C75904822}"/>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FB-791E-0F49-AEF8-E59C75904822}"/>
                    </c:ext>
                  </c:extLst>
                </c:dPt>
                <c:dPt>
                  <c:idx val="14"/>
                  <c:bubble3D val="0"/>
                  <c:spPr>
                    <a:solidFill>
                      <a:schemeClr val="accent3">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FD-791E-0F49-AEF8-E59C75904822}"/>
                    </c:ext>
                  </c:extLst>
                </c:dPt>
                <c:dPt>
                  <c:idx val="15"/>
                  <c:bubble3D val="0"/>
                  <c:spPr>
                    <a:solidFill>
                      <a:schemeClr val="accent4">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FF-791E-0F49-AEF8-E59C75904822}"/>
                    </c:ext>
                  </c:extLst>
                </c:dPt>
                <c:cat>
                  <c:strRef>
                    <c:extLst>
                      <c:ext xmlns:c15="http://schemas.microsoft.com/office/drawing/2012/chart" uri="{02D57815-91ED-43cb-92C2-25804820EDAC}">
                        <c15:fullRef>
                          <c15:sqref>Asset!$B$4:$B$20</c15:sqref>
                        </c15:fullRef>
                        <c15:formulaRef>
                          <c15:sqref>Asset!$B$4:$B$19</c15:sqref>
                        </c15:formulaRef>
                      </c:ext>
                    </c:extLst>
                    <c:strCache>
                      <c:ptCount val="16"/>
                      <c:pt idx="0">
                        <c:v>Account</c:v>
                      </c:pt>
                    </c:strCache>
                  </c:strRef>
                </c:cat>
                <c:val>
                  <c:numRef>
                    <c:extLst>
                      <c:ext xmlns:c15="http://schemas.microsoft.com/office/drawing/2012/chart" uri="{02D57815-91ED-43cb-92C2-25804820EDAC}">
                        <c15:fullRef>
                          <c15:sqref>Asset!$Z$4:$Z$20</c15:sqref>
                        </c15:fullRef>
                        <c15:formulaRef>
                          <c15:sqref>Asset!$Z$4:$Z$19</c15:sqref>
                        </c15:formulaRef>
                      </c:ext>
                    </c:extLst>
                    <c:numCache>
                      <c:formatCode>0.0%</c:formatCode>
                      <c:ptCount val="16"/>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317-0DCD-4160-B100-5C961DD983CA}"/>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Percentage of Consumption by Assets</a:t>
            </a:r>
            <a:endParaRPr lang="ja-JP" altLang="ja-JP">
              <a:effectLst/>
            </a:endParaRPr>
          </a:p>
        </c:rich>
      </c:tx>
      <c:layout>
        <c:manualLayout>
          <c:xMode val="edge"/>
          <c:yMode val="edge"/>
          <c:x val="4.2615886341455946E-2"/>
          <c:y val="2.3774141907915446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38096674730742042"/>
          <c:y val="0.21290212073457732"/>
          <c:w val="0.33546103652791476"/>
          <c:h val="0.6823865120120256"/>
        </c:manualLayout>
      </c:layout>
      <c:pieChart>
        <c:varyColors val="1"/>
        <c:ser>
          <c:idx val="10"/>
          <c:order val="10"/>
          <c:tx>
            <c:strRef>
              <c:f>Asset!$M$22</c:f>
              <c:strCache>
                <c:ptCount val="1"/>
                <c:pt idx="0">
                  <c:v>June</c:v>
                </c:pt>
              </c:strCache>
              <c:extLst xmlns:c15="http://schemas.microsoft.com/office/drawing/2012/chart"/>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137-0BC9-4744-8C0B-96D08DC806B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139-0BC9-4744-8C0B-96D08DC806B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13B-0BC9-4744-8C0B-96D08DC806B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13D-0BC9-4744-8C0B-96D08DC806B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13F-0BC9-4744-8C0B-96D08DC806BE}"/>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141-0BC9-4744-8C0B-96D08DC806BE}"/>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143-0BC9-4744-8C0B-96D08DC806BE}"/>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145-0BC9-4744-8C0B-96D08DC806BE}"/>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147-0BC9-4744-8C0B-96D08DC806BE}"/>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149-0BC9-4744-8C0B-96D08DC806BE}"/>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41EA-1E45-A119-F53E63E78CA8}"/>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41EA-1E45-A119-F53E63E78CA8}"/>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41EA-1E45-A119-F53E63E78CA8}"/>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41EA-1E45-A119-F53E63E78CA8}"/>
              </c:ext>
            </c:extLst>
          </c:dPt>
          <c:dLbls>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Asset!$B$23:$B$39</c15:sqref>
                  </c15:fullRef>
                </c:ext>
              </c:extLst>
              <c:f>Asset!$B$24:$B$38</c:f>
              <c:strCache>
                <c:ptCount val="15"/>
              </c:strCache>
            </c:strRef>
          </c:cat>
          <c:val>
            <c:numRef>
              <c:extLst>
                <c:ext xmlns:c15="http://schemas.microsoft.com/office/drawing/2012/chart" uri="{02D57815-91ED-43cb-92C2-25804820EDAC}">
                  <c15:fullRef>
                    <c15:sqref>Asset!$M$23:$M$39</c15:sqref>
                  </c15:fullRef>
                </c:ext>
              </c:extLst>
              <c:f>Asset!$M$24:$M$38</c:f>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54-0BC9-4744-8C0B-96D08DC806BE}"/>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tx>
                  <c:strRef>
                    <c:extLst>
                      <c:ext uri="{02D57815-91ED-43cb-92C2-25804820EDAC}">
                        <c15:formulaRef>
                          <c15:sqref>Asset!$C$22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BC9-4744-8C0B-96D08DC806B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BC9-4744-8C0B-96D08DC806B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BC9-4744-8C0B-96D08DC806B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BC9-4744-8C0B-96D08DC806B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BC9-4744-8C0B-96D08DC806BE}"/>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0BC9-4744-8C0B-96D08DC806BE}"/>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0BC9-4744-8C0B-96D08DC806BE}"/>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0BC9-4744-8C0B-96D08DC806BE}"/>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0BC9-4744-8C0B-96D08DC806BE}"/>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0BC9-4744-8C0B-96D08DC806BE}"/>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33-41EA-1E45-A119-F53E63E78CA8}"/>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35-41EA-1E45-A119-F53E63E78CA8}"/>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37-41EA-1E45-A119-F53E63E78CA8}"/>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39-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3B-41EA-1E45-A119-F53E63E78CA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Asset!$B$23:$B$39</c15:sqref>
                        </c15:fullRef>
                        <c15:formulaRef>
                          <c15:sqref>Asset!$B$24:$B$38</c15:sqref>
                        </c15:formulaRef>
                      </c:ext>
                    </c:extLst>
                    <c:strCache>
                      <c:ptCount val="15"/>
                    </c:strCache>
                  </c:strRef>
                </c:cat>
                <c:val>
                  <c:numRef>
                    <c:extLst>
                      <c:ext uri="{02D57815-91ED-43cb-92C2-25804820EDAC}">
                        <c15:fullRef>
                          <c15:sqref>Asset!$C$23:$C$39</c15:sqref>
                        </c15:fullRef>
                        <c15:formulaRef>
                          <c15:sqref>Asset!$C$24:$C$38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uri="{02D57815-91ED-43cb-92C2-25804820EDAC}">
                    <c15:categoryFilterExceptions/>
                  </c:ext>
                  <c:ext xmlns:c16="http://schemas.microsoft.com/office/drawing/2014/chart" uri="{C3380CC4-5D6E-409C-BE32-E72D297353CC}">
                    <c16:uniqueId val="{0000001E-0BC9-4744-8C0B-96D08DC806BE}"/>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Asset!$D$22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0-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2-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4-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6-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8-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A-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C-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E-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0-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2-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3-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5-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7-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59-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Asset!$D$23:$D$39</c15:sqref>
                        </c15:fullRef>
                        <c15:formulaRef>
                          <c15:sqref>Asset!$D$24:$D$38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D-0BC9-4744-8C0B-96D08DC806BE}"/>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Asset!$E$22</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F-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1-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3-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5-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7-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9-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F-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1-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3-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5-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77-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Asset!$E$23:$E$39</c15:sqref>
                        </c15:fullRef>
                        <c15:formulaRef>
                          <c15:sqref>Asset!$E$24:$E$38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C-0BC9-4744-8C0B-96D08DC806BE}"/>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Asset!$F$22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E-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0-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2-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4-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6-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68-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A-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C-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E-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0-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1-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3-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95-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Asset!$F$23:$F$39</c15:sqref>
                        </c15:fullRef>
                        <c15:formulaRef>
                          <c15:sqref>Asset!$F$24:$F$38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B-0BC9-4744-8C0B-96D08DC806BE}"/>
                  </c:ext>
                </c:extLst>
              </c15:ser>
            </c15:filteredPieSeries>
            <c15:filteredPieSeries>
              <c15:ser>
                <c:idx val="4"/>
                <c:order val="4"/>
                <c:tx>
                  <c:strRef>
                    <c:extLst xmlns:c15="http://schemas.microsoft.com/office/drawing/2012/chart">
                      <c:ext xmlns:c15="http://schemas.microsoft.com/office/drawing/2012/chart" uri="{02D57815-91ED-43cb-92C2-25804820EDAC}">
                        <c15:formulaRef>
                          <c15:sqref>Asset!$G$22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D-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F-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1-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3-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5-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7-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B-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D-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AF-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B1-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B3-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Asset!$G$23:$G$39</c15:sqref>
                        </c15:fullRef>
                        <c15:formulaRef>
                          <c15:sqref>Asset!$G$24:$G$38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A-0BC9-4744-8C0B-96D08DC806BE}"/>
                  </c:ext>
                </c:extLst>
              </c15:ser>
            </c15:filteredPieSeries>
            <c15:filteredPieSeries>
              <c15:ser>
                <c:idx val="5"/>
                <c:order val="5"/>
                <c:tx>
                  <c:strRef>
                    <c:extLst xmlns:c15="http://schemas.microsoft.com/office/drawing/2012/chart">
                      <c:ext xmlns:c15="http://schemas.microsoft.com/office/drawing/2012/chart" uri="{02D57815-91ED-43cb-92C2-25804820EDAC}">
                        <c15:formulaRef>
                          <c15:sqref>Asset!$H$22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C-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E-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0-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2-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A4-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A6-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8-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A-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C-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E-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D-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F-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D1-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Asset!$H$23:$H$39</c15:sqref>
                        </c15:fullRef>
                        <c15:formulaRef>
                          <c15:sqref>Asset!$H$24:$H$38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9-0BC9-4744-8C0B-96D08DC806BE}"/>
                  </c:ext>
                </c:extLst>
              </c15:ser>
            </c15:filteredPieSeries>
            <c15:filteredPieSeries>
              <c15:ser>
                <c:idx val="6"/>
                <c:order val="6"/>
                <c:tx>
                  <c:strRef>
                    <c:extLst xmlns:c15="http://schemas.microsoft.com/office/drawing/2012/chart">
                      <c:ext xmlns:c15="http://schemas.microsoft.com/office/drawing/2012/chart" uri="{02D57815-91ED-43cb-92C2-25804820EDAC}">
                        <c15:formulaRef>
                          <c15:sqref>Asset!$I$22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B-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BD-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BF-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1-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3-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5-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D-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7-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9-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B-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D-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EF-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Asset!$I$23:$I$39</c15:sqref>
                        </c15:fullRef>
                        <c15:formulaRef>
                          <c15:sqref>Asset!$I$24:$I$38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8-0BC9-4744-8C0B-96D08DC806BE}"/>
                  </c:ext>
                </c:extLst>
              </c15:ser>
            </c15:filteredPieSeries>
            <c15:filteredPieSeries>
              <c15:ser>
                <c:idx val="7"/>
                <c:order val="7"/>
                <c:tx>
                  <c:strRef>
                    <c:extLst xmlns:c15="http://schemas.microsoft.com/office/drawing/2012/chart">
                      <c:ext xmlns:c15="http://schemas.microsoft.com/office/drawing/2012/chart" uri="{02D57815-91ED-43cb-92C2-25804820EDAC}">
                        <c15:formulaRef>
                          <c15:sqref>Asset!$J$22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A-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C-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E-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0-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E2-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E4-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6-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8-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A-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C-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9-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B-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0D-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Asset!$J$23:$J$39</c15:sqref>
                        </c15:fullRef>
                        <c15:formulaRef>
                          <c15:sqref>Asset!$J$24:$J$38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7-0BC9-4744-8C0B-96D08DC806BE}"/>
                  </c:ext>
                </c:extLst>
              </c15:ser>
            </c15:filteredPieSeries>
            <c15:filteredPieSeries>
              <c15:ser>
                <c:idx val="8"/>
                <c:order val="8"/>
                <c:tx>
                  <c:strRef>
                    <c:extLst xmlns:c15="http://schemas.microsoft.com/office/drawing/2012/chart">
                      <c:ext xmlns:c15="http://schemas.microsoft.com/office/drawing/2012/chart" uri="{02D57815-91ED-43cb-92C2-25804820EDAC}">
                        <c15:formulaRef>
                          <c15:sqref>Asset!$K$22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F9-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FB-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FD-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FF-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01-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03-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9-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B-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3-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5-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7-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9-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2B-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Asset!$K$23:$K$39</c15:sqref>
                        </c15:fullRef>
                        <c15:formulaRef>
                          <c15:sqref>Asset!$K$24:$K$38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16-0BC9-4744-8C0B-96D08DC806BE}"/>
                  </c:ext>
                </c:extLst>
              </c15:ser>
            </c15:filteredPieSeries>
            <c15:filteredPieSeries>
              <c15:ser>
                <c:idx val="9"/>
                <c:order val="9"/>
                <c:tx>
                  <c:strRef>
                    <c:extLst xmlns:c15="http://schemas.microsoft.com/office/drawing/2012/chart">
                      <c:ext xmlns:c15="http://schemas.microsoft.com/office/drawing/2012/chart" uri="{02D57815-91ED-43cb-92C2-25804820EDAC}">
                        <c15:formulaRef>
                          <c15:sqref>Asset!$L$22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18-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1A-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1C-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1E-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20-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22-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4-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6-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8-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A-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1-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5-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7-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49-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Asset!$L$23:$L$39</c15:sqref>
                        </c15:fullRef>
                        <c15:formulaRef>
                          <c15:sqref>Asset!$L$24:$L$38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35-0BC9-4744-8C0B-96D08DC806BE}"/>
                  </c:ext>
                </c:extLst>
              </c15:ser>
            </c15:filteredPieSeries>
            <c15:filteredPieSeries>
              <c15:ser>
                <c:idx val="11"/>
                <c:order val="11"/>
                <c:tx>
                  <c:strRef>
                    <c:extLst xmlns:c15="http://schemas.microsoft.com/office/drawing/2012/chart">
                      <c:ext xmlns:c15="http://schemas.microsoft.com/office/drawing/2012/chart" uri="{02D57815-91ED-43cb-92C2-25804820EDAC}">
                        <c15:formulaRef>
                          <c15:sqref>Asset!$N$22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56-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58-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5A-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5C-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5E-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60-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2-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4-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6-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8-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F-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1-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3-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5-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67-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Asset!$N$23:$N$39</c15:sqref>
                        </c15:fullRef>
                        <c15:formulaRef>
                          <c15:sqref>Asset!$N$24:$N$38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73-0BC9-4744-8C0B-96D08DC806BE}"/>
                  </c:ext>
                </c:extLst>
              </c15:ser>
            </c15:filteredPieSeries>
            <c15:filteredPieSeries>
              <c15:ser>
                <c:idx val="12"/>
                <c:order val="12"/>
                <c:tx>
                  <c:strRef>
                    <c:extLst xmlns:c15="http://schemas.microsoft.com/office/drawing/2012/chart">
                      <c:ext xmlns:c15="http://schemas.microsoft.com/office/drawing/2012/chart" uri="{02D57815-91ED-43cb-92C2-25804820EDAC}">
                        <c15:formulaRef>
                          <c15:sqref>Asset!$O$22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75-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77-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79-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7B-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7D-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7F-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1-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3-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5-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7-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D-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F-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1-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3-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85-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Asset!$O$23:$O$39</c15:sqref>
                        </c15:fullRef>
                        <c15:formulaRef>
                          <c15:sqref>Asset!$O$24:$O$38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92-0BC9-4744-8C0B-96D08DC806BE}"/>
                  </c:ext>
                </c:extLst>
              </c15:ser>
            </c15:filteredPieSeries>
            <c15:filteredPieSeries>
              <c15:ser>
                <c:idx val="13"/>
                <c:order val="13"/>
                <c:tx>
                  <c:strRef>
                    <c:extLst xmlns:c15="http://schemas.microsoft.com/office/drawing/2012/chart">
                      <c:ext xmlns:c15="http://schemas.microsoft.com/office/drawing/2012/chart" uri="{02D57815-91ED-43cb-92C2-25804820EDAC}">
                        <c15:formulaRef>
                          <c15:sqref>Asset!$P$22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94-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96-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98-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9A-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9C-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9E-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0-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2-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4-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6-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B-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D-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9F-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A1-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A3-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Asset!$P$23:$P$39</c15:sqref>
                        </c15:fullRef>
                        <c15:formulaRef>
                          <c15:sqref>Asset!$P$24:$P$38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B1-0BC9-4744-8C0B-96D08DC806BE}"/>
                  </c:ext>
                </c:extLst>
              </c15:ser>
            </c15:filteredPieSeries>
            <c15:filteredPieSeries>
              <c15:ser>
                <c:idx val="14"/>
                <c:order val="14"/>
                <c:tx>
                  <c:strRef>
                    <c:extLst xmlns:c15="http://schemas.microsoft.com/office/drawing/2012/chart">
                      <c:ext xmlns:c15="http://schemas.microsoft.com/office/drawing/2012/chart" uri="{02D57815-91ED-43cb-92C2-25804820EDAC}">
                        <c15:formulaRef>
                          <c15:sqref>Asset!$Q$22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B3-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B5-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B7-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B9-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BB-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BD-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F-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1-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3-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5-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9-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B-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D-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F-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C1-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Asset!$Q$23:$Q$39</c15:sqref>
                        </c15:fullRef>
                        <c15:formulaRef>
                          <c15:sqref>Asset!$Q$24:$Q$38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D0-0BC9-4744-8C0B-96D08DC806BE}"/>
                  </c:ext>
                </c:extLst>
              </c15:ser>
            </c15:filteredPieSeries>
            <c15:filteredPieSeries>
              <c15:ser>
                <c:idx val="15"/>
                <c:order val="15"/>
                <c:tx>
                  <c:strRef>
                    <c:extLst xmlns:c15="http://schemas.microsoft.com/office/drawing/2012/chart">
                      <c:ext xmlns:c15="http://schemas.microsoft.com/office/drawing/2012/chart" uri="{02D57815-91ED-43cb-92C2-25804820EDAC}">
                        <c15:formulaRef>
                          <c15:sqref>Asset!$R$22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D2-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D4-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D6-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D8-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DA-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DC-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E-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0-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2-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4-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7-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9-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B-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D-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DF-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Asset!$R$23:$R$39</c15:sqref>
                        </c15:fullRef>
                        <c15:formulaRef>
                          <c15:sqref>Asset!$R$24:$R$38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EF-0BC9-4744-8C0B-96D08DC806BE}"/>
                  </c:ext>
                </c:extLst>
              </c15:ser>
            </c15:filteredPieSeries>
            <c15:filteredPieSeries>
              <c15:ser>
                <c:idx val="16"/>
                <c:order val="16"/>
                <c:tx>
                  <c:strRef>
                    <c:extLst xmlns:c15="http://schemas.microsoft.com/office/drawing/2012/chart">
                      <c:ext xmlns:c15="http://schemas.microsoft.com/office/drawing/2012/chart" uri="{02D57815-91ED-43cb-92C2-25804820EDAC}">
                        <c15:formulaRef>
                          <c15:sqref>Asset!$S$22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F1-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F3-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F5-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F7-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F9-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FB-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D-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F-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1-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3-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5-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7-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9-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B-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FD-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Asset!$S$23:$S$39</c15:sqref>
                        </c15:fullRef>
                        <c15:formulaRef>
                          <c15:sqref>Asset!$S$24:$S$38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0E-0BC9-4744-8C0B-96D08DC806BE}"/>
                  </c:ext>
                </c:extLst>
              </c15:ser>
            </c15:filteredPieSeries>
            <c15:filteredPieSeries>
              <c15:ser>
                <c:idx val="17"/>
                <c:order val="17"/>
                <c:tx>
                  <c:strRef>
                    <c:extLst xmlns:c15="http://schemas.microsoft.com/office/drawing/2012/chart">
                      <c:ext xmlns:c15="http://schemas.microsoft.com/office/drawing/2012/chart" uri="{02D57815-91ED-43cb-92C2-25804820EDAC}">
                        <c15:formulaRef>
                          <c15:sqref>Asset!$T$22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10-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12-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14-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16-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18-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1A-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C-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E-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0-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2-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3-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5-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7-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9-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1B-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Asset!$T$23:$T$39</c15:sqref>
                        </c15:fullRef>
                        <c15:formulaRef>
                          <c15:sqref>Asset!$T$24:$T$38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2D-0BC9-4744-8C0B-96D08DC806BE}"/>
                  </c:ext>
                </c:extLst>
              </c15:ser>
            </c15:filteredPieSeries>
            <c15:filteredPieSeries>
              <c15:ser>
                <c:idx val="18"/>
                <c:order val="18"/>
                <c:tx>
                  <c:strRef>
                    <c:extLst xmlns:c15="http://schemas.microsoft.com/office/drawing/2012/chart">
                      <c:ext xmlns:c15="http://schemas.microsoft.com/office/drawing/2012/chart" uri="{02D57815-91ED-43cb-92C2-25804820EDAC}">
                        <c15:formulaRef>
                          <c15:sqref>Asset!$U$22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2F-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31-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33-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35-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37-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39-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B-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D-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F-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1-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1-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3-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5-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7-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39-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Asset!$U$23:$U$39</c15:sqref>
                        </c15:fullRef>
                        <c15:formulaRef>
                          <c15:sqref>Asset!$U$24:$U$38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4C-0BC9-4744-8C0B-96D08DC806BE}"/>
                  </c:ext>
                </c:extLst>
              </c15:ser>
            </c15:filteredPieSeries>
            <c15:filteredPieSeries>
              <c15:ser>
                <c:idx val="19"/>
                <c:order val="19"/>
                <c:tx>
                  <c:strRef>
                    <c:extLst xmlns:c15="http://schemas.microsoft.com/office/drawing/2012/chart">
                      <c:ext xmlns:c15="http://schemas.microsoft.com/office/drawing/2012/chart" uri="{02D57815-91ED-43cb-92C2-25804820EDAC}">
                        <c15:formulaRef>
                          <c15:sqref>Asset!$V$22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4E-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50-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52-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54-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56-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58-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A-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C-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E-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0-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F-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1-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3-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5-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57-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Asset!$V$23:$V$39</c15:sqref>
                        </c15:fullRef>
                        <c15:formulaRef>
                          <c15:sqref>Asset!$V$24:$V$38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6B-0BC9-4744-8C0B-96D08DC806BE}"/>
                  </c:ext>
                </c:extLst>
              </c15:ser>
            </c15:filteredPieSeries>
            <c15:filteredPieSeries>
              <c15:ser>
                <c:idx val="20"/>
                <c:order val="20"/>
                <c:tx>
                  <c:strRef>
                    <c:extLst xmlns:c15="http://schemas.microsoft.com/office/drawing/2012/chart">
                      <c:ext xmlns:c15="http://schemas.microsoft.com/office/drawing/2012/chart" uri="{02D57815-91ED-43cb-92C2-25804820EDAC}">
                        <c15:formulaRef>
                          <c15:sqref>Asset!$W$22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6D-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6F-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71-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73-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75-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77-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9-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B-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D-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F-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D-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F-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1-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3-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75-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Asset!$W$23:$W$39</c15:sqref>
                        </c15:fullRef>
                        <c15:formulaRef>
                          <c15:sqref>Asset!$W$24:$W$38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8A-0BC9-4744-8C0B-96D08DC806BE}"/>
                  </c:ext>
                </c:extLst>
              </c15:ser>
            </c15:filteredPieSeries>
            <c15:filteredPieSeries>
              <c15:ser>
                <c:idx val="21"/>
                <c:order val="21"/>
                <c:tx>
                  <c:strRef>
                    <c:extLst xmlns:c15="http://schemas.microsoft.com/office/drawing/2012/chart">
                      <c:ext xmlns:c15="http://schemas.microsoft.com/office/drawing/2012/chart" uri="{02D57815-91ED-43cb-92C2-25804820EDAC}">
                        <c15:formulaRef>
                          <c15:sqref>Asset!$X$22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8C-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8E-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90-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92-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94-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96-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8-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A-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C-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E-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B-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D-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8F-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91-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93-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Asset!$X$23:$X$39</c15:sqref>
                        </c15:fullRef>
                        <c15:formulaRef>
                          <c15:sqref>Asset!$X$24:$X$38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A9-0BC9-4744-8C0B-96D08DC806BE}"/>
                  </c:ext>
                </c:extLst>
              </c15:ser>
            </c15:filteredPieSeries>
            <c15:filteredPieSeries>
              <c15:ser>
                <c:idx val="22"/>
                <c:order val="22"/>
                <c:tx>
                  <c:strRef>
                    <c:extLst xmlns:c15="http://schemas.microsoft.com/office/drawing/2012/chart">
                      <c:ext xmlns:c15="http://schemas.microsoft.com/office/drawing/2012/chart" uri="{02D57815-91ED-43cb-92C2-25804820EDAC}">
                        <c15:formulaRef>
                          <c15:sqref>Asset!$Y$22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AB-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AD-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AF-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B1-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B3-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B5-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7-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9-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B-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D-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9-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B-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D-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F-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B1-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Asset!$Y$23:$Y$39</c15:sqref>
                        </c15:fullRef>
                        <c15:formulaRef>
                          <c15:sqref>Asset!$Y$24:$Y$38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C8-0BC9-4744-8C0B-96D08DC806BE}"/>
                  </c:ext>
                </c:extLst>
              </c15:ser>
            </c15:filteredPieSeries>
            <c15:filteredPieSeries>
              <c15:ser>
                <c:idx val="23"/>
                <c:order val="23"/>
                <c:tx>
                  <c:strRef>
                    <c:extLst xmlns:c15="http://schemas.microsoft.com/office/drawing/2012/chart">
                      <c:ext xmlns:c15="http://schemas.microsoft.com/office/drawing/2012/chart" uri="{02D57815-91ED-43cb-92C2-25804820EDAC}">
                        <c15:formulaRef>
                          <c15:sqref>Asset!$Z$22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CA-0BC9-4744-8C0B-96D08DC806B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CC-0BC9-4744-8C0B-96D08DC806B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CE-0BC9-4744-8C0B-96D08DC806B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D0-0BC9-4744-8C0B-96D08DC806B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D2-0BC9-4744-8C0B-96D08DC806B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D4-0BC9-4744-8C0B-96D08DC806B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6-0BC9-4744-8C0B-96D08DC806B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8-0BC9-4744-8C0B-96D08DC806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A-0BC9-4744-8C0B-96D08DC806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C-0BC9-4744-8C0B-96D08DC806BE}"/>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7-41EA-1E45-A119-F53E63E78CA8}"/>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9-41EA-1E45-A119-F53E63E78CA8}"/>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B-41EA-1E45-A119-F53E63E78CA8}"/>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D-41EA-1E45-A119-F53E63E78CA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CF-41EA-1E45-A119-F53E63E78CA8}"/>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Asset!$Z$23:$Z$39</c15:sqref>
                        </c15:fullRef>
                        <c15:formulaRef>
                          <c15:sqref>Asset!$Z$24:$Z$38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E7-0BC9-4744-8C0B-96D08DC806BE}"/>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Expenses Consumption ratio by category</a:t>
            </a:r>
            <a:endParaRPr lang="ja-JP" altLang="ja-JP">
              <a:effectLst/>
            </a:endParaRPr>
          </a:p>
        </c:rich>
      </c:tx>
      <c:layout>
        <c:manualLayout>
          <c:xMode val="edge"/>
          <c:yMode val="edge"/>
          <c:x val="6.3683385309877868E-2"/>
          <c:y val="2.786070524878137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21659610171679361"/>
          <c:y val="0.1817972129266151"/>
          <c:w val="0.50943096252312725"/>
          <c:h val="0.74209667946775715"/>
        </c:manualLayout>
      </c:layout>
      <c:pieChart>
        <c:varyColors val="1"/>
        <c:ser>
          <c:idx val="0"/>
          <c:order val="5"/>
          <c:tx>
            <c:strRef>
              <c:f>Balance!$I$2</c:f>
              <c:strCache>
                <c:ptCount val="1"/>
                <c:pt idx="0">
                  <c:v>June</c:v>
                </c:pt>
              </c:strCache>
              <c:extLst xmlns:c15="http://schemas.microsoft.com/office/drawing/2012/chart"/>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8-67AD-4F2C-A251-A6D0E0B2205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3A-67AD-4F2C-A251-A6D0E0B2205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C-67AD-4F2C-A251-A6D0E0B2205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E-67AD-4F2C-A251-A6D0E0B2205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0-67AD-4F2C-A251-A6D0E0B22056}"/>
              </c:ext>
            </c:extLst>
          </c:dPt>
          <c:dLbls>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(Balance!$C$24,Balance!$C$35,Balance!$C$46,Balance!$C$47,Balance!$C$59)</c:f>
              <c:strCache>
                <c:ptCount val="5"/>
                <c:pt idx="0">
                  <c:v>Tax</c:v>
                </c:pt>
                <c:pt idx="1">
                  <c:v>Savings</c:v>
                </c:pt>
                <c:pt idx="2">
                  <c:v>Fixed Expenses</c:v>
                </c:pt>
                <c:pt idx="3">
                  <c:v>Special Expenses</c:v>
                </c:pt>
                <c:pt idx="4">
                  <c:v>Variable expenses</c:v>
                </c:pt>
              </c:strCache>
              <c:extLst xmlns:c15="http://schemas.microsoft.com/office/drawing/2012/chart"/>
            </c:strRef>
          </c:cat>
          <c:val>
            <c:numRef>
              <c:f>(Balance!$I$24,Balance!$I$35,Balance!$I$46:$I$47,Balance!$I$59)</c:f>
              <c:numCache>
                <c:formatCode>\$#,##0.00_);[Red]\(\$#,##0.00\)</c:formatCode>
                <c:ptCount val="5"/>
                <c:pt idx="0">
                  <c:v>0</c:v>
                </c:pt>
                <c:pt idx="1">
                  <c:v>0</c:v>
                </c:pt>
                <c:pt idx="2">
                  <c:v>0</c:v>
                </c:pt>
                <c:pt idx="3">
                  <c:v>0</c:v>
                </c:pt>
                <c:pt idx="4">
                  <c:v>0</c:v>
                </c:pt>
              </c:numCache>
              <c:extLst xmlns:c15="http://schemas.microsoft.com/office/drawing/2012/chart"/>
            </c:numRef>
          </c:val>
          <c:extLst xmlns:c15="http://schemas.microsoft.com/office/drawing/2012/chart">
            <c:ext xmlns:c16="http://schemas.microsoft.com/office/drawing/2014/chart" uri="{C3380CC4-5D6E-409C-BE32-E72D297353CC}">
              <c16:uniqueId val="{00000041-67AD-4F2C-A251-A6D0E0B22056}"/>
            </c:ext>
          </c:extLst>
        </c:ser>
        <c:dLbls>
          <c:dLblPos val="ctr"/>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21"/>
                <c:order val="0"/>
                <c:tx>
                  <c:strRef>
                    <c:extLst>
                      <c:ext uri="{02D57815-91ED-43cb-92C2-25804820EDAC}">
                        <c15:formulaRef>
                          <c15:sqref>Balance!$D$2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7AD-4F2C-A251-A6D0E0B2205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7AD-4F2C-A251-A6D0E0B2205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7AD-4F2C-A251-A6D0E0B2205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7AD-4F2C-A251-A6D0E0B2205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67AD-4F2C-A251-A6D0E0B2205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c:ext uri="{02D57815-91ED-43cb-92C2-25804820EDAC}">
                        <c15:formulaRef>
                          <c15:sqref>(Balance!$D$24,Balance!$D$35,Balance!$D$46:$D$47,Balance!$D$59)</c15:sqref>
                        </c15:formulaRef>
                      </c:ext>
                    </c:extLst>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A-67AD-4F2C-A251-A6D0E0B22056}"/>
                  </c:ext>
                </c:extLst>
              </c15:ser>
            </c15:filteredPieSeries>
            <c15:filteredPieSeries>
              <c15:ser>
                <c:idx val="32"/>
                <c:order val="1"/>
                <c:tx>
                  <c:strRef>
                    <c:extLst xmlns:c15="http://schemas.microsoft.com/office/drawing/2012/chart">
                      <c:ext xmlns:c15="http://schemas.microsoft.com/office/drawing/2012/chart" uri="{02D57815-91ED-43cb-92C2-25804820EDAC}">
                        <c15:formulaRef>
                          <c15:sqref>Balance!$E$2</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0C-67AD-4F2C-A251-A6D0E0B2205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E-67AD-4F2C-A251-A6D0E0B2205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0-67AD-4F2C-A251-A6D0E0B2205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2-67AD-4F2C-A251-A6D0E0B2205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4-67AD-4F2C-A251-A6D0E0B2205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(Balance!$E$24,Balance!$E$35,Balance!$E$46:$E$47,Balance!$E$59)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15-67AD-4F2C-A251-A6D0E0B22056}"/>
                  </c:ext>
                </c:extLst>
              </c15:ser>
            </c15:filteredPieSeries>
            <c15:filteredPieSeries>
              <c15:ser>
                <c:idx val="43"/>
                <c:order val="2"/>
                <c:tx>
                  <c:strRef>
                    <c:extLst xmlns:c15="http://schemas.microsoft.com/office/drawing/2012/chart">
                      <c:ext xmlns:c15="http://schemas.microsoft.com/office/drawing/2012/chart" uri="{02D57815-91ED-43cb-92C2-25804820EDAC}">
                        <c15:formulaRef>
                          <c15:sqref>Balance!$F$2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7-67AD-4F2C-A251-A6D0E0B2205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9-67AD-4F2C-A251-A6D0E0B2205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B-67AD-4F2C-A251-A6D0E0B2205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D-67AD-4F2C-A251-A6D0E0B2205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F-67AD-4F2C-A251-A6D0E0B2205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(Balance!$F$24,Balance!$F$35,Balance!$F$46:$F$47,Balance!$F$59)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0-67AD-4F2C-A251-A6D0E0B22056}"/>
                  </c:ext>
                </c:extLst>
              </c15:ser>
            </c15:filteredPieSeries>
            <c15:filteredPieSeries>
              <c15:ser>
                <c:idx val="44"/>
                <c:order val="3"/>
                <c:tx>
                  <c:strRef>
                    <c:extLst xmlns:c15="http://schemas.microsoft.com/office/drawing/2012/chart">
                      <c:ext xmlns:c15="http://schemas.microsoft.com/office/drawing/2012/chart" uri="{02D57815-91ED-43cb-92C2-25804820EDAC}">
                        <c15:formulaRef>
                          <c15:sqref>Balance!$G$2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2-67AD-4F2C-A251-A6D0E0B2205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4-67AD-4F2C-A251-A6D0E0B2205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6-67AD-4F2C-A251-A6D0E0B2205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8-67AD-4F2C-A251-A6D0E0B2205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A-67AD-4F2C-A251-A6D0E0B2205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(Balance!$G$24,Balance!$G$35,Balance!$G$46:$G$47,Balance!$G$59)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B-67AD-4F2C-A251-A6D0E0B22056}"/>
                  </c:ext>
                </c:extLst>
              </c15:ser>
            </c15:filteredPieSeries>
            <c15:filteredPieSeries>
              <c15:ser>
                <c:idx val="56"/>
                <c:order val="4"/>
                <c:tx>
                  <c:strRef>
                    <c:extLst xmlns:c15="http://schemas.microsoft.com/office/drawing/2012/chart">
                      <c:ext xmlns:c15="http://schemas.microsoft.com/office/drawing/2012/chart" uri="{02D57815-91ED-43cb-92C2-25804820EDAC}">
                        <c15:formulaRef>
                          <c15:sqref>Balance!$H$2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D-67AD-4F2C-A251-A6D0E0B2205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F-67AD-4F2C-A251-A6D0E0B2205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1-67AD-4F2C-A251-A6D0E0B2205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3-67AD-4F2C-A251-A6D0E0B2205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5-67AD-4F2C-A251-A6D0E0B2205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(Balance!$H$24,Balance!$H$35,Balance!$H$46:$H$47,Balance!$H$59)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36-67AD-4F2C-A251-A6D0E0B22056}"/>
                  </c:ext>
                </c:extLst>
              </c15:ser>
            </c15:filteredPieSeries>
            <c15:filteredPieSeries>
              <c15:ser>
                <c:idx val="1"/>
                <c:order val="6"/>
                <c:tx>
                  <c:strRef>
                    <c:extLst xmlns:c15="http://schemas.microsoft.com/office/drawing/2012/chart">
                      <c:ext xmlns:c15="http://schemas.microsoft.com/office/drawing/2012/chart" uri="{02D57815-91ED-43cb-92C2-25804820EDAC}">
                        <c15:formulaRef>
                          <c15:sqref>Balance!$J$2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3-67AD-4F2C-A251-A6D0E0B2205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5-67AD-4F2C-A251-A6D0E0B2205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7-67AD-4F2C-A251-A6D0E0B2205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9-67AD-4F2C-A251-A6D0E0B2205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B-67AD-4F2C-A251-A6D0E0B2205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(Balance!$J$24,Balance!$J$35,Balance!$J$46:$J$47,Balance!$J$59)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C-67AD-4F2C-A251-A6D0E0B22056}"/>
                  </c:ext>
                </c:extLst>
              </c15:ser>
            </c15:filteredPieSeries>
            <c15:filteredPieSeries>
              <c15:ser>
                <c:idx val="2"/>
                <c:order val="7"/>
                <c:tx>
                  <c:strRef>
                    <c:extLst xmlns:c15="http://schemas.microsoft.com/office/drawing/2012/chart">
                      <c:ext xmlns:c15="http://schemas.microsoft.com/office/drawing/2012/chart" uri="{02D57815-91ED-43cb-92C2-25804820EDAC}">
                        <c15:formulaRef>
                          <c15:sqref>Balance!$K$2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E-67AD-4F2C-A251-A6D0E0B2205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0-67AD-4F2C-A251-A6D0E0B2205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2-67AD-4F2C-A251-A6D0E0B2205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4-67AD-4F2C-A251-A6D0E0B2205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6-67AD-4F2C-A251-A6D0E0B2205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(Balance!$K$24,Balance!$K$35,Balance!$K$46:$K$47,Balance!$K$59)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57-67AD-4F2C-A251-A6D0E0B22056}"/>
                  </c:ext>
                </c:extLst>
              </c15:ser>
            </c15:filteredPieSeries>
            <c15:filteredPieSeries>
              <c15:ser>
                <c:idx val="3"/>
                <c:order val="8"/>
                <c:tx>
                  <c:strRef>
                    <c:extLst xmlns:c15="http://schemas.microsoft.com/office/drawing/2012/chart">
                      <c:ext xmlns:c15="http://schemas.microsoft.com/office/drawing/2012/chart" uri="{02D57815-91ED-43cb-92C2-25804820EDAC}">
                        <c15:formulaRef>
                          <c15:sqref>Balance!$L$2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9-67AD-4F2C-A251-A6D0E0B2205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B-67AD-4F2C-A251-A6D0E0B2205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D-67AD-4F2C-A251-A6D0E0B2205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F-67AD-4F2C-A251-A6D0E0B2205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1-67AD-4F2C-A251-A6D0E0B2205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(Balance!$L$24,Balance!$L$35,Balance!$L$46:$L$47,Balance!$L$59)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2-67AD-4F2C-A251-A6D0E0B22056}"/>
                  </c:ext>
                </c:extLst>
              </c15:ser>
            </c15:filteredPieSeries>
            <c15:filteredPieSeries>
              <c15:ser>
                <c:idx val="4"/>
                <c:order val="9"/>
                <c:tx>
                  <c:strRef>
                    <c:extLst xmlns:c15="http://schemas.microsoft.com/office/drawing/2012/chart">
                      <c:ext xmlns:c15="http://schemas.microsoft.com/office/drawing/2012/chart" uri="{02D57815-91ED-43cb-92C2-25804820EDAC}">
                        <c15:formulaRef>
                          <c15:sqref>Balance!$M$2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4-67AD-4F2C-A251-A6D0E0B2205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6-67AD-4F2C-A251-A6D0E0B2205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8-67AD-4F2C-A251-A6D0E0B2205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A-67AD-4F2C-A251-A6D0E0B2205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C-67AD-4F2C-A251-A6D0E0B2205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(Balance!$M$24,Balance!$M$35,Balance!$M$46:$M$47,Balance!$M$59)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D-67AD-4F2C-A251-A6D0E0B22056}"/>
                  </c:ext>
                </c:extLst>
              </c15:ser>
            </c15:filteredPieSeries>
            <c15:filteredPieSeries>
              <c15:ser>
                <c:idx val="5"/>
                <c:order val="10"/>
                <c:tx>
                  <c:strRef>
                    <c:extLst xmlns:c15="http://schemas.microsoft.com/office/drawing/2012/chart">
                      <c:ext xmlns:c15="http://schemas.microsoft.com/office/drawing/2012/chart" uri="{02D57815-91ED-43cb-92C2-25804820EDAC}">
                        <c15:formulaRef>
                          <c15:sqref>Balance!$N$2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F-67AD-4F2C-A251-A6D0E0B2205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1-67AD-4F2C-A251-A6D0E0B2205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3-67AD-4F2C-A251-A6D0E0B2205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5-67AD-4F2C-A251-A6D0E0B2205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7-67AD-4F2C-A251-A6D0E0B2205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(Balance!$N$24,Balance!$N$35,Balance!$N$46:$N$47,Balance!$N$59)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78-67AD-4F2C-A251-A6D0E0B22056}"/>
                  </c:ext>
                </c:extLst>
              </c15:ser>
            </c15:filteredPieSeries>
            <c15:filteredPieSeries>
              <c15:ser>
                <c:idx val="6"/>
                <c:order val="11"/>
                <c:tx>
                  <c:strRef>
                    <c:extLst xmlns:c15="http://schemas.microsoft.com/office/drawing/2012/chart">
                      <c:ext xmlns:c15="http://schemas.microsoft.com/office/drawing/2012/chart" uri="{02D57815-91ED-43cb-92C2-25804820EDAC}">
                        <c15:formulaRef>
                          <c15:sqref>Balance!$O$2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A-67AD-4F2C-A251-A6D0E0B2205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C-67AD-4F2C-A251-A6D0E0B2205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E-67AD-4F2C-A251-A6D0E0B2205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0-67AD-4F2C-A251-A6D0E0B2205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2-67AD-4F2C-A251-A6D0E0B2205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(Balance!$O$24,Balance!$O$35,Balance!$O$46:$O$47,Balance!$O$59)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3-67AD-4F2C-A251-A6D0E0B22056}"/>
                  </c:ext>
                </c:extLst>
              </c15:ser>
            </c15:filteredPieSeries>
            <c15:filteredPieSeries>
              <c15:ser>
                <c:idx val="7"/>
                <c:order val="12"/>
                <c:tx>
                  <c:strRef>
                    <c:extLst xmlns:c15="http://schemas.microsoft.com/office/drawing/2012/chart">
                      <c:ext xmlns:c15="http://schemas.microsoft.com/office/drawing/2012/chart" uri="{02D57815-91ED-43cb-92C2-25804820EDAC}">
                        <c15:formulaRef>
                          <c15:sqref>Balance!$P$2</c15:sqref>
                        </c15:formulaRef>
                      </c:ext>
                    </c:extLst>
                    <c:strCache>
                      <c:ptCount val="1"/>
                      <c:pt idx="0">
                        <c:v>Total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85-67AD-4F2C-A251-A6D0E0B2205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7-67AD-4F2C-A251-A6D0E0B2205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9-67AD-4F2C-A251-A6D0E0B2205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B-67AD-4F2C-A251-A6D0E0B2205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D-67AD-4F2C-A251-A6D0E0B2205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(Balance!$P$24,Balance!$P$35,Balance!$P$46:$P$47,Balance!$P$59)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E-67AD-4F2C-A251-A6D0E0B22056}"/>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a:t>Assets</a:t>
            </a:r>
            <a:endParaRPr lang="ja-JP" altLang="en-US"/>
          </a:p>
        </c:rich>
      </c:tx>
      <c:layout>
        <c:manualLayout>
          <c:xMode val="edge"/>
          <c:yMode val="edge"/>
          <c:x val="1.4803238128117626E-2"/>
          <c:y val="3.2470821802622785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en-US"/>
        </a:p>
      </c:txPr>
    </c:title>
    <c:autoTitleDeleted val="0"/>
    <c:plotArea>
      <c:layout/>
      <c:barChart>
        <c:barDir val="col"/>
        <c:grouping val="stacked"/>
        <c:varyColors val="0"/>
        <c:ser>
          <c:idx val="2"/>
          <c:order val="0"/>
          <c:tx>
            <c:strRef>
              <c:f>'7'!$C$20</c:f>
              <c:strCache>
                <c:ptCount val="1"/>
              </c:strCache>
            </c:strRef>
          </c:tx>
          <c:spPr>
            <a:solidFill>
              <a:schemeClr val="accent3"/>
            </a:solidFill>
            <a:ln w="28575" cap="rnd">
              <a:solidFill>
                <a:schemeClr val="accent3"/>
              </a:solidFill>
              <a:round/>
            </a:ln>
            <a:effectLst/>
          </c:spPr>
          <c:invertIfNegative val="0"/>
          <c:cat>
            <c:numRef>
              <c:f>'7'!$D$18:$BM$18</c:f>
              <c:numCache>
                <c:formatCode>d</c:formatCode>
                <c:ptCount val="62"/>
                <c:pt idx="0">
                  <c:v>46569</c:v>
                </c:pt>
                <c:pt idx="2">
                  <c:v>46570</c:v>
                </c:pt>
                <c:pt idx="4">
                  <c:v>46571</c:v>
                </c:pt>
                <c:pt idx="6">
                  <c:v>46572</c:v>
                </c:pt>
                <c:pt idx="8">
                  <c:v>46573</c:v>
                </c:pt>
                <c:pt idx="10">
                  <c:v>46574</c:v>
                </c:pt>
                <c:pt idx="12">
                  <c:v>46575</c:v>
                </c:pt>
                <c:pt idx="14">
                  <c:v>46576</c:v>
                </c:pt>
                <c:pt idx="16">
                  <c:v>46577</c:v>
                </c:pt>
                <c:pt idx="18">
                  <c:v>46578</c:v>
                </c:pt>
                <c:pt idx="20">
                  <c:v>46579</c:v>
                </c:pt>
                <c:pt idx="22">
                  <c:v>46580</c:v>
                </c:pt>
                <c:pt idx="24">
                  <c:v>46581</c:v>
                </c:pt>
                <c:pt idx="26">
                  <c:v>46582</c:v>
                </c:pt>
                <c:pt idx="28">
                  <c:v>46583</c:v>
                </c:pt>
                <c:pt idx="30">
                  <c:v>46584</c:v>
                </c:pt>
                <c:pt idx="32">
                  <c:v>46585</c:v>
                </c:pt>
                <c:pt idx="34">
                  <c:v>46586</c:v>
                </c:pt>
                <c:pt idx="36">
                  <c:v>46587</c:v>
                </c:pt>
                <c:pt idx="38">
                  <c:v>46588</c:v>
                </c:pt>
                <c:pt idx="40">
                  <c:v>46589</c:v>
                </c:pt>
                <c:pt idx="42">
                  <c:v>46590</c:v>
                </c:pt>
                <c:pt idx="44">
                  <c:v>46591</c:v>
                </c:pt>
                <c:pt idx="46">
                  <c:v>46592</c:v>
                </c:pt>
                <c:pt idx="48">
                  <c:v>46593</c:v>
                </c:pt>
                <c:pt idx="50">
                  <c:v>46594</c:v>
                </c:pt>
                <c:pt idx="52">
                  <c:v>46595</c:v>
                </c:pt>
                <c:pt idx="54">
                  <c:v>46596</c:v>
                </c:pt>
                <c:pt idx="56">
                  <c:v>46597</c:v>
                </c:pt>
                <c:pt idx="58">
                  <c:v>46598</c:v>
                </c:pt>
                <c:pt idx="60">
                  <c:v>46599</c:v>
                </c:pt>
              </c:numCache>
            </c:numRef>
          </c:cat>
          <c:val>
            <c:numRef>
              <c:f>'7'!$D$20:$BM$20</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0-0A2A-45B4-8C83-124B5B2C6AFE}"/>
            </c:ext>
          </c:extLst>
        </c:ser>
        <c:ser>
          <c:idx val="3"/>
          <c:order val="1"/>
          <c:tx>
            <c:strRef>
              <c:f>'7'!$C$21</c:f>
              <c:strCache>
                <c:ptCount val="1"/>
              </c:strCache>
            </c:strRef>
          </c:tx>
          <c:spPr>
            <a:solidFill>
              <a:schemeClr val="accent4"/>
            </a:solidFill>
            <a:ln w="28575" cap="rnd">
              <a:solidFill>
                <a:schemeClr val="accent4"/>
              </a:solidFill>
              <a:round/>
            </a:ln>
            <a:effectLst/>
          </c:spPr>
          <c:invertIfNegative val="0"/>
          <c:cat>
            <c:numRef>
              <c:f>'7'!$D$18:$BM$18</c:f>
              <c:numCache>
                <c:formatCode>d</c:formatCode>
                <c:ptCount val="62"/>
                <c:pt idx="0">
                  <c:v>46569</c:v>
                </c:pt>
                <c:pt idx="2">
                  <c:v>46570</c:v>
                </c:pt>
                <c:pt idx="4">
                  <c:v>46571</c:v>
                </c:pt>
                <c:pt idx="6">
                  <c:v>46572</c:v>
                </c:pt>
                <c:pt idx="8">
                  <c:v>46573</c:v>
                </c:pt>
                <c:pt idx="10">
                  <c:v>46574</c:v>
                </c:pt>
                <c:pt idx="12">
                  <c:v>46575</c:v>
                </c:pt>
                <c:pt idx="14">
                  <c:v>46576</c:v>
                </c:pt>
                <c:pt idx="16">
                  <c:v>46577</c:v>
                </c:pt>
                <c:pt idx="18">
                  <c:v>46578</c:v>
                </c:pt>
                <c:pt idx="20">
                  <c:v>46579</c:v>
                </c:pt>
                <c:pt idx="22">
                  <c:v>46580</c:v>
                </c:pt>
                <c:pt idx="24">
                  <c:v>46581</c:v>
                </c:pt>
                <c:pt idx="26">
                  <c:v>46582</c:v>
                </c:pt>
                <c:pt idx="28">
                  <c:v>46583</c:v>
                </c:pt>
                <c:pt idx="30">
                  <c:v>46584</c:v>
                </c:pt>
                <c:pt idx="32">
                  <c:v>46585</c:v>
                </c:pt>
                <c:pt idx="34">
                  <c:v>46586</c:v>
                </c:pt>
                <c:pt idx="36">
                  <c:v>46587</c:v>
                </c:pt>
                <c:pt idx="38">
                  <c:v>46588</c:v>
                </c:pt>
                <c:pt idx="40">
                  <c:v>46589</c:v>
                </c:pt>
                <c:pt idx="42">
                  <c:v>46590</c:v>
                </c:pt>
                <c:pt idx="44">
                  <c:v>46591</c:v>
                </c:pt>
                <c:pt idx="46">
                  <c:v>46592</c:v>
                </c:pt>
                <c:pt idx="48">
                  <c:v>46593</c:v>
                </c:pt>
                <c:pt idx="50">
                  <c:v>46594</c:v>
                </c:pt>
                <c:pt idx="52">
                  <c:v>46595</c:v>
                </c:pt>
                <c:pt idx="54">
                  <c:v>46596</c:v>
                </c:pt>
                <c:pt idx="56">
                  <c:v>46597</c:v>
                </c:pt>
                <c:pt idx="58">
                  <c:v>46598</c:v>
                </c:pt>
                <c:pt idx="60">
                  <c:v>46599</c:v>
                </c:pt>
              </c:numCache>
            </c:numRef>
          </c:cat>
          <c:val>
            <c:numRef>
              <c:f>'7'!$D$21:$BM$21</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1-0A2A-45B4-8C83-124B5B2C6AFE}"/>
            </c:ext>
          </c:extLst>
        </c:ser>
        <c:ser>
          <c:idx val="4"/>
          <c:order val="2"/>
          <c:tx>
            <c:strRef>
              <c:f>'7'!$C$22</c:f>
              <c:strCache>
                <c:ptCount val="1"/>
              </c:strCache>
            </c:strRef>
          </c:tx>
          <c:spPr>
            <a:solidFill>
              <a:schemeClr val="accent5"/>
            </a:solidFill>
            <a:ln w="28575" cap="rnd">
              <a:solidFill>
                <a:schemeClr val="accent5"/>
              </a:solidFill>
              <a:round/>
            </a:ln>
            <a:effectLst/>
          </c:spPr>
          <c:invertIfNegative val="0"/>
          <c:cat>
            <c:numRef>
              <c:f>'7'!$D$18:$BM$18</c:f>
              <c:numCache>
                <c:formatCode>d</c:formatCode>
                <c:ptCount val="62"/>
                <c:pt idx="0">
                  <c:v>46569</c:v>
                </c:pt>
                <c:pt idx="2">
                  <c:v>46570</c:v>
                </c:pt>
                <c:pt idx="4">
                  <c:v>46571</c:v>
                </c:pt>
                <c:pt idx="6">
                  <c:v>46572</c:v>
                </c:pt>
                <c:pt idx="8">
                  <c:v>46573</c:v>
                </c:pt>
                <c:pt idx="10">
                  <c:v>46574</c:v>
                </c:pt>
                <c:pt idx="12">
                  <c:v>46575</c:v>
                </c:pt>
                <c:pt idx="14">
                  <c:v>46576</c:v>
                </c:pt>
                <c:pt idx="16">
                  <c:v>46577</c:v>
                </c:pt>
                <c:pt idx="18">
                  <c:v>46578</c:v>
                </c:pt>
                <c:pt idx="20">
                  <c:v>46579</c:v>
                </c:pt>
                <c:pt idx="22">
                  <c:v>46580</c:v>
                </c:pt>
                <c:pt idx="24">
                  <c:v>46581</c:v>
                </c:pt>
                <c:pt idx="26">
                  <c:v>46582</c:v>
                </c:pt>
                <c:pt idx="28">
                  <c:v>46583</c:v>
                </c:pt>
                <c:pt idx="30">
                  <c:v>46584</c:v>
                </c:pt>
                <c:pt idx="32">
                  <c:v>46585</c:v>
                </c:pt>
                <c:pt idx="34">
                  <c:v>46586</c:v>
                </c:pt>
                <c:pt idx="36">
                  <c:v>46587</c:v>
                </c:pt>
                <c:pt idx="38">
                  <c:v>46588</c:v>
                </c:pt>
                <c:pt idx="40">
                  <c:v>46589</c:v>
                </c:pt>
                <c:pt idx="42">
                  <c:v>46590</c:v>
                </c:pt>
                <c:pt idx="44">
                  <c:v>46591</c:v>
                </c:pt>
                <c:pt idx="46">
                  <c:v>46592</c:v>
                </c:pt>
                <c:pt idx="48">
                  <c:v>46593</c:v>
                </c:pt>
                <c:pt idx="50">
                  <c:v>46594</c:v>
                </c:pt>
                <c:pt idx="52">
                  <c:v>46595</c:v>
                </c:pt>
                <c:pt idx="54">
                  <c:v>46596</c:v>
                </c:pt>
                <c:pt idx="56">
                  <c:v>46597</c:v>
                </c:pt>
                <c:pt idx="58">
                  <c:v>46598</c:v>
                </c:pt>
                <c:pt idx="60">
                  <c:v>46599</c:v>
                </c:pt>
              </c:numCache>
            </c:numRef>
          </c:cat>
          <c:val>
            <c:numRef>
              <c:f>'7'!$D$22:$BM$22</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2-0A2A-45B4-8C83-124B5B2C6AFE}"/>
            </c:ext>
          </c:extLst>
        </c:ser>
        <c:ser>
          <c:idx val="5"/>
          <c:order val="3"/>
          <c:tx>
            <c:strRef>
              <c:f>'7'!$C$23</c:f>
              <c:strCache>
                <c:ptCount val="1"/>
              </c:strCache>
            </c:strRef>
          </c:tx>
          <c:spPr>
            <a:solidFill>
              <a:schemeClr val="accent6"/>
            </a:solidFill>
            <a:ln w="28575" cap="rnd">
              <a:solidFill>
                <a:schemeClr val="accent6"/>
              </a:solidFill>
              <a:round/>
            </a:ln>
            <a:effectLst/>
          </c:spPr>
          <c:invertIfNegative val="0"/>
          <c:cat>
            <c:numRef>
              <c:f>'7'!$D$18:$BM$18</c:f>
              <c:numCache>
                <c:formatCode>d</c:formatCode>
                <c:ptCount val="62"/>
                <c:pt idx="0">
                  <c:v>46569</c:v>
                </c:pt>
                <c:pt idx="2">
                  <c:v>46570</c:v>
                </c:pt>
                <c:pt idx="4">
                  <c:v>46571</c:v>
                </c:pt>
                <c:pt idx="6">
                  <c:v>46572</c:v>
                </c:pt>
                <c:pt idx="8">
                  <c:v>46573</c:v>
                </c:pt>
                <c:pt idx="10">
                  <c:v>46574</c:v>
                </c:pt>
                <c:pt idx="12">
                  <c:v>46575</c:v>
                </c:pt>
                <c:pt idx="14">
                  <c:v>46576</c:v>
                </c:pt>
                <c:pt idx="16">
                  <c:v>46577</c:v>
                </c:pt>
                <c:pt idx="18">
                  <c:v>46578</c:v>
                </c:pt>
                <c:pt idx="20">
                  <c:v>46579</c:v>
                </c:pt>
                <c:pt idx="22">
                  <c:v>46580</c:v>
                </c:pt>
                <c:pt idx="24">
                  <c:v>46581</c:v>
                </c:pt>
                <c:pt idx="26">
                  <c:v>46582</c:v>
                </c:pt>
                <c:pt idx="28">
                  <c:v>46583</c:v>
                </c:pt>
                <c:pt idx="30">
                  <c:v>46584</c:v>
                </c:pt>
                <c:pt idx="32">
                  <c:v>46585</c:v>
                </c:pt>
                <c:pt idx="34">
                  <c:v>46586</c:v>
                </c:pt>
                <c:pt idx="36">
                  <c:v>46587</c:v>
                </c:pt>
                <c:pt idx="38">
                  <c:v>46588</c:v>
                </c:pt>
                <c:pt idx="40">
                  <c:v>46589</c:v>
                </c:pt>
                <c:pt idx="42">
                  <c:v>46590</c:v>
                </c:pt>
                <c:pt idx="44">
                  <c:v>46591</c:v>
                </c:pt>
                <c:pt idx="46">
                  <c:v>46592</c:v>
                </c:pt>
                <c:pt idx="48">
                  <c:v>46593</c:v>
                </c:pt>
                <c:pt idx="50">
                  <c:v>46594</c:v>
                </c:pt>
                <c:pt idx="52">
                  <c:v>46595</c:v>
                </c:pt>
                <c:pt idx="54">
                  <c:v>46596</c:v>
                </c:pt>
                <c:pt idx="56">
                  <c:v>46597</c:v>
                </c:pt>
                <c:pt idx="58">
                  <c:v>46598</c:v>
                </c:pt>
                <c:pt idx="60">
                  <c:v>46599</c:v>
                </c:pt>
              </c:numCache>
            </c:numRef>
          </c:cat>
          <c:val>
            <c:numRef>
              <c:f>'7'!$D$23:$BM$23</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3-0A2A-45B4-8C83-124B5B2C6AFE}"/>
            </c:ext>
          </c:extLst>
        </c:ser>
        <c:ser>
          <c:idx val="6"/>
          <c:order val="4"/>
          <c:tx>
            <c:strRef>
              <c:f>'7'!$C$24</c:f>
              <c:strCache>
                <c:ptCount val="1"/>
              </c:strCache>
            </c:strRef>
          </c:tx>
          <c:spPr>
            <a:solidFill>
              <a:schemeClr val="accent1">
                <a:lumMod val="60000"/>
              </a:schemeClr>
            </a:solidFill>
            <a:ln w="28575" cap="rnd">
              <a:solidFill>
                <a:schemeClr val="accent1">
                  <a:lumMod val="60000"/>
                </a:schemeClr>
              </a:solidFill>
              <a:round/>
            </a:ln>
            <a:effectLst/>
          </c:spPr>
          <c:invertIfNegative val="0"/>
          <c:cat>
            <c:numRef>
              <c:f>'7'!$D$18:$BM$18</c:f>
              <c:numCache>
                <c:formatCode>d</c:formatCode>
                <c:ptCount val="62"/>
                <c:pt idx="0">
                  <c:v>46569</c:v>
                </c:pt>
                <c:pt idx="2">
                  <c:v>46570</c:v>
                </c:pt>
                <c:pt idx="4">
                  <c:v>46571</c:v>
                </c:pt>
                <c:pt idx="6">
                  <c:v>46572</c:v>
                </c:pt>
                <c:pt idx="8">
                  <c:v>46573</c:v>
                </c:pt>
                <c:pt idx="10">
                  <c:v>46574</c:v>
                </c:pt>
                <c:pt idx="12">
                  <c:v>46575</c:v>
                </c:pt>
                <c:pt idx="14">
                  <c:v>46576</c:v>
                </c:pt>
                <c:pt idx="16">
                  <c:v>46577</c:v>
                </c:pt>
                <c:pt idx="18">
                  <c:v>46578</c:v>
                </c:pt>
                <c:pt idx="20">
                  <c:v>46579</c:v>
                </c:pt>
                <c:pt idx="22">
                  <c:v>46580</c:v>
                </c:pt>
                <c:pt idx="24">
                  <c:v>46581</c:v>
                </c:pt>
                <c:pt idx="26">
                  <c:v>46582</c:v>
                </c:pt>
                <c:pt idx="28">
                  <c:v>46583</c:v>
                </c:pt>
                <c:pt idx="30">
                  <c:v>46584</c:v>
                </c:pt>
                <c:pt idx="32">
                  <c:v>46585</c:v>
                </c:pt>
                <c:pt idx="34">
                  <c:v>46586</c:v>
                </c:pt>
                <c:pt idx="36">
                  <c:v>46587</c:v>
                </c:pt>
                <c:pt idx="38">
                  <c:v>46588</c:v>
                </c:pt>
                <c:pt idx="40">
                  <c:v>46589</c:v>
                </c:pt>
                <c:pt idx="42">
                  <c:v>46590</c:v>
                </c:pt>
                <c:pt idx="44">
                  <c:v>46591</c:v>
                </c:pt>
                <c:pt idx="46">
                  <c:v>46592</c:v>
                </c:pt>
                <c:pt idx="48">
                  <c:v>46593</c:v>
                </c:pt>
                <c:pt idx="50">
                  <c:v>46594</c:v>
                </c:pt>
                <c:pt idx="52">
                  <c:v>46595</c:v>
                </c:pt>
                <c:pt idx="54">
                  <c:v>46596</c:v>
                </c:pt>
                <c:pt idx="56">
                  <c:v>46597</c:v>
                </c:pt>
                <c:pt idx="58">
                  <c:v>46598</c:v>
                </c:pt>
                <c:pt idx="60">
                  <c:v>46599</c:v>
                </c:pt>
              </c:numCache>
            </c:numRef>
          </c:cat>
          <c:val>
            <c:numRef>
              <c:f>'7'!$D$24:$BM$24</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4-0A2A-45B4-8C83-124B5B2C6AFE}"/>
            </c:ext>
          </c:extLst>
        </c:ser>
        <c:ser>
          <c:idx val="7"/>
          <c:order val="5"/>
          <c:tx>
            <c:strRef>
              <c:f>'7'!$C$25</c:f>
              <c:strCache>
                <c:ptCount val="1"/>
              </c:strCache>
            </c:strRef>
          </c:tx>
          <c:spPr>
            <a:solidFill>
              <a:schemeClr val="accent2">
                <a:lumMod val="60000"/>
              </a:schemeClr>
            </a:solidFill>
            <a:ln w="28575" cap="rnd">
              <a:solidFill>
                <a:schemeClr val="accent2">
                  <a:lumMod val="60000"/>
                </a:schemeClr>
              </a:solidFill>
              <a:round/>
            </a:ln>
            <a:effectLst/>
          </c:spPr>
          <c:invertIfNegative val="0"/>
          <c:cat>
            <c:numRef>
              <c:f>'7'!$D$18:$BM$18</c:f>
              <c:numCache>
                <c:formatCode>d</c:formatCode>
                <c:ptCount val="62"/>
                <c:pt idx="0">
                  <c:v>46569</c:v>
                </c:pt>
                <c:pt idx="2">
                  <c:v>46570</c:v>
                </c:pt>
                <c:pt idx="4">
                  <c:v>46571</c:v>
                </c:pt>
                <c:pt idx="6">
                  <c:v>46572</c:v>
                </c:pt>
                <c:pt idx="8">
                  <c:v>46573</c:v>
                </c:pt>
                <c:pt idx="10">
                  <c:v>46574</c:v>
                </c:pt>
                <c:pt idx="12">
                  <c:v>46575</c:v>
                </c:pt>
                <c:pt idx="14">
                  <c:v>46576</c:v>
                </c:pt>
                <c:pt idx="16">
                  <c:v>46577</c:v>
                </c:pt>
                <c:pt idx="18">
                  <c:v>46578</c:v>
                </c:pt>
                <c:pt idx="20">
                  <c:v>46579</c:v>
                </c:pt>
                <c:pt idx="22">
                  <c:v>46580</c:v>
                </c:pt>
                <c:pt idx="24">
                  <c:v>46581</c:v>
                </c:pt>
                <c:pt idx="26">
                  <c:v>46582</c:v>
                </c:pt>
                <c:pt idx="28">
                  <c:v>46583</c:v>
                </c:pt>
                <c:pt idx="30">
                  <c:v>46584</c:v>
                </c:pt>
                <c:pt idx="32">
                  <c:v>46585</c:v>
                </c:pt>
                <c:pt idx="34">
                  <c:v>46586</c:v>
                </c:pt>
                <c:pt idx="36">
                  <c:v>46587</c:v>
                </c:pt>
                <c:pt idx="38">
                  <c:v>46588</c:v>
                </c:pt>
                <c:pt idx="40">
                  <c:v>46589</c:v>
                </c:pt>
                <c:pt idx="42">
                  <c:v>46590</c:v>
                </c:pt>
                <c:pt idx="44">
                  <c:v>46591</c:v>
                </c:pt>
                <c:pt idx="46">
                  <c:v>46592</c:v>
                </c:pt>
                <c:pt idx="48">
                  <c:v>46593</c:v>
                </c:pt>
                <c:pt idx="50">
                  <c:v>46594</c:v>
                </c:pt>
                <c:pt idx="52">
                  <c:v>46595</c:v>
                </c:pt>
                <c:pt idx="54">
                  <c:v>46596</c:v>
                </c:pt>
                <c:pt idx="56">
                  <c:v>46597</c:v>
                </c:pt>
                <c:pt idx="58">
                  <c:v>46598</c:v>
                </c:pt>
                <c:pt idx="60">
                  <c:v>46599</c:v>
                </c:pt>
              </c:numCache>
            </c:numRef>
          </c:cat>
          <c:val>
            <c:numRef>
              <c:f>'7'!$D$25:$BM$25</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5-0A2A-45B4-8C83-124B5B2C6AFE}"/>
            </c:ext>
          </c:extLst>
        </c:ser>
        <c:ser>
          <c:idx val="8"/>
          <c:order val="6"/>
          <c:tx>
            <c:strRef>
              <c:f>'7'!$C$26</c:f>
              <c:strCache>
                <c:ptCount val="1"/>
              </c:strCache>
            </c:strRef>
          </c:tx>
          <c:spPr>
            <a:solidFill>
              <a:schemeClr val="accent3">
                <a:lumMod val="60000"/>
              </a:schemeClr>
            </a:solidFill>
            <a:ln w="28575" cap="rnd">
              <a:solidFill>
                <a:schemeClr val="accent3">
                  <a:lumMod val="60000"/>
                </a:schemeClr>
              </a:solidFill>
              <a:round/>
            </a:ln>
            <a:effectLst/>
          </c:spPr>
          <c:invertIfNegative val="0"/>
          <c:cat>
            <c:numRef>
              <c:f>'7'!$D$18:$BM$18</c:f>
              <c:numCache>
                <c:formatCode>d</c:formatCode>
                <c:ptCount val="62"/>
                <c:pt idx="0">
                  <c:v>46569</c:v>
                </c:pt>
                <c:pt idx="2">
                  <c:v>46570</c:v>
                </c:pt>
                <c:pt idx="4">
                  <c:v>46571</c:v>
                </c:pt>
                <c:pt idx="6">
                  <c:v>46572</c:v>
                </c:pt>
                <c:pt idx="8">
                  <c:v>46573</c:v>
                </c:pt>
                <c:pt idx="10">
                  <c:v>46574</c:v>
                </c:pt>
                <c:pt idx="12">
                  <c:v>46575</c:v>
                </c:pt>
                <c:pt idx="14">
                  <c:v>46576</c:v>
                </c:pt>
                <c:pt idx="16">
                  <c:v>46577</c:v>
                </c:pt>
                <c:pt idx="18">
                  <c:v>46578</c:v>
                </c:pt>
                <c:pt idx="20">
                  <c:v>46579</c:v>
                </c:pt>
                <c:pt idx="22">
                  <c:v>46580</c:v>
                </c:pt>
                <c:pt idx="24">
                  <c:v>46581</c:v>
                </c:pt>
                <c:pt idx="26">
                  <c:v>46582</c:v>
                </c:pt>
                <c:pt idx="28">
                  <c:v>46583</c:v>
                </c:pt>
                <c:pt idx="30">
                  <c:v>46584</c:v>
                </c:pt>
                <c:pt idx="32">
                  <c:v>46585</c:v>
                </c:pt>
                <c:pt idx="34">
                  <c:v>46586</c:v>
                </c:pt>
                <c:pt idx="36">
                  <c:v>46587</c:v>
                </c:pt>
                <c:pt idx="38">
                  <c:v>46588</c:v>
                </c:pt>
                <c:pt idx="40">
                  <c:v>46589</c:v>
                </c:pt>
                <c:pt idx="42">
                  <c:v>46590</c:v>
                </c:pt>
                <c:pt idx="44">
                  <c:v>46591</c:v>
                </c:pt>
                <c:pt idx="46">
                  <c:v>46592</c:v>
                </c:pt>
                <c:pt idx="48">
                  <c:v>46593</c:v>
                </c:pt>
                <c:pt idx="50">
                  <c:v>46594</c:v>
                </c:pt>
                <c:pt idx="52">
                  <c:v>46595</c:v>
                </c:pt>
                <c:pt idx="54">
                  <c:v>46596</c:v>
                </c:pt>
                <c:pt idx="56">
                  <c:v>46597</c:v>
                </c:pt>
                <c:pt idx="58">
                  <c:v>46598</c:v>
                </c:pt>
                <c:pt idx="60">
                  <c:v>46599</c:v>
                </c:pt>
              </c:numCache>
            </c:numRef>
          </c:cat>
          <c:val>
            <c:numRef>
              <c:f>'7'!$D$26:$BM$26</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6-0A2A-45B4-8C83-124B5B2C6AFE}"/>
            </c:ext>
          </c:extLst>
        </c:ser>
        <c:ser>
          <c:idx val="9"/>
          <c:order val="7"/>
          <c:tx>
            <c:strRef>
              <c:f>'7'!$C$27</c:f>
              <c:strCache>
                <c:ptCount val="1"/>
              </c:strCache>
            </c:strRef>
          </c:tx>
          <c:spPr>
            <a:solidFill>
              <a:schemeClr val="accent4">
                <a:lumMod val="60000"/>
              </a:schemeClr>
            </a:solidFill>
            <a:ln w="28575" cap="rnd">
              <a:solidFill>
                <a:schemeClr val="accent4">
                  <a:lumMod val="60000"/>
                </a:schemeClr>
              </a:solidFill>
              <a:round/>
            </a:ln>
            <a:effectLst/>
          </c:spPr>
          <c:invertIfNegative val="0"/>
          <c:cat>
            <c:numRef>
              <c:f>'7'!$D$18:$BM$18</c:f>
              <c:numCache>
                <c:formatCode>d</c:formatCode>
                <c:ptCount val="62"/>
                <c:pt idx="0">
                  <c:v>46569</c:v>
                </c:pt>
                <c:pt idx="2">
                  <c:v>46570</c:v>
                </c:pt>
                <c:pt idx="4">
                  <c:v>46571</c:v>
                </c:pt>
                <c:pt idx="6">
                  <c:v>46572</c:v>
                </c:pt>
                <c:pt idx="8">
                  <c:v>46573</c:v>
                </c:pt>
                <c:pt idx="10">
                  <c:v>46574</c:v>
                </c:pt>
                <c:pt idx="12">
                  <c:v>46575</c:v>
                </c:pt>
                <c:pt idx="14">
                  <c:v>46576</c:v>
                </c:pt>
                <c:pt idx="16">
                  <c:v>46577</c:v>
                </c:pt>
                <c:pt idx="18">
                  <c:v>46578</c:v>
                </c:pt>
                <c:pt idx="20">
                  <c:v>46579</c:v>
                </c:pt>
                <c:pt idx="22">
                  <c:v>46580</c:v>
                </c:pt>
                <c:pt idx="24">
                  <c:v>46581</c:v>
                </c:pt>
                <c:pt idx="26">
                  <c:v>46582</c:v>
                </c:pt>
                <c:pt idx="28">
                  <c:v>46583</c:v>
                </c:pt>
                <c:pt idx="30">
                  <c:v>46584</c:v>
                </c:pt>
                <c:pt idx="32">
                  <c:v>46585</c:v>
                </c:pt>
                <c:pt idx="34">
                  <c:v>46586</c:v>
                </c:pt>
                <c:pt idx="36">
                  <c:v>46587</c:v>
                </c:pt>
                <c:pt idx="38">
                  <c:v>46588</c:v>
                </c:pt>
                <c:pt idx="40">
                  <c:v>46589</c:v>
                </c:pt>
                <c:pt idx="42">
                  <c:v>46590</c:v>
                </c:pt>
                <c:pt idx="44">
                  <c:v>46591</c:v>
                </c:pt>
                <c:pt idx="46">
                  <c:v>46592</c:v>
                </c:pt>
                <c:pt idx="48">
                  <c:v>46593</c:v>
                </c:pt>
                <c:pt idx="50">
                  <c:v>46594</c:v>
                </c:pt>
                <c:pt idx="52">
                  <c:v>46595</c:v>
                </c:pt>
                <c:pt idx="54">
                  <c:v>46596</c:v>
                </c:pt>
                <c:pt idx="56">
                  <c:v>46597</c:v>
                </c:pt>
                <c:pt idx="58">
                  <c:v>46598</c:v>
                </c:pt>
                <c:pt idx="60">
                  <c:v>46599</c:v>
                </c:pt>
              </c:numCache>
            </c:numRef>
          </c:cat>
          <c:val>
            <c:numRef>
              <c:f>'7'!$D$27:$BM$27</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7-0A2A-45B4-8C83-124B5B2C6AFE}"/>
            </c:ext>
          </c:extLst>
        </c:ser>
        <c:ser>
          <c:idx val="10"/>
          <c:order val="8"/>
          <c:tx>
            <c:strRef>
              <c:f>'7'!$C$28</c:f>
              <c:strCache>
                <c:ptCount val="1"/>
              </c:strCache>
            </c:strRef>
          </c:tx>
          <c:spPr>
            <a:solidFill>
              <a:schemeClr val="accent5">
                <a:lumMod val="60000"/>
              </a:schemeClr>
            </a:solidFill>
            <a:ln w="28575" cap="rnd">
              <a:solidFill>
                <a:schemeClr val="accent5">
                  <a:lumMod val="60000"/>
                </a:schemeClr>
              </a:solidFill>
              <a:round/>
            </a:ln>
            <a:effectLst/>
          </c:spPr>
          <c:invertIfNegative val="0"/>
          <c:cat>
            <c:numRef>
              <c:f>'7'!$D$18:$BM$18</c:f>
              <c:numCache>
                <c:formatCode>d</c:formatCode>
                <c:ptCount val="62"/>
                <c:pt idx="0">
                  <c:v>46569</c:v>
                </c:pt>
                <c:pt idx="2">
                  <c:v>46570</c:v>
                </c:pt>
                <c:pt idx="4">
                  <c:v>46571</c:v>
                </c:pt>
                <c:pt idx="6">
                  <c:v>46572</c:v>
                </c:pt>
                <c:pt idx="8">
                  <c:v>46573</c:v>
                </c:pt>
                <c:pt idx="10">
                  <c:v>46574</c:v>
                </c:pt>
                <c:pt idx="12">
                  <c:v>46575</c:v>
                </c:pt>
                <c:pt idx="14">
                  <c:v>46576</c:v>
                </c:pt>
                <c:pt idx="16">
                  <c:v>46577</c:v>
                </c:pt>
                <c:pt idx="18">
                  <c:v>46578</c:v>
                </c:pt>
                <c:pt idx="20">
                  <c:v>46579</c:v>
                </c:pt>
                <c:pt idx="22">
                  <c:v>46580</c:v>
                </c:pt>
                <c:pt idx="24">
                  <c:v>46581</c:v>
                </c:pt>
                <c:pt idx="26">
                  <c:v>46582</c:v>
                </c:pt>
                <c:pt idx="28">
                  <c:v>46583</c:v>
                </c:pt>
                <c:pt idx="30">
                  <c:v>46584</c:v>
                </c:pt>
                <c:pt idx="32">
                  <c:v>46585</c:v>
                </c:pt>
                <c:pt idx="34">
                  <c:v>46586</c:v>
                </c:pt>
                <c:pt idx="36">
                  <c:v>46587</c:v>
                </c:pt>
                <c:pt idx="38">
                  <c:v>46588</c:v>
                </c:pt>
                <c:pt idx="40">
                  <c:v>46589</c:v>
                </c:pt>
                <c:pt idx="42">
                  <c:v>46590</c:v>
                </c:pt>
                <c:pt idx="44">
                  <c:v>46591</c:v>
                </c:pt>
                <c:pt idx="46">
                  <c:v>46592</c:v>
                </c:pt>
                <c:pt idx="48">
                  <c:v>46593</c:v>
                </c:pt>
                <c:pt idx="50">
                  <c:v>46594</c:v>
                </c:pt>
                <c:pt idx="52">
                  <c:v>46595</c:v>
                </c:pt>
                <c:pt idx="54">
                  <c:v>46596</c:v>
                </c:pt>
                <c:pt idx="56">
                  <c:v>46597</c:v>
                </c:pt>
                <c:pt idx="58">
                  <c:v>46598</c:v>
                </c:pt>
                <c:pt idx="60">
                  <c:v>46599</c:v>
                </c:pt>
              </c:numCache>
            </c:numRef>
          </c:cat>
          <c:val>
            <c:numRef>
              <c:f>'7'!$D$28:$BM$28</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8-0A2A-45B4-8C83-124B5B2C6AFE}"/>
            </c:ext>
          </c:extLst>
        </c:ser>
        <c:ser>
          <c:idx val="11"/>
          <c:order val="9"/>
          <c:tx>
            <c:strRef>
              <c:f>'7'!$C$29</c:f>
              <c:strCache>
                <c:ptCount val="1"/>
              </c:strCache>
            </c:strRef>
          </c:tx>
          <c:spPr>
            <a:solidFill>
              <a:schemeClr val="accent6">
                <a:lumMod val="60000"/>
              </a:schemeClr>
            </a:solidFill>
            <a:ln w="28575" cap="rnd">
              <a:solidFill>
                <a:schemeClr val="accent6">
                  <a:lumMod val="60000"/>
                </a:schemeClr>
              </a:solidFill>
              <a:round/>
            </a:ln>
            <a:effectLst/>
          </c:spPr>
          <c:invertIfNegative val="0"/>
          <c:cat>
            <c:numRef>
              <c:f>'7'!$D$18:$BM$18</c:f>
              <c:numCache>
                <c:formatCode>d</c:formatCode>
                <c:ptCount val="62"/>
                <c:pt idx="0">
                  <c:v>46569</c:v>
                </c:pt>
                <c:pt idx="2">
                  <c:v>46570</c:v>
                </c:pt>
                <c:pt idx="4">
                  <c:v>46571</c:v>
                </c:pt>
                <c:pt idx="6">
                  <c:v>46572</c:v>
                </c:pt>
                <c:pt idx="8">
                  <c:v>46573</c:v>
                </c:pt>
                <c:pt idx="10">
                  <c:v>46574</c:v>
                </c:pt>
                <c:pt idx="12">
                  <c:v>46575</c:v>
                </c:pt>
                <c:pt idx="14">
                  <c:v>46576</c:v>
                </c:pt>
                <c:pt idx="16">
                  <c:v>46577</c:v>
                </c:pt>
                <c:pt idx="18">
                  <c:v>46578</c:v>
                </c:pt>
                <c:pt idx="20">
                  <c:v>46579</c:v>
                </c:pt>
                <c:pt idx="22">
                  <c:v>46580</c:v>
                </c:pt>
                <c:pt idx="24">
                  <c:v>46581</c:v>
                </c:pt>
                <c:pt idx="26">
                  <c:v>46582</c:v>
                </c:pt>
                <c:pt idx="28">
                  <c:v>46583</c:v>
                </c:pt>
                <c:pt idx="30">
                  <c:v>46584</c:v>
                </c:pt>
                <c:pt idx="32">
                  <c:v>46585</c:v>
                </c:pt>
                <c:pt idx="34">
                  <c:v>46586</c:v>
                </c:pt>
                <c:pt idx="36">
                  <c:v>46587</c:v>
                </c:pt>
                <c:pt idx="38">
                  <c:v>46588</c:v>
                </c:pt>
                <c:pt idx="40">
                  <c:v>46589</c:v>
                </c:pt>
                <c:pt idx="42">
                  <c:v>46590</c:v>
                </c:pt>
                <c:pt idx="44">
                  <c:v>46591</c:v>
                </c:pt>
                <c:pt idx="46">
                  <c:v>46592</c:v>
                </c:pt>
                <c:pt idx="48">
                  <c:v>46593</c:v>
                </c:pt>
                <c:pt idx="50">
                  <c:v>46594</c:v>
                </c:pt>
                <c:pt idx="52">
                  <c:v>46595</c:v>
                </c:pt>
                <c:pt idx="54">
                  <c:v>46596</c:v>
                </c:pt>
                <c:pt idx="56">
                  <c:v>46597</c:v>
                </c:pt>
                <c:pt idx="58">
                  <c:v>46598</c:v>
                </c:pt>
                <c:pt idx="60">
                  <c:v>46599</c:v>
                </c:pt>
              </c:numCache>
            </c:numRef>
          </c:cat>
          <c:val>
            <c:numRef>
              <c:f>'7'!$D$29:$BM$29</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9-0A2A-45B4-8C83-124B5B2C6AFE}"/>
            </c:ext>
          </c:extLst>
        </c:ser>
        <c:ser>
          <c:idx val="12"/>
          <c:order val="10"/>
          <c:tx>
            <c:strRef>
              <c:f>'7'!$C$30</c:f>
              <c:strCache>
                <c:ptCount val="1"/>
              </c:strCache>
            </c:strRef>
          </c:tx>
          <c:spPr>
            <a:solidFill>
              <a:schemeClr val="accent1">
                <a:lumMod val="80000"/>
                <a:lumOff val="20000"/>
              </a:schemeClr>
            </a:solidFill>
            <a:ln w="28575" cap="rnd">
              <a:solidFill>
                <a:schemeClr val="accent1">
                  <a:lumMod val="80000"/>
                  <a:lumOff val="20000"/>
                </a:schemeClr>
              </a:solidFill>
              <a:round/>
            </a:ln>
            <a:effectLst/>
          </c:spPr>
          <c:invertIfNegative val="0"/>
          <c:cat>
            <c:numRef>
              <c:f>'7'!$D$18:$BM$18</c:f>
              <c:numCache>
                <c:formatCode>d</c:formatCode>
                <c:ptCount val="62"/>
                <c:pt idx="0">
                  <c:v>46569</c:v>
                </c:pt>
                <c:pt idx="2">
                  <c:v>46570</c:v>
                </c:pt>
                <c:pt idx="4">
                  <c:v>46571</c:v>
                </c:pt>
                <c:pt idx="6">
                  <c:v>46572</c:v>
                </c:pt>
                <c:pt idx="8">
                  <c:v>46573</c:v>
                </c:pt>
                <c:pt idx="10">
                  <c:v>46574</c:v>
                </c:pt>
                <c:pt idx="12">
                  <c:v>46575</c:v>
                </c:pt>
                <c:pt idx="14">
                  <c:v>46576</c:v>
                </c:pt>
                <c:pt idx="16">
                  <c:v>46577</c:v>
                </c:pt>
                <c:pt idx="18">
                  <c:v>46578</c:v>
                </c:pt>
                <c:pt idx="20">
                  <c:v>46579</c:v>
                </c:pt>
                <c:pt idx="22">
                  <c:v>46580</c:v>
                </c:pt>
                <c:pt idx="24">
                  <c:v>46581</c:v>
                </c:pt>
                <c:pt idx="26">
                  <c:v>46582</c:v>
                </c:pt>
                <c:pt idx="28">
                  <c:v>46583</c:v>
                </c:pt>
                <c:pt idx="30">
                  <c:v>46584</c:v>
                </c:pt>
                <c:pt idx="32">
                  <c:v>46585</c:v>
                </c:pt>
                <c:pt idx="34">
                  <c:v>46586</c:v>
                </c:pt>
                <c:pt idx="36">
                  <c:v>46587</c:v>
                </c:pt>
                <c:pt idx="38">
                  <c:v>46588</c:v>
                </c:pt>
                <c:pt idx="40">
                  <c:v>46589</c:v>
                </c:pt>
                <c:pt idx="42">
                  <c:v>46590</c:v>
                </c:pt>
                <c:pt idx="44">
                  <c:v>46591</c:v>
                </c:pt>
                <c:pt idx="46">
                  <c:v>46592</c:v>
                </c:pt>
                <c:pt idx="48">
                  <c:v>46593</c:v>
                </c:pt>
                <c:pt idx="50">
                  <c:v>46594</c:v>
                </c:pt>
                <c:pt idx="52">
                  <c:v>46595</c:v>
                </c:pt>
                <c:pt idx="54">
                  <c:v>46596</c:v>
                </c:pt>
                <c:pt idx="56">
                  <c:v>46597</c:v>
                </c:pt>
                <c:pt idx="58">
                  <c:v>46598</c:v>
                </c:pt>
                <c:pt idx="60">
                  <c:v>46599</c:v>
                </c:pt>
              </c:numCache>
            </c:numRef>
          </c:cat>
          <c:val>
            <c:numRef>
              <c:f>'7'!$D$30:$BM$30</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A-0A2A-45B4-8C83-124B5B2C6AFE}"/>
            </c:ext>
          </c:extLst>
        </c:ser>
        <c:ser>
          <c:idx val="13"/>
          <c:order val="11"/>
          <c:tx>
            <c:strRef>
              <c:f>'7'!$C$31</c:f>
              <c:strCache>
                <c:ptCount val="1"/>
              </c:strCache>
            </c:strRef>
          </c:tx>
          <c:spPr>
            <a:solidFill>
              <a:schemeClr val="accent2">
                <a:lumMod val="80000"/>
                <a:lumOff val="20000"/>
              </a:schemeClr>
            </a:solidFill>
            <a:ln w="28575" cap="rnd">
              <a:solidFill>
                <a:schemeClr val="accent2">
                  <a:lumMod val="80000"/>
                  <a:lumOff val="20000"/>
                </a:schemeClr>
              </a:solidFill>
              <a:round/>
            </a:ln>
            <a:effectLst/>
          </c:spPr>
          <c:invertIfNegative val="0"/>
          <c:cat>
            <c:numRef>
              <c:f>'7'!$D$18:$BM$18</c:f>
              <c:numCache>
                <c:formatCode>d</c:formatCode>
                <c:ptCount val="62"/>
                <c:pt idx="0">
                  <c:v>46569</c:v>
                </c:pt>
                <c:pt idx="2">
                  <c:v>46570</c:v>
                </c:pt>
                <c:pt idx="4">
                  <c:v>46571</c:v>
                </c:pt>
                <c:pt idx="6">
                  <c:v>46572</c:v>
                </c:pt>
                <c:pt idx="8">
                  <c:v>46573</c:v>
                </c:pt>
                <c:pt idx="10">
                  <c:v>46574</c:v>
                </c:pt>
                <c:pt idx="12">
                  <c:v>46575</c:v>
                </c:pt>
                <c:pt idx="14">
                  <c:v>46576</c:v>
                </c:pt>
                <c:pt idx="16">
                  <c:v>46577</c:v>
                </c:pt>
                <c:pt idx="18">
                  <c:v>46578</c:v>
                </c:pt>
                <c:pt idx="20">
                  <c:v>46579</c:v>
                </c:pt>
                <c:pt idx="22">
                  <c:v>46580</c:v>
                </c:pt>
                <c:pt idx="24">
                  <c:v>46581</c:v>
                </c:pt>
                <c:pt idx="26">
                  <c:v>46582</c:v>
                </c:pt>
                <c:pt idx="28">
                  <c:v>46583</c:v>
                </c:pt>
                <c:pt idx="30">
                  <c:v>46584</c:v>
                </c:pt>
                <c:pt idx="32">
                  <c:v>46585</c:v>
                </c:pt>
                <c:pt idx="34">
                  <c:v>46586</c:v>
                </c:pt>
                <c:pt idx="36">
                  <c:v>46587</c:v>
                </c:pt>
                <c:pt idx="38">
                  <c:v>46588</c:v>
                </c:pt>
                <c:pt idx="40">
                  <c:v>46589</c:v>
                </c:pt>
                <c:pt idx="42">
                  <c:v>46590</c:v>
                </c:pt>
                <c:pt idx="44">
                  <c:v>46591</c:v>
                </c:pt>
                <c:pt idx="46">
                  <c:v>46592</c:v>
                </c:pt>
                <c:pt idx="48">
                  <c:v>46593</c:v>
                </c:pt>
                <c:pt idx="50">
                  <c:v>46594</c:v>
                </c:pt>
                <c:pt idx="52">
                  <c:v>46595</c:v>
                </c:pt>
                <c:pt idx="54">
                  <c:v>46596</c:v>
                </c:pt>
                <c:pt idx="56">
                  <c:v>46597</c:v>
                </c:pt>
                <c:pt idx="58">
                  <c:v>46598</c:v>
                </c:pt>
                <c:pt idx="60">
                  <c:v>46599</c:v>
                </c:pt>
              </c:numCache>
            </c:numRef>
          </c:cat>
          <c:val>
            <c:numRef>
              <c:f>'7'!$D$31:$BM$31</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B-0A2A-45B4-8C83-124B5B2C6AFE}"/>
            </c:ext>
          </c:extLst>
        </c:ser>
        <c:ser>
          <c:idx val="14"/>
          <c:order val="12"/>
          <c:tx>
            <c:strRef>
              <c:f>'7'!$C$32</c:f>
              <c:strCache>
                <c:ptCount val="1"/>
              </c:strCache>
            </c:strRef>
          </c:tx>
          <c:spPr>
            <a:solidFill>
              <a:schemeClr val="accent3">
                <a:lumMod val="80000"/>
                <a:lumOff val="20000"/>
              </a:schemeClr>
            </a:solidFill>
            <a:ln w="28575" cap="rnd">
              <a:solidFill>
                <a:schemeClr val="accent3">
                  <a:lumMod val="80000"/>
                  <a:lumOff val="20000"/>
                </a:schemeClr>
              </a:solidFill>
              <a:round/>
            </a:ln>
            <a:effectLst/>
          </c:spPr>
          <c:invertIfNegative val="0"/>
          <c:cat>
            <c:numRef>
              <c:f>'7'!$D$18:$BM$18</c:f>
              <c:numCache>
                <c:formatCode>d</c:formatCode>
                <c:ptCount val="62"/>
                <c:pt idx="0">
                  <c:v>46569</c:v>
                </c:pt>
                <c:pt idx="2">
                  <c:v>46570</c:v>
                </c:pt>
                <c:pt idx="4">
                  <c:v>46571</c:v>
                </c:pt>
                <c:pt idx="6">
                  <c:v>46572</c:v>
                </c:pt>
                <c:pt idx="8">
                  <c:v>46573</c:v>
                </c:pt>
                <c:pt idx="10">
                  <c:v>46574</c:v>
                </c:pt>
                <c:pt idx="12">
                  <c:v>46575</c:v>
                </c:pt>
                <c:pt idx="14">
                  <c:v>46576</c:v>
                </c:pt>
                <c:pt idx="16">
                  <c:v>46577</c:v>
                </c:pt>
                <c:pt idx="18">
                  <c:v>46578</c:v>
                </c:pt>
                <c:pt idx="20">
                  <c:v>46579</c:v>
                </c:pt>
                <c:pt idx="22">
                  <c:v>46580</c:v>
                </c:pt>
                <c:pt idx="24">
                  <c:v>46581</c:v>
                </c:pt>
                <c:pt idx="26">
                  <c:v>46582</c:v>
                </c:pt>
                <c:pt idx="28">
                  <c:v>46583</c:v>
                </c:pt>
                <c:pt idx="30">
                  <c:v>46584</c:v>
                </c:pt>
                <c:pt idx="32">
                  <c:v>46585</c:v>
                </c:pt>
                <c:pt idx="34">
                  <c:v>46586</c:v>
                </c:pt>
                <c:pt idx="36">
                  <c:v>46587</c:v>
                </c:pt>
                <c:pt idx="38">
                  <c:v>46588</c:v>
                </c:pt>
                <c:pt idx="40">
                  <c:v>46589</c:v>
                </c:pt>
                <c:pt idx="42">
                  <c:v>46590</c:v>
                </c:pt>
                <c:pt idx="44">
                  <c:v>46591</c:v>
                </c:pt>
                <c:pt idx="46">
                  <c:v>46592</c:v>
                </c:pt>
                <c:pt idx="48">
                  <c:v>46593</c:v>
                </c:pt>
                <c:pt idx="50">
                  <c:v>46594</c:v>
                </c:pt>
                <c:pt idx="52">
                  <c:v>46595</c:v>
                </c:pt>
                <c:pt idx="54">
                  <c:v>46596</c:v>
                </c:pt>
                <c:pt idx="56">
                  <c:v>46597</c:v>
                </c:pt>
                <c:pt idx="58">
                  <c:v>46598</c:v>
                </c:pt>
                <c:pt idx="60">
                  <c:v>46599</c:v>
                </c:pt>
              </c:numCache>
            </c:numRef>
          </c:cat>
          <c:val>
            <c:numRef>
              <c:f>'7'!$D$32:$BM$32</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C-0A2A-45B4-8C83-124B5B2C6AFE}"/>
            </c:ext>
          </c:extLst>
        </c:ser>
        <c:ser>
          <c:idx val="15"/>
          <c:order val="13"/>
          <c:tx>
            <c:strRef>
              <c:f>'7'!$C$33</c:f>
              <c:strCache>
                <c:ptCount val="1"/>
              </c:strCache>
            </c:strRef>
          </c:tx>
          <c:spPr>
            <a:solidFill>
              <a:schemeClr val="accent4">
                <a:lumMod val="80000"/>
                <a:lumOff val="20000"/>
              </a:schemeClr>
            </a:solidFill>
            <a:ln w="28575" cap="rnd">
              <a:solidFill>
                <a:schemeClr val="accent4">
                  <a:lumMod val="80000"/>
                  <a:lumOff val="20000"/>
                </a:schemeClr>
              </a:solidFill>
              <a:round/>
            </a:ln>
            <a:effectLst/>
          </c:spPr>
          <c:invertIfNegative val="0"/>
          <c:cat>
            <c:numRef>
              <c:f>'7'!$D$18:$BM$18</c:f>
              <c:numCache>
                <c:formatCode>d</c:formatCode>
                <c:ptCount val="62"/>
                <c:pt idx="0">
                  <c:v>46569</c:v>
                </c:pt>
                <c:pt idx="2">
                  <c:v>46570</c:v>
                </c:pt>
                <c:pt idx="4">
                  <c:v>46571</c:v>
                </c:pt>
                <c:pt idx="6">
                  <c:v>46572</c:v>
                </c:pt>
                <c:pt idx="8">
                  <c:v>46573</c:v>
                </c:pt>
                <c:pt idx="10">
                  <c:v>46574</c:v>
                </c:pt>
                <c:pt idx="12">
                  <c:v>46575</c:v>
                </c:pt>
                <c:pt idx="14">
                  <c:v>46576</c:v>
                </c:pt>
                <c:pt idx="16">
                  <c:v>46577</c:v>
                </c:pt>
                <c:pt idx="18">
                  <c:v>46578</c:v>
                </c:pt>
                <c:pt idx="20">
                  <c:v>46579</c:v>
                </c:pt>
                <c:pt idx="22">
                  <c:v>46580</c:v>
                </c:pt>
                <c:pt idx="24">
                  <c:v>46581</c:v>
                </c:pt>
                <c:pt idx="26">
                  <c:v>46582</c:v>
                </c:pt>
                <c:pt idx="28">
                  <c:v>46583</c:v>
                </c:pt>
                <c:pt idx="30">
                  <c:v>46584</c:v>
                </c:pt>
                <c:pt idx="32">
                  <c:v>46585</c:v>
                </c:pt>
                <c:pt idx="34">
                  <c:v>46586</c:v>
                </c:pt>
                <c:pt idx="36">
                  <c:v>46587</c:v>
                </c:pt>
                <c:pt idx="38">
                  <c:v>46588</c:v>
                </c:pt>
                <c:pt idx="40">
                  <c:v>46589</c:v>
                </c:pt>
                <c:pt idx="42">
                  <c:v>46590</c:v>
                </c:pt>
                <c:pt idx="44">
                  <c:v>46591</c:v>
                </c:pt>
                <c:pt idx="46">
                  <c:v>46592</c:v>
                </c:pt>
                <c:pt idx="48">
                  <c:v>46593</c:v>
                </c:pt>
                <c:pt idx="50">
                  <c:v>46594</c:v>
                </c:pt>
                <c:pt idx="52">
                  <c:v>46595</c:v>
                </c:pt>
                <c:pt idx="54">
                  <c:v>46596</c:v>
                </c:pt>
                <c:pt idx="56">
                  <c:v>46597</c:v>
                </c:pt>
                <c:pt idx="58">
                  <c:v>46598</c:v>
                </c:pt>
                <c:pt idx="60">
                  <c:v>46599</c:v>
                </c:pt>
              </c:numCache>
            </c:numRef>
          </c:cat>
          <c:val>
            <c:numRef>
              <c:f>'7'!$D$33:$BM$33</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D-0A2A-45B4-8C83-124B5B2C6AFE}"/>
            </c:ext>
          </c:extLst>
        </c:ser>
        <c:ser>
          <c:idx val="16"/>
          <c:order val="14"/>
          <c:tx>
            <c:strRef>
              <c:f>'7'!$C$34</c:f>
              <c:strCache>
                <c:ptCount val="1"/>
              </c:strCache>
            </c:strRef>
          </c:tx>
          <c:spPr>
            <a:solidFill>
              <a:schemeClr val="accent5">
                <a:lumMod val="80000"/>
                <a:lumOff val="20000"/>
              </a:schemeClr>
            </a:solidFill>
            <a:ln w="28575" cap="rnd">
              <a:solidFill>
                <a:schemeClr val="accent5">
                  <a:lumMod val="80000"/>
                  <a:lumOff val="20000"/>
                </a:schemeClr>
              </a:solidFill>
              <a:round/>
            </a:ln>
            <a:effectLst/>
          </c:spPr>
          <c:invertIfNegative val="0"/>
          <c:cat>
            <c:numRef>
              <c:f>'7'!$D$18:$BM$18</c:f>
              <c:numCache>
                <c:formatCode>d</c:formatCode>
                <c:ptCount val="62"/>
                <c:pt idx="0">
                  <c:v>46569</c:v>
                </c:pt>
                <c:pt idx="2">
                  <c:v>46570</c:v>
                </c:pt>
                <c:pt idx="4">
                  <c:v>46571</c:v>
                </c:pt>
                <c:pt idx="6">
                  <c:v>46572</c:v>
                </c:pt>
                <c:pt idx="8">
                  <c:v>46573</c:v>
                </c:pt>
                <c:pt idx="10">
                  <c:v>46574</c:v>
                </c:pt>
                <c:pt idx="12">
                  <c:v>46575</c:v>
                </c:pt>
                <c:pt idx="14">
                  <c:v>46576</c:v>
                </c:pt>
                <c:pt idx="16">
                  <c:v>46577</c:v>
                </c:pt>
                <c:pt idx="18">
                  <c:v>46578</c:v>
                </c:pt>
                <c:pt idx="20">
                  <c:v>46579</c:v>
                </c:pt>
                <c:pt idx="22">
                  <c:v>46580</c:v>
                </c:pt>
                <c:pt idx="24">
                  <c:v>46581</c:v>
                </c:pt>
                <c:pt idx="26">
                  <c:v>46582</c:v>
                </c:pt>
                <c:pt idx="28">
                  <c:v>46583</c:v>
                </c:pt>
                <c:pt idx="30">
                  <c:v>46584</c:v>
                </c:pt>
                <c:pt idx="32">
                  <c:v>46585</c:v>
                </c:pt>
                <c:pt idx="34">
                  <c:v>46586</c:v>
                </c:pt>
                <c:pt idx="36">
                  <c:v>46587</c:v>
                </c:pt>
                <c:pt idx="38">
                  <c:v>46588</c:v>
                </c:pt>
                <c:pt idx="40">
                  <c:v>46589</c:v>
                </c:pt>
                <c:pt idx="42">
                  <c:v>46590</c:v>
                </c:pt>
                <c:pt idx="44">
                  <c:v>46591</c:v>
                </c:pt>
                <c:pt idx="46">
                  <c:v>46592</c:v>
                </c:pt>
                <c:pt idx="48">
                  <c:v>46593</c:v>
                </c:pt>
                <c:pt idx="50">
                  <c:v>46594</c:v>
                </c:pt>
                <c:pt idx="52">
                  <c:v>46595</c:v>
                </c:pt>
                <c:pt idx="54">
                  <c:v>46596</c:v>
                </c:pt>
                <c:pt idx="56">
                  <c:v>46597</c:v>
                </c:pt>
                <c:pt idx="58">
                  <c:v>46598</c:v>
                </c:pt>
                <c:pt idx="60">
                  <c:v>46599</c:v>
                </c:pt>
              </c:numCache>
            </c:numRef>
          </c:cat>
          <c:val>
            <c:numRef>
              <c:f>'7'!$D$34:$BM$34</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E-0A2A-45B4-8C83-124B5B2C6AFE}"/>
            </c:ext>
          </c:extLst>
        </c:ser>
        <c:dLbls>
          <c:showLegendKey val="0"/>
          <c:showVal val="0"/>
          <c:showCatName val="0"/>
          <c:showSerName val="0"/>
          <c:showPercent val="0"/>
          <c:showBubbleSize val="0"/>
        </c:dLbls>
        <c:gapWidth val="150"/>
        <c:overlap val="100"/>
        <c:axId val="801998936"/>
        <c:axId val="802002544"/>
      </c:barChart>
      <c:lineChart>
        <c:grouping val="stacked"/>
        <c:varyColors val="0"/>
        <c:ser>
          <c:idx val="17"/>
          <c:order val="15"/>
          <c:tx>
            <c:strRef>
              <c:f>'7'!$C$35</c:f>
              <c:strCache>
                <c:ptCount val="1"/>
                <c:pt idx="0">
                  <c:v>Total</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f>'7'!$D$18:$BM$18</c:f>
              <c:numCache>
                <c:formatCode>d</c:formatCode>
                <c:ptCount val="62"/>
                <c:pt idx="0">
                  <c:v>46569</c:v>
                </c:pt>
                <c:pt idx="2">
                  <c:v>46570</c:v>
                </c:pt>
                <c:pt idx="4">
                  <c:v>46571</c:v>
                </c:pt>
                <c:pt idx="6">
                  <c:v>46572</c:v>
                </c:pt>
                <c:pt idx="8">
                  <c:v>46573</c:v>
                </c:pt>
                <c:pt idx="10">
                  <c:v>46574</c:v>
                </c:pt>
                <c:pt idx="12">
                  <c:v>46575</c:v>
                </c:pt>
                <c:pt idx="14">
                  <c:v>46576</c:v>
                </c:pt>
                <c:pt idx="16">
                  <c:v>46577</c:v>
                </c:pt>
                <c:pt idx="18">
                  <c:v>46578</c:v>
                </c:pt>
                <c:pt idx="20">
                  <c:v>46579</c:v>
                </c:pt>
                <c:pt idx="22">
                  <c:v>46580</c:v>
                </c:pt>
                <c:pt idx="24">
                  <c:v>46581</c:v>
                </c:pt>
                <c:pt idx="26">
                  <c:v>46582</c:v>
                </c:pt>
                <c:pt idx="28">
                  <c:v>46583</c:v>
                </c:pt>
                <c:pt idx="30">
                  <c:v>46584</c:v>
                </c:pt>
                <c:pt idx="32">
                  <c:v>46585</c:v>
                </c:pt>
                <c:pt idx="34">
                  <c:v>46586</c:v>
                </c:pt>
                <c:pt idx="36">
                  <c:v>46587</c:v>
                </c:pt>
                <c:pt idx="38">
                  <c:v>46588</c:v>
                </c:pt>
                <c:pt idx="40">
                  <c:v>46589</c:v>
                </c:pt>
                <c:pt idx="42">
                  <c:v>46590</c:v>
                </c:pt>
                <c:pt idx="44">
                  <c:v>46591</c:v>
                </c:pt>
                <c:pt idx="46">
                  <c:v>46592</c:v>
                </c:pt>
                <c:pt idx="48">
                  <c:v>46593</c:v>
                </c:pt>
                <c:pt idx="50">
                  <c:v>46594</c:v>
                </c:pt>
                <c:pt idx="52">
                  <c:v>46595</c:v>
                </c:pt>
                <c:pt idx="54">
                  <c:v>46596</c:v>
                </c:pt>
                <c:pt idx="56">
                  <c:v>46597</c:v>
                </c:pt>
                <c:pt idx="58">
                  <c:v>46598</c:v>
                </c:pt>
                <c:pt idx="60">
                  <c:v>46599</c:v>
                </c:pt>
              </c:numCache>
            </c:numRef>
          </c:cat>
          <c:val>
            <c:numRef>
              <c:f>'7'!$D$35:$BM$35</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smooth val="0"/>
          <c:extLst>
            <c:ext xmlns:c16="http://schemas.microsoft.com/office/drawing/2014/chart" uri="{C3380CC4-5D6E-409C-BE32-E72D297353CC}">
              <c16:uniqueId val="{0000000F-0A2A-45B4-8C83-124B5B2C6AFE}"/>
            </c:ext>
          </c:extLst>
        </c:ser>
        <c:dLbls>
          <c:showLegendKey val="0"/>
          <c:showVal val="0"/>
          <c:showCatName val="0"/>
          <c:showSerName val="0"/>
          <c:showPercent val="0"/>
          <c:showBubbleSize val="0"/>
        </c:dLbls>
        <c:marker val="1"/>
        <c:smooth val="0"/>
        <c:axId val="801998936"/>
        <c:axId val="802002544"/>
      </c:lineChart>
      <c:dateAx>
        <c:axId val="801998936"/>
        <c:scaling>
          <c:orientation val="minMax"/>
        </c:scaling>
        <c:delete val="0"/>
        <c:axPos val="b"/>
        <c:numFmt formatCode="d" sourceLinked="1"/>
        <c:majorTickMark val="none"/>
        <c:minorTickMark val="none"/>
        <c:tickLblPos val="nextTo"/>
        <c:spPr>
          <a:solidFill>
            <a:schemeClr val="bg1"/>
          </a:solid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2002544"/>
        <c:crosses val="autoZero"/>
        <c:auto val="1"/>
        <c:lblOffset val="100"/>
        <c:baseTimeUnit val="days"/>
      </c:dateAx>
      <c:valAx>
        <c:axId val="802002544"/>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1998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Percentage of Consumption by Assets</a:t>
            </a:r>
            <a:endParaRPr lang="ja-JP" altLang="ja-JP">
              <a:effectLst/>
            </a:endParaRPr>
          </a:p>
        </c:rich>
      </c:tx>
      <c:layout>
        <c:manualLayout>
          <c:xMode val="edge"/>
          <c:yMode val="edge"/>
          <c:x val="4.2615886341455946E-2"/>
          <c:y val="2.3774141907915446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38096674730742042"/>
          <c:y val="0.21290212073457732"/>
          <c:w val="0.33546103652791476"/>
          <c:h val="0.6823865120120256"/>
        </c:manualLayout>
      </c:layout>
      <c:pieChart>
        <c:varyColors val="1"/>
        <c:ser>
          <c:idx val="12"/>
          <c:order val="12"/>
          <c:tx>
            <c:strRef>
              <c:f>Asset!$O$22</c:f>
              <c:strCache>
                <c:ptCount val="1"/>
                <c:pt idx="0">
                  <c:v>July</c:v>
                </c:pt>
              </c:strCache>
              <c:extLst xmlns:c15="http://schemas.microsoft.com/office/drawing/2012/chart"/>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175-ED59-46E0-8D0B-DCA9C6398CA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177-ED59-46E0-8D0B-DCA9C6398CA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179-ED59-46E0-8D0B-DCA9C6398CA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17B-ED59-46E0-8D0B-DCA9C6398CA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17D-ED59-46E0-8D0B-DCA9C6398CA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17F-ED59-46E0-8D0B-DCA9C6398CA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181-ED59-46E0-8D0B-DCA9C6398CA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183-ED59-46E0-8D0B-DCA9C6398CA8}"/>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185-ED59-46E0-8D0B-DCA9C6398CA8}"/>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187-ED59-46E0-8D0B-DCA9C6398CA8}"/>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A6D6-F24C-A370-9A23D5030A59}"/>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A6D6-F24C-A370-9A23D5030A59}"/>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A6D6-F24C-A370-9A23D5030A59}"/>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A6D6-F24C-A370-9A23D5030A59}"/>
              </c:ext>
            </c:extLst>
          </c:dPt>
          <c:dLbls>
            <c:numFmt formatCode="General" sourceLinked="0"/>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Asset!$B$23:$B$39</c15:sqref>
                  </c15:fullRef>
                </c:ext>
              </c:extLst>
              <c:f>Asset!$B$24:$B$38</c:f>
              <c:strCache>
                <c:ptCount val="15"/>
              </c:strCache>
            </c:strRef>
          </c:cat>
          <c:val>
            <c:numRef>
              <c:extLst>
                <c:ext xmlns:c15="http://schemas.microsoft.com/office/drawing/2012/chart" uri="{02D57815-91ED-43cb-92C2-25804820EDAC}">
                  <c15:fullRef>
                    <c15:sqref>Asset!$O$23:$O$39</c15:sqref>
                  </c15:fullRef>
                </c:ext>
              </c:extLst>
              <c:f>Asset!$O$24:$O$38</c:f>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92-ED59-46E0-8D0B-DCA9C6398CA8}"/>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tx>
                  <c:strRef>
                    <c:extLst>
                      <c:ext uri="{02D57815-91ED-43cb-92C2-25804820EDAC}">
                        <c15:formulaRef>
                          <c15:sqref>Asset!$C$22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D59-46E0-8D0B-DCA9C6398CA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D59-46E0-8D0B-DCA9C6398CA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D59-46E0-8D0B-DCA9C6398CA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D59-46E0-8D0B-DCA9C6398CA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ED59-46E0-8D0B-DCA9C6398CA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ED59-46E0-8D0B-DCA9C6398CA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ED59-46E0-8D0B-DCA9C6398CA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ED59-46E0-8D0B-DCA9C6398CA8}"/>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ED59-46E0-8D0B-DCA9C6398CA8}"/>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ED59-46E0-8D0B-DCA9C6398CA8}"/>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33-A6D6-F24C-A370-9A23D5030A59}"/>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35-A6D6-F24C-A370-9A23D5030A59}"/>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37-A6D6-F24C-A370-9A23D5030A59}"/>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39-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3B-A6D6-F24C-A370-9A23D5030A5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Asset!$B$23:$B$39</c15:sqref>
                        </c15:fullRef>
                        <c15:formulaRef>
                          <c15:sqref>Asset!$B$24:$B$38</c15:sqref>
                        </c15:formulaRef>
                      </c:ext>
                    </c:extLst>
                    <c:strCache>
                      <c:ptCount val="15"/>
                    </c:strCache>
                  </c:strRef>
                </c:cat>
                <c:val>
                  <c:numRef>
                    <c:extLst>
                      <c:ext uri="{02D57815-91ED-43cb-92C2-25804820EDAC}">
                        <c15:fullRef>
                          <c15:sqref>Asset!$C$23:$C$39</c15:sqref>
                        </c15:fullRef>
                        <c15:formulaRef>
                          <c15:sqref>Asset!$C$24:$C$38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uri="{02D57815-91ED-43cb-92C2-25804820EDAC}">
                    <c15:categoryFilterExceptions/>
                  </c:ext>
                  <c:ext xmlns:c16="http://schemas.microsoft.com/office/drawing/2014/chart" uri="{C3380CC4-5D6E-409C-BE32-E72D297353CC}">
                    <c16:uniqueId val="{0000001E-ED59-46E0-8D0B-DCA9C6398CA8}"/>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Asset!$D$22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0-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2-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4-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6-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8-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A-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C-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E-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0-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2-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3-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5-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7-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59-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Asset!$D$23:$D$39</c15:sqref>
                        </c15:fullRef>
                        <c15:formulaRef>
                          <c15:sqref>Asset!$D$24:$D$38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D-ED59-46E0-8D0B-DCA9C6398CA8}"/>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Asset!$E$22</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F-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1-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3-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5-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7-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9-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F-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1-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3-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5-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77-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Asset!$E$23:$E$39</c15:sqref>
                        </c15:fullRef>
                        <c15:formulaRef>
                          <c15:sqref>Asset!$E$24:$E$38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C-ED59-46E0-8D0B-DCA9C6398CA8}"/>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Asset!$F$22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E-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0-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2-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4-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6-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68-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A-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C-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E-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0-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1-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3-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95-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Asset!$F$23:$F$39</c15:sqref>
                        </c15:fullRef>
                        <c15:formulaRef>
                          <c15:sqref>Asset!$F$24:$F$38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B-ED59-46E0-8D0B-DCA9C6398CA8}"/>
                  </c:ext>
                </c:extLst>
              </c15:ser>
            </c15:filteredPieSeries>
            <c15:filteredPieSeries>
              <c15:ser>
                <c:idx val="4"/>
                <c:order val="4"/>
                <c:tx>
                  <c:strRef>
                    <c:extLst xmlns:c15="http://schemas.microsoft.com/office/drawing/2012/chart">
                      <c:ext xmlns:c15="http://schemas.microsoft.com/office/drawing/2012/chart" uri="{02D57815-91ED-43cb-92C2-25804820EDAC}">
                        <c15:formulaRef>
                          <c15:sqref>Asset!$G$22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D-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F-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1-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3-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5-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7-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B-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D-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AF-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B1-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B3-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Asset!$G$23:$G$39</c15:sqref>
                        </c15:fullRef>
                        <c15:formulaRef>
                          <c15:sqref>Asset!$G$24:$G$38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A-ED59-46E0-8D0B-DCA9C6398CA8}"/>
                  </c:ext>
                </c:extLst>
              </c15:ser>
            </c15:filteredPieSeries>
            <c15:filteredPieSeries>
              <c15:ser>
                <c:idx val="5"/>
                <c:order val="5"/>
                <c:tx>
                  <c:strRef>
                    <c:extLst xmlns:c15="http://schemas.microsoft.com/office/drawing/2012/chart">
                      <c:ext xmlns:c15="http://schemas.microsoft.com/office/drawing/2012/chart" uri="{02D57815-91ED-43cb-92C2-25804820EDAC}">
                        <c15:formulaRef>
                          <c15:sqref>Asset!$H$22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C-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E-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0-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2-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A4-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A6-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8-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A-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C-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E-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D-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F-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D1-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Asset!$H$23:$H$39</c15:sqref>
                        </c15:fullRef>
                        <c15:formulaRef>
                          <c15:sqref>Asset!$H$24:$H$38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9-ED59-46E0-8D0B-DCA9C6398CA8}"/>
                  </c:ext>
                </c:extLst>
              </c15:ser>
            </c15:filteredPieSeries>
            <c15:filteredPieSeries>
              <c15:ser>
                <c:idx val="6"/>
                <c:order val="6"/>
                <c:tx>
                  <c:strRef>
                    <c:extLst xmlns:c15="http://schemas.microsoft.com/office/drawing/2012/chart">
                      <c:ext xmlns:c15="http://schemas.microsoft.com/office/drawing/2012/chart" uri="{02D57815-91ED-43cb-92C2-25804820EDAC}">
                        <c15:formulaRef>
                          <c15:sqref>Asset!$I$22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B-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BD-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BF-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1-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3-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5-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D-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7-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9-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B-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D-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EF-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Asset!$I$23:$I$39</c15:sqref>
                        </c15:fullRef>
                        <c15:formulaRef>
                          <c15:sqref>Asset!$I$24:$I$38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8-ED59-46E0-8D0B-DCA9C6398CA8}"/>
                  </c:ext>
                </c:extLst>
              </c15:ser>
            </c15:filteredPieSeries>
            <c15:filteredPieSeries>
              <c15:ser>
                <c:idx val="7"/>
                <c:order val="7"/>
                <c:tx>
                  <c:strRef>
                    <c:extLst xmlns:c15="http://schemas.microsoft.com/office/drawing/2012/chart">
                      <c:ext xmlns:c15="http://schemas.microsoft.com/office/drawing/2012/chart" uri="{02D57815-91ED-43cb-92C2-25804820EDAC}">
                        <c15:formulaRef>
                          <c15:sqref>Asset!$J$22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A-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C-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E-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0-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E2-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E4-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6-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8-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A-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C-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9-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B-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0D-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Asset!$J$23:$J$39</c15:sqref>
                        </c15:fullRef>
                        <c15:formulaRef>
                          <c15:sqref>Asset!$J$24:$J$38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7-ED59-46E0-8D0B-DCA9C6398CA8}"/>
                  </c:ext>
                </c:extLst>
              </c15:ser>
            </c15:filteredPieSeries>
            <c15:filteredPieSeries>
              <c15:ser>
                <c:idx val="8"/>
                <c:order val="8"/>
                <c:tx>
                  <c:strRef>
                    <c:extLst xmlns:c15="http://schemas.microsoft.com/office/drawing/2012/chart">
                      <c:ext xmlns:c15="http://schemas.microsoft.com/office/drawing/2012/chart" uri="{02D57815-91ED-43cb-92C2-25804820EDAC}">
                        <c15:formulaRef>
                          <c15:sqref>Asset!$K$22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F9-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FB-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FD-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FF-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01-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03-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9-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B-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3-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5-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7-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9-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2B-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Asset!$K$23:$K$39</c15:sqref>
                        </c15:fullRef>
                        <c15:formulaRef>
                          <c15:sqref>Asset!$K$24:$K$38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16-ED59-46E0-8D0B-DCA9C6398CA8}"/>
                  </c:ext>
                </c:extLst>
              </c15:ser>
            </c15:filteredPieSeries>
            <c15:filteredPieSeries>
              <c15:ser>
                <c:idx val="9"/>
                <c:order val="9"/>
                <c:tx>
                  <c:strRef>
                    <c:extLst xmlns:c15="http://schemas.microsoft.com/office/drawing/2012/chart">
                      <c:ext xmlns:c15="http://schemas.microsoft.com/office/drawing/2012/chart" uri="{02D57815-91ED-43cb-92C2-25804820EDAC}">
                        <c15:formulaRef>
                          <c15:sqref>Asset!$L$22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18-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1A-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1C-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1E-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20-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22-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4-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6-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8-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A-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1-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5-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7-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49-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Asset!$L$23:$L$39</c15:sqref>
                        </c15:fullRef>
                        <c15:formulaRef>
                          <c15:sqref>Asset!$L$24:$L$38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35-ED59-46E0-8D0B-DCA9C6398CA8}"/>
                  </c:ext>
                </c:extLst>
              </c15:ser>
            </c15:filteredPieSeries>
            <c15:filteredPieSeries>
              <c15:ser>
                <c:idx val="10"/>
                <c:order val="10"/>
                <c:tx>
                  <c:strRef>
                    <c:extLst xmlns:c15="http://schemas.microsoft.com/office/drawing/2012/chart">
                      <c:ext xmlns:c15="http://schemas.microsoft.com/office/drawing/2012/chart" uri="{02D57815-91ED-43cb-92C2-25804820EDAC}">
                        <c15:formulaRef>
                          <c15:sqref>Asset!$M$22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37-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39-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3B-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3D-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3F-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41-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5-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7-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9-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F-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1-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3-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5-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67-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Asset!$M$23:$M$39</c15:sqref>
                        </c15:fullRef>
                        <c15:formulaRef>
                          <c15:sqref>Asset!$M$24:$M$38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54-ED59-46E0-8D0B-DCA9C6398CA8}"/>
                  </c:ext>
                </c:extLst>
              </c15:ser>
            </c15:filteredPieSeries>
            <c15:filteredPieSeries>
              <c15:ser>
                <c:idx val="11"/>
                <c:order val="11"/>
                <c:tx>
                  <c:strRef>
                    <c:extLst xmlns:c15="http://schemas.microsoft.com/office/drawing/2012/chart">
                      <c:ext xmlns:c15="http://schemas.microsoft.com/office/drawing/2012/chart" uri="{02D57815-91ED-43cb-92C2-25804820EDAC}">
                        <c15:formulaRef>
                          <c15:sqref>Asset!$N$22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56-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58-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5A-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5C-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5E-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60-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2-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4-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6-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8-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D-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F-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1-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3-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85-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Asset!$N$23:$N$39</c15:sqref>
                        </c15:fullRef>
                        <c15:formulaRef>
                          <c15:sqref>Asset!$N$24:$N$38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73-ED59-46E0-8D0B-DCA9C6398CA8}"/>
                  </c:ext>
                </c:extLst>
              </c15:ser>
            </c15:filteredPieSeries>
            <c15:filteredPieSeries>
              <c15:ser>
                <c:idx val="13"/>
                <c:order val="13"/>
                <c:tx>
                  <c:strRef>
                    <c:extLst xmlns:c15="http://schemas.microsoft.com/office/drawing/2012/chart">
                      <c:ext xmlns:c15="http://schemas.microsoft.com/office/drawing/2012/chart" uri="{02D57815-91ED-43cb-92C2-25804820EDAC}">
                        <c15:formulaRef>
                          <c15:sqref>Asset!$P$22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94-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96-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98-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9A-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9C-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9E-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0-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2-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4-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6-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B-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D-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9F-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A1-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A3-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Asset!$P$23:$P$39</c15:sqref>
                        </c15:fullRef>
                        <c15:formulaRef>
                          <c15:sqref>Asset!$P$24:$P$38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B1-ED59-46E0-8D0B-DCA9C6398CA8}"/>
                  </c:ext>
                </c:extLst>
              </c15:ser>
            </c15:filteredPieSeries>
            <c15:filteredPieSeries>
              <c15:ser>
                <c:idx val="14"/>
                <c:order val="14"/>
                <c:tx>
                  <c:strRef>
                    <c:extLst xmlns:c15="http://schemas.microsoft.com/office/drawing/2012/chart">
                      <c:ext xmlns:c15="http://schemas.microsoft.com/office/drawing/2012/chart" uri="{02D57815-91ED-43cb-92C2-25804820EDAC}">
                        <c15:formulaRef>
                          <c15:sqref>Asset!$Q$22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B3-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B5-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B7-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B9-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BB-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BD-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F-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1-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3-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5-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9-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B-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D-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F-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C1-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Asset!$Q$23:$Q$39</c15:sqref>
                        </c15:fullRef>
                        <c15:formulaRef>
                          <c15:sqref>Asset!$Q$24:$Q$38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D0-ED59-46E0-8D0B-DCA9C6398CA8}"/>
                  </c:ext>
                </c:extLst>
              </c15:ser>
            </c15:filteredPieSeries>
            <c15:filteredPieSeries>
              <c15:ser>
                <c:idx val="15"/>
                <c:order val="15"/>
                <c:tx>
                  <c:strRef>
                    <c:extLst xmlns:c15="http://schemas.microsoft.com/office/drawing/2012/chart">
                      <c:ext xmlns:c15="http://schemas.microsoft.com/office/drawing/2012/chart" uri="{02D57815-91ED-43cb-92C2-25804820EDAC}">
                        <c15:formulaRef>
                          <c15:sqref>Asset!$R$22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D2-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D4-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D6-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D8-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DA-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DC-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E-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0-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2-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4-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7-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9-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B-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D-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DF-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Asset!$R$23:$R$39</c15:sqref>
                        </c15:fullRef>
                        <c15:formulaRef>
                          <c15:sqref>Asset!$R$24:$R$38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EF-ED59-46E0-8D0B-DCA9C6398CA8}"/>
                  </c:ext>
                </c:extLst>
              </c15:ser>
            </c15:filteredPieSeries>
            <c15:filteredPieSeries>
              <c15:ser>
                <c:idx val="16"/>
                <c:order val="16"/>
                <c:tx>
                  <c:strRef>
                    <c:extLst xmlns:c15="http://schemas.microsoft.com/office/drawing/2012/chart">
                      <c:ext xmlns:c15="http://schemas.microsoft.com/office/drawing/2012/chart" uri="{02D57815-91ED-43cb-92C2-25804820EDAC}">
                        <c15:formulaRef>
                          <c15:sqref>Asset!$S$22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F1-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F3-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F5-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F7-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F9-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FB-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D-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F-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1-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3-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5-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7-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9-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B-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FD-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Asset!$S$23:$S$39</c15:sqref>
                        </c15:fullRef>
                        <c15:formulaRef>
                          <c15:sqref>Asset!$S$24:$S$38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0E-ED59-46E0-8D0B-DCA9C6398CA8}"/>
                  </c:ext>
                </c:extLst>
              </c15:ser>
            </c15:filteredPieSeries>
            <c15:filteredPieSeries>
              <c15:ser>
                <c:idx val="17"/>
                <c:order val="17"/>
                <c:tx>
                  <c:strRef>
                    <c:extLst xmlns:c15="http://schemas.microsoft.com/office/drawing/2012/chart">
                      <c:ext xmlns:c15="http://schemas.microsoft.com/office/drawing/2012/chart" uri="{02D57815-91ED-43cb-92C2-25804820EDAC}">
                        <c15:formulaRef>
                          <c15:sqref>Asset!$T$22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10-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12-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14-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16-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18-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1A-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C-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E-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0-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2-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3-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5-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7-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9-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1B-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Asset!$T$23:$T$39</c15:sqref>
                        </c15:fullRef>
                        <c15:formulaRef>
                          <c15:sqref>Asset!$T$24:$T$38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2D-ED59-46E0-8D0B-DCA9C6398CA8}"/>
                  </c:ext>
                </c:extLst>
              </c15:ser>
            </c15:filteredPieSeries>
            <c15:filteredPieSeries>
              <c15:ser>
                <c:idx val="18"/>
                <c:order val="18"/>
                <c:tx>
                  <c:strRef>
                    <c:extLst xmlns:c15="http://schemas.microsoft.com/office/drawing/2012/chart">
                      <c:ext xmlns:c15="http://schemas.microsoft.com/office/drawing/2012/chart" uri="{02D57815-91ED-43cb-92C2-25804820EDAC}">
                        <c15:formulaRef>
                          <c15:sqref>Asset!$U$22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2F-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31-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33-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35-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37-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39-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B-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D-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F-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1-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1-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3-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5-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7-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39-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Asset!$U$23:$U$39</c15:sqref>
                        </c15:fullRef>
                        <c15:formulaRef>
                          <c15:sqref>Asset!$U$24:$U$38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4C-ED59-46E0-8D0B-DCA9C6398CA8}"/>
                  </c:ext>
                </c:extLst>
              </c15:ser>
            </c15:filteredPieSeries>
            <c15:filteredPieSeries>
              <c15:ser>
                <c:idx val="19"/>
                <c:order val="19"/>
                <c:tx>
                  <c:strRef>
                    <c:extLst xmlns:c15="http://schemas.microsoft.com/office/drawing/2012/chart">
                      <c:ext xmlns:c15="http://schemas.microsoft.com/office/drawing/2012/chart" uri="{02D57815-91ED-43cb-92C2-25804820EDAC}">
                        <c15:formulaRef>
                          <c15:sqref>Asset!$V$22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4E-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50-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52-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54-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56-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58-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A-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C-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E-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0-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F-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1-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3-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5-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57-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Asset!$V$23:$V$39</c15:sqref>
                        </c15:fullRef>
                        <c15:formulaRef>
                          <c15:sqref>Asset!$V$24:$V$38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6B-ED59-46E0-8D0B-DCA9C6398CA8}"/>
                  </c:ext>
                </c:extLst>
              </c15:ser>
            </c15:filteredPieSeries>
            <c15:filteredPieSeries>
              <c15:ser>
                <c:idx val="20"/>
                <c:order val="20"/>
                <c:tx>
                  <c:strRef>
                    <c:extLst xmlns:c15="http://schemas.microsoft.com/office/drawing/2012/chart">
                      <c:ext xmlns:c15="http://schemas.microsoft.com/office/drawing/2012/chart" uri="{02D57815-91ED-43cb-92C2-25804820EDAC}">
                        <c15:formulaRef>
                          <c15:sqref>Asset!$W$22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6D-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6F-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71-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73-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75-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77-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9-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B-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D-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F-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D-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F-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1-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3-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75-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Asset!$W$23:$W$39</c15:sqref>
                        </c15:fullRef>
                        <c15:formulaRef>
                          <c15:sqref>Asset!$W$24:$W$38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8A-ED59-46E0-8D0B-DCA9C6398CA8}"/>
                  </c:ext>
                </c:extLst>
              </c15:ser>
            </c15:filteredPieSeries>
            <c15:filteredPieSeries>
              <c15:ser>
                <c:idx val="21"/>
                <c:order val="21"/>
                <c:tx>
                  <c:strRef>
                    <c:extLst xmlns:c15="http://schemas.microsoft.com/office/drawing/2012/chart">
                      <c:ext xmlns:c15="http://schemas.microsoft.com/office/drawing/2012/chart" uri="{02D57815-91ED-43cb-92C2-25804820EDAC}">
                        <c15:formulaRef>
                          <c15:sqref>Asset!$X$22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8C-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8E-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90-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92-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94-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96-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8-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A-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C-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E-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B-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D-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8F-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91-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93-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Asset!$X$23:$X$39</c15:sqref>
                        </c15:fullRef>
                        <c15:formulaRef>
                          <c15:sqref>Asset!$X$24:$X$38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A9-ED59-46E0-8D0B-DCA9C6398CA8}"/>
                  </c:ext>
                </c:extLst>
              </c15:ser>
            </c15:filteredPieSeries>
            <c15:filteredPieSeries>
              <c15:ser>
                <c:idx val="22"/>
                <c:order val="22"/>
                <c:tx>
                  <c:strRef>
                    <c:extLst xmlns:c15="http://schemas.microsoft.com/office/drawing/2012/chart">
                      <c:ext xmlns:c15="http://schemas.microsoft.com/office/drawing/2012/chart" uri="{02D57815-91ED-43cb-92C2-25804820EDAC}">
                        <c15:formulaRef>
                          <c15:sqref>Asset!$Y$22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AB-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AD-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AF-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B1-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B3-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B5-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7-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9-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B-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D-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9-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B-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D-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F-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B1-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Asset!$Y$23:$Y$39</c15:sqref>
                        </c15:fullRef>
                        <c15:formulaRef>
                          <c15:sqref>Asset!$Y$24:$Y$38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C8-ED59-46E0-8D0B-DCA9C6398CA8}"/>
                  </c:ext>
                </c:extLst>
              </c15:ser>
            </c15:filteredPieSeries>
            <c15:filteredPieSeries>
              <c15:ser>
                <c:idx val="23"/>
                <c:order val="23"/>
                <c:tx>
                  <c:strRef>
                    <c:extLst xmlns:c15="http://schemas.microsoft.com/office/drawing/2012/chart">
                      <c:ext xmlns:c15="http://schemas.microsoft.com/office/drawing/2012/chart" uri="{02D57815-91ED-43cb-92C2-25804820EDAC}">
                        <c15:formulaRef>
                          <c15:sqref>Asset!$Z$22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CA-ED59-46E0-8D0B-DCA9C6398C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CC-ED59-46E0-8D0B-DCA9C6398C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CE-ED59-46E0-8D0B-DCA9C6398C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D0-ED59-46E0-8D0B-DCA9C6398C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D2-ED59-46E0-8D0B-DCA9C6398C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D4-ED59-46E0-8D0B-DCA9C6398CA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6-ED59-46E0-8D0B-DCA9C6398CA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8-ED59-46E0-8D0B-DCA9C6398CA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A-ED59-46E0-8D0B-DCA9C6398CA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C-ED59-46E0-8D0B-DCA9C6398CA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7-A6D6-F24C-A370-9A23D5030A5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9-A6D6-F24C-A370-9A23D5030A5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B-A6D6-F24C-A370-9A23D5030A5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D-A6D6-F24C-A370-9A23D5030A5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CF-A6D6-F24C-A370-9A23D5030A5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Asset!$Z$23:$Z$39</c15:sqref>
                        </c15:fullRef>
                        <c15:formulaRef>
                          <c15:sqref>Asset!$Z$24:$Z$38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E7-ED59-46E0-8D0B-DCA9C6398CA8}"/>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Expenses Consumption ratio by category</a:t>
            </a:r>
            <a:endParaRPr lang="ja-JP" altLang="ja-JP">
              <a:effectLst/>
            </a:endParaRPr>
          </a:p>
        </c:rich>
      </c:tx>
      <c:layout>
        <c:manualLayout>
          <c:xMode val="edge"/>
          <c:yMode val="edge"/>
          <c:x val="6.3683385309877868E-2"/>
          <c:y val="2.786070524878137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21659610171679361"/>
          <c:y val="0.1817972129266151"/>
          <c:w val="0.50943096252312725"/>
          <c:h val="0.74209667946775715"/>
        </c:manualLayout>
      </c:layout>
      <c:pieChart>
        <c:varyColors val="1"/>
        <c:ser>
          <c:idx val="1"/>
          <c:order val="6"/>
          <c:tx>
            <c:strRef>
              <c:f>Balance!$J$2</c:f>
              <c:strCache>
                <c:ptCount val="1"/>
                <c:pt idx="0">
                  <c:v>July</c:v>
                </c:pt>
              </c:strCache>
              <c:extLst xmlns:c15="http://schemas.microsoft.com/office/drawing/2012/chart"/>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3-1862-4097-94B4-225508D25E2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5-1862-4097-94B4-225508D25E2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7-1862-4097-94B4-225508D25E2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9-1862-4097-94B4-225508D25E2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B-1862-4097-94B4-225508D25E2F}"/>
              </c:ext>
            </c:extLst>
          </c:dPt>
          <c:dLbls>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(Balance!$C$24,Balance!$C$35,Balance!$C$46,Balance!$C$47,Balance!$C$59)</c:f>
              <c:strCache>
                <c:ptCount val="5"/>
                <c:pt idx="0">
                  <c:v>Tax</c:v>
                </c:pt>
                <c:pt idx="1">
                  <c:v>Savings</c:v>
                </c:pt>
                <c:pt idx="2">
                  <c:v>Fixed Expenses</c:v>
                </c:pt>
                <c:pt idx="3">
                  <c:v>Special Expenses</c:v>
                </c:pt>
                <c:pt idx="4">
                  <c:v>Variable expenses</c:v>
                </c:pt>
              </c:strCache>
              <c:extLst xmlns:c15="http://schemas.microsoft.com/office/drawing/2012/chart"/>
            </c:strRef>
          </c:cat>
          <c:val>
            <c:numRef>
              <c:f>(Balance!$J$24,Balance!$J$35,Balance!$J$46:$J$47,Balance!$J$59)</c:f>
              <c:numCache>
                <c:formatCode>\$#,##0.00_);[Red]\(\$#,##0.00\)</c:formatCode>
                <c:ptCount val="5"/>
                <c:pt idx="0">
                  <c:v>0</c:v>
                </c:pt>
                <c:pt idx="1">
                  <c:v>0</c:v>
                </c:pt>
                <c:pt idx="2">
                  <c:v>0</c:v>
                </c:pt>
                <c:pt idx="3">
                  <c:v>0</c:v>
                </c:pt>
                <c:pt idx="4">
                  <c:v>0</c:v>
                </c:pt>
              </c:numCache>
              <c:extLst xmlns:c15="http://schemas.microsoft.com/office/drawing/2012/chart"/>
            </c:numRef>
          </c:val>
          <c:extLst xmlns:c15="http://schemas.microsoft.com/office/drawing/2012/chart">
            <c:ext xmlns:c16="http://schemas.microsoft.com/office/drawing/2014/chart" uri="{C3380CC4-5D6E-409C-BE32-E72D297353CC}">
              <c16:uniqueId val="{0000004C-1862-4097-94B4-225508D25E2F}"/>
            </c:ext>
          </c:extLst>
        </c:ser>
        <c:dLbls>
          <c:dLblPos val="ctr"/>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21"/>
                <c:order val="0"/>
                <c:tx>
                  <c:strRef>
                    <c:extLst>
                      <c:ext uri="{02D57815-91ED-43cb-92C2-25804820EDAC}">
                        <c15:formulaRef>
                          <c15:sqref>Balance!$D$2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862-4097-94B4-225508D25E2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862-4097-94B4-225508D25E2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862-4097-94B4-225508D25E2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862-4097-94B4-225508D25E2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862-4097-94B4-225508D25E2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c:ext uri="{02D57815-91ED-43cb-92C2-25804820EDAC}">
                        <c15:formulaRef>
                          <c15:sqref>(Balance!$D$24,Balance!$D$35,Balance!$D$46:$D$47,Balance!$D$59)</c15:sqref>
                        </c15:formulaRef>
                      </c:ext>
                    </c:extLst>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A-1862-4097-94B4-225508D25E2F}"/>
                  </c:ext>
                </c:extLst>
              </c15:ser>
            </c15:filteredPieSeries>
            <c15:filteredPieSeries>
              <c15:ser>
                <c:idx val="32"/>
                <c:order val="1"/>
                <c:tx>
                  <c:strRef>
                    <c:extLst xmlns:c15="http://schemas.microsoft.com/office/drawing/2012/chart">
                      <c:ext xmlns:c15="http://schemas.microsoft.com/office/drawing/2012/chart" uri="{02D57815-91ED-43cb-92C2-25804820EDAC}">
                        <c15:formulaRef>
                          <c15:sqref>Balance!$E$2</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0C-1862-4097-94B4-225508D25E2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E-1862-4097-94B4-225508D25E2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0-1862-4097-94B4-225508D25E2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2-1862-4097-94B4-225508D25E2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4-1862-4097-94B4-225508D25E2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(Balance!$E$24,Balance!$E$35,Balance!$E$46:$E$47,Balance!$E$59)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15-1862-4097-94B4-225508D25E2F}"/>
                  </c:ext>
                </c:extLst>
              </c15:ser>
            </c15:filteredPieSeries>
            <c15:filteredPieSeries>
              <c15:ser>
                <c:idx val="43"/>
                <c:order val="2"/>
                <c:tx>
                  <c:strRef>
                    <c:extLst xmlns:c15="http://schemas.microsoft.com/office/drawing/2012/chart">
                      <c:ext xmlns:c15="http://schemas.microsoft.com/office/drawing/2012/chart" uri="{02D57815-91ED-43cb-92C2-25804820EDAC}">
                        <c15:formulaRef>
                          <c15:sqref>Balance!$F$2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7-1862-4097-94B4-225508D25E2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9-1862-4097-94B4-225508D25E2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B-1862-4097-94B4-225508D25E2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D-1862-4097-94B4-225508D25E2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F-1862-4097-94B4-225508D25E2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(Balance!$F$24,Balance!$F$35,Balance!$F$46:$F$47,Balance!$F$59)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0-1862-4097-94B4-225508D25E2F}"/>
                  </c:ext>
                </c:extLst>
              </c15:ser>
            </c15:filteredPieSeries>
            <c15:filteredPieSeries>
              <c15:ser>
                <c:idx val="44"/>
                <c:order val="3"/>
                <c:tx>
                  <c:strRef>
                    <c:extLst xmlns:c15="http://schemas.microsoft.com/office/drawing/2012/chart">
                      <c:ext xmlns:c15="http://schemas.microsoft.com/office/drawing/2012/chart" uri="{02D57815-91ED-43cb-92C2-25804820EDAC}">
                        <c15:formulaRef>
                          <c15:sqref>Balance!$G$2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2-1862-4097-94B4-225508D25E2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4-1862-4097-94B4-225508D25E2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6-1862-4097-94B4-225508D25E2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8-1862-4097-94B4-225508D25E2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A-1862-4097-94B4-225508D25E2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(Balance!$G$24,Balance!$G$35,Balance!$G$46:$G$47,Balance!$G$59)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B-1862-4097-94B4-225508D25E2F}"/>
                  </c:ext>
                </c:extLst>
              </c15:ser>
            </c15:filteredPieSeries>
            <c15:filteredPieSeries>
              <c15:ser>
                <c:idx val="56"/>
                <c:order val="4"/>
                <c:tx>
                  <c:strRef>
                    <c:extLst xmlns:c15="http://schemas.microsoft.com/office/drawing/2012/chart">
                      <c:ext xmlns:c15="http://schemas.microsoft.com/office/drawing/2012/chart" uri="{02D57815-91ED-43cb-92C2-25804820EDAC}">
                        <c15:formulaRef>
                          <c15:sqref>Balance!$H$2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D-1862-4097-94B4-225508D25E2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F-1862-4097-94B4-225508D25E2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1-1862-4097-94B4-225508D25E2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3-1862-4097-94B4-225508D25E2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5-1862-4097-94B4-225508D25E2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(Balance!$H$24,Balance!$H$35,Balance!$H$46:$H$47,Balance!$H$59)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36-1862-4097-94B4-225508D25E2F}"/>
                  </c:ext>
                </c:extLst>
              </c15:ser>
            </c15:filteredPieSeries>
            <c15:filteredPieSeries>
              <c15:ser>
                <c:idx val="0"/>
                <c:order val="5"/>
                <c:tx>
                  <c:strRef>
                    <c:extLst xmlns:c15="http://schemas.microsoft.com/office/drawing/2012/chart">
                      <c:ext xmlns:c15="http://schemas.microsoft.com/office/drawing/2012/chart" uri="{02D57815-91ED-43cb-92C2-25804820EDAC}">
                        <c15:formulaRef>
                          <c15:sqref>Balance!$I$2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8-1862-4097-94B4-225508D25E2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3A-1862-4097-94B4-225508D25E2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C-1862-4097-94B4-225508D25E2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E-1862-4097-94B4-225508D25E2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0-1862-4097-94B4-225508D25E2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(Balance!$I$24,Balance!$I$35,Balance!$I$46:$I$47,Balance!$I$59)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1-1862-4097-94B4-225508D25E2F}"/>
                  </c:ext>
                </c:extLst>
              </c15:ser>
            </c15:filteredPieSeries>
            <c15:filteredPieSeries>
              <c15:ser>
                <c:idx val="2"/>
                <c:order val="7"/>
                <c:tx>
                  <c:strRef>
                    <c:extLst xmlns:c15="http://schemas.microsoft.com/office/drawing/2012/chart">
                      <c:ext xmlns:c15="http://schemas.microsoft.com/office/drawing/2012/chart" uri="{02D57815-91ED-43cb-92C2-25804820EDAC}">
                        <c15:formulaRef>
                          <c15:sqref>Balance!$K$2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E-1862-4097-94B4-225508D25E2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0-1862-4097-94B4-225508D25E2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2-1862-4097-94B4-225508D25E2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4-1862-4097-94B4-225508D25E2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6-1862-4097-94B4-225508D25E2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(Balance!$K$24,Balance!$K$35,Balance!$K$46:$K$47,Balance!$K$59)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57-1862-4097-94B4-225508D25E2F}"/>
                  </c:ext>
                </c:extLst>
              </c15:ser>
            </c15:filteredPieSeries>
            <c15:filteredPieSeries>
              <c15:ser>
                <c:idx val="3"/>
                <c:order val="8"/>
                <c:tx>
                  <c:strRef>
                    <c:extLst xmlns:c15="http://schemas.microsoft.com/office/drawing/2012/chart">
                      <c:ext xmlns:c15="http://schemas.microsoft.com/office/drawing/2012/chart" uri="{02D57815-91ED-43cb-92C2-25804820EDAC}">
                        <c15:formulaRef>
                          <c15:sqref>Balance!$L$2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9-1862-4097-94B4-225508D25E2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B-1862-4097-94B4-225508D25E2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D-1862-4097-94B4-225508D25E2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F-1862-4097-94B4-225508D25E2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1-1862-4097-94B4-225508D25E2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(Balance!$L$24,Balance!$L$35,Balance!$L$46:$L$47,Balance!$L$59)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2-1862-4097-94B4-225508D25E2F}"/>
                  </c:ext>
                </c:extLst>
              </c15:ser>
            </c15:filteredPieSeries>
            <c15:filteredPieSeries>
              <c15:ser>
                <c:idx val="4"/>
                <c:order val="9"/>
                <c:tx>
                  <c:strRef>
                    <c:extLst xmlns:c15="http://schemas.microsoft.com/office/drawing/2012/chart">
                      <c:ext xmlns:c15="http://schemas.microsoft.com/office/drawing/2012/chart" uri="{02D57815-91ED-43cb-92C2-25804820EDAC}">
                        <c15:formulaRef>
                          <c15:sqref>Balance!$M$2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4-1862-4097-94B4-225508D25E2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6-1862-4097-94B4-225508D25E2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8-1862-4097-94B4-225508D25E2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A-1862-4097-94B4-225508D25E2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C-1862-4097-94B4-225508D25E2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(Balance!$M$24,Balance!$M$35,Balance!$M$46:$M$47,Balance!$M$59)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D-1862-4097-94B4-225508D25E2F}"/>
                  </c:ext>
                </c:extLst>
              </c15:ser>
            </c15:filteredPieSeries>
            <c15:filteredPieSeries>
              <c15:ser>
                <c:idx val="5"/>
                <c:order val="10"/>
                <c:tx>
                  <c:strRef>
                    <c:extLst xmlns:c15="http://schemas.microsoft.com/office/drawing/2012/chart">
                      <c:ext xmlns:c15="http://schemas.microsoft.com/office/drawing/2012/chart" uri="{02D57815-91ED-43cb-92C2-25804820EDAC}">
                        <c15:formulaRef>
                          <c15:sqref>Balance!$N$2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F-1862-4097-94B4-225508D25E2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1-1862-4097-94B4-225508D25E2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3-1862-4097-94B4-225508D25E2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5-1862-4097-94B4-225508D25E2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7-1862-4097-94B4-225508D25E2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(Balance!$N$24,Balance!$N$35,Balance!$N$46:$N$47,Balance!$N$59)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78-1862-4097-94B4-225508D25E2F}"/>
                  </c:ext>
                </c:extLst>
              </c15:ser>
            </c15:filteredPieSeries>
            <c15:filteredPieSeries>
              <c15:ser>
                <c:idx val="6"/>
                <c:order val="11"/>
                <c:tx>
                  <c:strRef>
                    <c:extLst xmlns:c15="http://schemas.microsoft.com/office/drawing/2012/chart">
                      <c:ext xmlns:c15="http://schemas.microsoft.com/office/drawing/2012/chart" uri="{02D57815-91ED-43cb-92C2-25804820EDAC}">
                        <c15:formulaRef>
                          <c15:sqref>Balance!$O$2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A-1862-4097-94B4-225508D25E2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C-1862-4097-94B4-225508D25E2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E-1862-4097-94B4-225508D25E2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0-1862-4097-94B4-225508D25E2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2-1862-4097-94B4-225508D25E2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(Balance!$O$24,Balance!$O$35,Balance!$O$46:$O$47,Balance!$O$59)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3-1862-4097-94B4-225508D25E2F}"/>
                  </c:ext>
                </c:extLst>
              </c15:ser>
            </c15:filteredPieSeries>
            <c15:filteredPieSeries>
              <c15:ser>
                <c:idx val="7"/>
                <c:order val="12"/>
                <c:tx>
                  <c:strRef>
                    <c:extLst xmlns:c15="http://schemas.microsoft.com/office/drawing/2012/chart">
                      <c:ext xmlns:c15="http://schemas.microsoft.com/office/drawing/2012/chart" uri="{02D57815-91ED-43cb-92C2-25804820EDAC}">
                        <c15:formulaRef>
                          <c15:sqref>Balance!$P$2</c15:sqref>
                        </c15:formulaRef>
                      </c:ext>
                    </c:extLst>
                    <c:strCache>
                      <c:ptCount val="1"/>
                      <c:pt idx="0">
                        <c:v>Total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85-1862-4097-94B4-225508D25E2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7-1862-4097-94B4-225508D25E2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9-1862-4097-94B4-225508D25E2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B-1862-4097-94B4-225508D25E2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D-1862-4097-94B4-225508D25E2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(Balance!$P$24,Balance!$P$35,Balance!$P$46:$P$47,Balance!$P$59)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E-1862-4097-94B4-225508D25E2F}"/>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a:t>Assets</a:t>
            </a:r>
            <a:endParaRPr lang="ja-JP" altLang="en-US"/>
          </a:p>
        </c:rich>
      </c:tx>
      <c:layout>
        <c:manualLayout>
          <c:xMode val="edge"/>
          <c:yMode val="edge"/>
          <c:x val="1.4803238128117626E-2"/>
          <c:y val="3.2470821802622785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en-US"/>
        </a:p>
      </c:txPr>
    </c:title>
    <c:autoTitleDeleted val="0"/>
    <c:plotArea>
      <c:layout/>
      <c:barChart>
        <c:barDir val="col"/>
        <c:grouping val="stacked"/>
        <c:varyColors val="0"/>
        <c:ser>
          <c:idx val="2"/>
          <c:order val="0"/>
          <c:tx>
            <c:strRef>
              <c:f>'8'!$C$20</c:f>
              <c:strCache>
                <c:ptCount val="1"/>
              </c:strCache>
            </c:strRef>
          </c:tx>
          <c:spPr>
            <a:solidFill>
              <a:schemeClr val="accent3"/>
            </a:solidFill>
            <a:ln w="28575" cap="rnd">
              <a:solidFill>
                <a:schemeClr val="accent3"/>
              </a:solidFill>
              <a:round/>
            </a:ln>
            <a:effectLst/>
          </c:spPr>
          <c:invertIfNegative val="0"/>
          <c:cat>
            <c:numRef>
              <c:f>'8'!$D$18:$BM$18</c:f>
              <c:numCache>
                <c:formatCode>d</c:formatCode>
                <c:ptCount val="62"/>
                <c:pt idx="0">
                  <c:v>46600</c:v>
                </c:pt>
                <c:pt idx="2">
                  <c:v>46601</c:v>
                </c:pt>
                <c:pt idx="4">
                  <c:v>46602</c:v>
                </c:pt>
                <c:pt idx="6">
                  <c:v>46603</c:v>
                </c:pt>
                <c:pt idx="8">
                  <c:v>46604</c:v>
                </c:pt>
                <c:pt idx="10">
                  <c:v>46605</c:v>
                </c:pt>
                <c:pt idx="12">
                  <c:v>46606</c:v>
                </c:pt>
                <c:pt idx="14">
                  <c:v>46607</c:v>
                </c:pt>
                <c:pt idx="16">
                  <c:v>46608</c:v>
                </c:pt>
                <c:pt idx="18">
                  <c:v>46609</c:v>
                </c:pt>
                <c:pt idx="20">
                  <c:v>46610</c:v>
                </c:pt>
                <c:pt idx="22">
                  <c:v>46611</c:v>
                </c:pt>
                <c:pt idx="24">
                  <c:v>46612</c:v>
                </c:pt>
                <c:pt idx="26">
                  <c:v>46613</c:v>
                </c:pt>
                <c:pt idx="28">
                  <c:v>46614</c:v>
                </c:pt>
                <c:pt idx="30">
                  <c:v>46615</c:v>
                </c:pt>
                <c:pt idx="32">
                  <c:v>46616</c:v>
                </c:pt>
                <c:pt idx="34">
                  <c:v>46617</c:v>
                </c:pt>
                <c:pt idx="36">
                  <c:v>46618</c:v>
                </c:pt>
                <c:pt idx="38">
                  <c:v>46619</c:v>
                </c:pt>
                <c:pt idx="40">
                  <c:v>46620</c:v>
                </c:pt>
                <c:pt idx="42">
                  <c:v>46621</c:v>
                </c:pt>
                <c:pt idx="44">
                  <c:v>46622</c:v>
                </c:pt>
                <c:pt idx="46">
                  <c:v>46623</c:v>
                </c:pt>
                <c:pt idx="48">
                  <c:v>46624</c:v>
                </c:pt>
                <c:pt idx="50">
                  <c:v>46625</c:v>
                </c:pt>
                <c:pt idx="52">
                  <c:v>46626</c:v>
                </c:pt>
                <c:pt idx="54">
                  <c:v>46627</c:v>
                </c:pt>
                <c:pt idx="56">
                  <c:v>46628</c:v>
                </c:pt>
                <c:pt idx="58">
                  <c:v>46629</c:v>
                </c:pt>
                <c:pt idx="60">
                  <c:v>46630</c:v>
                </c:pt>
              </c:numCache>
            </c:numRef>
          </c:cat>
          <c:val>
            <c:numRef>
              <c:f>'8'!$D$20:$BM$20</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0-DCBE-49C0-BDB5-2956A4F1FFB8}"/>
            </c:ext>
          </c:extLst>
        </c:ser>
        <c:ser>
          <c:idx val="3"/>
          <c:order val="1"/>
          <c:tx>
            <c:strRef>
              <c:f>'8'!$C$21</c:f>
              <c:strCache>
                <c:ptCount val="1"/>
              </c:strCache>
            </c:strRef>
          </c:tx>
          <c:spPr>
            <a:solidFill>
              <a:schemeClr val="accent4"/>
            </a:solidFill>
            <a:ln w="28575" cap="rnd">
              <a:solidFill>
                <a:schemeClr val="accent4"/>
              </a:solidFill>
              <a:round/>
            </a:ln>
            <a:effectLst/>
          </c:spPr>
          <c:invertIfNegative val="0"/>
          <c:cat>
            <c:numRef>
              <c:f>'8'!$D$18:$BM$18</c:f>
              <c:numCache>
                <c:formatCode>d</c:formatCode>
                <c:ptCount val="62"/>
                <c:pt idx="0">
                  <c:v>46600</c:v>
                </c:pt>
                <c:pt idx="2">
                  <c:v>46601</c:v>
                </c:pt>
                <c:pt idx="4">
                  <c:v>46602</c:v>
                </c:pt>
                <c:pt idx="6">
                  <c:v>46603</c:v>
                </c:pt>
                <c:pt idx="8">
                  <c:v>46604</c:v>
                </c:pt>
                <c:pt idx="10">
                  <c:v>46605</c:v>
                </c:pt>
                <c:pt idx="12">
                  <c:v>46606</c:v>
                </c:pt>
                <c:pt idx="14">
                  <c:v>46607</c:v>
                </c:pt>
                <c:pt idx="16">
                  <c:v>46608</c:v>
                </c:pt>
                <c:pt idx="18">
                  <c:v>46609</c:v>
                </c:pt>
                <c:pt idx="20">
                  <c:v>46610</c:v>
                </c:pt>
                <c:pt idx="22">
                  <c:v>46611</c:v>
                </c:pt>
                <c:pt idx="24">
                  <c:v>46612</c:v>
                </c:pt>
                <c:pt idx="26">
                  <c:v>46613</c:v>
                </c:pt>
                <c:pt idx="28">
                  <c:v>46614</c:v>
                </c:pt>
                <c:pt idx="30">
                  <c:v>46615</c:v>
                </c:pt>
                <c:pt idx="32">
                  <c:v>46616</c:v>
                </c:pt>
                <c:pt idx="34">
                  <c:v>46617</c:v>
                </c:pt>
                <c:pt idx="36">
                  <c:v>46618</c:v>
                </c:pt>
                <c:pt idx="38">
                  <c:v>46619</c:v>
                </c:pt>
                <c:pt idx="40">
                  <c:v>46620</c:v>
                </c:pt>
                <c:pt idx="42">
                  <c:v>46621</c:v>
                </c:pt>
                <c:pt idx="44">
                  <c:v>46622</c:v>
                </c:pt>
                <c:pt idx="46">
                  <c:v>46623</c:v>
                </c:pt>
                <c:pt idx="48">
                  <c:v>46624</c:v>
                </c:pt>
                <c:pt idx="50">
                  <c:v>46625</c:v>
                </c:pt>
                <c:pt idx="52">
                  <c:v>46626</c:v>
                </c:pt>
                <c:pt idx="54">
                  <c:v>46627</c:v>
                </c:pt>
                <c:pt idx="56">
                  <c:v>46628</c:v>
                </c:pt>
                <c:pt idx="58">
                  <c:v>46629</c:v>
                </c:pt>
                <c:pt idx="60">
                  <c:v>46630</c:v>
                </c:pt>
              </c:numCache>
            </c:numRef>
          </c:cat>
          <c:val>
            <c:numRef>
              <c:f>'8'!$D$21:$BM$21</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1-DCBE-49C0-BDB5-2956A4F1FFB8}"/>
            </c:ext>
          </c:extLst>
        </c:ser>
        <c:ser>
          <c:idx val="4"/>
          <c:order val="2"/>
          <c:tx>
            <c:strRef>
              <c:f>'8'!$C$22</c:f>
              <c:strCache>
                <c:ptCount val="1"/>
              </c:strCache>
            </c:strRef>
          </c:tx>
          <c:spPr>
            <a:solidFill>
              <a:schemeClr val="accent5"/>
            </a:solidFill>
            <a:ln w="28575" cap="rnd">
              <a:solidFill>
                <a:schemeClr val="accent5"/>
              </a:solidFill>
              <a:round/>
            </a:ln>
            <a:effectLst/>
          </c:spPr>
          <c:invertIfNegative val="0"/>
          <c:cat>
            <c:numRef>
              <c:f>'8'!$D$18:$BM$18</c:f>
              <c:numCache>
                <c:formatCode>d</c:formatCode>
                <c:ptCount val="62"/>
                <c:pt idx="0">
                  <c:v>46600</c:v>
                </c:pt>
                <c:pt idx="2">
                  <c:v>46601</c:v>
                </c:pt>
                <c:pt idx="4">
                  <c:v>46602</c:v>
                </c:pt>
                <c:pt idx="6">
                  <c:v>46603</c:v>
                </c:pt>
                <c:pt idx="8">
                  <c:v>46604</c:v>
                </c:pt>
                <c:pt idx="10">
                  <c:v>46605</c:v>
                </c:pt>
                <c:pt idx="12">
                  <c:v>46606</c:v>
                </c:pt>
                <c:pt idx="14">
                  <c:v>46607</c:v>
                </c:pt>
                <c:pt idx="16">
                  <c:v>46608</c:v>
                </c:pt>
                <c:pt idx="18">
                  <c:v>46609</c:v>
                </c:pt>
                <c:pt idx="20">
                  <c:v>46610</c:v>
                </c:pt>
                <c:pt idx="22">
                  <c:v>46611</c:v>
                </c:pt>
                <c:pt idx="24">
                  <c:v>46612</c:v>
                </c:pt>
                <c:pt idx="26">
                  <c:v>46613</c:v>
                </c:pt>
                <c:pt idx="28">
                  <c:v>46614</c:v>
                </c:pt>
                <c:pt idx="30">
                  <c:v>46615</c:v>
                </c:pt>
                <c:pt idx="32">
                  <c:v>46616</c:v>
                </c:pt>
                <c:pt idx="34">
                  <c:v>46617</c:v>
                </c:pt>
                <c:pt idx="36">
                  <c:v>46618</c:v>
                </c:pt>
                <c:pt idx="38">
                  <c:v>46619</c:v>
                </c:pt>
                <c:pt idx="40">
                  <c:v>46620</c:v>
                </c:pt>
                <c:pt idx="42">
                  <c:v>46621</c:v>
                </c:pt>
                <c:pt idx="44">
                  <c:v>46622</c:v>
                </c:pt>
                <c:pt idx="46">
                  <c:v>46623</c:v>
                </c:pt>
                <c:pt idx="48">
                  <c:v>46624</c:v>
                </c:pt>
                <c:pt idx="50">
                  <c:v>46625</c:v>
                </c:pt>
                <c:pt idx="52">
                  <c:v>46626</c:v>
                </c:pt>
                <c:pt idx="54">
                  <c:v>46627</c:v>
                </c:pt>
                <c:pt idx="56">
                  <c:v>46628</c:v>
                </c:pt>
                <c:pt idx="58">
                  <c:v>46629</c:v>
                </c:pt>
                <c:pt idx="60">
                  <c:v>46630</c:v>
                </c:pt>
              </c:numCache>
            </c:numRef>
          </c:cat>
          <c:val>
            <c:numRef>
              <c:f>'8'!$D$22:$BM$22</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2-DCBE-49C0-BDB5-2956A4F1FFB8}"/>
            </c:ext>
          </c:extLst>
        </c:ser>
        <c:ser>
          <c:idx val="5"/>
          <c:order val="3"/>
          <c:tx>
            <c:strRef>
              <c:f>'8'!$C$23</c:f>
              <c:strCache>
                <c:ptCount val="1"/>
              </c:strCache>
            </c:strRef>
          </c:tx>
          <c:spPr>
            <a:solidFill>
              <a:schemeClr val="accent6"/>
            </a:solidFill>
            <a:ln w="28575" cap="rnd">
              <a:solidFill>
                <a:schemeClr val="accent6"/>
              </a:solidFill>
              <a:round/>
            </a:ln>
            <a:effectLst/>
          </c:spPr>
          <c:invertIfNegative val="0"/>
          <c:cat>
            <c:numRef>
              <c:f>'8'!$D$18:$BM$18</c:f>
              <c:numCache>
                <c:formatCode>d</c:formatCode>
                <c:ptCount val="62"/>
                <c:pt idx="0">
                  <c:v>46600</c:v>
                </c:pt>
                <c:pt idx="2">
                  <c:v>46601</c:v>
                </c:pt>
                <c:pt idx="4">
                  <c:v>46602</c:v>
                </c:pt>
                <c:pt idx="6">
                  <c:v>46603</c:v>
                </c:pt>
                <c:pt idx="8">
                  <c:v>46604</c:v>
                </c:pt>
                <c:pt idx="10">
                  <c:v>46605</c:v>
                </c:pt>
                <c:pt idx="12">
                  <c:v>46606</c:v>
                </c:pt>
                <c:pt idx="14">
                  <c:v>46607</c:v>
                </c:pt>
                <c:pt idx="16">
                  <c:v>46608</c:v>
                </c:pt>
                <c:pt idx="18">
                  <c:v>46609</c:v>
                </c:pt>
                <c:pt idx="20">
                  <c:v>46610</c:v>
                </c:pt>
                <c:pt idx="22">
                  <c:v>46611</c:v>
                </c:pt>
                <c:pt idx="24">
                  <c:v>46612</c:v>
                </c:pt>
                <c:pt idx="26">
                  <c:v>46613</c:v>
                </c:pt>
                <c:pt idx="28">
                  <c:v>46614</c:v>
                </c:pt>
                <c:pt idx="30">
                  <c:v>46615</c:v>
                </c:pt>
                <c:pt idx="32">
                  <c:v>46616</c:v>
                </c:pt>
                <c:pt idx="34">
                  <c:v>46617</c:v>
                </c:pt>
                <c:pt idx="36">
                  <c:v>46618</c:v>
                </c:pt>
                <c:pt idx="38">
                  <c:v>46619</c:v>
                </c:pt>
                <c:pt idx="40">
                  <c:v>46620</c:v>
                </c:pt>
                <c:pt idx="42">
                  <c:v>46621</c:v>
                </c:pt>
                <c:pt idx="44">
                  <c:v>46622</c:v>
                </c:pt>
                <c:pt idx="46">
                  <c:v>46623</c:v>
                </c:pt>
                <c:pt idx="48">
                  <c:v>46624</c:v>
                </c:pt>
                <c:pt idx="50">
                  <c:v>46625</c:v>
                </c:pt>
                <c:pt idx="52">
                  <c:v>46626</c:v>
                </c:pt>
                <c:pt idx="54">
                  <c:v>46627</c:v>
                </c:pt>
                <c:pt idx="56">
                  <c:v>46628</c:v>
                </c:pt>
                <c:pt idx="58">
                  <c:v>46629</c:v>
                </c:pt>
                <c:pt idx="60">
                  <c:v>46630</c:v>
                </c:pt>
              </c:numCache>
            </c:numRef>
          </c:cat>
          <c:val>
            <c:numRef>
              <c:f>'8'!$D$23:$BM$23</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3-DCBE-49C0-BDB5-2956A4F1FFB8}"/>
            </c:ext>
          </c:extLst>
        </c:ser>
        <c:ser>
          <c:idx val="6"/>
          <c:order val="4"/>
          <c:tx>
            <c:strRef>
              <c:f>'8'!$C$24</c:f>
              <c:strCache>
                <c:ptCount val="1"/>
              </c:strCache>
            </c:strRef>
          </c:tx>
          <c:spPr>
            <a:solidFill>
              <a:schemeClr val="accent1">
                <a:lumMod val="60000"/>
              </a:schemeClr>
            </a:solidFill>
            <a:ln w="28575" cap="rnd">
              <a:solidFill>
                <a:schemeClr val="accent1">
                  <a:lumMod val="60000"/>
                </a:schemeClr>
              </a:solidFill>
              <a:round/>
            </a:ln>
            <a:effectLst/>
          </c:spPr>
          <c:invertIfNegative val="0"/>
          <c:cat>
            <c:numRef>
              <c:f>'8'!$D$18:$BM$18</c:f>
              <c:numCache>
                <c:formatCode>d</c:formatCode>
                <c:ptCount val="62"/>
                <c:pt idx="0">
                  <c:v>46600</c:v>
                </c:pt>
                <c:pt idx="2">
                  <c:v>46601</c:v>
                </c:pt>
                <c:pt idx="4">
                  <c:v>46602</c:v>
                </c:pt>
                <c:pt idx="6">
                  <c:v>46603</c:v>
                </c:pt>
                <c:pt idx="8">
                  <c:v>46604</c:v>
                </c:pt>
                <c:pt idx="10">
                  <c:v>46605</c:v>
                </c:pt>
                <c:pt idx="12">
                  <c:v>46606</c:v>
                </c:pt>
                <c:pt idx="14">
                  <c:v>46607</c:v>
                </c:pt>
                <c:pt idx="16">
                  <c:v>46608</c:v>
                </c:pt>
                <c:pt idx="18">
                  <c:v>46609</c:v>
                </c:pt>
                <c:pt idx="20">
                  <c:v>46610</c:v>
                </c:pt>
                <c:pt idx="22">
                  <c:v>46611</c:v>
                </c:pt>
                <c:pt idx="24">
                  <c:v>46612</c:v>
                </c:pt>
                <c:pt idx="26">
                  <c:v>46613</c:v>
                </c:pt>
                <c:pt idx="28">
                  <c:v>46614</c:v>
                </c:pt>
                <c:pt idx="30">
                  <c:v>46615</c:v>
                </c:pt>
                <c:pt idx="32">
                  <c:v>46616</c:v>
                </c:pt>
                <c:pt idx="34">
                  <c:v>46617</c:v>
                </c:pt>
                <c:pt idx="36">
                  <c:v>46618</c:v>
                </c:pt>
                <c:pt idx="38">
                  <c:v>46619</c:v>
                </c:pt>
                <c:pt idx="40">
                  <c:v>46620</c:v>
                </c:pt>
                <c:pt idx="42">
                  <c:v>46621</c:v>
                </c:pt>
                <c:pt idx="44">
                  <c:v>46622</c:v>
                </c:pt>
                <c:pt idx="46">
                  <c:v>46623</c:v>
                </c:pt>
                <c:pt idx="48">
                  <c:v>46624</c:v>
                </c:pt>
                <c:pt idx="50">
                  <c:v>46625</c:v>
                </c:pt>
                <c:pt idx="52">
                  <c:v>46626</c:v>
                </c:pt>
                <c:pt idx="54">
                  <c:v>46627</c:v>
                </c:pt>
                <c:pt idx="56">
                  <c:v>46628</c:v>
                </c:pt>
                <c:pt idx="58">
                  <c:v>46629</c:v>
                </c:pt>
                <c:pt idx="60">
                  <c:v>46630</c:v>
                </c:pt>
              </c:numCache>
            </c:numRef>
          </c:cat>
          <c:val>
            <c:numRef>
              <c:f>'8'!$D$24:$BM$24</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4-DCBE-49C0-BDB5-2956A4F1FFB8}"/>
            </c:ext>
          </c:extLst>
        </c:ser>
        <c:ser>
          <c:idx val="7"/>
          <c:order val="5"/>
          <c:tx>
            <c:strRef>
              <c:f>'8'!$C$25</c:f>
              <c:strCache>
                <c:ptCount val="1"/>
              </c:strCache>
            </c:strRef>
          </c:tx>
          <c:spPr>
            <a:solidFill>
              <a:schemeClr val="accent2">
                <a:lumMod val="60000"/>
              </a:schemeClr>
            </a:solidFill>
            <a:ln w="28575" cap="rnd">
              <a:solidFill>
                <a:schemeClr val="accent2">
                  <a:lumMod val="60000"/>
                </a:schemeClr>
              </a:solidFill>
              <a:round/>
            </a:ln>
            <a:effectLst/>
          </c:spPr>
          <c:invertIfNegative val="0"/>
          <c:cat>
            <c:numRef>
              <c:f>'8'!$D$18:$BM$18</c:f>
              <c:numCache>
                <c:formatCode>d</c:formatCode>
                <c:ptCount val="62"/>
                <c:pt idx="0">
                  <c:v>46600</c:v>
                </c:pt>
                <c:pt idx="2">
                  <c:v>46601</c:v>
                </c:pt>
                <c:pt idx="4">
                  <c:v>46602</c:v>
                </c:pt>
                <c:pt idx="6">
                  <c:v>46603</c:v>
                </c:pt>
                <c:pt idx="8">
                  <c:v>46604</c:v>
                </c:pt>
                <c:pt idx="10">
                  <c:v>46605</c:v>
                </c:pt>
                <c:pt idx="12">
                  <c:v>46606</c:v>
                </c:pt>
                <c:pt idx="14">
                  <c:v>46607</c:v>
                </c:pt>
                <c:pt idx="16">
                  <c:v>46608</c:v>
                </c:pt>
                <c:pt idx="18">
                  <c:v>46609</c:v>
                </c:pt>
                <c:pt idx="20">
                  <c:v>46610</c:v>
                </c:pt>
                <c:pt idx="22">
                  <c:v>46611</c:v>
                </c:pt>
                <c:pt idx="24">
                  <c:v>46612</c:v>
                </c:pt>
                <c:pt idx="26">
                  <c:v>46613</c:v>
                </c:pt>
                <c:pt idx="28">
                  <c:v>46614</c:v>
                </c:pt>
                <c:pt idx="30">
                  <c:v>46615</c:v>
                </c:pt>
                <c:pt idx="32">
                  <c:v>46616</c:v>
                </c:pt>
                <c:pt idx="34">
                  <c:v>46617</c:v>
                </c:pt>
                <c:pt idx="36">
                  <c:v>46618</c:v>
                </c:pt>
                <c:pt idx="38">
                  <c:v>46619</c:v>
                </c:pt>
                <c:pt idx="40">
                  <c:v>46620</c:v>
                </c:pt>
                <c:pt idx="42">
                  <c:v>46621</c:v>
                </c:pt>
                <c:pt idx="44">
                  <c:v>46622</c:v>
                </c:pt>
                <c:pt idx="46">
                  <c:v>46623</c:v>
                </c:pt>
                <c:pt idx="48">
                  <c:v>46624</c:v>
                </c:pt>
                <c:pt idx="50">
                  <c:v>46625</c:v>
                </c:pt>
                <c:pt idx="52">
                  <c:v>46626</c:v>
                </c:pt>
                <c:pt idx="54">
                  <c:v>46627</c:v>
                </c:pt>
                <c:pt idx="56">
                  <c:v>46628</c:v>
                </c:pt>
                <c:pt idx="58">
                  <c:v>46629</c:v>
                </c:pt>
                <c:pt idx="60">
                  <c:v>46630</c:v>
                </c:pt>
              </c:numCache>
            </c:numRef>
          </c:cat>
          <c:val>
            <c:numRef>
              <c:f>'8'!$D$25:$BM$25</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5-DCBE-49C0-BDB5-2956A4F1FFB8}"/>
            </c:ext>
          </c:extLst>
        </c:ser>
        <c:ser>
          <c:idx val="8"/>
          <c:order val="6"/>
          <c:tx>
            <c:strRef>
              <c:f>'8'!$C$26</c:f>
              <c:strCache>
                <c:ptCount val="1"/>
              </c:strCache>
            </c:strRef>
          </c:tx>
          <c:spPr>
            <a:solidFill>
              <a:schemeClr val="accent3">
                <a:lumMod val="60000"/>
              </a:schemeClr>
            </a:solidFill>
            <a:ln w="28575" cap="rnd">
              <a:solidFill>
                <a:schemeClr val="accent3">
                  <a:lumMod val="60000"/>
                </a:schemeClr>
              </a:solidFill>
              <a:round/>
            </a:ln>
            <a:effectLst/>
          </c:spPr>
          <c:invertIfNegative val="0"/>
          <c:cat>
            <c:numRef>
              <c:f>'8'!$D$18:$BM$18</c:f>
              <c:numCache>
                <c:formatCode>d</c:formatCode>
                <c:ptCount val="62"/>
                <c:pt idx="0">
                  <c:v>46600</c:v>
                </c:pt>
                <c:pt idx="2">
                  <c:v>46601</c:v>
                </c:pt>
                <c:pt idx="4">
                  <c:v>46602</c:v>
                </c:pt>
                <c:pt idx="6">
                  <c:v>46603</c:v>
                </c:pt>
                <c:pt idx="8">
                  <c:v>46604</c:v>
                </c:pt>
                <c:pt idx="10">
                  <c:v>46605</c:v>
                </c:pt>
                <c:pt idx="12">
                  <c:v>46606</c:v>
                </c:pt>
                <c:pt idx="14">
                  <c:v>46607</c:v>
                </c:pt>
                <c:pt idx="16">
                  <c:v>46608</c:v>
                </c:pt>
                <c:pt idx="18">
                  <c:v>46609</c:v>
                </c:pt>
                <c:pt idx="20">
                  <c:v>46610</c:v>
                </c:pt>
                <c:pt idx="22">
                  <c:v>46611</c:v>
                </c:pt>
                <c:pt idx="24">
                  <c:v>46612</c:v>
                </c:pt>
                <c:pt idx="26">
                  <c:v>46613</c:v>
                </c:pt>
                <c:pt idx="28">
                  <c:v>46614</c:v>
                </c:pt>
                <c:pt idx="30">
                  <c:v>46615</c:v>
                </c:pt>
                <c:pt idx="32">
                  <c:v>46616</c:v>
                </c:pt>
                <c:pt idx="34">
                  <c:v>46617</c:v>
                </c:pt>
                <c:pt idx="36">
                  <c:v>46618</c:v>
                </c:pt>
                <c:pt idx="38">
                  <c:v>46619</c:v>
                </c:pt>
                <c:pt idx="40">
                  <c:v>46620</c:v>
                </c:pt>
                <c:pt idx="42">
                  <c:v>46621</c:v>
                </c:pt>
                <c:pt idx="44">
                  <c:v>46622</c:v>
                </c:pt>
                <c:pt idx="46">
                  <c:v>46623</c:v>
                </c:pt>
                <c:pt idx="48">
                  <c:v>46624</c:v>
                </c:pt>
                <c:pt idx="50">
                  <c:v>46625</c:v>
                </c:pt>
                <c:pt idx="52">
                  <c:v>46626</c:v>
                </c:pt>
                <c:pt idx="54">
                  <c:v>46627</c:v>
                </c:pt>
                <c:pt idx="56">
                  <c:v>46628</c:v>
                </c:pt>
                <c:pt idx="58">
                  <c:v>46629</c:v>
                </c:pt>
                <c:pt idx="60">
                  <c:v>46630</c:v>
                </c:pt>
              </c:numCache>
            </c:numRef>
          </c:cat>
          <c:val>
            <c:numRef>
              <c:f>'8'!$D$26:$BM$26</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6-DCBE-49C0-BDB5-2956A4F1FFB8}"/>
            </c:ext>
          </c:extLst>
        </c:ser>
        <c:ser>
          <c:idx val="9"/>
          <c:order val="7"/>
          <c:tx>
            <c:strRef>
              <c:f>'8'!$C$27</c:f>
              <c:strCache>
                <c:ptCount val="1"/>
              </c:strCache>
            </c:strRef>
          </c:tx>
          <c:spPr>
            <a:solidFill>
              <a:schemeClr val="accent4">
                <a:lumMod val="60000"/>
              </a:schemeClr>
            </a:solidFill>
            <a:ln w="28575" cap="rnd">
              <a:solidFill>
                <a:schemeClr val="accent4">
                  <a:lumMod val="60000"/>
                </a:schemeClr>
              </a:solidFill>
              <a:round/>
            </a:ln>
            <a:effectLst/>
          </c:spPr>
          <c:invertIfNegative val="0"/>
          <c:cat>
            <c:numRef>
              <c:f>'8'!$D$18:$BM$18</c:f>
              <c:numCache>
                <c:formatCode>d</c:formatCode>
                <c:ptCount val="62"/>
                <c:pt idx="0">
                  <c:v>46600</c:v>
                </c:pt>
                <c:pt idx="2">
                  <c:v>46601</c:v>
                </c:pt>
                <c:pt idx="4">
                  <c:v>46602</c:v>
                </c:pt>
                <c:pt idx="6">
                  <c:v>46603</c:v>
                </c:pt>
                <c:pt idx="8">
                  <c:v>46604</c:v>
                </c:pt>
                <c:pt idx="10">
                  <c:v>46605</c:v>
                </c:pt>
                <c:pt idx="12">
                  <c:v>46606</c:v>
                </c:pt>
                <c:pt idx="14">
                  <c:v>46607</c:v>
                </c:pt>
                <c:pt idx="16">
                  <c:v>46608</c:v>
                </c:pt>
                <c:pt idx="18">
                  <c:v>46609</c:v>
                </c:pt>
                <c:pt idx="20">
                  <c:v>46610</c:v>
                </c:pt>
                <c:pt idx="22">
                  <c:v>46611</c:v>
                </c:pt>
                <c:pt idx="24">
                  <c:v>46612</c:v>
                </c:pt>
                <c:pt idx="26">
                  <c:v>46613</c:v>
                </c:pt>
                <c:pt idx="28">
                  <c:v>46614</c:v>
                </c:pt>
                <c:pt idx="30">
                  <c:v>46615</c:v>
                </c:pt>
                <c:pt idx="32">
                  <c:v>46616</c:v>
                </c:pt>
                <c:pt idx="34">
                  <c:v>46617</c:v>
                </c:pt>
                <c:pt idx="36">
                  <c:v>46618</c:v>
                </c:pt>
                <c:pt idx="38">
                  <c:v>46619</c:v>
                </c:pt>
                <c:pt idx="40">
                  <c:v>46620</c:v>
                </c:pt>
                <c:pt idx="42">
                  <c:v>46621</c:v>
                </c:pt>
                <c:pt idx="44">
                  <c:v>46622</c:v>
                </c:pt>
                <c:pt idx="46">
                  <c:v>46623</c:v>
                </c:pt>
                <c:pt idx="48">
                  <c:v>46624</c:v>
                </c:pt>
                <c:pt idx="50">
                  <c:v>46625</c:v>
                </c:pt>
                <c:pt idx="52">
                  <c:v>46626</c:v>
                </c:pt>
                <c:pt idx="54">
                  <c:v>46627</c:v>
                </c:pt>
                <c:pt idx="56">
                  <c:v>46628</c:v>
                </c:pt>
                <c:pt idx="58">
                  <c:v>46629</c:v>
                </c:pt>
                <c:pt idx="60">
                  <c:v>46630</c:v>
                </c:pt>
              </c:numCache>
            </c:numRef>
          </c:cat>
          <c:val>
            <c:numRef>
              <c:f>'8'!$D$27:$BM$27</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7-DCBE-49C0-BDB5-2956A4F1FFB8}"/>
            </c:ext>
          </c:extLst>
        </c:ser>
        <c:ser>
          <c:idx val="10"/>
          <c:order val="8"/>
          <c:tx>
            <c:strRef>
              <c:f>'8'!$C$28</c:f>
              <c:strCache>
                <c:ptCount val="1"/>
              </c:strCache>
            </c:strRef>
          </c:tx>
          <c:spPr>
            <a:solidFill>
              <a:schemeClr val="accent5">
                <a:lumMod val="60000"/>
              </a:schemeClr>
            </a:solidFill>
            <a:ln w="28575" cap="rnd">
              <a:solidFill>
                <a:schemeClr val="accent5">
                  <a:lumMod val="60000"/>
                </a:schemeClr>
              </a:solidFill>
              <a:round/>
            </a:ln>
            <a:effectLst/>
          </c:spPr>
          <c:invertIfNegative val="0"/>
          <c:cat>
            <c:numRef>
              <c:f>'8'!$D$18:$BM$18</c:f>
              <c:numCache>
                <c:formatCode>d</c:formatCode>
                <c:ptCount val="62"/>
                <c:pt idx="0">
                  <c:v>46600</c:v>
                </c:pt>
                <c:pt idx="2">
                  <c:v>46601</c:v>
                </c:pt>
                <c:pt idx="4">
                  <c:v>46602</c:v>
                </c:pt>
                <c:pt idx="6">
                  <c:v>46603</c:v>
                </c:pt>
                <c:pt idx="8">
                  <c:v>46604</c:v>
                </c:pt>
                <c:pt idx="10">
                  <c:v>46605</c:v>
                </c:pt>
                <c:pt idx="12">
                  <c:v>46606</c:v>
                </c:pt>
                <c:pt idx="14">
                  <c:v>46607</c:v>
                </c:pt>
                <c:pt idx="16">
                  <c:v>46608</c:v>
                </c:pt>
                <c:pt idx="18">
                  <c:v>46609</c:v>
                </c:pt>
                <c:pt idx="20">
                  <c:v>46610</c:v>
                </c:pt>
                <c:pt idx="22">
                  <c:v>46611</c:v>
                </c:pt>
                <c:pt idx="24">
                  <c:v>46612</c:v>
                </c:pt>
                <c:pt idx="26">
                  <c:v>46613</c:v>
                </c:pt>
                <c:pt idx="28">
                  <c:v>46614</c:v>
                </c:pt>
                <c:pt idx="30">
                  <c:v>46615</c:v>
                </c:pt>
                <c:pt idx="32">
                  <c:v>46616</c:v>
                </c:pt>
                <c:pt idx="34">
                  <c:v>46617</c:v>
                </c:pt>
                <c:pt idx="36">
                  <c:v>46618</c:v>
                </c:pt>
                <c:pt idx="38">
                  <c:v>46619</c:v>
                </c:pt>
                <c:pt idx="40">
                  <c:v>46620</c:v>
                </c:pt>
                <c:pt idx="42">
                  <c:v>46621</c:v>
                </c:pt>
                <c:pt idx="44">
                  <c:v>46622</c:v>
                </c:pt>
                <c:pt idx="46">
                  <c:v>46623</c:v>
                </c:pt>
                <c:pt idx="48">
                  <c:v>46624</c:v>
                </c:pt>
                <c:pt idx="50">
                  <c:v>46625</c:v>
                </c:pt>
                <c:pt idx="52">
                  <c:v>46626</c:v>
                </c:pt>
                <c:pt idx="54">
                  <c:v>46627</c:v>
                </c:pt>
                <c:pt idx="56">
                  <c:v>46628</c:v>
                </c:pt>
                <c:pt idx="58">
                  <c:v>46629</c:v>
                </c:pt>
                <c:pt idx="60">
                  <c:v>46630</c:v>
                </c:pt>
              </c:numCache>
            </c:numRef>
          </c:cat>
          <c:val>
            <c:numRef>
              <c:f>'8'!$D$28:$BM$28</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8-DCBE-49C0-BDB5-2956A4F1FFB8}"/>
            </c:ext>
          </c:extLst>
        </c:ser>
        <c:ser>
          <c:idx val="11"/>
          <c:order val="9"/>
          <c:tx>
            <c:strRef>
              <c:f>'8'!$C$29</c:f>
              <c:strCache>
                <c:ptCount val="1"/>
              </c:strCache>
            </c:strRef>
          </c:tx>
          <c:spPr>
            <a:solidFill>
              <a:schemeClr val="accent6">
                <a:lumMod val="60000"/>
              </a:schemeClr>
            </a:solidFill>
            <a:ln w="28575" cap="rnd">
              <a:solidFill>
                <a:schemeClr val="accent6">
                  <a:lumMod val="60000"/>
                </a:schemeClr>
              </a:solidFill>
              <a:round/>
            </a:ln>
            <a:effectLst/>
          </c:spPr>
          <c:invertIfNegative val="0"/>
          <c:cat>
            <c:numRef>
              <c:f>'8'!$D$18:$BM$18</c:f>
              <c:numCache>
                <c:formatCode>d</c:formatCode>
                <c:ptCount val="62"/>
                <c:pt idx="0">
                  <c:v>46600</c:v>
                </c:pt>
                <c:pt idx="2">
                  <c:v>46601</c:v>
                </c:pt>
                <c:pt idx="4">
                  <c:v>46602</c:v>
                </c:pt>
                <c:pt idx="6">
                  <c:v>46603</c:v>
                </c:pt>
                <c:pt idx="8">
                  <c:v>46604</c:v>
                </c:pt>
                <c:pt idx="10">
                  <c:v>46605</c:v>
                </c:pt>
                <c:pt idx="12">
                  <c:v>46606</c:v>
                </c:pt>
                <c:pt idx="14">
                  <c:v>46607</c:v>
                </c:pt>
                <c:pt idx="16">
                  <c:v>46608</c:v>
                </c:pt>
                <c:pt idx="18">
                  <c:v>46609</c:v>
                </c:pt>
                <c:pt idx="20">
                  <c:v>46610</c:v>
                </c:pt>
                <c:pt idx="22">
                  <c:v>46611</c:v>
                </c:pt>
                <c:pt idx="24">
                  <c:v>46612</c:v>
                </c:pt>
                <c:pt idx="26">
                  <c:v>46613</c:v>
                </c:pt>
                <c:pt idx="28">
                  <c:v>46614</c:v>
                </c:pt>
                <c:pt idx="30">
                  <c:v>46615</c:v>
                </c:pt>
                <c:pt idx="32">
                  <c:v>46616</c:v>
                </c:pt>
                <c:pt idx="34">
                  <c:v>46617</c:v>
                </c:pt>
                <c:pt idx="36">
                  <c:v>46618</c:v>
                </c:pt>
                <c:pt idx="38">
                  <c:v>46619</c:v>
                </c:pt>
                <c:pt idx="40">
                  <c:v>46620</c:v>
                </c:pt>
                <c:pt idx="42">
                  <c:v>46621</c:v>
                </c:pt>
                <c:pt idx="44">
                  <c:v>46622</c:v>
                </c:pt>
                <c:pt idx="46">
                  <c:v>46623</c:v>
                </c:pt>
                <c:pt idx="48">
                  <c:v>46624</c:v>
                </c:pt>
                <c:pt idx="50">
                  <c:v>46625</c:v>
                </c:pt>
                <c:pt idx="52">
                  <c:v>46626</c:v>
                </c:pt>
                <c:pt idx="54">
                  <c:v>46627</c:v>
                </c:pt>
                <c:pt idx="56">
                  <c:v>46628</c:v>
                </c:pt>
                <c:pt idx="58">
                  <c:v>46629</c:v>
                </c:pt>
                <c:pt idx="60">
                  <c:v>46630</c:v>
                </c:pt>
              </c:numCache>
            </c:numRef>
          </c:cat>
          <c:val>
            <c:numRef>
              <c:f>'8'!$D$29:$BM$29</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9-DCBE-49C0-BDB5-2956A4F1FFB8}"/>
            </c:ext>
          </c:extLst>
        </c:ser>
        <c:ser>
          <c:idx val="12"/>
          <c:order val="10"/>
          <c:tx>
            <c:strRef>
              <c:f>'8'!$C$30</c:f>
              <c:strCache>
                <c:ptCount val="1"/>
              </c:strCache>
            </c:strRef>
          </c:tx>
          <c:spPr>
            <a:solidFill>
              <a:schemeClr val="accent1">
                <a:lumMod val="80000"/>
                <a:lumOff val="20000"/>
              </a:schemeClr>
            </a:solidFill>
            <a:ln w="28575" cap="rnd">
              <a:solidFill>
                <a:schemeClr val="accent1">
                  <a:lumMod val="80000"/>
                  <a:lumOff val="20000"/>
                </a:schemeClr>
              </a:solidFill>
              <a:round/>
            </a:ln>
            <a:effectLst/>
          </c:spPr>
          <c:invertIfNegative val="0"/>
          <c:cat>
            <c:numRef>
              <c:f>'8'!$D$18:$BM$18</c:f>
              <c:numCache>
                <c:formatCode>d</c:formatCode>
                <c:ptCount val="62"/>
                <c:pt idx="0">
                  <c:v>46600</c:v>
                </c:pt>
                <c:pt idx="2">
                  <c:v>46601</c:v>
                </c:pt>
                <c:pt idx="4">
                  <c:v>46602</c:v>
                </c:pt>
                <c:pt idx="6">
                  <c:v>46603</c:v>
                </c:pt>
                <c:pt idx="8">
                  <c:v>46604</c:v>
                </c:pt>
                <c:pt idx="10">
                  <c:v>46605</c:v>
                </c:pt>
                <c:pt idx="12">
                  <c:v>46606</c:v>
                </c:pt>
                <c:pt idx="14">
                  <c:v>46607</c:v>
                </c:pt>
                <c:pt idx="16">
                  <c:v>46608</c:v>
                </c:pt>
                <c:pt idx="18">
                  <c:v>46609</c:v>
                </c:pt>
                <c:pt idx="20">
                  <c:v>46610</c:v>
                </c:pt>
                <c:pt idx="22">
                  <c:v>46611</c:v>
                </c:pt>
                <c:pt idx="24">
                  <c:v>46612</c:v>
                </c:pt>
                <c:pt idx="26">
                  <c:v>46613</c:v>
                </c:pt>
                <c:pt idx="28">
                  <c:v>46614</c:v>
                </c:pt>
                <c:pt idx="30">
                  <c:v>46615</c:v>
                </c:pt>
                <c:pt idx="32">
                  <c:v>46616</c:v>
                </c:pt>
                <c:pt idx="34">
                  <c:v>46617</c:v>
                </c:pt>
                <c:pt idx="36">
                  <c:v>46618</c:v>
                </c:pt>
                <c:pt idx="38">
                  <c:v>46619</c:v>
                </c:pt>
                <c:pt idx="40">
                  <c:v>46620</c:v>
                </c:pt>
                <c:pt idx="42">
                  <c:v>46621</c:v>
                </c:pt>
                <c:pt idx="44">
                  <c:v>46622</c:v>
                </c:pt>
                <c:pt idx="46">
                  <c:v>46623</c:v>
                </c:pt>
                <c:pt idx="48">
                  <c:v>46624</c:v>
                </c:pt>
                <c:pt idx="50">
                  <c:v>46625</c:v>
                </c:pt>
                <c:pt idx="52">
                  <c:v>46626</c:v>
                </c:pt>
                <c:pt idx="54">
                  <c:v>46627</c:v>
                </c:pt>
                <c:pt idx="56">
                  <c:v>46628</c:v>
                </c:pt>
                <c:pt idx="58">
                  <c:v>46629</c:v>
                </c:pt>
                <c:pt idx="60">
                  <c:v>46630</c:v>
                </c:pt>
              </c:numCache>
            </c:numRef>
          </c:cat>
          <c:val>
            <c:numRef>
              <c:f>'8'!$D$30:$BM$30</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A-DCBE-49C0-BDB5-2956A4F1FFB8}"/>
            </c:ext>
          </c:extLst>
        </c:ser>
        <c:ser>
          <c:idx val="13"/>
          <c:order val="11"/>
          <c:tx>
            <c:strRef>
              <c:f>'8'!$C$31</c:f>
              <c:strCache>
                <c:ptCount val="1"/>
              </c:strCache>
            </c:strRef>
          </c:tx>
          <c:spPr>
            <a:solidFill>
              <a:schemeClr val="accent2">
                <a:lumMod val="80000"/>
                <a:lumOff val="20000"/>
              </a:schemeClr>
            </a:solidFill>
            <a:ln w="28575" cap="rnd">
              <a:solidFill>
                <a:schemeClr val="accent2">
                  <a:lumMod val="80000"/>
                  <a:lumOff val="20000"/>
                </a:schemeClr>
              </a:solidFill>
              <a:round/>
            </a:ln>
            <a:effectLst/>
          </c:spPr>
          <c:invertIfNegative val="0"/>
          <c:cat>
            <c:numRef>
              <c:f>'8'!$D$18:$BM$18</c:f>
              <c:numCache>
                <c:formatCode>d</c:formatCode>
                <c:ptCount val="62"/>
                <c:pt idx="0">
                  <c:v>46600</c:v>
                </c:pt>
                <c:pt idx="2">
                  <c:v>46601</c:v>
                </c:pt>
                <c:pt idx="4">
                  <c:v>46602</c:v>
                </c:pt>
                <c:pt idx="6">
                  <c:v>46603</c:v>
                </c:pt>
                <c:pt idx="8">
                  <c:v>46604</c:v>
                </c:pt>
                <c:pt idx="10">
                  <c:v>46605</c:v>
                </c:pt>
                <c:pt idx="12">
                  <c:v>46606</c:v>
                </c:pt>
                <c:pt idx="14">
                  <c:v>46607</c:v>
                </c:pt>
                <c:pt idx="16">
                  <c:v>46608</c:v>
                </c:pt>
                <c:pt idx="18">
                  <c:v>46609</c:v>
                </c:pt>
                <c:pt idx="20">
                  <c:v>46610</c:v>
                </c:pt>
                <c:pt idx="22">
                  <c:v>46611</c:v>
                </c:pt>
                <c:pt idx="24">
                  <c:v>46612</c:v>
                </c:pt>
                <c:pt idx="26">
                  <c:v>46613</c:v>
                </c:pt>
                <c:pt idx="28">
                  <c:v>46614</c:v>
                </c:pt>
                <c:pt idx="30">
                  <c:v>46615</c:v>
                </c:pt>
                <c:pt idx="32">
                  <c:v>46616</c:v>
                </c:pt>
                <c:pt idx="34">
                  <c:v>46617</c:v>
                </c:pt>
                <c:pt idx="36">
                  <c:v>46618</c:v>
                </c:pt>
                <c:pt idx="38">
                  <c:v>46619</c:v>
                </c:pt>
                <c:pt idx="40">
                  <c:v>46620</c:v>
                </c:pt>
                <c:pt idx="42">
                  <c:v>46621</c:v>
                </c:pt>
                <c:pt idx="44">
                  <c:v>46622</c:v>
                </c:pt>
                <c:pt idx="46">
                  <c:v>46623</c:v>
                </c:pt>
                <c:pt idx="48">
                  <c:v>46624</c:v>
                </c:pt>
                <c:pt idx="50">
                  <c:v>46625</c:v>
                </c:pt>
                <c:pt idx="52">
                  <c:v>46626</c:v>
                </c:pt>
                <c:pt idx="54">
                  <c:v>46627</c:v>
                </c:pt>
                <c:pt idx="56">
                  <c:v>46628</c:v>
                </c:pt>
                <c:pt idx="58">
                  <c:v>46629</c:v>
                </c:pt>
                <c:pt idx="60">
                  <c:v>46630</c:v>
                </c:pt>
              </c:numCache>
            </c:numRef>
          </c:cat>
          <c:val>
            <c:numRef>
              <c:f>'8'!$D$31:$BM$31</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B-DCBE-49C0-BDB5-2956A4F1FFB8}"/>
            </c:ext>
          </c:extLst>
        </c:ser>
        <c:ser>
          <c:idx val="14"/>
          <c:order val="12"/>
          <c:tx>
            <c:strRef>
              <c:f>'8'!$C$32</c:f>
              <c:strCache>
                <c:ptCount val="1"/>
              </c:strCache>
            </c:strRef>
          </c:tx>
          <c:spPr>
            <a:solidFill>
              <a:schemeClr val="accent3">
                <a:lumMod val="80000"/>
                <a:lumOff val="20000"/>
              </a:schemeClr>
            </a:solidFill>
            <a:ln w="28575" cap="rnd">
              <a:solidFill>
                <a:schemeClr val="accent3">
                  <a:lumMod val="80000"/>
                  <a:lumOff val="20000"/>
                </a:schemeClr>
              </a:solidFill>
              <a:round/>
            </a:ln>
            <a:effectLst/>
          </c:spPr>
          <c:invertIfNegative val="0"/>
          <c:cat>
            <c:numRef>
              <c:f>'8'!$D$18:$BM$18</c:f>
              <c:numCache>
                <c:formatCode>d</c:formatCode>
                <c:ptCount val="62"/>
                <c:pt idx="0">
                  <c:v>46600</c:v>
                </c:pt>
                <c:pt idx="2">
                  <c:v>46601</c:v>
                </c:pt>
                <c:pt idx="4">
                  <c:v>46602</c:v>
                </c:pt>
                <c:pt idx="6">
                  <c:v>46603</c:v>
                </c:pt>
                <c:pt idx="8">
                  <c:v>46604</c:v>
                </c:pt>
                <c:pt idx="10">
                  <c:v>46605</c:v>
                </c:pt>
                <c:pt idx="12">
                  <c:v>46606</c:v>
                </c:pt>
                <c:pt idx="14">
                  <c:v>46607</c:v>
                </c:pt>
                <c:pt idx="16">
                  <c:v>46608</c:v>
                </c:pt>
                <c:pt idx="18">
                  <c:v>46609</c:v>
                </c:pt>
                <c:pt idx="20">
                  <c:v>46610</c:v>
                </c:pt>
                <c:pt idx="22">
                  <c:v>46611</c:v>
                </c:pt>
                <c:pt idx="24">
                  <c:v>46612</c:v>
                </c:pt>
                <c:pt idx="26">
                  <c:v>46613</c:v>
                </c:pt>
                <c:pt idx="28">
                  <c:v>46614</c:v>
                </c:pt>
                <c:pt idx="30">
                  <c:v>46615</c:v>
                </c:pt>
                <c:pt idx="32">
                  <c:v>46616</c:v>
                </c:pt>
                <c:pt idx="34">
                  <c:v>46617</c:v>
                </c:pt>
                <c:pt idx="36">
                  <c:v>46618</c:v>
                </c:pt>
                <c:pt idx="38">
                  <c:v>46619</c:v>
                </c:pt>
                <c:pt idx="40">
                  <c:v>46620</c:v>
                </c:pt>
                <c:pt idx="42">
                  <c:v>46621</c:v>
                </c:pt>
                <c:pt idx="44">
                  <c:v>46622</c:v>
                </c:pt>
                <c:pt idx="46">
                  <c:v>46623</c:v>
                </c:pt>
                <c:pt idx="48">
                  <c:v>46624</c:v>
                </c:pt>
                <c:pt idx="50">
                  <c:v>46625</c:v>
                </c:pt>
                <c:pt idx="52">
                  <c:v>46626</c:v>
                </c:pt>
                <c:pt idx="54">
                  <c:v>46627</c:v>
                </c:pt>
                <c:pt idx="56">
                  <c:v>46628</c:v>
                </c:pt>
                <c:pt idx="58">
                  <c:v>46629</c:v>
                </c:pt>
                <c:pt idx="60">
                  <c:v>46630</c:v>
                </c:pt>
              </c:numCache>
            </c:numRef>
          </c:cat>
          <c:val>
            <c:numRef>
              <c:f>'8'!$D$32:$BM$32</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C-DCBE-49C0-BDB5-2956A4F1FFB8}"/>
            </c:ext>
          </c:extLst>
        </c:ser>
        <c:ser>
          <c:idx val="15"/>
          <c:order val="13"/>
          <c:tx>
            <c:strRef>
              <c:f>'8'!$C$33</c:f>
              <c:strCache>
                <c:ptCount val="1"/>
              </c:strCache>
            </c:strRef>
          </c:tx>
          <c:spPr>
            <a:solidFill>
              <a:schemeClr val="accent4">
                <a:lumMod val="80000"/>
                <a:lumOff val="20000"/>
              </a:schemeClr>
            </a:solidFill>
            <a:ln w="28575" cap="rnd">
              <a:solidFill>
                <a:schemeClr val="accent4">
                  <a:lumMod val="80000"/>
                  <a:lumOff val="20000"/>
                </a:schemeClr>
              </a:solidFill>
              <a:round/>
            </a:ln>
            <a:effectLst/>
          </c:spPr>
          <c:invertIfNegative val="0"/>
          <c:cat>
            <c:numRef>
              <c:f>'8'!$D$18:$BM$18</c:f>
              <c:numCache>
                <c:formatCode>d</c:formatCode>
                <c:ptCount val="62"/>
                <c:pt idx="0">
                  <c:v>46600</c:v>
                </c:pt>
                <c:pt idx="2">
                  <c:v>46601</c:v>
                </c:pt>
                <c:pt idx="4">
                  <c:v>46602</c:v>
                </c:pt>
                <c:pt idx="6">
                  <c:v>46603</c:v>
                </c:pt>
                <c:pt idx="8">
                  <c:v>46604</c:v>
                </c:pt>
                <c:pt idx="10">
                  <c:v>46605</c:v>
                </c:pt>
                <c:pt idx="12">
                  <c:v>46606</c:v>
                </c:pt>
                <c:pt idx="14">
                  <c:v>46607</c:v>
                </c:pt>
                <c:pt idx="16">
                  <c:v>46608</c:v>
                </c:pt>
                <c:pt idx="18">
                  <c:v>46609</c:v>
                </c:pt>
                <c:pt idx="20">
                  <c:v>46610</c:v>
                </c:pt>
                <c:pt idx="22">
                  <c:v>46611</c:v>
                </c:pt>
                <c:pt idx="24">
                  <c:v>46612</c:v>
                </c:pt>
                <c:pt idx="26">
                  <c:v>46613</c:v>
                </c:pt>
                <c:pt idx="28">
                  <c:v>46614</c:v>
                </c:pt>
                <c:pt idx="30">
                  <c:v>46615</c:v>
                </c:pt>
                <c:pt idx="32">
                  <c:v>46616</c:v>
                </c:pt>
                <c:pt idx="34">
                  <c:v>46617</c:v>
                </c:pt>
                <c:pt idx="36">
                  <c:v>46618</c:v>
                </c:pt>
                <c:pt idx="38">
                  <c:v>46619</c:v>
                </c:pt>
                <c:pt idx="40">
                  <c:v>46620</c:v>
                </c:pt>
                <c:pt idx="42">
                  <c:v>46621</c:v>
                </c:pt>
                <c:pt idx="44">
                  <c:v>46622</c:v>
                </c:pt>
                <c:pt idx="46">
                  <c:v>46623</c:v>
                </c:pt>
                <c:pt idx="48">
                  <c:v>46624</c:v>
                </c:pt>
                <c:pt idx="50">
                  <c:v>46625</c:v>
                </c:pt>
                <c:pt idx="52">
                  <c:v>46626</c:v>
                </c:pt>
                <c:pt idx="54">
                  <c:v>46627</c:v>
                </c:pt>
                <c:pt idx="56">
                  <c:v>46628</c:v>
                </c:pt>
                <c:pt idx="58">
                  <c:v>46629</c:v>
                </c:pt>
                <c:pt idx="60">
                  <c:v>46630</c:v>
                </c:pt>
              </c:numCache>
            </c:numRef>
          </c:cat>
          <c:val>
            <c:numRef>
              <c:f>'8'!$D$33:$BM$33</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D-DCBE-49C0-BDB5-2956A4F1FFB8}"/>
            </c:ext>
          </c:extLst>
        </c:ser>
        <c:ser>
          <c:idx val="16"/>
          <c:order val="14"/>
          <c:tx>
            <c:strRef>
              <c:f>'8'!$C$34</c:f>
              <c:strCache>
                <c:ptCount val="1"/>
              </c:strCache>
            </c:strRef>
          </c:tx>
          <c:spPr>
            <a:solidFill>
              <a:schemeClr val="accent5">
                <a:lumMod val="80000"/>
                <a:lumOff val="20000"/>
              </a:schemeClr>
            </a:solidFill>
            <a:ln w="28575" cap="rnd">
              <a:solidFill>
                <a:schemeClr val="accent5">
                  <a:lumMod val="80000"/>
                  <a:lumOff val="20000"/>
                </a:schemeClr>
              </a:solidFill>
              <a:round/>
            </a:ln>
            <a:effectLst/>
          </c:spPr>
          <c:invertIfNegative val="0"/>
          <c:cat>
            <c:numRef>
              <c:f>'8'!$D$18:$BM$18</c:f>
              <c:numCache>
                <c:formatCode>d</c:formatCode>
                <c:ptCount val="62"/>
                <c:pt idx="0">
                  <c:v>46600</c:v>
                </c:pt>
                <c:pt idx="2">
                  <c:v>46601</c:v>
                </c:pt>
                <c:pt idx="4">
                  <c:v>46602</c:v>
                </c:pt>
                <c:pt idx="6">
                  <c:v>46603</c:v>
                </c:pt>
                <c:pt idx="8">
                  <c:v>46604</c:v>
                </c:pt>
                <c:pt idx="10">
                  <c:v>46605</c:v>
                </c:pt>
                <c:pt idx="12">
                  <c:v>46606</c:v>
                </c:pt>
                <c:pt idx="14">
                  <c:v>46607</c:v>
                </c:pt>
                <c:pt idx="16">
                  <c:v>46608</c:v>
                </c:pt>
                <c:pt idx="18">
                  <c:v>46609</c:v>
                </c:pt>
                <c:pt idx="20">
                  <c:v>46610</c:v>
                </c:pt>
                <c:pt idx="22">
                  <c:v>46611</c:v>
                </c:pt>
                <c:pt idx="24">
                  <c:v>46612</c:v>
                </c:pt>
                <c:pt idx="26">
                  <c:v>46613</c:v>
                </c:pt>
                <c:pt idx="28">
                  <c:v>46614</c:v>
                </c:pt>
                <c:pt idx="30">
                  <c:v>46615</c:v>
                </c:pt>
                <c:pt idx="32">
                  <c:v>46616</c:v>
                </c:pt>
                <c:pt idx="34">
                  <c:v>46617</c:v>
                </c:pt>
                <c:pt idx="36">
                  <c:v>46618</c:v>
                </c:pt>
                <c:pt idx="38">
                  <c:v>46619</c:v>
                </c:pt>
                <c:pt idx="40">
                  <c:v>46620</c:v>
                </c:pt>
                <c:pt idx="42">
                  <c:v>46621</c:v>
                </c:pt>
                <c:pt idx="44">
                  <c:v>46622</c:v>
                </c:pt>
                <c:pt idx="46">
                  <c:v>46623</c:v>
                </c:pt>
                <c:pt idx="48">
                  <c:v>46624</c:v>
                </c:pt>
                <c:pt idx="50">
                  <c:v>46625</c:v>
                </c:pt>
                <c:pt idx="52">
                  <c:v>46626</c:v>
                </c:pt>
                <c:pt idx="54">
                  <c:v>46627</c:v>
                </c:pt>
                <c:pt idx="56">
                  <c:v>46628</c:v>
                </c:pt>
                <c:pt idx="58">
                  <c:v>46629</c:v>
                </c:pt>
                <c:pt idx="60">
                  <c:v>46630</c:v>
                </c:pt>
              </c:numCache>
            </c:numRef>
          </c:cat>
          <c:val>
            <c:numRef>
              <c:f>'8'!$D$34:$BM$34</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E-DCBE-49C0-BDB5-2956A4F1FFB8}"/>
            </c:ext>
          </c:extLst>
        </c:ser>
        <c:dLbls>
          <c:showLegendKey val="0"/>
          <c:showVal val="0"/>
          <c:showCatName val="0"/>
          <c:showSerName val="0"/>
          <c:showPercent val="0"/>
          <c:showBubbleSize val="0"/>
        </c:dLbls>
        <c:gapWidth val="150"/>
        <c:overlap val="100"/>
        <c:axId val="801998936"/>
        <c:axId val="802002544"/>
      </c:barChart>
      <c:lineChart>
        <c:grouping val="stacked"/>
        <c:varyColors val="0"/>
        <c:ser>
          <c:idx val="17"/>
          <c:order val="15"/>
          <c:tx>
            <c:strRef>
              <c:f>'8'!$C$35</c:f>
              <c:strCache>
                <c:ptCount val="1"/>
                <c:pt idx="0">
                  <c:v>Total</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f>'8'!$D$18:$BM$18</c:f>
              <c:numCache>
                <c:formatCode>d</c:formatCode>
                <c:ptCount val="62"/>
                <c:pt idx="0">
                  <c:v>46600</c:v>
                </c:pt>
                <c:pt idx="2">
                  <c:v>46601</c:v>
                </c:pt>
                <c:pt idx="4">
                  <c:v>46602</c:v>
                </c:pt>
                <c:pt idx="6">
                  <c:v>46603</c:v>
                </c:pt>
                <c:pt idx="8">
                  <c:v>46604</c:v>
                </c:pt>
                <c:pt idx="10">
                  <c:v>46605</c:v>
                </c:pt>
                <c:pt idx="12">
                  <c:v>46606</c:v>
                </c:pt>
                <c:pt idx="14">
                  <c:v>46607</c:v>
                </c:pt>
                <c:pt idx="16">
                  <c:v>46608</c:v>
                </c:pt>
                <c:pt idx="18">
                  <c:v>46609</c:v>
                </c:pt>
                <c:pt idx="20">
                  <c:v>46610</c:v>
                </c:pt>
                <c:pt idx="22">
                  <c:v>46611</c:v>
                </c:pt>
                <c:pt idx="24">
                  <c:v>46612</c:v>
                </c:pt>
                <c:pt idx="26">
                  <c:v>46613</c:v>
                </c:pt>
                <c:pt idx="28">
                  <c:v>46614</c:v>
                </c:pt>
                <c:pt idx="30">
                  <c:v>46615</c:v>
                </c:pt>
                <c:pt idx="32">
                  <c:v>46616</c:v>
                </c:pt>
                <c:pt idx="34">
                  <c:v>46617</c:v>
                </c:pt>
                <c:pt idx="36">
                  <c:v>46618</c:v>
                </c:pt>
                <c:pt idx="38">
                  <c:v>46619</c:v>
                </c:pt>
                <c:pt idx="40">
                  <c:v>46620</c:v>
                </c:pt>
                <c:pt idx="42">
                  <c:v>46621</c:v>
                </c:pt>
                <c:pt idx="44">
                  <c:v>46622</c:v>
                </c:pt>
                <c:pt idx="46">
                  <c:v>46623</c:v>
                </c:pt>
                <c:pt idx="48">
                  <c:v>46624</c:v>
                </c:pt>
                <c:pt idx="50">
                  <c:v>46625</c:v>
                </c:pt>
                <c:pt idx="52">
                  <c:v>46626</c:v>
                </c:pt>
                <c:pt idx="54">
                  <c:v>46627</c:v>
                </c:pt>
                <c:pt idx="56">
                  <c:v>46628</c:v>
                </c:pt>
                <c:pt idx="58">
                  <c:v>46629</c:v>
                </c:pt>
                <c:pt idx="60">
                  <c:v>46630</c:v>
                </c:pt>
              </c:numCache>
            </c:numRef>
          </c:cat>
          <c:val>
            <c:numRef>
              <c:f>'8'!$D$35:$BM$35</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smooth val="0"/>
          <c:extLst>
            <c:ext xmlns:c16="http://schemas.microsoft.com/office/drawing/2014/chart" uri="{C3380CC4-5D6E-409C-BE32-E72D297353CC}">
              <c16:uniqueId val="{0000000F-DCBE-49C0-BDB5-2956A4F1FFB8}"/>
            </c:ext>
          </c:extLst>
        </c:ser>
        <c:dLbls>
          <c:showLegendKey val="0"/>
          <c:showVal val="0"/>
          <c:showCatName val="0"/>
          <c:showSerName val="0"/>
          <c:showPercent val="0"/>
          <c:showBubbleSize val="0"/>
        </c:dLbls>
        <c:marker val="1"/>
        <c:smooth val="0"/>
        <c:axId val="801998936"/>
        <c:axId val="802002544"/>
      </c:lineChart>
      <c:dateAx>
        <c:axId val="801998936"/>
        <c:scaling>
          <c:orientation val="minMax"/>
        </c:scaling>
        <c:delete val="0"/>
        <c:axPos val="b"/>
        <c:numFmt formatCode="d" sourceLinked="1"/>
        <c:majorTickMark val="none"/>
        <c:minorTickMark val="none"/>
        <c:tickLblPos val="nextTo"/>
        <c:spPr>
          <a:solidFill>
            <a:schemeClr val="bg1"/>
          </a:solid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2002544"/>
        <c:crosses val="autoZero"/>
        <c:auto val="1"/>
        <c:lblOffset val="100"/>
        <c:baseTimeUnit val="days"/>
      </c:dateAx>
      <c:valAx>
        <c:axId val="802002544"/>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1998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Percentage of Consumption by Assets</a:t>
            </a:r>
            <a:endParaRPr lang="ja-JP" altLang="ja-JP">
              <a:effectLst/>
            </a:endParaRPr>
          </a:p>
        </c:rich>
      </c:tx>
      <c:layout>
        <c:manualLayout>
          <c:xMode val="edge"/>
          <c:yMode val="edge"/>
          <c:x val="4.2615886341455946E-2"/>
          <c:y val="2.3774141907915446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38096674730742042"/>
          <c:y val="0.21290212073457732"/>
          <c:w val="0.33546103652791476"/>
          <c:h val="0.6823865120120256"/>
        </c:manualLayout>
      </c:layout>
      <c:pieChart>
        <c:varyColors val="1"/>
        <c:ser>
          <c:idx val="14"/>
          <c:order val="14"/>
          <c:tx>
            <c:strRef>
              <c:f>Asset!$Q$22</c:f>
              <c:strCache>
                <c:ptCount val="1"/>
                <c:pt idx="0">
                  <c:v>August</c:v>
                </c:pt>
              </c:strCache>
              <c:extLst xmlns:c15="http://schemas.microsoft.com/office/drawing/2012/chart"/>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1B3-51F0-431A-95A9-032D6D8921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1B5-51F0-431A-95A9-032D6D89219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1B7-51F0-431A-95A9-032D6D89219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1B9-51F0-431A-95A9-032D6D89219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1BB-51F0-431A-95A9-032D6D89219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1BD-51F0-431A-95A9-032D6D89219C}"/>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1BF-51F0-431A-95A9-032D6D89219C}"/>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1C1-51F0-431A-95A9-032D6D89219C}"/>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1C3-51F0-431A-95A9-032D6D89219C}"/>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1C5-51F0-431A-95A9-032D6D89219C}"/>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F0CB-E341-BA4F-C7AA117DAB9E}"/>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F0CB-E341-BA4F-C7AA117DAB9E}"/>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F0CB-E341-BA4F-C7AA117DAB9E}"/>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F0CB-E341-BA4F-C7AA117DAB9E}"/>
              </c:ext>
            </c:extLst>
          </c:dPt>
          <c:dLbls>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Asset!$B$23:$B$39</c15:sqref>
                  </c15:fullRef>
                </c:ext>
              </c:extLst>
              <c:f>Asset!$B$24:$B$38</c:f>
              <c:strCache>
                <c:ptCount val="15"/>
              </c:strCache>
            </c:strRef>
          </c:cat>
          <c:val>
            <c:numRef>
              <c:extLst>
                <c:ext xmlns:c15="http://schemas.microsoft.com/office/drawing/2012/chart" uri="{02D57815-91ED-43cb-92C2-25804820EDAC}">
                  <c15:fullRef>
                    <c15:sqref>Asset!$Q$23:$Q$39</c15:sqref>
                  </c15:fullRef>
                </c:ext>
              </c:extLst>
              <c:f>Asset!$Q$24:$Q$38</c:f>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D0-51F0-431A-95A9-032D6D89219C}"/>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tx>
                  <c:strRef>
                    <c:extLst>
                      <c:ext uri="{02D57815-91ED-43cb-92C2-25804820EDAC}">
                        <c15:formulaRef>
                          <c15:sqref>Asset!$C$22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1F0-431A-95A9-032D6D8921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1F0-431A-95A9-032D6D89219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1F0-431A-95A9-032D6D89219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1F0-431A-95A9-032D6D89219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51F0-431A-95A9-032D6D89219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51F0-431A-95A9-032D6D89219C}"/>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51F0-431A-95A9-032D6D89219C}"/>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51F0-431A-95A9-032D6D89219C}"/>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51F0-431A-95A9-032D6D89219C}"/>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51F0-431A-95A9-032D6D89219C}"/>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33-F0CB-E341-BA4F-C7AA117DAB9E}"/>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35-F0CB-E341-BA4F-C7AA117DAB9E}"/>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37-F0CB-E341-BA4F-C7AA117DAB9E}"/>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39-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3B-F0CB-E341-BA4F-C7AA117DAB9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Asset!$B$23:$B$39</c15:sqref>
                        </c15:fullRef>
                        <c15:formulaRef>
                          <c15:sqref>Asset!$B$24:$B$38</c15:sqref>
                        </c15:formulaRef>
                      </c:ext>
                    </c:extLst>
                    <c:strCache>
                      <c:ptCount val="15"/>
                    </c:strCache>
                  </c:strRef>
                </c:cat>
                <c:val>
                  <c:numRef>
                    <c:extLst>
                      <c:ext uri="{02D57815-91ED-43cb-92C2-25804820EDAC}">
                        <c15:fullRef>
                          <c15:sqref>Asset!$C$23:$C$39</c15:sqref>
                        </c15:fullRef>
                        <c15:formulaRef>
                          <c15:sqref>Asset!$C$24:$C$38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uri="{02D57815-91ED-43cb-92C2-25804820EDAC}">
                    <c15:categoryFilterExceptions/>
                  </c:ext>
                  <c:ext xmlns:c16="http://schemas.microsoft.com/office/drawing/2014/chart" uri="{C3380CC4-5D6E-409C-BE32-E72D297353CC}">
                    <c16:uniqueId val="{0000001E-51F0-431A-95A9-032D6D89219C}"/>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Asset!$D$22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0-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2-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4-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6-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8-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A-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C-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E-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0-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2-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3-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5-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7-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59-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Asset!$D$23:$D$39</c15:sqref>
                        </c15:fullRef>
                        <c15:formulaRef>
                          <c15:sqref>Asset!$D$24:$D$38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D-51F0-431A-95A9-032D6D89219C}"/>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Asset!$E$22</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F-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1-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3-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5-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7-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9-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F-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1-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3-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5-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77-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Asset!$E$23:$E$39</c15:sqref>
                        </c15:fullRef>
                        <c15:formulaRef>
                          <c15:sqref>Asset!$E$24:$E$38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C-51F0-431A-95A9-032D6D89219C}"/>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Asset!$F$22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E-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0-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2-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4-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6-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68-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A-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C-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E-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0-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1-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3-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95-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Asset!$F$23:$F$39</c15:sqref>
                        </c15:fullRef>
                        <c15:formulaRef>
                          <c15:sqref>Asset!$F$24:$F$38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B-51F0-431A-95A9-032D6D89219C}"/>
                  </c:ext>
                </c:extLst>
              </c15:ser>
            </c15:filteredPieSeries>
            <c15:filteredPieSeries>
              <c15:ser>
                <c:idx val="4"/>
                <c:order val="4"/>
                <c:tx>
                  <c:strRef>
                    <c:extLst xmlns:c15="http://schemas.microsoft.com/office/drawing/2012/chart">
                      <c:ext xmlns:c15="http://schemas.microsoft.com/office/drawing/2012/chart" uri="{02D57815-91ED-43cb-92C2-25804820EDAC}">
                        <c15:formulaRef>
                          <c15:sqref>Asset!$G$22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D-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F-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1-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3-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5-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7-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B-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D-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AF-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B1-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B3-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Asset!$G$23:$G$39</c15:sqref>
                        </c15:fullRef>
                        <c15:formulaRef>
                          <c15:sqref>Asset!$G$24:$G$38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A-51F0-431A-95A9-032D6D89219C}"/>
                  </c:ext>
                </c:extLst>
              </c15:ser>
            </c15:filteredPieSeries>
            <c15:filteredPieSeries>
              <c15:ser>
                <c:idx val="5"/>
                <c:order val="5"/>
                <c:tx>
                  <c:strRef>
                    <c:extLst xmlns:c15="http://schemas.microsoft.com/office/drawing/2012/chart">
                      <c:ext xmlns:c15="http://schemas.microsoft.com/office/drawing/2012/chart" uri="{02D57815-91ED-43cb-92C2-25804820EDAC}">
                        <c15:formulaRef>
                          <c15:sqref>Asset!$H$22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C-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E-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0-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2-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A4-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A6-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8-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A-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C-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E-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D-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F-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D1-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Asset!$H$23:$H$39</c15:sqref>
                        </c15:fullRef>
                        <c15:formulaRef>
                          <c15:sqref>Asset!$H$24:$H$38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9-51F0-431A-95A9-032D6D89219C}"/>
                  </c:ext>
                </c:extLst>
              </c15:ser>
            </c15:filteredPieSeries>
            <c15:filteredPieSeries>
              <c15:ser>
                <c:idx val="6"/>
                <c:order val="6"/>
                <c:tx>
                  <c:strRef>
                    <c:extLst xmlns:c15="http://schemas.microsoft.com/office/drawing/2012/chart">
                      <c:ext xmlns:c15="http://schemas.microsoft.com/office/drawing/2012/chart" uri="{02D57815-91ED-43cb-92C2-25804820EDAC}">
                        <c15:formulaRef>
                          <c15:sqref>Asset!$I$22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B-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BD-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BF-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1-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3-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5-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D-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7-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9-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B-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D-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EF-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Asset!$I$23:$I$39</c15:sqref>
                        </c15:fullRef>
                        <c15:formulaRef>
                          <c15:sqref>Asset!$I$24:$I$38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8-51F0-431A-95A9-032D6D89219C}"/>
                  </c:ext>
                </c:extLst>
              </c15:ser>
            </c15:filteredPieSeries>
            <c15:filteredPieSeries>
              <c15:ser>
                <c:idx val="7"/>
                <c:order val="7"/>
                <c:tx>
                  <c:strRef>
                    <c:extLst xmlns:c15="http://schemas.microsoft.com/office/drawing/2012/chart">
                      <c:ext xmlns:c15="http://schemas.microsoft.com/office/drawing/2012/chart" uri="{02D57815-91ED-43cb-92C2-25804820EDAC}">
                        <c15:formulaRef>
                          <c15:sqref>Asset!$J$22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A-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C-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E-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0-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E2-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E4-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6-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8-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A-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C-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9-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B-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0D-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Asset!$J$23:$J$39</c15:sqref>
                        </c15:fullRef>
                        <c15:formulaRef>
                          <c15:sqref>Asset!$J$24:$J$38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7-51F0-431A-95A9-032D6D89219C}"/>
                  </c:ext>
                </c:extLst>
              </c15:ser>
            </c15:filteredPieSeries>
            <c15:filteredPieSeries>
              <c15:ser>
                <c:idx val="8"/>
                <c:order val="8"/>
                <c:tx>
                  <c:strRef>
                    <c:extLst xmlns:c15="http://schemas.microsoft.com/office/drawing/2012/chart">
                      <c:ext xmlns:c15="http://schemas.microsoft.com/office/drawing/2012/chart" uri="{02D57815-91ED-43cb-92C2-25804820EDAC}">
                        <c15:formulaRef>
                          <c15:sqref>Asset!$K$22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F9-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FB-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FD-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FF-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01-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03-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9-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B-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3-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5-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7-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9-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2B-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Asset!$K$23:$K$39</c15:sqref>
                        </c15:fullRef>
                        <c15:formulaRef>
                          <c15:sqref>Asset!$K$24:$K$38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16-51F0-431A-95A9-032D6D89219C}"/>
                  </c:ext>
                </c:extLst>
              </c15:ser>
            </c15:filteredPieSeries>
            <c15:filteredPieSeries>
              <c15:ser>
                <c:idx val="9"/>
                <c:order val="9"/>
                <c:tx>
                  <c:strRef>
                    <c:extLst xmlns:c15="http://schemas.microsoft.com/office/drawing/2012/chart">
                      <c:ext xmlns:c15="http://schemas.microsoft.com/office/drawing/2012/chart" uri="{02D57815-91ED-43cb-92C2-25804820EDAC}">
                        <c15:formulaRef>
                          <c15:sqref>Asset!$L$22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18-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1A-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1C-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1E-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20-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22-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4-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6-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8-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A-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1-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5-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7-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49-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Asset!$L$23:$L$39</c15:sqref>
                        </c15:fullRef>
                        <c15:formulaRef>
                          <c15:sqref>Asset!$L$24:$L$38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35-51F0-431A-95A9-032D6D89219C}"/>
                  </c:ext>
                </c:extLst>
              </c15:ser>
            </c15:filteredPieSeries>
            <c15:filteredPieSeries>
              <c15:ser>
                <c:idx val="10"/>
                <c:order val="10"/>
                <c:tx>
                  <c:strRef>
                    <c:extLst xmlns:c15="http://schemas.microsoft.com/office/drawing/2012/chart">
                      <c:ext xmlns:c15="http://schemas.microsoft.com/office/drawing/2012/chart" uri="{02D57815-91ED-43cb-92C2-25804820EDAC}">
                        <c15:formulaRef>
                          <c15:sqref>Asset!$M$22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37-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39-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3B-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3D-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3F-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41-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5-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7-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9-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F-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1-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3-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5-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67-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Asset!$M$23:$M$39</c15:sqref>
                        </c15:fullRef>
                        <c15:formulaRef>
                          <c15:sqref>Asset!$M$24:$M$38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54-51F0-431A-95A9-032D6D89219C}"/>
                  </c:ext>
                </c:extLst>
              </c15:ser>
            </c15:filteredPieSeries>
            <c15:filteredPieSeries>
              <c15:ser>
                <c:idx val="11"/>
                <c:order val="11"/>
                <c:tx>
                  <c:strRef>
                    <c:extLst xmlns:c15="http://schemas.microsoft.com/office/drawing/2012/chart">
                      <c:ext xmlns:c15="http://schemas.microsoft.com/office/drawing/2012/chart" uri="{02D57815-91ED-43cb-92C2-25804820EDAC}">
                        <c15:formulaRef>
                          <c15:sqref>Asset!$N$22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56-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58-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5A-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5C-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5E-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60-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2-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4-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6-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8-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D-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F-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1-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3-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85-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Asset!$N$23:$N$39</c15:sqref>
                        </c15:fullRef>
                        <c15:formulaRef>
                          <c15:sqref>Asset!$N$24:$N$38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73-51F0-431A-95A9-032D6D89219C}"/>
                  </c:ext>
                </c:extLst>
              </c15:ser>
            </c15:filteredPieSeries>
            <c15:filteredPieSeries>
              <c15:ser>
                <c:idx val="12"/>
                <c:order val="12"/>
                <c:tx>
                  <c:strRef>
                    <c:extLst xmlns:c15="http://schemas.microsoft.com/office/drawing/2012/chart">
                      <c:ext xmlns:c15="http://schemas.microsoft.com/office/drawing/2012/chart" uri="{02D57815-91ED-43cb-92C2-25804820EDAC}">
                        <c15:formulaRef>
                          <c15:sqref>Asset!$O$22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75-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77-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79-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7B-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7D-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7F-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1-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3-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5-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7-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B-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D-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9F-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A1-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A3-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Asset!$O$23:$O$39</c15:sqref>
                        </c15:fullRef>
                        <c15:formulaRef>
                          <c15:sqref>Asset!$O$24:$O$38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92-51F0-431A-95A9-032D6D89219C}"/>
                  </c:ext>
                </c:extLst>
              </c15:ser>
            </c15:filteredPieSeries>
            <c15:filteredPieSeries>
              <c15:ser>
                <c:idx val="13"/>
                <c:order val="13"/>
                <c:tx>
                  <c:strRef>
                    <c:extLst xmlns:c15="http://schemas.microsoft.com/office/drawing/2012/chart">
                      <c:ext xmlns:c15="http://schemas.microsoft.com/office/drawing/2012/chart" uri="{02D57815-91ED-43cb-92C2-25804820EDAC}">
                        <c15:formulaRef>
                          <c15:sqref>Asset!$P$22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94-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96-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98-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9A-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9C-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9E-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0-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2-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4-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6-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9-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B-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D-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F-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C1-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Asset!$P$23:$P$39</c15:sqref>
                        </c15:fullRef>
                        <c15:formulaRef>
                          <c15:sqref>Asset!$P$24:$P$38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B1-51F0-431A-95A9-032D6D89219C}"/>
                  </c:ext>
                </c:extLst>
              </c15:ser>
            </c15:filteredPieSeries>
            <c15:filteredPieSeries>
              <c15:ser>
                <c:idx val="15"/>
                <c:order val="15"/>
                <c:tx>
                  <c:strRef>
                    <c:extLst xmlns:c15="http://schemas.microsoft.com/office/drawing/2012/chart">
                      <c:ext xmlns:c15="http://schemas.microsoft.com/office/drawing/2012/chart" uri="{02D57815-91ED-43cb-92C2-25804820EDAC}">
                        <c15:formulaRef>
                          <c15:sqref>Asset!$R$22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D2-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D4-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D6-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D8-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DA-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DC-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E-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0-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2-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4-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7-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9-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B-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D-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DF-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Asset!$R$23:$R$39</c15:sqref>
                        </c15:fullRef>
                        <c15:formulaRef>
                          <c15:sqref>Asset!$R$24:$R$38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EF-51F0-431A-95A9-032D6D89219C}"/>
                  </c:ext>
                </c:extLst>
              </c15:ser>
            </c15:filteredPieSeries>
            <c15:filteredPieSeries>
              <c15:ser>
                <c:idx val="16"/>
                <c:order val="16"/>
                <c:tx>
                  <c:strRef>
                    <c:extLst xmlns:c15="http://schemas.microsoft.com/office/drawing/2012/chart">
                      <c:ext xmlns:c15="http://schemas.microsoft.com/office/drawing/2012/chart" uri="{02D57815-91ED-43cb-92C2-25804820EDAC}">
                        <c15:formulaRef>
                          <c15:sqref>Asset!$S$22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F1-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F3-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F5-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F7-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F9-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FB-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D-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F-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1-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3-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5-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7-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9-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B-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FD-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Asset!$S$23:$S$39</c15:sqref>
                        </c15:fullRef>
                        <c15:formulaRef>
                          <c15:sqref>Asset!$S$24:$S$38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0E-51F0-431A-95A9-032D6D89219C}"/>
                  </c:ext>
                </c:extLst>
              </c15:ser>
            </c15:filteredPieSeries>
            <c15:filteredPieSeries>
              <c15:ser>
                <c:idx val="17"/>
                <c:order val="17"/>
                <c:tx>
                  <c:strRef>
                    <c:extLst xmlns:c15="http://schemas.microsoft.com/office/drawing/2012/chart">
                      <c:ext xmlns:c15="http://schemas.microsoft.com/office/drawing/2012/chart" uri="{02D57815-91ED-43cb-92C2-25804820EDAC}">
                        <c15:formulaRef>
                          <c15:sqref>Asset!$T$22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10-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12-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14-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16-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18-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1A-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C-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E-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0-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2-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3-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5-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7-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9-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1B-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Asset!$T$23:$T$39</c15:sqref>
                        </c15:fullRef>
                        <c15:formulaRef>
                          <c15:sqref>Asset!$T$24:$T$38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2D-51F0-431A-95A9-032D6D89219C}"/>
                  </c:ext>
                </c:extLst>
              </c15:ser>
            </c15:filteredPieSeries>
            <c15:filteredPieSeries>
              <c15:ser>
                <c:idx val="18"/>
                <c:order val="18"/>
                <c:tx>
                  <c:strRef>
                    <c:extLst xmlns:c15="http://schemas.microsoft.com/office/drawing/2012/chart">
                      <c:ext xmlns:c15="http://schemas.microsoft.com/office/drawing/2012/chart" uri="{02D57815-91ED-43cb-92C2-25804820EDAC}">
                        <c15:formulaRef>
                          <c15:sqref>Asset!$U$22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2F-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31-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33-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35-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37-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39-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B-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D-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F-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1-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1-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3-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5-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7-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39-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Asset!$U$23:$U$39</c15:sqref>
                        </c15:fullRef>
                        <c15:formulaRef>
                          <c15:sqref>Asset!$U$24:$U$38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4C-51F0-431A-95A9-032D6D89219C}"/>
                  </c:ext>
                </c:extLst>
              </c15:ser>
            </c15:filteredPieSeries>
            <c15:filteredPieSeries>
              <c15:ser>
                <c:idx val="19"/>
                <c:order val="19"/>
                <c:tx>
                  <c:strRef>
                    <c:extLst xmlns:c15="http://schemas.microsoft.com/office/drawing/2012/chart">
                      <c:ext xmlns:c15="http://schemas.microsoft.com/office/drawing/2012/chart" uri="{02D57815-91ED-43cb-92C2-25804820EDAC}">
                        <c15:formulaRef>
                          <c15:sqref>Asset!$V$22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4E-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50-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52-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54-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56-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58-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A-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C-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E-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0-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F-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1-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3-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5-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57-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Asset!$V$23:$V$39</c15:sqref>
                        </c15:fullRef>
                        <c15:formulaRef>
                          <c15:sqref>Asset!$V$24:$V$38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6B-51F0-431A-95A9-032D6D89219C}"/>
                  </c:ext>
                </c:extLst>
              </c15:ser>
            </c15:filteredPieSeries>
            <c15:filteredPieSeries>
              <c15:ser>
                <c:idx val="20"/>
                <c:order val="20"/>
                <c:tx>
                  <c:strRef>
                    <c:extLst xmlns:c15="http://schemas.microsoft.com/office/drawing/2012/chart">
                      <c:ext xmlns:c15="http://schemas.microsoft.com/office/drawing/2012/chart" uri="{02D57815-91ED-43cb-92C2-25804820EDAC}">
                        <c15:formulaRef>
                          <c15:sqref>Asset!$W$22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6D-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6F-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71-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73-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75-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77-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9-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B-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D-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F-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D-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F-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1-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3-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75-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Asset!$W$23:$W$39</c15:sqref>
                        </c15:fullRef>
                        <c15:formulaRef>
                          <c15:sqref>Asset!$W$24:$W$38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8A-51F0-431A-95A9-032D6D89219C}"/>
                  </c:ext>
                </c:extLst>
              </c15:ser>
            </c15:filteredPieSeries>
            <c15:filteredPieSeries>
              <c15:ser>
                <c:idx val="21"/>
                <c:order val="21"/>
                <c:tx>
                  <c:strRef>
                    <c:extLst xmlns:c15="http://schemas.microsoft.com/office/drawing/2012/chart">
                      <c:ext xmlns:c15="http://schemas.microsoft.com/office/drawing/2012/chart" uri="{02D57815-91ED-43cb-92C2-25804820EDAC}">
                        <c15:formulaRef>
                          <c15:sqref>Asset!$X$22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8C-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8E-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90-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92-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94-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96-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8-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A-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C-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E-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B-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D-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8F-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91-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93-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Asset!$X$23:$X$39</c15:sqref>
                        </c15:fullRef>
                        <c15:formulaRef>
                          <c15:sqref>Asset!$X$24:$X$38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A9-51F0-431A-95A9-032D6D89219C}"/>
                  </c:ext>
                </c:extLst>
              </c15:ser>
            </c15:filteredPieSeries>
            <c15:filteredPieSeries>
              <c15:ser>
                <c:idx val="22"/>
                <c:order val="22"/>
                <c:tx>
                  <c:strRef>
                    <c:extLst xmlns:c15="http://schemas.microsoft.com/office/drawing/2012/chart">
                      <c:ext xmlns:c15="http://schemas.microsoft.com/office/drawing/2012/chart" uri="{02D57815-91ED-43cb-92C2-25804820EDAC}">
                        <c15:formulaRef>
                          <c15:sqref>Asset!$Y$22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AB-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AD-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AF-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B1-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B3-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B5-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7-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9-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B-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D-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9-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B-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D-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F-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B1-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Asset!$Y$23:$Y$39</c15:sqref>
                        </c15:fullRef>
                        <c15:formulaRef>
                          <c15:sqref>Asset!$Y$24:$Y$38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C8-51F0-431A-95A9-032D6D89219C}"/>
                  </c:ext>
                </c:extLst>
              </c15:ser>
            </c15:filteredPieSeries>
            <c15:filteredPieSeries>
              <c15:ser>
                <c:idx val="23"/>
                <c:order val="23"/>
                <c:tx>
                  <c:strRef>
                    <c:extLst xmlns:c15="http://schemas.microsoft.com/office/drawing/2012/chart">
                      <c:ext xmlns:c15="http://schemas.microsoft.com/office/drawing/2012/chart" uri="{02D57815-91ED-43cb-92C2-25804820EDAC}">
                        <c15:formulaRef>
                          <c15:sqref>Asset!$Z$22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CA-51F0-431A-95A9-032D6D8921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CC-51F0-431A-95A9-032D6D8921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CE-51F0-431A-95A9-032D6D8921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D0-51F0-431A-95A9-032D6D8921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D2-51F0-431A-95A9-032D6D8921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D4-51F0-431A-95A9-032D6D89219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6-51F0-431A-95A9-032D6D89219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8-51F0-431A-95A9-032D6D89219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A-51F0-431A-95A9-032D6D89219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C-51F0-431A-95A9-032D6D89219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7-F0CB-E341-BA4F-C7AA117DAB9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9-F0CB-E341-BA4F-C7AA117DAB9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B-F0CB-E341-BA4F-C7AA117DAB9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D-F0CB-E341-BA4F-C7AA117DAB9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CF-F0CB-E341-BA4F-C7AA117DAB9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Asset!$Z$23:$Z$39</c15:sqref>
                        </c15:fullRef>
                        <c15:formulaRef>
                          <c15:sqref>Asset!$Z$24:$Z$38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E7-51F0-431A-95A9-032D6D89219C}"/>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Expenses Consumption ratio by category</a:t>
            </a:r>
            <a:endParaRPr lang="ja-JP" altLang="ja-JP">
              <a:effectLst/>
            </a:endParaRPr>
          </a:p>
        </c:rich>
      </c:tx>
      <c:layout>
        <c:manualLayout>
          <c:xMode val="edge"/>
          <c:yMode val="edge"/>
          <c:x val="6.3683385309877868E-2"/>
          <c:y val="2.786070524878137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21659610171679361"/>
          <c:y val="0.1817972129266151"/>
          <c:w val="0.50943096252312725"/>
          <c:h val="0.74209667946775715"/>
        </c:manualLayout>
      </c:layout>
      <c:pieChart>
        <c:varyColors val="1"/>
        <c:ser>
          <c:idx val="2"/>
          <c:order val="7"/>
          <c:tx>
            <c:strRef>
              <c:f>Balance!$K$2</c:f>
              <c:strCache>
                <c:ptCount val="1"/>
                <c:pt idx="0">
                  <c:v>August</c:v>
                </c:pt>
              </c:strCache>
              <c:extLst xmlns:c15="http://schemas.microsoft.com/office/drawing/2012/chart"/>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E-1AC1-43A5-9F1A-83AFD6A4CF8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0-1AC1-43A5-9F1A-83AFD6A4CF8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2-1AC1-43A5-9F1A-83AFD6A4CF8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4-1AC1-43A5-9F1A-83AFD6A4CF8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6-1AC1-43A5-9F1A-83AFD6A4CF82}"/>
              </c:ext>
            </c:extLst>
          </c:dPt>
          <c:dLbls>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(Balance!$C$24,Balance!$C$35,Balance!$C$46,Balance!$C$47,Balance!$C$59)</c:f>
              <c:strCache>
                <c:ptCount val="5"/>
                <c:pt idx="0">
                  <c:v>Tax</c:v>
                </c:pt>
                <c:pt idx="1">
                  <c:v>Savings</c:v>
                </c:pt>
                <c:pt idx="2">
                  <c:v>Fixed Expenses</c:v>
                </c:pt>
                <c:pt idx="3">
                  <c:v>Special Expenses</c:v>
                </c:pt>
                <c:pt idx="4">
                  <c:v>Variable expenses</c:v>
                </c:pt>
              </c:strCache>
              <c:extLst xmlns:c15="http://schemas.microsoft.com/office/drawing/2012/chart"/>
            </c:strRef>
          </c:cat>
          <c:val>
            <c:numRef>
              <c:f>(Balance!$K$24,Balance!$K$35,Balance!$K$46:$K$47,Balance!$K$59)</c:f>
              <c:numCache>
                <c:formatCode>\$#,##0.00_);[Red]\(\$#,##0.00\)</c:formatCode>
                <c:ptCount val="5"/>
                <c:pt idx="0">
                  <c:v>0</c:v>
                </c:pt>
                <c:pt idx="1">
                  <c:v>0</c:v>
                </c:pt>
                <c:pt idx="2">
                  <c:v>0</c:v>
                </c:pt>
                <c:pt idx="3">
                  <c:v>0</c:v>
                </c:pt>
                <c:pt idx="4">
                  <c:v>0</c:v>
                </c:pt>
              </c:numCache>
              <c:extLst xmlns:c15="http://schemas.microsoft.com/office/drawing/2012/chart"/>
            </c:numRef>
          </c:val>
          <c:extLst xmlns:c15="http://schemas.microsoft.com/office/drawing/2012/chart">
            <c:ext xmlns:c16="http://schemas.microsoft.com/office/drawing/2014/chart" uri="{C3380CC4-5D6E-409C-BE32-E72D297353CC}">
              <c16:uniqueId val="{00000057-1AC1-43A5-9F1A-83AFD6A4CF82}"/>
            </c:ext>
          </c:extLst>
        </c:ser>
        <c:dLbls>
          <c:dLblPos val="ctr"/>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21"/>
                <c:order val="0"/>
                <c:tx>
                  <c:strRef>
                    <c:extLst>
                      <c:ext uri="{02D57815-91ED-43cb-92C2-25804820EDAC}">
                        <c15:formulaRef>
                          <c15:sqref>Balance!$D$2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AC1-43A5-9F1A-83AFD6A4CF8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AC1-43A5-9F1A-83AFD6A4CF8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AC1-43A5-9F1A-83AFD6A4CF8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AC1-43A5-9F1A-83AFD6A4CF8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AC1-43A5-9F1A-83AFD6A4CF8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c:ext uri="{02D57815-91ED-43cb-92C2-25804820EDAC}">
                        <c15:formulaRef>
                          <c15:sqref>(Balance!$D$24,Balance!$D$35,Balance!$D$46:$D$47,Balance!$D$59)</c15:sqref>
                        </c15:formulaRef>
                      </c:ext>
                    </c:extLst>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A-1AC1-43A5-9F1A-83AFD6A4CF82}"/>
                  </c:ext>
                </c:extLst>
              </c15:ser>
            </c15:filteredPieSeries>
            <c15:filteredPieSeries>
              <c15:ser>
                <c:idx val="32"/>
                <c:order val="1"/>
                <c:tx>
                  <c:strRef>
                    <c:extLst xmlns:c15="http://schemas.microsoft.com/office/drawing/2012/chart">
                      <c:ext xmlns:c15="http://schemas.microsoft.com/office/drawing/2012/chart" uri="{02D57815-91ED-43cb-92C2-25804820EDAC}">
                        <c15:formulaRef>
                          <c15:sqref>Balance!$E$2</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0C-1AC1-43A5-9F1A-83AFD6A4CF8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E-1AC1-43A5-9F1A-83AFD6A4CF8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0-1AC1-43A5-9F1A-83AFD6A4CF8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2-1AC1-43A5-9F1A-83AFD6A4CF8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4-1AC1-43A5-9F1A-83AFD6A4CF8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(Balance!$E$24,Balance!$E$35,Balance!$E$46:$E$47,Balance!$E$59)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15-1AC1-43A5-9F1A-83AFD6A4CF82}"/>
                  </c:ext>
                </c:extLst>
              </c15:ser>
            </c15:filteredPieSeries>
            <c15:filteredPieSeries>
              <c15:ser>
                <c:idx val="43"/>
                <c:order val="2"/>
                <c:tx>
                  <c:strRef>
                    <c:extLst xmlns:c15="http://schemas.microsoft.com/office/drawing/2012/chart">
                      <c:ext xmlns:c15="http://schemas.microsoft.com/office/drawing/2012/chart" uri="{02D57815-91ED-43cb-92C2-25804820EDAC}">
                        <c15:formulaRef>
                          <c15:sqref>Balance!$F$2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7-1AC1-43A5-9F1A-83AFD6A4CF8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9-1AC1-43A5-9F1A-83AFD6A4CF8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B-1AC1-43A5-9F1A-83AFD6A4CF8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D-1AC1-43A5-9F1A-83AFD6A4CF8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F-1AC1-43A5-9F1A-83AFD6A4CF8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(Balance!$F$24,Balance!$F$35,Balance!$F$46:$F$47,Balance!$F$59)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0-1AC1-43A5-9F1A-83AFD6A4CF82}"/>
                  </c:ext>
                </c:extLst>
              </c15:ser>
            </c15:filteredPieSeries>
            <c15:filteredPieSeries>
              <c15:ser>
                <c:idx val="44"/>
                <c:order val="3"/>
                <c:tx>
                  <c:strRef>
                    <c:extLst xmlns:c15="http://schemas.microsoft.com/office/drawing/2012/chart">
                      <c:ext xmlns:c15="http://schemas.microsoft.com/office/drawing/2012/chart" uri="{02D57815-91ED-43cb-92C2-25804820EDAC}">
                        <c15:formulaRef>
                          <c15:sqref>Balance!$G$2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2-1AC1-43A5-9F1A-83AFD6A4CF8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4-1AC1-43A5-9F1A-83AFD6A4CF8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6-1AC1-43A5-9F1A-83AFD6A4CF8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8-1AC1-43A5-9F1A-83AFD6A4CF8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A-1AC1-43A5-9F1A-83AFD6A4CF8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(Balance!$G$24,Balance!$G$35,Balance!$G$46:$G$47,Balance!$G$59)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B-1AC1-43A5-9F1A-83AFD6A4CF82}"/>
                  </c:ext>
                </c:extLst>
              </c15:ser>
            </c15:filteredPieSeries>
            <c15:filteredPieSeries>
              <c15:ser>
                <c:idx val="56"/>
                <c:order val="4"/>
                <c:tx>
                  <c:strRef>
                    <c:extLst xmlns:c15="http://schemas.microsoft.com/office/drawing/2012/chart">
                      <c:ext xmlns:c15="http://schemas.microsoft.com/office/drawing/2012/chart" uri="{02D57815-91ED-43cb-92C2-25804820EDAC}">
                        <c15:formulaRef>
                          <c15:sqref>Balance!$H$2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D-1AC1-43A5-9F1A-83AFD6A4CF8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F-1AC1-43A5-9F1A-83AFD6A4CF8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1-1AC1-43A5-9F1A-83AFD6A4CF8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3-1AC1-43A5-9F1A-83AFD6A4CF8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5-1AC1-43A5-9F1A-83AFD6A4CF8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(Balance!$H$24,Balance!$H$35,Balance!$H$46:$H$47,Balance!$H$59)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36-1AC1-43A5-9F1A-83AFD6A4CF82}"/>
                  </c:ext>
                </c:extLst>
              </c15:ser>
            </c15:filteredPieSeries>
            <c15:filteredPieSeries>
              <c15:ser>
                <c:idx val="0"/>
                <c:order val="5"/>
                <c:tx>
                  <c:strRef>
                    <c:extLst xmlns:c15="http://schemas.microsoft.com/office/drawing/2012/chart">
                      <c:ext xmlns:c15="http://schemas.microsoft.com/office/drawing/2012/chart" uri="{02D57815-91ED-43cb-92C2-25804820EDAC}">
                        <c15:formulaRef>
                          <c15:sqref>Balance!$I$2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8-1AC1-43A5-9F1A-83AFD6A4CF8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3A-1AC1-43A5-9F1A-83AFD6A4CF8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C-1AC1-43A5-9F1A-83AFD6A4CF8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E-1AC1-43A5-9F1A-83AFD6A4CF8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0-1AC1-43A5-9F1A-83AFD6A4CF8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(Balance!$I$24,Balance!$I$35,Balance!$I$46:$I$47,Balance!$I$59)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1-1AC1-43A5-9F1A-83AFD6A4CF82}"/>
                  </c:ext>
                </c:extLst>
              </c15:ser>
            </c15:filteredPieSeries>
            <c15:filteredPieSeries>
              <c15:ser>
                <c:idx val="1"/>
                <c:order val="6"/>
                <c:tx>
                  <c:strRef>
                    <c:extLst xmlns:c15="http://schemas.microsoft.com/office/drawing/2012/chart">
                      <c:ext xmlns:c15="http://schemas.microsoft.com/office/drawing/2012/chart" uri="{02D57815-91ED-43cb-92C2-25804820EDAC}">
                        <c15:formulaRef>
                          <c15:sqref>Balance!$J$2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3-1AC1-43A5-9F1A-83AFD6A4CF8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5-1AC1-43A5-9F1A-83AFD6A4CF8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7-1AC1-43A5-9F1A-83AFD6A4CF8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9-1AC1-43A5-9F1A-83AFD6A4CF8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B-1AC1-43A5-9F1A-83AFD6A4CF8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(Balance!$J$24,Balance!$J$35,Balance!$J$46:$J$47,Balance!$J$59)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C-1AC1-43A5-9F1A-83AFD6A4CF82}"/>
                  </c:ext>
                </c:extLst>
              </c15:ser>
            </c15:filteredPieSeries>
            <c15:filteredPieSeries>
              <c15:ser>
                <c:idx val="3"/>
                <c:order val="8"/>
                <c:tx>
                  <c:strRef>
                    <c:extLst xmlns:c15="http://schemas.microsoft.com/office/drawing/2012/chart">
                      <c:ext xmlns:c15="http://schemas.microsoft.com/office/drawing/2012/chart" uri="{02D57815-91ED-43cb-92C2-25804820EDAC}">
                        <c15:formulaRef>
                          <c15:sqref>Balance!$L$2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9-1AC1-43A5-9F1A-83AFD6A4CF8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B-1AC1-43A5-9F1A-83AFD6A4CF8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D-1AC1-43A5-9F1A-83AFD6A4CF8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F-1AC1-43A5-9F1A-83AFD6A4CF8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1-1AC1-43A5-9F1A-83AFD6A4CF8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(Balance!$L$24,Balance!$L$35,Balance!$L$46:$L$47,Balance!$L$59)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2-1AC1-43A5-9F1A-83AFD6A4CF82}"/>
                  </c:ext>
                </c:extLst>
              </c15:ser>
            </c15:filteredPieSeries>
            <c15:filteredPieSeries>
              <c15:ser>
                <c:idx val="4"/>
                <c:order val="9"/>
                <c:tx>
                  <c:strRef>
                    <c:extLst xmlns:c15="http://schemas.microsoft.com/office/drawing/2012/chart">
                      <c:ext xmlns:c15="http://schemas.microsoft.com/office/drawing/2012/chart" uri="{02D57815-91ED-43cb-92C2-25804820EDAC}">
                        <c15:formulaRef>
                          <c15:sqref>Balance!$M$2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4-1AC1-43A5-9F1A-83AFD6A4CF8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6-1AC1-43A5-9F1A-83AFD6A4CF8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8-1AC1-43A5-9F1A-83AFD6A4CF8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A-1AC1-43A5-9F1A-83AFD6A4CF8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C-1AC1-43A5-9F1A-83AFD6A4CF8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(Balance!$M$24,Balance!$M$35,Balance!$M$46:$M$47,Balance!$M$59)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D-1AC1-43A5-9F1A-83AFD6A4CF82}"/>
                  </c:ext>
                </c:extLst>
              </c15:ser>
            </c15:filteredPieSeries>
            <c15:filteredPieSeries>
              <c15:ser>
                <c:idx val="5"/>
                <c:order val="10"/>
                <c:tx>
                  <c:strRef>
                    <c:extLst xmlns:c15="http://schemas.microsoft.com/office/drawing/2012/chart">
                      <c:ext xmlns:c15="http://schemas.microsoft.com/office/drawing/2012/chart" uri="{02D57815-91ED-43cb-92C2-25804820EDAC}">
                        <c15:formulaRef>
                          <c15:sqref>Balance!$N$2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F-1AC1-43A5-9F1A-83AFD6A4CF8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1-1AC1-43A5-9F1A-83AFD6A4CF8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3-1AC1-43A5-9F1A-83AFD6A4CF8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5-1AC1-43A5-9F1A-83AFD6A4CF8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7-1AC1-43A5-9F1A-83AFD6A4CF8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(Balance!$N$24,Balance!$N$35,Balance!$N$46:$N$47,Balance!$N$59)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78-1AC1-43A5-9F1A-83AFD6A4CF82}"/>
                  </c:ext>
                </c:extLst>
              </c15:ser>
            </c15:filteredPieSeries>
            <c15:filteredPieSeries>
              <c15:ser>
                <c:idx val="6"/>
                <c:order val="11"/>
                <c:tx>
                  <c:strRef>
                    <c:extLst xmlns:c15="http://schemas.microsoft.com/office/drawing/2012/chart">
                      <c:ext xmlns:c15="http://schemas.microsoft.com/office/drawing/2012/chart" uri="{02D57815-91ED-43cb-92C2-25804820EDAC}">
                        <c15:formulaRef>
                          <c15:sqref>Balance!$O$2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A-1AC1-43A5-9F1A-83AFD6A4CF8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C-1AC1-43A5-9F1A-83AFD6A4CF8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E-1AC1-43A5-9F1A-83AFD6A4CF8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0-1AC1-43A5-9F1A-83AFD6A4CF8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2-1AC1-43A5-9F1A-83AFD6A4CF8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(Balance!$O$24,Balance!$O$35,Balance!$O$46:$O$47,Balance!$O$59)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3-1AC1-43A5-9F1A-83AFD6A4CF82}"/>
                  </c:ext>
                </c:extLst>
              </c15:ser>
            </c15:filteredPieSeries>
            <c15:filteredPieSeries>
              <c15:ser>
                <c:idx val="7"/>
                <c:order val="12"/>
                <c:tx>
                  <c:strRef>
                    <c:extLst xmlns:c15="http://schemas.microsoft.com/office/drawing/2012/chart">
                      <c:ext xmlns:c15="http://schemas.microsoft.com/office/drawing/2012/chart" uri="{02D57815-91ED-43cb-92C2-25804820EDAC}">
                        <c15:formulaRef>
                          <c15:sqref>Balance!$P$2</c15:sqref>
                        </c15:formulaRef>
                      </c:ext>
                    </c:extLst>
                    <c:strCache>
                      <c:ptCount val="1"/>
                      <c:pt idx="0">
                        <c:v>Total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85-1AC1-43A5-9F1A-83AFD6A4CF8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7-1AC1-43A5-9F1A-83AFD6A4CF8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9-1AC1-43A5-9F1A-83AFD6A4CF8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B-1AC1-43A5-9F1A-83AFD6A4CF8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D-1AC1-43A5-9F1A-83AFD6A4CF8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(Balance!$P$24,Balance!$P$35,Balance!$P$46:$P$47,Balance!$P$59)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E-1AC1-43A5-9F1A-83AFD6A4CF82}"/>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Assets</a:t>
            </a:r>
            <a:endParaRPr lang="ja-JP" altLang="ja-JP">
              <a:effectLst/>
            </a:endParaRPr>
          </a:p>
        </c:rich>
      </c:tx>
      <c:layout>
        <c:manualLayout>
          <c:xMode val="edge"/>
          <c:yMode val="edge"/>
          <c:x val="1.4803238128117626E-2"/>
          <c:y val="3.2470821802622785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barChart>
        <c:barDir val="col"/>
        <c:grouping val="stacked"/>
        <c:varyColors val="0"/>
        <c:ser>
          <c:idx val="2"/>
          <c:order val="0"/>
          <c:tx>
            <c:strRef>
              <c:f>'9'!$C$20</c:f>
              <c:strCache>
                <c:ptCount val="1"/>
              </c:strCache>
            </c:strRef>
          </c:tx>
          <c:spPr>
            <a:solidFill>
              <a:schemeClr val="accent3"/>
            </a:solidFill>
            <a:ln w="28575" cap="rnd">
              <a:solidFill>
                <a:schemeClr val="accent3"/>
              </a:solidFill>
              <a:round/>
            </a:ln>
            <a:effectLst/>
          </c:spPr>
          <c:invertIfNegative val="0"/>
          <c:cat>
            <c:numRef>
              <c:f>'9'!$D$18:$BK$18</c:f>
              <c:numCache>
                <c:formatCode>d</c:formatCode>
                <c:ptCount val="60"/>
                <c:pt idx="0">
                  <c:v>46631</c:v>
                </c:pt>
                <c:pt idx="2">
                  <c:v>46632</c:v>
                </c:pt>
                <c:pt idx="4">
                  <c:v>46633</c:v>
                </c:pt>
                <c:pt idx="6">
                  <c:v>46634</c:v>
                </c:pt>
                <c:pt idx="8">
                  <c:v>46635</c:v>
                </c:pt>
                <c:pt idx="10">
                  <c:v>46636</c:v>
                </c:pt>
                <c:pt idx="12">
                  <c:v>46637</c:v>
                </c:pt>
                <c:pt idx="14">
                  <c:v>46638</c:v>
                </c:pt>
                <c:pt idx="16">
                  <c:v>46639</c:v>
                </c:pt>
                <c:pt idx="18">
                  <c:v>46640</c:v>
                </c:pt>
                <c:pt idx="20">
                  <c:v>46641</c:v>
                </c:pt>
                <c:pt idx="22">
                  <c:v>46642</c:v>
                </c:pt>
                <c:pt idx="24">
                  <c:v>46643</c:v>
                </c:pt>
                <c:pt idx="26">
                  <c:v>46644</c:v>
                </c:pt>
                <c:pt idx="28">
                  <c:v>46645</c:v>
                </c:pt>
                <c:pt idx="30">
                  <c:v>46646</c:v>
                </c:pt>
                <c:pt idx="32">
                  <c:v>46647</c:v>
                </c:pt>
                <c:pt idx="34">
                  <c:v>46648</c:v>
                </c:pt>
                <c:pt idx="36">
                  <c:v>46649</c:v>
                </c:pt>
                <c:pt idx="38">
                  <c:v>46650</c:v>
                </c:pt>
                <c:pt idx="40">
                  <c:v>46651</c:v>
                </c:pt>
                <c:pt idx="42">
                  <c:v>46652</c:v>
                </c:pt>
                <c:pt idx="44">
                  <c:v>46653</c:v>
                </c:pt>
                <c:pt idx="46">
                  <c:v>46654</c:v>
                </c:pt>
                <c:pt idx="48">
                  <c:v>46655</c:v>
                </c:pt>
                <c:pt idx="50">
                  <c:v>46656</c:v>
                </c:pt>
                <c:pt idx="52">
                  <c:v>46657</c:v>
                </c:pt>
                <c:pt idx="54">
                  <c:v>46658</c:v>
                </c:pt>
                <c:pt idx="56">
                  <c:v>46659</c:v>
                </c:pt>
                <c:pt idx="58">
                  <c:v>46660</c:v>
                </c:pt>
              </c:numCache>
            </c:numRef>
          </c:cat>
          <c:val>
            <c:numRef>
              <c:f>'9'!$D$20:$BK$20</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0-BF46-4B82-A629-5A595677A468}"/>
            </c:ext>
          </c:extLst>
        </c:ser>
        <c:ser>
          <c:idx val="3"/>
          <c:order val="1"/>
          <c:tx>
            <c:strRef>
              <c:f>'9'!$C$21</c:f>
              <c:strCache>
                <c:ptCount val="1"/>
              </c:strCache>
            </c:strRef>
          </c:tx>
          <c:spPr>
            <a:solidFill>
              <a:schemeClr val="accent4"/>
            </a:solidFill>
            <a:ln w="28575" cap="rnd">
              <a:solidFill>
                <a:schemeClr val="accent4"/>
              </a:solidFill>
              <a:round/>
            </a:ln>
            <a:effectLst/>
          </c:spPr>
          <c:invertIfNegative val="0"/>
          <c:cat>
            <c:numRef>
              <c:f>'9'!$D$18:$BK$18</c:f>
              <c:numCache>
                <c:formatCode>d</c:formatCode>
                <c:ptCount val="60"/>
                <c:pt idx="0">
                  <c:v>46631</c:v>
                </c:pt>
                <c:pt idx="2">
                  <c:v>46632</c:v>
                </c:pt>
                <c:pt idx="4">
                  <c:v>46633</c:v>
                </c:pt>
                <c:pt idx="6">
                  <c:v>46634</c:v>
                </c:pt>
                <c:pt idx="8">
                  <c:v>46635</c:v>
                </c:pt>
                <c:pt idx="10">
                  <c:v>46636</c:v>
                </c:pt>
                <c:pt idx="12">
                  <c:v>46637</c:v>
                </c:pt>
                <c:pt idx="14">
                  <c:v>46638</c:v>
                </c:pt>
                <c:pt idx="16">
                  <c:v>46639</c:v>
                </c:pt>
                <c:pt idx="18">
                  <c:v>46640</c:v>
                </c:pt>
                <c:pt idx="20">
                  <c:v>46641</c:v>
                </c:pt>
                <c:pt idx="22">
                  <c:v>46642</c:v>
                </c:pt>
                <c:pt idx="24">
                  <c:v>46643</c:v>
                </c:pt>
                <c:pt idx="26">
                  <c:v>46644</c:v>
                </c:pt>
                <c:pt idx="28">
                  <c:v>46645</c:v>
                </c:pt>
                <c:pt idx="30">
                  <c:v>46646</c:v>
                </c:pt>
                <c:pt idx="32">
                  <c:v>46647</c:v>
                </c:pt>
                <c:pt idx="34">
                  <c:v>46648</c:v>
                </c:pt>
                <c:pt idx="36">
                  <c:v>46649</c:v>
                </c:pt>
                <c:pt idx="38">
                  <c:v>46650</c:v>
                </c:pt>
                <c:pt idx="40">
                  <c:v>46651</c:v>
                </c:pt>
                <c:pt idx="42">
                  <c:v>46652</c:v>
                </c:pt>
                <c:pt idx="44">
                  <c:v>46653</c:v>
                </c:pt>
                <c:pt idx="46">
                  <c:v>46654</c:v>
                </c:pt>
                <c:pt idx="48">
                  <c:v>46655</c:v>
                </c:pt>
                <c:pt idx="50">
                  <c:v>46656</c:v>
                </c:pt>
                <c:pt idx="52">
                  <c:v>46657</c:v>
                </c:pt>
                <c:pt idx="54">
                  <c:v>46658</c:v>
                </c:pt>
                <c:pt idx="56">
                  <c:v>46659</c:v>
                </c:pt>
                <c:pt idx="58">
                  <c:v>46660</c:v>
                </c:pt>
              </c:numCache>
            </c:numRef>
          </c:cat>
          <c:val>
            <c:numRef>
              <c:f>'9'!$D$21:$BK$21</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1-BF46-4B82-A629-5A595677A468}"/>
            </c:ext>
          </c:extLst>
        </c:ser>
        <c:ser>
          <c:idx val="4"/>
          <c:order val="2"/>
          <c:tx>
            <c:strRef>
              <c:f>'9'!$C$22</c:f>
              <c:strCache>
                <c:ptCount val="1"/>
              </c:strCache>
            </c:strRef>
          </c:tx>
          <c:spPr>
            <a:solidFill>
              <a:schemeClr val="accent5"/>
            </a:solidFill>
            <a:ln w="28575" cap="rnd">
              <a:solidFill>
                <a:schemeClr val="accent5"/>
              </a:solidFill>
              <a:round/>
            </a:ln>
            <a:effectLst/>
          </c:spPr>
          <c:invertIfNegative val="0"/>
          <c:cat>
            <c:numRef>
              <c:f>'9'!$D$18:$BK$18</c:f>
              <c:numCache>
                <c:formatCode>d</c:formatCode>
                <c:ptCount val="60"/>
                <c:pt idx="0">
                  <c:v>46631</c:v>
                </c:pt>
                <c:pt idx="2">
                  <c:v>46632</c:v>
                </c:pt>
                <c:pt idx="4">
                  <c:v>46633</c:v>
                </c:pt>
                <c:pt idx="6">
                  <c:v>46634</c:v>
                </c:pt>
                <c:pt idx="8">
                  <c:v>46635</c:v>
                </c:pt>
                <c:pt idx="10">
                  <c:v>46636</c:v>
                </c:pt>
                <c:pt idx="12">
                  <c:v>46637</c:v>
                </c:pt>
                <c:pt idx="14">
                  <c:v>46638</c:v>
                </c:pt>
                <c:pt idx="16">
                  <c:v>46639</c:v>
                </c:pt>
                <c:pt idx="18">
                  <c:v>46640</c:v>
                </c:pt>
                <c:pt idx="20">
                  <c:v>46641</c:v>
                </c:pt>
                <c:pt idx="22">
                  <c:v>46642</c:v>
                </c:pt>
                <c:pt idx="24">
                  <c:v>46643</c:v>
                </c:pt>
                <c:pt idx="26">
                  <c:v>46644</c:v>
                </c:pt>
                <c:pt idx="28">
                  <c:v>46645</c:v>
                </c:pt>
                <c:pt idx="30">
                  <c:v>46646</c:v>
                </c:pt>
                <c:pt idx="32">
                  <c:v>46647</c:v>
                </c:pt>
                <c:pt idx="34">
                  <c:v>46648</c:v>
                </c:pt>
                <c:pt idx="36">
                  <c:v>46649</c:v>
                </c:pt>
                <c:pt idx="38">
                  <c:v>46650</c:v>
                </c:pt>
                <c:pt idx="40">
                  <c:v>46651</c:v>
                </c:pt>
                <c:pt idx="42">
                  <c:v>46652</c:v>
                </c:pt>
                <c:pt idx="44">
                  <c:v>46653</c:v>
                </c:pt>
                <c:pt idx="46">
                  <c:v>46654</c:v>
                </c:pt>
                <c:pt idx="48">
                  <c:v>46655</c:v>
                </c:pt>
                <c:pt idx="50">
                  <c:v>46656</c:v>
                </c:pt>
                <c:pt idx="52">
                  <c:v>46657</c:v>
                </c:pt>
                <c:pt idx="54">
                  <c:v>46658</c:v>
                </c:pt>
                <c:pt idx="56">
                  <c:v>46659</c:v>
                </c:pt>
                <c:pt idx="58">
                  <c:v>46660</c:v>
                </c:pt>
              </c:numCache>
            </c:numRef>
          </c:cat>
          <c:val>
            <c:numRef>
              <c:f>'9'!$D$22:$BK$22</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2-BF46-4B82-A629-5A595677A468}"/>
            </c:ext>
          </c:extLst>
        </c:ser>
        <c:ser>
          <c:idx val="5"/>
          <c:order val="3"/>
          <c:tx>
            <c:strRef>
              <c:f>'9'!$C$23</c:f>
              <c:strCache>
                <c:ptCount val="1"/>
              </c:strCache>
            </c:strRef>
          </c:tx>
          <c:spPr>
            <a:solidFill>
              <a:schemeClr val="accent6"/>
            </a:solidFill>
            <a:ln w="28575" cap="rnd">
              <a:solidFill>
                <a:schemeClr val="accent6"/>
              </a:solidFill>
              <a:round/>
            </a:ln>
            <a:effectLst/>
          </c:spPr>
          <c:invertIfNegative val="0"/>
          <c:cat>
            <c:numRef>
              <c:f>'9'!$D$18:$BK$18</c:f>
              <c:numCache>
                <c:formatCode>d</c:formatCode>
                <c:ptCount val="60"/>
                <c:pt idx="0">
                  <c:v>46631</c:v>
                </c:pt>
                <c:pt idx="2">
                  <c:v>46632</c:v>
                </c:pt>
                <c:pt idx="4">
                  <c:v>46633</c:v>
                </c:pt>
                <c:pt idx="6">
                  <c:v>46634</c:v>
                </c:pt>
                <c:pt idx="8">
                  <c:v>46635</c:v>
                </c:pt>
                <c:pt idx="10">
                  <c:v>46636</c:v>
                </c:pt>
                <c:pt idx="12">
                  <c:v>46637</c:v>
                </c:pt>
                <c:pt idx="14">
                  <c:v>46638</c:v>
                </c:pt>
                <c:pt idx="16">
                  <c:v>46639</c:v>
                </c:pt>
                <c:pt idx="18">
                  <c:v>46640</c:v>
                </c:pt>
                <c:pt idx="20">
                  <c:v>46641</c:v>
                </c:pt>
                <c:pt idx="22">
                  <c:v>46642</c:v>
                </c:pt>
                <c:pt idx="24">
                  <c:v>46643</c:v>
                </c:pt>
                <c:pt idx="26">
                  <c:v>46644</c:v>
                </c:pt>
                <c:pt idx="28">
                  <c:v>46645</c:v>
                </c:pt>
                <c:pt idx="30">
                  <c:v>46646</c:v>
                </c:pt>
                <c:pt idx="32">
                  <c:v>46647</c:v>
                </c:pt>
                <c:pt idx="34">
                  <c:v>46648</c:v>
                </c:pt>
                <c:pt idx="36">
                  <c:v>46649</c:v>
                </c:pt>
                <c:pt idx="38">
                  <c:v>46650</c:v>
                </c:pt>
                <c:pt idx="40">
                  <c:v>46651</c:v>
                </c:pt>
                <c:pt idx="42">
                  <c:v>46652</c:v>
                </c:pt>
                <c:pt idx="44">
                  <c:v>46653</c:v>
                </c:pt>
                <c:pt idx="46">
                  <c:v>46654</c:v>
                </c:pt>
                <c:pt idx="48">
                  <c:v>46655</c:v>
                </c:pt>
                <c:pt idx="50">
                  <c:v>46656</c:v>
                </c:pt>
                <c:pt idx="52">
                  <c:v>46657</c:v>
                </c:pt>
                <c:pt idx="54">
                  <c:v>46658</c:v>
                </c:pt>
                <c:pt idx="56">
                  <c:v>46659</c:v>
                </c:pt>
                <c:pt idx="58">
                  <c:v>46660</c:v>
                </c:pt>
              </c:numCache>
            </c:numRef>
          </c:cat>
          <c:val>
            <c:numRef>
              <c:f>'9'!$D$23:$BK$23</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3-BF46-4B82-A629-5A595677A468}"/>
            </c:ext>
          </c:extLst>
        </c:ser>
        <c:ser>
          <c:idx val="6"/>
          <c:order val="4"/>
          <c:tx>
            <c:strRef>
              <c:f>'9'!$C$24</c:f>
              <c:strCache>
                <c:ptCount val="1"/>
              </c:strCache>
            </c:strRef>
          </c:tx>
          <c:spPr>
            <a:solidFill>
              <a:schemeClr val="accent1">
                <a:lumMod val="60000"/>
              </a:schemeClr>
            </a:solidFill>
            <a:ln w="28575" cap="rnd">
              <a:solidFill>
                <a:schemeClr val="accent1">
                  <a:lumMod val="60000"/>
                </a:schemeClr>
              </a:solidFill>
              <a:round/>
            </a:ln>
            <a:effectLst/>
          </c:spPr>
          <c:invertIfNegative val="0"/>
          <c:cat>
            <c:numRef>
              <c:f>'9'!$D$18:$BK$18</c:f>
              <c:numCache>
                <c:formatCode>d</c:formatCode>
                <c:ptCount val="60"/>
                <c:pt idx="0">
                  <c:v>46631</c:v>
                </c:pt>
                <c:pt idx="2">
                  <c:v>46632</c:v>
                </c:pt>
                <c:pt idx="4">
                  <c:v>46633</c:v>
                </c:pt>
                <c:pt idx="6">
                  <c:v>46634</c:v>
                </c:pt>
                <c:pt idx="8">
                  <c:v>46635</c:v>
                </c:pt>
                <c:pt idx="10">
                  <c:v>46636</c:v>
                </c:pt>
                <c:pt idx="12">
                  <c:v>46637</c:v>
                </c:pt>
                <c:pt idx="14">
                  <c:v>46638</c:v>
                </c:pt>
                <c:pt idx="16">
                  <c:v>46639</c:v>
                </c:pt>
                <c:pt idx="18">
                  <c:v>46640</c:v>
                </c:pt>
                <c:pt idx="20">
                  <c:v>46641</c:v>
                </c:pt>
                <c:pt idx="22">
                  <c:v>46642</c:v>
                </c:pt>
                <c:pt idx="24">
                  <c:v>46643</c:v>
                </c:pt>
                <c:pt idx="26">
                  <c:v>46644</c:v>
                </c:pt>
                <c:pt idx="28">
                  <c:v>46645</c:v>
                </c:pt>
                <c:pt idx="30">
                  <c:v>46646</c:v>
                </c:pt>
                <c:pt idx="32">
                  <c:v>46647</c:v>
                </c:pt>
                <c:pt idx="34">
                  <c:v>46648</c:v>
                </c:pt>
                <c:pt idx="36">
                  <c:v>46649</c:v>
                </c:pt>
                <c:pt idx="38">
                  <c:v>46650</c:v>
                </c:pt>
                <c:pt idx="40">
                  <c:v>46651</c:v>
                </c:pt>
                <c:pt idx="42">
                  <c:v>46652</c:v>
                </c:pt>
                <c:pt idx="44">
                  <c:v>46653</c:v>
                </c:pt>
                <c:pt idx="46">
                  <c:v>46654</c:v>
                </c:pt>
                <c:pt idx="48">
                  <c:v>46655</c:v>
                </c:pt>
                <c:pt idx="50">
                  <c:v>46656</c:v>
                </c:pt>
                <c:pt idx="52">
                  <c:v>46657</c:v>
                </c:pt>
                <c:pt idx="54">
                  <c:v>46658</c:v>
                </c:pt>
                <c:pt idx="56">
                  <c:v>46659</c:v>
                </c:pt>
                <c:pt idx="58">
                  <c:v>46660</c:v>
                </c:pt>
              </c:numCache>
            </c:numRef>
          </c:cat>
          <c:val>
            <c:numRef>
              <c:f>'9'!$D$24:$BK$24</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4-BF46-4B82-A629-5A595677A468}"/>
            </c:ext>
          </c:extLst>
        </c:ser>
        <c:ser>
          <c:idx val="7"/>
          <c:order val="5"/>
          <c:tx>
            <c:strRef>
              <c:f>'9'!$C$25</c:f>
              <c:strCache>
                <c:ptCount val="1"/>
              </c:strCache>
            </c:strRef>
          </c:tx>
          <c:spPr>
            <a:solidFill>
              <a:schemeClr val="accent2">
                <a:lumMod val="60000"/>
              </a:schemeClr>
            </a:solidFill>
            <a:ln w="28575" cap="rnd">
              <a:solidFill>
                <a:schemeClr val="accent2">
                  <a:lumMod val="60000"/>
                </a:schemeClr>
              </a:solidFill>
              <a:round/>
            </a:ln>
            <a:effectLst/>
          </c:spPr>
          <c:invertIfNegative val="0"/>
          <c:cat>
            <c:numRef>
              <c:f>'9'!$D$18:$BK$18</c:f>
              <c:numCache>
                <c:formatCode>d</c:formatCode>
                <c:ptCount val="60"/>
                <c:pt idx="0">
                  <c:v>46631</c:v>
                </c:pt>
                <c:pt idx="2">
                  <c:v>46632</c:v>
                </c:pt>
                <c:pt idx="4">
                  <c:v>46633</c:v>
                </c:pt>
                <c:pt idx="6">
                  <c:v>46634</c:v>
                </c:pt>
                <c:pt idx="8">
                  <c:v>46635</c:v>
                </c:pt>
                <c:pt idx="10">
                  <c:v>46636</c:v>
                </c:pt>
                <c:pt idx="12">
                  <c:v>46637</c:v>
                </c:pt>
                <c:pt idx="14">
                  <c:v>46638</c:v>
                </c:pt>
                <c:pt idx="16">
                  <c:v>46639</c:v>
                </c:pt>
                <c:pt idx="18">
                  <c:v>46640</c:v>
                </c:pt>
                <c:pt idx="20">
                  <c:v>46641</c:v>
                </c:pt>
                <c:pt idx="22">
                  <c:v>46642</c:v>
                </c:pt>
                <c:pt idx="24">
                  <c:v>46643</c:v>
                </c:pt>
                <c:pt idx="26">
                  <c:v>46644</c:v>
                </c:pt>
                <c:pt idx="28">
                  <c:v>46645</c:v>
                </c:pt>
                <c:pt idx="30">
                  <c:v>46646</c:v>
                </c:pt>
                <c:pt idx="32">
                  <c:v>46647</c:v>
                </c:pt>
                <c:pt idx="34">
                  <c:v>46648</c:v>
                </c:pt>
                <c:pt idx="36">
                  <c:v>46649</c:v>
                </c:pt>
                <c:pt idx="38">
                  <c:v>46650</c:v>
                </c:pt>
                <c:pt idx="40">
                  <c:v>46651</c:v>
                </c:pt>
                <c:pt idx="42">
                  <c:v>46652</c:v>
                </c:pt>
                <c:pt idx="44">
                  <c:v>46653</c:v>
                </c:pt>
                <c:pt idx="46">
                  <c:v>46654</c:v>
                </c:pt>
                <c:pt idx="48">
                  <c:v>46655</c:v>
                </c:pt>
                <c:pt idx="50">
                  <c:v>46656</c:v>
                </c:pt>
                <c:pt idx="52">
                  <c:v>46657</c:v>
                </c:pt>
                <c:pt idx="54">
                  <c:v>46658</c:v>
                </c:pt>
                <c:pt idx="56">
                  <c:v>46659</c:v>
                </c:pt>
                <c:pt idx="58">
                  <c:v>46660</c:v>
                </c:pt>
              </c:numCache>
            </c:numRef>
          </c:cat>
          <c:val>
            <c:numRef>
              <c:f>'9'!$D$25:$BK$25</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5-BF46-4B82-A629-5A595677A468}"/>
            </c:ext>
          </c:extLst>
        </c:ser>
        <c:ser>
          <c:idx val="8"/>
          <c:order val="6"/>
          <c:tx>
            <c:strRef>
              <c:f>'9'!$C$26</c:f>
              <c:strCache>
                <c:ptCount val="1"/>
              </c:strCache>
            </c:strRef>
          </c:tx>
          <c:spPr>
            <a:solidFill>
              <a:schemeClr val="accent3">
                <a:lumMod val="60000"/>
              </a:schemeClr>
            </a:solidFill>
            <a:ln w="28575" cap="rnd">
              <a:solidFill>
                <a:schemeClr val="accent3">
                  <a:lumMod val="60000"/>
                </a:schemeClr>
              </a:solidFill>
              <a:round/>
            </a:ln>
            <a:effectLst/>
          </c:spPr>
          <c:invertIfNegative val="0"/>
          <c:cat>
            <c:numRef>
              <c:f>'9'!$D$18:$BK$18</c:f>
              <c:numCache>
                <c:formatCode>d</c:formatCode>
                <c:ptCount val="60"/>
                <c:pt idx="0">
                  <c:v>46631</c:v>
                </c:pt>
                <c:pt idx="2">
                  <c:v>46632</c:v>
                </c:pt>
                <c:pt idx="4">
                  <c:v>46633</c:v>
                </c:pt>
                <c:pt idx="6">
                  <c:v>46634</c:v>
                </c:pt>
                <c:pt idx="8">
                  <c:v>46635</c:v>
                </c:pt>
                <c:pt idx="10">
                  <c:v>46636</c:v>
                </c:pt>
                <c:pt idx="12">
                  <c:v>46637</c:v>
                </c:pt>
                <c:pt idx="14">
                  <c:v>46638</c:v>
                </c:pt>
                <c:pt idx="16">
                  <c:v>46639</c:v>
                </c:pt>
                <c:pt idx="18">
                  <c:v>46640</c:v>
                </c:pt>
                <c:pt idx="20">
                  <c:v>46641</c:v>
                </c:pt>
                <c:pt idx="22">
                  <c:v>46642</c:v>
                </c:pt>
                <c:pt idx="24">
                  <c:v>46643</c:v>
                </c:pt>
                <c:pt idx="26">
                  <c:v>46644</c:v>
                </c:pt>
                <c:pt idx="28">
                  <c:v>46645</c:v>
                </c:pt>
                <c:pt idx="30">
                  <c:v>46646</c:v>
                </c:pt>
                <c:pt idx="32">
                  <c:v>46647</c:v>
                </c:pt>
                <c:pt idx="34">
                  <c:v>46648</c:v>
                </c:pt>
                <c:pt idx="36">
                  <c:v>46649</c:v>
                </c:pt>
                <c:pt idx="38">
                  <c:v>46650</c:v>
                </c:pt>
                <c:pt idx="40">
                  <c:v>46651</c:v>
                </c:pt>
                <c:pt idx="42">
                  <c:v>46652</c:v>
                </c:pt>
                <c:pt idx="44">
                  <c:v>46653</c:v>
                </c:pt>
                <c:pt idx="46">
                  <c:v>46654</c:v>
                </c:pt>
                <c:pt idx="48">
                  <c:v>46655</c:v>
                </c:pt>
                <c:pt idx="50">
                  <c:v>46656</c:v>
                </c:pt>
                <c:pt idx="52">
                  <c:v>46657</c:v>
                </c:pt>
                <c:pt idx="54">
                  <c:v>46658</c:v>
                </c:pt>
                <c:pt idx="56">
                  <c:v>46659</c:v>
                </c:pt>
                <c:pt idx="58">
                  <c:v>46660</c:v>
                </c:pt>
              </c:numCache>
            </c:numRef>
          </c:cat>
          <c:val>
            <c:numRef>
              <c:f>'9'!$D$26:$BK$26</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6-BF46-4B82-A629-5A595677A468}"/>
            </c:ext>
          </c:extLst>
        </c:ser>
        <c:ser>
          <c:idx val="9"/>
          <c:order val="7"/>
          <c:tx>
            <c:strRef>
              <c:f>'9'!$C$27</c:f>
              <c:strCache>
                <c:ptCount val="1"/>
              </c:strCache>
            </c:strRef>
          </c:tx>
          <c:spPr>
            <a:solidFill>
              <a:schemeClr val="accent4">
                <a:lumMod val="60000"/>
              </a:schemeClr>
            </a:solidFill>
            <a:ln w="28575" cap="rnd">
              <a:solidFill>
                <a:schemeClr val="accent4">
                  <a:lumMod val="60000"/>
                </a:schemeClr>
              </a:solidFill>
              <a:round/>
            </a:ln>
            <a:effectLst/>
          </c:spPr>
          <c:invertIfNegative val="0"/>
          <c:cat>
            <c:numRef>
              <c:f>'9'!$D$18:$BK$18</c:f>
              <c:numCache>
                <c:formatCode>d</c:formatCode>
                <c:ptCount val="60"/>
                <c:pt idx="0">
                  <c:v>46631</c:v>
                </c:pt>
                <c:pt idx="2">
                  <c:v>46632</c:v>
                </c:pt>
                <c:pt idx="4">
                  <c:v>46633</c:v>
                </c:pt>
                <c:pt idx="6">
                  <c:v>46634</c:v>
                </c:pt>
                <c:pt idx="8">
                  <c:v>46635</c:v>
                </c:pt>
                <c:pt idx="10">
                  <c:v>46636</c:v>
                </c:pt>
                <c:pt idx="12">
                  <c:v>46637</c:v>
                </c:pt>
                <c:pt idx="14">
                  <c:v>46638</c:v>
                </c:pt>
                <c:pt idx="16">
                  <c:v>46639</c:v>
                </c:pt>
                <c:pt idx="18">
                  <c:v>46640</c:v>
                </c:pt>
                <c:pt idx="20">
                  <c:v>46641</c:v>
                </c:pt>
                <c:pt idx="22">
                  <c:v>46642</c:v>
                </c:pt>
                <c:pt idx="24">
                  <c:v>46643</c:v>
                </c:pt>
                <c:pt idx="26">
                  <c:v>46644</c:v>
                </c:pt>
                <c:pt idx="28">
                  <c:v>46645</c:v>
                </c:pt>
                <c:pt idx="30">
                  <c:v>46646</c:v>
                </c:pt>
                <c:pt idx="32">
                  <c:v>46647</c:v>
                </c:pt>
                <c:pt idx="34">
                  <c:v>46648</c:v>
                </c:pt>
                <c:pt idx="36">
                  <c:v>46649</c:v>
                </c:pt>
                <c:pt idx="38">
                  <c:v>46650</c:v>
                </c:pt>
                <c:pt idx="40">
                  <c:v>46651</c:v>
                </c:pt>
                <c:pt idx="42">
                  <c:v>46652</c:v>
                </c:pt>
                <c:pt idx="44">
                  <c:v>46653</c:v>
                </c:pt>
                <c:pt idx="46">
                  <c:v>46654</c:v>
                </c:pt>
                <c:pt idx="48">
                  <c:v>46655</c:v>
                </c:pt>
                <c:pt idx="50">
                  <c:v>46656</c:v>
                </c:pt>
                <c:pt idx="52">
                  <c:v>46657</c:v>
                </c:pt>
                <c:pt idx="54">
                  <c:v>46658</c:v>
                </c:pt>
                <c:pt idx="56">
                  <c:v>46659</c:v>
                </c:pt>
                <c:pt idx="58">
                  <c:v>46660</c:v>
                </c:pt>
              </c:numCache>
            </c:numRef>
          </c:cat>
          <c:val>
            <c:numRef>
              <c:f>'9'!$D$27:$BK$27</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7-BF46-4B82-A629-5A595677A468}"/>
            </c:ext>
          </c:extLst>
        </c:ser>
        <c:ser>
          <c:idx val="10"/>
          <c:order val="8"/>
          <c:tx>
            <c:strRef>
              <c:f>'9'!$C$28</c:f>
              <c:strCache>
                <c:ptCount val="1"/>
              </c:strCache>
            </c:strRef>
          </c:tx>
          <c:spPr>
            <a:solidFill>
              <a:schemeClr val="accent5">
                <a:lumMod val="60000"/>
              </a:schemeClr>
            </a:solidFill>
            <a:ln w="28575" cap="rnd">
              <a:solidFill>
                <a:schemeClr val="accent5">
                  <a:lumMod val="60000"/>
                </a:schemeClr>
              </a:solidFill>
              <a:round/>
            </a:ln>
            <a:effectLst/>
          </c:spPr>
          <c:invertIfNegative val="0"/>
          <c:cat>
            <c:numRef>
              <c:f>'9'!$D$18:$BK$18</c:f>
              <c:numCache>
                <c:formatCode>d</c:formatCode>
                <c:ptCount val="60"/>
                <c:pt idx="0">
                  <c:v>46631</c:v>
                </c:pt>
                <c:pt idx="2">
                  <c:v>46632</c:v>
                </c:pt>
                <c:pt idx="4">
                  <c:v>46633</c:v>
                </c:pt>
                <c:pt idx="6">
                  <c:v>46634</c:v>
                </c:pt>
                <c:pt idx="8">
                  <c:v>46635</c:v>
                </c:pt>
                <c:pt idx="10">
                  <c:v>46636</c:v>
                </c:pt>
                <c:pt idx="12">
                  <c:v>46637</c:v>
                </c:pt>
                <c:pt idx="14">
                  <c:v>46638</c:v>
                </c:pt>
                <c:pt idx="16">
                  <c:v>46639</c:v>
                </c:pt>
                <c:pt idx="18">
                  <c:v>46640</c:v>
                </c:pt>
                <c:pt idx="20">
                  <c:v>46641</c:v>
                </c:pt>
                <c:pt idx="22">
                  <c:v>46642</c:v>
                </c:pt>
                <c:pt idx="24">
                  <c:v>46643</c:v>
                </c:pt>
                <c:pt idx="26">
                  <c:v>46644</c:v>
                </c:pt>
                <c:pt idx="28">
                  <c:v>46645</c:v>
                </c:pt>
                <c:pt idx="30">
                  <c:v>46646</c:v>
                </c:pt>
                <c:pt idx="32">
                  <c:v>46647</c:v>
                </c:pt>
                <c:pt idx="34">
                  <c:v>46648</c:v>
                </c:pt>
                <c:pt idx="36">
                  <c:v>46649</c:v>
                </c:pt>
                <c:pt idx="38">
                  <c:v>46650</c:v>
                </c:pt>
                <c:pt idx="40">
                  <c:v>46651</c:v>
                </c:pt>
                <c:pt idx="42">
                  <c:v>46652</c:v>
                </c:pt>
                <c:pt idx="44">
                  <c:v>46653</c:v>
                </c:pt>
                <c:pt idx="46">
                  <c:v>46654</c:v>
                </c:pt>
                <c:pt idx="48">
                  <c:v>46655</c:v>
                </c:pt>
                <c:pt idx="50">
                  <c:v>46656</c:v>
                </c:pt>
                <c:pt idx="52">
                  <c:v>46657</c:v>
                </c:pt>
                <c:pt idx="54">
                  <c:v>46658</c:v>
                </c:pt>
                <c:pt idx="56">
                  <c:v>46659</c:v>
                </c:pt>
                <c:pt idx="58">
                  <c:v>46660</c:v>
                </c:pt>
              </c:numCache>
            </c:numRef>
          </c:cat>
          <c:val>
            <c:numRef>
              <c:f>'9'!$D$28:$BK$28</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8-BF46-4B82-A629-5A595677A468}"/>
            </c:ext>
          </c:extLst>
        </c:ser>
        <c:ser>
          <c:idx val="11"/>
          <c:order val="9"/>
          <c:tx>
            <c:strRef>
              <c:f>'9'!$C$29</c:f>
              <c:strCache>
                <c:ptCount val="1"/>
              </c:strCache>
            </c:strRef>
          </c:tx>
          <c:spPr>
            <a:solidFill>
              <a:schemeClr val="accent6">
                <a:lumMod val="60000"/>
              </a:schemeClr>
            </a:solidFill>
            <a:ln w="28575" cap="rnd">
              <a:solidFill>
                <a:schemeClr val="accent6">
                  <a:lumMod val="60000"/>
                </a:schemeClr>
              </a:solidFill>
              <a:round/>
            </a:ln>
            <a:effectLst/>
          </c:spPr>
          <c:invertIfNegative val="0"/>
          <c:cat>
            <c:numRef>
              <c:f>'9'!$D$18:$BK$18</c:f>
              <c:numCache>
                <c:formatCode>d</c:formatCode>
                <c:ptCount val="60"/>
                <c:pt idx="0">
                  <c:v>46631</c:v>
                </c:pt>
                <c:pt idx="2">
                  <c:v>46632</c:v>
                </c:pt>
                <c:pt idx="4">
                  <c:v>46633</c:v>
                </c:pt>
                <c:pt idx="6">
                  <c:v>46634</c:v>
                </c:pt>
                <c:pt idx="8">
                  <c:v>46635</c:v>
                </c:pt>
                <c:pt idx="10">
                  <c:v>46636</c:v>
                </c:pt>
                <c:pt idx="12">
                  <c:v>46637</c:v>
                </c:pt>
                <c:pt idx="14">
                  <c:v>46638</c:v>
                </c:pt>
                <c:pt idx="16">
                  <c:v>46639</c:v>
                </c:pt>
                <c:pt idx="18">
                  <c:v>46640</c:v>
                </c:pt>
                <c:pt idx="20">
                  <c:v>46641</c:v>
                </c:pt>
                <c:pt idx="22">
                  <c:v>46642</c:v>
                </c:pt>
                <c:pt idx="24">
                  <c:v>46643</c:v>
                </c:pt>
                <c:pt idx="26">
                  <c:v>46644</c:v>
                </c:pt>
                <c:pt idx="28">
                  <c:v>46645</c:v>
                </c:pt>
                <c:pt idx="30">
                  <c:v>46646</c:v>
                </c:pt>
                <c:pt idx="32">
                  <c:v>46647</c:v>
                </c:pt>
                <c:pt idx="34">
                  <c:v>46648</c:v>
                </c:pt>
                <c:pt idx="36">
                  <c:v>46649</c:v>
                </c:pt>
                <c:pt idx="38">
                  <c:v>46650</c:v>
                </c:pt>
                <c:pt idx="40">
                  <c:v>46651</c:v>
                </c:pt>
                <c:pt idx="42">
                  <c:v>46652</c:v>
                </c:pt>
                <c:pt idx="44">
                  <c:v>46653</c:v>
                </c:pt>
                <c:pt idx="46">
                  <c:v>46654</c:v>
                </c:pt>
                <c:pt idx="48">
                  <c:v>46655</c:v>
                </c:pt>
                <c:pt idx="50">
                  <c:v>46656</c:v>
                </c:pt>
                <c:pt idx="52">
                  <c:v>46657</c:v>
                </c:pt>
                <c:pt idx="54">
                  <c:v>46658</c:v>
                </c:pt>
                <c:pt idx="56">
                  <c:v>46659</c:v>
                </c:pt>
                <c:pt idx="58">
                  <c:v>46660</c:v>
                </c:pt>
              </c:numCache>
            </c:numRef>
          </c:cat>
          <c:val>
            <c:numRef>
              <c:f>'9'!$D$29:$BK$29</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9-BF46-4B82-A629-5A595677A468}"/>
            </c:ext>
          </c:extLst>
        </c:ser>
        <c:ser>
          <c:idx val="12"/>
          <c:order val="10"/>
          <c:tx>
            <c:strRef>
              <c:f>'9'!$C$30</c:f>
              <c:strCache>
                <c:ptCount val="1"/>
              </c:strCache>
            </c:strRef>
          </c:tx>
          <c:spPr>
            <a:solidFill>
              <a:schemeClr val="accent1">
                <a:lumMod val="80000"/>
                <a:lumOff val="20000"/>
              </a:schemeClr>
            </a:solidFill>
            <a:ln w="28575" cap="rnd">
              <a:solidFill>
                <a:schemeClr val="accent1">
                  <a:lumMod val="80000"/>
                  <a:lumOff val="20000"/>
                </a:schemeClr>
              </a:solidFill>
              <a:round/>
            </a:ln>
            <a:effectLst/>
          </c:spPr>
          <c:invertIfNegative val="0"/>
          <c:cat>
            <c:numRef>
              <c:f>'9'!$D$18:$BK$18</c:f>
              <c:numCache>
                <c:formatCode>d</c:formatCode>
                <c:ptCount val="60"/>
                <c:pt idx="0">
                  <c:v>46631</c:v>
                </c:pt>
                <c:pt idx="2">
                  <c:v>46632</c:v>
                </c:pt>
                <c:pt idx="4">
                  <c:v>46633</c:v>
                </c:pt>
                <c:pt idx="6">
                  <c:v>46634</c:v>
                </c:pt>
                <c:pt idx="8">
                  <c:v>46635</c:v>
                </c:pt>
                <c:pt idx="10">
                  <c:v>46636</c:v>
                </c:pt>
                <c:pt idx="12">
                  <c:v>46637</c:v>
                </c:pt>
                <c:pt idx="14">
                  <c:v>46638</c:v>
                </c:pt>
                <c:pt idx="16">
                  <c:v>46639</c:v>
                </c:pt>
                <c:pt idx="18">
                  <c:v>46640</c:v>
                </c:pt>
                <c:pt idx="20">
                  <c:v>46641</c:v>
                </c:pt>
                <c:pt idx="22">
                  <c:v>46642</c:v>
                </c:pt>
                <c:pt idx="24">
                  <c:v>46643</c:v>
                </c:pt>
                <c:pt idx="26">
                  <c:v>46644</c:v>
                </c:pt>
                <c:pt idx="28">
                  <c:v>46645</c:v>
                </c:pt>
                <c:pt idx="30">
                  <c:v>46646</c:v>
                </c:pt>
                <c:pt idx="32">
                  <c:v>46647</c:v>
                </c:pt>
                <c:pt idx="34">
                  <c:v>46648</c:v>
                </c:pt>
                <c:pt idx="36">
                  <c:v>46649</c:v>
                </c:pt>
                <c:pt idx="38">
                  <c:v>46650</c:v>
                </c:pt>
                <c:pt idx="40">
                  <c:v>46651</c:v>
                </c:pt>
                <c:pt idx="42">
                  <c:v>46652</c:v>
                </c:pt>
                <c:pt idx="44">
                  <c:v>46653</c:v>
                </c:pt>
                <c:pt idx="46">
                  <c:v>46654</c:v>
                </c:pt>
                <c:pt idx="48">
                  <c:v>46655</c:v>
                </c:pt>
                <c:pt idx="50">
                  <c:v>46656</c:v>
                </c:pt>
                <c:pt idx="52">
                  <c:v>46657</c:v>
                </c:pt>
                <c:pt idx="54">
                  <c:v>46658</c:v>
                </c:pt>
                <c:pt idx="56">
                  <c:v>46659</c:v>
                </c:pt>
                <c:pt idx="58">
                  <c:v>46660</c:v>
                </c:pt>
              </c:numCache>
            </c:numRef>
          </c:cat>
          <c:val>
            <c:numRef>
              <c:f>'9'!$D$30:$BK$30</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A-BF46-4B82-A629-5A595677A468}"/>
            </c:ext>
          </c:extLst>
        </c:ser>
        <c:ser>
          <c:idx val="13"/>
          <c:order val="11"/>
          <c:tx>
            <c:strRef>
              <c:f>'9'!$C$31</c:f>
              <c:strCache>
                <c:ptCount val="1"/>
              </c:strCache>
            </c:strRef>
          </c:tx>
          <c:spPr>
            <a:solidFill>
              <a:schemeClr val="accent2">
                <a:lumMod val="80000"/>
                <a:lumOff val="20000"/>
              </a:schemeClr>
            </a:solidFill>
            <a:ln w="28575" cap="rnd">
              <a:solidFill>
                <a:schemeClr val="accent2">
                  <a:lumMod val="80000"/>
                  <a:lumOff val="20000"/>
                </a:schemeClr>
              </a:solidFill>
              <a:round/>
            </a:ln>
            <a:effectLst/>
          </c:spPr>
          <c:invertIfNegative val="0"/>
          <c:cat>
            <c:numRef>
              <c:f>'9'!$D$18:$BK$18</c:f>
              <c:numCache>
                <c:formatCode>d</c:formatCode>
                <c:ptCount val="60"/>
                <c:pt idx="0">
                  <c:v>46631</c:v>
                </c:pt>
                <c:pt idx="2">
                  <c:v>46632</c:v>
                </c:pt>
                <c:pt idx="4">
                  <c:v>46633</c:v>
                </c:pt>
                <c:pt idx="6">
                  <c:v>46634</c:v>
                </c:pt>
                <c:pt idx="8">
                  <c:v>46635</c:v>
                </c:pt>
                <c:pt idx="10">
                  <c:v>46636</c:v>
                </c:pt>
                <c:pt idx="12">
                  <c:v>46637</c:v>
                </c:pt>
                <c:pt idx="14">
                  <c:v>46638</c:v>
                </c:pt>
                <c:pt idx="16">
                  <c:v>46639</c:v>
                </c:pt>
                <c:pt idx="18">
                  <c:v>46640</c:v>
                </c:pt>
                <c:pt idx="20">
                  <c:v>46641</c:v>
                </c:pt>
                <c:pt idx="22">
                  <c:v>46642</c:v>
                </c:pt>
                <c:pt idx="24">
                  <c:v>46643</c:v>
                </c:pt>
                <c:pt idx="26">
                  <c:v>46644</c:v>
                </c:pt>
                <c:pt idx="28">
                  <c:v>46645</c:v>
                </c:pt>
                <c:pt idx="30">
                  <c:v>46646</c:v>
                </c:pt>
                <c:pt idx="32">
                  <c:v>46647</c:v>
                </c:pt>
                <c:pt idx="34">
                  <c:v>46648</c:v>
                </c:pt>
                <c:pt idx="36">
                  <c:v>46649</c:v>
                </c:pt>
                <c:pt idx="38">
                  <c:v>46650</c:v>
                </c:pt>
                <c:pt idx="40">
                  <c:v>46651</c:v>
                </c:pt>
                <c:pt idx="42">
                  <c:v>46652</c:v>
                </c:pt>
                <c:pt idx="44">
                  <c:v>46653</c:v>
                </c:pt>
                <c:pt idx="46">
                  <c:v>46654</c:v>
                </c:pt>
                <c:pt idx="48">
                  <c:v>46655</c:v>
                </c:pt>
                <c:pt idx="50">
                  <c:v>46656</c:v>
                </c:pt>
                <c:pt idx="52">
                  <c:v>46657</c:v>
                </c:pt>
                <c:pt idx="54">
                  <c:v>46658</c:v>
                </c:pt>
                <c:pt idx="56">
                  <c:v>46659</c:v>
                </c:pt>
                <c:pt idx="58">
                  <c:v>46660</c:v>
                </c:pt>
              </c:numCache>
            </c:numRef>
          </c:cat>
          <c:val>
            <c:numRef>
              <c:f>'9'!$D$31:$BK$31</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B-BF46-4B82-A629-5A595677A468}"/>
            </c:ext>
          </c:extLst>
        </c:ser>
        <c:ser>
          <c:idx val="14"/>
          <c:order val="12"/>
          <c:tx>
            <c:strRef>
              <c:f>'9'!$C$32</c:f>
              <c:strCache>
                <c:ptCount val="1"/>
              </c:strCache>
            </c:strRef>
          </c:tx>
          <c:spPr>
            <a:solidFill>
              <a:schemeClr val="accent3">
                <a:lumMod val="80000"/>
                <a:lumOff val="20000"/>
              </a:schemeClr>
            </a:solidFill>
            <a:ln w="28575" cap="rnd">
              <a:solidFill>
                <a:schemeClr val="accent3">
                  <a:lumMod val="80000"/>
                  <a:lumOff val="20000"/>
                </a:schemeClr>
              </a:solidFill>
              <a:round/>
            </a:ln>
            <a:effectLst/>
          </c:spPr>
          <c:invertIfNegative val="0"/>
          <c:cat>
            <c:numRef>
              <c:f>'9'!$D$18:$BK$18</c:f>
              <c:numCache>
                <c:formatCode>d</c:formatCode>
                <c:ptCount val="60"/>
                <c:pt idx="0">
                  <c:v>46631</c:v>
                </c:pt>
                <c:pt idx="2">
                  <c:v>46632</c:v>
                </c:pt>
                <c:pt idx="4">
                  <c:v>46633</c:v>
                </c:pt>
                <c:pt idx="6">
                  <c:v>46634</c:v>
                </c:pt>
                <c:pt idx="8">
                  <c:v>46635</c:v>
                </c:pt>
                <c:pt idx="10">
                  <c:v>46636</c:v>
                </c:pt>
                <c:pt idx="12">
                  <c:v>46637</c:v>
                </c:pt>
                <c:pt idx="14">
                  <c:v>46638</c:v>
                </c:pt>
                <c:pt idx="16">
                  <c:v>46639</c:v>
                </c:pt>
                <c:pt idx="18">
                  <c:v>46640</c:v>
                </c:pt>
                <c:pt idx="20">
                  <c:v>46641</c:v>
                </c:pt>
                <c:pt idx="22">
                  <c:v>46642</c:v>
                </c:pt>
                <c:pt idx="24">
                  <c:v>46643</c:v>
                </c:pt>
                <c:pt idx="26">
                  <c:v>46644</c:v>
                </c:pt>
                <c:pt idx="28">
                  <c:v>46645</c:v>
                </c:pt>
                <c:pt idx="30">
                  <c:v>46646</c:v>
                </c:pt>
                <c:pt idx="32">
                  <c:v>46647</c:v>
                </c:pt>
                <c:pt idx="34">
                  <c:v>46648</c:v>
                </c:pt>
                <c:pt idx="36">
                  <c:v>46649</c:v>
                </c:pt>
                <c:pt idx="38">
                  <c:v>46650</c:v>
                </c:pt>
                <c:pt idx="40">
                  <c:v>46651</c:v>
                </c:pt>
                <c:pt idx="42">
                  <c:v>46652</c:v>
                </c:pt>
                <c:pt idx="44">
                  <c:v>46653</c:v>
                </c:pt>
                <c:pt idx="46">
                  <c:v>46654</c:v>
                </c:pt>
                <c:pt idx="48">
                  <c:v>46655</c:v>
                </c:pt>
                <c:pt idx="50">
                  <c:v>46656</c:v>
                </c:pt>
                <c:pt idx="52">
                  <c:v>46657</c:v>
                </c:pt>
                <c:pt idx="54">
                  <c:v>46658</c:v>
                </c:pt>
                <c:pt idx="56">
                  <c:v>46659</c:v>
                </c:pt>
                <c:pt idx="58">
                  <c:v>46660</c:v>
                </c:pt>
              </c:numCache>
            </c:numRef>
          </c:cat>
          <c:val>
            <c:numRef>
              <c:f>'9'!$D$32:$BK$32</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C-BF46-4B82-A629-5A595677A468}"/>
            </c:ext>
          </c:extLst>
        </c:ser>
        <c:ser>
          <c:idx val="15"/>
          <c:order val="13"/>
          <c:tx>
            <c:strRef>
              <c:f>'9'!$C$33</c:f>
              <c:strCache>
                <c:ptCount val="1"/>
              </c:strCache>
            </c:strRef>
          </c:tx>
          <c:spPr>
            <a:solidFill>
              <a:schemeClr val="accent4">
                <a:lumMod val="80000"/>
                <a:lumOff val="20000"/>
              </a:schemeClr>
            </a:solidFill>
            <a:ln w="28575" cap="rnd">
              <a:solidFill>
                <a:schemeClr val="accent4">
                  <a:lumMod val="80000"/>
                  <a:lumOff val="20000"/>
                </a:schemeClr>
              </a:solidFill>
              <a:round/>
            </a:ln>
            <a:effectLst/>
          </c:spPr>
          <c:invertIfNegative val="0"/>
          <c:cat>
            <c:numRef>
              <c:f>'9'!$D$18:$BK$18</c:f>
              <c:numCache>
                <c:formatCode>d</c:formatCode>
                <c:ptCount val="60"/>
                <c:pt idx="0">
                  <c:v>46631</c:v>
                </c:pt>
                <c:pt idx="2">
                  <c:v>46632</c:v>
                </c:pt>
                <c:pt idx="4">
                  <c:v>46633</c:v>
                </c:pt>
                <c:pt idx="6">
                  <c:v>46634</c:v>
                </c:pt>
                <c:pt idx="8">
                  <c:v>46635</c:v>
                </c:pt>
                <c:pt idx="10">
                  <c:v>46636</c:v>
                </c:pt>
                <c:pt idx="12">
                  <c:v>46637</c:v>
                </c:pt>
                <c:pt idx="14">
                  <c:v>46638</c:v>
                </c:pt>
                <c:pt idx="16">
                  <c:v>46639</c:v>
                </c:pt>
                <c:pt idx="18">
                  <c:v>46640</c:v>
                </c:pt>
                <c:pt idx="20">
                  <c:v>46641</c:v>
                </c:pt>
                <c:pt idx="22">
                  <c:v>46642</c:v>
                </c:pt>
                <c:pt idx="24">
                  <c:v>46643</c:v>
                </c:pt>
                <c:pt idx="26">
                  <c:v>46644</c:v>
                </c:pt>
                <c:pt idx="28">
                  <c:v>46645</c:v>
                </c:pt>
                <c:pt idx="30">
                  <c:v>46646</c:v>
                </c:pt>
                <c:pt idx="32">
                  <c:v>46647</c:v>
                </c:pt>
                <c:pt idx="34">
                  <c:v>46648</c:v>
                </c:pt>
                <c:pt idx="36">
                  <c:v>46649</c:v>
                </c:pt>
                <c:pt idx="38">
                  <c:v>46650</c:v>
                </c:pt>
                <c:pt idx="40">
                  <c:v>46651</c:v>
                </c:pt>
                <c:pt idx="42">
                  <c:v>46652</c:v>
                </c:pt>
                <c:pt idx="44">
                  <c:v>46653</c:v>
                </c:pt>
                <c:pt idx="46">
                  <c:v>46654</c:v>
                </c:pt>
                <c:pt idx="48">
                  <c:v>46655</c:v>
                </c:pt>
                <c:pt idx="50">
                  <c:v>46656</c:v>
                </c:pt>
                <c:pt idx="52">
                  <c:v>46657</c:v>
                </c:pt>
                <c:pt idx="54">
                  <c:v>46658</c:v>
                </c:pt>
                <c:pt idx="56">
                  <c:v>46659</c:v>
                </c:pt>
                <c:pt idx="58">
                  <c:v>46660</c:v>
                </c:pt>
              </c:numCache>
            </c:numRef>
          </c:cat>
          <c:val>
            <c:numRef>
              <c:f>'9'!$D$33:$BK$33</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D-BF46-4B82-A629-5A595677A468}"/>
            </c:ext>
          </c:extLst>
        </c:ser>
        <c:ser>
          <c:idx val="16"/>
          <c:order val="14"/>
          <c:tx>
            <c:strRef>
              <c:f>'9'!$C$34</c:f>
              <c:strCache>
                <c:ptCount val="1"/>
              </c:strCache>
            </c:strRef>
          </c:tx>
          <c:spPr>
            <a:solidFill>
              <a:schemeClr val="accent5">
                <a:lumMod val="80000"/>
                <a:lumOff val="20000"/>
              </a:schemeClr>
            </a:solidFill>
            <a:ln w="28575" cap="rnd">
              <a:solidFill>
                <a:schemeClr val="accent5">
                  <a:lumMod val="80000"/>
                  <a:lumOff val="20000"/>
                </a:schemeClr>
              </a:solidFill>
              <a:round/>
            </a:ln>
            <a:effectLst/>
          </c:spPr>
          <c:invertIfNegative val="0"/>
          <c:cat>
            <c:numRef>
              <c:f>'9'!$D$18:$BK$18</c:f>
              <c:numCache>
                <c:formatCode>d</c:formatCode>
                <c:ptCount val="60"/>
                <c:pt idx="0">
                  <c:v>46631</c:v>
                </c:pt>
                <c:pt idx="2">
                  <c:v>46632</c:v>
                </c:pt>
                <c:pt idx="4">
                  <c:v>46633</c:v>
                </c:pt>
                <c:pt idx="6">
                  <c:v>46634</c:v>
                </c:pt>
                <c:pt idx="8">
                  <c:v>46635</c:v>
                </c:pt>
                <c:pt idx="10">
                  <c:v>46636</c:v>
                </c:pt>
                <c:pt idx="12">
                  <c:v>46637</c:v>
                </c:pt>
                <c:pt idx="14">
                  <c:v>46638</c:v>
                </c:pt>
                <c:pt idx="16">
                  <c:v>46639</c:v>
                </c:pt>
                <c:pt idx="18">
                  <c:v>46640</c:v>
                </c:pt>
                <c:pt idx="20">
                  <c:v>46641</c:v>
                </c:pt>
                <c:pt idx="22">
                  <c:v>46642</c:v>
                </c:pt>
                <c:pt idx="24">
                  <c:v>46643</c:v>
                </c:pt>
                <c:pt idx="26">
                  <c:v>46644</c:v>
                </c:pt>
                <c:pt idx="28">
                  <c:v>46645</c:v>
                </c:pt>
                <c:pt idx="30">
                  <c:v>46646</c:v>
                </c:pt>
                <c:pt idx="32">
                  <c:v>46647</c:v>
                </c:pt>
                <c:pt idx="34">
                  <c:v>46648</c:v>
                </c:pt>
                <c:pt idx="36">
                  <c:v>46649</c:v>
                </c:pt>
                <c:pt idx="38">
                  <c:v>46650</c:v>
                </c:pt>
                <c:pt idx="40">
                  <c:v>46651</c:v>
                </c:pt>
                <c:pt idx="42">
                  <c:v>46652</c:v>
                </c:pt>
                <c:pt idx="44">
                  <c:v>46653</c:v>
                </c:pt>
                <c:pt idx="46">
                  <c:v>46654</c:v>
                </c:pt>
                <c:pt idx="48">
                  <c:v>46655</c:v>
                </c:pt>
                <c:pt idx="50">
                  <c:v>46656</c:v>
                </c:pt>
                <c:pt idx="52">
                  <c:v>46657</c:v>
                </c:pt>
                <c:pt idx="54">
                  <c:v>46658</c:v>
                </c:pt>
                <c:pt idx="56">
                  <c:v>46659</c:v>
                </c:pt>
                <c:pt idx="58">
                  <c:v>46660</c:v>
                </c:pt>
              </c:numCache>
            </c:numRef>
          </c:cat>
          <c:val>
            <c:numRef>
              <c:f>'9'!$D$34:$BK$34</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E-BF46-4B82-A629-5A595677A468}"/>
            </c:ext>
          </c:extLst>
        </c:ser>
        <c:dLbls>
          <c:showLegendKey val="0"/>
          <c:showVal val="0"/>
          <c:showCatName val="0"/>
          <c:showSerName val="0"/>
          <c:showPercent val="0"/>
          <c:showBubbleSize val="0"/>
        </c:dLbls>
        <c:gapWidth val="150"/>
        <c:overlap val="100"/>
        <c:axId val="801998936"/>
        <c:axId val="802002544"/>
      </c:barChart>
      <c:lineChart>
        <c:grouping val="stacked"/>
        <c:varyColors val="0"/>
        <c:ser>
          <c:idx val="17"/>
          <c:order val="15"/>
          <c:tx>
            <c:strRef>
              <c:f>'9'!$C$35</c:f>
              <c:strCache>
                <c:ptCount val="1"/>
                <c:pt idx="0">
                  <c:v>Total</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f>'9'!$D$18:$BK$18</c:f>
              <c:numCache>
                <c:formatCode>d</c:formatCode>
                <c:ptCount val="60"/>
                <c:pt idx="0">
                  <c:v>46631</c:v>
                </c:pt>
                <c:pt idx="2">
                  <c:v>46632</c:v>
                </c:pt>
                <c:pt idx="4">
                  <c:v>46633</c:v>
                </c:pt>
                <c:pt idx="6">
                  <c:v>46634</c:v>
                </c:pt>
                <c:pt idx="8">
                  <c:v>46635</c:v>
                </c:pt>
                <c:pt idx="10">
                  <c:v>46636</c:v>
                </c:pt>
                <c:pt idx="12">
                  <c:v>46637</c:v>
                </c:pt>
                <c:pt idx="14">
                  <c:v>46638</c:v>
                </c:pt>
                <c:pt idx="16">
                  <c:v>46639</c:v>
                </c:pt>
                <c:pt idx="18">
                  <c:v>46640</c:v>
                </c:pt>
                <c:pt idx="20">
                  <c:v>46641</c:v>
                </c:pt>
                <c:pt idx="22">
                  <c:v>46642</c:v>
                </c:pt>
                <c:pt idx="24">
                  <c:v>46643</c:v>
                </c:pt>
                <c:pt idx="26">
                  <c:v>46644</c:v>
                </c:pt>
                <c:pt idx="28">
                  <c:v>46645</c:v>
                </c:pt>
                <c:pt idx="30">
                  <c:v>46646</c:v>
                </c:pt>
                <c:pt idx="32">
                  <c:v>46647</c:v>
                </c:pt>
                <c:pt idx="34">
                  <c:v>46648</c:v>
                </c:pt>
                <c:pt idx="36">
                  <c:v>46649</c:v>
                </c:pt>
                <c:pt idx="38">
                  <c:v>46650</c:v>
                </c:pt>
                <c:pt idx="40">
                  <c:v>46651</c:v>
                </c:pt>
                <c:pt idx="42">
                  <c:v>46652</c:v>
                </c:pt>
                <c:pt idx="44">
                  <c:v>46653</c:v>
                </c:pt>
                <c:pt idx="46">
                  <c:v>46654</c:v>
                </c:pt>
                <c:pt idx="48">
                  <c:v>46655</c:v>
                </c:pt>
                <c:pt idx="50">
                  <c:v>46656</c:v>
                </c:pt>
                <c:pt idx="52">
                  <c:v>46657</c:v>
                </c:pt>
                <c:pt idx="54">
                  <c:v>46658</c:v>
                </c:pt>
                <c:pt idx="56">
                  <c:v>46659</c:v>
                </c:pt>
                <c:pt idx="58">
                  <c:v>46660</c:v>
                </c:pt>
              </c:numCache>
            </c:numRef>
          </c:cat>
          <c:val>
            <c:numRef>
              <c:f>'9'!$D$35:$BK$35</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smooth val="0"/>
          <c:extLst>
            <c:ext xmlns:c16="http://schemas.microsoft.com/office/drawing/2014/chart" uri="{C3380CC4-5D6E-409C-BE32-E72D297353CC}">
              <c16:uniqueId val="{0000000F-BF46-4B82-A629-5A595677A468}"/>
            </c:ext>
          </c:extLst>
        </c:ser>
        <c:dLbls>
          <c:showLegendKey val="0"/>
          <c:showVal val="0"/>
          <c:showCatName val="0"/>
          <c:showSerName val="0"/>
          <c:showPercent val="0"/>
          <c:showBubbleSize val="0"/>
        </c:dLbls>
        <c:marker val="1"/>
        <c:smooth val="0"/>
        <c:axId val="801998936"/>
        <c:axId val="802002544"/>
      </c:lineChart>
      <c:dateAx>
        <c:axId val="801998936"/>
        <c:scaling>
          <c:orientation val="minMax"/>
        </c:scaling>
        <c:delete val="0"/>
        <c:axPos val="b"/>
        <c:numFmt formatCode="d" sourceLinked="1"/>
        <c:majorTickMark val="none"/>
        <c:minorTickMark val="none"/>
        <c:tickLblPos val="nextTo"/>
        <c:spPr>
          <a:solidFill>
            <a:schemeClr val="bg1"/>
          </a:solid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2002544"/>
        <c:crosses val="autoZero"/>
        <c:auto val="1"/>
        <c:lblOffset val="100"/>
        <c:baseTimeUnit val="days"/>
      </c:dateAx>
      <c:valAx>
        <c:axId val="802002544"/>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1998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Percentage of Consumption by Assets</a:t>
            </a:r>
            <a:endParaRPr lang="ja-JP" altLang="ja-JP">
              <a:effectLst/>
            </a:endParaRPr>
          </a:p>
        </c:rich>
      </c:tx>
      <c:layout>
        <c:manualLayout>
          <c:xMode val="edge"/>
          <c:yMode val="edge"/>
          <c:x val="4.2615886341455946E-2"/>
          <c:y val="2.3774141907915446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38096674730742042"/>
          <c:y val="0.21290212073457732"/>
          <c:w val="0.33546103652791476"/>
          <c:h val="0.6823865120120256"/>
        </c:manualLayout>
      </c:layout>
      <c:pieChart>
        <c:varyColors val="1"/>
        <c:ser>
          <c:idx val="16"/>
          <c:order val="16"/>
          <c:tx>
            <c:strRef>
              <c:f>Asset!$S$22</c:f>
              <c:strCache>
                <c:ptCount val="1"/>
                <c:pt idx="0">
                  <c:v>September</c:v>
                </c:pt>
              </c:strCache>
              <c:extLst xmlns:c15="http://schemas.microsoft.com/office/drawing/2012/chart"/>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1F1-B060-4F17-A54E-C0274183052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1F3-B060-4F17-A54E-C0274183052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1F5-B060-4F17-A54E-C02741830525}"/>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1F7-B060-4F17-A54E-C02741830525}"/>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1F9-B060-4F17-A54E-C02741830525}"/>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1FB-B060-4F17-A54E-C02741830525}"/>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1FD-B060-4F17-A54E-C02741830525}"/>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1FF-B060-4F17-A54E-C02741830525}"/>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201-B060-4F17-A54E-C02741830525}"/>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203-B060-4F17-A54E-C02741830525}"/>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4CF8-6143-8EC0-65EFDB2578E0}"/>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4CF8-6143-8EC0-65EFDB2578E0}"/>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4CF8-6143-8EC0-65EFDB2578E0}"/>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4CF8-6143-8EC0-65EFDB2578E0}"/>
              </c:ext>
            </c:extLst>
          </c:dPt>
          <c:dLbls>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Asset!$B$23:$B$39</c15:sqref>
                  </c15:fullRef>
                </c:ext>
              </c:extLst>
              <c:f>Asset!$B$24:$B$38</c:f>
              <c:strCache>
                <c:ptCount val="15"/>
              </c:strCache>
            </c:strRef>
          </c:cat>
          <c:val>
            <c:numRef>
              <c:extLst>
                <c:ext xmlns:c15="http://schemas.microsoft.com/office/drawing/2012/chart" uri="{02D57815-91ED-43cb-92C2-25804820EDAC}">
                  <c15:fullRef>
                    <c15:sqref>Asset!$S$23:$S$39</c15:sqref>
                  </c15:fullRef>
                </c:ext>
              </c:extLst>
              <c:f>Asset!$S$24:$S$38</c:f>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0E-B060-4F17-A54E-C02741830525}"/>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tx>
                  <c:strRef>
                    <c:extLst>
                      <c:ext uri="{02D57815-91ED-43cb-92C2-25804820EDAC}">
                        <c15:formulaRef>
                          <c15:sqref>Asset!$C$22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060-4F17-A54E-C0274183052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060-4F17-A54E-C0274183052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060-4F17-A54E-C02741830525}"/>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060-4F17-A54E-C02741830525}"/>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060-4F17-A54E-C02741830525}"/>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B060-4F17-A54E-C02741830525}"/>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B060-4F17-A54E-C02741830525}"/>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B060-4F17-A54E-C02741830525}"/>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B060-4F17-A54E-C02741830525}"/>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B060-4F17-A54E-C02741830525}"/>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33-4CF8-6143-8EC0-65EFDB2578E0}"/>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35-4CF8-6143-8EC0-65EFDB2578E0}"/>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37-4CF8-6143-8EC0-65EFDB2578E0}"/>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39-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3B-4CF8-6143-8EC0-65EFDB2578E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Asset!$B$23:$B$39</c15:sqref>
                        </c15:fullRef>
                        <c15:formulaRef>
                          <c15:sqref>Asset!$B$24:$B$38</c15:sqref>
                        </c15:formulaRef>
                      </c:ext>
                    </c:extLst>
                    <c:strCache>
                      <c:ptCount val="15"/>
                    </c:strCache>
                  </c:strRef>
                </c:cat>
                <c:val>
                  <c:numRef>
                    <c:extLst>
                      <c:ext uri="{02D57815-91ED-43cb-92C2-25804820EDAC}">
                        <c15:fullRef>
                          <c15:sqref>Asset!$C$23:$C$39</c15:sqref>
                        </c15:fullRef>
                        <c15:formulaRef>
                          <c15:sqref>Asset!$C$24:$C$38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uri="{02D57815-91ED-43cb-92C2-25804820EDAC}">
                    <c15:categoryFilterExceptions/>
                  </c:ext>
                  <c:ext xmlns:c16="http://schemas.microsoft.com/office/drawing/2014/chart" uri="{C3380CC4-5D6E-409C-BE32-E72D297353CC}">
                    <c16:uniqueId val="{0000001E-B060-4F17-A54E-C02741830525}"/>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Asset!$D$22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0-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2-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4-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6-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8-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A-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C-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E-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0-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2-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3-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5-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7-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59-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Asset!$D$23:$D$39</c15:sqref>
                        </c15:fullRef>
                        <c15:formulaRef>
                          <c15:sqref>Asset!$D$24:$D$38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D-B060-4F17-A54E-C02741830525}"/>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Asset!$E$22</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F-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1-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3-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5-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7-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9-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F-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1-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3-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5-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77-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Asset!$E$23:$E$39</c15:sqref>
                        </c15:fullRef>
                        <c15:formulaRef>
                          <c15:sqref>Asset!$E$24:$E$38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C-B060-4F17-A54E-C02741830525}"/>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Asset!$F$22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E-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0-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2-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4-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6-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68-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A-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C-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E-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0-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1-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3-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95-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Asset!$F$23:$F$39</c15:sqref>
                        </c15:fullRef>
                        <c15:formulaRef>
                          <c15:sqref>Asset!$F$24:$F$38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B-B060-4F17-A54E-C02741830525}"/>
                  </c:ext>
                </c:extLst>
              </c15:ser>
            </c15:filteredPieSeries>
            <c15:filteredPieSeries>
              <c15:ser>
                <c:idx val="4"/>
                <c:order val="4"/>
                <c:tx>
                  <c:strRef>
                    <c:extLst xmlns:c15="http://schemas.microsoft.com/office/drawing/2012/chart">
                      <c:ext xmlns:c15="http://schemas.microsoft.com/office/drawing/2012/chart" uri="{02D57815-91ED-43cb-92C2-25804820EDAC}">
                        <c15:formulaRef>
                          <c15:sqref>Asset!$G$22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D-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F-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1-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3-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5-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7-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B-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D-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AF-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B1-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B3-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Asset!$G$23:$G$39</c15:sqref>
                        </c15:fullRef>
                        <c15:formulaRef>
                          <c15:sqref>Asset!$G$24:$G$38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A-B060-4F17-A54E-C02741830525}"/>
                  </c:ext>
                </c:extLst>
              </c15:ser>
            </c15:filteredPieSeries>
            <c15:filteredPieSeries>
              <c15:ser>
                <c:idx val="5"/>
                <c:order val="5"/>
                <c:tx>
                  <c:strRef>
                    <c:extLst xmlns:c15="http://schemas.microsoft.com/office/drawing/2012/chart">
                      <c:ext xmlns:c15="http://schemas.microsoft.com/office/drawing/2012/chart" uri="{02D57815-91ED-43cb-92C2-25804820EDAC}">
                        <c15:formulaRef>
                          <c15:sqref>Asset!$H$22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C-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E-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0-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2-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A4-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A6-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8-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A-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C-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E-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D-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F-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D1-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Asset!$H$23:$H$39</c15:sqref>
                        </c15:fullRef>
                        <c15:formulaRef>
                          <c15:sqref>Asset!$H$24:$H$38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9-B060-4F17-A54E-C02741830525}"/>
                  </c:ext>
                </c:extLst>
              </c15:ser>
            </c15:filteredPieSeries>
            <c15:filteredPieSeries>
              <c15:ser>
                <c:idx val="6"/>
                <c:order val="6"/>
                <c:tx>
                  <c:strRef>
                    <c:extLst xmlns:c15="http://schemas.microsoft.com/office/drawing/2012/chart">
                      <c:ext xmlns:c15="http://schemas.microsoft.com/office/drawing/2012/chart" uri="{02D57815-91ED-43cb-92C2-25804820EDAC}">
                        <c15:formulaRef>
                          <c15:sqref>Asset!$I$22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B-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BD-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BF-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1-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3-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5-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D-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7-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9-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B-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D-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EF-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Asset!$I$23:$I$39</c15:sqref>
                        </c15:fullRef>
                        <c15:formulaRef>
                          <c15:sqref>Asset!$I$24:$I$38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8-B060-4F17-A54E-C02741830525}"/>
                  </c:ext>
                </c:extLst>
              </c15:ser>
            </c15:filteredPieSeries>
            <c15:filteredPieSeries>
              <c15:ser>
                <c:idx val="7"/>
                <c:order val="7"/>
                <c:tx>
                  <c:strRef>
                    <c:extLst xmlns:c15="http://schemas.microsoft.com/office/drawing/2012/chart">
                      <c:ext xmlns:c15="http://schemas.microsoft.com/office/drawing/2012/chart" uri="{02D57815-91ED-43cb-92C2-25804820EDAC}">
                        <c15:formulaRef>
                          <c15:sqref>Asset!$J$22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A-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C-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E-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0-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E2-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E4-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6-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8-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A-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C-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9-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B-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0D-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Asset!$J$23:$J$39</c15:sqref>
                        </c15:fullRef>
                        <c15:formulaRef>
                          <c15:sqref>Asset!$J$24:$J$38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7-B060-4F17-A54E-C02741830525}"/>
                  </c:ext>
                </c:extLst>
              </c15:ser>
            </c15:filteredPieSeries>
            <c15:filteredPieSeries>
              <c15:ser>
                <c:idx val="8"/>
                <c:order val="8"/>
                <c:tx>
                  <c:strRef>
                    <c:extLst xmlns:c15="http://schemas.microsoft.com/office/drawing/2012/chart">
                      <c:ext xmlns:c15="http://schemas.microsoft.com/office/drawing/2012/chart" uri="{02D57815-91ED-43cb-92C2-25804820EDAC}">
                        <c15:formulaRef>
                          <c15:sqref>Asset!$K$22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F9-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FB-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FD-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FF-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01-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03-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9-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B-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3-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5-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7-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9-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2B-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Asset!$K$23:$K$39</c15:sqref>
                        </c15:fullRef>
                        <c15:formulaRef>
                          <c15:sqref>Asset!$K$24:$K$38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16-B060-4F17-A54E-C02741830525}"/>
                  </c:ext>
                </c:extLst>
              </c15:ser>
            </c15:filteredPieSeries>
            <c15:filteredPieSeries>
              <c15:ser>
                <c:idx val="9"/>
                <c:order val="9"/>
                <c:tx>
                  <c:strRef>
                    <c:extLst xmlns:c15="http://schemas.microsoft.com/office/drawing/2012/chart">
                      <c:ext xmlns:c15="http://schemas.microsoft.com/office/drawing/2012/chart" uri="{02D57815-91ED-43cb-92C2-25804820EDAC}">
                        <c15:formulaRef>
                          <c15:sqref>Asset!$L$22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18-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1A-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1C-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1E-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20-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22-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4-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6-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8-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A-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1-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5-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7-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49-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Asset!$L$23:$L$39</c15:sqref>
                        </c15:fullRef>
                        <c15:formulaRef>
                          <c15:sqref>Asset!$L$24:$L$38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35-B060-4F17-A54E-C02741830525}"/>
                  </c:ext>
                </c:extLst>
              </c15:ser>
            </c15:filteredPieSeries>
            <c15:filteredPieSeries>
              <c15:ser>
                <c:idx val="10"/>
                <c:order val="10"/>
                <c:tx>
                  <c:strRef>
                    <c:extLst xmlns:c15="http://schemas.microsoft.com/office/drawing/2012/chart">
                      <c:ext xmlns:c15="http://schemas.microsoft.com/office/drawing/2012/chart" uri="{02D57815-91ED-43cb-92C2-25804820EDAC}">
                        <c15:formulaRef>
                          <c15:sqref>Asset!$M$22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37-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39-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3B-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3D-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3F-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41-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5-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7-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9-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F-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1-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3-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5-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67-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Asset!$M$23:$M$39</c15:sqref>
                        </c15:fullRef>
                        <c15:formulaRef>
                          <c15:sqref>Asset!$M$24:$M$38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54-B060-4F17-A54E-C02741830525}"/>
                  </c:ext>
                </c:extLst>
              </c15:ser>
            </c15:filteredPieSeries>
            <c15:filteredPieSeries>
              <c15:ser>
                <c:idx val="11"/>
                <c:order val="11"/>
                <c:tx>
                  <c:strRef>
                    <c:extLst xmlns:c15="http://schemas.microsoft.com/office/drawing/2012/chart">
                      <c:ext xmlns:c15="http://schemas.microsoft.com/office/drawing/2012/chart" uri="{02D57815-91ED-43cb-92C2-25804820EDAC}">
                        <c15:formulaRef>
                          <c15:sqref>Asset!$N$22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56-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58-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5A-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5C-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5E-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60-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2-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4-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6-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8-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D-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F-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1-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3-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85-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Asset!$N$23:$N$39</c15:sqref>
                        </c15:fullRef>
                        <c15:formulaRef>
                          <c15:sqref>Asset!$N$24:$N$38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73-B060-4F17-A54E-C02741830525}"/>
                  </c:ext>
                </c:extLst>
              </c15:ser>
            </c15:filteredPieSeries>
            <c15:filteredPieSeries>
              <c15:ser>
                <c:idx val="12"/>
                <c:order val="12"/>
                <c:tx>
                  <c:strRef>
                    <c:extLst xmlns:c15="http://schemas.microsoft.com/office/drawing/2012/chart">
                      <c:ext xmlns:c15="http://schemas.microsoft.com/office/drawing/2012/chart" uri="{02D57815-91ED-43cb-92C2-25804820EDAC}">
                        <c15:formulaRef>
                          <c15:sqref>Asset!$O$22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75-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77-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79-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7B-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7D-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7F-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1-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3-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5-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7-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B-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D-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9F-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A1-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A3-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Asset!$O$23:$O$39</c15:sqref>
                        </c15:fullRef>
                        <c15:formulaRef>
                          <c15:sqref>Asset!$O$24:$O$38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92-B060-4F17-A54E-C02741830525}"/>
                  </c:ext>
                </c:extLst>
              </c15:ser>
            </c15:filteredPieSeries>
            <c15:filteredPieSeries>
              <c15:ser>
                <c:idx val="13"/>
                <c:order val="13"/>
                <c:tx>
                  <c:strRef>
                    <c:extLst xmlns:c15="http://schemas.microsoft.com/office/drawing/2012/chart">
                      <c:ext xmlns:c15="http://schemas.microsoft.com/office/drawing/2012/chart" uri="{02D57815-91ED-43cb-92C2-25804820EDAC}">
                        <c15:formulaRef>
                          <c15:sqref>Asset!$P$22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94-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96-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98-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9A-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9C-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9E-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0-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2-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4-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6-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9-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B-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D-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F-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C1-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Asset!$P$23:$P$39</c15:sqref>
                        </c15:fullRef>
                        <c15:formulaRef>
                          <c15:sqref>Asset!$P$24:$P$38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B1-B060-4F17-A54E-C02741830525}"/>
                  </c:ext>
                </c:extLst>
              </c15:ser>
            </c15:filteredPieSeries>
            <c15:filteredPieSeries>
              <c15:ser>
                <c:idx val="14"/>
                <c:order val="14"/>
                <c:tx>
                  <c:strRef>
                    <c:extLst xmlns:c15="http://schemas.microsoft.com/office/drawing/2012/chart">
                      <c:ext xmlns:c15="http://schemas.microsoft.com/office/drawing/2012/chart" uri="{02D57815-91ED-43cb-92C2-25804820EDAC}">
                        <c15:formulaRef>
                          <c15:sqref>Asset!$Q$22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B3-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B5-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B7-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B9-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BB-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BD-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F-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1-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3-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5-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7-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9-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B-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D-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DF-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Asset!$Q$23:$Q$39</c15:sqref>
                        </c15:fullRef>
                        <c15:formulaRef>
                          <c15:sqref>Asset!$Q$24:$Q$38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D0-B060-4F17-A54E-C02741830525}"/>
                  </c:ext>
                </c:extLst>
              </c15:ser>
            </c15:filteredPieSeries>
            <c15:filteredPieSeries>
              <c15:ser>
                <c:idx val="15"/>
                <c:order val="15"/>
                <c:tx>
                  <c:strRef>
                    <c:extLst xmlns:c15="http://schemas.microsoft.com/office/drawing/2012/chart">
                      <c:ext xmlns:c15="http://schemas.microsoft.com/office/drawing/2012/chart" uri="{02D57815-91ED-43cb-92C2-25804820EDAC}">
                        <c15:formulaRef>
                          <c15:sqref>Asset!$R$22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D2-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D4-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D6-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D8-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DA-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DC-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E-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0-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2-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4-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5-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7-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9-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B-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FD-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Asset!$R$23:$R$39</c15:sqref>
                        </c15:fullRef>
                        <c15:formulaRef>
                          <c15:sqref>Asset!$R$24:$R$38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EF-B060-4F17-A54E-C02741830525}"/>
                  </c:ext>
                </c:extLst>
              </c15:ser>
            </c15:filteredPieSeries>
            <c15:filteredPieSeries>
              <c15:ser>
                <c:idx val="17"/>
                <c:order val="17"/>
                <c:tx>
                  <c:strRef>
                    <c:extLst xmlns:c15="http://schemas.microsoft.com/office/drawing/2012/chart">
                      <c:ext xmlns:c15="http://schemas.microsoft.com/office/drawing/2012/chart" uri="{02D57815-91ED-43cb-92C2-25804820EDAC}">
                        <c15:formulaRef>
                          <c15:sqref>Asset!$T$22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10-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12-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14-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16-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18-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1A-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C-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E-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0-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2-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3-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5-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7-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9-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1B-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Asset!$T$23:$T$39</c15:sqref>
                        </c15:fullRef>
                        <c15:formulaRef>
                          <c15:sqref>Asset!$T$24:$T$38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2D-B060-4F17-A54E-C02741830525}"/>
                  </c:ext>
                </c:extLst>
              </c15:ser>
            </c15:filteredPieSeries>
            <c15:filteredPieSeries>
              <c15:ser>
                <c:idx val="18"/>
                <c:order val="18"/>
                <c:tx>
                  <c:strRef>
                    <c:extLst xmlns:c15="http://schemas.microsoft.com/office/drawing/2012/chart">
                      <c:ext xmlns:c15="http://schemas.microsoft.com/office/drawing/2012/chart" uri="{02D57815-91ED-43cb-92C2-25804820EDAC}">
                        <c15:formulaRef>
                          <c15:sqref>Asset!$U$22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2F-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31-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33-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35-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37-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39-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B-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D-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F-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1-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1-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3-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5-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7-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39-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Asset!$U$23:$U$39</c15:sqref>
                        </c15:fullRef>
                        <c15:formulaRef>
                          <c15:sqref>Asset!$U$24:$U$38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4C-B060-4F17-A54E-C02741830525}"/>
                  </c:ext>
                </c:extLst>
              </c15:ser>
            </c15:filteredPieSeries>
            <c15:filteredPieSeries>
              <c15:ser>
                <c:idx val="19"/>
                <c:order val="19"/>
                <c:tx>
                  <c:strRef>
                    <c:extLst xmlns:c15="http://schemas.microsoft.com/office/drawing/2012/chart">
                      <c:ext xmlns:c15="http://schemas.microsoft.com/office/drawing/2012/chart" uri="{02D57815-91ED-43cb-92C2-25804820EDAC}">
                        <c15:formulaRef>
                          <c15:sqref>Asset!$V$22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4E-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50-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52-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54-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56-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58-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A-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C-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E-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0-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F-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1-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3-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5-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57-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Asset!$V$23:$V$39</c15:sqref>
                        </c15:fullRef>
                        <c15:formulaRef>
                          <c15:sqref>Asset!$V$24:$V$38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6B-B060-4F17-A54E-C02741830525}"/>
                  </c:ext>
                </c:extLst>
              </c15:ser>
            </c15:filteredPieSeries>
            <c15:filteredPieSeries>
              <c15:ser>
                <c:idx val="20"/>
                <c:order val="20"/>
                <c:tx>
                  <c:strRef>
                    <c:extLst xmlns:c15="http://schemas.microsoft.com/office/drawing/2012/chart">
                      <c:ext xmlns:c15="http://schemas.microsoft.com/office/drawing/2012/chart" uri="{02D57815-91ED-43cb-92C2-25804820EDAC}">
                        <c15:formulaRef>
                          <c15:sqref>Asset!$W$22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6D-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6F-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71-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73-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75-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77-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9-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B-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D-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F-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D-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F-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1-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3-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75-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Asset!$W$23:$W$39</c15:sqref>
                        </c15:fullRef>
                        <c15:formulaRef>
                          <c15:sqref>Asset!$W$24:$W$38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8A-B060-4F17-A54E-C02741830525}"/>
                  </c:ext>
                </c:extLst>
              </c15:ser>
            </c15:filteredPieSeries>
            <c15:filteredPieSeries>
              <c15:ser>
                <c:idx val="21"/>
                <c:order val="21"/>
                <c:tx>
                  <c:strRef>
                    <c:extLst xmlns:c15="http://schemas.microsoft.com/office/drawing/2012/chart">
                      <c:ext xmlns:c15="http://schemas.microsoft.com/office/drawing/2012/chart" uri="{02D57815-91ED-43cb-92C2-25804820EDAC}">
                        <c15:formulaRef>
                          <c15:sqref>Asset!$X$22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8C-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8E-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90-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92-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94-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96-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8-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A-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C-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E-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B-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D-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8F-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91-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93-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Asset!$X$23:$X$39</c15:sqref>
                        </c15:fullRef>
                        <c15:formulaRef>
                          <c15:sqref>Asset!$X$24:$X$38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A9-B060-4F17-A54E-C02741830525}"/>
                  </c:ext>
                </c:extLst>
              </c15:ser>
            </c15:filteredPieSeries>
            <c15:filteredPieSeries>
              <c15:ser>
                <c:idx val="22"/>
                <c:order val="22"/>
                <c:tx>
                  <c:strRef>
                    <c:extLst xmlns:c15="http://schemas.microsoft.com/office/drawing/2012/chart">
                      <c:ext xmlns:c15="http://schemas.microsoft.com/office/drawing/2012/chart" uri="{02D57815-91ED-43cb-92C2-25804820EDAC}">
                        <c15:formulaRef>
                          <c15:sqref>Asset!$Y$22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AB-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AD-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AF-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B1-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B3-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B5-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7-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9-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B-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D-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9-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B-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D-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F-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B1-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Asset!$Y$23:$Y$39</c15:sqref>
                        </c15:fullRef>
                        <c15:formulaRef>
                          <c15:sqref>Asset!$Y$24:$Y$38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C8-B060-4F17-A54E-C02741830525}"/>
                  </c:ext>
                </c:extLst>
              </c15:ser>
            </c15:filteredPieSeries>
            <c15:filteredPieSeries>
              <c15:ser>
                <c:idx val="23"/>
                <c:order val="23"/>
                <c:tx>
                  <c:strRef>
                    <c:extLst xmlns:c15="http://schemas.microsoft.com/office/drawing/2012/chart">
                      <c:ext xmlns:c15="http://schemas.microsoft.com/office/drawing/2012/chart" uri="{02D57815-91ED-43cb-92C2-25804820EDAC}">
                        <c15:formulaRef>
                          <c15:sqref>Asset!$Z$22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CA-B060-4F17-A54E-C0274183052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CC-B060-4F17-A54E-C0274183052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CE-B060-4F17-A54E-C0274183052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D0-B060-4F17-A54E-C0274183052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D2-B060-4F17-A54E-C0274183052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D4-B060-4F17-A54E-C02741830525}"/>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6-B060-4F17-A54E-C02741830525}"/>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8-B060-4F17-A54E-C02741830525}"/>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A-B060-4F17-A54E-C02741830525}"/>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C-B060-4F17-A54E-C0274183052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7-4CF8-6143-8EC0-65EFDB2578E0}"/>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9-4CF8-6143-8EC0-65EFDB2578E0}"/>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B-4CF8-6143-8EC0-65EFDB2578E0}"/>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D-4CF8-6143-8EC0-65EFDB2578E0}"/>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CF-4CF8-6143-8EC0-65EFDB2578E0}"/>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Asset!$Z$23:$Z$39</c15:sqref>
                        </c15:fullRef>
                        <c15:formulaRef>
                          <c15:sqref>Asset!$Z$24:$Z$38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E7-B060-4F17-A54E-C02741830525}"/>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Expenses Consumption ratio by category</a:t>
            </a:r>
            <a:endParaRPr lang="ja-JP" altLang="ja-JP">
              <a:effectLst/>
            </a:endParaRPr>
          </a:p>
        </c:rich>
      </c:tx>
      <c:layout>
        <c:manualLayout>
          <c:xMode val="edge"/>
          <c:yMode val="edge"/>
          <c:x val="6.3683385309877868E-2"/>
          <c:y val="2.786070524878137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21659610171679361"/>
          <c:y val="0.1817972129266151"/>
          <c:w val="0.50943096252312725"/>
          <c:h val="0.74209667946775715"/>
        </c:manualLayout>
      </c:layout>
      <c:pieChart>
        <c:varyColors val="1"/>
        <c:ser>
          <c:idx val="21"/>
          <c:order val="0"/>
          <c:tx>
            <c:strRef>
              <c:f>Balance!$D$2</c:f>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E5F-41CB-A5D3-FBF4F3048CA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E5F-41CB-A5D3-FBF4F3048CA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E5F-41CB-A5D3-FBF4F3048CA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E5F-41CB-A5D3-FBF4F3048CA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3E5F-41CB-A5D3-FBF4F3048CA7}"/>
              </c:ext>
            </c:extLst>
          </c:dPt>
          <c:dLbls>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(Balance!$C$24,Balance!$C$35,Balance!$C$46,Balance!$C$47,Balance!$C$59)</c:f>
              <c:strCache>
                <c:ptCount val="5"/>
                <c:pt idx="0">
                  <c:v>Tax</c:v>
                </c:pt>
                <c:pt idx="1">
                  <c:v>Savings</c:v>
                </c:pt>
                <c:pt idx="2">
                  <c:v>Fixed Expenses</c:v>
                </c:pt>
                <c:pt idx="3">
                  <c:v>Special Expenses</c:v>
                </c:pt>
                <c:pt idx="4">
                  <c:v>Variable expenses</c:v>
                </c:pt>
              </c:strCache>
            </c:strRef>
          </c:cat>
          <c:val>
            <c:numRef>
              <c:f>(Balance!$D$24,Balance!$D$35,Balance!$D$46:$D$47,Balance!$D$59)</c:f>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A-3E5F-41CB-A5D3-FBF4F3048CA7}"/>
            </c:ext>
          </c:extLst>
        </c:ser>
        <c:dLbls>
          <c:dLblPos val="ctr"/>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32"/>
                <c:order val="1"/>
                <c:tx>
                  <c:strRef>
                    <c:extLst>
                      <c:ext uri="{02D57815-91ED-43cb-92C2-25804820EDAC}">
                        <c15:formulaRef>
                          <c15:sqref>Balance!$E$2</c15:sqref>
                        </c15:formulaRef>
                      </c:ext>
                    </c:extLst>
                    <c:strCache>
                      <c:ptCount val="1"/>
                      <c:pt idx="0">
                        <c:v>February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C-3E5F-41CB-A5D3-FBF4F3048CA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E-3E5F-41CB-A5D3-FBF4F3048CA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0-3E5F-41CB-A5D3-FBF4F3048CA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2-3E5F-41CB-A5D3-FBF4F3048CA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4-3E5F-41CB-A5D3-FBF4F3048C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c:ext uri="{02D57815-91ED-43cb-92C2-25804820EDAC}">
                        <c15:formulaRef>
                          <c15:sqref>(Balance!$E$24,Balance!$E$35,Balance!$E$46:$E$47,Balance!$E$59)</c15:sqref>
                        </c15:formulaRef>
                      </c:ext>
                    </c:extLst>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15-3E5F-41CB-A5D3-FBF4F3048CA7}"/>
                  </c:ext>
                </c:extLst>
              </c15:ser>
            </c15:filteredPieSeries>
            <c15:filteredPieSeries>
              <c15:ser>
                <c:idx val="43"/>
                <c:order val="2"/>
                <c:tx>
                  <c:strRef>
                    <c:extLst xmlns:c15="http://schemas.microsoft.com/office/drawing/2012/chart">
                      <c:ext xmlns:c15="http://schemas.microsoft.com/office/drawing/2012/chart" uri="{02D57815-91ED-43cb-92C2-25804820EDAC}">
                        <c15:formulaRef>
                          <c15:sqref>Balance!$F$2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7-3E5F-41CB-A5D3-FBF4F3048C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9-3E5F-41CB-A5D3-FBF4F3048CA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B-3E5F-41CB-A5D3-FBF4F3048C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D-3E5F-41CB-A5D3-FBF4F3048C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F-3E5F-41CB-A5D3-FBF4F3048C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(Balance!$F$24,Balance!$F$35,Balance!$F$46:$F$47,Balance!$F$59)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0-3E5F-41CB-A5D3-FBF4F3048CA7}"/>
                  </c:ext>
                </c:extLst>
              </c15:ser>
            </c15:filteredPieSeries>
            <c15:filteredPieSeries>
              <c15:ser>
                <c:idx val="44"/>
                <c:order val="3"/>
                <c:tx>
                  <c:strRef>
                    <c:extLst xmlns:c15="http://schemas.microsoft.com/office/drawing/2012/chart">
                      <c:ext xmlns:c15="http://schemas.microsoft.com/office/drawing/2012/chart" uri="{02D57815-91ED-43cb-92C2-25804820EDAC}">
                        <c15:formulaRef>
                          <c15:sqref>Balance!$G$2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2-3E5F-41CB-A5D3-FBF4F3048C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4-3E5F-41CB-A5D3-FBF4F3048CA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6-3E5F-41CB-A5D3-FBF4F3048C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8-3E5F-41CB-A5D3-FBF4F3048C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A-3E5F-41CB-A5D3-FBF4F3048C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(Balance!$G$24,Balance!$G$35,Balance!$G$46:$G$47,Balance!$G$59)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B-3E5F-41CB-A5D3-FBF4F3048CA7}"/>
                  </c:ext>
                </c:extLst>
              </c15:ser>
            </c15:filteredPieSeries>
            <c15:filteredPieSeries>
              <c15:ser>
                <c:idx val="56"/>
                <c:order val="4"/>
                <c:tx>
                  <c:strRef>
                    <c:extLst xmlns:c15="http://schemas.microsoft.com/office/drawing/2012/chart">
                      <c:ext xmlns:c15="http://schemas.microsoft.com/office/drawing/2012/chart" uri="{02D57815-91ED-43cb-92C2-25804820EDAC}">
                        <c15:formulaRef>
                          <c15:sqref>Balance!$H$2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D-3E5F-41CB-A5D3-FBF4F3048C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F-3E5F-41CB-A5D3-FBF4F3048CA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1-3E5F-41CB-A5D3-FBF4F3048C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3-3E5F-41CB-A5D3-FBF4F3048C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5-3E5F-41CB-A5D3-FBF4F3048C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(Balance!$H$24,Balance!$H$35,Balance!$H$46:$H$47,Balance!$H$59)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36-3E5F-41CB-A5D3-FBF4F3048CA7}"/>
                  </c:ext>
                </c:extLst>
              </c15:ser>
            </c15:filteredPieSeries>
            <c15:filteredPieSeries>
              <c15:ser>
                <c:idx val="0"/>
                <c:order val="5"/>
                <c:tx>
                  <c:strRef>
                    <c:extLst xmlns:c15="http://schemas.microsoft.com/office/drawing/2012/chart">
                      <c:ext xmlns:c15="http://schemas.microsoft.com/office/drawing/2012/chart" uri="{02D57815-91ED-43cb-92C2-25804820EDAC}">
                        <c15:formulaRef>
                          <c15:sqref>Balance!$I$2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8-3E5F-41CB-A5D3-FBF4F3048C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3A-3E5F-41CB-A5D3-FBF4F3048CA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C-3E5F-41CB-A5D3-FBF4F3048C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E-3E5F-41CB-A5D3-FBF4F3048C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0-3E5F-41CB-A5D3-FBF4F3048C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(Balance!$I$24,Balance!$I$35,Balance!$I$46:$I$47,Balance!$I$59)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1-3E5F-41CB-A5D3-FBF4F3048CA7}"/>
                  </c:ext>
                </c:extLst>
              </c15:ser>
            </c15:filteredPieSeries>
            <c15:filteredPieSeries>
              <c15:ser>
                <c:idx val="1"/>
                <c:order val="6"/>
                <c:tx>
                  <c:strRef>
                    <c:extLst xmlns:c15="http://schemas.microsoft.com/office/drawing/2012/chart">
                      <c:ext xmlns:c15="http://schemas.microsoft.com/office/drawing/2012/chart" uri="{02D57815-91ED-43cb-92C2-25804820EDAC}">
                        <c15:formulaRef>
                          <c15:sqref>Balance!$J$2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3-3E5F-41CB-A5D3-FBF4F3048C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5-3E5F-41CB-A5D3-FBF4F3048CA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7-3E5F-41CB-A5D3-FBF4F3048C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9-3E5F-41CB-A5D3-FBF4F3048C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B-3E5F-41CB-A5D3-FBF4F3048C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(Balance!$J$24,Balance!$J$35,Balance!$J$46:$J$47,Balance!$J$59)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C-3E5F-41CB-A5D3-FBF4F3048CA7}"/>
                  </c:ext>
                </c:extLst>
              </c15:ser>
            </c15:filteredPieSeries>
            <c15:filteredPieSeries>
              <c15:ser>
                <c:idx val="2"/>
                <c:order val="7"/>
                <c:tx>
                  <c:strRef>
                    <c:extLst xmlns:c15="http://schemas.microsoft.com/office/drawing/2012/chart">
                      <c:ext xmlns:c15="http://schemas.microsoft.com/office/drawing/2012/chart" uri="{02D57815-91ED-43cb-92C2-25804820EDAC}">
                        <c15:formulaRef>
                          <c15:sqref>Balance!$K$2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E-3E5F-41CB-A5D3-FBF4F3048C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0-3E5F-41CB-A5D3-FBF4F3048CA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2-3E5F-41CB-A5D3-FBF4F3048C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4-3E5F-41CB-A5D3-FBF4F3048C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6-3E5F-41CB-A5D3-FBF4F3048C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(Balance!$K$24,Balance!$K$35,Balance!$K$46:$K$47,Balance!$K$59)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57-3E5F-41CB-A5D3-FBF4F3048CA7}"/>
                  </c:ext>
                </c:extLst>
              </c15:ser>
            </c15:filteredPieSeries>
            <c15:filteredPieSeries>
              <c15:ser>
                <c:idx val="3"/>
                <c:order val="8"/>
                <c:tx>
                  <c:strRef>
                    <c:extLst xmlns:c15="http://schemas.microsoft.com/office/drawing/2012/chart">
                      <c:ext xmlns:c15="http://schemas.microsoft.com/office/drawing/2012/chart" uri="{02D57815-91ED-43cb-92C2-25804820EDAC}">
                        <c15:formulaRef>
                          <c15:sqref>Balance!$L$2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9-3E5F-41CB-A5D3-FBF4F3048C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B-3E5F-41CB-A5D3-FBF4F3048CA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D-3E5F-41CB-A5D3-FBF4F3048C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F-3E5F-41CB-A5D3-FBF4F3048C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1-3E5F-41CB-A5D3-FBF4F3048C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(Balance!$L$24,Balance!$L$35,Balance!$L$46:$L$47,Balance!$L$59)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2-3E5F-41CB-A5D3-FBF4F3048CA7}"/>
                  </c:ext>
                </c:extLst>
              </c15:ser>
            </c15:filteredPieSeries>
            <c15:filteredPieSeries>
              <c15:ser>
                <c:idx val="4"/>
                <c:order val="9"/>
                <c:tx>
                  <c:strRef>
                    <c:extLst xmlns:c15="http://schemas.microsoft.com/office/drawing/2012/chart">
                      <c:ext xmlns:c15="http://schemas.microsoft.com/office/drawing/2012/chart" uri="{02D57815-91ED-43cb-92C2-25804820EDAC}">
                        <c15:formulaRef>
                          <c15:sqref>Balance!$M$2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4-3E5F-41CB-A5D3-FBF4F3048C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6-3E5F-41CB-A5D3-FBF4F3048CA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8-3E5F-41CB-A5D3-FBF4F3048C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A-3E5F-41CB-A5D3-FBF4F3048C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C-3E5F-41CB-A5D3-FBF4F3048C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(Balance!$M$24,Balance!$M$35,Balance!$M$46:$M$47,Balance!$M$59)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D-3E5F-41CB-A5D3-FBF4F3048CA7}"/>
                  </c:ext>
                </c:extLst>
              </c15:ser>
            </c15:filteredPieSeries>
            <c15:filteredPieSeries>
              <c15:ser>
                <c:idx val="5"/>
                <c:order val="10"/>
                <c:tx>
                  <c:strRef>
                    <c:extLst xmlns:c15="http://schemas.microsoft.com/office/drawing/2012/chart">
                      <c:ext xmlns:c15="http://schemas.microsoft.com/office/drawing/2012/chart" uri="{02D57815-91ED-43cb-92C2-25804820EDAC}">
                        <c15:formulaRef>
                          <c15:sqref>Balance!$N$2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F-3E5F-41CB-A5D3-FBF4F3048C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1-3E5F-41CB-A5D3-FBF4F3048CA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3-3E5F-41CB-A5D3-FBF4F3048C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5-3E5F-41CB-A5D3-FBF4F3048C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7-3E5F-41CB-A5D3-FBF4F3048C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(Balance!$N$24,Balance!$N$35,Balance!$N$46:$N$47,Balance!$N$59)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78-3E5F-41CB-A5D3-FBF4F3048CA7}"/>
                  </c:ext>
                </c:extLst>
              </c15:ser>
            </c15:filteredPieSeries>
            <c15:filteredPieSeries>
              <c15:ser>
                <c:idx val="6"/>
                <c:order val="11"/>
                <c:tx>
                  <c:strRef>
                    <c:extLst xmlns:c15="http://schemas.microsoft.com/office/drawing/2012/chart">
                      <c:ext xmlns:c15="http://schemas.microsoft.com/office/drawing/2012/chart" uri="{02D57815-91ED-43cb-92C2-25804820EDAC}">
                        <c15:formulaRef>
                          <c15:sqref>Balance!$O$2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A-3E5F-41CB-A5D3-FBF4F3048C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C-3E5F-41CB-A5D3-FBF4F3048CA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E-3E5F-41CB-A5D3-FBF4F3048C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0-3E5F-41CB-A5D3-FBF4F3048C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2-3E5F-41CB-A5D3-FBF4F3048C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(Balance!$O$24,Balance!$O$35,Balance!$O$46:$O$47,Balance!$O$59)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3-3E5F-41CB-A5D3-FBF4F3048CA7}"/>
                  </c:ext>
                </c:extLst>
              </c15:ser>
            </c15:filteredPieSeries>
            <c15:filteredPieSeries>
              <c15:ser>
                <c:idx val="7"/>
                <c:order val="12"/>
                <c:tx>
                  <c:strRef>
                    <c:extLst xmlns:c15="http://schemas.microsoft.com/office/drawing/2012/chart">
                      <c:ext xmlns:c15="http://schemas.microsoft.com/office/drawing/2012/chart" uri="{02D57815-91ED-43cb-92C2-25804820EDAC}">
                        <c15:formulaRef>
                          <c15:sqref>Balance!$P$2</c15:sqref>
                        </c15:formulaRef>
                      </c:ext>
                    </c:extLst>
                    <c:strCache>
                      <c:ptCount val="1"/>
                      <c:pt idx="0">
                        <c:v>Total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85-3E5F-41CB-A5D3-FBF4F3048C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7-3E5F-41CB-A5D3-FBF4F3048CA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9-3E5F-41CB-A5D3-FBF4F3048C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B-3E5F-41CB-A5D3-FBF4F3048C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D-3E5F-41CB-A5D3-FBF4F3048C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(Balance!$P$24,Balance!$P$35,Balance!$P$46:$P$47,Balance!$P$59)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E-3E5F-41CB-A5D3-FBF4F3048CA7}"/>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Expenses Consumption ratio by category</a:t>
            </a:r>
            <a:endParaRPr lang="ja-JP" altLang="ja-JP">
              <a:effectLst/>
            </a:endParaRPr>
          </a:p>
        </c:rich>
      </c:tx>
      <c:layout>
        <c:manualLayout>
          <c:xMode val="edge"/>
          <c:yMode val="edge"/>
          <c:x val="6.3683385309877868E-2"/>
          <c:y val="2.786070524878137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21659610171679361"/>
          <c:y val="0.1817972129266151"/>
          <c:w val="0.50943096252312725"/>
          <c:h val="0.74209667946775715"/>
        </c:manualLayout>
      </c:layout>
      <c:pieChart>
        <c:varyColors val="1"/>
        <c:ser>
          <c:idx val="3"/>
          <c:order val="8"/>
          <c:tx>
            <c:strRef>
              <c:f>Balance!$L$2</c:f>
              <c:strCache>
                <c:ptCount val="1"/>
                <c:pt idx="0">
                  <c:v>September</c:v>
                </c:pt>
              </c:strCache>
              <c:extLst xmlns:c15="http://schemas.microsoft.com/office/drawing/2012/chart"/>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9-7629-4274-A77D-250AB57DD66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B-7629-4274-A77D-250AB57DD66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D-7629-4274-A77D-250AB57DD66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F-7629-4274-A77D-250AB57DD66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1-7629-4274-A77D-250AB57DD66F}"/>
              </c:ext>
            </c:extLst>
          </c:dPt>
          <c:dLbls>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(Balance!$C$24,Balance!$C$35,Balance!$C$46,Balance!$C$47,Balance!$C$59)</c:f>
              <c:strCache>
                <c:ptCount val="5"/>
                <c:pt idx="0">
                  <c:v>Tax</c:v>
                </c:pt>
                <c:pt idx="1">
                  <c:v>Savings</c:v>
                </c:pt>
                <c:pt idx="2">
                  <c:v>Fixed Expenses</c:v>
                </c:pt>
                <c:pt idx="3">
                  <c:v>Special Expenses</c:v>
                </c:pt>
                <c:pt idx="4">
                  <c:v>Variable expenses</c:v>
                </c:pt>
              </c:strCache>
              <c:extLst xmlns:c15="http://schemas.microsoft.com/office/drawing/2012/chart"/>
            </c:strRef>
          </c:cat>
          <c:val>
            <c:numRef>
              <c:f>(Balance!$L$24,Balance!$L$35,Balance!$L$46:$L$47,Balance!$L$59)</c:f>
              <c:numCache>
                <c:formatCode>\$#,##0.00_);[Red]\(\$#,##0.00\)</c:formatCode>
                <c:ptCount val="5"/>
                <c:pt idx="0">
                  <c:v>0</c:v>
                </c:pt>
                <c:pt idx="1">
                  <c:v>0</c:v>
                </c:pt>
                <c:pt idx="2">
                  <c:v>0</c:v>
                </c:pt>
                <c:pt idx="3">
                  <c:v>0</c:v>
                </c:pt>
                <c:pt idx="4">
                  <c:v>0</c:v>
                </c:pt>
              </c:numCache>
              <c:extLst xmlns:c15="http://schemas.microsoft.com/office/drawing/2012/chart"/>
            </c:numRef>
          </c:val>
          <c:extLst xmlns:c15="http://schemas.microsoft.com/office/drawing/2012/chart">
            <c:ext xmlns:c16="http://schemas.microsoft.com/office/drawing/2014/chart" uri="{C3380CC4-5D6E-409C-BE32-E72D297353CC}">
              <c16:uniqueId val="{00000062-7629-4274-A77D-250AB57DD66F}"/>
            </c:ext>
          </c:extLst>
        </c:ser>
        <c:dLbls>
          <c:dLblPos val="ctr"/>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21"/>
                <c:order val="0"/>
                <c:tx>
                  <c:strRef>
                    <c:extLst>
                      <c:ext uri="{02D57815-91ED-43cb-92C2-25804820EDAC}">
                        <c15:formulaRef>
                          <c15:sqref>Balance!$D$2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629-4274-A77D-250AB57DD66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629-4274-A77D-250AB57DD66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629-4274-A77D-250AB57DD66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629-4274-A77D-250AB57DD66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629-4274-A77D-250AB57DD66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c:ext uri="{02D57815-91ED-43cb-92C2-25804820EDAC}">
                        <c15:formulaRef>
                          <c15:sqref>(Balance!$D$24,Balance!$D$35,Balance!$D$46:$D$47,Balance!$D$59)</c15:sqref>
                        </c15:formulaRef>
                      </c:ext>
                    </c:extLst>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A-7629-4274-A77D-250AB57DD66F}"/>
                  </c:ext>
                </c:extLst>
              </c15:ser>
            </c15:filteredPieSeries>
            <c15:filteredPieSeries>
              <c15:ser>
                <c:idx val="32"/>
                <c:order val="1"/>
                <c:tx>
                  <c:strRef>
                    <c:extLst xmlns:c15="http://schemas.microsoft.com/office/drawing/2012/chart">
                      <c:ext xmlns:c15="http://schemas.microsoft.com/office/drawing/2012/chart" uri="{02D57815-91ED-43cb-92C2-25804820EDAC}">
                        <c15:formulaRef>
                          <c15:sqref>Balance!$E$2</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0C-7629-4274-A77D-250AB57DD66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E-7629-4274-A77D-250AB57DD66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0-7629-4274-A77D-250AB57DD66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2-7629-4274-A77D-250AB57DD66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4-7629-4274-A77D-250AB57DD66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(Balance!$E$24,Balance!$E$35,Balance!$E$46:$E$47,Balance!$E$59)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15-7629-4274-A77D-250AB57DD66F}"/>
                  </c:ext>
                </c:extLst>
              </c15:ser>
            </c15:filteredPieSeries>
            <c15:filteredPieSeries>
              <c15:ser>
                <c:idx val="43"/>
                <c:order val="2"/>
                <c:tx>
                  <c:strRef>
                    <c:extLst xmlns:c15="http://schemas.microsoft.com/office/drawing/2012/chart">
                      <c:ext xmlns:c15="http://schemas.microsoft.com/office/drawing/2012/chart" uri="{02D57815-91ED-43cb-92C2-25804820EDAC}">
                        <c15:formulaRef>
                          <c15:sqref>Balance!$F$2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7-7629-4274-A77D-250AB57DD66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9-7629-4274-A77D-250AB57DD66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B-7629-4274-A77D-250AB57DD66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D-7629-4274-A77D-250AB57DD66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F-7629-4274-A77D-250AB57DD66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(Balance!$F$24,Balance!$F$35,Balance!$F$46:$F$47,Balance!$F$59)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0-7629-4274-A77D-250AB57DD66F}"/>
                  </c:ext>
                </c:extLst>
              </c15:ser>
            </c15:filteredPieSeries>
            <c15:filteredPieSeries>
              <c15:ser>
                <c:idx val="44"/>
                <c:order val="3"/>
                <c:tx>
                  <c:strRef>
                    <c:extLst xmlns:c15="http://schemas.microsoft.com/office/drawing/2012/chart">
                      <c:ext xmlns:c15="http://schemas.microsoft.com/office/drawing/2012/chart" uri="{02D57815-91ED-43cb-92C2-25804820EDAC}">
                        <c15:formulaRef>
                          <c15:sqref>Balance!$G$2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2-7629-4274-A77D-250AB57DD66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4-7629-4274-A77D-250AB57DD66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6-7629-4274-A77D-250AB57DD66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8-7629-4274-A77D-250AB57DD66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A-7629-4274-A77D-250AB57DD66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(Balance!$G$24,Balance!$G$35,Balance!$G$46:$G$47,Balance!$G$59)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B-7629-4274-A77D-250AB57DD66F}"/>
                  </c:ext>
                </c:extLst>
              </c15:ser>
            </c15:filteredPieSeries>
            <c15:filteredPieSeries>
              <c15:ser>
                <c:idx val="56"/>
                <c:order val="4"/>
                <c:tx>
                  <c:strRef>
                    <c:extLst xmlns:c15="http://schemas.microsoft.com/office/drawing/2012/chart">
                      <c:ext xmlns:c15="http://schemas.microsoft.com/office/drawing/2012/chart" uri="{02D57815-91ED-43cb-92C2-25804820EDAC}">
                        <c15:formulaRef>
                          <c15:sqref>Balance!$H$2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D-7629-4274-A77D-250AB57DD66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F-7629-4274-A77D-250AB57DD66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1-7629-4274-A77D-250AB57DD66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3-7629-4274-A77D-250AB57DD66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5-7629-4274-A77D-250AB57DD66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(Balance!$H$24,Balance!$H$35,Balance!$H$46:$H$47,Balance!$H$59)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36-7629-4274-A77D-250AB57DD66F}"/>
                  </c:ext>
                </c:extLst>
              </c15:ser>
            </c15:filteredPieSeries>
            <c15:filteredPieSeries>
              <c15:ser>
                <c:idx val="0"/>
                <c:order val="5"/>
                <c:tx>
                  <c:strRef>
                    <c:extLst xmlns:c15="http://schemas.microsoft.com/office/drawing/2012/chart">
                      <c:ext xmlns:c15="http://schemas.microsoft.com/office/drawing/2012/chart" uri="{02D57815-91ED-43cb-92C2-25804820EDAC}">
                        <c15:formulaRef>
                          <c15:sqref>Balance!$I$2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8-7629-4274-A77D-250AB57DD66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3A-7629-4274-A77D-250AB57DD66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C-7629-4274-A77D-250AB57DD66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E-7629-4274-A77D-250AB57DD66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0-7629-4274-A77D-250AB57DD66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(Balance!$I$24,Balance!$I$35,Balance!$I$46:$I$47,Balance!$I$59)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1-7629-4274-A77D-250AB57DD66F}"/>
                  </c:ext>
                </c:extLst>
              </c15:ser>
            </c15:filteredPieSeries>
            <c15:filteredPieSeries>
              <c15:ser>
                <c:idx val="1"/>
                <c:order val="6"/>
                <c:tx>
                  <c:strRef>
                    <c:extLst xmlns:c15="http://schemas.microsoft.com/office/drawing/2012/chart">
                      <c:ext xmlns:c15="http://schemas.microsoft.com/office/drawing/2012/chart" uri="{02D57815-91ED-43cb-92C2-25804820EDAC}">
                        <c15:formulaRef>
                          <c15:sqref>Balance!$J$2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3-7629-4274-A77D-250AB57DD66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5-7629-4274-A77D-250AB57DD66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7-7629-4274-A77D-250AB57DD66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9-7629-4274-A77D-250AB57DD66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B-7629-4274-A77D-250AB57DD66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(Balance!$J$24,Balance!$J$35,Balance!$J$46:$J$47,Balance!$J$59)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C-7629-4274-A77D-250AB57DD66F}"/>
                  </c:ext>
                </c:extLst>
              </c15:ser>
            </c15:filteredPieSeries>
            <c15:filteredPieSeries>
              <c15:ser>
                <c:idx val="2"/>
                <c:order val="7"/>
                <c:tx>
                  <c:strRef>
                    <c:extLst xmlns:c15="http://schemas.microsoft.com/office/drawing/2012/chart">
                      <c:ext xmlns:c15="http://schemas.microsoft.com/office/drawing/2012/chart" uri="{02D57815-91ED-43cb-92C2-25804820EDAC}">
                        <c15:formulaRef>
                          <c15:sqref>Balance!$K$2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E-7629-4274-A77D-250AB57DD66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0-7629-4274-A77D-250AB57DD66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2-7629-4274-A77D-250AB57DD66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4-7629-4274-A77D-250AB57DD66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6-7629-4274-A77D-250AB57DD66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(Balance!$K$24,Balance!$K$35,Balance!$K$46:$K$47,Balance!$K$59)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57-7629-4274-A77D-250AB57DD66F}"/>
                  </c:ext>
                </c:extLst>
              </c15:ser>
            </c15:filteredPieSeries>
            <c15:filteredPieSeries>
              <c15:ser>
                <c:idx val="4"/>
                <c:order val="9"/>
                <c:tx>
                  <c:strRef>
                    <c:extLst xmlns:c15="http://schemas.microsoft.com/office/drawing/2012/chart">
                      <c:ext xmlns:c15="http://schemas.microsoft.com/office/drawing/2012/chart" uri="{02D57815-91ED-43cb-92C2-25804820EDAC}">
                        <c15:formulaRef>
                          <c15:sqref>Balance!$M$2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4-7629-4274-A77D-250AB57DD66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6-7629-4274-A77D-250AB57DD66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8-7629-4274-A77D-250AB57DD66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A-7629-4274-A77D-250AB57DD66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C-7629-4274-A77D-250AB57DD66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(Balance!$M$24,Balance!$M$35,Balance!$M$46:$M$47,Balance!$M$59)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D-7629-4274-A77D-250AB57DD66F}"/>
                  </c:ext>
                </c:extLst>
              </c15:ser>
            </c15:filteredPieSeries>
            <c15:filteredPieSeries>
              <c15:ser>
                <c:idx val="5"/>
                <c:order val="10"/>
                <c:tx>
                  <c:strRef>
                    <c:extLst xmlns:c15="http://schemas.microsoft.com/office/drawing/2012/chart">
                      <c:ext xmlns:c15="http://schemas.microsoft.com/office/drawing/2012/chart" uri="{02D57815-91ED-43cb-92C2-25804820EDAC}">
                        <c15:formulaRef>
                          <c15:sqref>Balance!$N$2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F-7629-4274-A77D-250AB57DD66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1-7629-4274-A77D-250AB57DD66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3-7629-4274-A77D-250AB57DD66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5-7629-4274-A77D-250AB57DD66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7-7629-4274-A77D-250AB57DD66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(Balance!$N$24,Balance!$N$35,Balance!$N$46:$N$47,Balance!$N$59)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78-7629-4274-A77D-250AB57DD66F}"/>
                  </c:ext>
                </c:extLst>
              </c15:ser>
            </c15:filteredPieSeries>
            <c15:filteredPieSeries>
              <c15:ser>
                <c:idx val="6"/>
                <c:order val="11"/>
                <c:tx>
                  <c:strRef>
                    <c:extLst xmlns:c15="http://schemas.microsoft.com/office/drawing/2012/chart">
                      <c:ext xmlns:c15="http://schemas.microsoft.com/office/drawing/2012/chart" uri="{02D57815-91ED-43cb-92C2-25804820EDAC}">
                        <c15:formulaRef>
                          <c15:sqref>Balance!$O$2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A-7629-4274-A77D-250AB57DD66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C-7629-4274-A77D-250AB57DD66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E-7629-4274-A77D-250AB57DD66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0-7629-4274-A77D-250AB57DD66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2-7629-4274-A77D-250AB57DD66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(Balance!$O$24,Balance!$O$35,Balance!$O$46:$O$47,Balance!$O$59)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3-7629-4274-A77D-250AB57DD66F}"/>
                  </c:ext>
                </c:extLst>
              </c15:ser>
            </c15:filteredPieSeries>
            <c15:filteredPieSeries>
              <c15:ser>
                <c:idx val="7"/>
                <c:order val="12"/>
                <c:tx>
                  <c:strRef>
                    <c:extLst xmlns:c15="http://schemas.microsoft.com/office/drawing/2012/chart">
                      <c:ext xmlns:c15="http://schemas.microsoft.com/office/drawing/2012/chart" uri="{02D57815-91ED-43cb-92C2-25804820EDAC}">
                        <c15:formulaRef>
                          <c15:sqref>Balance!$P$2</c15:sqref>
                        </c15:formulaRef>
                      </c:ext>
                    </c:extLst>
                    <c:strCache>
                      <c:ptCount val="1"/>
                      <c:pt idx="0">
                        <c:v>Total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85-7629-4274-A77D-250AB57DD66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7-7629-4274-A77D-250AB57DD66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9-7629-4274-A77D-250AB57DD66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B-7629-4274-A77D-250AB57DD66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D-7629-4274-A77D-250AB57DD66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(Balance!$P$24,Balance!$P$35,Balance!$P$46:$P$47,Balance!$P$59)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E-7629-4274-A77D-250AB57DD66F}"/>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a:t>Assets</a:t>
            </a:r>
            <a:endParaRPr lang="ja-JP" altLang="en-US"/>
          </a:p>
        </c:rich>
      </c:tx>
      <c:layout>
        <c:manualLayout>
          <c:xMode val="edge"/>
          <c:yMode val="edge"/>
          <c:x val="1.4803238128117626E-2"/>
          <c:y val="3.2470821802622785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en-US"/>
        </a:p>
      </c:txPr>
    </c:title>
    <c:autoTitleDeleted val="0"/>
    <c:plotArea>
      <c:layout/>
      <c:barChart>
        <c:barDir val="col"/>
        <c:grouping val="stacked"/>
        <c:varyColors val="0"/>
        <c:ser>
          <c:idx val="2"/>
          <c:order val="0"/>
          <c:tx>
            <c:strRef>
              <c:f>'10'!$C$20</c:f>
              <c:strCache>
                <c:ptCount val="1"/>
              </c:strCache>
            </c:strRef>
          </c:tx>
          <c:spPr>
            <a:solidFill>
              <a:schemeClr val="accent3"/>
            </a:solidFill>
            <a:ln w="28575" cap="rnd">
              <a:solidFill>
                <a:schemeClr val="accent3"/>
              </a:solidFill>
              <a:round/>
            </a:ln>
            <a:effectLst/>
          </c:spPr>
          <c:invertIfNegative val="0"/>
          <c:cat>
            <c:numRef>
              <c:f>'10'!$D$18:$BM$18</c:f>
              <c:numCache>
                <c:formatCode>d</c:formatCode>
                <c:ptCount val="62"/>
                <c:pt idx="0">
                  <c:v>46661</c:v>
                </c:pt>
                <c:pt idx="2">
                  <c:v>46662</c:v>
                </c:pt>
                <c:pt idx="4">
                  <c:v>46663</c:v>
                </c:pt>
                <c:pt idx="6">
                  <c:v>46664</c:v>
                </c:pt>
                <c:pt idx="8">
                  <c:v>46665</c:v>
                </c:pt>
                <c:pt idx="10">
                  <c:v>46666</c:v>
                </c:pt>
                <c:pt idx="12">
                  <c:v>46667</c:v>
                </c:pt>
                <c:pt idx="14">
                  <c:v>46668</c:v>
                </c:pt>
                <c:pt idx="16">
                  <c:v>46669</c:v>
                </c:pt>
                <c:pt idx="18">
                  <c:v>46670</c:v>
                </c:pt>
                <c:pt idx="20">
                  <c:v>46671</c:v>
                </c:pt>
                <c:pt idx="22">
                  <c:v>46672</c:v>
                </c:pt>
                <c:pt idx="24">
                  <c:v>46673</c:v>
                </c:pt>
                <c:pt idx="26">
                  <c:v>46674</c:v>
                </c:pt>
                <c:pt idx="28">
                  <c:v>46675</c:v>
                </c:pt>
                <c:pt idx="30">
                  <c:v>46676</c:v>
                </c:pt>
                <c:pt idx="32">
                  <c:v>46677</c:v>
                </c:pt>
                <c:pt idx="34">
                  <c:v>46678</c:v>
                </c:pt>
                <c:pt idx="36">
                  <c:v>46679</c:v>
                </c:pt>
                <c:pt idx="38">
                  <c:v>46680</c:v>
                </c:pt>
                <c:pt idx="40">
                  <c:v>46681</c:v>
                </c:pt>
                <c:pt idx="42">
                  <c:v>46682</c:v>
                </c:pt>
                <c:pt idx="44">
                  <c:v>46683</c:v>
                </c:pt>
                <c:pt idx="46">
                  <c:v>46684</c:v>
                </c:pt>
                <c:pt idx="48">
                  <c:v>46685</c:v>
                </c:pt>
                <c:pt idx="50">
                  <c:v>46686</c:v>
                </c:pt>
                <c:pt idx="52">
                  <c:v>46687</c:v>
                </c:pt>
                <c:pt idx="54">
                  <c:v>46688</c:v>
                </c:pt>
                <c:pt idx="56">
                  <c:v>46689</c:v>
                </c:pt>
                <c:pt idx="58">
                  <c:v>46690</c:v>
                </c:pt>
                <c:pt idx="60">
                  <c:v>46691</c:v>
                </c:pt>
              </c:numCache>
            </c:numRef>
          </c:cat>
          <c:val>
            <c:numRef>
              <c:f>'10'!$D$20:$BM$20</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0-945B-4C4A-9423-9C2AE1A1740C}"/>
            </c:ext>
          </c:extLst>
        </c:ser>
        <c:ser>
          <c:idx val="3"/>
          <c:order val="1"/>
          <c:tx>
            <c:strRef>
              <c:f>'10'!$C$21</c:f>
              <c:strCache>
                <c:ptCount val="1"/>
              </c:strCache>
            </c:strRef>
          </c:tx>
          <c:spPr>
            <a:solidFill>
              <a:schemeClr val="accent4"/>
            </a:solidFill>
            <a:ln w="28575" cap="rnd">
              <a:solidFill>
                <a:schemeClr val="accent4"/>
              </a:solidFill>
              <a:round/>
            </a:ln>
            <a:effectLst/>
          </c:spPr>
          <c:invertIfNegative val="0"/>
          <c:cat>
            <c:numRef>
              <c:f>'10'!$D$18:$BM$18</c:f>
              <c:numCache>
                <c:formatCode>d</c:formatCode>
                <c:ptCount val="62"/>
                <c:pt idx="0">
                  <c:v>46661</c:v>
                </c:pt>
                <c:pt idx="2">
                  <c:v>46662</c:v>
                </c:pt>
                <c:pt idx="4">
                  <c:v>46663</c:v>
                </c:pt>
                <c:pt idx="6">
                  <c:v>46664</c:v>
                </c:pt>
                <c:pt idx="8">
                  <c:v>46665</c:v>
                </c:pt>
                <c:pt idx="10">
                  <c:v>46666</c:v>
                </c:pt>
                <c:pt idx="12">
                  <c:v>46667</c:v>
                </c:pt>
                <c:pt idx="14">
                  <c:v>46668</c:v>
                </c:pt>
                <c:pt idx="16">
                  <c:v>46669</c:v>
                </c:pt>
                <c:pt idx="18">
                  <c:v>46670</c:v>
                </c:pt>
                <c:pt idx="20">
                  <c:v>46671</c:v>
                </c:pt>
                <c:pt idx="22">
                  <c:v>46672</c:v>
                </c:pt>
                <c:pt idx="24">
                  <c:v>46673</c:v>
                </c:pt>
                <c:pt idx="26">
                  <c:v>46674</c:v>
                </c:pt>
                <c:pt idx="28">
                  <c:v>46675</c:v>
                </c:pt>
                <c:pt idx="30">
                  <c:v>46676</c:v>
                </c:pt>
                <c:pt idx="32">
                  <c:v>46677</c:v>
                </c:pt>
                <c:pt idx="34">
                  <c:v>46678</c:v>
                </c:pt>
                <c:pt idx="36">
                  <c:v>46679</c:v>
                </c:pt>
                <c:pt idx="38">
                  <c:v>46680</c:v>
                </c:pt>
                <c:pt idx="40">
                  <c:v>46681</c:v>
                </c:pt>
                <c:pt idx="42">
                  <c:v>46682</c:v>
                </c:pt>
                <c:pt idx="44">
                  <c:v>46683</c:v>
                </c:pt>
                <c:pt idx="46">
                  <c:v>46684</c:v>
                </c:pt>
                <c:pt idx="48">
                  <c:v>46685</c:v>
                </c:pt>
                <c:pt idx="50">
                  <c:v>46686</c:v>
                </c:pt>
                <c:pt idx="52">
                  <c:v>46687</c:v>
                </c:pt>
                <c:pt idx="54">
                  <c:v>46688</c:v>
                </c:pt>
                <c:pt idx="56">
                  <c:v>46689</c:v>
                </c:pt>
                <c:pt idx="58">
                  <c:v>46690</c:v>
                </c:pt>
                <c:pt idx="60">
                  <c:v>46691</c:v>
                </c:pt>
              </c:numCache>
            </c:numRef>
          </c:cat>
          <c:val>
            <c:numRef>
              <c:f>'10'!$D$21:$BM$21</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1-945B-4C4A-9423-9C2AE1A1740C}"/>
            </c:ext>
          </c:extLst>
        </c:ser>
        <c:ser>
          <c:idx val="4"/>
          <c:order val="2"/>
          <c:tx>
            <c:strRef>
              <c:f>'10'!$C$22</c:f>
              <c:strCache>
                <c:ptCount val="1"/>
              </c:strCache>
            </c:strRef>
          </c:tx>
          <c:spPr>
            <a:solidFill>
              <a:schemeClr val="accent5"/>
            </a:solidFill>
            <a:ln w="28575" cap="rnd">
              <a:solidFill>
                <a:schemeClr val="accent5"/>
              </a:solidFill>
              <a:round/>
            </a:ln>
            <a:effectLst/>
          </c:spPr>
          <c:invertIfNegative val="0"/>
          <c:cat>
            <c:numRef>
              <c:f>'10'!$D$18:$BM$18</c:f>
              <c:numCache>
                <c:formatCode>d</c:formatCode>
                <c:ptCount val="62"/>
                <c:pt idx="0">
                  <c:v>46661</c:v>
                </c:pt>
                <c:pt idx="2">
                  <c:v>46662</c:v>
                </c:pt>
                <c:pt idx="4">
                  <c:v>46663</c:v>
                </c:pt>
                <c:pt idx="6">
                  <c:v>46664</c:v>
                </c:pt>
                <c:pt idx="8">
                  <c:v>46665</c:v>
                </c:pt>
                <c:pt idx="10">
                  <c:v>46666</c:v>
                </c:pt>
                <c:pt idx="12">
                  <c:v>46667</c:v>
                </c:pt>
                <c:pt idx="14">
                  <c:v>46668</c:v>
                </c:pt>
                <c:pt idx="16">
                  <c:v>46669</c:v>
                </c:pt>
                <c:pt idx="18">
                  <c:v>46670</c:v>
                </c:pt>
                <c:pt idx="20">
                  <c:v>46671</c:v>
                </c:pt>
                <c:pt idx="22">
                  <c:v>46672</c:v>
                </c:pt>
                <c:pt idx="24">
                  <c:v>46673</c:v>
                </c:pt>
                <c:pt idx="26">
                  <c:v>46674</c:v>
                </c:pt>
                <c:pt idx="28">
                  <c:v>46675</c:v>
                </c:pt>
                <c:pt idx="30">
                  <c:v>46676</c:v>
                </c:pt>
                <c:pt idx="32">
                  <c:v>46677</c:v>
                </c:pt>
                <c:pt idx="34">
                  <c:v>46678</c:v>
                </c:pt>
                <c:pt idx="36">
                  <c:v>46679</c:v>
                </c:pt>
                <c:pt idx="38">
                  <c:v>46680</c:v>
                </c:pt>
                <c:pt idx="40">
                  <c:v>46681</c:v>
                </c:pt>
                <c:pt idx="42">
                  <c:v>46682</c:v>
                </c:pt>
                <c:pt idx="44">
                  <c:v>46683</c:v>
                </c:pt>
                <c:pt idx="46">
                  <c:v>46684</c:v>
                </c:pt>
                <c:pt idx="48">
                  <c:v>46685</c:v>
                </c:pt>
                <c:pt idx="50">
                  <c:v>46686</c:v>
                </c:pt>
                <c:pt idx="52">
                  <c:v>46687</c:v>
                </c:pt>
                <c:pt idx="54">
                  <c:v>46688</c:v>
                </c:pt>
                <c:pt idx="56">
                  <c:v>46689</c:v>
                </c:pt>
                <c:pt idx="58">
                  <c:v>46690</c:v>
                </c:pt>
                <c:pt idx="60">
                  <c:v>46691</c:v>
                </c:pt>
              </c:numCache>
            </c:numRef>
          </c:cat>
          <c:val>
            <c:numRef>
              <c:f>'10'!$D$22:$BM$22</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2-945B-4C4A-9423-9C2AE1A1740C}"/>
            </c:ext>
          </c:extLst>
        </c:ser>
        <c:ser>
          <c:idx val="5"/>
          <c:order val="3"/>
          <c:tx>
            <c:strRef>
              <c:f>'10'!$C$23</c:f>
              <c:strCache>
                <c:ptCount val="1"/>
              </c:strCache>
            </c:strRef>
          </c:tx>
          <c:spPr>
            <a:solidFill>
              <a:schemeClr val="accent6"/>
            </a:solidFill>
            <a:ln w="28575" cap="rnd">
              <a:solidFill>
                <a:schemeClr val="accent6"/>
              </a:solidFill>
              <a:round/>
            </a:ln>
            <a:effectLst/>
          </c:spPr>
          <c:invertIfNegative val="0"/>
          <c:cat>
            <c:numRef>
              <c:f>'10'!$D$18:$BM$18</c:f>
              <c:numCache>
                <c:formatCode>d</c:formatCode>
                <c:ptCount val="62"/>
                <c:pt idx="0">
                  <c:v>46661</c:v>
                </c:pt>
                <c:pt idx="2">
                  <c:v>46662</c:v>
                </c:pt>
                <c:pt idx="4">
                  <c:v>46663</c:v>
                </c:pt>
                <c:pt idx="6">
                  <c:v>46664</c:v>
                </c:pt>
                <c:pt idx="8">
                  <c:v>46665</c:v>
                </c:pt>
                <c:pt idx="10">
                  <c:v>46666</c:v>
                </c:pt>
                <c:pt idx="12">
                  <c:v>46667</c:v>
                </c:pt>
                <c:pt idx="14">
                  <c:v>46668</c:v>
                </c:pt>
                <c:pt idx="16">
                  <c:v>46669</c:v>
                </c:pt>
                <c:pt idx="18">
                  <c:v>46670</c:v>
                </c:pt>
                <c:pt idx="20">
                  <c:v>46671</c:v>
                </c:pt>
                <c:pt idx="22">
                  <c:v>46672</c:v>
                </c:pt>
                <c:pt idx="24">
                  <c:v>46673</c:v>
                </c:pt>
                <c:pt idx="26">
                  <c:v>46674</c:v>
                </c:pt>
                <c:pt idx="28">
                  <c:v>46675</c:v>
                </c:pt>
                <c:pt idx="30">
                  <c:v>46676</c:v>
                </c:pt>
                <c:pt idx="32">
                  <c:v>46677</c:v>
                </c:pt>
                <c:pt idx="34">
                  <c:v>46678</c:v>
                </c:pt>
                <c:pt idx="36">
                  <c:v>46679</c:v>
                </c:pt>
                <c:pt idx="38">
                  <c:v>46680</c:v>
                </c:pt>
                <c:pt idx="40">
                  <c:v>46681</c:v>
                </c:pt>
                <c:pt idx="42">
                  <c:v>46682</c:v>
                </c:pt>
                <c:pt idx="44">
                  <c:v>46683</c:v>
                </c:pt>
                <c:pt idx="46">
                  <c:v>46684</c:v>
                </c:pt>
                <c:pt idx="48">
                  <c:v>46685</c:v>
                </c:pt>
                <c:pt idx="50">
                  <c:v>46686</c:v>
                </c:pt>
                <c:pt idx="52">
                  <c:v>46687</c:v>
                </c:pt>
                <c:pt idx="54">
                  <c:v>46688</c:v>
                </c:pt>
                <c:pt idx="56">
                  <c:v>46689</c:v>
                </c:pt>
                <c:pt idx="58">
                  <c:v>46690</c:v>
                </c:pt>
                <c:pt idx="60">
                  <c:v>46691</c:v>
                </c:pt>
              </c:numCache>
            </c:numRef>
          </c:cat>
          <c:val>
            <c:numRef>
              <c:f>'10'!$D$23:$BM$23</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3-945B-4C4A-9423-9C2AE1A1740C}"/>
            </c:ext>
          </c:extLst>
        </c:ser>
        <c:ser>
          <c:idx val="6"/>
          <c:order val="4"/>
          <c:tx>
            <c:strRef>
              <c:f>'10'!$C$24</c:f>
              <c:strCache>
                <c:ptCount val="1"/>
              </c:strCache>
            </c:strRef>
          </c:tx>
          <c:spPr>
            <a:solidFill>
              <a:schemeClr val="accent1">
                <a:lumMod val="60000"/>
              </a:schemeClr>
            </a:solidFill>
            <a:ln w="28575" cap="rnd">
              <a:solidFill>
                <a:schemeClr val="accent1">
                  <a:lumMod val="60000"/>
                </a:schemeClr>
              </a:solidFill>
              <a:round/>
            </a:ln>
            <a:effectLst/>
          </c:spPr>
          <c:invertIfNegative val="0"/>
          <c:cat>
            <c:numRef>
              <c:f>'10'!$D$18:$BM$18</c:f>
              <c:numCache>
                <c:formatCode>d</c:formatCode>
                <c:ptCount val="62"/>
                <c:pt idx="0">
                  <c:v>46661</c:v>
                </c:pt>
                <c:pt idx="2">
                  <c:v>46662</c:v>
                </c:pt>
                <c:pt idx="4">
                  <c:v>46663</c:v>
                </c:pt>
                <c:pt idx="6">
                  <c:v>46664</c:v>
                </c:pt>
                <c:pt idx="8">
                  <c:v>46665</c:v>
                </c:pt>
                <c:pt idx="10">
                  <c:v>46666</c:v>
                </c:pt>
                <c:pt idx="12">
                  <c:v>46667</c:v>
                </c:pt>
                <c:pt idx="14">
                  <c:v>46668</c:v>
                </c:pt>
                <c:pt idx="16">
                  <c:v>46669</c:v>
                </c:pt>
                <c:pt idx="18">
                  <c:v>46670</c:v>
                </c:pt>
                <c:pt idx="20">
                  <c:v>46671</c:v>
                </c:pt>
                <c:pt idx="22">
                  <c:v>46672</c:v>
                </c:pt>
                <c:pt idx="24">
                  <c:v>46673</c:v>
                </c:pt>
                <c:pt idx="26">
                  <c:v>46674</c:v>
                </c:pt>
                <c:pt idx="28">
                  <c:v>46675</c:v>
                </c:pt>
                <c:pt idx="30">
                  <c:v>46676</c:v>
                </c:pt>
                <c:pt idx="32">
                  <c:v>46677</c:v>
                </c:pt>
                <c:pt idx="34">
                  <c:v>46678</c:v>
                </c:pt>
                <c:pt idx="36">
                  <c:v>46679</c:v>
                </c:pt>
                <c:pt idx="38">
                  <c:v>46680</c:v>
                </c:pt>
                <c:pt idx="40">
                  <c:v>46681</c:v>
                </c:pt>
                <c:pt idx="42">
                  <c:v>46682</c:v>
                </c:pt>
                <c:pt idx="44">
                  <c:v>46683</c:v>
                </c:pt>
                <c:pt idx="46">
                  <c:v>46684</c:v>
                </c:pt>
                <c:pt idx="48">
                  <c:v>46685</c:v>
                </c:pt>
                <c:pt idx="50">
                  <c:v>46686</c:v>
                </c:pt>
                <c:pt idx="52">
                  <c:v>46687</c:v>
                </c:pt>
                <c:pt idx="54">
                  <c:v>46688</c:v>
                </c:pt>
                <c:pt idx="56">
                  <c:v>46689</c:v>
                </c:pt>
                <c:pt idx="58">
                  <c:v>46690</c:v>
                </c:pt>
                <c:pt idx="60">
                  <c:v>46691</c:v>
                </c:pt>
              </c:numCache>
            </c:numRef>
          </c:cat>
          <c:val>
            <c:numRef>
              <c:f>'10'!$D$24:$BM$24</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4-945B-4C4A-9423-9C2AE1A1740C}"/>
            </c:ext>
          </c:extLst>
        </c:ser>
        <c:ser>
          <c:idx val="7"/>
          <c:order val="5"/>
          <c:tx>
            <c:strRef>
              <c:f>'10'!$C$25</c:f>
              <c:strCache>
                <c:ptCount val="1"/>
              </c:strCache>
            </c:strRef>
          </c:tx>
          <c:spPr>
            <a:solidFill>
              <a:schemeClr val="accent2">
                <a:lumMod val="60000"/>
              </a:schemeClr>
            </a:solidFill>
            <a:ln w="28575" cap="rnd">
              <a:solidFill>
                <a:schemeClr val="accent2">
                  <a:lumMod val="60000"/>
                </a:schemeClr>
              </a:solidFill>
              <a:round/>
            </a:ln>
            <a:effectLst/>
          </c:spPr>
          <c:invertIfNegative val="0"/>
          <c:cat>
            <c:numRef>
              <c:f>'10'!$D$18:$BM$18</c:f>
              <c:numCache>
                <c:formatCode>d</c:formatCode>
                <c:ptCount val="62"/>
                <c:pt idx="0">
                  <c:v>46661</c:v>
                </c:pt>
                <c:pt idx="2">
                  <c:v>46662</c:v>
                </c:pt>
                <c:pt idx="4">
                  <c:v>46663</c:v>
                </c:pt>
                <c:pt idx="6">
                  <c:v>46664</c:v>
                </c:pt>
                <c:pt idx="8">
                  <c:v>46665</c:v>
                </c:pt>
                <c:pt idx="10">
                  <c:v>46666</c:v>
                </c:pt>
                <c:pt idx="12">
                  <c:v>46667</c:v>
                </c:pt>
                <c:pt idx="14">
                  <c:v>46668</c:v>
                </c:pt>
                <c:pt idx="16">
                  <c:v>46669</c:v>
                </c:pt>
                <c:pt idx="18">
                  <c:v>46670</c:v>
                </c:pt>
                <c:pt idx="20">
                  <c:v>46671</c:v>
                </c:pt>
                <c:pt idx="22">
                  <c:v>46672</c:v>
                </c:pt>
                <c:pt idx="24">
                  <c:v>46673</c:v>
                </c:pt>
                <c:pt idx="26">
                  <c:v>46674</c:v>
                </c:pt>
                <c:pt idx="28">
                  <c:v>46675</c:v>
                </c:pt>
                <c:pt idx="30">
                  <c:v>46676</c:v>
                </c:pt>
                <c:pt idx="32">
                  <c:v>46677</c:v>
                </c:pt>
                <c:pt idx="34">
                  <c:v>46678</c:v>
                </c:pt>
                <c:pt idx="36">
                  <c:v>46679</c:v>
                </c:pt>
                <c:pt idx="38">
                  <c:v>46680</c:v>
                </c:pt>
                <c:pt idx="40">
                  <c:v>46681</c:v>
                </c:pt>
                <c:pt idx="42">
                  <c:v>46682</c:v>
                </c:pt>
                <c:pt idx="44">
                  <c:v>46683</c:v>
                </c:pt>
                <c:pt idx="46">
                  <c:v>46684</c:v>
                </c:pt>
                <c:pt idx="48">
                  <c:v>46685</c:v>
                </c:pt>
                <c:pt idx="50">
                  <c:v>46686</c:v>
                </c:pt>
                <c:pt idx="52">
                  <c:v>46687</c:v>
                </c:pt>
                <c:pt idx="54">
                  <c:v>46688</c:v>
                </c:pt>
                <c:pt idx="56">
                  <c:v>46689</c:v>
                </c:pt>
                <c:pt idx="58">
                  <c:v>46690</c:v>
                </c:pt>
                <c:pt idx="60">
                  <c:v>46691</c:v>
                </c:pt>
              </c:numCache>
            </c:numRef>
          </c:cat>
          <c:val>
            <c:numRef>
              <c:f>'10'!$D$25:$BM$25</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5-945B-4C4A-9423-9C2AE1A1740C}"/>
            </c:ext>
          </c:extLst>
        </c:ser>
        <c:ser>
          <c:idx val="8"/>
          <c:order val="6"/>
          <c:tx>
            <c:strRef>
              <c:f>'10'!$C$26</c:f>
              <c:strCache>
                <c:ptCount val="1"/>
              </c:strCache>
            </c:strRef>
          </c:tx>
          <c:spPr>
            <a:solidFill>
              <a:schemeClr val="accent3">
                <a:lumMod val="60000"/>
              </a:schemeClr>
            </a:solidFill>
            <a:ln w="28575" cap="rnd">
              <a:solidFill>
                <a:schemeClr val="accent3">
                  <a:lumMod val="60000"/>
                </a:schemeClr>
              </a:solidFill>
              <a:round/>
            </a:ln>
            <a:effectLst/>
          </c:spPr>
          <c:invertIfNegative val="0"/>
          <c:cat>
            <c:numRef>
              <c:f>'10'!$D$18:$BM$18</c:f>
              <c:numCache>
                <c:formatCode>d</c:formatCode>
                <c:ptCount val="62"/>
                <c:pt idx="0">
                  <c:v>46661</c:v>
                </c:pt>
                <c:pt idx="2">
                  <c:v>46662</c:v>
                </c:pt>
                <c:pt idx="4">
                  <c:v>46663</c:v>
                </c:pt>
                <c:pt idx="6">
                  <c:v>46664</c:v>
                </c:pt>
                <c:pt idx="8">
                  <c:v>46665</c:v>
                </c:pt>
                <c:pt idx="10">
                  <c:v>46666</c:v>
                </c:pt>
                <c:pt idx="12">
                  <c:v>46667</c:v>
                </c:pt>
                <c:pt idx="14">
                  <c:v>46668</c:v>
                </c:pt>
                <c:pt idx="16">
                  <c:v>46669</c:v>
                </c:pt>
                <c:pt idx="18">
                  <c:v>46670</c:v>
                </c:pt>
                <c:pt idx="20">
                  <c:v>46671</c:v>
                </c:pt>
                <c:pt idx="22">
                  <c:v>46672</c:v>
                </c:pt>
                <c:pt idx="24">
                  <c:v>46673</c:v>
                </c:pt>
                <c:pt idx="26">
                  <c:v>46674</c:v>
                </c:pt>
                <c:pt idx="28">
                  <c:v>46675</c:v>
                </c:pt>
                <c:pt idx="30">
                  <c:v>46676</c:v>
                </c:pt>
                <c:pt idx="32">
                  <c:v>46677</c:v>
                </c:pt>
                <c:pt idx="34">
                  <c:v>46678</c:v>
                </c:pt>
                <c:pt idx="36">
                  <c:v>46679</c:v>
                </c:pt>
                <c:pt idx="38">
                  <c:v>46680</c:v>
                </c:pt>
                <c:pt idx="40">
                  <c:v>46681</c:v>
                </c:pt>
                <c:pt idx="42">
                  <c:v>46682</c:v>
                </c:pt>
                <c:pt idx="44">
                  <c:v>46683</c:v>
                </c:pt>
                <c:pt idx="46">
                  <c:v>46684</c:v>
                </c:pt>
                <c:pt idx="48">
                  <c:v>46685</c:v>
                </c:pt>
                <c:pt idx="50">
                  <c:v>46686</c:v>
                </c:pt>
                <c:pt idx="52">
                  <c:v>46687</c:v>
                </c:pt>
                <c:pt idx="54">
                  <c:v>46688</c:v>
                </c:pt>
                <c:pt idx="56">
                  <c:v>46689</c:v>
                </c:pt>
                <c:pt idx="58">
                  <c:v>46690</c:v>
                </c:pt>
                <c:pt idx="60">
                  <c:v>46691</c:v>
                </c:pt>
              </c:numCache>
            </c:numRef>
          </c:cat>
          <c:val>
            <c:numRef>
              <c:f>'10'!$D$26:$BM$26</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6-945B-4C4A-9423-9C2AE1A1740C}"/>
            </c:ext>
          </c:extLst>
        </c:ser>
        <c:ser>
          <c:idx val="9"/>
          <c:order val="7"/>
          <c:tx>
            <c:strRef>
              <c:f>'10'!$C$27</c:f>
              <c:strCache>
                <c:ptCount val="1"/>
              </c:strCache>
            </c:strRef>
          </c:tx>
          <c:spPr>
            <a:solidFill>
              <a:schemeClr val="accent4">
                <a:lumMod val="60000"/>
              </a:schemeClr>
            </a:solidFill>
            <a:ln w="28575" cap="rnd">
              <a:solidFill>
                <a:schemeClr val="accent4">
                  <a:lumMod val="60000"/>
                </a:schemeClr>
              </a:solidFill>
              <a:round/>
            </a:ln>
            <a:effectLst/>
          </c:spPr>
          <c:invertIfNegative val="0"/>
          <c:cat>
            <c:numRef>
              <c:f>'10'!$D$18:$BM$18</c:f>
              <c:numCache>
                <c:formatCode>d</c:formatCode>
                <c:ptCount val="62"/>
                <c:pt idx="0">
                  <c:v>46661</c:v>
                </c:pt>
                <c:pt idx="2">
                  <c:v>46662</c:v>
                </c:pt>
                <c:pt idx="4">
                  <c:v>46663</c:v>
                </c:pt>
                <c:pt idx="6">
                  <c:v>46664</c:v>
                </c:pt>
                <c:pt idx="8">
                  <c:v>46665</c:v>
                </c:pt>
                <c:pt idx="10">
                  <c:v>46666</c:v>
                </c:pt>
                <c:pt idx="12">
                  <c:v>46667</c:v>
                </c:pt>
                <c:pt idx="14">
                  <c:v>46668</c:v>
                </c:pt>
                <c:pt idx="16">
                  <c:v>46669</c:v>
                </c:pt>
                <c:pt idx="18">
                  <c:v>46670</c:v>
                </c:pt>
                <c:pt idx="20">
                  <c:v>46671</c:v>
                </c:pt>
                <c:pt idx="22">
                  <c:v>46672</c:v>
                </c:pt>
                <c:pt idx="24">
                  <c:v>46673</c:v>
                </c:pt>
                <c:pt idx="26">
                  <c:v>46674</c:v>
                </c:pt>
                <c:pt idx="28">
                  <c:v>46675</c:v>
                </c:pt>
                <c:pt idx="30">
                  <c:v>46676</c:v>
                </c:pt>
                <c:pt idx="32">
                  <c:v>46677</c:v>
                </c:pt>
                <c:pt idx="34">
                  <c:v>46678</c:v>
                </c:pt>
                <c:pt idx="36">
                  <c:v>46679</c:v>
                </c:pt>
                <c:pt idx="38">
                  <c:v>46680</c:v>
                </c:pt>
                <c:pt idx="40">
                  <c:v>46681</c:v>
                </c:pt>
                <c:pt idx="42">
                  <c:v>46682</c:v>
                </c:pt>
                <c:pt idx="44">
                  <c:v>46683</c:v>
                </c:pt>
                <c:pt idx="46">
                  <c:v>46684</c:v>
                </c:pt>
                <c:pt idx="48">
                  <c:v>46685</c:v>
                </c:pt>
                <c:pt idx="50">
                  <c:v>46686</c:v>
                </c:pt>
                <c:pt idx="52">
                  <c:v>46687</c:v>
                </c:pt>
                <c:pt idx="54">
                  <c:v>46688</c:v>
                </c:pt>
                <c:pt idx="56">
                  <c:v>46689</c:v>
                </c:pt>
                <c:pt idx="58">
                  <c:v>46690</c:v>
                </c:pt>
                <c:pt idx="60">
                  <c:v>46691</c:v>
                </c:pt>
              </c:numCache>
            </c:numRef>
          </c:cat>
          <c:val>
            <c:numRef>
              <c:f>'10'!$D$27:$BM$27</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7-945B-4C4A-9423-9C2AE1A1740C}"/>
            </c:ext>
          </c:extLst>
        </c:ser>
        <c:ser>
          <c:idx val="10"/>
          <c:order val="8"/>
          <c:tx>
            <c:strRef>
              <c:f>'10'!$C$28</c:f>
              <c:strCache>
                <c:ptCount val="1"/>
              </c:strCache>
            </c:strRef>
          </c:tx>
          <c:spPr>
            <a:solidFill>
              <a:schemeClr val="accent5">
                <a:lumMod val="60000"/>
              </a:schemeClr>
            </a:solidFill>
            <a:ln w="28575" cap="rnd">
              <a:solidFill>
                <a:schemeClr val="accent5">
                  <a:lumMod val="60000"/>
                </a:schemeClr>
              </a:solidFill>
              <a:round/>
            </a:ln>
            <a:effectLst/>
          </c:spPr>
          <c:invertIfNegative val="0"/>
          <c:cat>
            <c:numRef>
              <c:f>'10'!$D$18:$BM$18</c:f>
              <c:numCache>
                <c:formatCode>d</c:formatCode>
                <c:ptCount val="62"/>
                <c:pt idx="0">
                  <c:v>46661</c:v>
                </c:pt>
                <c:pt idx="2">
                  <c:v>46662</c:v>
                </c:pt>
                <c:pt idx="4">
                  <c:v>46663</c:v>
                </c:pt>
                <c:pt idx="6">
                  <c:v>46664</c:v>
                </c:pt>
                <c:pt idx="8">
                  <c:v>46665</c:v>
                </c:pt>
                <c:pt idx="10">
                  <c:v>46666</c:v>
                </c:pt>
                <c:pt idx="12">
                  <c:v>46667</c:v>
                </c:pt>
                <c:pt idx="14">
                  <c:v>46668</c:v>
                </c:pt>
                <c:pt idx="16">
                  <c:v>46669</c:v>
                </c:pt>
                <c:pt idx="18">
                  <c:v>46670</c:v>
                </c:pt>
                <c:pt idx="20">
                  <c:v>46671</c:v>
                </c:pt>
                <c:pt idx="22">
                  <c:v>46672</c:v>
                </c:pt>
                <c:pt idx="24">
                  <c:v>46673</c:v>
                </c:pt>
                <c:pt idx="26">
                  <c:v>46674</c:v>
                </c:pt>
                <c:pt idx="28">
                  <c:v>46675</c:v>
                </c:pt>
                <c:pt idx="30">
                  <c:v>46676</c:v>
                </c:pt>
                <c:pt idx="32">
                  <c:v>46677</c:v>
                </c:pt>
                <c:pt idx="34">
                  <c:v>46678</c:v>
                </c:pt>
                <c:pt idx="36">
                  <c:v>46679</c:v>
                </c:pt>
                <c:pt idx="38">
                  <c:v>46680</c:v>
                </c:pt>
                <c:pt idx="40">
                  <c:v>46681</c:v>
                </c:pt>
                <c:pt idx="42">
                  <c:v>46682</c:v>
                </c:pt>
                <c:pt idx="44">
                  <c:v>46683</c:v>
                </c:pt>
                <c:pt idx="46">
                  <c:v>46684</c:v>
                </c:pt>
                <c:pt idx="48">
                  <c:v>46685</c:v>
                </c:pt>
                <c:pt idx="50">
                  <c:v>46686</c:v>
                </c:pt>
                <c:pt idx="52">
                  <c:v>46687</c:v>
                </c:pt>
                <c:pt idx="54">
                  <c:v>46688</c:v>
                </c:pt>
                <c:pt idx="56">
                  <c:v>46689</c:v>
                </c:pt>
                <c:pt idx="58">
                  <c:v>46690</c:v>
                </c:pt>
                <c:pt idx="60">
                  <c:v>46691</c:v>
                </c:pt>
              </c:numCache>
            </c:numRef>
          </c:cat>
          <c:val>
            <c:numRef>
              <c:f>'10'!$D$28:$BM$28</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8-945B-4C4A-9423-9C2AE1A1740C}"/>
            </c:ext>
          </c:extLst>
        </c:ser>
        <c:ser>
          <c:idx val="11"/>
          <c:order val="9"/>
          <c:tx>
            <c:strRef>
              <c:f>'10'!$C$29</c:f>
              <c:strCache>
                <c:ptCount val="1"/>
              </c:strCache>
            </c:strRef>
          </c:tx>
          <c:spPr>
            <a:solidFill>
              <a:schemeClr val="accent6">
                <a:lumMod val="60000"/>
              </a:schemeClr>
            </a:solidFill>
            <a:ln w="28575" cap="rnd">
              <a:solidFill>
                <a:schemeClr val="accent6">
                  <a:lumMod val="60000"/>
                </a:schemeClr>
              </a:solidFill>
              <a:round/>
            </a:ln>
            <a:effectLst/>
          </c:spPr>
          <c:invertIfNegative val="0"/>
          <c:cat>
            <c:numRef>
              <c:f>'10'!$D$18:$BM$18</c:f>
              <c:numCache>
                <c:formatCode>d</c:formatCode>
                <c:ptCount val="62"/>
                <c:pt idx="0">
                  <c:v>46661</c:v>
                </c:pt>
                <c:pt idx="2">
                  <c:v>46662</c:v>
                </c:pt>
                <c:pt idx="4">
                  <c:v>46663</c:v>
                </c:pt>
                <c:pt idx="6">
                  <c:v>46664</c:v>
                </c:pt>
                <c:pt idx="8">
                  <c:v>46665</c:v>
                </c:pt>
                <c:pt idx="10">
                  <c:v>46666</c:v>
                </c:pt>
                <c:pt idx="12">
                  <c:v>46667</c:v>
                </c:pt>
                <c:pt idx="14">
                  <c:v>46668</c:v>
                </c:pt>
                <c:pt idx="16">
                  <c:v>46669</c:v>
                </c:pt>
                <c:pt idx="18">
                  <c:v>46670</c:v>
                </c:pt>
                <c:pt idx="20">
                  <c:v>46671</c:v>
                </c:pt>
                <c:pt idx="22">
                  <c:v>46672</c:v>
                </c:pt>
                <c:pt idx="24">
                  <c:v>46673</c:v>
                </c:pt>
                <c:pt idx="26">
                  <c:v>46674</c:v>
                </c:pt>
                <c:pt idx="28">
                  <c:v>46675</c:v>
                </c:pt>
                <c:pt idx="30">
                  <c:v>46676</c:v>
                </c:pt>
                <c:pt idx="32">
                  <c:v>46677</c:v>
                </c:pt>
                <c:pt idx="34">
                  <c:v>46678</c:v>
                </c:pt>
                <c:pt idx="36">
                  <c:v>46679</c:v>
                </c:pt>
                <c:pt idx="38">
                  <c:v>46680</c:v>
                </c:pt>
                <c:pt idx="40">
                  <c:v>46681</c:v>
                </c:pt>
                <c:pt idx="42">
                  <c:v>46682</c:v>
                </c:pt>
                <c:pt idx="44">
                  <c:v>46683</c:v>
                </c:pt>
                <c:pt idx="46">
                  <c:v>46684</c:v>
                </c:pt>
                <c:pt idx="48">
                  <c:v>46685</c:v>
                </c:pt>
                <c:pt idx="50">
                  <c:v>46686</c:v>
                </c:pt>
                <c:pt idx="52">
                  <c:v>46687</c:v>
                </c:pt>
                <c:pt idx="54">
                  <c:v>46688</c:v>
                </c:pt>
                <c:pt idx="56">
                  <c:v>46689</c:v>
                </c:pt>
                <c:pt idx="58">
                  <c:v>46690</c:v>
                </c:pt>
                <c:pt idx="60">
                  <c:v>46691</c:v>
                </c:pt>
              </c:numCache>
            </c:numRef>
          </c:cat>
          <c:val>
            <c:numRef>
              <c:f>'10'!$D$29:$BM$29</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9-945B-4C4A-9423-9C2AE1A1740C}"/>
            </c:ext>
          </c:extLst>
        </c:ser>
        <c:ser>
          <c:idx val="12"/>
          <c:order val="10"/>
          <c:tx>
            <c:strRef>
              <c:f>'10'!$C$30</c:f>
              <c:strCache>
                <c:ptCount val="1"/>
              </c:strCache>
            </c:strRef>
          </c:tx>
          <c:spPr>
            <a:solidFill>
              <a:schemeClr val="accent1">
                <a:lumMod val="80000"/>
                <a:lumOff val="20000"/>
              </a:schemeClr>
            </a:solidFill>
            <a:ln w="28575" cap="rnd">
              <a:solidFill>
                <a:schemeClr val="accent1">
                  <a:lumMod val="80000"/>
                  <a:lumOff val="20000"/>
                </a:schemeClr>
              </a:solidFill>
              <a:round/>
            </a:ln>
            <a:effectLst/>
          </c:spPr>
          <c:invertIfNegative val="0"/>
          <c:cat>
            <c:numRef>
              <c:f>'10'!$D$18:$BM$18</c:f>
              <c:numCache>
                <c:formatCode>d</c:formatCode>
                <c:ptCount val="62"/>
                <c:pt idx="0">
                  <c:v>46661</c:v>
                </c:pt>
                <c:pt idx="2">
                  <c:v>46662</c:v>
                </c:pt>
                <c:pt idx="4">
                  <c:v>46663</c:v>
                </c:pt>
                <c:pt idx="6">
                  <c:v>46664</c:v>
                </c:pt>
                <c:pt idx="8">
                  <c:v>46665</c:v>
                </c:pt>
                <c:pt idx="10">
                  <c:v>46666</c:v>
                </c:pt>
                <c:pt idx="12">
                  <c:v>46667</c:v>
                </c:pt>
                <c:pt idx="14">
                  <c:v>46668</c:v>
                </c:pt>
                <c:pt idx="16">
                  <c:v>46669</c:v>
                </c:pt>
                <c:pt idx="18">
                  <c:v>46670</c:v>
                </c:pt>
                <c:pt idx="20">
                  <c:v>46671</c:v>
                </c:pt>
                <c:pt idx="22">
                  <c:v>46672</c:v>
                </c:pt>
                <c:pt idx="24">
                  <c:v>46673</c:v>
                </c:pt>
                <c:pt idx="26">
                  <c:v>46674</c:v>
                </c:pt>
                <c:pt idx="28">
                  <c:v>46675</c:v>
                </c:pt>
                <c:pt idx="30">
                  <c:v>46676</c:v>
                </c:pt>
                <c:pt idx="32">
                  <c:v>46677</c:v>
                </c:pt>
                <c:pt idx="34">
                  <c:v>46678</c:v>
                </c:pt>
                <c:pt idx="36">
                  <c:v>46679</c:v>
                </c:pt>
                <c:pt idx="38">
                  <c:v>46680</c:v>
                </c:pt>
                <c:pt idx="40">
                  <c:v>46681</c:v>
                </c:pt>
                <c:pt idx="42">
                  <c:v>46682</c:v>
                </c:pt>
                <c:pt idx="44">
                  <c:v>46683</c:v>
                </c:pt>
                <c:pt idx="46">
                  <c:v>46684</c:v>
                </c:pt>
                <c:pt idx="48">
                  <c:v>46685</c:v>
                </c:pt>
                <c:pt idx="50">
                  <c:v>46686</c:v>
                </c:pt>
                <c:pt idx="52">
                  <c:v>46687</c:v>
                </c:pt>
                <c:pt idx="54">
                  <c:v>46688</c:v>
                </c:pt>
                <c:pt idx="56">
                  <c:v>46689</c:v>
                </c:pt>
                <c:pt idx="58">
                  <c:v>46690</c:v>
                </c:pt>
                <c:pt idx="60">
                  <c:v>46691</c:v>
                </c:pt>
              </c:numCache>
            </c:numRef>
          </c:cat>
          <c:val>
            <c:numRef>
              <c:f>'10'!$D$30:$BM$30</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A-945B-4C4A-9423-9C2AE1A1740C}"/>
            </c:ext>
          </c:extLst>
        </c:ser>
        <c:ser>
          <c:idx val="13"/>
          <c:order val="11"/>
          <c:tx>
            <c:strRef>
              <c:f>'10'!$C$31</c:f>
              <c:strCache>
                <c:ptCount val="1"/>
              </c:strCache>
            </c:strRef>
          </c:tx>
          <c:spPr>
            <a:solidFill>
              <a:schemeClr val="accent2">
                <a:lumMod val="80000"/>
                <a:lumOff val="20000"/>
              </a:schemeClr>
            </a:solidFill>
            <a:ln w="28575" cap="rnd">
              <a:solidFill>
                <a:schemeClr val="accent2">
                  <a:lumMod val="80000"/>
                  <a:lumOff val="20000"/>
                </a:schemeClr>
              </a:solidFill>
              <a:round/>
            </a:ln>
            <a:effectLst/>
          </c:spPr>
          <c:invertIfNegative val="0"/>
          <c:cat>
            <c:numRef>
              <c:f>'10'!$D$18:$BM$18</c:f>
              <c:numCache>
                <c:formatCode>d</c:formatCode>
                <c:ptCount val="62"/>
                <c:pt idx="0">
                  <c:v>46661</c:v>
                </c:pt>
                <c:pt idx="2">
                  <c:v>46662</c:v>
                </c:pt>
                <c:pt idx="4">
                  <c:v>46663</c:v>
                </c:pt>
                <c:pt idx="6">
                  <c:v>46664</c:v>
                </c:pt>
                <c:pt idx="8">
                  <c:v>46665</c:v>
                </c:pt>
                <c:pt idx="10">
                  <c:v>46666</c:v>
                </c:pt>
                <c:pt idx="12">
                  <c:v>46667</c:v>
                </c:pt>
                <c:pt idx="14">
                  <c:v>46668</c:v>
                </c:pt>
                <c:pt idx="16">
                  <c:v>46669</c:v>
                </c:pt>
                <c:pt idx="18">
                  <c:v>46670</c:v>
                </c:pt>
                <c:pt idx="20">
                  <c:v>46671</c:v>
                </c:pt>
                <c:pt idx="22">
                  <c:v>46672</c:v>
                </c:pt>
                <c:pt idx="24">
                  <c:v>46673</c:v>
                </c:pt>
                <c:pt idx="26">
                  <c:v>46674</c:v>
                </c:pt>
                <c:pt idx="28">
                  <c:v>46675</c:v>
                </c:pt>
                <c:pt idx="30">
                  <c:v>46676</c:v>
                </c:pt>
                <c:pt idx="32">
                  <c:v>46677</c:v>
                </c:pt>
                <c:pt idx="34">
                  <c:v>46678</c:v>
                </c:pt>
                <c:pt idx="36">
                  <c:v>46679</c:v>
                </c:pt>
                <c:pt idx="38">
                  <c:v>46680</c:v>
                </c:pt>
                <c:pt idx="40">
                  <c:v>46681</c:v>
                </c:pt>
                <c:pt idx="42">
                  <c:v>46682</c:v>
                </c:pt>
                <c:pt idx="44">
                  <c:v>46683</c:v>
                </c:pt>
                <c:pt idx="46">
                  <c:v>46684</c:v>
                </c:pt>
                <c:pt idx="48">
                  <c:v>46685</c:v>
                </c:pt>
                <c:pt idx="50">
                  <c:v>46686</c:v>
                </c:pt>
                <c:pt idx="52">
                  <c:v>46687</c:v>
                </c:pt>
                <c:pt idx="54">
                  <c:v>46688</c:v>
                </c:pt>
                <c:pt idx="56">
                  <c:v>46689</c:v>
                </c:pt>
                <c:pt idx="58">
                  <c:v>46690</c:v>
                </c:pt>
                <c:pt idx="60">
                  <c:v>46691</c:v>
                </c:pt>
              </c:numCache>
            </c:numRef>
          </c:cat>
          <c:val>
            <c:numRef>
              <c:f>'10'!$D$31:$BM$31</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B-945B-4C4A-9423-9C2AE1A1740C}"/>
            </c:ext>
          </c:extLst>
        </c:ser>
        <c:ser>
          <c:idx val="14"/>
          <c:order val="12"/>
          <c:tx>
            <c:strRef>
              <c:f>'10'!$C$32</c:f>
              <c:strCache>
                <c:ptCount val="1"/>
              </c:strCache>
            </c:strRef>
          </c:tx>
          <c:spPr>
            <a:solidFill>
              <a:schemeClr val="accent3">
                <a:lumMod val="80000"/>
                <a:lumOff val="20000"/>
              </a:schemeClr>
            </a:solidFill>
            <a:ln w="28575" cap="rnd">
              <a:solidFill>
                <a:schemeClr val="accent3">
                  <a:lumMod val="80000"/>
                  <a:lumOff val="20000"/>
                </a:schemeClr>
              </a:solidFill>
              <a:round/>
            </a:ln>
            <a:effectLst/>
          </c:spPr>
          <c:invertIfNegative val="0"/>
          <c:cat>
            <c:numRef>
              <c:f>'10'!$D$18:$BM$18</c:f>
              <c:numCache>
                <c:formatCode>d</c:formatCode>
                <c:ptCount val="62"/>
                <c:pt idx="0">
                  <c:v>46661</c:v>
                </c:pt>
                <c:pt idx="2">
                  <c:v>46662</c:v>
                </c:pt>
                <c:pt idx="4">
                  <c:v>46663</c:v>
                </c:pt>
                <c:pt idx="6">
                  <c:v>46664</c:v>
                </c:pt>
                <c:pt idx="8">
                  <c:v>46665</c:v>
                </c:pt>
                <c:pt idx="10">
                  <c:v>46666</c:v>
                </c:pt>
                <c:pt idx="12">
                  <c:v>46667</c:v>
                </c:pt>
                <c:pt idx="14">
                  <c:v>46668</c:v>
                </c:pt>
                <c:pt idx="16">
                  <c:v>46669</c:v>
                </c:pt>
                <c:pt idx="18">
                  <c:v>46670</c:v>
                </c:pt>
                <c:pt idx="20">
                  <c:v>46671</c:v>
                </c:pt>
                <c:pt idx="22">
                  <c:v>46672</c:v>
                </c:pt>
                <c:pt idx="24">
                  <c:v>46673</c:v>
                </c:pt>
                <c:pt idx="26">
                  <c:v>46674</c:v>
                </c:pt>
                <c:pt idx="28">
                  <c:v>46675</c:v>
                </c:pt>
                <c:pt idx="30">
                  <c:v>46676</c:v>
                </c:pt>
                <c:pt idx="32">
                  <c:v>46677</c:v>
                </c:pt>
                <c:pt idx="34">
                  <c:v>46678</c:v>
                </c:pt>
                <c:pt idx="36">
                  <c:v>46679</c:v>
                </c:pt>
                <c:pt idx="38">
                  <c:v>46680</c:v>
                </c:pt>
                <c:pt idx="40">
                  <c:v>46681</c:v>
                </c:pt>
                <c:pt idx="42">
                  <c:v>46682</c:v>
                </c:pt>
                <c:pt idx="44">
                  <c:v>46683</c:v>
                </c:pt>
                <c:pt idx="46">
                  <c:v>46684</c:v>
                </c:pt>
                <c:pt idx="48">
                  <c:v>46685</c:v>
                </c:pt>
                <c:pt idx="50">
                  <c:v>46686</c:v>
                </c:pt>
                <c:pt idx="52">
                  <c:v>46687</c:v>
                </c:pt>
                <c:pt idx="54">
                  <c:v>46688</c:v>
                </c:pt>
                <c:pt idx="56">
                  <c:v>46689</c:v>
                </c:pt>
                <c:pt idx="58">
                  <c:v>46690</c:v>
                </c:pt>
                <c:pt idx="60">
                  <c:v>46691</c:v>
                </c:pt>
              </c:numCache>
            </c:numRef>
          </c:cat>
          <c:val>
            <c:numRef>
              <c:f>'10'!$D$32:$BM$32</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C-945B-4C4A-9423-9C2AE1A1740C}"/>
            </c:ext>
          </c:extLst>
        </c:ser>
        <c:ser>
          <c:idx val="15"/>
          <c:order val="13"/>
          <c:tx>
            <c:strRef>
              <c:f>'10'!$C$33</c:f>
              <c:strCache>
                <c:ptCount val="1"/>
              </c:strCache>
            </c:strRef>
          </c:tx>
          <c:spPr>
            <a:solidFill>
              <a:schemeClr val="accent4">
                <a:lumMod val="80000"/>
                <a:lumOff val="20000"/>
              </a:schemeClr>
            </a:solidFill>
            <a:ln w="28575" cap="rnd">
              <a:solidFill>
                <a:schemeClr val="accent4">
                  <a:lumMod val="80000"/>
                  <a:lumOff val="20000"/>
                </a:schemeClr>
              </a:solidFill>
              <a:round/>
            </a:ln>
            <a:effectLst/>
          </c:spPr>
          <c:invertIfNegative val="0"/>
          <c:cat>
            <c:numRef>
              <c:f>'10'!$D$18:$BM$18</c:f>
              <c:numCache>
                <c:formatCode>d</c:formatCode>
                <c:ptCount val="62"/>
                <c:pt idx="0">
                  <c:v>46661</c:v>
                </c:pt>
                <c:pt idx="2">
                  <c:v>46662</c:v>
                </c:pt>
                <c:pt idx="4">
                  <c:v>46663</c:v>
                </c:pt>
                <c:pt idx="6">
                  <c:v>46664</c:v>
                </c:pt>
                <c:pt idx="8">
                  <c:v>46665</c:v>
                </c:pt>
                <c:pt idx="10">
                  <c:v>46666</c:v>
                </c:pt>
                <c:pt idx="12">
                  <c:v>46667</c:v>
                </c:pt>
                <c:pt idx="14">
                  <c:v>46668</c:v>
                </c:pt>
                <c:pt idx="16">
                  <c:v>46669</c:v>
                </c:pt>
                <c:pt idx="18">
                  <c:v>46670</c:v>
                </c:pt>
                <c:pt idx="20">
                  <c:v>46671</c:v>
                </c:pt>
                <c:pt idx="22">
                  <c:v>46672</c:v>
                </c:pt>
                <c:pt idx="24">
                  <c:v>46673</c:v>
                </c:pt>
                <c:pt idx="26">
                  <c:v>46674</c:v>
                </c:pt>
                <c:pt idx="28">
                  <c:v>46675</c:v>
                </c:pt>
                <c:pt idx="30">
                  <c:v>46676</c:v>
                </c:pt>
                <c:pt idx="32">
                  <c:v>46677</c:v>
                </c:pt>
                <c:pt idx="34">
                  <c:v>46678</c:v>
                </c:pt>
                <c:pt idx="36">
                  <c:v>46679</c:v>
                </c:pt>
                <c:pt idx="38">
                  <c:v>46680</c:v>
                </c:pt>
                <c:pt idx="40">
                  <c:v>46681</c:v>
                </c:pt>
                <c:pt idx="42">
                  <c:v>46682</c:v>
                </c:pt>
                <c:pt idx="44">
                  <c:v>46683</c:v>
                </c:pt>
                <c:pt idx="46">
                  <c:v>46684</c:v>
                </c:pt>
                <c:pt idx="48">
                  <c:v>46685</c:v>
                </c:pt>
                <c:pt idx="50">
                  <c:v>46686</c:v>
                </c:pt>
                <c:pt idx="52">
                  <c:v>46687</c:v>
                </c:pt>
                <c:pt idx="54">
                  <c:v>46688</c:v>
                </c:pt>
                <c:pt idx="56">
                  <c:v>46689</c:v>
                </c:pt>
                <c:pt idx="58">
                  <c:v>46690</c:v>
                </c:pt>
                <c:pt idx="60">
                  <c:v>46691</c:v>
                </c:pt>
              </c:numCache>
            </c:numRef>
          </c:cat>
          <c:val>
            <c:numRef>
              <c:f>'10'!$D$33:$BM$33</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D-945B-4C4A-9423-9C2AE1A1740C}"/>
            </c:ext>
          </c:extLst>
        </c:ser>
        <c:ser>
          <c:idx val="16"/>
          <c:order val="14"/>
          <c:tx>
            <c:strRef>
              <c:f>'10'!$C$34</c:f>
              <c:strCache>
                <c:ptCount val="1"/>
              </c:strCache>
            </c:strRef>
          </c:tx>
          <c:spPr>
            <a:solidFill>
              <a:schemeClr val="accent5">
                <a:lumMod val="80000"/>
                <a:lumOff val="20000"/>
              </a:schemeClr>
            </a:solidFill>
            <a:ln w="28575" cap="rnd">
              <a:solidFill>
                <a:schemeClr val="accent5">
                  <a:lumMod val="80000"/>
                  <a:lumOff val="20000"/>
                </a:schemeClr>
              </a:solidFill>
              <a:round/>
            </a:ln>
            <a:effectLst/>
          </c:spPr>
          <c:invertIfNegative val="0"/>
          <c:cat>
            <c:numRef>
              <c:f>'10'!$D$18:$BM$18</c:f>
              <c:numCache>
                <c:formatCode>d</c:formatCode>
                <c:ptCount val="62"/>
                <c:pt idx="0">
                  <c:v>46661</c:v>
                </c:pt>
                <c:pt idx="2">
                  <c:v>46662</c:v>
                </c:pt>
                <c:pt idx="4">
                  <c:v>46663</c:v>
                </c:pt>
                <c:pt idx="6">
                  <c:v>46664</c:v>
                </c:pt>
                <c:pt idx="8">
                  <c:v>46665</c:v>
                </c:pt>
                <c:pt idx="10">
                  <c:v>46666</c:v>
                </c:pt>
                <c:pt idx="12">
                  <c:v>46667</c:v>
                </c:pt>
                <c:pt idx="14">
                  <c:v>46668</c:v>
                </c:pt>
                <c:pt idx="16">
                  <c:v>46669</c:v>
                </c:pt>
                <c:pt idx="18">
                  <c:v>46670</c:v>
                </c:pt>
                <c:pt idx="20">
                  <c:v>46671</c:v>
                </c:pt>
                <c:pt idx="22">
                  <c:v>46672</c:v>
                </c:pt>
                <c:pt idx="24">
                  <c:v>46673</c:v>
                </c:pt>
                <c:pt idx="26">
                  <c:v>46674</c:v>
                </c:pt>
                <c:pt idx="28">
                  <c:v>46675</c:v>
                </c:pt>
                <c:pt idx="30">
                  <c:v>46676</c:v>
                </c:pt>
                <c:pt idx="32">
                  <c:v>46677</c:v>
                </c:pt>
                <c:pt idx="34">
                  <c:v>46678</c:v>
                </c:pt>
                <c:pt idx="36">
                  <c:v>46679</c:v>
                </c:pt>
                <c:pt idx="38">
                  <c:v>46680</c:v>
                </c:pt>
                <c:pt idx="40">
                  <c:v>46681</c:v>
                </c:pt>
                <c:pt idx="42">
                  <c:v>46682</c:v>
                </c:pt>
                <c:pt idx="44">
                  <c:v>46683</c:v>
                </c:pt>
                <c:pt idx="46">
                  <c:v>46684</c:v>
                </c:pt>
                <c:pt idx="48">
                  <c:v>46685</c:v>
                </c:pt>
                <c:pt idx="50">
                  <c:v>46686</c:v>
                </c:pt>
                <c:pt idx="52">
                  <c:v>46687</c:v>
                </c:pt>
                <c:pt idx="54">
                  <c:v>46688</c:v>
                </c:pt>
                <c:pt idx="56">
                  <c:v>46689</c:v>
                </c:pt>
                <c:pt idx="58">
                  <c:v>46690</c:v>
                </c:pt>
                <c:pt idx="60">
                  <c:v>46691</c:v>
                </c:pt>
              </c:numCache>
            </c:numRef>
          </c:cat>
          <c:val>
            <c:numRef>
              <c:f>'10'!$D$34:$BM$34</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E-945B-4C4A-9423-9C2AE1A1740C}"/>
            </c:ext>
          </c:extLst>
        </c:ser>
        <c:dLbls>
          <c:showLegendKey val="0"/>
          <c:showVal val="0"/>
          <c:showCatName val="0"/>
          <c:showSerName val="0"/>
          <c:showPercent val="0"/>
          <c:showBubbleSize val="0"/>
        </c:dLbls>
        <c:gapWidth val="150"/>
        <c:overlap val="100"/>
        <c:axId val="801998936"/>
        <c:axId val="802002544"/>
      </c:barChart>
      <c:lineChart>
        <c:grouping val="stacked"/>
        <c:varyColors val="0"/>
        <c:ser>
          <c:idx val="17"/>
          <c:order val="15"/>
          <c:tx>
            <c:strRef>
              <c:f>'10'!$C$35</c:f>
              <c:strCache>
                <c:ptCount val="1"/>
                <c:pt idx="0">
                  <c:v>Total</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f>'10'!$D$18:$BM$18</c:f>
              <c:numCache>
                <c:formatCode>d</c:formatCode>
                <c:ptCount val="62"/>
                <c:pt idx="0">
                  <c:v>46661</c:v>
                </c:pt>
                <c:pt idx="2">
                  <c:v>46662</c:v>
                </c:pt>
                <c:pt idx="4">
                  <c:v>46663</c:v>
                </c:pt>
                <c:pt idx="6">
                  <c:v>46664</c:v>
                </c:pt>
                <c:pt idx="8">
                  <c:v>46665</c:v>
                </c:pt>
                <c:pt idx="10">
                  <c:v>46666</c:v>
                </c:pt>
                <c:pt idx="12">
                  <c:v>46667</c:v>
                </c:pt>
                <c:pt idx="14">
                  <c:v>46668</c:v>
                </c:pt>
                <c:pt idx="16">
                  <c:v>46669</c:v>
                </c:pt>
                <c:pt idx="18">
                  <c:v>46670</c:v>
                </c:pt>
                <c:pt idx="20">
                  <c:v>46671</c:v>
                </c:pt>
                <c:pt idx="22">
                  <c:v>46672</c:v>
                </c:pt>
                <c:pt idx="24">
                  <c:v>46673</c:v>
                </c:pt>
                <c:pt idx="26">
                  <c:v>46674</c:v>
                </c:pt>
                <c:pt idx="28">
                  <c:v>46675</c:v>
                </c:pt>
                <c:pt idx="30">
                  <c:v>46676</c:v>
                </c:pt>
                <c:pt idx="32">
                  <c:v>46677</c:v>
                </c:pt>
                <c:pt idx="34">
                  <c:v>46678</c:v>
                </c:pt>
                <c:pt idx="36">
                  <c:v>46679</c:v>
                </c:pt>
                <c:pt idx="38">
                  <c:v>46680</c:v>
                </c:pt>
                <c:pt idx="40">
                  <c:v>46681</c:v>
                </c:pt>
                <c:pt idx="42">
                  <c:v>46682</c:v>
                </c:pt>
                <c:pt idx="44">
                  <c:v>46683</c:v>
                </c:pt>
                <c:pt idx="46">
                  <c:v>46684</c:v>
                </c:pt>
                <c:pt idx="48">
                  <c:v>46685</c:v>
                </c:pt>
                <c:pt idx="50">
                  <c:v>46686</c:v>
                </c:pt>
                <c:pt idx="52">
                  <c:v>46687</c:v>
                </c:pt>
                <c:pt idx="54">
                  <c:v>46688</c:v>
                </c:pt>
                <c:pt idx="56">
                  <c:v>46689</c:v>
                </c:pt>
                <c:pt idx="58">
                  <c:v>46690</c:v>
                </c:pt>
                <c:pt idx="60">
                  <c:v>46691</c:v>
                </c:pt>
              </c:numCache>
            </c:numRef>
          </c:cat>
          <c:val>
            <c:numRef>
              <c:f>'10'!$D$35:$BM$35</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smooth val="0"/>
          <c:extLst>
            <c:ext xmlns:c16="http://schemas.microsoft.com/office/drawing/2014/chart" uri="{C3380CC4-5D6E-409C-BE32-E72D297353CC}">
              <c16:uniqueId val="{0000000F-945B-4C4A-9423-9C2AE1A1740C}"/>
            </c:ext>
          </c:extLst>
        </c:ser>
        <c:dLbls>
          <c:showLegendKey val="0"/>
          <c:showVal val="0"/>
          <c:showCatName val="0"/>
          <c:showSerName val="0"/>
          <c:showPercent val="0"/>
          <c:showBubbleSize val="0"/>
        </c:dLbls>
        <c:marker val="1"/>
        <c:smooth val="0"/>
        <c:axId val="801998936"/>
        <c:axId val="802002544"/>
      </c:lineChart>
      <c:dateAx>
        <c:axId val="801998936"/>
        <c:scaling>
          <c:orientation val="minMax"/>
        </c:scaling>
        <c:delete val="0"/>
        <c:axPos val="b"/>
        <c:numFmt formatCode="d" sourceLinked="1"/>
        <c:majorTickMark val="none"/>
        <c:minorTickMark val="none"/>
        <c:tickLblPos val="nextTo"/>
        <c:spPr>
          <a:solidFill>
            <a:schemeClr val="bg1"/>
          </a:solid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2002544"/>
        <c:crosses val="autoZero"/>
        <c:auto val="1"/>
        <c:lblOffset val="100"/>
        <c:baseTimeUnit val="days"/>
      </c:dateAx>
      <c:valAx>
        <c:axId val="802002544"/>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1998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Percentage of Consumption by Assets</a:t>
            </a:r>
            <a:endParaRPr lang="ja-JP" altLang="ja-JP">
              <a:effectLst/>
            </a:endParaRPr>
          </a:p>
        </c:rich>
      </c:tx>
      <c:layout>
        <c:manualLayout>
          <c:xMode val="edge"/>
          <c:yMode val="edge"/>
          <c:x val="4.2615886341455946E-2"/>
          <c:y val="2.3774141907915446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38096674730742042"/>
          <c:y val="0.21290212073457732"/>
          <c:w val="0.33546103652791476"/>
          <c:h val="0.6823865120120256"/>
        </c:manualLayout>
      </c:layout>
      <c:pieChart>
        <c:varyColors val="1"/>
        <c:ser>
          <c:idx val="18"/>
          <c:order val="18"/>
          <c:tx>
            <c:strRef>
              <c:f>Asset!$U$22</c:f>
              <c:strCache>
                <c:ptCount val="1"/>
                <c:pt idx="0">
                  <c:v>October</c:v>
                </c:pt>
              </c:strCache>
              <c:extLst xmlns:c15="http://schemas.microsoft.com/office/drawing/2012/chart"/>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22F-BB69-4954-A07C-FACA8994FC2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231-BB69-4954-A07C-FACA8994FC2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233-BB69-4954-A07C-FACA8994FC2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235-BB69-4954-A07C-FACA8994FC2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237-BB69-4954-A07C-FACA8994FC2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239-BB69-4954-A07C-FACA8994FC2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23B-BB69-4954-A07C-FACA8994FC2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23D-BB69-4954-A07C-FACA8994FC2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23F-BB69-4954-A07C-FACA8994FC2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241-BB69-4954-A07C-FACA8994FC23}"/>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4557-554E-B4E9-8E67AA1DAC3D}"/>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4557-554E-B4E9-8E67AA1DAC3D}"/>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4557-554E-B4E9-8E67AA1DAC3D}"/>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4557-554E-B4E9-8E67AA1DAC3D}"/>
              </c:ext>
            </c:extLst>
          </c:dPt>
          <c:dLbls>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Asset!$B$23:$B$39</c15:sqref>
                  </c15:fullRef>
                </c:ext>
              </c:extLst>
              <c:f>Asset!$B$24:$B$38</c:f>
              <c:strCache>
                <c:ptCount val="15"/>
              </c:strCache>
            </c:strRef>
          </c:cat>
          <c:val>
            <c:numRef>
              <c:extLst>
                <c:ext xmlns:c15="http://schemas.microsoft.com/office/drawing/2012/chart" uri="{02D57815-91ED-43cb-92C2-25804820EDAC}">
                  <c15:fullRef>
                    <c15:sqref>Asset!$U$23:$U$39</c15:sqref>
                  </c15:fullRef>
                </c:ext>
              </c:extLst>
              <c:f>Asset!$U$24:$U$38</c:f>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4C-BB69-4954-A07C-FACA8994FC23}"/>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tx>
                  <c:strRef>
                    <c:extLst>
                      <c:ext uri="{02D57815-91ED-43cb-92C2-25804820EDAC}">
                        <c15:formulaRef>
                          <c15:sqref>Asset!$C$22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B69-4954-A07C-FACA8994FC2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B69-4954-A07C-FACA8994FC2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B69-4954-A07C-FACA8994FC2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B69-4954-A07C-FACA8994FC2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B69-4954-A07C-FACA8994FC2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BB69-4954-A07C-FACA8994FC2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BB69-4954-A07C-FACA8994FC2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BB69-4954-A07C-FACA8994FC2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BB69-4954-A07C-FACA8994FC2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BB69-4954-A07C-FACA8994FC23}"/>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33-4557-554E-B4E9-8E67AA1DAC3D}"/>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35-4557-554E-B4E9-8E67AA1DAC3D}"/>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37-4557-554E-B4E9-8E67AA1DAC3D}"/>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39-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3B-4557-554E-B4E9-8E67AA1DAC3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Asset!$B$23:$B$39</c15:sqref>
                        </c15:fullRef>
                        <c15:formulaRef>
                          <c15:sqref>Asset!$B$24:$B$38</c15:sqref>
                        </c15:formulaRef>
                      </c:ext>
                    </c:extLst>
                    <c:strCache>
                      <c:ptCount val="15"/>
                    </c:strCache>
                  </c:strRef>
                </c:cat>
                <c:val>
                  <c:numRef>
                    <c:extLst>
                      <c:ext uri="{02D57815-91ED-43cb-92C2-25804820EDAC}">
                        <c15:fullRef>
                          <c15:sqref>Asset!$C$23:$C$39</c15:sqref>
                        </c15:fullRef>
                        <c15:formulaRef>
                          <c15:sqref>Asset!$C$24:$C$38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uri="{02D57815-91ED-43cb-92C2-25804820EDAC}">
                    <c15:categoryFilterExceptions/>
                  </c:ext>
                  <c:ext xmlns:c16="http://schemas.microsoft.com/office/drawing/2014/chart" uri="{C3380CC4-5D6E-409C-BE32-E72D297353CC}">
                    <c16:uniqueId val="{0000001E-BB69-4954-A07C-FACA8994FC23}"/>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Asset!$D$22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0-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2-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4-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6-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8-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A-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C-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E-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0-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2-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3-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5-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7-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59-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Asset!$D$23:$D$39</c15:sqref>
                        </c15:fullRef>
                        <c15:formulaRef>
                          <c15:sqref>Asset!$D$24:$D$38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D-BB69-4954-A07C-FACA8994FC23}"/>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Asset!$E$22</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F-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1-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3-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5-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7-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9-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F-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1-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3-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5-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77-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Asset!$E$23:$E$39</c15:sqref>
                        </c15:fullRef>
                        <c15:formulaRef>
                          <c15:sqref>Asset!$E$24:$E$38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C-BB69-4954-A07C-FACA8994FC23}"/>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Asset!$F$22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E-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0-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2-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4-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6-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68-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A-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C-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E-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0-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1-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3-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95-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Asset!$F$23:$F$39</c15:sqref>
                        </c15:fullRef>
                        <c15:formulaRef>
                          <c15:sqref>Asset!$F$24:$F$38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B-BB69-4954-A07C-FACA8994FC23}"/>
                  </c:ext>
                </c:extLst>
              </c15:ser>
            </c15:filteredPieSeries>
            <c15:filteredPieSeries>
              <c15:ser>
                <c:idx val="4"/>
                <c:order val="4"/>
                <c:tx>
                  <c:strRef>
                    <c:extLst xmlns:c15="http://schemas.microsoft.com/office/drawing/2012/chart">
                      <c:ext xmlns:c15="http://schemas.microsoft.com/office/drawing/2012/chart" uri="{02D57815-91ED-43cb-92C2-25804820EDAC}">
                        <c15:formulaRef>
                          <c15:sqref>Asset!$G$22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D-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F-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1-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3-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5-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7-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B-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D-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AF-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B1-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B3-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Asset!$G$23:$G$39</c15:sqref>
                        </c15:fullRef>
                        <c15:formulaRef>
                          <c15:sqref>Asset!$G$24:$G$38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A-BB69-4954-A07C-FACA8994FC23}"/>
                  </c:ext>
                </c:extLst>
              </c15:ser>
            </c15:filteredPieSeries>
            <c15:filteredPieSeries>
              <c15:ser>
                <c:idx val="5"/>
                <c:order val="5"/>
                <c:tx>
                  <c:strRef>
                    <c:extLst xmlns:c15="http://schemas.microsoft.com/office/drawing/2012/chart">
                      <c:ext xmlns:c15="http://schemas.microsoft.com/office/drawing/2012/chart" uri="{02D57815-91ED-43cb-92C2-25804820EDAC}">
                        <c15:formulaRef>
                          <c15:sqref>Asset!$H$22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C-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E-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0-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2-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A4-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A6-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8-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A-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C-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E-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D-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F-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D1-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Asset!$H$23:$H$39</c15:sqref>
                        </c15:fullRef>
                        <c15:formulaRef>
                          <c15:sqref>Asset!$H$24:$H$38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9-BB69-4954-A07C-FACA8994FC23}"/>
                  </c:ext>
                </c:extLst>
              </c15:ser>
            </c15:filteredPieSeries>
            <c15:filteredPieSeries>
              <c15:ser>
                <c:idx val="6"/>
                <c:order val="6"/>
                <c:tx>
                  <c:strRef>
                    <c:extLst xmlns:c15="http://schemas.microsoft.com/office/drawing/2012/chart">
                      <c:ext xmlns:c15="http://schemas.microsoft.com/office/drawing/2012/chart" uri="{02D57815-91ED-43cb-92C2-25804820EDAC}">
                        <c15:formulaRef>
                          <c15:sqref>Asset!$I$22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B-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BD-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BF-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1-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3-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5-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D-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7-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9-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B-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D-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EF-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Asset!$I$23:$I$39</c15:sqref>
                        </c15:fullRef>
                        <c15:formulaRef>
                          <c15:sqref>Asset!$I$24:$I$38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8-BB69-4954-A07C-FACA8994FC23}"/>
                  </c:ext>
                </c:extLst>
              </c15:ser>
            </c15:filteredPieSeries>
            <c15:filteredPieSeries>
              <c15:ser>
                <c:idx val="7"/>
                <c:order val="7"/>
                <c:tx>
                  <c:strRef>
                    <c:extLst xmlns:c15="http://schemas.microsoft.com/office/drawing/2012/chart">
                      <c:ext xmlns:c15="http://schemas.microsoft.com/office/drawing/2012/chart" uri="{02D57815-91ED-43cb-92C2-25804820EDAC}">
                        <c15:formulaRef>
                          <c15:sqref>Asset!$J$22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A-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C-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E-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0-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E2-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E4-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6-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8-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A-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C-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9-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B-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0D-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Asset!$J$23:$J$39</c15:sqref>
                        </c15:fullRef>
                        <c15:formulaRef>
                          <c15:sqref>Asset!$J$24:$J$38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7-BB69-4954-A07C-FACA8994FC23}"/>
                  </c:ext>
                </c:extLst>
              </c15:ser>
            </c15:filteredPieSeries>
            <c15:filteredPieSeries>
              <c15:ser>
                <c:idx val="8"/>
                <c:order val="8"/>
                <c:tx>
                  <c:strRef>
                    <c:extLst xmlns:c15="http://schemas.microsoft.com/office/drawing/2012/chart">
                      <c:ext xmlns:c15="http://schemas.microsoft.com/office/drawing/2012/chart" uri="{02D57815-91ED-43cb-92C2-25804820EDAC}">
                        <c15:formulaRef>
                          <c15:sqref>Asset!$K$22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F9-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FB-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FD-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FF-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01-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03-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9-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B-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3-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5-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7-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9-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2B-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Asset!$K$23:$K$39</c15:sqref>
                        </c15:fullRef>
                        <c15:formulaRef>
                          <c15:sqref>Asset!$K$24:$K$38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16-BB69-4954-A07C-FACA8994FC23}"/>
                  </c:ext>
                </c:extLst>
              </c15:ser>
            </c15:filteredPieSeries>
            <c15:filteredPieSeries>
              <c15:ser>
                <c:idx val="9"/>
                <c:order val="9"/>
                <c:tx>
                  <c:strRef>
                    <c:extLst xmlns:c15="http://schemas.microsoft.com/office/drawing/2012/chart">
                      <c:ext xmlns:c15="http://schemas.microsoft.com/office/drawing/2012/chart" uri="{02D57815-91ED-43cb-92C2-25804820EDAC}">
                        <c15:formulaRef>
                          <c15:sqref>Asset!$L$22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18-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1A-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1C-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1E-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20-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22-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4-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6-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8-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A-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1-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5-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7-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49-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Asset!$L$23:$L$39</c15:sqref>
                        </c15:fullRef>
                        <c15:formulaRef>
                          <c15:sqref>Asset!$L$24:$L$38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35-BB69-4954-A07C-FACA8994FC23}"/>
                  </c:ext>
                </c:extLst>
              </c15:ser>
            </c15:filteredPieSeries>
            <c15:filteredPieSeries>
              <c15:ser>
                <c:idx val="10"/>
                <c:order val="10"/>
                <c:tx>
                  <c:strRef>
                    <c:extLst xmlns:c15="http://schemas.microsoft.com/office/drawing/2012/chart">
                      <c:ext xmlns:c15="http://schemas.microsoft.com/office/drawing/2012/chart" uri="{02D57815-91ED-43cb-92C2-25804820EDAC}">
                        <c15:formulaRef>
                          <c15:sqref>Asset!$M$22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37-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39-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3B-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3D-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3F-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41-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5-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7-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9-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F-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1-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3-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5-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67-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Asset!$M$23:$M$39</c15:sqref>
                        </c15:fullRef>
                        <c15:formulaRef>
                          <c15:sqref>Asset!$M$24:$M$38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54-BB69-4954-A07C-FACA8994FC23}"/>
                  </c:ext>
                </c:extLst>
              </c15:ser>
            </c15:filteredPieSeries>
            <c15:filteredPieSeries>
              <c15:ser>
                <c:idx val="11"/>
                <c:order val="11"/>
                <c:tx>
                  <c:strRef>
                    <c:extLst xmlns:c15="http://schemas.microsoft.com/office/drawing/2012/chart">
                      <c:ext xmlns:c15="http://schemas.microsoft.com/office/drawing/2012/chart" uri="{02D57815-91ED-43cb-92C2-25804820EDAC}">
                        <c15:formulaRef>
                          <c15:sqref>Asset!$N$22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56-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58-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5A-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5C-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5E-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60-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2-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4-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6-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8-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D-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F-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1-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3-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85-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Asset!$N$23:$N$39</c15:sqref>
                        </c15:fullRef>
                        <c15:formulaRef>
                          <c15:sqref>Asset!$N$24:$N$38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73-BB69-4954-A07C-FACA8994FC23}"/>
                  </c:ext>
                </c:extLst>
              </c15:ser>
            </c15:filteredPieSeries>
            <c15:filteredPieSeries>
              <c15:ser>
                <c:idx val="12"/>
                <c:order val="12"/>
                <c:tx>
                  <c:strRef>
                    <c:extLst xmlns:c15="http://schemas.microsoft.com/office/drawing/2012/chart">
                      <c:ext xmlns:c15="http://schemas.microsoft.com/office/drawing/2012/chart" uri="{02D57815-91ED-43cb-92C2-25804820EDAC}">
                        <c15:formulaRef>
                          <c15:sqref>Asset!$O$22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75-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77-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79-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7B-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7D-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7F-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1-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3-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5-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7-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B-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D-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9F-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A1-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A3-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Asset!$O$23:$O$39</c15:sqref>
                        </c15:fullRef>
                        <c15:formulaRef>
                          <c15:sqref>Asset!$O$24:$O$38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92-BB69-4954-A07C-FACA8994FC23}"/>
                  </c:ext>
                </c:extLst>
              </c15:ser>
            </c15:filteredPieSeries>
            <c15:filteredPieSeries>
              <c15:ser>
                <c:idx val="13"/>
                <c:order val="13"/>
                <c:tx>
                  <c:strRef>
                    <c:extLst xmlns:c15="http://schemas.microsoft.com/office/drawing/2012/chart">
                      <c:ext xmlns:c15="http://schemas.microsoft.com/office/drawing/2012/chart" uri="{02D57815-91ED-43cb-92C2-25804820EDAC}">
                        <c15:formulaRef>
                          <c15:sqref>Asset!$P$22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94-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96-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98-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9A-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9C-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9E-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0-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2-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4-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6-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9-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B-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D-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F-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C1-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Asset!$P$23:$P$39</c15:sqref>
                        </c15:fullRef>
                        <c15:formulaRef>
                          <c15:sqref>Asset!$P$24:$P$38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B1-BB69-4954-A07C-FACA8994FC23}"/>
                  </c:ext>
                </c:extLst>
              </c15:ser>
            </c15:filteredPieSeries>
            <c15:filteredPieSeries>
              <c15:ser>
                <c:idx val="14"/>
                <c:order val="14"/>
                <c:tx>
                  <c:strRef>
                    <c:extLst xmlns:c15="http://schemas.microsoft.com/office/drawing/2012/chart">
                      <c:ext xmlns:c15="http://schemas.microsoft.com/office/drawing/2012/chart" uri="{02D57815-91ED-43cb-92C2-25804820EDAC}">
                        <c15:formulaRef>
                          <c15:sqref>Asset!$Q$22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B3-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B5-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B7-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B9-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BB-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BD-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F-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1-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3-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5-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7-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9-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B-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D-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DF-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Asset!$Q$23:$Q$39</c15:sqref>
                        </c15:fullRef>
                        <c15:formulaRef>
                          <c15:sqref>Asset!$Q$24:$Q$38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D0-BB69-4954-A07C-FACA8994FC23}"/>
                  </c:ext>
                </c:extLst>
              </c15:ser>
            </c15:filteredPieSeries>
            <c15:filteredPieSeries>
              <c15:ser>
                <c:idx val="15"/>
                <c:order val="15"/>
                <c:tx>
                  <c:strRef>
                    <c:extLst xmlns:c15="http://schemas.microsoft.com/office/drawing/2012/chart">
                      <c:ext xmlns:c15="http://schemas.microsoft.com/office/drawing/2012/chart" uri="{02D57815-91ED-43cb-92C2-25804820EDAC}">
                        <c15:formulaRef>
                          <c15:sqref>Asset!$R$22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D2-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D4-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D6-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D8-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DA-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DC-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E-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0-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2-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4-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5-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7-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9-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B-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FD-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Asset!$R$23:$R$39</c15:sqref>
                        </c15:fullRef>
                        <c15:formulaRef>
                          <c15:sqref>Asset!$R$24:$R$38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EF-BB69-4954-A07C-FACA8994FC23}"/>
                  </c:ext>
                </c:extLst>
              </c15:ser>
            </c15:filteredPieSeries>
            <c15:filteredPieSeries>
              <c15:ser>
                <c:idx val="16"/>
                <c:order val="16"/>
                <c:tx>
                  <c:strRef>
                    <c:extLst xmlns:c15="http://schemas.microsoft.com/office/drawing/2012/chart">
                      <c:ext xmlns:c15="http://schemas.microsoft.com/office/drawing/2012/chart" uri="{02D57815-91ED-43cb-92C2-25804820EDAC}">
                        <c15:formulaRef>
                          <c15:sqref>Asset!$S$22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F1-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F3-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F5-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F7-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F9-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FB-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D-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F-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1-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3-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3-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5-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7-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9-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1B-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Asset!$S$23:$S$39</c15:sqref>
                        </c15:fullRef>
                        <c15:formulaRef>
                          <c15:sqref>Asset!$S$24:$S$38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0E-BB69-4954-A07C-FACA8994FC23}"/>
                  </c:ext>
                </c:extLst>
              </c15:ser>
            </c15:filteredPieSeries>
            <c15:filteredPieSeries>
              <c15:ser>
                <c:idx val="17"/>
                <c:order val="17"/>
                <c:tx>
                  <c:strRef>
                    <c:extLst xmlns:c15="http://schemas.microsoft.com/office/drawing/2012/chart">
                      <c:ext xmlns:c15="http://schemas.microsoft.com/office/drawing/2012/chart" uri="{02D57815-91ED-43cb-92C2-25804820EDAC}">
                        <c15:formulaRef>
                          <c15:sqref>Asset!$T$22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10-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12-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14-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16-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18-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1A-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C-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E-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0-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2-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1-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3-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5-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7-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39-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Asset!$T$23:$T$39</c15:sqref>
                        </c15:fullRef>
                        <c15:formulaRef>
                          <c15:sqref>Asset!$T$24:$T$38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2D-BB69-4954-A07C-FACA8994FC23}"/>
                  </c:ext>
                </c:extLst>
              </c15:ser>
            </c15:filteredPieSeries>
            <c15:filteredPieSeries>
              <c15:ser>
                <c:idx val="19"/>
                <c:order val="19"/>
                <c:tx>
                  <c:strRef>
                    <c:extLst xmlns:c15="http://schemas.microsoft.com/office/drawing/2012/chart">
                      <c:ext xmlns:c15="http://schemas.microsoft.com/office/drawing/2012/chart" uri="{02D57815-91ED-43cb-92C2-25804820EDAC}">
                        <c15:formulaRef>
                          <c15:sqref>Asset!$V$22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4E-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50-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52-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54-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56-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58-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A-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C-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E-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0-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F-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1-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3-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5-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57-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Asset!$V$23:$V$39</c15:sqref>
                        </c15:fullRef>
                        <c15:formulaRef>
                          <c15:sqref>Asset!$V$24:$V$38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6B-BB69-4954-A07C-FACA8994FC23}"/>
                  </c:ext>
                </c:extLst>
              </c15:ser>
            </c15:filteredPieSeries>
            <c15:filteredPieSeries>
              <c15:ser>
                <c:idx val="20"/>
                <c:order val="20"/>
                <c:tx>
                  <c:strRef>
                    <c:extLst xmlns:c15="http://schemas.microsoft.com/office/drawing/2012/chart">
                      <c:ext xmlns:c15="http://schemas.microsoft.com/office/drawing/2012/chart" uri="{02D57815-91ED-43cb-92C2-25804820EDAC}">
                        <c15:formulaRef>
                          <c15:sqref>Asset!$W$22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6D-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6F-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71-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73-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75-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77-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9-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B-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D-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F-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D-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F-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1-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3-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75-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Asset!$W$23:$W$39</c15:sqref>
                        </c15:fullRef>
                        <c15:formulaRef>
                          <c15:sqref>Asset!$W$24:$W$38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8A-BB69-4954-A07C-FACA8994FC23}"/>
                  </c:ext>
                </c:extLst>
              </c15:ser>
            </c15:filteredPieSeries>
            <c15:filteredPieSeries>
              <c15:ser>
                <c:idx val="21"/>
                <c:order val="21"/>
                <c:tx>
                  <c:strRef>
                    <c:extLst xmlns:c15="http://schemas.microsoft.com/office/drawing/2012/chart">
                      <c:ext xmlns:c15="http://schemas.microsoft.com/office/drawing/2012/chart" uri="{02D57815-91ED-43cb-92C2-25804820EDAC}">
                        <c15:formulaRef>
                          <c15:sqref>Asset!$X$22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8C-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8E-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90-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92-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94-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96-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8-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A-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C-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E-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B-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D-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8F-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91-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93-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Asset!$X$23:$X$39</c15:sqref>
                        </c15:fullRef>
                        <c15:formulaRef>
                          <c15:sqref>Asset!$X$24:$X$38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A9-BB69-4954-A07C-FACA8994FC23}"/>
                  </c:ext>
                </c:extLst>
              </c15:ser>
            </c15:filteredPieSeries>
            <c15:filteredPieSeries>
              <c15:ser>
                <c:idx val="22"/>
                <c:order val="22"/>
                <c:tx>
                  <c:strRef>
                    <c:extLst xmlns:c15="http://schemas.microsoft.com/office/drawing/2012/chart">
                      <c:ext xmlns:c15="http://schemas.microsoft.com/office/drawing/2012/chart" uri="{02D57815-91ED-43cb-92C2-25804820EDAC}">
                        <c15:formulaRef>
                          <c15:sqref>Asset!$Y$22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AB-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AD-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AF-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B1-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B3-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B5-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7-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9-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B-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D-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9-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B-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D-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F-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B1-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Asset!$Y$23:$Y$39</c15:sqref>
                        </c15:fullRef>
                        <c15:formulaRef>
                          <c15:sqref>Asset!$Y$24:$Y$38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C8-BB69-4954-A07C-FACA8994FC23}"/>
                  </c:ext>
                </c:extLst>
              </c15:ser>
            </c15:filteredPieSeries>
            <c15:filteredPieSeries>
              <c15:ser>
                <c:idx val="23"/>
                <c:order val="23"/>
                <c:tx>
                  <c:strRef>
                    <c:extLst xmlns:c15="http://schemas.microsoft.com/office/drawing/2012/chart">
                      <c:ext xmlns:c15="http://schemas.microsoft.com/office/drawing/2012/chart" uri="{02D57815-91ED-43cb-92C2-25804820EDAC}">
                        <c15:formulaRef>
                          <c15:sqref>Asset!$Z$22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CA-BB69-4954-A07C-FACA8994FC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CC-BB69-4954-A07C-FACA8994FC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CE-BB69-4954-A07C-FACA8994FC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D0-BB69-4954-A07C-FACA8994FC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D2-BB69-4954-A07C-FACA8994FC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D4-BB69-4954-A07C-FACA8994FC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6-BB69-4954-A07C-FACA8994FC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8-BB69-4954-A07C-FACA8994FC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A-BB69-4954-A07C-FACA8994FC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C-BB69-4954-A07C-FACA8994FC23}"/>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7-4557-554E-B4E9-8E67AA1DAC3D}"/>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9-4557-554E-B4E9-8E67AA1DAC3D}"/>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B-4557-554E-B4E9-8E67AA1DAC3D}"/>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D-4557-554E-B4E9-8E67AA1DAC3D}"/>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CF-4557-554E-B4E9-8E67AA1DAC3D}"/>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Asset!$Z$23:$Z$39</c15:sqref>
                        </c15:fullRef>
                        <c15:formulaRef>
                          <c15:sqref>Asset!$Z$24:$Z$38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E7-BB69-4954-A07C-FACA8994FC23}"/>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Expenses Consumption ratio by category</a:t>
            </a:r>
            <a:endParaRPr lang="ja-JP" altLang="ja-JP">
              <a:effectLst/>
            </a:endParaRPr>
          </a:p>
        </c:rich>
      </c:tx>
      <c:layout>
        <c:manualLayout>
          <c:xMode val="edge"/>
          <c:yMode val="edge"/>
          <c:x val="6.3683385309877868E-2"/>
          <c:y val="2.786070524878137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21659610171679361"/>
          <c:y val="0.1817972129266151"/>
          <c:w val="0.50943096252312725"/>
          <c:h val="0.74209667946775715"/>
        </c:manualLayout>
      </c:layout>
      <c:pieChart>
        <c:varyColors val="1"/>
        <c:ser>
          <c:idx val="4"/>
          <c:order val="9"/>
          <c:tx>
            <c:strRef>
              <c:f>Balance!$M$2</c:f>
              <c:strCache>
                <c:ptCount val="1"/>
                <c:pt idx="0">
                  <c:v>October</c:v>
                </c:pt>
              </c:strCache>
              <c:extLst xmlns:c15="http://schemas.microsoft.com/office/drawing/2012/chart"/>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4-82ED-435A-991D-C61E2F114A1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6-82ED-435A-991D-C61E2F114A1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8-82ED-435A-991D-C61E2F114A1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A-82ED-435A-991D-C61E2F114A1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C-82ED-435A-991D-C61E2F114A1E}"/>
              </c:ext>
            </c:extLst>
          </c:dPt>
          <c:dLbls>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(Balance!$C$24,Balance!$C$35,Balance!$C$46,Balance!$C$47,Balance!$C$59)</c:f>
              <c:strCache>
                <c:ptCount val="5"/>
                <c:pt idx="0">
                  <c:v>Tax</c:v>
                </c:pt>
                <c:pt idx="1">
                  <c:v>Savings</c:v>
                </c:pt>
                <c:pt idx="2">
                  <c:v>Fixed Expenses</c:v>
                </c:pt>
                <c:pt idx="3">
                  <c:v>Special Expenses</c:v>
                </c:pt>
                <c:pt idx="4">
                  <c:v>Variable expenses</c:v>
                </c:pt>
              </c:strCache>
              <c:extLst xmlns:c15="http://schemas.microsoft.com/office/drawing/2012/chart"/>
            </c:strRef>
          </c:cat>
          <c:val>
            <c:numRef>
              <c:f>(Balance!$M$24,Balance!$M$35,Balance!$M$46:$M$47,Balance!$M$59)</c:f>
              <c:numCache>
                <c:formatCode>\$#,##0.00_);[Red]\(\$#,##0.00\)</c:formatCode>
                <c:ptCount val="5"/>
                <c:pt idx="0">
                  <c:v>0</c:v>
                </c:pt>
                <c:pt idx="1">
                  <c:v>0</c:v>
                </c:pt>
                <c:pt idx="2">
                  <c:v>0</c:v>
                </c:pt>
                <c:pt idx="3">
                  <c:v>0</c:v>
                </c:pt>
                <c:pt idx="4">
                  <c:v>0</c:v>
                </c:pt>
              </c:numCache>
              <c:extLst xmlns:c15="http://schemas.microsoft.com/office/drawing/2012/chart"/>
            </c:numRef>
          </c:val>
          <c:extLst xmlns:c15="http://schemas.microsoft.com/office/drawing/2012/chart">
            <c:ext xmlns:c16="http://schemas.microsoft.com/office/drawing/2014/chart" uri="{C3380CC4-5D6E-409C-BE32-E72D297353CC}">
              <c16:uniqueId val="{0000006D-82ED-435A-991D-C61E2F114A1E}"/>
            </c:ext>
          </c:extLst>
        </c:ser>
        <c:dLbls>
          <c:dLblPos val="ctr"/>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21"/>
                <c:order val="0"/>
                <c:tx>
                  <c:strRef>
                    <c:extLst>
                      <c:ext uri="{02D57815-91ED-43cb-92C2-25804820EDAC}">
                        <c15:formulaRef>
                          <c15:sqref>Balance!$D$2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2ED-435A-991D-C61E2F114A1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2ED-435A-991D-C61E2F114A1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2ED-435A-991D-C61E2F114A1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82ED-435A-991D-C61E2F114A1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82ED-435A-991D-C61E2F114A1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c:ext uri="{02D57815-91ED-43cb-92C2-25804820EDAC}">
                        <c15:formulaRef>
                          <c15:sqref>(Balance!$D$24,Balance!$D$35,Balance!$D$46:$D$47,Balance!$D$59)</c15:sqref>
                        </c15:formulaRef>
                      </c:ext>
                    </c:extLst>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A-82ED-435A-991D-C61E2F114A1E}"/>
                  </c:ext>
                </c:extLst>
              </c15:ser>
            </c15:filteredPieSeries>
            <c15:filteredPieSeries>
              <c15:ser>
                <c:idx val="32"/>
                <c:order val="1"/>
                <c:tx>
                  <c:strRef>
                    <c:extLst xmlns:c15="http://schemas.microsoft.com/office/drawing/2012/chart">
                      <c:ext xmlns:c15="http://schemas.microsoft.com/office/drawing/2012/chart" uri="{02D57815-91ED-43cb-92C2-25804820EDAC}">
                        <c15:formulaRef>
                          <c15:sqref>Balance!$E$2</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0C-82ED-435A-991D-C61E2F114A1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E-82ED-435A-991D-C61E2F114A1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0-82ED-435A-991D-C61E2F114A1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2-82ED-435A-991D-C61E2F114A1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4-82ED-435A-991D-C61E2F114A1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(Balance!$E$24,Balance!$E$35,Balance!$E$46:$E$47,Balance!$E$59)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15-82ED-435A-991D-C61E2F114A1E}"/>
                  </c:ext>
                </c:extLst>
              </c15:ser>
            </c15:filteredPieSeries>
            <c15:filteredPieSeries>
              <c15:ser>
                <c:idx val="43"/>
                <c:order val="2"/>
                <c:tx>
                  <c:strRef>
                    <c:extLst xmlns:c15="http://schemas.microsoft.com/office/drawing/2012/chart">
                      <c:ext xmlns:c15="http://schemas.microsoft.com/office/drawing/2012/chart" uri="{02D57815-91ED-43cb-92C2-25804820EDAC}">
                        <c15:formulaRef>
                          <c15:sqref>Balance!$F$2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7-82ED-435A-991D-C61E2F114A1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9-82ED-435A-991D-C61E2F114A1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B-82ED-435A-991D-C61E2F114A1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D-82ED-435A-991D-C61E2F114A1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F-82ED-435A-991D-C61E2F114A1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(Balance!$F$24,Balance!$F$35,Balance!$F$46:$F$47,Balance!$F$59)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0-82ED-435A-991D-C61E2F114A1E}"/>
                  </c:ext>
                </c:extLst>
              </c15:ser>
            </c15:filteredPieSeries>
            <c15:filteredPieSeries>
              <c15:ser>
                <c:idx val="44"/>
                <c:order val="3"/>
                <c:tx>
                  <c:strRef>
                    <c:extLst xmlns:c15="http://schemas.microsoft.com/office/drawing/2012/chart">
                      <c:ext xmlns:c15="http://schemas.microsoft.com/office/drawing/2012/chart" uri="{02D57815-91ED-43cb-92C2-25804820EDAC}">
                        <c15:formulaRef>
                          <c15:sqref>Balance!$G$2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2-82ED-435A-991D-C61E2F114A1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4-82ED-435A-991D-C61E2F114A1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6-82ED-435A-991D-C61E2F114A1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8-82ED-435A-991D-C61E2F114A1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A-82ED-435A-991D-C61E2F114A1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(Balance!$G$24,Balance!$G$35,Balance!$G$46:$G$47,Balance!$G$59)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B-82ED-435A-991D-C61E2F114A1E}"/>
                  </c:ext>
                </c:extLst>
              </c15:ser>
            </c15:filteredPieSeries>
            <c15:filteredPieSeries>
              <c15:ser>
                <c:idx val="56"/>
                <c:order val="4"/>
                <c:tx>
                  <c:strRef>
                    <c:extLst xmlns:c15="http://schemas.microsoft.com/office/drawing/2012/chart">
                      <c:ext xmlns:c15="http://schemas.microsoft.com/office/drawing/2012/chart" uri="{02D57815-91ED-43cb-92C2-25804820EDAC}">
                        <c15:formulaRef>
                          <c15:sqref>Balance!$H$2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D-82ED-435A-991D-C61E2F114A1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F-82ED-435A-991D-C61E2F114A1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1-82ED-435A-991D-C61E2F114A1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3-82ED-435A-991D-C61E2F114A1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5-82ED-435A-991D-C61E2F114A1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(Balance!$H$24,Balance!$H$35,Balance!$H$46:$H$47,Balance!$H$59)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36-82ED-435A-991D-C61E2F114A1E}"/>
                  </c:ext>
                </c:extLst>
              </c15:ser>
            </c15:filteredPieSeries>
            <c15:filteredPieSeries>
              <c15:ser>
                <c:idx val="0"/>
                <c:order val="5"/>
                <c:tx>
                  <c:strRef>
                    <c:extLst xmlns:c15="http://schemas.microsoft.com/office/drawing/2012/chart">
                      <c:ext xmlns:c15="http://schemas.microsoft.com/office/drawing/2012/chart" uri="{02D57815-91ED-43cb-92C2-25804820EDAC}">
                        <c15:formulaRef>
                          <c15:sqref>Balance!$I$2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8-82ED-435A-991D-C61E2F114A1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3A-82ED-435A-991D-C61E2F114A1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C-82ED-435A-991D-C61E2F114A1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E-82ED-435A-991D-C61E2F114A1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0-82ED-435A-991D-C61E2F114A1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(Balance!$I$24,Balance!$I$35,Balance!$I$46:$I$47,Balance!$I$59)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1-82ED-435A-991D-C61E2F114A1E}"/>
                  </c:ext>
                </c:extLst>
              </c15:ser>
            </c15:filteredPieSeries>
            <c15:filteredPieSeries>
              <c15:ser>
                <c:idx val="1"/>
                <c:order val="6"/>
                <c:tx>
                  <c:strRef>
                    <c:extLst xmlns:c15="http://schemas.microsoft.com/office/drawing/2012/chart">
                      <c:ext xmlns:c15="http://schemas.microsoft.com/office/drawing/2012/chart" uri="{02D57815-91ED-43cb-92C2-25804820EDAC}">
                        <c15:formulaRef>
                          <c15:sqref>Balance!$J$2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3-82ED-435A-991D-C61E2F114A1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5-82ED-435A-991D-C61E2F114A1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7-82ED-435A-991D-C61E2F114A1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9-82ED-435A-991D-C61E2F114A1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B-82ED-435A-991D-C61E2F114A1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(Balance!$J$24,Balance!$J$35,Balance!$J$46:$J$47,Balance!$J$59)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C-82ED-435A-991D-C61E2F114A1E}"/>
                  </c:ext>
                </c:extLst>
              </c15:ser>
            </c15:filteredPieSeries>
            <c15:filteredPieSeries>
              <c15:ser>
                <c:idx val="2"/>
                <c:order val="7"/>
                <c:tx>
                  <c:strRef>
                    <c:extLst xmlns:c15="http://schemas.microsoft.com/office/drawing/2012/chart">
                      <c:ext xmlns:c15="http://schemas.microsoft.com/office/drawing/2012/chart" uri="{02D57815-91ED-43cb-92C2-25804820EDAC}">
                        <c15:formulaRef>
                          <c15:sqref>Balance!$K$2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E-82ED-435A-991D-C61E2F114A1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0-82ED-435A-991D-C61E2F114A1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2-82ED-435A-991D-C61E2F114A1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4-82ED-435A-991D-C61E2F114A1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6-82ED-435A-991D-C61E2F114A1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(Balance!$K$24,Balance!$K$35,Balance!$K$46:$K$47,Balance!$K$59)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57-82ED-435A-991D-C61E2F114A1E}"/>
                  </c:ext>
                </c:extLst>
              </c15:ser>
            </c15:filteredPieSeries>
            <c15:filteredPieSeries>
              <c15:ser>
                <c:idx val="3"/>
                <c:order val="8"/>
                <c:tx>
                  <c:strRef>
                    <c:extLst xmlns:c15="http://schemas.microsoft.com/office/drawing/2012/chart">
                      <c:ext xmlns:c15="http://schemas.microsoft.com/office/drawing/2012/chart" uri="{02D57815-91ED-43cb-92C2-25804820EDAC}">
                        <c15:formulaRef>
                          <c15:sqref>Balance!$L$2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9-82ED-435A-991D-C61E2F114A1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B-82ED-435A-991D-C61E2F114A1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D-82ED-435A-991D-C61E2F114A1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F-82ED-435A-991D-C61E2F114A1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1-82ED-435A-991D-C61E2F114A1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(Balance!$L$24,Balance!$L$35,Balance!$L$46:$L$47,Balance!$L$59)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2-82ED-435A-991D-C61E2F114A1E}"/>
                  </c:ext>
                </c:extLst>
              </c15:ser>
            </c15:filteredPieSeries>
            <c15:filteredPieSeries>
              <c15:ser>
                <c:idx val="5"/>
                <c:order val="10"/>
                <c:tx>
                  <c:strRef>
                    <c:extLst xmlns:c15="http://schemas.microsoft.com/office/drawing/2012/chart">
                      <c:ext xmlns:c15="http://schemas.microsoft.com/office/drawing/2012/chart" uri="{02D57815-91ED-43cb-92C2-25804820EDAC}">
                        <c15:formulaRef>
                          <c15:sqref>Balance!$N$2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F-82ED-435A-991D-C61E2F114A1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1-82ED-435A-991D-C61E2F114A1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3-82ED-435A-991D-C61E2F114A1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5-82ED-435A-991D-C61E2F114A1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7-82ED-435A-991D-C61E2F114A1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(Balance!$N$24,Balance!$N$35,Balance!$N$46:$N$47,Balance!$N$59)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78-82ED-435A-991D-C61E2F114A1E}"/>
                  </c:ext>
                </c:extLst>
              </c15:ser>
            </c15:filteredPieSeries>
            <c15:filteredPieSeries>
              <c15:ser>
                <c:idx val="6"/>
                <c:order val="11"/>
                <c:tx>
                  <c:strRef>
                    <c:extLst xmlns:c15="http://schemas.microsoft.com/office/drawing/2012/chart">
                      <c:ext xmlns:c15="http://schemas.microsoft.com/office/drawing/2012/chart" uri="{02D57815-91ED-43cb-92C2-25804820EDAC}">
                        <c15:formulaRef>
                          <c15:sqref>Balance!$O$2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A-82ED-435A-991D-C61E2F114A1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C-82ED-435A-991D-C61E2F114A1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E-82ED-435A-991D-C61E2F114A1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0-82ED-435A-991D-C61E2F114A1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2-82ED-435A-991D-C61E2F114A1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(Balance!$O$24,Balance!$O$35,Balance!$O$46:$O$47,Balance!$O$59)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3-82ED-435A-991D-C61E2F114A1E}"/>
                  </c:ext>
                </c:extLst>
              </c15:ser>
            </c15:filteredPieSeries>
            <c15:filteredPieSeries>
              <c15:ser>
                <c:idx val="7"/>
                <c:order val="12"/>
                <c:tx>
                  <c:strRef>
                    <c:extLst xmlns:c15="http://schemas.microsoft.com/office/drawing/2012/chart">
                      <c:ext xmlns:c15="http://schemas.microsoft.com/office/drawing/2012/chart" uri="{02D57815-91ED-43cb-92C2-25804820EDAC}">
                        <c15:formulaRef>
                          <c15:sqref>Balance!$P$2</c15:sqref>
                        </c15:formulaRef>
                      </c:ext>
                    </c:extLst>
                    <c:strCache>
                      <c:ptCount val="1"/>
                      <c:pt idx="0">
                        <c:v>Total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85-82ED-435A-991D-C61E2F114A1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7-82ED-435A-991D-C61E2F114A1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9-82ED-435A-991D-C61E2F114A1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B-82ED-435A-991D-C61E2F114A1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D-82ED-435A-991D-C61E2F114A1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(Balance!$P$24,Balance!$P$35,Balance!$P$46:$P$47,Balance!$P$59)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E-82ED-435A-991D-C61E2F114A1E}"/>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a:t>Assets</a:t>
            </a:r>
            <a:endParaRPr lang="ja-JP" altLang="en-US"/>
          </a:p>
        </c:rich>
      </c:tx>
      <c:layout>
        <c:manualLayout>
          <c:xMode val="edge"/>
          <c:yMode val="edge"/>
          <c:x val="1.4803238128117626E-2"/>
          <c:y val="3.2470821802622785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en-US"/>
        </a:p>
      </c:txPr>
    </c:title>
    <c:autoTitleDeleted val="0"/>
    <c:plotArea>
      <c:layout/>
      <c:barChart>
        <c:barDir val="col"/>
        <c:grouping val="stacked"/>
        <c:varyColors val="0"/>
        <c:ser>
          <c:idx val="2"/>
          <c:order val="0"/>
          <c:tx>
            <c:strRef>
              <c:f>'11'!$C$20</c:f>
              <c:strCache>
                <c:ptCount val="1"/>
              </c:strCache>
            </c:strRef>
          </c:tx>
          <c:spPr>
            <a:solidFill>
              <a:schemeClr val="accent3"/>
            </a:solidFill>
            <a:ln w="28575" cap="rnd">
              <a:solidFill>
                <a:schemeClr val="accent3"/>
              </a:solidFill>
              <a:round/>
            </a:ln>
            <a:effectLst/>
          </c:spPr>
          <c:invertIfNegative val="0"/>
          <c:cat>
            <c:numRef>
              <c:f>'11'!$D$18:$BK$18</c:f>
              <c:numCache>
                <c:formatCode>d</c:formatCode>
                <c:ptCount val="60"/>
                <c:pt idx="0">
                  <c:v>46692</c:v>
                </c:pt>
                <c:pt idx="2">
                  <c:v>46693</c:v>
                </c:pt>
                <c:pt idx="4">
                  <c:v>46694</c:v>
                </c:pt>
                <c:pt idx="6">
                  <c:v>46695</c:v>
                </c:pt>
                <c:pt idx="8">
                  <c:v>46696</c:v>
                </c:pt>
                <c:pt idx="10">
                  <c:v>46697</c:v>
                </c:pt>
                <c:pt idx="12">
                  <c:v>46698</c:v>
                </c:pt>
                <c:pt idx="14">
                  <c:v>46699</c:v>
                </c:pt>
                <c:pt idx="16">
                  <c:v>46700</c:v>
                </c:pt>
                <c:pt idx="18">
                  <c:v>46701</c:v>
                </c:pt>
                <c:pt idx="20">
                  <c:v>46702</c:v>
                </c:pt>
                <c:pt idx="22">
                  <c:v>46703</c:v>
                </c:pt>
                <c:pt idx="24">
                  <c:v>46704</c:v>
                </c:pt>
                <c:pt idx="26">
                  <c:v>46705</c:v>
                </c:pt>
                <c:pt idx="28">
                  <c:v>46706</c:v>
                </c:pt>
                <c:pt idx="30">
                  <c:v>46707</c:v>
                </c:pt>
                <c:pt idx="32">
                  <c:v>46708</c:v>
                </c:pt>
                <c:pt idx="34">
                  <c:v>46709</c:v>
                </c:pt>
                <c:pt idx="36">
                  <c:v>46710</c:v>
                </c:pt>
                <c:pt idx="38">
                  <c:v>46711</c:v>
                </c:pt>
                <c:pt idx="40">
                  <c:v>46712</c:v>
                </c:pt>
                <c:pt idx="42">
                  <c:v>46713</c:v>
                </c:pt>
                <c:pt idx="44">
                  <c:v>46714</c:v>
                </c:pt>
                <c:pt idx="46">
                  <c:v>46715</c:v>
                </c:pt>
                <c:pt idx="48">
                  <c:v>46716</c:v>
                </c:pt>
                <c:pt idx="50">
                  <c:v>46717</c:v>
                </c:pt>
                <c:pt idx="52">
                  <c:v>46718</c:v>
                </c:pt>
                <c:pt idx="54">
                  <c:v>46719</c:v>
                </c:pt>
                <c:pt idx="56">
                  <c:v>46720</c:v>
                </c:pt>
                <c:pt idx="58">
                  <c:v>46721</c:v>
                </c:pt>
              </c:numCache>
            </c:numRef>
          </c:cat>
          <c:val>
            <c:numRef>
              <c:f>'11'!$D$20:$BK$20</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0-D580-4775-A960-1C6158E8DEE3}"/>
            </c:ext>
          </c:extLst>
        </c:ser>
        <c:ser>
          <c:idx val="3"/>
          <c:order val="1"/>
          <c:tx>
            <c:strRef>
              <c:f>'11'!$C$21</c:f>
              <c:strCache>
                <c:ptCount val="1"/>
              </c:strCache>
            </c:strRef>
          </c:tx>
          <c:spPr>
            <a:solidFill>
              <a:schemeClr val="accent4"/>
            </a:solidFill>
            <a:ln w="28575" cap="rnd">
              <a:solidFill>
                <a:schemeClr val="accent4"/>
              </a:solidFill>
              <a:round/>
            </a:ln>
            <a:effectLst/>
          </c:spPr>
          <c:invertIfNegative val="0"/>
          <c:cat>
            <c:numRef>
              <c:f>'11'!$D$18:$BK$18</c:f>
              <c:numCache>
                <c:formatCode>d</c:formatCode>
                <c:ptCount val="60"/>
                <c:pt idx="0">
                  <c:v>46692</c:v>
                </c:pt>
                <c:pt idx="2">
                  <c:v>46693</c:v>
                </c:pt>
                <c:pt idx="4">
                  <c:v>46694</c:v>
                </c:pt>
                <c:pt idx="6">
                  <c:v>46695</c:v>
                </c:pt>
                <c:pt idx="8">
                  <c:v>46696</c:v>
                </c:pt>
                <c:pt idx="10">
                  <c:v>46697</c:v>
                </c:pt>
                <c:pt idx="12">
                  <c:v>46698</c:v>
                </c:pt>
                <c:pt idx="14">
                  <c:v>46699</c:v>
                </c:pt>
                <c:pt idx="16">
                  <c:v>46700</c:v>
                </c:pt>
                <c:pt idx="18">
                  <c:v>46701</c:v>
                </c:pt>
                <c:pt idx="20">
                  <c:v>46702</c:v>
                </c:pt>
                <c:pt idx="22">
                  <c:v>46703</c:v>
                </c:pt>
                <c:pt idx="24">
                  <c:v>46704</c:v>
                </c:pt>
                <c:pt idx="26">
                  <c:v>46705</c:v>
                </c:pt>
                <c:pt idx="28">
                  <c:v>46706</c:v>
                </c:pt>
                <c:pt idx="30">
                  <c:v>46707</c:v>
                </c:pt>
                <c:pt idx="32">
                  <c:v>46708</c:v>
                </c:pt>
                <c:pt idx="34">
                  <c:v>46709</c:v>
                </c:pt>
                <c:pt idx="36">
                  <c:v>46710</c:v>
                </c:pt>
                <c:pt idx="38">
                  <c:v>46711</c:v>
                </c:pt>
                <c:pt idx="40">
                  <c:v>46712</c:v>
                </c:pt>
                <c:pt idx="42">
                  <c:v>46713</c:v>
                </c:pt>
                <c:pt idx="44">
                  <c:v>46714</c:v>
                </c:pt>
                <c:pt idx="46">
                  <c:v>46715</c:v>
                </c:pt>
                <c:pt idx="48">
                  <c:v>46716</c:v>
                </c:pt>
                <c:pt idx="50">
                  <c:v>46717</c:v>
                </c:pt>
                <c:pt idx="52">
                  <c:v>46718</c:v>
                </c:pt>
                <c:pt idx="54">
                  <c:v>46719</c:v>
                </c:pt>
                <c:pt idx="56">
                  <c:v>46720</c:v>
                </c:pt>
                <c:pt idx="58">
                  <c:v>46721</c:v>
                </c:pt>
              </c:numCache>
            </c:numRef>
          </c:cat>
          <c:val>
            <c:numRef>
              <c:f>'11'!$D$21:$BK$21</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1-D580-4775-A960-1C6158E8DEE3}"/>
            </c:ext>
          </c:extLst>
        </c:ser>
        <c:ser>
          <c:idx val="4"/>
          <c:order val="2"/>
          <c:tx>
            <c:strRef>
              <c:f>'11'!$C$22</c:f>
              <c:strCache>
                <c:ptCount val="1"/>
              </c:strCache>
            </c:strRef>
          </c:tx>
          <c:spPr>
            <a:solidFill>
              <a:schemeClr val="accent5"/>
            </a:solidFill>
            <a:ln w="28575" cap="rnd">
              <a:solidFill>
                <a:schemeClr val="accent5"/>
              </a:solidFill>
              <a:round/>
            </a:ln>
            <a:effectLst/>
          </c:spPr>
          <c:invertIfNegative val="0"/>
          <c:cat>
            <c:numRef>
              <c:f>'11'!$D$18:$BK$18</c:f>
              <c:numCache>
                <c:formatCode>d</c:formatCode>
                <c:ptCount val="60"/>
                <c:pt idx="0">
                  <c:v>46692</c:v>
                </c:pt>
                <c:pt idx="2">
                  <c:v>46693</c:v>
                </c:pt>
                <c:pt idx="4">
                  <c:v>46694</c:v>
                </c:pt>
                <c:pt idx="6">
                  <c:v>46695</c:v>
                </c:pt>
                <c:pt idx="8">
                  <c:v>46696</c:v>
                </c:pt>
                <c:pt idx="10">
                  <c:v>46697</c:v>
                </c:pt>
                <c:pt idx="12">
                  <c:v>46698</c:v>
                </c:pt>
                <c:pt idx="14">
                  <c:v>46699</c:v>
                </c:pt>
                <c:pt idx="16">
                  <c:v>46700</c:v>
                </c:pt>
                <c:pt idx="18">
                  <c:v>46701</c:v>
                </c:pt>
                <c:pt idx="20">
                  <c:v>46702</c:v>
                </c:pt>
                <c:pt idx="22">
                  <c:v>46703</c:v>
                </c:pt>
                <c:pt idx="24">
                  <c:v>46704</c:v>
                </c:pt>
                <c:pt idx="26">
                  <c:v>46705</c:v>
                </c:pt>
                <c:pt idx="28">
                  <c:v>46706</c:v>
                </c:pt>
                <c:pt idx="30">
                  <c:v>46707</c:v>
                </c:pt>
                <c:pt idx="32">
                  <c:v>46708</c:v>
                </c:pt>
                <c:pt idx="34">
                  <c:v>46709</c:v>
                </c:pt>
                <c:pt idx="36">
                  <c:v>46710</c:v>
                </c:pt>
                <c:pt idx="38">
                  <c:v>46711</c:v>
                </c:pt>
                <c:pt idx="40">
                  <c:v>46712</c:v>
                </c:pt>
                <c:pt idx="42">
                  <c:v>46713</c:v>
                </c:pt>
                <c:pt idx="44">
                  <c:v>46714</c:v>
                </c:pt>
                <c:pt idx="46">
                  <c:v>46715</c:v>
                </c:pt>
                <c:pt idx="48">
                  <c:v>46716</c:v>
                </c:pt>
                <c:pt idx="50">
                  <c:v>46717</c:v>
                </c:pt>
                <c:pt idx="52">
                  <c:v>46718</c:v>
                </c:pt>
                <c:pt idx="54">
                  <c:v>46719</c:v>
                </c:pt>
                <c:pt idx="56">
                  <c:v>46720</c:v>
                </c:pt>
                <c:pt idx="58">
                  <c:v>46721</c:v>
                </c:pt>
              </c:numCache>
            </c:numRef>
          </c:cat>
          <c:val>
            <c:numRef>
              <c:f>'11'!$D$22:$BK$22</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2-D580-4775-A960-1C6158E8DEE3}"/>
            </c:ext>
          </c:extLst>
        </c:ser>
        <c:ser>
          <c:idx val="5"/>
          <c:order val="3"/>
          <c:tx>
            <c:strRef>
              <c:f>'11'!$C$23</c:f>
              <c:strCache>
                <c:ptCount val="1"/>
              </c:strCache>
            </c:strRef>
          </c:tx>
          <c:spPr>
            <a:solidFill>
              <a:schemeClr val="accent6"/>
            </a:solidFill>
            <a:ln w="28575" cap="rnd">
              <a:solidFill>
                <a:schemeClr val="accent6"/>
              </a:solidFill>
              <a:round/>
            </a:ln>
            <a:effectLst/>
          </c:spPr>
          <c:invertIfNegative val="0"/>
          <c:cat>
            <c:numRef>
              <c:f>'11'!$D$18:$BK$18</c:f>
              <c:numCache>
                <c:formatCode>d</c:formatCode>
                <c:ptCount val="60"/>
                <c:pt idx="0">
                  <c:v>46692</c:v>
                </c:pt>
                <c:pt idx="2">
                  <c:v>46693</c:v>
                </c:pt>
                <c:pt idx="4">
                  <c:v>46694</c:v>
                </c:pt>
                <c:pt idx="6">
                  <c:v>46695</c:v>
                </c:pt>
                <c:pt idx="8">
                  <c:v>46696</c:v>
                </c:pt>
                <c:pt idx="10">
                  <c:v>46697</c:v>
                </c:pt>
                <c:pt idx="12">
                  <c:v>46698</c:v>
                </c:pt>
                <c:pt idx="14">
                  <c:v>46699</c:v>
                </c:pt>
                <c:pt idx="16">
                  <c:v>46700</c:v>
                </c:pt>
                <c:pt idx="18">
                  <c:v>46701</c:v>
                </c:pt>
                <c:pt idx="20">
                  <c:v>46702</c:v>
                </c:pt>
                <c:pt idx="22">
                  <c:v>46703</c:v>
                </c:pt>
                <c:pt idx="24">
                  <c:v>46704</c:v>
                </c:pt>
                <c:pt idx="26">
                  <c:v>46705</c:v>
                </c:pt>
                <c:pt idx="28">
                  <c:v>46706</c:v>
                </c:pt>
                <c:pt idx="30">
                  <c:v>46707</c:v>
                </c:pt>
                <c:pt idx="32">
                  <c:v>46708</c:v>
                </c:pt>
                <c:pt idx="34">
                  <c:v>46709</c:v>
                </c:pt>
                <c:pt idx="36">
                  <c:v>46710</c:v>
                </c:pt>
                <c:pt idx="38">
                  <c:v>46711</c:v>
                </c:pt>
                <c:pt idx="40">
                  <c:v>46712</c:v>
                </c:pt>
                <c:pt idx="42">
                  <c:v>46713</c:v>
                </c:pt>
                <c:pt idx="44">
                  <c:v>46714</c:v>
                </c:pt>
                <c:pt idx="46">
                  <c:v>46715</c:v>
                </c:pt>
                <c:pt idx="48">
                  <c:v>46716</c:v>
                </c:pt>
                <c:pt idx="50">
                  <c:v>46717</c:v>
                </c:pt>
                <c:pt idx="52">
                  <c:v>46718</c:v>
                </c:pt>
                <c:pt idx="54">
                  <c:v>46719</c:v>
                </c:pt>
                <c:pt idx="56">
                  <c:v>46720</c:v>
                </c:pt>
                <c:pt idx="58">
                  <c:v>46721</c:v>
                </c:pt>
              </c:numCache>
            </c:numRef>
          </c:cat>
          <c:val>
            <c:numRef>
              <c:f>'11'!$D$23:$BK$23</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3-D580-4775-A960-1C6158E8DEE3}"/>
            </c:ext>
          </c:extLst>
        </c:ser>
        <c:ser>
          <c:idx val="6"/>
          <c:order val="4"/>
          <c:tx>
            <c:strRef>
              <c:f>'11'!$C$24</c:f>
              <c:strCache>
                <c:ptCount val="1"/>
              </c:strCache>
            </c:strRef>
          </c:tx>
          <c:spPr>
            <a:solidFill>
              <a:schemeClr val="accent1">
                <a:lumMod val="60000"/>
              </a:schemeClr>
            </a:solidFill>
            <a:ln w="28575" cap="rnd">
              <a:solidFill>
                <a:schemeClr val="accent1">
                  <a:lumMod val="60000"/>
                </a:schemeClr>
              </a:solidFill>
              <a:round/>
            </a:ln>
            <a:effectLst/>
          </c:spPr>
          <c:invertIfNegative val="0"/>
          <c:cat>
            <c:numRef>
              <c:f>'11'!$D$18:$BK$18</c:f>
              <c:numCache>
                <c:formatCode>d</c:formatCode>
                <c:ptCount val="60"/>
                <c:pt idx="0">
                  <c:v>46692</c:v>
                </c:pt>
                <c:pt idx="2">
                  <c:v>46693</c:v>
                </c:pt>
                <c:pt idx="4">
                  <c:v>46694</c:v>
                </c:pt>
                <c:pt idx="6">
                  <c:v>46695</c:v>
                </c:pt>
                <c:pt idx="8">
                  <c:v>46696</c:v>
                </c:pt>
                <c:pt idx="10">
                  <c:v>46697</c:v>
                </c:pt>
                <c:pt idx="12">
                  <c:v>46698</c:v>
                </c:pt>
                <c:pt idx="14">
                  <c:v>46699</c:v>
                </c:pt>
                <c:pt idx="16">
                  <c:v>46700</c:v>
                </c:pt>
                <c:pt idx="18">
                  <c:v>46701</c:v>
                </c:pt>
                <c:pt idx="20">
                  <c:v>46702</c:v>
                </c:pt>
                <c:pt idx="22">
                  <c:v>46703</c:v>
                </c:pt>
                <c:pt idx="24">
                  <c:v>46704</c:v>
                </c:pt>
                <c:pt idx="26">
                  <c:v>46705</c:v>
                </c:pt>
                <c:pt idx="28">
                  <c:v>46706</c:v>
                </c:pt>
                <c:pt idx="30">
                  <c:v>46707</c:v>
                </c:pt>
                <c:pt idx="32">
                  <c:v>46708</c:v>
                </c:pt>
                <c:pt idx="34">
                  <c:v>46709</c:v>
                </c:pt>
                <c:pt idx="36">
                  <c:v>46710</c:v>
                </c:pt>
                <c:pt idx="38">
                  <c:v>46711</c:v>
                </c:pt>
                <c:pt idx="40">
                  <c:v>46712</c:v>
                </c:pt>
                <c:pt idx="42">
                  <c:v>46713</c:v>
                </c:pt>
                <c:pt idx="44">
                  <c:v>46714</c:v>
                </c:pt>
                <c:pt idx="46">
                  <c:v>46715</c:v>
                </c:pt>
                <c:pt idx="48">
                  <c:v>46716</c:v>
                </c:pt>
                <c:pt idx="50">
                  <c:v>46717</c:v>
                </c:pt>
                <c:pt idx="52">
                  <c:v>46718</c:v>
                </c:pt>
                <c:pt idx="54">
                  <c:v>46719</c:v>
                </c:pt>
                <c:pt idx="56">
                  <c:v>46720</c:v>
                </c:pt>
                <c:pt idx="58">
                  <c:v>46721</c:v>
                </c:pt>
              </c:numCache>
            </c:numRef>
          </c:cat>
          <c:val>
            <c:numRef>
              <c:f>'11'!$D$24:$BK$24</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4-D580-4775-A960-1C6158E8DEE3}"/>
            </c:ext>
          </c:extLst>
        </c:ser>
        <c:ser>
          <c:idx val="7"/>
          <c:order val="5"/>
          <c:tx>
            <c:strRef>
              <c:f>'11'!$C$25</c:f>
              <c:strCache>
                <c:ptCount val="1"/>
              </c:strCache>
            </c:strRef>
          </c:tx>
          <c:spPr>
            <a:solidFill>
              <a:schemeClr val="accent2">
                <a:lumMod val="60000"/>
              </a:schemeClr>
            </a:solidFill>
            <a:ln w="28575" cap="rnd">
              <a:solidFill>
                <a:schemeClr val="accent2">
                  <a:lumMod val="60000"/>
                </a:schemeClr>
              </a:solidFill>
              <a:round/>
            </a:ln>
            <a:effectLst/>
          </c:spPr>
          <c:invertIfNegative val="0"/>
          <c:cat>
            <c:numRef>
              <c:f>'11'!$D$18:$BK$18</c:f>
              <c:numCache>
                <c:formatCode>d</c:formatCode>
                <c:ptCount val="60"/>
                <c:pt idx="0">
                  <c:v>46692</c:v>
                </c:pt>
                <c:pt idx="2">
                  <c:v>46693</c:v>
                </c:pt>
                <c:pt idx="4">
                  <c:v>46694</c:v>
                </c:pt>
                <c:pt idx="6">
                  <c:v>46695</c:v>
                </c:pt>
                <c:pt idx="8">
                  <c:v>46696</c:v>
                </c:pt>
                <c:pt idx="10">
                  <c:v>46697</c:v>
                </c:pt>
                <c:pt idx="12">
                  <c:v>46698</c:v>
                </c:pt>
                <c:pt idx="14">
                  <c:v>46699</c:v>
                </c:pt>
                <c:pt idx="16">
                  <c:v>46700</c:v>
                </c:pt>
                <c:pt idx="18">
                  <c:v>46701</c:v>
                </c:pt>
                <c:pt idx="20">
                  <c:v>46702</c:v>
                </c:pt>
                <c:pt idx="22">
                  <c:v>46703</c:v>
                </c:pt>
                <c:pt idx="24">
                  <c:v>46704</c:v>
                </c:pt>
                <c:pt idx="26">
                  <c:v>46705</c:v>
                </c:pt>
                <c:pt idx="28">
                  <c:v>46706</c:v>
                </c:pt>
                <c:pt idx="30">
                  <c:v>46707</c:v>
                </c:pt>
                <c:pt idx="32">
                  <c:v>46708</c:v>
                </c:pt>
                <c:pt idx="34">
                  <c:v>46709</c:v>
                </c:pt>
                <c:pt idx="36">
                  <c:v>46710</c:v>
                </c:pt>
                <c:pt idx="38">
                  <c:v>46711</c:v>
                </c:pt>
                <c:pt idx="40">
                  <c:v>46712</c:v>
                </c:pt>
                <c:pt idx="42">
                  <c:v>46713</c:v>
                </c:pt>
                <c:pt idx="44">
                  <c:v>46714</c:v>
                </c:pt>
                <c:pt idx="46">
                  <c:v>46715</c:v>
                </c:pt>
                <c:pt idx="48">
                  <c:v>46716</c:v>
                </c:pt>
                <c:pt idx="50">
                  <c:v>46717</c:v>
                </c:pt>
                <c:pt idx="52">
                  <c:v>46718</c:v>
                </c:pt>
                <c:pt idx="54">
                  <c:v>46719</c:v>
                </c:pt>
                <c:pt idx="56">
                  <c:v>46720</c:v>
                </c:pt>
                <c:pt idx="58">
                  <c:v>46721</c:v>
                </c:pt>
              </c:numCache>
            </c:numRef>
          </c:cat>
          <c:val>
            <c:numRef>
              <c:f>'11'!$D$25:$BK$25</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5-D580-4775-A960-1C6158E8DEE3}"/>
            </c:ext>
          </c:extLst>
        </c:ser>
        <c:ser>
          <c:idx val="8"/>
          <c:order val="6"/>
          <c:tx>
            <c:strRef>
              <c:f>'11'!$C$26</c:f>
              <c:strCache>
                <c:ptCount val="1"/>
              </c:strCache>
            </c:strRef>
          </c:tx>
          <c:spPr>
            <a:solidFill>
              <a:schemeClr val="accent3">
                <a:lumMod val="60000"/>
              </a:schemeClr>
            </a:solidFill>
            <a:ln w="28575" cap="rnd">
              <a:solidFill>
                <a:schemeClr val="accent3">
                  <a:lumMod val="60000"/>
                </a:schemeClr>
              </a:solidFill>
              <a:round/>
            </a:ln>
            <a:effectLst/>
          </c:spPr>
          <c:invertIfNegative val="0"/>
          <c:cat>
            <c:numRef>
              <c:f>'11'!$D$18:$BK$18</c:f>
              <c:numCache>
                <c:formatCode>d</c:formatCode>
                <c:ptCount val="60"/>
                <c:pt idx="0">
                  <c:v>46692</c:v>
                </c:pt>
                <c:pt idx="2">
                  <c:v>46693</c:v>
                </c:pt>
                <c:pt idx="4">
                  <c:v>46694</c:v>
                </c:pt>
                <c:pt idx="6">
                  <c:v>46695</c:v>
                </c:pt>
                <c:pt idx="8">
                  <c:v>46696</c:v>
                </c:pt>
                <c:pt idx="10">
                  <c:v>46697</c:v>
                </c:pt>
                <c:pt idx="12">
                  <c:v>46698</c:v>
                </c:pt>
                <c:pt idx="14">
                  <c:v>46699</c:v>
                </c:pt>
                <c:pt idx="16">
                  <c:v>46700</c:v>
                </c:pt>
                <c:pt idx="18">
                  <c:v>46701</c:v>
                </c:pt>
                <c:pt idx="20">
                  <c:v>46702</c:v>
                </c:pt>
                <c:pt idx="22">
                  <c:v>46703</c:v>
                </c:pt>
                <c:pt idx="24">
                  <c:v>46704</c:v>
                </c:pt>
                <c:pt idx="26">
                  <c:v>46705</c:v>
                </c:pt>
                <c:pt idx="28">
                  <c:v>46706</c:v>
                </c:pt>
                <c:pt idx="30">
                  <c:v>46707</c:v>
                </c:pt>
                <c:pt idx="32">
                  <c:v>46708</c:v>
                </c:pt>
                <c:pt idx="34">
                  <c:v>46709</c:v>
                </c:pt>
                <c:pt idx="36">
                  <c:v>46710</c:v>
                </c:pt>
                <c:pt idx="38">
                  <c:v>46711</c:v>
                </c:pt>
                <c:pt idx="40">
                  <c:v>46712</c:v>
                </c:pt>
                <c:pt idx="42">
                  <c:v>46713</c:v>
                </c:pt>
                <c:pt idx="44">
                  <c:v>46714</c:v>
                </c:pt>
                <c:pt idx="46">
                  <c:v>46715</c:v>
                </c:pt>
                <c:pt idx="48">
                  <c:v>46716</c:v>
                </c:pt>
                <c:pt idx="50">
                  <c:v>46717</c:v>
                </c:pt>
                <c:pt idx="52">
                  <c:v>46718</c:v>
                </c:pt>
                <c:pt idx="54">
                  <c:v>46719</c:v>
                </c:pt>
                <c:pt idx="56">
                  <c:v>46720</c:v>
                </c:pt>
                <c:pt idx="58">
                  <c:v>46721</c:v>
                </c:pt>
              </c:numCache>
            </c:numRef>
          </c:cat>
          <c:val>
            <c:numRef>
              <c:f>'11'!$D$26:$BK$26</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6-D580-4775-A960-1C6158E8DEE3}"/>
            </c:ext>
          </c:extLst>
        </c:ser>
        <c:ser>
          <c:idx val="9"/>
          <c:order val="7"/>
          <c:tx>
            <c:strRef>
              <c:f>'11'!$C$27</c:f>
              <c:strCache>
                <c:ptCount val="1"/>
              </c:strCache>
            </c:strRef>
          </c:tx>
          <c:spPr>
            <a:solidFill>
              <a:schemeClr val="accent4">
                <a:lumMod val="60000"/>
              </a:schemeClr>
            </a:solidFill>
            <a:ln w="28575" cap="rnd">
              <a:solidFill>
                <a:schemeClr val="accent4">
                  <a:lumMod val="60000"/>
                </a:schemeClr>
              </a:solidFill>
              <a:round/>
            </a:ln>
            <a:effectLst/>
          </c:spPr>
          <c:invertIfNegative val="0"/>
          <c:cat>
            <c:numRef>
              <c:f>'11'!$D$18:$BK$18</c:f>
              <c:numCache>
                <c:formatCode>d</c:formatCode>
                <c:ptCount val="60"/>
                <c:pt idx="0">
                  <c:v>46692</c:v>
                </c:pt>
                <c:pt idx="2">
                  <c:v>46693</c:v>
                </c:pt>
                <c:pt idx="4">
                  <c:v>46694</c:v>
                </c:pt>
                <c:pt idx="6">
                  <c:v>46695</c:v>
                </c:pt>
                <c:pt idx="8">
                  <c:v>46696</c:v>
                </c:pt>
                <c:pt idx="10">
                  <c:v>46697</c:v>
                </c:pt>
                <c:pt idx="12">
                  <c:v>46698</c:v>
                </c:pt>
                <c:pt idx="14">
                  <c:v>46699</c:v>
                </c:pt>
                <c:pt idx="16">
                  <c:v>46700</c:v>
                </c:pt>
                <c:pt idx="18">
                  <c:v>46701</c:v>
                </c:pt>
                <c:pt idx="20">
                  <c:v>46702</c:v>
                </c:pt>
                <c:pt idx="22">
                  <c:v>46703</c:v>
                </c:pt>
                <c:pt idx="24">
                  <c:v>46704</c:v>
                </c:pt>
                <c:pt idx="26">
                  <c:v>46705</c:v>
                </c:pt>
                <c:pt idx="28">
                  <c:v>46706</c:v>
                </c:pt>
                <c:pt idx="30">
                  <c:v>46707</c:v>
                </c:pt>
                <c:pt idx="32">
                  <c:v>46708</c:v>
                </c:pt>
                <c:pt idx="34">
                  <c:v>46709</c:v>
                </c:pt>
                <c:pt idx="36">
                  <c:v>46710</c:v>
                </c:pt>
                <c:pt idx="38">
                  <c:v>46711</c:v>
                </c:pt>
                <c:pt idx="40">
                  <c:v>46712</c:v>
                </c:pt>
                <c:pt idx="42">
                  <c:v>46713</c:v>
                </c:pt>
                <c:pt idx="44">
                  <c:v>46714</c:v>
                </c:pt>
                <c:pt idx="46">
                  <c:v>46715</c:v>
                </c:pt>
                <c:pt idx="48">
                  <c:v>46716</c:v>
                </c:pt>
                <c:pt idx="50">
                  <c:v>46717</c:v>
                </c:pt>
                <c:pt idx="52">
                  <c:v>46718</c:v>
                </c:pt>
                <c:pt idx="54">
                  <c:v>46719</c:v>
                </c:pt>
                <c:pt idx="56">
                  <c:v>46720</c:v>
                </c:pt>
                <c:pt idx="58">
                  <c:v>46721</c:v>
                </c:pt>
              </c:numCache>
            </c:numRef>
          </c:cat>
          <c:val>
            <c:numRef>
              <c:f>'11'!$D$27:$BK$27</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7-D580-4775-A960-1C6158E8DEE3}"/>
            </c:ext>
          </c:extLst>
        </c:ser>
        <c:ser>
          <c:idx val="10"/>
          <c:order val="8"/>
          <c:tx>
            <c:strRef>
              <c:f>'11'!$C$28</c:f>
              <c:strCache>
                <c:ptCount val="1"/>
              </c:strCache>
            </c:strRef>
          </c:tx>
          <c:spPr>
            <a:solidFill>
              <a:schemeClr val="accent5">
                <a:lumMod val="60000"/>
              </a:schemeClr>
            </a:solidFill>
            <a:ln w="28575" cap="rnd">
              <a:solidFill>
                <a:schemeClr val="accent5">
                  <a:lumMod val="60000"/>
                </a:schemeClr>
              </a:solidFill>
              <a:round/>
            </a:ln>
            <a:effectLst/>
          </c:spPr>
          <c:invertIfNegative val="0"/>
          <c:cat>
            <c:numRef>
              <c:f>'11'!$D$18:$BK$18</c:f>
              <c:numCache>
                <c:formatCode>d</c:formatCode>
                <c:ptCount val="60"/>
                <c:pt idx="0">
                  <c:v>46692</c:v>
                </c:pt>
                <c:pt idx="2">
                  <c:v>46693</c:v>
                </c:pt>
                <c:pt idx="4">
                  <c:v>46694</c:v>
                </c:pt>
                <c:pt idx="6">
                  <c:v>46695</c:v>
                </c:pt>
                <c:pt idx="8">
                  <c:v>46696</c:v>
                </c:pt>
                <c:pt idx="10">
                  <c:v>46697</c:v>
                </c:pt>
                <c:pt idx="12">
                  <c:v>46698</c:v>
                </c:pt>
                <c:pt idx="14">
                  <c:v>46699</c:v>
                </c:pt>
                <c:pt idx="16">
                  <c:v>46700</c:v>
                </c:pt>
                <c:pt idx="18">
                  <c:v>46701</c:v>
                </c:pt>
                <c:pt idx="20">
                  <c:v>46702</c:v>
                </c:pt>
                <c:pt idx="22">
                  <c:v>46703</c:v>
                </c:pt>
                <c:pt idx="24">
                  <c:v>46704</c:v>
                </c:pt>
                <c:pt idx="26">
                  <c:v>46705</c:v>
                </c:pt>
                <c:pt idx="28">
                  <c:v>46706</c:v>
                </c:pt>
                <c:pt idx="30">
                  <c:v>46707</c:v>
                </c:pt>
                <c:pt idx="32">
                  <c:v>46708</c:v>
                </c:pt>
                <c:pt idx="34">
                  <c:v>46709</c:v>
                </c:pt>
                <c:pt idx="36">
                  <c:v>46710</c:v>
                </c:pt>
                <c:pt idx="38">
                  <c:v>46711</c:v>
                </c:pt>
                <c:pt idx="40">
                  <c:v>46712</c:v>
                </c:pt>
                <c:pt idx="42">
                  <c:v>46713</c:v>
                </c:pt>
                <c:pt idx="44">
                  <c:v>46714</c:v>
                </c:pt>
                <c:pt idx="46">
                  <c:v>46715</c:v>
                </c:pt>
                <c:pt idx="48">
                  <c:v>46716</c:v>
                </c:pt>
                <c:pt idx="50">
                  <c:v>46717</c:v>
                </c:pt>
                <c:pt idx="52">
                  <c:v>46718</c:v>
                </c:pt>
                <c:pt idx="54">
                  <c:v>46719</c:v>
                </c:pt>
                <c:pt idx="56">
                  <c:v>46720</c:v>
                </c:pt>
                <c:pt idx="58">
                  <c:v>46721</c:v>
                </c:pt>
              </c:numCache>
            </c:numRef>
          </c:cat>
          <c:val>
            <c:numRef>
              <c:f>'11'!$D$28:$BK$28</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8-D580-4775-A960-1C6158E8DEE3}"/>
            </c:ext>
          </c:extLst>
        </c:ser>
        <c:ser>
          <c:idx val="11"/>
          <c:order val="9"/>
          <c:tx>
            <c:strRef>
              <c:f>'11'!$C$29</c:f>
              <c:strCache>
                <c:ptCount val="1"/>
              </c:strCache>
            </c:strRef>
          </c:tx>
          <c:spPr>
            <a:solidFill>
              <a:schemeClr val="accent6">
                <a:lumMod val="60000"/>
              </a:schemeClr>
            </a:solidFill>
            <a:ln w="28575" cap="rnd">
              <a:solidFill>
                <a:schemeClr val="accent6">
                  <a:lumMod val="60000"/>
                </a:schemeClr>
              </a:solidFill>
              <a:round/>
            </a:ln>
            <a:effectLst/>
          </c:spPr>
          <c:invertIfNegative val="0"/>
          <c:cat>
            <c:numRef>
              <c:f>'11'!$D$18:$BK$18</c:f>
              <c:numCache>
                <c:formatCode>d</c:formatCode>
                <c:ptCount val="60"/>
                <c:pt idx="0">
                  <c:v>46692</c:v>
                </c:pt>
                <c:pt idx="2">
                  <c:v>46693</c:v>
                </c:pt>
                <c:pt idx="4">
                  <c:v>46694</c:v>
                </c:pt>
                <c:pt idx="6">
                  <c:v>46695</c:v>
                </c:pt>
                <c:pt idx="8">
                  <c:v>46696</c:v>
                </c:pt>
                <c:pt idx="10">
                  <c:v>46697</c:v>
                </c:pt>
                <c:pt idx="12">
                  <c:v>46698</c:v>
                </c:pt>
                <c:pt idx="14">
                  <c:v>46699</c:v>
                </c:pt>
                <c:pt idx="16">
                  <c:v>46700</c:v>
                </c:pt>
                <c:pt idx="18">
                  <c:v>46701</c:v>
                </c:pt>
                <c:pt idx="20">
                  <c:v>46702</c:v>
                </c:pt>
                <c:pt idx="22">
                  <c:v>46703</c:v>
                </c:pt>
                <c:pt idx="24">
                  <c:v>46704</c:v>
                </c:pt>
                <c:pt idx="26">
                  <c:v>46705</c:v>
                </c:pt>
                <c:pt idx="28">
                  <c:v>46706</c:v>
                </c:pt>
                <c:pt idx="30">
                  <c:v>46707</c:v>
                </c:pt>
                <c:pt idx="32">
                  <c:v>46708</c:v>
                </c:pt>
                <c:pt idx="34">
                  <c:v>46709</c:v>
                </c:pt>
                <c:pt idx="36">
                  <c:v>46710</c:v>
                </c:pt>
                <c:pt idx="38">
                  <c:v>46711</c:v>
                </c:pt>
                <c:pt idx="40">
                  <c:v>46712</c:v>
                </c:pt>
                <c:pt idx="42">
                  <c:v>46713</c:v>
                </c:pt>
                <c:pt idx="44">
                  <c:v>46714</c:v>
                </c:pt>
                <c:pt idx="46">
                  <c:v>46715</c:v>
                </c:pt>
                <c:pt idx="48">
                  <c:v>46716</c:v>
                </c:pt>
                <c:pt idx="50">
                  <c:v>46717</c:v>
                </c:pt>
                <c:pt idx="52">
                  <c:v>46718</c:v>
                </c:pt>
                <c:pt idx="54">
                  <c:v>46719</c:v>
                </c:pt>
                <c:pt idx="56">
                  <c:v>46720</c:v>
                </c:pt>
                <c:pt idx="58">
                  <c:v>46721</c:v>
                </c:pt>
              </c:numCache>
            </c:numRef>
          </c:cat>
          <c:val>
            <c:numRef>
              <c:f>'11'!$D$29:$BK$29</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9-D580-4775-A960-1C6158E8DEE3}"/>
            </c:ext>
          </c:extLst>
        </c:ser>
        <c:ser>
          <c:idx val="12"/>
          <c:order val="10"/>
          <c:tx>
            <c:strRef>
              <c:f>'11'!$C$30</c:f>
              <c:strCache>
                <c:ptCount val="1"/>
              </c:strCache>
            </c:strRef>
          </c:tx>
          <c:spPr>
            <a:solidFill>
              <a:schemeClr val="accent1">
                <a:lumMod val="80000"/>
                <a:lumOff val="20000"/>
              </a:schemeClr>
            </a:solidFill>
            <a:ln w="28575" cap="rnd">
              <a:solidFill>
                <a:schemeClr val="accent1">
                  <a:lumMod val="80000"/>
                  <a:lumOff val="20000"/>
                </a:schemeClr>
              </a:solidFill>
              <a:round/>
            </a:ln>
            <a:effectLst/>
          </c:spPr>
          <c:invertIfNegative val="0"/>
          <c:cat>
            <c:numRef>
              <c:f>'11'!$D$18:$BK$18</c:f>
              <c:numCache>
                <c:formatCode>d</c:formatCode>
                <c:ptCount val="60"/>
                <c:pt idx="0">
                  <c:v>46692</c:v>
                </c:pt>
                <c:pt idx="2">
                  <c:v>46693</c:v>
                </c:pt>
                <c:pt idx="4">
                  <c:v>46694</c:v>
                </c:pt>
                <c:pt idx="6">
                  <c:v>46695</c:v>
                </c:pt>
                <c:pt idx="8">
                  <c:v>46696</c:v>
                </c:pt>
                <c:pt idx="10">
                  <c:v>46697</c:v>
                </c:pt>
                <c:pt idx="12">
                  <c:v>46698</c:v>
                </c:pt>
                <c:pt idx="14">
                  <c:v>46699</c:v>
                </c:pt>
                <c:pt idx="16">
                  <c:v>46700</c:v>
                </c:pt>
                <c:pt idx="18">
                  <c:v>46701</c:v>
                </c:pt>
                <c:pt idx="20">
                  <c:v>46702</c:v>
                </c:pt>
                <c:pt idx="22">
                  <c:v>46703</c:v>
                </c:pt>
                <c:pt idx="24">
                  <c:v>46704</c:v>
                </c:pt>
                <c:pt idx="26">
                  <c:v>46705</c:v>
                </c:pt>
                <c:pt idx="28">
                  <c:v>46706</c:v>
                </c:pt>
                <c:pt idx="30">
                  <c:v>46707</c:v>
                </c:pt>
                <c:pt idx="32">
                  <c:v>46708</c:v>
                </c:pt>
                <c:pt idx="34">
                  <c:v>46709</c:v>
                </c:pt>
                <c:pt idx="36">
                  <c:v>46710</c:v>
                </c:pt>
                <c:pt idx="38">
                  <c:v>46711</c:v>
                </c:pt>
                <c:pt idx="40">
                  <c:v>46712</c:v>
                </c:pt>
                <c:pt idx="42">
                  <c:v>46713</c:v>
                </c:pt>
                <c:pt idx="44">
                  <c:v>46714</c:v>
                </c:pt>
                <c:pt idx="46">
                  <c:v>46715</c:v>
                </c:pt>
                <c:pt idx="48">
                  <c:v>46716</c:v>
                </c:pt>
                <c:pt idx="50">
                  <c:v>46717</c:v>
                </c:pt>
                <c:pt idx="52">
                  <c:v>46718</c:v>
                </c:pt>
                <c:pt idx="54">
                  <c:v>46719</c:v>
                </c:pt>
                <c:pt idx="56">
                  <c:v>46720</c:v>
                </c:pt>
                <c:pt idx="58">
                  <c:v>46721</c:v>
                </c:pt>
              </c:numCache>
            </c:numRef>
          </c:cat>
          <c:val>
            <c:numRef>
              <c:f>'11'!$D$30:$BK$30</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A-D580-4775-A960-1C6158E8DEE3}"/>
            </c:ext>
          </c:extLst>
        </c:ser>
        <c:ser>
          <c:idx val="13"/>
          <c:order val="11"/>
          <c:tx>
            <c:strRef>
              <c:f>'11'!$C$31</c:f>
              <c:strCache>
                <c:ptCount val="1"/>
              </c:strCache>
            </c:strRef>
          </c:tx>
          <c:spPr>
            <a:solidFill>
              <a:schemeClr val="accent2">
                <a:lumMod val="80000"/>
                <a:lumOff val="20000"/>
              </a:schemeClr>
            </a:solidFill>
            <a:ln w="28575" cap="rnd">
              <a:solidFill>
                <a:schemeClr val="accent2">
                  <a:lumMod val="80000"/>
                  <a:lumOff val="20000"/>
                </a:schemeClr>
              </a:solidFill>
              <a:round/>
            </a:ln>
            <a:effectLst/>
          </c:spPr>
          <c:invertIfNegative val="0"/>
          <c:cat>
            <c:numRef>
              <c:f>'11'!$D$18:$BK$18</c:f>
              <c:numCache>
                <c:formatCode>d</c:formatCode>
                <c:ptCount val="60"/>
                <c:pt idx="0">
                  <c:v>46692</c:v>
                </c:pt>
                <c:pt idx="2">
                  <c:v>46693</c:v>
                </c:pt>
                <c:pt idx="4">
                  <c:v>46694</c:v>
                </c:pt>
                <c:pt idx="6">
                  <c:v>46695</c:v>
                </c:pt>
                <c:pt idx="8">
                  <c:v>46696</c:v>
                </c:pt>
                <c:pt idx="10">
                  <c:v>46697</c:v>
                </c:pt>
                <c:pt idx="12">
                  <c:v>46698</c:v>
                </c:pt>
                <c:pt idx="14">
                  <c:v>46699</c:v>
                </c:pt>
                <c:pt idx="16">
                  <c:v>46700</c:v>
                </c:pt>
                <c:pt idx="18">
                  <c:v>46701</c:v>
                </c:pt>
                <c:pt idx="20">
                  <c:v>46702</c:v>
                </c:pt>
                <c:pt idx="22">
                  <c:v>46703</c:v>
                </c:pt>
                <c:pt idx="24">
                  <c:v>46704</c:v>
                </c:pt>
                <c:pt idx="26">
                  <c:v>46705</c:v>
                </c:pt>
                <c:pt idx="28">
                  <c:v>46706</c:v>
                </c:pt>
                <c:pt idx="30">
                  <c:v>46707</c:v>
                </c:pt>
                <c:pt idx="32">
                  <c:v>46708</c:v>
                </c:pt>
                <c:pt idx="34">
                  <c:v>46709</c:v>
                </c:pt>
                <c:pt idx="36">
                  <c:v>46710</c:v>
                </c:pt>
                <c:pt idx="38">
                  <c:v>46711</c:v>
                </c:pt>
                <c:pt idx="40">
                  <c:v>46712</c:v>
                </c:pt>
                <c:pt idx="42">
                  <c:v>46713</c:v>
                </c:pt>
                <c:pt idx="44">
                  <c:v>46714</c:v>
                </c:pt>
                <c:pt idx="46">
                  <c:v>46715</c:v>
                </c:pt>
                <c:pt idx="48">
                  <c:v>46716</c:v>
                </c:pt>
                <c:pt idx="50">
                  <c:v>46717</c:v>
                </c:pt>
                <c:pt idx="52">
                  <c:v>46718</c:v>
                </c:pt>
                <c:pt idx="54">
                  <c:v>46719</c:v>
                </c:pt>
                <c:pt idx="56">
                  <c:v>46720</c:v>
                </c:pt>
                <c:pt idx="58">
                  <c:v>46721</c:v>
                </c:pt>
              </c:numCache>
            </c:numRef>
          </c:cat>
          <c:val>
            <c:numRef>
              <c:f>'11'!$D$31:$BK$31</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B-D580-4775-A960-1C6158E8DEE3}"/>
            </c:ext>
          </c:extLst>
        </c:ser>
        <c:ser>
          <c:idx val="14"/>
          <c:order val="12"/>
          <c:tx>
            <c:strRef>
              <c:f>'11'!$C$32</c:f>
              <c:strCache>
                <c:ptCount val="1"/>
              </c:strCache>
            </c:strRef>
          </c:tx>
          <c:spPr>
            <a:solidFill>
              <a:schemeClr val="accent3">
                <a:lumMod val="80000"/>
                <a:lumOff val="20000"/>
              </a:schemeClr>
            </a:solidFill>
            <a:ln w="28575" cap="rnd">
              <a:solidFill>
                <a:schemeClr val="accent3">
                  <a:lumMod val="80000"/>
                  <a:lumOff val="20000"/>
                </a:schemeClr>
              </a:solidFill>
              <a:round/>
            </a:ln>
            <a:effectLst/>
          </c:spPr>
          <c:invertIfNegative val="0"/>
          <c:cat>
            <c:numRef>
              <c:f>'11'!$D$18:$BK$18</c:f>
              <c:numCache>
                <c:formatCode>d</c:formatCode>
                <c:ptCount val="60"/>
                <c:pt idx="0">
                  <c:v>46692</c:v>
                </c:pt>
                <c:pt idx="2">
                  <c:v>46693</c:v>
                </c:pt>
                <c:pt idx="4">
                  <c:v>46694</c:v>
                </c:pt>
                <c:pt idx="6">
                  <c:v>46695</c:v>
                </c:pt>
                <c:pt idx="8">
                  <c:v>46696</c:v>
                </c:pt>
                <c:pt idx="10">
                  <c:v>46697</c:v>
                </c:pt>
                <c:pt idx="12">
                  <c:v>46698</c:v>
                </c:pt>
                <c:pt idx="14">
                  <c:v>46699</c:v>
                </c:pt>
                <c:pt idx="16">
                  <c:v>46700</c:v>
                </c:pt>
                <c:pt idx="18">
                  <c:v>46701</c:v>
                </c:pt>
                <c:pt idx="20">
                  <c:v>46702</c:v>
                </c:pt>
                <c:pt idx="22">
                  <c:v>46703</c:v>
                </c:pt>
                <c:pt idx="24">
                  <c:v>46704</c:v>
                </c:pt>
                <c:pt idx="26">
                  <c:v>46705</c:v>
                </c:pt>
                <c:pt idx="28">
                  <c:v>46706</c:v>
                </c:pt>
                <c:pt idx="30">
                  <c:v>46707</c:v>
                </c:pt>
                <c:pt idx="32">
                  <c:v>46708</c:v>
                </c:pt>
                <c:pt idx="34">
                  <c:v>46709</c:v>
                </c:pt>
                <c:pt idx="36">
                  <c:v>46710</c:v>
                </c:pt>
                <c:pt idx="38">
                  <c:v>46711</c:v>
                </c:pt>
                <c:pt idx="40">
                  <c:v>46712</c:v>
                </c:pt>
                <c:pt idx="42">
                  <c:v>46713</c:v>
                </c:pt>
                <c:pt idx="44">
                  <c:v>46714</c:v>
                </c:pt>
                <c:pt idx="46">
                  <c:v>46715</c:v>
                </c:pt>
                <c:pt idx="48">
                  <c:v>46716</c:v>
                </c:pt>
                <c:pt idx="50">
                  <c:v>46717</c:v>
                </c:pt>
                <c:pt idx="52">
                  <c:v>46718</c:v>
                </c:pt>
                <c:pt idx="54">
                  <c:v>46719</c:v>
                </c:pt>
                <c:pt idx="56">
                  <c:v>46720</c:v>
                </c:pt>
                <c:pt idx="58">
                  <c:v>46721</c:v>
                </c:pt>
              </c:numCache>
            </c:numRef>
          </c:cat>
          <c:val>
            <c:numRef>
              <c:f>'11'!$D$32:$BK$32</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C-D580-4775-A960-1C6158E8DEE3}"/>
            </c:ext>
          </c:extLst>
        </c:ser>
        <c:ser>
          <c:idx val="15"/>
          <c:order val="13"/>
          <c:tx>
            <c:strRef>
              <c:f>'11'!$C$33</c:f>
              <c:strCache>
                <c:ptCount val="1"/>
              </c:strCache>
            </c:strRef>
          </c:tx>
          <c:spPr>
            <a:solidFill>
              <a:schemeClr val="accent4">
                <a:lumMod val="80000"/>
                <a:lumOff val="20000"/>
              </a:schemeClr>
            </a:solidFill>
            <a:ln w="28575" cap="rnd">
              <a:solidFill>
                <a:schemeClr val="accent4">
                  <a:lumMod val="80000"/>
                  <a:lumOff val="20000"/>
                </a:schemeClr>
              </a:solidFill>
              <a:round/>
            </a:ln>
            <a:effectLst/>
          </c:spPr>
          <c:invertIfNegative val="0"/>
          <c:cat>
            <c:numRef>
              <c:f>'11'!$D$18:$BK$18</c:f>
              <c:numCache>
                <c:formatCode>d</c:formatCode>
                <c:ptCount val="60"/>
                <c:pt idx="0">
                  <c:v>46692</c:v>
                </c:pt>
                <c:pt idx="2">
                  <c:v>46693</c:v>
                </c:pt>
                <c:pt idx="4">
                  <c:v>46694</c:v>
                </c:pt>
                <c:pt idx="6">
                  <c:v>46695</c:v>
                </c:pt>
                <c:pt idx="8">
                  <c:v>46696</c:v>
                </c:pt>
                <c:pt idx="10">
                  <c:v>46697</c:v>
                </c:pt>
                <c:pt idx="12">
                  <c:v>46698</c:v>
                </c:pt>
                <c:pt idx="14">
                  <c:v>46699</c:v>
                </c:pt>
                <c:pt idx="16">
                  <c:v>46700</c:v>
                </c:pt>
                <c:pt idx="18">
                  <c:v>46701</c:v>
                </c:pt>
                <c:pt idx="20">
                  <c:v>46702</c:v>
                </c:pt>
                <c:pt idx="22">
                  <c:v>46703</c:v>
                </c:pt>
                <c:pt idx="24">
                  <c:v>46704</c:v>
                </c:pt>
                <c:pt idx="26">
                  <c:v>46705</c:v>
                </c:pt>
                <c:pt idx="28">
                  <c:v>46706</c:v>
                </c:pt>
                <c:pt idx="30">
                  <c:v>46707</c:v>
                </c:pt>
                <c:pt idx="32">
                  <c:v>46708</c:v>
                </c:pt>
                <c:pt idx="34">
                  <c:v>46709</c:v>
                </c:pt>
                <c:pt idx="36">
                  <c:v>46710</c:v>
                </c:pt>
                <c:pt idx="38">
                  <c:v>46711</c:v>
                </c:pt>
                <c:pt idx="40">
                  <c:v>46712</c:v>
                </c:pt>
                <c:pt idx="42">
                  <c:v>46713</c:v>
                </c:pt>
                <c:pt idx="44">
                  <c:v>46714</c:v>
                </c:pt>
                <c:pt idx="46">
                  <c:v>46715</c:v>
                </c:pt>
                <c:pt idx="48">
                  <c:v>46716</c:v>
                </c:pt>
                <c:pt idx="50">
                  <c:v>46717</c:v>
                </c:pt>
                <c:pt idx="52">
                  <c:v>46718</c:v>
                </c:pt>
                <c:pt idx="54">
                  <c:v>46719</c:v>
                </c:pt>
                <c:pt idx="56">
                  <c:v>46720</c:v>
                </c:pt>
                <c:pt idx="58">
                  <c:v>46721</c:v>
                </c:pt>
              </c:numCache>
            </c:numRef>
          </c:cat>
          <c:val>
            <c:numRef>
              <c:f>'11'!$D$33:$BK$33</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D-D580-4775-A960-1C6158E8DEE3}"/>
            </c:ext>
          </c:extLst>
        </c:ser>
        <c:ser>
          <c:idx val="16"/>
          <c:order val="14"/>
          <c:tx>
            <c:strRef>
              <c:f>'11'!$C$34</c:f>
              <c:strCache>
                <c:ptCount val="1"/>
              </c:strCache>
            </c:strRef>
          </c:tx>
          <c:spPr>
            <a:solidFill>
              <a:schemeClr val="accent5">
                <a:lumMod val="80000"/>
                <a:lumOff val="20000"/>
              </a:schemeClr>
            </a:solidFill>
            <a:ln w="28575" cap="rnd">
              <a:solidFill>
                <a:schemeClr val="accent5">
                  <a:lumMod val="80000"/>
                  <a:lumOff val="20000"/>
                </a:schemeClr>
              </a:solidFill>
              <a:round/>
            </a:ln>
            <a:effectLst/>
          </c:spPr>
          <c:invertIfNegative val="0"/>
          <c:cat>
            <c:numRef>
              <c:f>'11'!$D$18:$BK$18</c:f>
              <c:numCache>
                <c:formatCode>d</c:formatCode>
                <c:ptCount val="60"/>
                <c:pt idx="0">
                  <c:v>46692</c:v>
                </c:pt>
                <c:pt idx="2">
                  <c:v>46693</c:v>
                </c:pt>
                <c:pt idx="4">
                  <c:v>46694</c:v>
                </c:pt>
                <c:pt idx="6">
                  <c:v>46695</c:v>
                </c:pt>
                <c:pt idx="8">
                  <c:v>46696</c:v>
                </c:pt>
                <c:pt idx="10">
                  <c:v>46697</c:v>
                </c:pt>
                <c:pt idx="12">
                  <c:v>46698</c:v>
                </c:pt>
                <c:pt idx="14">
                  <c:v>46699</c:v>
                </c:pt>
                <c:pt idx="16">
                  <c:v>46700</c:v>
                </c:pt>
                <c:pt idx="18">
                  <c:v>46701</c:v>
                </c:pt>
                <c:pt idx="20">
                  <c:v>46702</c:v>
                </c:pt>
                <c:pt idx="22">
                  <c:v>46703</c:v>
                </c:pt>
                <c:pt idx="24">
                  <c:v>46704</c:v>
                </c:pt>
                <c:pt idx="26">
                  <c:v>46705</c:v>
                </c:pt>
                <c:pt idx="28">
                  <c:v>46706</c:v>
                </c:pt>
                <c:pt idx="30">
                  <c:v>46707</c:v>
                </c:pt>
                <c:pt idx="32">
                  <c:v>46708</c:v>
                </c:pt>
                <c:pt idx="34">
                  <c:v>46709</c:v>
                </c:pt>
                <c:pt idx="36">
                  <c:v>46710</c:v>
                </c:pt>
                <c:pt idx="38">
                  <c:v>46711</c:v>
                </c:pt>
                <c:pt idx="40">
                  <c:v>46712</c:v>
                </c:pt>
                <c:pt idx="42">
                  <c:v>46713</c:v>
                </c:pt>
                <c:pt idx="44">
                  <c:v>46714</c:v>
                </c:pt>
                <c:pt idx="46">
                  <c:v>46715</c:v>
                </c:pt>
                <c:pt idx="48">
                  <c:v>46716</c:v>
                </c:pt>
                <c:pt idx="50">
                  <c:v>46717</c:v>
                </c:pt>
                <c:pt idx="52">
                  <c:v>46718</c:v>
                </c:pt>
                <c:pt idx="54">
                  <c:v>46719</c:v>
                </c:pt>
                <c:pt idx="56">
                  <c:v>46720</c:v>
                </c:pt>
                <c:pt idx="58">
                  <c:v>46721</c:v>
                </c:pt>
              </c:numCache>
            </c:numRef>
          </c:cat>
          <c:val>
            <c:numRef>
              <c:f>'11'!$D$34:$BK$34</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extLst>
            <c:ext xmlns:c16="http://schemas.microsoft.com/office/drawing/2014/chart" uri="{C3380CC4-5D6E-409C-BE32-E72D297353CC}">
              <c16:uniqueId val="{0000000E-D580-4775-A960-1C6158E8DEE3}"/>
            </c:ext>
          </c:extLst>
        </c:ser>
        <c:dLbls>
          <c:showLegendKey val="0"/>
          <c:showVal val="0"/>
          <c:showCatName val="0"/>
          <c:showSerName val="0"/>
          <c:showPercent val="0"/>
          <c:showBubbleSize val="0"/>
        </c:dLbls>
        <c:gapWidth val="150"/>
        <c:overlap val="100"/>
        <c:axId val="801998936"/>
        <c:axId val="802002544"/>
      </c:barChart>
      <c:lineChart>
        <c:grouping val="stacked"/>
        <c:varyColors val="0"/>
        <c:ser>
          <c:idx val="17"/>
          <c:order val="15"/>
          <c:tx>
            <c:strRef>
              <c:f>'11'!$C$35</c:f>
              <c:strCache>
                <c:ptCount val="1"/>
                <c:pt idx="0">
                  <c:v>Total</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f>'11'!$D$18:$BK$18</c:f>
              <c:numCache>
                <c:formatCode>d</c:formatCode>
                <c:ptCount val="60"/>
                <c:pt idx="0">
                  <c:v>46692</c:v>
                </c:pt>
                <c:pt idx="2">
                  <c:v>46693</c:v>
                </c:pt>
                <c:pt idx="4">
                  <c:v>46694</c:v>
                </c:pt>
                <c:pt idx="6">
                  <c:v>46695</c:v>
                </c:pt>
                <c:pt idx="8">
                  <c:v>46696</c:v>
                </c:pt>
                <c:pt idx="10">
                  <c:v>46697</c:v>
                </c:pt>
                <c:pt idx="12">
                  <c:v>46698</c:v>
                </c:pt>
                <c:pt idx="14">
                  <c:v>46699</c:v>
                </c:pt>
                <c:pt idx="16">
                  <c:v>46700</c:v>
                </c:pt>
                <c:pt idx="18">
                  <c:v>46701</c:v>
                </c:pt>
                <c:pt idx="20">
                  <c:v>46702</c:v>
                </c:pt>
                <c:pt idx="22">
                  <c:v>46703</c:v>
                </c:pt>
                <c:pt idx="24">
                  <c:v>46704</c:v>
                </c:pt>
                <c:pt idx="26">
                  <c:v>46705</c:v>
                </c:pt>
                <c:pt idx="28">
                  <c:v>46706</c:v>
                </c:pt>
                <c:pt idx="30">
                  <c:v>46707</c:v>
                </c:pt>
                <c:pt idx="32">
                  <c:v>46708</c:v>
                </c:pt>
                <c:pt idx="34">
                  <c:v>46709</c:v>
                </c:pt>
                <c:pt idx="36">
                  <c:v>46710</c:v>
                </c:pt>
                <c:pt idx="38">
                  <c:v>46711</c:v>
                </c:pt>
                <c:pt idx="40">
                  <c:v>46712</c:v>
                </c:pt>
                <c:pt idx="42">
                  <c:v>46713</c:v>
                </c:pt>
                <c:pt idx="44">
                  <c:v>46714</c:v>
                </c:pt>
                <c:pt idx="46">
                  <c:v>46715</c:v>
                </c:pt>
                <c:pt idx="48">
                  <c:v>46716</c:v>
                </c:pt>
                <c:pt idx="50">
                  <c:v>46717</c:v>
                </c:pt>
                <c:pt idx="52">
                  <c:v>46718</c:v>
                </c:pt>
                <c:pt idx="54">
                  <c:v>46719</c:v>
                </c:pt>
                <c:pt idx="56">
                  <c:v>46720</c:v>
                </c:pt>
                <c:pt idx="58">
                  <c:v>46721</c:v>
                </c:pt>
              </c:numCache>
            </c:numRef>
          </c:cat>
          <c:val>
            <c:numRef>
              <c:f>'11'!$D$35:$BK$35</c:f>
              <c:numCache>
                <c:formatCode>\$#,##0.00_);[Red]\(\$#,##0.00\)</c:formatCode>
                <c:ptCount val="60"/>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numCache>
            </c:numRef>
          </c:val>
          <c:smooth val="0"/>
          <c:extLst>
            <c:ext xmlns:c16="http://schemas.microsoft.com/office/drawing/2014/chart" uri="{C3380CC4-5D6E-409C-BE32-E72D297353CC}">
              <c16:uniqueId val="{0000000F-D580-4775-A960-1C6158E8DEE3}"/>
            </c:ext>
          </c:extLst>
        </c:ser>
        <c:dLbls>
          <c:showLegendKey val="0"/>
          <c:showVal val="0"/>
          <c:showCatName val="0"/>
          <c:showSerName val="0"/>
          <c:showPercent val="0"/>
          <c:showBubbleSize val="0"/>
        </c:dLbls>
        <c:marker val="1"/>
        <c:smooth val="0"/>
        <c:axId val="801998936"/>
        <c:axId val="802002544"/>
      </c:lineChart>
      <c:dateAx>
        <c:axId val="801998936"/>
        <c:scaling>
          <c:orientation val="minMax"/>
        </c:scaling>
        <c:delete val="0"/>
        <c:axPos val="b"/>
        <c:numFmt formatCode="d" sourceLinked="1"/>
        <c:majorTickMark val="none"/>
        <c:minorTickMark val="none"/>
        <c:tickLblPos val="nextTo"/>
        <c:spPr>
          <a:solidFill>
            <a:schemeClr val="bg1"/>
          </a:solid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2002544"/>
        <c:crosses val="autoZero"/>
        <c:auto val="1"/>
        <c:lblOffset val="100"/>
        <c:baseTimeUnit val="days"/>
      </c:dateAx>
      <c:valAx>
        <c:axId val="802002544"/>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1998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Percentage of Consumption by Assets</a:t>
            </a:r>
            <a:endParaRPr lang="ja-JP" altLang="ja-JP">
              <a:effectLst/>
            </a:endParaRPr>
          </a:p>
        </c:rich>
      </c:tx>
      <c:layout>
        <c:manualLayout>
          <c:xMode val="edge"/>
          <c:yMode val="edge"/>
          <c:x val="4.2615886341455946E-2"/>
          <c:y val="2.3774141907915446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38096674730742042"/>
          <c:y val="0.21290212073457732"/>
          <c:w val="0.33546103652791476"/>
          <c:h val="0.6823865120120256"/>
        </c:manualLayout>
      </c:layout>
      <c:pieChart>
        <c:varyColors val="1"/>
        <c:ser>
          <c:idx val="20"/>
          <c:order val="20"/>
          <c:tx>
            <c:strRef>
              <c:f>Asset!$W$22</c:f>
              <c:strCache>
                <c:ptCount val="1"/>
                <c:pt idx="0">
                  <c:v>November</c:v>
                </c:pt>
              </c:strCache>
              <c:extLst xmlns:c15="http://schemas.microsoft.com/office/drawing/2012/chart"/>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26D-1AAA-420A-82AF-007D2B20267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26F-1AAA-420A-82AF-007D2B20267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271-1AAA-420A-82AF-007D2B20267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273-1AAA-420A-82AF-007D2B20267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275-1AAA-420A-82AF-007D2B20267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277-1AAA-420A-82AF-007D2B20267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279-1AAA-420A-82AF-007D2B20267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27B-1AAA-420A-82AF-007D2B202678}"/>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27D-1AAA-420A-82AF-007D2B202678}"/>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27F-1AAA-420A-82AF-007D2B202678}"/>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3111-3543-BEA4-1D6AB3348E39}"/>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3111-3543-BEA4-1D6AB3348E39}"/>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3111-3543-BEA4-1D6AB3348E39}"/>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3111-3543-BEA4-1D6AB3348E39}"/>
              </c:ext>
            </c:extLst>
          </c:dPt>
          <c:dLbls>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Asset!$B$23:$B$39</c15:sqref>
                  </c15:fullRef>
                </c:ext>
              </c:extLst>
              <c:f>Asset!$B$24:$B$38</c:f>
              <c:strCache>
                <c:ptCount val="15"/>
              </c:strCache>
            </c:strRef>
          </c:cat>
          <c:val>
            <c:numRef>
              <c:extLst>
                <c:ext xmlns:c15="http://schemas.microsoft.com/office/drawing/2012/chart" uri="{02D57815-91ED-43cb-92C2-25804820EDAC}">
                  <c15:fullRef>
                    <c15:sqref>Asset!$W$23:$W$39</c15:sqref>
                  </c15:fullRef>
                </c:ext>
              </c:extLst>
              <c:f>Asset!$W$24:$W$38</c:f>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8A-1AAA-420A-82AF-007D2B202678}"/>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tx>
                  <c:strRef>
                    <c:extLst>
                      <c:ext uri="{02D57815-91ED-43cb-92C2-25804820EDAC}">
                        <c15:formulaRef>
                          <c15:sqref>Asset!$C$22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AAA-420A-82AF-007D2B20267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AAA-420A-82AF-007D2B20267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AAA-420A-82AF-007D2B20267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AAA-420A-82AF-007D2B20267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AAA-420A-82AF-007D2B20267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AAA-420A-82AF-007D2B20267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1AAA-420A-82AF-007D2B20267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1AAA-420A-82AF-007D2B202678}"/>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1AAA-420A-82AF-007D2B202678}"/>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1AAA-420A-82AF-007D2B202678}"/>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33-3111-3543-BEA4-1D6AB3348E39}"/>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35-3111-3543-BEA4-1D6AB3348E39}"/>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37-3111-3543-BEA4-1D6AB3348E39}"/>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39-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3B-3111-3543-BEA4-1D6AB3348E3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Asset!$B$23:$B$39</c15:sqref>
                        </c15:fullRef>
                        <c15:formulaRef>
                          <c15:sqref>Asset!$B$24:$B$38</c15:sqref>
                        </c15:formulaRef>
                      </c:ext>
                    </c:extLst>
                    <c:strCache>
                      <c:ptCount val="15"/>
                    </c:strCache>
                  </c:strRef>
                </c:cat>
                <c:val>
                  <c:numRef>
                    <c:extLst>
                      <c:ext uri="{02D57815-91ED-43cb-92C2-25804820EDAC}">
                        <c15:fullRef>
                          <c15:sqref>Asset!$C$23:$C$39</c15:sqref>
                        </c15:fullRef>
                        <c15:formulaRef>
                          <c15:sqref>Asset!$C$24:$C$38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uri="{02D57815-91ED-43cb-92C2-25804820EDAC}">
                    <c15:categoryFilterExceptions/>
                  </c:ext>
                  <c:ext xmlns:c16="http://schemas.microsoft.com/office/drawing/2014/chart" uri="{C3380CC4-5D6E-409C-BE32-E72D297353CC}">
                    <c16:uniqueId val="{0000001E-1AAA-420A-82AF-007D2B202678}"/>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Asset!$D$22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0-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2-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4-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6-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8-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A-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C-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E-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0-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2-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3-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5-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7-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59-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Asset!$D$23:$D$39</c15:sqref>
                        </c15:fullRef>
                        <c15:formulaRef>
                          <c15:sqref>Asset!$D$24:$D$38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D-1AAA-420A-82AF-007D2B202678}"/>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Asset!$E$22</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F-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1-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3-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5-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7-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9-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F-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1-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3-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5-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77-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Asset!$E$23:$E$39</c15:sqref>
                        </c15:fullRef>
                        <c15:formulaRef>
                          <c15:sqref>Asset!$E$24:$E$38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C-1AAA-420A-82AF-007D2B202678}"/>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Asset!$F$22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E-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0-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2-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4-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6-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68-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A-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C-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E-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0-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1-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3-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95-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Asset!$F$23:$F$39</c15:sqref>
                        </c15:fullRef>
                        <c15:formulaRef>
                          <c15:sqref>Asset!$F$24:$F$38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B-1AAA-420A-82AF-007D2B202678}"/>
                  </c:ext>
                </c:extLst>
              </c15:ser>
            </c15:filteredPieSeries>
            <c15:filteredPieSeries>
              <c15:ser>
                <c:idx val="4"/>
                <c:order val="4"/>
                <c:tx>
                  <c:strRef>
                    <c:extLst xmlns:c15="http://schemas.microsoft.com/office/drawing/2012/chart">
                      <c:ext xmlns:c15="http://schemas.microsoft.com/office/drawing/2012/chart" uri="{02D57815-91ED-43cb-92C2-25804820EDAC}">
                        <c15:formulaRef>
                          <c15:sqref>Asset!$G$22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D-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F-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1-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3-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5-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7-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B-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D-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AF-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B1-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B3-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Asset!$G$23:$G$39</c15:sqref>
                        </c15:fullRef>
                        <c15:formulaRef>
                          <c15:sqref>Asset!$G$24:$G$38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A-1AAA-420A-82AF-007D2B202678}"/>
                  </c:ext>
                </c:extLst>
              </c15:ser>
            </c15:filteredPieSeries>
            <c15:filteredPieSeries>
              <c15:ser>
                <c:idx val="5"/>
                <c:order val="5"/>
                <c:tx>
                  <c:strRef>
                    <c:extLst xmlns:c15="http://schemas.microsoft.com/office/drawing/2012/chart">
                      <c:ext xmlns:c15="http://schemas.microsoft.com/office/drawing/2012/chart" uri="{02D57815-91ED-43cb-92C2-25804820EDAC}">
                        <c15:formulaRef>
                          <c15:sqref>Asset!$H$22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C-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E-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0-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2-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A4-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A6-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8-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A-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C-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E-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D-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F-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D1-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Asset!$H$23:$H$39</c15:sqref>
                        </c15:fullRef>
                        <c15:formulaRef>
                          <c15:sqref>Asset!$H$24:$H$38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9-1AAA-420A-82AF-007D2B202678}"/>
                  </c:ext>
                </c:extLst>
              </c15:ser>
            </c15:filteredPieSeries>
            <c15:filteredPieSeries>
              <c15:ser>
                <c:idx val="6"/>
                <c:order val="6"/>
                <c:tx>
                  <c:strRef>
                    <c:extLst xmlns:c15="http://schemas.microsoft.com/office/drawing/2012/chart">
                      <c:ext xmlns:c15="http://schemas.microsoft.com/office/drawing/2012/chart" uri="{02D57815-91ED-43cb-92C2-25804820EDAC}">
                        <c15:formulaRef>
                          <c15:sqref>Asset!$I$22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B-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BD-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BF-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1-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3-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5-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D-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7-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9-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B-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D-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EF-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Asset!$I$23:$I$39</c15:sqref>
                        </c15:fullRef>
                        <c15:formulaRef>
                          <c15:sqref>Asset!$I$24:$I$38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8-1AAA-420A-82AF-007D2B202678}"/>
                  </c:ext>
                </c:extLst>
              </c15:ser>
            </c15:filteredPieSeries>
            <c15:filteredPieSeries>
              <c15:ser>
                <c:idx val="7"/>
                <c:order val="7"/>
                <c:tx>
                  <c:strRef>
                    <c:extLst xmlns:c15="http://schemas.microsoft.com/office/drawing/2012/chart">
                      <c:ext xmlns:c15="http://schemas.microsoft.com/office/drawing/2012/chart" uri="{02D57815-91ED-43cb-92C2-25804820EDAC}">
                        <c15:formulaRef>
                          <c15:sqref>Asset!$J$22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A-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C-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E-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0-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E2-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E4-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6-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8-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A-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C-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9-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B-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0D-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Asset!$J$23:$J$39</c15:sqref>
                        </c15:fullRef>
                        <c15:formulaRef>
                          <c15:sqref>Asset!$J$24:$J$38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7-1AAA-420A-82AF-007D2B202678}"/>
                  </c:ext>
                </c:extLst>
              </c15:ser>
            </c15:filteredPieSeries>
            <c15:filteredPieSeries>
              <c15:ser>
                <c:idx val="8"/>
                <c:order val="8"/>
                <c:tx>
                  <c:strRef>
                    <c:extLst xmlns:c15="http://schemas.microsoft.com/office/drawing/2012/chart">
                      <c:ext xmlns:c15="http://schemas.microsoft.com/office/drawing/2012/chart" uri="{02D57815-91ED-43cb-92C2-25804820EDAC}">
                        <c15:formulaRef>
                          <c15:sqref>Asset!$K$22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F9-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FB-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FD-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FF-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01-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03-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9-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B-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3-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5-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7-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9-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2B-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Asset!$K$23:$K$39</c15:sqref>
                        </c15:fullRef>
                        <c15:formulaRef>
                          <c15:sqref>Asset!$K$24:$K$38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16-1AAA-420A-82AF-007D2B202678}"/>
                  </c:ext>
                </c:extLst>
              </c15:ser>
            </c15:filteredPieSeries>
            <c15:filteredPieSeries>
              <c15:ser>
                <c:idx val="9"/>
                <c:order val="9"/>
                <c:tx>
                  <c:strRef>
                    <c:extLst xmlns:c15="http://schemas.microsoft.com/office/drawing/2012/chart">
                      <c:ext xmlns:c15="http://schemas.microsoft.com/office/drawing/2012/chart" uri="{02D57815-91ED-43cb-92C2-25804820EDAC}">
                        <c15:formulaRef>
                          <c15:sqref>Asset!$L$22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18-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1A-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1C-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1E-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20-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22-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4-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6-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8-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A-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1-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5-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7-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49-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Asset!$L$23:$L$39</c15:sqref>
                        </c15:fullRef>
                        <c15:formulaRef>
                          <c15:sqref>Asset!$L$24:$L$38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35-1AAA-420A-82AF-007D2B202678}"/>
                  </c:ext>
                </c:extLst>
              </c15:ser>
            </c15:filteredPieSeries>
            <c15:filteredPieSeries>
              <c15:ser>
                <c:idx val="10"/>
                <c:order val="10"/>
                <c:tx>
                  <c:strRef>
                    <c:extLst xmlns:c15="http://schemas.microsoft.com/office/drawing/2012/chart">
                      <c:ext xmlns:c15="http://schemas.microsoft.com/office/drawing/2012/chart" uri="{02D57815-91ED-43cb-92C2-25804820EDAC}">
                        <c15:formulaRef>
                          <c15:sqref>Asset!$M$22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37-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39-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3B-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3D-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3F-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41-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5-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7-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9-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F-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1-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3-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5-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67-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Asset!$M$23:$M$39</c15:sqref>
                        </c15:fullRef>
                        <c15:formulaRef>
                          <c15:sqref>Asset!$M$24:$M$38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54-1AAA-420A-82AF-007D2B202678}"/>
                  </c:ext>
                </c:extLst>
              </c15:ser>
            </c15:filteredPieSeries>
            <c15:filteredPieSeries>
              <c15:ser>
                <c:idx val="11"/>
                <c:order val="11"/>
                <c:tx>
                  <c:strRef>
                    <c:extLst xmlns:c15="http://schemas.microsoft.com/office/drawing/2012/chart">
                      <c:ext xmlns:c15="http://schemas.microsoft.com/office/drawing/2012/chart" uri="{02D57815-91ED-43cb-92C2-25804820EDAC}">
                        <c15:formulaRef>
                          <c15:sqref>Asset!$N$22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56-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58-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5A-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5C-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5E-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60-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2-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4-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6-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8-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D-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F-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1-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3-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85-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Asset!$N$23:$N$39</c15:sqref>
                        </c15:fullRef>
                        <c15:formulaRef>
                          <c15:sqref>Asset!$N$24:$N$38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73-1AAA-420A-82AF-007D2B202678}"/>
                  </c:ext>
                </c:extLst>
              </c15:ser>
            </c15:filteredPieSeries>
            <c15:filteredPieSeries>
              <c15:ser>
                <c:idx val="12"/>
                <c:order val="12"/>
                <c:tx>
                  <c:strRef>
                    <c:extLst xmlns:c15="http://schemas.microsoft.com/office/drawing/2012/chart">
                      <c:ext xmlns:c15="http://schemas.microsoft.com/office/drawing/2012/chart" uri="{02D57815-91ED-43cb-92C2-25804820EDAC}">
                        <c15:formulaRef>
                          <c15:sqref>Asset!$O$22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75-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77-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79-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7B-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7D-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7F-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1-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3-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5-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7-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B-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D-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9F-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A1-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A3-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Asset!$O$23:$O$39</c15:sqref>
                        </c15:fullRef>
                        <c15:formulaRef>
                          <c15:sqref>Asset!$O$24:$O$38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92-1AAA-420A-82AF-007D2B202678}"/>
                  </c:ext>
                </c:extLst>
              </c15:ser>
            </c15:filteredPieSeries>
            <c15:filteredPieSeries>
              <c15:ser>
                <c:idx val="13"/>
                <c:order val="13"/>
                <c:tx>
                  <c:strRef>
                    <c:extLst xmlns:c15="http://schemas.microsoft.com/office/drawing/2012/chart">
                      <c:ext xmlns:c15="http://schemas.microsoft.com/office/drawing/2012/chart" uri="{02D57815-91ED-43cb-92C2-25804820EDAC}">
                        <c15:formulaRef>
                          <c15:sqref>Asset!$P$22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94-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96-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98-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9A-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9C-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9E-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0-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2-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4-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6-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9-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B-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D-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F-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C1-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Asset!$P$23:$P$39</c15:sqref>
                        </c15:fullRef>
                        <c15:formulaRef>
                          <c15:sqref>Asset!$P$24:$P$38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B1-1AAA-420A-82AF-007D2B202678}"/>
                  </c:ext>
                </c:extLst>
              </c15:ser>
            </c15:filteredPieSeries>
            <c15:filteredPieSeries>
              <c15:ser>
                <c:idx val="14"/>
                <c:order val="14"/>
                <c:tx>
                  <c:strRef>
                    <c:extLst xmlns:c15="http://schemas.microsoft.com/office/drawing/2012/chart">
                      <c:ext xmlns:c15="http://schemas.microsoft.com/office/drawing/2012/chart" uri="{02D57815-91ED-43cb-92C2-25804820EDAC}">
                        <c15:formulaRef>
                          <c15:sqref>Asset!$Q$22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B3-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B5-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B7-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B9-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BB-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BD-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F-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1-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3-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5-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7-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9-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B-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D-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DF-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Asset!$Q$23:$Q$39</c15:sqref>
                        </c15:fullRef>
                        <c15:formulaRef>
                          <c15:sqref>Asset!$Q$24:$Q$38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D0-1AAA-420A-82AF-007D2B202678}"/>
                  </c:ext>
                </c:extLst>
              </c15:ser>
            </c15:filteredPieSeries>
            <c15:filteredPieSeries>
              <c15:ser>
                <c:idx val="15"/>
                <c:order val="15"/>
                <c:tx>
                  <c:strRef>
                    <c:extLst xmlns:c15="http://schemas.microsoft.com/office/drawing/2012/chart">
                      <c:ext xmlns:c15="http://schemas.microsoft.com/office/drawing/2012/chart" uri="{02D57815-91ED-43cb-92C2-25804820EDAC}">
                        <c15:formulaRef>
                          <c15:sqref>Asset!$R$22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D2-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D4-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D6-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D8-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DA-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DC-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E-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0-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2-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4-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5-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7-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9-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B-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FD-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Asset!$R$23:$R$39</c15:sqref>
                        </c15:fullRef>
                        <c15:formulaRef>
                          <c15:sqref>Asset!$R$24:$R$38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EF-1AAA-420A-82AF-007D2B202678}"/>
                  </c:ext>
                </c:extLst>
              </c15:ser>
            </c15:filteredPieSeries>
            <c15:filteredPieSeries>
              <c15:ser>
                <c:idx val="16"/>
                <c:order val="16"/>
                <c:tx>
                  <c:strRef>
                    <c:extLst xmlns:c15="http://schemas.microsoft.com/office/drawing/2012/chart">
                      <c:ext xmlns:c15="http://schemas.microsoft.com/office/drawing/2012/chart" uri="{02D57815-91ED-43cb-92C2-25804820EDAC}">
                        <c15:formulaRef>
                          <c15:sqref>Asset!$S$22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F1-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F3-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F5-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F7-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F9-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FB-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D-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F-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1-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3-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3-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5-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7-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9-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1B-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Asset!$S$23:$S$39</c15:sqref>
                        </c15:fullRef>
                        <c15:formulaRef>
                          <c15:sqref>Asset!$S$24:$S$38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0E-1AAA-420A-82AF-007D2B202678}"/>
                  </c:ext>
                </c:extLst>
              </c15:ser>
            </c15:filteredPieSeries>
            <c15:filteredPieSeries>
              <c15:ser>
                <c:idx val="17"/>
                <c:order val="17"/>
                <c:tx>
                  <c:strRef>
                    <c:extLst xmlns:c15="http://schemas.microsoft.com/office/drawing/2012/chart">
                      <c:ext xmlns:c15="http://schemas.microsoft.com/office/drawing/2012/chart" uri="{02D57815-91ED-43cb-92C2-25804820EDAC}">
                        <c15:formulaRef>
                          <c15:sqref>Asset!$T$22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10-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12-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14-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16-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18-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1A-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C-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E-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0-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2-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1-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3-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5-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7-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39-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Asset!$T$23:$T$39</c15:sqref>
                        </c15:fullRef>
                        <c15:formulaRef>
                          <c15:sqref>Asset!$T$24:$T$38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2D-1AAA-420A-82AF-007D2B202678}"/>
                  </c:ext>
                </c:extLst>
              </c15:ser>
            </c15:filteredPieSeries>
            <c15:filteredPieSeries>
              <c15:ser>
                <c:idx val="18"/>
                <c:order val="18"/>
                <c:tx>
                  <c:strRef>
                    <c:extLst xmlns:c15="http://schemas.microsoft.com/office/drawing/2012/chart">
                      <c:ext xmlns:c15="http://schemas.microsoft.com/office/drawing/2012/chart" uri="{02D57815-91ED-43cb-92C2-25804820EDAC}">
                        <c15:formulaRef>
                          <c15:sqref>Asset!$U$22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2F-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31-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33-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35-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37-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39-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B-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D-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F-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1-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F-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1-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3-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5-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57-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Asset!$U$23:$U$39</c15:sqref>
                        </c15:fullRef>
                        <c15:formulaRef>
                          <c15:sqref>Asset!$U$24:$U$38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4C-1AAA-420A-82AF-007D2B202678}"/>
                  </c:ext>
                </c:extLst>
              </c15:ser>
            </c15:filteredPieSeries>
            <c15:filteredPieSeries>
              <c15:ser>
                <c:idx val="19"/>
                <c:order val="19"/>
                <c:tx>
                  <c:strRef>
                    <c:extLst xmlns:c15="http://schemas.microsoft.com/office/drawing/2012/chart">
                      <c:ext xmlns:c15="http://schemas.microsoft.com/office/drawing/2012/chart" uri="{02D57815-91ED-43cb-92C2-25804820EDAC}">
                        <c15:formulaRef>
                          <c15:sqref>Asset!$V$22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4E-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50-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52-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54-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56-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58-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A-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C-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E-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0-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D-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F-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1-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3-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75-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Asset!$V$23:$V$39</c15:sqref>
                        </c15:fullRef>
                        <c15:formulaRef>
                          <c15:sqref>Asset!$V$24:$V$38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6B-1AAA-420A-82AF-007D2B202678}"/>
                  </c:ext>
                </c:extLst>
              </c15:ser>
            </c15:filteredPieSeries>
            <c15:filteredPieSeries>
              <c15:ser>
                <c:idx val="21"/>
                <c:order val="21"/>
                <c:tx>
                  <c:strRef>
                    <c:extLst xmlns:c15="http://schemas.microsoft.com/office/drawing/2012/chart">
                      <c:ext xmlns:c15="http://schemas.microsoft.com/office/drawing/2012/chart" uri="{02D57815-91ED-43cb-92C2-25804820EDAC}">
                        <c15:formulaRef>
                          <c15:sqref>Asset!$X$22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8C-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8E-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90-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92-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94-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96-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8-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A-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C-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E-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B-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D-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8F-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91-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93-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Asset!$X$23:$X$39</c15:sqref>
                        </c15:fullRef>
                        <c15:formulaRef>
                          <c15:sqref>Asset!$X$24:$X$38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A9-1AAA-420A-82AF-007D2B202678}"/>
                  </c:ext>
                </c:extLst>
              </c15:ser>
            </c15:filteredPieSeries>
            <c15:filteredPieSeries>
              <c15:ser>
                <c:idx val="22"/>
                <c:order val="22"/>
                <c:tx>
                  <c:strRef>
                    <c:extLst xmlns:c15="http://schemas.microsoft.com/office/drawing/2012/chart">
                      <c:ext xmlns:c15="http://schemas.microsoft.com/office/drawing/2012/chart" uri="{02D57815-91ED-43cb-92C2-25804820EDAC}">
                        <c15:formulaRef>
                          <c15:sqref>Asset!$Y$22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AB-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AD-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AF-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B1-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B3-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B5-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7-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9-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B-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D-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9-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B-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D-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F-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B1-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Asset!$Y$23:$Y$39</c15:sqref>
                        </c15:fullRef>
                        <c15:formulaRef>
                          <c15:sqref>Asset!$Y$24:$Y$38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C8-1AAA-420A-82AF-007D2B202678}"/>
                  </c:ext>
                </c:extLst>
              </c15:ser>
            </c15:filteredPieSeries>
            <c15:filteredPieSeries>
              <c15:ser>
                <c:idx val="23"/>
                <c:order val="23"/>
                <c:tx>
                  <c:strRef>
                    <c:extLst xmlns:c15="http://schemas.microsoft.com/office/drawing/2012/chart">
                      <c:ext xmlns:c15="http://schemas.microsoft.com/office/drawing/2012/chart" uri="{02D57815-91ED-43cb-92C2-25804820EDAC}">
                        <c15:formulaRef>
                          <c15:sqref>Asset!$Z$22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CA-1AAA-420A-82AF-007D2B20267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CC-1AAA-420A-82AF-007D2B20267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CE-1AAA-420A-82AF-007D2B20267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D0-1AAA-420A-82AF-007D2B20267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D2-1AAA-420A-82AF-007D2B20267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D4-1AAA-420A-82AF-007D2B20267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6-1AAA-420A-82AF-007D2B20267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8-1AAA-420A-82AF-007D2B20267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A-1AAA-420A-82AF-007D2B20267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C-1AAA-420A-82AF-007D2B202678}"/>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7-3111-3543-BEA4-1D6AB3348E39}"/>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9-3111-3543-BEA4-1D6AB3348E39}"/>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B-3111-3543-BEA4-1D6AB3348E39}"/>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D-3111-3543-BEA4-1D6AB3348E3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CF-3111-3543-BEA4-1D6AB3348E39}"/>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Asset!$Z$23:$Z$39</c15:sqref>
                        </c15:fullRef>
                        <c15:formulaRef>
                          <c15:sqref>Asset!$Z$24:$Z$38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E7-1AAA-420A-82AF-007D2B202678}"/>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Expenses Consumption ratio by category</a:t>
            </a:r>
            <a:endParaRPr lang="ja-JP" altLang="ja-JP">
              <a:effectLst/>
            </a:endParaRPr>
          </a:p>
        </c:rich>
      </c:tx>
      <c:layout>
        <c:manualLayout>
          <c:xMode val="edge"/>
          <c:yMode val="edge"/>
          <c:x val="6.3683385309877868E-2"/>
          <c:y val="2.786070524878137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21659610171679361"/>
          <c:y val="0.1817972129266151"/>
          <c:w val="0.50943096252312725"/>
          <c:h val="0.74209667946775715"/>
        </c:manualLayout>
      </c:layout>
      <c:pieChart>
        <c:varyColors val="1"/>
        <c:ser>
          <c:idx val="5"/>
          <c:order val="10"/>
          <c:tx>
            <c:strRef>
              <c:f>Balance!$N$2</c:f>
              <c:strCache>
                <c:ptCount val="1"/>
                <c:pt idx="0">
                  <c:v>November</c:v>
                </c:pt>
              </c:strCache>
              <c:extLst xmlns:c15="http://schemas.microsoft.com/office/drawing/2012/chart"/>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F-C854-4B62-95FD-92A4C9DC861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1-C854-4B62-95FD-92A4C9DC861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3-C854-4B62-95FD-92A4C9DC861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5-C854-4B62-95FD-92A4C9DC861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7-C854-4B62-95FD-92A4C9DC8617}"/>
              </c:ext>
            </c:extLst>
          </c:dPt>
          <c:dLbls>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(Balance!$C$24,Balance!$C$35,Balance!$C$46,Balance!$C$47,Balance!$C$59)</c:f>
              <c:strCache>
                <c:ptCount val="5"/>
                <c:pt idx="0">
                  <c:v>Tax</c:v>
                </c:pt>
                <c:pt idx="1">
                  <c:v>Savings</c:v>
                </c:pt>
                <c:pt idx="2">
                  <c:v>Fixed Expenses</c:v>
                </c:pt>
                <c:pt idx="3">
                  <c:v>Special Expenses</c:v>
                </c:pt>
                <c:pt idx="4">
                  <c:v>Variable expenses</c:v>
                </c:pt>
              </c:strCache>
              <c:extLst xmlns:c15="http://schemas.microsoft.com/office/drawing/2012/chart"/>
            </c:strRef>
          </c:cat>
          <c:val>
            <c:numRef>
              <c:f>(Balance!$N$24,Balance!$N$35,Balance!$N$46:$N$47,Balance!$N$59)</c:f>
              <c:numCache>
                <c:formatCode>\$#,##0.00_);[Red]\(\$#,##0.00\)</c:formatCode>
                <c:ptCount val="5"/>
                <c:pt idx="0">
                  <c:v>0</c:v>
                </c:pt>
                <c:pt idx="1">
                  <c:v>0</c:v>
                </c:pt>
                <c:pt idx="2">
                  <c:v>0</c:v>
                </c:pt>
                <c:pt idx="3">
                  <c:v>0</c:v>
                </c:pt>
                <c:pt idx="4">
                  <c:v>0</c:v>
                </c:pt>
              </c:numCache>
              <c:extLst xmlns:c15="http://schemas.microsoft.com/office/drawing/2012/chart"/>
            </c:numRef>
          </c:val>
          <c:extLst xmlns:c15="http://schemas.microsoft.com/office/drawing/2012/chart">
            <c:ext xmlns:c16="http://schemas.microsoft.com/office/drawing/2014/chart" uri="{C3380CC4-5D6E-409C-BE32-E72D297353CC}">
              <c16:uniqueId val="{00000078-C854-4B62-95FD-92A4C9DC8617}"/>
            </c:ext>
          </c:extLst>
        </c:ser>
        <c:dLbls>
          <c:dLblPos val="ctr"/>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21"/>
                <c:order val="0"/>
                <c:tx>
                  <c:strRef>
                    <c:extLst>
                      <c:ext uri="{02D57815-91ED-43cb-92C2-25804820EDAC}">
                        <c15:formulaRef>
                          <c15:sqref>Balance!$D$2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854-4B62-95FD-92A4C9DC861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854-4B62-95FD-92A4C9DC861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854-4B62-95FD-92A4C9DC861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854-4B62-95FD-92A4C9DC861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854-4B62-95FD-92A4C9DC861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c:ext uri="{02D57815-91ED-43cb-92C2-25804820EDAC}">
                        <c15:formulaRef>
                          <c15:sqref>(Balance!$D$24,Balance!$D$35,Balance!$D$46:$D$47,Balance!$D$59)</c15:sqref>
                        </c15:formulaRef>
                      </c:ext>
                    </c:extLst>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A-C854-4B62-95FD-92A4C9DC8617}"/>
                  </c:ext>
                </c:extLst>
              </c15:ser>
            </c15:filteredPieSeries>
            <c15:filteredPieSeries>
              <c15:ser>
                <c:idx val="32"/>
                <c:order val="1"/>
                <c:tx>
                  <c:strRef>
                    <c:extLst xmlns:c15="http://schemas.microsoft.com/office/drawing/2012/chart">
                      <c:ext xmlns:c15="http://schemas.microsoft.com/office/drawing/2012/chart" uri="{02D57815-91ED-43cb-92C2-25804820EDAC}">
                        <c15:formulaRef>
                          <c15:sqref>Balance!$E$2</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0C-C854-4B62-95FD-92A4C9DC861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E-C854-4B62-95FD-92A4C9DC861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0-C854-4B62-95FD-92A4C9DC861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2-C854-4B62-95FD-92A4C9DC861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4-C854-4B62-95FD-92A4C9DC861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(Balance!$E$24,Balance!$E$35,Balance!$E$46:$E$47,Balance!$E$59)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15-C854-4B62-95FD-92A4C9DC8617}"/>
                  </c:ext>
                </c:extLst>
              </c15:ser>
            </c15:filteredPieSeries>
            <c15:filteredPieSeries>
              <c15:ser>
                <c:idx val="43"/>
                <c:order val="2"/>
                <c:tx>
                  <c:strRef>
                    <c:extLst xmlns:c15="http://schemas.microsoft.com/office/drawing/2012/chart">
                      <c:ext xmlns:c15="http://schemas.microsoft.com/office/drawing/2012/chart" uri="{02D57815-91ED-43cb-92C2-25804820EDAC}">
                        <c15:formulaRef>
                          <c15:sqref>Balance!$F$2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7-C854-4B62-95FD-92A4C9DC861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9-C854-4B62-95FD-92A4C9DC861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B-C854-4B62-95FD-92A4C9DC861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D-C854-4B62-95FD-92A4C9DC861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F-C854-4B62-95FD-92A4C9DC861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(Balance!$F$24,Balance!$F$35,Balance!$F$46:$F$47,Balance!$F$59)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0-C854-4B62-95FD-92A4C9DC8617}"/>
                  </c:ext>
                </c:extLst>
              </c15:ser>
            </c15:filteredPieSeries>
            <c15:filteredPieSeries>
              <c15:ser>
                <c:idx val="44"/>
                <c:order val="3"/>
                <c:tx>
                  <c:strRef>
                    <c:extLst xmlns:c15="http://schemas.microsoft.com/office/drawing/2012/chart">
                      <c:ext xmlns:c15="http://schemas.microsoft.com/office/drawing/2012/chart" uri="{02D57815-91ED-43cb-92C2-25804820EDAC}">
                        <c15:formulaRef>
                          <c15:sqref>Balance!$G$2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2-C854-4B62-95FD-92A4C9DC861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4-C854-4B62-95FD-92A4C9DC861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6-C854-4B62-95FD-92A4C9DC861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8-C854-4B62-95FD-92A4C9DC861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A-C854-4B62-95FD-92A4C9DC861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(Balance!$G$24,Balance!$G$35,Balance!$G$46:$G$47,Balance!$G$59)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B-C854-4B62-95FD-92A4C9DC8617}"/>
                  </c:ext>
                </c:extLst>
              </c15:ser>
            </c15:filteredPieSeries>
            <c15:filteredPieSeries>
              <c15:ser>
                <c:idx val="56"/>
                <c:order val="4"/>
                <c:tx>
                  <c:strRef>
                    <c:extLst xmlns:c15="http://schemas.microsoft.com/office/drawing/2012/chart">
                      <c:ext xmlns:c15="http://schemas.microsoft.com/office/drawing/2012/chart" uri="{02D57815-91ED-43cb-92C2-25804820EDAC}">
                        <c15:formulaRef>
                          <c15:sqref>Balance!$H$2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D-C854-4B62-95FD-92A4C9DC861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F-C854-4B62-95FD-92A4C9DC861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1-C854-4B62-95FD-92A4C9DC861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3-C854-4B62-95FD-92A4C9DC861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5-C854-4B62-95FD-92A4C9DC861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(Balance!$H$24,Balance!$H$35,Balance!$H$46:$H$47,Balance!$H$59)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36-C854-4B62-95FD-92A4C9DC8617}"/>
                  </c:ext>
                </c:extLst>
              </c15:ser>
            </c15:filteredPieSeries>
            <c15:filteredPieSeries>
              <c15:ser>
                <c:idx val="0"/>
                <c:order val="5"/>
                <c:tx>
                  <c:strRef>
                    <c:extLst xmlns:c15="http://schemas.microsoft.com/office/drawing/2012/chart">
                      <c:ext xmlns:c15="http://schemas.microsoft.com/office/drawing/2012/chart" uri="{02D57815-91ED-43cb-92C2-25804820EDAC}">
                        <c15:formulaRef>
                          <c15:sqref>Balance!$I$2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8-C854-4B62-95FD-92A4C9DC861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3A-C854-4B62-95FD-92A4C9DC861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C-C854-4B62-95FD-92A4C9DC861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E-C854-4B62-95FD-92A4C9DC861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0-C854-4B62-95FD-92A4C9DC861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(Balance!$I$24,Balance!$I$35,Balance!$I$46:$I$47,Balance!$I$59)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1-C854-4B62-95FD-92A4C9DC8617}"/>
                  </c:ext>
                </c:extLst>
              </c15:ser>
            </c15:filteredPieSeries>
            <c15:filteredPieSeries>
              <c15:ser>
                <c:idx val="1"/>
                <c:order val="6"/>
                <c:tx>
                  <c:strRef>
                    <c:extLst xmlns:c15="http://schemas.microsoft.com/office/drawing/2012/chart">
                      <c:ext xmlns:c15="http://schemas.microsoft.com/office/drawing/2012/chart" uri="{02D57815-91ED-43cb-92C2-25804820EDAC}">
                        <c15:formulaRef>
                          <c15:sqref>Balance!$J$2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3-C854-4B62-95FD-92A4C9DC861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5-C854-4B62-95FD-92A4C9DC861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7-C854-4B62-95FD-92A4C9DC861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9-C854-4B62-95FD-92A4C9DC861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B-C854-4B62-95FD-92A4C9DC861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(Balance!$J$24,Balance!$J$35,Balance!$J$46:$J$47,Balance!$J$59)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C-C854-4B62-95FD-92A4C9DC8617}"/>
                  </c:ext>
                </c:extLst>
              </c15:ser>
            </c15:filteredPieSeries>
            <c15:filteredPieSeries>
              <c15:ser>
                <c:idx val="2"/>
                <c:order val="7"/>
                <c:tx>
                  <c:strRef>
                    <c:extLst xmlns:c15="http://schemas.microsoft.com/office/drawing/2012/chart">
                      <c:ext xmlns:c15="http://schemas.microsoft.com/office/drawing/2012/chart" uri="{02D57815-91ED-43cb-92C2-25804820EDAC}">
                        <c15:formulaRef>
                          <c15:sqref>Balance!$K$2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E-C854-4B62-95FD-92A4C9DC861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0-C854-4B62-95FD-92A4C9DC861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2-C854-4B62-95FD-92A4C9DC861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4-C854-4B62-95FD-92A4C9DC861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6-C854-4B62-95FD-92A4C9DC861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(Balance!$K$24,Balance!$K$35,Balance!$K$46:$K$47,Balance!$K$59)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57-C854-4B62-95FD-92A4C9DC8617}"/>
                  </c:ext>
                </c:extLst>
              </c15:ser>
            </c15:filteredPieSeries>
            <c15:filteredPieSeries>
              <c15:ser>
                <c:idx val="3"/>
                <c:order val="8"/>
                <c:tx>
                  <c:strRef>
                    <c:extLst xmlns:c15="http://schemas.microsoft.com/office/drawing/2012/chart">
                      <c:ext xmlns:c15="http://schemas.microsoft.com/office/drawing/2012/chart" uri="{02D57815-91ED-43cb-92C2-25804820EDAC}">
                        <c15:formulaRef>
                          <c15:sqref>Balance!$L$2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9-C854-4B62-95FD-92A4C9DC861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B-C854-4B62-95FD-92A4C9DC861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D-C854-4B62-95FD-92A4C9DC861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F-C854-4B62-95FD-92A4C9DC861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1-C854-4B62-95FD-92A4C9DC861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(Balance!$L$24,Balance!$L$35,Balance!$L$46:$L$47,Balance!$L$59)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2-C854-4B62-95FD-92A4C9DC8617}"/>
                  </c:ext>
                </c:extLst>
              </c15:ser>
            </c15:filteredPieSeries>
            <c15:filteredPieSeries>
              <c15:ser>
                <c:idx val="4"/>
                <c:order val="9"/>
                <c:tx>
                  <c:strRef>
                    <c:extLst xmlns:c15="http://schemas.microsoft.com/office/drawing/2012/chart">
                      <c:ext xmlns:c15="http://schemas.microsoft.com/office/drawing/2012/chart" uri="{02D57815-91ED-43cb-92C2-25804820EDAC}">
                        <c15:formulaRef>
                          <c15:sqref>Balance!$M$2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4-C854-4B62-95FD-92A4C9DC861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6-C854-4B62-95FD-92A4C9DC861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8-C854-4B62-95FD-92A4C9DC861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A-C854-4B62-95FD-92A4C9DC861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C-C854-4B62-95FD-92A4C9DC861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(Balance!$M$24,Balance!$M$35,Balance!$M$46:$M$47,Balance!$M$59)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D-C854-4B62-95FD-92A4C9DC8617}"/>
                  </c:ext>
                </c:extLst>
              </c15:ser>
            </c15:filteredPieSeries>
            <c15:filteredPieSeries>
              <c15:ser>
                <c:idx val="6"/>
                <c:order val="11"/>
                <c:tx>
                  <c:strRef>
                    <c:extLst xmlns:c15="http://schemas.microsoft.com/office/drawing/2012/chart">
                      <c:ext xmlns:c15="http://schemas.microsoft.com/office/drawing/2012/chart" uri="{02D57815-91ED-43cb-92C2-25804820EDAC}">
                        <c15:formulaRef>
                          <c15:sqref>Balance!$O$2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A-C854-4B62-95FD-92A4C9DC861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C-C854-4B62-95FD-92A4C9DC861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E-C854-4B62-95FD-92A4C9DC861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0-C854-4B62-95FD-92A4C9DC861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2-C854-4B62-95FD-92A4C9DC861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(Balance!$O$24,Balance!$O$35,Balance!$O$46:$O$47,Balance!$O$59)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3-C854-4B62-95FD-92A4C9DC8617}"/>
                  </c:ext>
                </c:extLst>
              </c15:ser>
            </c15:filteredPieSeries>
            <c15:filteredPieSeries>
              <c15:ser>
                <c:idx val="7"/>
                <c:order val="12"/>
                <c:tx>
                  <c:strRef>
                    <c:extLst xmlns:c15="http://schemas.microsoft.com/office/drawing/2012/chart">
                      <c:ext xmlns:c15="http://schemas.microsoft.com/office/drawing/2012/chart" uri="{02D57815-91ED-43cb-92C2-25804820EDAC}">
                        <c15:formulaRef>
                          <c15:sqref>Balance!$P$2</c15:sqref>
                        </c15:formulaRef>
                      </c:ext>
                    </c:extLst>
                    <c:strCache>
                      <c:ptCount val="1"/>
                      <c:pt idx="0">
                        <c:v>Total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85-C854-4B62-95FD-92A4C9DC861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7-C854-4B62-95FD-92A4C9DC861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9-C854-4B62-95FD-92A4C9DC861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B-C854-4B62-95FD-92A4C9DC861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D-C854-4B62-95FD-92A4C9DC861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(Balance!$P$24,Balance!$P$35,Balance!$P$46:$P$47,Balance!$P$59)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E-C854-4B62-95FD-92A4C9DC8617}"/>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a:t>Assets</a:t>
            </a:r>
            <a:endParaRPr lang="ja-JP" altLang="en-US"/>
          </a:p>
        </c:rich>
      </c:tx>
      <c:layout>
        <c:manualLayout>
          <c:xMode val="edge"/>
          <c:yMode val="edge"/>
          <c:x val="1.4803238128117626E-2"/>
          <c:y val="3.2470821802622785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en-US"/>
        </a:p>
      </c:txPr>
    </c:title>
    <c:autoTitleDeleted val="0"/>
    <c:plotArea>
      <c:layout/>
      <c:barChart>
        <c:barDir val="col"/>
        <c:grouping val="stacked"/>
        <c:varyColors val="0"/>
        <c:ser>
          <c:idx val="2"/>
          <c:order val="0"/>
          <c:tx>
            <c:strRef>
              <c:f>'12'!$C$20</c:f>
              <c:strCache>
                <c:ptCount val="1"/>
              </c:strCache>
            </c:strRef>
          </c:tx>
          <c:spPr>
            <a:solidFill>
              <a:schemeClr val="accent3"/>
            </a:solidFill>
            <a:ln w="28575" cap="rnd">
              <a:solidFill>
                <a:schemeClr val="accent3"/>
              </a:solidFill>
              <a:round/>
            </a:ln>
            <a:effectLst/>
          </c:spPr>
          <c:invertIfNegative val="0"/>
          <c:cat>
            <c:numRef>
              <c:f>'12'!$D$18:$BM$18</c:f>
              <c:numCache>
                <c:formatCode>d</c:formatCode>
                <c:ptCount val="62"/>
                <c:pt idx="0">
                  <c:v>46722</c:v>
                </c:pt>
                <c:pt idx="2">
                  <c:v>46723</c:v>
                </c:pt>
                <c:pt idx="4">
                  <c:v>46724</c:v>
                </c:pt>
                <c:pt idx="6">
                  <c:v>46725</c:v>
                </c:pt>
                <c:pt idx="8">
                  <c:v>46726</c:v>
                </c:pt>
                <c:pt idx="10">
                  <c:v>46727</c:v>
                </c:pt>
                <c:pt idx="12">
                  <c:v>46728</c:v>
                </c:pt>
                <c:pt idx="14">
                  <c:v>46729</c:v>
                </c:pt>
                <c:pt idx="16">
                  <c:v>46730</c:v>
                </c:pt>
                <c:pt idx="18">
                  <c:v>46731</c:v>
                </c:pt>
                <c:pt idx="20">
                  <c:v>46732</c:v>
                </c:pt>
                <c:pt idx="22">
                  <c:v>46733</c:v>
                </c:pt>
                <c:pt idx="24">
                  <c:v>46734</c:v>
                </c:pt>
                <c:pt idx="26">
                  <c:v>46735</c:v>
                </c:pt>
                <c:pt idx="28">
                  <c:v>46736</c:v>
                </c:pt>
                <c:pt idx="30">
                  <c:v>46737</c:v>
                </c:pt>
                <c:pt idx="32">
                  <c:v>46738</c:v>
                </c:pt>
                <c:pt idx="34">
                  <c:v>46739</c:v>
                </c:pt>
                <c:pt idx="36">
                  <c:v>46740</c:v>
                </c:pt>
                <c:pt idx="38">
                  <c:v>46741</c:v>
                </c:pt>
                <c:pt idx="40">
                  <c:v>46742</c:v>
                </c:pt>
                <c:pt idx="42">
                  <c:v>46743</c:v>
                </c:pt>
                <c:pt idx="44">
                  <c:v>46744</c:v>
                </c:pt>
                <c:pt idx="46">
                  <c:v>46745</c:v>
                </c:pt>
                <c:pt idx="48">
                  <c:v>46746</c:v>
                </c:pt>
                <c:pt idx="50">
                  <c:v>46747</c:v>
                </c:pt>
                <c:pt idx="52">
                  <c:v>46748</c:v>
                </c:pt>
                <c:pt idx="54">
                  <c:v>46749</c:v>
                </c:pt>
                <c:pt idx="56">
                  <c:v>46750</c:v>
                </c:pt>
                <c:pt idx="58">
                  <c:v>46751</c:v>
                </c:pt>
                <c:pt idx="60">
                  <c:v>46752</c:v>
                </c:pt>
              </c:numCache>
            </c:numRef>
          </c:cat>
          <c:val>
            <c:numRef>
              <c:f>'12'!$D$20:$BM$20</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0-869B-45E5-A563-E915A80E3B6F}"/>
            </c:ext>
          </c:extLst>
        </c:ser>
        <c:ser>
          <c:idx val="3"/>
          <c:order val="1"/>
          <c:tx>
            <c:strRef>
              <c:f>'12'!$C$21</c:f>
              <c:strCache>
                <c:ptCount val="1"/>
              </c:strCache>
            </c:strRef>
          </c:tx>
          <c:spPr>
            <a:solidFill>
              <a:schemeClr val="accent4"/>
            </a:solidFill>
            <a:ln w="28575" cap="rnd">
              <a:solidFill>
                <a:schemeClr val="accent4"/>
              </a:solidFill>
              <a:round/>
            </a:ln>
            <a:effectLst/>
          </c:spPr>
          <c:invertIfNegative val="0"/>
          <c:cat>
            <c:numRef>
              <c:f>'12'!$D$18:$BM$18</c:f>
              <c:numCache>
                <c:formatCode>d</c:formatCode>
                <c:ptCount val="62"/>
                <c:pt idx="0">
                  <c:v>46722</c:v>
                </c:pt>
                <c:pt idx="2">
                  <c:v>46723</c:v>
                </c:pt>
                <c:pt idx="4">
                  <c:v>46724</c:v>
                </c:pt>
                <c:pt idx="6">
                  <c:v>46725</c:v>
                </c:pt>
                <c:pt idx="8">
                  <c:v>46726</c:v>
                </c:pt>
                <c:pt idx="10">
                  <c:v>46727</c:v>
                </c:pt>
                <c:pt idx="12">
                  <c:v>46728</c:v>
                </c:pt>
                <c:pt idx="14">
                  <c:v>46729</c:v>
                </c:pt>
                <c:pt idx="16">
                  <c:v>46730</c:v>
                </c:pt>
                <c:pt idx="18">
                  <c:v>46731</c:v>
                </c:pt>
                <c:pt idx="20">
                  <c:v>46732</c:v>
                </c:pt>
                <c:pt idx="22">
                  <c:v>46733</c:v>
                </c:pt>
                <c:pt idx="24">
                  <c:v>46734</c:v>
                </c:pt>
                <c:pt idx="26">
                  <c:v>46735</c:v>
                </c:pt>
                <c:pt idx="28">
                  <c:v>46736</c:v>
                </c:pt>
                <c:pt idx="30">
                  <c:v>46737</c:v>
                </c:pt>
                <c:pt idx="32">
                  <c:v>46738</c:v>
                </c:pt>
                <c:pt idx="34">
                  <c:v>46739</c:v>
                </c:pt>
                <c:pt idx="36">
                  <c:v>46740</c:v>
                </c:pt>
                <c:pt idx="38">
                  <c:v>46741</c:v>
                </c:pt>
                <c:pt idx="40">
                  <c:v>46742</c:v>
                </c:pt>
                <c:pt idx="42">
                  <c:v>46743</c:v>
                </c:pt>
                <c:pt idx="44">
                  <c:v>46744</c:v>
                </c:pt>
                <c:pt idx="46">
                  <c:v>46745</c:v>
                </c:pt>
                <c:pt idx="48">
                  <c:v>46746</c:v>
                </c:pt>
                <c:pt idx="50">
                  <c:v>46747</c:v>
                </c:pt>
                <c:pt idx="52">
                  <c:v>46748</c:v>
                </c:pt>
                <c:pt idx="54">
                  <c:v>46749</c:v>
                </c:pt>
                <c:pt idx="56">
                  <c:v>46750</c:v>
                </c:pt>
                <c:pt idx="58">
                  <c:v>46751</c:v>
                </c:pt>
                <c:pt idx="60">
                  <c:v>46752</c:v>
                </c:pt>
              </c:numCache>
            </c:numRef>
          </c:cat>
          <c:val>
            <c:numRef>
              <c:f>'12'!$D$21:$BM$21</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1-869B-45E5-A563-E915A80E3B6F}"/>
            </c:ext>
          </c:extLst>
        </c:ser>
        <c:ser>
          <c:idx val="4"/>
          <c:order val="2"/>
          <c:tx>
            <c:strRef>
              <c:f>'12'!$C$22</c:f>
              <c:strCache>
                <c:ptCount val="1"/>
              </c:strCache>
            </c:strRef>
          </c:tx>
          <c:spPr>
            <a:solidFill>
              <a:schemeClr val="accent5"/>
            </a:solidFill>
            <a:ln w="28575" cap="rnd">
              <a:solidFill>
                <a:schemeClr val="accent5"/>
              </a:solidFill>
              <a:round/>
            </a:ln>
            <a:effectLst/>
          </c:spPr>
          <c:invertIfNegative val="0"/>
          <c:cat>
            <c:numRef>
              <c:f>'12'!$D$18:$BM$18</c:f>
              <c:numCache>
                <c:formatCode>d</c:formatCode>
                <c:ptCount val="62"/>
                <c:pt idx="0">
                  <c:v>46722</c:v>
                </c:pt>
                <c:pt idx="2">
                  <c:v>46723</c:v>
                </c:pt>
                <c:pt idx="4">
                  <c:v>46724</c:v>
                </c:pt>
                <c:pt idx="6">
                  <c:v>46725</c:v>
                </c:pt>
                <c:pt idx="8">
                  <c:v>46726</c:v>
                </c:pt>
                <c:pt idx="10">
                  <c:v>46727</c:v>
                </c:pt>
                <c:pt idx="12">
                  <c:v>46728</c:v>
                </c:pt>
                <c:pt idx="14">
                  <c:v>46729</c:v>
                </c:pt>
                <c:pt idx="16">
                  <c:v>46730</c:v>
                </c:pt>
                <c:pt idx="18">
                  <c:v>46731</c:v>
                </c:pt>
                <c:pt idx="20">
                  <c:v>46732</c:v>
                </c:pt>
                <c:pt idx="22">
                  <c:v>46733</c:v>
                </c:pt>
                <c:pt idx="24">
                  <c:v>46734</c:v>
                </c:pt>
                <c:pt idx="26">
                  <c:v>46735</c:v>
                </c:pt>
                <c:pt idx="28">
                  <c:v>46736</c:v>
                </c:pt>
                <c:pt idx="30">
                  <c:v>46737</c:v>
                </c:pt>
                <c:pt idx="32">
                  <c:v>46738</c:v>
                </c:pt>
                <c:pt idx="34">
                  <c:v>46739</c:v>
                </c:pt>
                <c:pt idx="36">
                  <c:v>46740</c:v>
                </c:pt>
                <c:pt idx="38">
                  <c:v>46741</c:v>
                </c:pt>
                <c:pt idx="40">
                  <c:v>46742</c:v>
                </c:pt>
                <c:pt idx="42">
                  <c:v>46743</c:v>
                </c:pt>
                <c:pt idx="44">
                  <c:v>46744</c:v>
                </c:pt>
                <c:pt idx="46">
                  <c:v>46745</c:v>
                </c:pt>
                <c:pt idx="48">
                  <c:v>46746</c:v>
                </c:pt>
                <c:pt idx="50">
                  <c:v>46747</c:v>
                </c:pt>
                <c:pt idx="52">
                  <c:v>46748</c:v>
                </c:pt>
                <c:pt idx="54">
                  <c:v>46749</c:v>
                </c:pt>
                <c:pt idx="56">
                  <c:v>46750</c:v>
                </c:pt>
                <c:pt idx="58">
                  <c:v>46751</c:v>
                </c:pt>
                <c:pt idx="60">
                  <c:v>46752</c:v>
                </c:pt>
              </c:numCache>
            </c:numRef>
          </c:cat>
          <c:val>
            <c:numRef>
              <c:f>'12'!$D$22:$BM$22</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2-869B-45E5-A563-E915A80E3B6F}"/>
            </c:ext>
          </c:extLst>
        </c:ser>
        <c:ser>
          <c:idx val="5"/>
          <c:order val="3"/>
          <c:tx>
            <c:strRef>
              <c:f>'12'!$C$23</c:f>
              <c:strCache>
                <c:ptCount val="1"/>
              </c:strCache>
            </c:strRef>
          </c:tx>
          <c:spPr>
            <a:solidFill>
              <a:schemeClr val="accent6"/>
            </a:solidFill>
            <a:ln w="28575" cap="rnd">
              <a:solidFill>
                <a:schemeClr val="accent6"/>
              </a:solidFill>
              <a:round/>
            </a:ln>
            <a:effectLst/>
          </c:spPr>
          <c:invertIfNegative val="0"/>
          <c:cat>
            <c:numRef>
              <c:f>'12'!$D$18:$BM$18</c:f>
              <c:numCache>
                <c:formatCode>d</c:formatCode>
                <c:ptCount val="62"/>
                <c:pt idx="0">
                  <c:v>46722</c:v>
                </c:pt>
                <c:pt idx="2">
                  <c:v>46723</c:v>
                </c:pt>
                <c:pt idx="4">
                  <c:v>46724</c:v>
                </c:pt>
                <c:pt idx="6">
                  <c:v>46725</c:v>
                </c:pt>
                <c:pt idx="8">
                  <c:v>46726</c:v>
                </c:pt>
                <c:pt idx="10">
                  <c:v>46727</c:v>
                </c:pt>
                <c:pt idx="12">
                  <c:v>46728</c:v>
                </c:pt>
                <c:pt idx="14">
                  <c:v>46729</c:v>
                </c:pt>
                <c:pt idx="16">
                  <c:v>46730</c:v>
                </c:pt>
                <c:pt idx="18">
                  <c:v>46731</c:v>
                </c:pt>
                <c:pt idx="20">
                  <c:v>46732</c:v>
                </c:pt>
                <c:pt idx="22">
                  <c:v>46733</c:v>
                </c:pt>
                <c:pt idx="24">
                  <c:v>46734</c:v>
                </c:pt>
                <c:pt idx="26">
                  <c:v>46735</c:v>
                </c:pt>
                <c:pt idx="28">
                  <c:v>46736</c:v>
                </c:pt>
                <c:pt idx="30">
                  <c:v>46737</c:v>
                </c:pt>
                <c:pt idx="32">
                  <c:v>46738</c:v>
                </c:pt>
                <c:pt idx="34">
                  <c:v>46739</c:v>
                </c:pt>
                <c:pt idx="36">
                  <c:v>46740</c:v>
                </c:pt>
                <c:pt idx="38">
                  <c:v>46741</c:v>
                </c:pt>
                <c:pt idx="40">
                  <c:v>46742</c:v>
                </c:pt>
                <c:pt idx="42">
                  <c:v>46743</c:v>
                </c:pt>
                <c:pt idx="44">
                  <c:v>46744</c:v>
                </c:pt>
                <c:pt idx="46">
                  <c:v>46745</c:v>
                </c:pt>
                <c:pt idx="48">
                  <c:v>46746</c:v>
                </c:pt>
                <c:pt idx="50">
                  <c:v>46747</c:v>
                </c:pt>
                <c:pt idx="52">
                  <c:v>46748</c:v>
                </c:pt>
                <c:pt idx="54">
                  <c:v>46749</c:v>
                </c:pt>
                <c:pt idx="56">
                  <c:v>46750</c:v>
                </c:pt>
                <c:pt idx="58">
                  <c:v>46751</c:v>
                </c:pt>
                <c:pt idx="60">
                  <c:v>46752</c:v>
                </c:pt>
              </c:numCache>
            </c:numRef>
          </c:cat>
          <c:val>
            <c:numRef>
              <c:f>'12'!$D$23:$BM$23</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3-869B-45E5-A563-E915A80E3B6F}"/>
            </c:ext>
          </c:extLst>
        </c:ser>
        <c:ser>
          <c:idx val="6"/>
          <c:order val="4"/>
          <c:tx>
            <c:strRef>
              <c:f>'12'!$C$24</c:f>
              <c:strCache>
                <c:ptCount val="1"/>
              </c:strCache>
            </c:strRef>
          </c:tx>
          <c:spPr>
            <a:solidFill>
              <a:schemeClr val="accent1">
                <a:lumMod val="60000"/>
              </a:schemeClr>
            </a:solidFill>
            <a:ln w="28575" cap="rnd">
              <a:solidFill>
                <a:schemeClr val="accent1">
                  <a:lumMod val="60000"/>
                </a:schemeClr>
              </a:solidFill>
              <a:round/>
            </a:ln>
            <a:effectLst/>
          </c:spPr>
          <c:invertIfNegative val="0"/>
          <c:cat>
            <c:numRef>
              <c:f>'12'!$D$18:$BM$18</c:f>
              <c:numCache>
                <c:formatCode>d</c:formatCode>
                <c:ptCount val="62"/>
                <c:pt idx="0">
                  <c:v>46722</c:v>
                </c:pt>
                <c:pt idx="2">
                  <c:v>46723</c:v>
                </c:pt>
                <c:pt idx="4">
                  <c:v>46724</c:v>
                </c:pt>
                <c:pt idx="6">
                  <c:v>46725</c:v>
                </c:pt>
                <c:pt idx="8">
                  <c:v>46726</c:v>
                </c:pt>
                <c:pt idx="10">
                  <c:v>46727</c:v>
                </c:pt>
                <c:pt idx="12">
                  <c:v>46728</c:v>
                </c:pt>
                <c:pt idx="14">
                  <c:v>46729</c:v>
                </c:pt>
                <c:pt idx="16">
                  <c:v>46730</c:v>
                </c:pt>
                <c:pt idx="18">
                  <c:v>46731</c:v>
                </c:pt>
                <c:pt idx="20">
                  <c:v>46732</c:v>
                </c:pt>
                <c:pt idx="22">
                  <c:v>46733</c:v>
                </c:pt>
                <c:pt idx="24">
                  <c:v>46734</c:v>
                </c:pt>
                <c:pt idx="26">
                  <c:v>46735</c:v>
                </c:pt>
                <c:pt idx="28">
                  <c:v>46736</c:v>
                </c:pt>
                <c:pt idx="30">
                  <c:v>46737</c:v>
                </c:pt>
                <c:pt idx="32">
                  <c:v>46738</c:v>
                </c:pt>
                <c:pt idx="34">
                  <c:v>46739</c:v>
                </c:pt>
                <c:pt idx="36">
                  <c:v>46740</c:v>
                </c:pt>
                <c:pt idx="38">
                  <c:v>46741</c:v>
                </c:pt>
                <c:pt idx="40">
                  <c:v>46742</c:v>
                </c:pt>
                <c:pt idx="42">
                  <c:v>46743</c:v>
                </c:pt>
                <c:pt idx="44">
                  <c:v>46744</c:v>
                </c:pt>
                <c:pt idx="46">
                  <c:v>46745</c:v>
                </c:pt>
                <c:pt idx="48">
                  <c:v>46746</c:v>
                </c:pt>
                <c:pt idx="50">
                  <c:v>46747</c:v>
                </c:pt>
                <c:pt idx="52">
                  <c:v>46748</c:v>
                </c:pt>
                <c:pt idx="54">
                  <c:v>46749</c:v>
                </c:pt>
                <c:pt idx="56">
                  <c:v>46750</c:v>
                </c:pt>
                <c:pt idx="58">
                  <c:v>46751</c:v>
                </c:pt>
                <c:pt idx="60">
                  <c:v>46752</c:v>
                </c:pt>
              </c:numCache>
            </c:numRef>
          </c:cat>
          <c:val>
            <c:numRef>
              <c:f>'12'!$D$24:$BM$24</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4-869B-45E5-A563-E915A80E3B6F}"/>
            </c:ext>
          </c:extLst>
        </c:ser>
        <c:ser>
          <c:idx val="7"/>
          <c:order val="5"/>
          <c:tx>
            <c:strRef>
              <c:f>'12'!$C$25</c:f>
              <c:strCache>
                <c:ptCount val="1"/>
              </c:strCache>
            </c:strRef>
          </c:tx>
          <c:spPr>
            <a:solidFill>
              <a:schemeClr val="accent2">
                <a:lumMod val="60000"/>
              </a:schemeClr>
            </a:solidFill>
            <a:ln w="28575" cap="rnd">
              <a:solidFill>
                <a:schemeClr val="accent2">
                  <a:lumMod val="60000"/>
                </a:schemeClr>
              </a:solidFill>
              <a:round/>
            </a:ln>
            <a:effectLst/>
          </c:spPr>
          <c:invertIfNegative val="0"/>
          <c:cat>
            <c:numRef>
              <c:f>'12'!$D$18:$BM$18</c:f>
              <c:numCache>
                <c:formatCode>d</c:formatCode>
                <c:ptCount val="62"/>
                <c:pt idx="0">
                  <c:v>46722</c:v>
                </c:pt>
                <c:pt idx="2">
                  <c:v>46723</c:v>
                </c:pt>
                <c:pt idx="4">
                  <c:v>46724</c:v>
                </c:pt>
                <c:pt idx="6">
                  <c:v>46725</c:v>
                </c:pt>
                <c:pt idx="8">
                  <c:v>46726</c:v>
                </c:pt>
                <c:pt idx="10">
                  <c:v>46727</c:v>
                </c:pt>
                <c:pt idx="12">
                  <c:v>46728</c:v>
                </c:pt>
                <c:pt idx="14">
                  <c:v>46729</c:v>
                </c:pt>
                <c:pt idx="16">
                  <c:v>46730</c:v>
                </c:pt>
                <c:pt idx="18">
                  <c:v>46731</c:v>
                </c:pt>
                <c:pt idx="20">
                  <c:v>46732</c:v>
                </c:pt>
                <c:pt idx="22">
                  <c:v>46733</c:v>
                </c:pt>
                <c:pt idx="24">
                  <c:v>46734</c:v>
                </c:pt>
                <c:pt idx="26">
                  <c:v>46735</c:v>
                </c:pt>
                <c:pt idx="28">
                  <c:v>46736</c:v>
                </c:pt>
                <c:pt idx="30">
                  <c:v>46737</c:v>
                </c:pt>
                <c:pt idx="32">
                  <c:v>46738</c:v>
                </c:pt>
                <c:pt idx="34">
                  <c:v>46739</c:v>
                </c:pt>
                <c:pt idx="36">
                  <c:v>46740</c:v>
                </c:pt>
                <c:pt idx="38">
                  <c:v>46741</c:v>
                </c:pt>
                <c:pt idx="40">
                  <c:v>46742</c:v>
                </c:pt>
                <c:pt idx="42">
                  <c:v>46743</c:v>
                </c:pt>
                <c:pt idx="44">
                  <c:v>46744</c:v>
                </c:pt>
                <c:pt idx="46">
                  <c:v>46745</c:v>
                </c:pt>
                <c:pt idx="48">
                  <c:v>46746</c:v>
                </c:pt>
                <c:pt idx="50">
                  <c:v>46747</c:v>
                </c:pt>
                <c:pt idx="52">
                  <c:v>46748</c:v>
                </c:pt>
                <c:pt idx="54">
                  <c:v>46749</c:v>
                </c:pt>
                <c:pt idx="56">
                  <c:v>46750</c:v>
                </c:pt>
                <c:pt idx="58">
                  <c:v>46751</c:v>
                </c:pt>
                <c:pt idx="60">
                  <c:v>46752</c:v>
                </c:pt>
              </c:numCache>
            </c:numRef>
          </c:cat>
          <c:val>
            <c:numRef>
              <c:f>'12'!$D$25:$BM$25</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5-869B-45E5-A563-E915A80E3B6F}"/>
            </c:ext>
          </c:extLst>
        </c:ser>
        <c:ser>
          <c:idx val="8"/>
          <c:order val="6"/>
          <c:tx>
            <c:strRef>
              <c:f>'12'!$C$26</c:f>
              <c:strCache>
                <c:ptCount val="1"/>
              </c:strCache>
            </c:strRef>
          </c:tx>
          <c:spPr>
            <a:solidFill>
              <a:schemeClr val="accent3">
                <a:lumMod val="60000"/>
              </a:schemeClr>
            </a:solidFill>
            <a:ln w="28575" cap="rnd">
              <a:solidFill>
                <a:schemeClr val="accent3">
                  <a:lumMod val="60000"/>
                </a:schemeClr>
              </a:solidFill>
              <a:round/>
            </a:ln>
            <a:effectLst/>
          </c:spPr>
          <c:invertIfNegative val="0"/>
          <c:cat>
            <c:numRef>
              <c:f>'12'!$D$18:$BM$18</c:f>
              <c:numCache>
                <c:formatCode>d</c:formatCode>
                <c:ptCount val="62"/>
                <c:pt idx="0">
                  <c:v>46722</c:v>
                </c:pt>
                <c:pt idx="2">
                  <c:v>46723</c:v>
                </c:pt>
                <c:pt idx="4">
                  <c:v>46724</c:v>
                </c:pt>
                <c:pt idx="6">
                  <c:v>46725</c:v>
                </c:pt>
                <c:pt idx="8">
                  <c:v>46726</c:v>
                </c:pt>
                <c:pt idx="10">
                  <c:v>46727</c:v>
                </c:pt>
                <c:pt idx="12">
                  <c:v>46728</c:v>
                </c:pt>
                <c:pt idx="14">
                  <c:v>46729</c:v>
                </c:pt>
                <c:pt idx="16">
                  <c:v>46730</c:v>
                </c:pt>
                <c:pt idx="18">
                  <c:v>46731</c:v>
                </c:pt>
                <c:pt idx="20">
                  <c:v>46732</c:v>
                </c:pt>
                <c:pt idx="22">
                  <c:v>46733</c:v>
                </c:pt>
                <c:pt idx="24">
                  <c:v>46734</c:v>
                </c:pt>
                <c:pt idx="26">
                  <c:v>46735</c:v>
                </c:pt>
                <c:pt idx="28">
                  <c:v>46736</c:v>
                </c:pt>
                <c:pt idx="30">
                  <c:v>46737</c:v>
                </c:pt>
                <c:pt idx="32">
                  <c:v>46738</c:v>
                </c:pt>
                <c:pt idx="34">
                  <c:v>46739</c:v>
                </c:pt>
                <c:pt idx="36">
                  <c:v>46740</c:v>
                </c:pt>
                <c:pt idx="38">
                  <c:v>46741</c:v>
                </c:pt>
                <c:pt idx="40">
                  <c:v>46742</c:v>
                </c:pt>
                <c:pt idx="42">
                  <c:v>46743</c:v>
                </c:pt>
                <c:pt idx="44">
                  <c:v>46744</c:v>
                </c:pt>
                <c:pt idx="46">
                  <c:v>46745</c:v>
                </c:pt>
                <c:pt idx="48">
                  <c:v>46746</c:v>
                </c:pt>
                <c:pt idx="50">
                  <c:v>46747</c:v>
                </c:pt>
                <c:pt idx="52">
                  <c:v>46748</c:v>
                </c:pt>
                <c:pt idx="54">
                  <c:v>46749</c:v>
                </c:pt>
                <c:pt idx="56">
                  <c:v>46750</c:v>
                </c:pt>
                <c:pt idx="58">
                  <c:v>46751</c:v>
                </c:pt>
                <c:pt idx="60">
                  <c:v>46752</c:v>
                </c:pt>
              </c:numCache>
            </c:numRef>
          </c:cat>
          <c:val>
            <c:numRef>
              <c:f>'12'!$D$26:$BM$26</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6-869B-45E5-A563-E915A80E3B6F}"/>
            </c:ext>
          </c:extLst>
        </c:ser>
        <c:ser>
          <c:idx val="9"/>
          <c:order val="7"/>
          <c:tx>
            <c:strRef>
              <c:f>'12'!$C$27</c:f>
              <c:strCache>
                <c:ptCount val="1"/>
              </c:strCache>
            </c:strRef>
          </c:tx>
          <c:spPr>
            <a:solidFill>
              <a:schemeClr val="accent4">
                <a:lumMod val="60000"/>
              </a:schemeClr>
            </a:solidFill>
            <a:ln w="28575" cap="rnd">
              <a:solidFill>
                <a:schemeClr val="accent4">
                  <a:lumMod val="60000"/>
                </a:schemeClr>
              </a:solidFill>
              <a:round/>
            </a:ln>
            <a:effectLst/>
          </c:spPr>
          <c:invertIfNegative val="0"/>
          <c:cat>
            <c:numRef>
              <c:f>'12'!$D$18:$BM$18</c:f>
              <c:numCache>
                <c:formatCode>d</c:formatCode>
                <c:ptCount val="62"/>
                <c:pt idx="0">
                  <c:v>46722</c:v>
                </c:pt>
                <c:pt idx="2">
                  <c:v>46723</c:v>
                </c:pt>
                <c:pt idx="4">
                  <c:v>46724</c:v>
                </c:pt>
                <c:pt idx="6">
                  <c:v>46725</c:v>
                </c:pt>
                <c:pt idx="8">
                  <c:v>46726</c:v>
                </c:pt>
                <c:pt idx="10">
                  <c:v>46727</c:v>
                </c:pt>
                <c:pt idx="12">
                  <c:v>46728</c:v>
                </c:pt>
                <c:pt idx="14">
                  <c:v>46729</c:v>
                </c:pt>
                <c:pt idx="16">
                  <c:v>46730</c:v>
                </c:pt>
                <c:pt idx="18">
                  <c:v>46731</c:v>
                </c:pt>
                <c:pt idx="20">
                  <c:v>46732</c:v>
                </c:pt>
                <c:pt idx="22">
                  <c:v>46733</c:v>
                </c:pt>
                <c:pt idx="24">
                  <c:v>46734</c:v>
                </c:pt>
                <c:pt idx="26">
                  <c:v>46735</c:v>
                </c:pt>
                <c:pt idx="28">
                  <c:v>46736</c:v>
                </c:pt>
                <c:pt idx="30">
                  <c:v>46737</c:v>
                </c:pt>
                <c:pt idx="32">
                  <c:v>46738</c:v>
                </c:pt>
                <c:pt idx="34">
                  <c:v>46739</c:v>
                </c:pt>
                <c:pt idx="36">
                  <c:v>46740</c:v>
                </c:pt>
                <c:pt idx="38">
                  <c:v>46741</c:v>
                </c:pt>
                <c:pt idx="40">
                  <c:v>46742</c:v>
                </c:pt>
                <c:pt idx="42">
                  <c:v>46743</c:v>
                </c:pt>
                <c:pt idx="44">
                  <c:v>46744</c:v>
                </c:pt>
                <c:pt idx="46">
                  <c:v>46745</c:v>
                </c:pt>
                <c:pt idx="48">
                  <c:v>46746</c:v>
                </c:pt>
                <c:pt idx="50">
                  <c:v>46747</c:v>
                </c:pt>
                <c:pt idx="52">
                  <c:v>46748</c:v>
                </c:pt>
                <c:pt idx="54">
                  <c:v>46749</c:v>
                </c:pt>
                <c:pt idx="56">
                  <c:v>46750</c:v>
                </c:pt>
                <c:pt idx="58">
                  <c:v>46751</c:v>
                </c:pt>
                <c:pt idx="60">
                  <c:v>46752</c:v>
                </c:pt>
              </c:numCache>
            </c:numRef>
          </c:cat>
          <c:val>
            <c:numRef>
              <c:f>'12'!$D$27:$BM$27</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7-869B-45E5-A563-E915A80E3B6F}"/>
            </c:ext>
          </c:extLst>
        </c:ser>
        <c:ser>
          <c:idx val="10"/>
          <c:order val="8"/>
          <c:tx>
            <c:strRef>
              <c:f>'12'!$C$28</c:f>
              <c:strCache>
                <c:ptCount val="1"/>
              </c:strCache>
            </c:strRef>
          </c:tx>
          <c:spPr>
            <a:solidFill>
              <a:schemeClr val="accent5">
                <a:lumMod val="60000"/>
              </a:schemeClr>
            </a:solidFill>
            <a:ln w="28575" cap="rnd">
              <a:solidFill>
                <a:schemeClr val="accent5">
                  <a:lumMod val="60000"/>
                </a:schemeClr>
              </a:solidFill>
              <a:round/>
            </a:ln>
            <a:effectLst/>
          </c:spPr>
          <c:invertIfNegative val="0"/>
          <c:cat>
            <c:numRef>
              <c:f>'12'!$D$18:$BM$18</c:f>
              <c:numCache>
                <c:formatCode>d</c:formatCode>
                <c:ptCount val="62"/>
                <c:pt idx="0">
                  <c:v>46722</c:v>
                </c:pt>
                <c:pt idx="2">
                  <c:v>46723</c:v>
                </c:pt>
                <c:pt idx="4">
                  <c:v>46724</c:v>
                </c:pt>
                <c:pt idx="6">
                  <c:v>46725</c:v>
                </c:pt>
                <c:pt idx="8">
                  <c:v>46726</c:v>
                </c:pt>
                <c:pt idx="10">
                  <c:v>46727</c:v>
                </c:pt>
                <c:pt idx="12">
                  <c:v>46728</c:v>
                </c:pt>
                <c:pt idx="14">
                  <c:v>46729</c:v>
                </c:pt>
                <c:pt idx="16">
                  <c:v>46730</c:v>
                </c:pt>
                <c:pt idx="18">
                  <c:v>46731</c:v>
                </c:pt>
                <c:pt idx="20">
                  <c:v>46732</c:v>
                </c:pt>
                <c:pt idx="22">
                  <c:v>46733</c:v>
                </c:pt>
                <c:pt idx="24">
                  <c:v>46734</c:v>
                </c:pt>
                <c:pt idx="26">
                  <c:v>46735</c:v>
                </c:pt>
                <c:pt idx="28">
                  <c:v>46736</c:v>
                </c:pt>
                <c:pt idx="30">
                  <c:v>46737</c:v>
                </c:pt>
                <c:pt idx="32">
                  <c:v>46738</c:v>
                </c:pt>
                <c:pt idx="34">
                  <c:v>46739</c:v>
                </c:pt>
                <c:pt idx="36">
                  <c:v>46740</c:v>
                </c:pt>
                <c:pt idx="38">
                  <c:v>46741</c:v>
                </c:pt>
                <c:pt idx="40">
                  <c:v>46742</c:v>
                </c:pt>
                <c:pt idx="42">
                  <c:v>46743</c:v>
                </c:pt>
                <c:pt idx="44">
                  <c:v>46744</c:v>
                </c:pt>
                <c:pt idx="46">
                  <c:v>46745</c:v>
                </c:pt>
                <c:pt idx="48">
                  <c:v>46746</c:v>
                </c:pt>
                <c:pt idx="50">
                  <c:v>46747</c:v>
                </c:pt>
                <c:pt idx="52">
                  <c:v>46748</c:v>
                </c:pt>
                <c:pt idx="54">
                  <c:v>46749</c:v>
                </c:pt>
                <c:pt idx="56">
                  <c:v>46750</c:v>
                </c:pt>
                <c:pt idx="58">
                  <c:v>46751</c:v>
                </c:pt>
                <c:pt idx="60">
                  <c:v>46752</c:v>
                </c:pt>
              </c:numCache>
            </c:numRef>
          </c:cat>
          <c:val>
            <c:numRef>
              <c:f>'12'!$D$28:$BM$28</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8-869B-45E5-A563-E915A80E3B6F}"/>
            </c:ext>
          </c:extLst>
        </c:ser>
        <c:ser>
          <c:idx val="11"/>
          <c:order val="9"/>
          <c:tx>
            <c:strRef>
              <c:f>'12'!$C$29</c:f>
              <c:strCache>
                <c:ptCount val="1"/>
              </c:strCache>
            </c:strRef>
          </c:tx>
          <c:spPr>
            <a:solidFill>
              <a:schemeClr val="accent6">
                <a:lumMod val="60000"/>
              </a:schemeClr>
            </a:solidFill>
            <a:ln w="28575" cap="rnd">
              <a:solidFill>
                <a:schemeClr val="accent6">
                  <a:lumMod val="60000"/>
                </a:schemeClr>
              </a:solidFill>
              <a:round/>
            </a:ln>
            <a:effectLst/>
          </c:spPr>
          <c:invertIfNegative val="0"/>
          <c:cat>
            <c:numRef>
              <c:f>'12'!$D$18:$BM$18</c:f>
              <c:numCache>
                <c:formatCode>d</c:formatCode>
                <c:ptCount val="62"/>
                <c:pt idx="0">
                  <c:v>46722</c:v>
                </c:pt>
                <c:pt idx="2">
                  <c:v>46723</c:v>
                </c:pt>
                <c:pt idx="4">
                  <c:v>46724</c:v>
                </c:pt>
                <c:pt idx="6">
                  <c:v>46725</c:v>
                </c:pt>
                <c:pt idx="8">
                  <c:v>46726</c:v>
                </c:pt>
                <c:pt idx="10">
                  <c:v>46727</c:v>
                </c:pt>
                <c:pt idx="12">
                  <c:v>46728</c:v>
                </c:pt>
                <c:pt idx="14">
                  <c:v>46729</c:v>
                </c:pt>
                <c:pt idx="16">
                  <c:v>46730</c:v>
                </c:pt>
                <c:pt idx="18">
                  <c:v>46731</c:v>
                </c:pt>
                <c:pt idx="20">
                  <c:v>46732</c:v>
                </c:pt>
                <c:pt idx="22">
                  <c:v>46733</c:v>
                </c:pt>
                <c:pt idx="24">
                  <c:v>46734</c:v>
                </c:pt>
                <c:pt idx="26">
                  <c:v>46735</c:v>
                </c:pt>
                <c:pt idx="28">
                  <c:v>46736</c:v>
                </c:pt>
                <c:pt idx="30">
                  <c:v>46737</c:v>
                </c:pt>
                <c:pt idx="32">
                  <c:v>46738</c:v>
                </c:pt>
                <c:pt idx="34">
                  <c:v>46739</c:v>
                </c:pt>
                <c:pt idx="36">
                  <c:v>46740</c:v>
                </c:pt>
                <c:pt idx="38">
                  <c:v>46741</c:v>
                </c:pt>
                <c:pt idx="40">
                  <c:v>46742</c:v>
                </c:pt>
                <c:pt idx="42">
                  <c:v>46743</c:v>
                </c:pt>
                <c:pt idx="44">
                  <c:v>46744</c:v>
                </c:pt>
                <c:pt idx="46">
                  <c:v>46745</c:v>
                </c:pt>
                <c:pt idx="48">
                  <c:v>46746</c:v>
                </c:pt>
                <c:pt idx="50">
                  <c:v>46747</c:v>
                </c:pt>
                <c:pt idx="52">
                  <c:v>46748</c:v>
                </c:pt>
                <c:pt idx="54">
                  <c:v>46749</c:v>
                </c:pt>
                <c:pt idx="56">
                  <c:v>46750</c:v>
                </c:pt>
                <c:pt idx="58">
                  <c:v>46751</c:v>
                </c:pt>
                <c:pt idx="60">
                  <c:v>46752</c:v>
                </c:pt>
              </c:numCache>
            </c:numRef>
          </c:cat>
          <c:val>
            <c:numRef>
              <c:f>'12'!$D$29:$BM$29</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9-869B-45E5-A563-E915A80E3B6F}"/>
            </c:ext>
          </c:extLst>
        </c:ser>
        <c:ser>
          <c:idx val="12"/>
          <c:order val="10"/>
          <c:tx>
            <c:strRef>
              <c:f>'12'!$C$30</c:f>
              <c:strCache>
                <c:ptCount val="1"/>
              </c:strCache>
            </c:strRef>
          </c:tx>
          <c:spPr>
            <a:solidFill>
              <a:schemeClr val="accent1">
                <a:lumMod val="80000"/>
                <a:lumOff val="20000"/>
              </a:schemeClr>
            </a:solidFill>
            <a:ln w="28575" cap="rnd">
              <a:solidFill>
                <a:schemeClr val="accent1">
                  <a:lumMod val="80000"/>
                  <a:lumOff val="20000"/>
                </a:schemeClr>
              </a:solidFill>
              <a:round/>
            </a:ln>
            <a:effectLst/>
          </c:spPr>
          <c:invertIfNegative val="0"/>
          <c:cat>
            <c:numRef>
              <c:f>'12'!$D$18:$BM$18</c:f>
              <c:numCache>
                <c:formatCode>d</c:formatCode>
                <c:ptCount val="62"/>
                <c:pt idx="0">
                  <c:v>46722</c:v>
                </c:pt>
                <c:pt idx="2">
                  <c:v>46723</c:v>
                </c:pt>
                <c:pt idx="4">
                  <c:v>46724</c:v>
                </c:pt>
                <c:pt idx="6">
                  <c:v>46725</c:v>
                </c:pt>
                <c:pt idx="8">
                  <c:v>46726</c:v>
                </c:pt>
                <c:pt idx="10">
                  <c:v>46727</c:v>
                </c:pt>
                <c:pt idx="12">
                  <c:v>46728</c:v>
                </c:pt>
                <c:pt idx="14">
                  <c:v>46729</c:v>
                </c:pt>
                <c:pt idx="16">
                  <c:v>46730</c:v>
                </c:pt>
                <c:pt idx="18">
                  <c:v>46731</c:v>
                </c:pt>
                <c:pt idx="20">
                  <c:v>46732</c:v>
                </c:pt>
                <c:pt idx="22">
                  <c:v>46733</c:v>
                </c:pt>
                <c:pt idx="24">
                  <c:v>46734</c:v>
                </c:pt>
                <c:pt idx="26">
                  <c:v>46735</c:v>
                </c:pt>
                <c:pt idx="28">
                  <c:v>46736</c:v>
                </c:pt>
                <c:pt idx="30">
                  <c:v>46737</c:v>
                </c:pt>
                <c:pt idx="32">
                  <c:v>46738</c:v>
                </c:pt>
                <c:pt idx="34">
                  <c:v>46739</c:v>
                </c:pt>
                <c:pt idx="36">
                  <c:v>46740</c:v>
                </c:pt>
                <c:pt idx="38">
                  <c:v>46741</c:v>
                </c:pt>
                <c:pt idx="40">
                  <c:v>46742</c:v>
                </c:pt>
                <c:pt idx="42">
                  <c:v>46743</c:v>
                </c:pt>
                <c:pt idx="44">
                  <c:v>46744</c:v>
                </c:pt>
                <c:pt idx="46">
                  <c:v>46745</c:v>
                </c:pt>
                <c:pt idx="48">
                  <c:v>46746</c:v>
                </c:pt>
                <c:pt idx="50">
                  <c:v>46747</c:v>
                </c:pt>
                <c:pt idx="52">
                  <c:v>46748</c:v>
                </c:pt>
                <c:pt idx="54">
                  <c:v>46749</c:v>
                </c:pt>
                <c:pt idx="56">
                  <c:v>46750</c:v>
                </c:pt>
                <c:pt idx="58">
                  <c:v>46751</c:v>
                </c:pt>
                <c:pt idx="60">
                  <c:v>46752</c:v>
                </c:pt>
              </c:numCache>
            </c:numRef>
          </c:cat>
          <c:val>
            <c:numRef>
              <c:f>'12'!$D$30:$BM$30</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A-869B-45E5-A563-E915A80E3B6F}"/>
            </c:ext>
          </c:extLst>
        </c:ser>
        <c:ser>
          <c:idx val="13"/>
          <c:order val="11"/>
          <c:tx>
            <c:strRef>
              <c:f>'12'!$C$31</c:f>
              <c:strCache>
                <c:ptCount val="1"/>
              </c:strCache>
            </c:strRef>
          </c:tx>
          <c:spPr>
            <a:solidFill>
              <a:schemeClr val="accent2">
                <a:lumMod val="80000"/>
                <a:lumOff val="20000"/>
              </a:schemeClr>
            </a:solidFill>
            <a:ln w="28575" cap="rnd">
              <a:solidFill>
                <a:schemeClr val="accent2">
                  <a:lumMod val="80000"/>
                  <a:lumOff val="20000"/>
                </a:schemeClr>
              </a:solidFill>
              <a:round/>
            </a:ln>
            <a:effectLst/>
          </c:spPr>
          <c:invertIfNegative val="0"/>
          <c:cat>
            <c:numRef>
              <c:f>'12'!$D$18:$BM$18</c:f>
              <c:numCache>
                <c:formatCode>d</c:formatCode>
                <c:ptCount val="62"/>
                <c:pt idx="0">
                  <c:v>46722</c:v>
                </c:pt>
                <c:pt idx="2">
                  <c:v>46723</c:v>
                </c:pt>
                <c:pt idx="4">
                  <c:v>46724</c:v>
                </c:pt>
                <c:pt idx="6">
                  <c:v>46725</c:v>
                </c:pt>
                <c:pt idx="8">
                  <c:v>46726</c:v>
                </c:pt>
                <c:pt idx="10">
                  <c:v>46727</c:v>
                </c:pt>
                <c:pt idx="12">
                  <c:v>46728</c:v>
                </c:pt>
                <c:pt idx="14">
                  <c:v>46729</c:v>
                </c:pt>
                <c:pt idx="16">
                  <c:v>46730</c:v>
                </c:pt>
                <c:pt idx="18">
                  <c:v>46731</c:v>
                </c:pt>
                <c:pt idx="20">
                  <c:v>46732</c:v>
                </c:pt>
                <c:pt idx="22">
                  <c:v>46733</c:v>
                </c:pt>
                <c:pt idx="24">
                  <c:v>46734</c:v>
                </c:pt>
                <c:pt idx="26">
                  <c:v>46735</c:v>
                </c:pt>
                <c:pt idx="28">
                  <c:v>46736</c:v>
                </c:pt>
                <c:pt idx="30">
                  <c:v>46737</c:v>
                </c:pt>
                <c:pt idx="32">
                  <c:v>46738</c:v>
                </c:pt>
                <c:pt idx="34">
                  <c:v>46739</c:v>
                </c:pt>
                <c:pt idx="36">
                  <c:v>46740</c:v>
                </c:pt>
                <c:pt idx="38">
                  <c:v>46741</c:v>
                </c:pt>
                <c:pt idx="40">
                  <c:v>46742</c:v>
                </c:pt>
                <c:pt idx="42">
                  <c:v>46743</c:v>
                </c:pt>
                <c:pt idx="44">
                  <c:v>46744</c:v>
                </c:pt>
                <c:pt idx="46">
                  <c:v>46745</c:v>
                </c:pt>
                <c:pt idx="48">
                  <c:v>46746</c:v>
                </c:pt>
                <c:pt idx="50">
                  <c:v>46747</c:v>
                </c:pt>
                <c:pt idx="52">
                  <c:v>46748</c:v>
                </c:pt>
                <c:pt idx="54">
                  <c:v>46749</c:v>
                </c:pt>
                <c:pt idx="56">
                  <c:v>46750</c:v>
                </c:pt>
                <c:pt idx="58">
                  <c:v>46751</c:v>
                </c:pt>
                <c:pt idx="60">
                  <c:v>46752</c:v>
                </c:pt>
              </c:numCache>
            </c:numRef>
          </c:cat>
          <c:val>
            <c:numRef>
              <c:f>'12'!$D$31:$BM$31</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B-869B-45E5-A563-E915A80E3B6F}"/>
            </c:ext>
          </c:extLst>
        </c:ser>
        <c:ser>
          <c:idx val="14"/>
          <c:order val="12"/>
          <c:tx>
            <c:strRef>
              <c:f>'12'!$C$32</c:f>
              <c:strCache>
                <c:ptCount val="1"/>
              </c:strCache>
            </c:strRef>
          </c:tx>
          <c:spPr>
            <a:solidFill>
              <a:schemeClr val="accent3">
                <a:lumMod val="80000"/>
                <a:lumOff val="20000"/>
              </a:schemeClr>
            </a:solidFill>
            <a:ln w="28575" cap="rnd">
              <a:solidFill>
                <a:schemeClr val="accent3">
                  <a:lumMod val="80000"/>
                  <a:lumOff val="20000"/>
                </a:schemeClr>
              </a:solidFill>
              <a:round/>
            </a:ln>
            <a:effectLst/>
          </c:spPr>
          <c:invertIfNegative val="0"/>
          <c:cat>
            <c:numRef>
              <c:f>'12'!$D$18:$BM$18</c:f>
              <c:numCache>
                <c:formatCode>d</c:formatCode>
                <c:ptCount val="62"/>
                <c:pt idx="0">
                  <c:v>46722</c:v>
                </c:pt>
                <c:pt idx="2">
                  <c:v>46723</c:v>
                </c:pt>
                <c:pt idx="4">
                  <c:v>46724</c:v>
                </c:pt>
                <c:pt idx="6">
                  <c:v>46725</c:v>
                </c:pt>
                <c:pt idx="8">
                  <c:v>46726</c:v>
                </c:pt>
                <c:pt idx="10">
                  <c:v>46727</c:v>
                </c:pt>
                <c:pt idx="12">
                  <c:v>46728</c:v>
                </c:pt>
                <c:pt idx="14">
                  <c:v>46729</c:v>
                </c:pt>
                <c:pt idx="16">
                  <c:v>46730</c:v>
                </c:pt>
                <c:pt idx="18">
                  <c:v>46731</c:v>
                </c:pt>
                <c:pt idx="20">
                  <c:v>46732</c:v>
                </c:pt>
                <c:pt idx="22">
                  <c:v>46733</c:v>
                </c:pt>
                <c:pt idx="24">
                  <c:v>46734</c:v>
                </c:pt>
                <c:pt idx="26">
                  <c:v>46735</c:v>
                </c:pt>
                <c:pt idx="28">
                  <c:v>46736</c:v>
                </c:pt>
                <c:pt idx="30">
                  <c:v>46737</c:v>
                </c:pt>
                <c:pt idx="32">
                  <c:v>46738</c:v>
                </c:pt>
                <c:pt idx="34">
                  <c:v>46739</c:v>
                </c:pt>
                <c:pt idx="36">
                  <c:v>46740</c:v>
                </c:pt>
                <c:pt idx="38">
                  <c:v>46741</c:v>
                </c:pt>
                <c:pt idx="40">
                  <c:v>46742</c:v>
                </c:pt>
                <c:pt idx="42">
                  <c:v>46743</c:v>
                </c:pt>
                <c:pt idx="44">
                  <c:v>46744</c:v>
                </c:pt>
                <c:pt idx="46">
                  <c:v>46745</c:v>
                </c:pt>
                <c:pt idx="48">
                  <c:v>46746</c:v>
                </c:pt>
                <c:pt idx="50">
                  <c:v>46747</c:v>
                </c:pt>
                <c:pt idx="52">
                  <c:v>46748</c:v>
                </c:pt>
                <c:pt idx="54">
                  <c:v>46749</c:v>
                </c:pt>
                <c:pt idx="56">
                  <c:v>46750</c:v>
                </c:pt>
                <c:pt idx="58">
                  <c:v>46751</c:v>
                </c:pt>
                <c:pt idx="60">
                  <c:v>46752</c:v>
                </c:pt>
              </c:numCache>
            </c:numRef>
          </c:cat>
          <c:val>
            <c:numRef>
              <c:f>'12'!$D$32:$BM$32</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C-869B-45E5-A563-E915A80E3B6F}"/>
            </c:ext>
          </c:extLst>
        </c:ser>
        <c:ser>
          <c:idx val="15"/>
          <c:order val="13"/>
          <c:tx>
            <c:strRef>
              <c:f>'12'!$C$33</c:f>
              <c:strCache>
                <c:ptCount val="1"/>
              </c:strCache>
            </c:strRef>
          </c:tx>
          <c:spPr>
            <a:solidFill>
              <a:schemeClr val="accent4">
                <a:lumMod val="80000"/>
                <a:lumOff val="20000"/>
              </a:schemeClr>
            </a:solidFill>
            <a:ln w="28575" cap="rnd">
              <a:solidFill>
                <a:schemeClr val="accent4">
                  <a:lumMod val="80000"/>
                  <a:lumOff val="20000"/>
                </a:schemeClr>
              </a:solidFill>
              <a:round/>
            </a:ln>
            <a:effectLst/>
          </c:spPr>
          <c:invertIfNegative val="0"/>
          <c:cat>
            <c:numRef>
              <c:f>'12'!$D$18:$BM$18</c:f>
              <c:numCache>
                <c:formatCode>d</c:formatCode>
                <c:ptCount val="62"/>
                <c:pt idx="0">
                  <c:v>46722</c:v>
                </c:pt>
                <c:pt idx="2">
                  <c:v>46723</c:v>
                </c:pt>
                <c:pt idx="4">
                  <c:v>46724</c:v>
                </c:pt>
                <c:pt idx="6">
                  <c:v>46725</c:v>
                </c:pt>
                <c:pt idx="8">
                  <c:v>46726</c:v>
                </c:pt>
                <c:pt idx="10">
                  <c:v>46727</c:v>
                </c:pt>
                <c:pt idx="12">
                  <c:v>46728</c:v>
                </c:pt>
                <c:pt idx="14">
                  <c:v>46729</c:v>
                </c:pt>
                <c:pt idx="16">
                  <c:v>46730</c:v>
                </c:pt>
                <c:pt idx="18">
                  <c:v>46731</c:v>
                </c:pt>
                <c:pt idx="20">
                  <c:v>46732</c:v>
                </c:pt>
                <c:pt idx="22">
                  <c:v>46733</c:v>
                </c:pt>
                <c:pt idx="24">
                  <c:v>46734</c:v>
                </c:pt>
                <c:pt idx="26">
                  <c:v>46735</c:v>
                </c:pt>
                <c:pt idx="28">
                  <c:v>46736</c:v>
                </c:pt>
                <c:pt idx="30">
                  <c:v>46737</c:v>
                </c:pt>
                <c:pt idx="32">
                  <c:v>46738</c:v>
                </c:pt>
                <c:pt idx="34">
                  <c:v>46739</c:v>
                </c:pt>
                <c:pt idx="36">
                  <c:v>46740</c:v>
                </c:pt>
                <c:pt idx="38">
                  <c:v>46741</c:v>
                </c:pt>
                <c:pt idx="40">
                  <c:v>46742</c:v>
                </c:pt>
                <c:pt idx="42">
                  <c:v>46743</c:v>
                </c:pt>
                <c:pt idx="44">
                  <c:v>46744</c:v>
                </c:pt>
                <c:pt idx="46">
                  <c:v>46745</c:v>
                </c:pt>
                <c:pt idx="48">
                  <c:v>46746</c:v>
                </c:pt>
                <c:pt idx="50">
                  <c:v>46747</c:v>
                </c:pt>
                <c:pt idx="52">
                  <c:v>46748</c:v>
                </c:pt>
                <c:pt idx="54">
                  <c:v>46749</c:v>
                </c:pt>
                <c:pt idx="56">
                  <c:v>46750</c:v>
                </c:pt>
                <c:pt idx="58">
                  <c:v>46751</c:v>
                </c:pt>
                <c:pt idx="60">
                  <c:v>46752</c:v>
                </c:pt>
              </c:numCache>
            </c:numRef>
          </c:cat>
          <c:val>
            <c:numRef>
              <c:f>'12'!$D$33:$BM$33</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D-869B-45E5-A563-E915A80E3B6F}"/>
            </c:ext>
          </c:extLst>
        </c:ser>
        <c:ser>
          <c:idx val="16"/>
          <c:order val="14"/>
          <c:tx>
            <c:strRef>
              <c:f>'12'!$C$34</c:f>
              <c:strCache>
                <c:ptCount val="1"/>
              </c:strCache>
            </c:strRef>
          </c:tx>
          <c:spPr>
            <a:solidFill>
              <a:schemeClr val="accent5">
                <a:lumMod val="80000"/>
                <a:lumOff val="20000"/>
              </a:schemeClr>
            </a:solidFill>
            <a:ln w="28575" cap="rnd">
              <a:solidFill>
                <a:schemeClr val="accent5">
                  <a:lumMod val="80000"/>
                  <a:lumOff val="20000"/>
                </a:schemeClr>
              </a:solidFill>
              <a:round/>
            </a:ln>
            <a:effectLst/>
          </c:spPr>
          <c:invertIfNegative val="0"/>
          <c:cat>
            <c:numRef>
              <c:f>'12'!$D$18:$BM$18</c:f>
              <c:numCache>
                <c:formatCode>d</c:formatCode>
                <c:ptCount val="62"/>
                <c:pt idx="0">
                  <c:v>46722</c:v>
                </c:pt>
                <c:pt idx="2">
                  <c:v>46723</c:v>
                </c:pt>
                <c:pt idx="4">
                  <c:v>46724</c:v>
                </c:pt>
                <c:pt idx="6">
                  <c:v>46725</c:v>
                </c:pt>
                <c:pt idx="8">
                  <c:v>46726</c:v>
                </c:pt>
                <c:pt idx="10">
                  <c:v>46727</c:v>
                </c:pt>
                <c:pt idx="12">
                  <c:v>46728</c:v>
                </c:pt>
                <c:pt idx="14">
                  <c:v>46729</c:v>
                </c:pt>
                <c:pt idx="16">
                  <c:v>46730</c:v>
                </c:pt>
                <c:pt idx="18">
                  <c:v>46731</c:v>
                </c:pt>
                <c:pt idx="20">
                  <c:v>46732</c:v>
                </c:pt>
                <c:pt idx="22">
                  <c:v>46733</c:v>
                </c:pt>
                <c:pt idx="24">
                  <c:v>46734</c:v>
                </c:pt>
                <c:pt idx="26">
                  <c:v>46735</c:v>
                </c:pt>
                <c:pt idx="28">
                  <c:v>46736</c:v>
                </c:pt>
                <c:pt idx="30">
                  <c:v>46737</c:v>
                </c:pt>
                <c:pt idx="32">
                  <c:v>46738</c:v>
                </c:pt>
                <c:pt idx="34">
                  <c:v>46739</c:v>
                </c:pt>
                <c:pt idx="36">
                  <c:v>46740</c:v>
                </c:pt>
                <c:pt idx="38">
                  <c:v>46741</c:v>
                </c:pt>
                <c:pt idx="40">
                  <c:v>46742</c:v>
                </c:pt>
                <c:pt idx="42">
                  <c:v>46743</c:v>
                </c:pt>
                <c:pt idx="44">
                  <c:v>46744</c:v>
                </c:pt>
                <c:pt idx="46">
                  <c:v>46745</c:v>
                </c:pt>
                <c:pt idx="48">
                  <c:v>46746</c:v>
                </c:pt>
                <c:pt idx="50">
                  <c:v>46747</c:v>
                </c:pt>
                <c:pt idx="52">
                  <c:v>46748</c:v>
                </c:pt>
                <c:pt idx="54">
                  <c:v>46749</c:v>
                </c:pt>
                <c:pt idx="56">
                  <c:v>46750</c:v>
                </c:pt>
                <c:pt idx="58">
                  <c:v>46751</c:v>
                </c:pt>
                <c:pt idx="60">
                  <c:v>46752</c:v>
                </c:pt>
              </c:numCache>
            </c:numRef>
          </c:cat>
          <c:val>
            <c:numRef>
              <c:f>'12'!$D$34:$BM$34</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E-869B-45E5-A563-E915A80E3B6F}"/>
            </c:ext>
          </c:extLst>
        </c:ser>
        <c:dLbls>
          <c:showLegendKey val="0"/>
          <c:showVal val="0"/>
          <c:showCatName val="0"/>
          <c:showSerName val="0"/>
          <c:showPercent val="0"/>
          <c:showBubbleSize val="0"/>
        </c:dLbls>
        <c:gapWidth val="150"/>
        <c:overlap val="100"/>
        <c:axId val="801998936"/>
        <c:axId val="802002544"/>
      </c:barChart>
      <c:lineChart>
        <c:grouping val="stacked"/>
        <c:varyColors val="0"/>
        <c:ser>
          <c:idx val="17"/>
          <c:order val="15"/>
          <c:tx>
            <c:strRef>
              <c:f>'12'!$C$35</c:f>
              <c:strCache>
                <c:ptCount val="1"/>
                <c:pt idx="0">
                  <c:v>Total</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f>'12'!$D$18:$BM$18</c:f>
              <c:numCache>
                <c:formatCode>d</c:formatCode>
                <c:ptCount val="62"/>
                <c:pt idx="0">
                  <c:v>46722</c:v>
                </c:pt>
                <c:pt idx="2">
                  <c:v>46723</c:v>
                </c:pt>
                <c:pt idx="4">
                  <c:v>46724</c:v>
                </c:pt>
                <c:pt idx="6">
                  <c:v>46725</c:v>
                </c:pt>
                <c:pt idx="8">
                  <c:v>46726</c:v>
                </c:pt>
                <c:pt idx="10">
                  <c:v>46727</c:v>
                </c:pt>
                <c:pt idx="12">
                  <c:v>46728</c:v>
                </c:pt>
                <c:pt idx="14">
                  <c:v>46729</c:v>
                </c:pt>
                <c:pt idx="16">
                  <c:v>46730</c:v>
                </c:pt>
                <c:pt idx="18">
                  <c:v>46731</c:v>
                </c:pt>
                <c:pt idx="20">
                  <c:v>46732</c:v>
                </c:pt>
                <c:pt idx="22">
                  <c:v>46733</c:v>
                </c:pt>
                <c:pt idx="24">
                  <c:v>46734</c:v>
                </c:pt>
                <c:pt idx="26">
                  <c:v>46735</c:v>
                </c:pt>
                <c:pt idx="28">
                  <c:v>46736</c:v>
                </c:pt>
                <c:pt idx="30">
                  <c:v>46737</c:v>
                </c:pt>
                <c:pt idx="32">
                  <c:v>46738</c:v>
                </c:pt>
                <c:pt idx="34">
                  <c:v>46739</c:v>
                </c:pt>
                <c:pt idx="36">
                  <c:v>46740</c:v>
                </c:pt>
                <c:pt idx="38">
                  <c:v>46741</c:v>
                </c:pt>
                <c:pt idx="40">
                  <c:v>46742</c:v>
                </c:pt>
                <c:pt idx="42">
                  <c:v>46743</c:v>
                </c:pt>
                <c:pt idx="44">
                  <c:v>46744</c:v>
                </c:pt>
                <c:pt idx="46">
                  <c:v>46745</c:v>
                </c:pt>
                <c:pt idx="48">
                  <c:v>46746</c:v>
                </c:pt>
                <c:pt idx="50">
                  <c:v>46747</c:v>
                </c:pt>
                <c:pt idx="52">
                  <c:v>46748</c:v>
                </c:pt>
                <c:pt idx="54">
                  <c:v>46749</c:v>
                </c:pt>
                <c:pt idx="56">
                  <c:v>46750</c:v>
                </c:pt>
                <c:pt idx="58">
                  <c:v>46751</c:v>
                </c:pt>
                <c:pt idx="60">
                  <c:v>46752</c:v>
                </c:pt>
              </c:numCache>
            </c:numRef>
          </c:cat>
          <c:val>
            <c:numRef>
              <c:f>'12'!$D$35:$BM$35</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smooth val="0"/>
          <c:extLst>
            <c:ext xmlns:c16="http://schemas.microsoft.com/office/drawing/2014/chart" uri="{C3380CC4-5D6E-409C-BE32-E72D297353CC}">
              <c16:uniqueId val="{0000000F-869B-45E5-A563-E915A80E3B6F}"/>
            </c:ext>
          </c:extLst>
        </c:ser>
        <c:dLbls>
          <c:showLegendKey val="0"/>
          <c:showVal val="0"/>
          <c:showCatName val="0"/>
          <c:showSerName val="0"/>
          <c:showPercent val="0"/>
          <c:showBubbleSize val="0"/>
        </c:dLbls>
        <c:marker val="1"/>
        <c:smooth val="0"/>
        <c:axId val="801998936"/>
        <c:axId val="802002544"/>
      </c:lineChart>
      <c:dateAx>
        <c:axId val="801998936"/>
        <c:scaling>
          <c:orientation val="minMax"/>
        </c:scaling>
        <c:delete val="0"/>
        <c:axPos val="b"/>
        <c:numFmt formatCode="d" sourceLinked="1"/>
        <c:majorTickMark val="none"/>
        <c:minorTickMark val="none"/>
        <c:tickLblPos val="nextTo"/>
        <c:spPr>
          <a:solidFill>
            <a:schemeClr val="bg1"/>
          </a:solid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2002544"/>
        <c:crosses val="autoZero"/>
        <c:auto val="1"/>
        <c:lblOffset val="100"/>
        <c:baseTimeUnit val="days"/>
      </c:dateAx>
      <c:valAx>
        <c:axId val="802002544"/>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1998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Percentage of Consumption by Assets</a:t>
            </a:r>
            <a:endParaRPr lang="ja-JP" altLang="ja-JP">
              <a:effectLst/>
            </a:endParaRPr>
          </a:p>
        </c:rich>
      </c:tx>
      <c:layout>
        <c:manualLayout>
          <c:xMode val="edge"/>
          <c:yMode val="edge"/>
          <c:x val="4.2615886341455946E-2"/>
          <c:y val="2.3774141907915446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38096674730742042"/>
          <c:y val="0.21290212073457732"/>
          <c:w val="0.33546103652791476"/>
          <c:h val="0.6823865120120256"/>
        </c:manualLayout>
      </c:layout>
      <c:pieChart>
        <c:varyColors val="1"/>
        <c:ser>
          <c:idx val="22"/>
          <c:order val="22"/>
          <c:tx>
            <c:strRef>
              <c:f>Asset!$Y$22</c:f>
              <c:strCache>
                <c:ptCount val="1"/>
                <c:pt idx="0">
                  <c:v>December</c:v>
                </c:pt>
              </c:strCache>
              <c:extLst xmlns:c15="http://schemas.microsoft.com/office/drawing/2012/chart"/>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2AB-454C-4CDB-93B2-CCB8431805A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2AD-454C-4CDB-93B2-CCB8431805A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2AF-454C-4CDB-93B2-CCB8431805A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2B1-454C-4CDB-93B2-CCB8431805A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2B3-454C-4CDB-93B2-CCB8431805A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2B5-454C-4CDB-93B2-CCB8431805AB}"/>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2B7-454C-4CDB-93B2-CCB8431805AB}"/>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2B9-454C-4CDB-93B2-CCB8431805AB}"/>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2BB-454C-4CDB-93B2-CCB8431805AB}"/>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2BD-454C-4CDB-93B2-CCB8431805AB}"/>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73B8-5341-924B-E8B45CE9531E}"/>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73B8-5341-924B-E8B45CE9531E}"/>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73B8-5341-924B-E8B45CE9531E}"/>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73B8-5341-924B-E8B45CE9531E}"/>
              </c:ext>
            </c:extLst>
          </c:dPt>
          <c:dLbls>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Asset!$B$23:$B$39</c15:sqref>
                  </c15:fullRef>
                </c:ext>
              </c:extLst>
              <c:f>Asset!$B$24:$B$38</c:f>
              <c:strCache>
                <c:ptCount val="15"/>
              </c:strCache>
            </c:strRef>
          </c:cat>
          <c:val>
            <c:numRef>
              <c:extLst>
                <c:ext xmlns:c15="http://schemas.microsoft.com/office/drawing/2012/chart" uri="{02D57815-91ED-43cb-92C2-25804820EDAC}">
                  <c15:fullRef>
                    <c15:sqref>Asset!$Y$23:$Y$39</c15:sqref>
                  </c15:fullRef>
                </c:ext>
              </c:extLst>
              <c:f>Asset!$Y$24:$Y$38</c:f>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C8-454C-4CDB-93B2-CCB8431805AB}"/>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tx>
                  <c:strRef>
                    <c:extLst>
                      <c:ext uri="{02D57815-91ED-43cb-92C2-25804820EDAC}">
                        <c15:formulaRef>
                          <c15:sqref>Asset!$C$22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54C-4CDB-93B2-CCB8431805A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54C-4CDB-93B2-CCB8431805A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54C-4CDB-93B2-CCB8431805A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454C-4CDB-93B2-CCB8431805A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454C-4CDB-93B2-CCB8431805A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454C-4CDB-93B2-CCB8431805AB}"/>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454C-4CDB-93B2-CCB8431805AB}"/>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454C-4CDB-93B2-CCB8431805AB}"/>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454C-4CDB-93B2-CCB8431805AB}"/>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454C-4CDB-93B2-CCB8431805AB}"/>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33-73B8-5341-924B-E8B45CE9531E}"/>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35-73B8-5341-924B-E8B45CE9531E}"/>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37-73B8-5341-924B-E8B45CE9531E}"/>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39-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3B-73B8-5341-924B-E8B45CE9531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Asset!$B$23:$B$39</c15:sqref>
                        </c15:fullRef>
                        <c15:formulaRef>
                          <c15:sqref>Asset!$B$24:$B$38</c15:sqref>
                        </c15:formulaRef>
                      </c:ext>
                    </c:extLst>
                    <c:strCache>
                      <c:ptCount val="15"/>
                    </c:strCache>
                  </c:strRef>
                </c:cat>
                <c:val>
                  <c:numRef>
                    <c:extLst>
                      <c:ext uri="{02D57815-91ED-43cb-92C2-25804820EDAC}">
                        <c15:fullRef>
                          <c15:sqref>Asset!$C$23:$C$39</c15:sqref>
                        </c15:fullRef>
                        <c15:formulaRef>
                          <c15:sqref>Asset!$C$24:$C$38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uri="{02D57815-91ED-43cb-92C2-25804820EDAC}">
                    <c15:categoryFilterExceptions/>
                  </c:ext>
                  <c:ext xmlns:c16="http://schemas.microsoft.com/office/drawing/2014/chart" uri="{C3380CC4-5D6E-409C-BE32-E72D297353CC}">
                    <c16:uniqueId val="{0000001E-454C-4CDB-93B2-CCB8431805AB}"/>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Asset!$D$22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0-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2-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4-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6-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8-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A-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C-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E-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0-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2-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3-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5-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7-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59-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Asset!$D$23:$D$39</c15:sqref>
                        </c15:fullRef>
                        <c15:formulaRef>
                          <c15:sqref>Asset!$D$24:$D$38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D-454C-4CDB-93B2-CCB8431805AB}"/>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Asset!$E$22</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F-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1-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3-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5-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7-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9-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F-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1-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3-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5-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77-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Asset!$E$23:$E$39</c15:sqref>
                        </c15:fullRef>
                        <c15:formulaRef>
                          <c15:sqref>Asset!$E$24:$E$38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C-454C-4CDB-93B2-CCB8431805AB}"/>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Asset!$F$22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E-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0-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2-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4-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6-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68-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A-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C-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E-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0-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1-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3-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95-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Asset!$F$23:$F$39</c15:sqref>
                        </c15:fullRef>
                        <c15:formulaRef>
                          <c15:sqref>Asset!$F$24:$F$38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B-454C-4CDB-93B2-CCB8431805AB}"/>
                  </c:ext>
                </c:extLst>
              </c15:ser>
            </c15:filteredPieSeries>
            <c15:filteredPieSeries>
              <c15:ser>
                <c:idx val="4"/>
                <c:order val="4"/>
                <c:tx>
                  <c:strRef>
                    <c:extLst xmlns:c15="http://schemas.microsoft.com/office/drawing/2012/chart">
                      <c:ext xmlns:c15="http://schemas.microsoft.com/office/drawing/2012/chart" uri="{02D57815-91ED-43cb-92C2-25804820EDAC}">
                        <c15:formulaRef>
                          <c15:sqref>Asset!$G$22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D-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F-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1-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3-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5-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7-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B-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D-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AF-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B1-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B3-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Asset!$G$23:$G$39</c15:sqref>
                        </c15:fullRef>
                        <c15:formulaRef>
                          <c15:sqref>Asset!$G$24:$G$38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A-454C-4CDB-93B2-CCB8431805AB}"/>
                  </c:ext>
                </c:extLst>
              </c15:ser>
            </c15:filteredPieSeries>
            <c15:filteredPieSeries>
              <c15:ser>
                <c:idx val="5"/>
                <c:order val="5"/>
                <c:tx>
                  <c:strRef>
                    <c:extLst xmlns:c15="http://schemas.microsoft.com/office/drawing/2012/chart">
                      <c:ext xmlns:c15="http://schemas.microsoft.com/office/drawing/2012/chart" uri="{02D57815-91ED-43cb-92C2-25804820EDAC}">
                        <c15:formulaRef>
                          <c15:sqref>Asset!$H$22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C-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E-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0-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2-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A4-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A6-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8-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A-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C-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E-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D-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F-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D1-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Asset!$H$23:$H$39</c15:sqref>
                        </c15:fullRef>
                        <c15:formulaRef>
                          <c15:sqref>Asset!$H$24:$H$38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9-454C-4CDB-93B2-CCB8431805AB}"/>
                  </c:ext>
                </c:extLst>
              </c15:ser>
            </c15:filteredPieSeries>
            <c15:filteredPieSeries>
              <c15:ser>
                <c:idx val="6"/>
                <c:order val="6"/>
                <c:tx>
                  <c:strRef>
                    <c:extLst xmlns:c15="http://schemas.microsoft.com/office/drawing/2012/chart">
                      <c:ext xmlns:c15="http://schemas.microsoft.com/office/drawing/2012/chart" uri="{02D57815-91ED-43cb-92C2-25804820EDAC}">
                        <c15:formulaRef>
                          <c15:sqref>Asset!$I$22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B-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BD-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BF-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1-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3-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5-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D-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7-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9-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B-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D-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EF-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Asset!$I$23:$I$39</c15:sqref>
                        </c15:fullRef>
                        <c15:formulaRef>
                          <c15:sqref>Asset!$I$24:$I$38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8-454C-4CDB-93B2-CCB8431805AB}"/>
                  </c:ext>
                </c:extLst>
              </c15:ser>
            </c15:filteredPieSeries>
            <c15:filteredPieSeries>
              <c15:ser>
                <c:idx val="7"/>
                <c:order val="7"/>
                <c:tx>
                  <c:strRef>
                    <c:extLst xmlns:c15="http://schemas.microsoft.com/office/drawing/2012/chart">
                      <c:ext xmlns:c15="http://schemas.microsoft.com/office/drawing/2012/chart" uri="{02D57815-91ED-43cb-92C2-25804820EDAC}">
                        <c15:formulaRef>
                          <c15:sqref>Asset!$J$22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A-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C-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E-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0-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E2-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E4-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6-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8-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A-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C-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9-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B-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0D-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Asset!$J$23:$J$39</c15:sqref>
                        </c15:fullRef>
                        <c15:formulaRef>
                          <c15:sqref>Asset!$J$24:$J$38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7-454C-4CDB-93B2-CCB8431805AB}"/>
                  </c:ext>
                </c:extLst>
              </c15:ser>
            </c15:filteredPieSeries>
            <c15:filteredPieSeries>
              <c15:ser>
                <c:idx val="8"/>
                <c:order val="8"/>
                <c:tx>
                  <c:strRef>
                    <c:extLst xmlns:c15="http://schemas.microsoft.com/office/drawing/2012/chart">
                      <c:ext xmlns:c15="http://schemas.microsoft.com/office/drawing/2012/chart" uri="{02D57815-91ED-43cb-92C2-25804820EDAC}">
                        <c15:formulaRef>
                          <c15:sqref>Asset!$K$22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F9-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FB-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FD-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FF-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01-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03-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9-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B-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3-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5-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7-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9-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2B-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Asset!$K$23:$K$39</c15:sqref>
                        </c15:fullRef>
                        <c15:formulaRef>
                          <c15:sqref>Asset!$K$24:$K$38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16-454C-4CDB-93B2-CCB8431805AB}"/>
                  </c:ext>
                </c:extLst>
              </c15:ser>
            </c15:filteredPieSeries>
            <c15:filteredPieSeries>
              <c15:ser>
                <c:idx val="9"/>
                <c:order val="9"/>
                <c:tx>
                  <c:strRef>
                    <c:extLst xmlns:c15="http://schemas.microsoft.com/office/drawing/2012/chart">
                      <c:ext xmlns:c15="http://schemas.microsoft.com/office/drawing/2012/chart" uri="{02D57815-91ED-43cb-92C2-25804820EDAC}">
                        <c15:formulaRef>
                          <c15:sqref>Asset!$L$22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18-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1A-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1C-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1E-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20-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22-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4-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6-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8-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A-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1-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5-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7-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49-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Asset!$L$23:$L$39</c15:sqref>
                        </c15:fullRef>
                        <c15:formulaRef>
                          <c15:sqref>Asset!$L$24:$L$38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35-454C-4CDB-93B2-CCB8431805AB}"/>
                  </c:ext>
                </c:extLst>
              </c15:ser>
            </c15:filteredPieSeries>
            <c15:filteredPieSeries>
              <c15:ser>
                <c:idx val="10"/>
                <c:order val="10"/>
                <c:tx>
                  <c:strRef>
                    <c:extLst xmlns:c15="http://schemas.microsoft.com/office/drawing/2012/chart">
                      <c:ext xmlns:c15="http://schemas.microsoft.com/office/drawing/2012/chart" uri="{02D57815-91ED-43cb-92C2-25804820EDAC}">
                        <c15:formulaRef>
                          <c15:sqref>Asset!$M$22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37-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39-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3B-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3D-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3F-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41-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5-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7-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9-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F-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1-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3-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5-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67-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Asset!$M$23:$M$39</c15:sqref>
                        </c15:fullRef>
                        <c15:formulaRef>
                          <c15:sqref>Asset!$M$24:$M$38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54-454C-4CDB-93B2-CCB8431805AB}"/>
                  </c:ext>
                </c:extLst>
              </c15:ser>
            </c15:filteredPieSeries>
            <c15:filteredPieSeries>
              <c15:ser>
                <c:idx val="11"/>
                <c:order val="11"/>
                <c:tx>
                  <c:strRef>
                    <c:extLst xmlns:c15="http://schemas.microsoft.com/office/drawing/2012/chart">
                      <c:ext xmlns:c15="http://schemas.microsoft.com/office/drawing/2012/chart" uri="{02D57815-91ED-43cb-92C2-25804820EDAC}">
                        <c15:formulaRef>
                          <c15:sqref>Asset!$N$22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56-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58-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5A-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5C-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5E-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60-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2-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4-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6-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8-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D-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F-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1-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3-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85-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Asset!$N$23:$N$39</c15:sqref>
                        </c15:fullRef>
                        <c15:formulaRef>
                          <c15:sqref>Asset!$N$24:$N$38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73-454C-4CDB-93B2-CCB8431805AB}"/>
                  </c:ext>
                </c:extLst>
              </c15:ser>
            </c15:filteredPieSeries>
            <c15:filteredPieSeries>
              <c15:ser>
                <c:idx val="12"/>
                <c:order val="12"/>
                <c:tx>
                  <c:strRef>
                    <c:extLst xmlns:c15="http://schemas.microsoft.com/office/drawing/2012/chart">
                      <c:ext xmlns:c15="http://schemas.microsoft.com/office/drawing/2012/chart" uri="{02D57815-91ED-43cb-92C2-25804820EDAC}">
                        <c15:formulaRef>
                          <c15:sqref>Asset!$O$22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75-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77-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79-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7B-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7D-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7F-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1-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3-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5-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7-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B-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D-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9F-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A1-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A3-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Asset!$O$23:$O$39</c15:sqref>
                        </c15:fullRef>
                        <c15:formulaRef>
                          <c15:sqref>Asset!$O$24:$O$38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92-454C-4CDB-93B2-CCB8431805AB}"/>
                  </c:ext>
                </c:extLst>
              </c15:ser>
            </c15:filteredPieSeries>
            <c15:filteredPieSeries>
              <c15:ser>
                <c:idx val="13"/>
                <c:order val="13"/>
                <c:tx>
                  <c:strRef>
                    <c:extLst xmlns:c15="http://schemas.microsoft.com/office/drawing/2012/chart">
                      <c:ext xmlns:c15="http://schemas.microsoft.com/office/drawing/2012/chart" uri="{02D57815-91ED-43cb-92C2-25804820EDAC}">
                        <c15:formulaRef>
                          <c15:sqref>Asset!$P$22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94-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96-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98-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9A-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9C-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9E-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0-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2-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4-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6-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9-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B-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D-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F-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C1-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Asset!$P$23:$P$39</c15:sqref>
                        </c15:fullRef>
                        <c15:formulaRef>
                          <c15:sqref>Asset!$P$24:$P$38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B1-454C-4CDB-93B2-CCB8431805AB}"/>
                  </c:ext>
                </c:extLst>
              </c15:ser>
            </c15:filteredPieSeries>
            <c15:filteredPieSeries>
              <c15:ser>
                <c:idx val="14"/>
                <c:order val="14"/>
                <c:tx>
                  <c:strRef>
                    <c:extLst xmlns:c15="http://schemas.microsoft.com/office/drawing/2012/chart">
                      <c:ext xmlns:c15="http://schemas.microsoft.com/office/drawing/2012/chart" uri="{02D57815-91ED-43cb-92C2-25804820EDAC}">
                        <c15:formulaRef>
                          <c15:sqref>Asset!$Q$22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B3-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B5-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B7-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B9-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BB-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BD-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F-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1-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3-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5-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7-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9-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B-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D-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DF-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Asset!$Q$23:$Q$39</c15:sqref>
                        </c15:fullRef>
                        <c15:formulaRef>
                          <c15:sqref>Asset!$Q$24:$Q$38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D0-454C-4CDB-93B2-CCB8431805AB}"/>
                  </c:ext>
                </c:extLst>
              </c15:ser>
            </c15:filteredPieSeries>
            <c15:filteredPieSeries>
              <c15:ser>
                <c:idx val="15"/>
                <c:order val="15"/>
                <c:tx>
                  <c:strRef>
                    <c:extLst xmlns:c15="http://schemas.microsoft.com/office/drawing/2012/chart">
                      <c:ext xmlns:c15="http://schemas.microsoft.com/office/drawing/2012/chart" uri="{02D57815-91ED-43cb-92C2-25804820EDAC}">
                        <c15:formulaRef>
                          <c15:sqref>Asset!$R$22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D2-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D4-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D6-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D8-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DA-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DC-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E-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0-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2-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4-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5-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7-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9-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B-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FD-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Asset!$R$23:$R$39</c15:sqref>
                        </c15:fullRef>
                        <c15:formulaRef>
                          <c15:sqref>Asset!$R$24:$R$38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EF-454C-4CDB-93B2-CCB8431805AB}"/>
                  </c:ext>
                </c:extLst>
              </c15:ser>
            </c15:filteredPieSeries>
            <c15:filteredPieSeries>
              <c15:ser>
                <c:idx val="16"/>
                <c:order val="16"/>
                <c:tx>
                  <c:strRef>
                    <c:extLst xmlns:c15="http://schemas.microsoft.com/office/drawing/2012/chart">
                      <c:ext xmlns:c15="http://schemas.microsoft.com/office/drawing/2012/chart" uri="{02D57815-91ED-43cb-92C2-25804820EDAC}">
                        <c15:formulaRef>
                          <c15:sqref>Asset!$S$22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F1-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F3-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F5-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F7-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F9-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FB-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D-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F-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1-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3-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3-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5-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7-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9-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1B-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Asset!$S$23:$S$39</c15:sqref>
                        </c15:fullRef>
                        <c15:formulaRef>
                          <c15:sqref>Asset!$S$24:$S$38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0E-454C-4CDB-93B2-CCB8431805AB}"/>
                  </c:ext>
                </c:extLst>
              </c15:ser>
            </c15:filteredPieSeries>
            <c15:filteredPieSeries>
              <c15:ser>
                <c:idx val="17"/>
                <c:order val="17"/>
                <c:tx>
                  <c:strRef>
                    <c:extLst xmlns:c15="http://schemas.microsoft.com/office/drawing/2012/chart">
                      <c:ext xmlns:c15="http://schemas.microsoft.com/office/drawing/2012/chart" uri="{02D57815-91ED-43cb-92C2-25804820EDAC}">
                        <c15:formulaRef>
                          <c15:sqref>Asset!$T$22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10-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12-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14-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16-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18-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1A-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C-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E-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0-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2-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1-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3-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5-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7-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39-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Asset!$T$23:$T$39</c15:sqref>
                        </c15:fullRef>
                        <c15:formulaRef>
                          <c15:sqref>Asset!$T$24:$T$38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2D-454C-4CDB-93B2-CCB8431805AB}"/>
                  </c:ext>
                </c:extLst>
              </c15:ser>
            </c15:filteredPieSeries>
            <c15:filteredPieSeries>
              <c15:ser>
                <c:idx val="18"/>
                <c:order val="18"/>
                <c:tx>
                  <c:strRef>
                    <c:extLst xmlns:c15="http://schemas.microsoft.com/office/drawing/2012/chart">
                      <c:ext xmlns:c15="http://schemas.microsoft.com/office/drawing/2012/chart" uri="{02D57815-91ED-43cb-92C2-25804820EDAC}">
                        <c15:formulaRef>
                          <c15:sqref>Asset!$U$22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2F-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31-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33-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35-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37-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39-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B-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D-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F-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1-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F-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1-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3-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5-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57-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Asset!$U$23:$U$39</c15:sqref>
                        </c15:fullRef>
                        <c15:formulaRef>
                          <c15:sqref>Asset!$U$24:$U$38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4C-454C-4CDB-93B2-CCB8431805AB}"/>
                  </c:ext>
                </c:extLst>
              </c15:ser>
            </c15:filteredPieSeries>
            <c15:filteredPieSeries>
              <c15:ser>
                <c:idx val="19"/>
                <c:order val="19"/>
                <c:tx>
                  <c:strRef>
                    <c:extLst xmlns:c15="http://schemas.microsoft.com/office/drawing/2012/chart">
                      <c:ext xmlns:c15="http://schemas.microsoft.com/office/drawing/2012/chart" uri="{02D57815-91ED-43cb-92C2-25804820EDAC}">
                        <c15:formulaRef>
                          <c15:sqref>Asset!$V$22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4E-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50-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52-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54-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56-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58-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A-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C-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E-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0-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D-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F-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1-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3-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75-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Asset!$V$23:$V$39</c15:sqref>
                        </c15:fullRef>
                        <c15:formulaRef>
                          <c15:sqref>Asset!$V$24:$V$38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6B-454C-4CDB-93B2-CCB8431805AB}"/>
                  </c:ext>
                </c:extLst>
              </c15:ser>
            </c15:filteredPieSeries>
            <c15:filteredPieSeries>
              <c15:ser>
                <c:idx val="20"/>
                <c:order val="20"/>
                <c:tx>
                  <c:strRef>
                    <c:extLst xmlns:c15="http://schemas.microsoft.com/office/drawing/2012/chart">
                      <c:ext xmlns:c15="http://schemas.microsoft.com/office/drawing/2012/chart" uri="{02D57815-91ED-43cb-92C2-25804820EDAC}">
                        <c15:formulaRef>
                          <c15:sqref>Asset!$W$22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6D-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6F-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71-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73-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75-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77-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9-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B-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D-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F-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B-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D-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8F-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91-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93-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Asset!$W$23:$W$39</c15:sqref>
                        </c15:fullRef>
                        <c15:formulaRef>
                          <c15:sqref>Asset!$W$24:$W$38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8A-454C-4CDB-93B2-CCB8431805AB}"/>
                  </c:ext>
                </c:extLst>
              </c15:ser>
            </c15:filteredPieSeries>
            <c15:filteredPieSeries>
              <c15:ser>
                <c:idx val="21"/>
                <c:order val="21"/>
                <c:tx>
                  <c:strRef>
                    <c:extLst xmlns:c15="http://schemas.microsoft.com/office/drawing/2012/chart">
                      <c:ext xmlns:c15="http://schemas.microsoft.com/office/drawing/2012/chart" uri="{02D57815-91ED-43cb-92C2-25804820EDAC}">
                        <c15:formulaRef>
                          <c15:sqref>Asset!$X$22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8C-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8E-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90-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92-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94-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96-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8-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A-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C-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E-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9-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B-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D-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F-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B1-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Asset!$X$23:$X$39</c15:sqref>
                        </c15:fullRef>
                        <c15:formulaRef>
                          <c15:sqref>Asset!$X$24:$X$38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A9-454C-4CDB-93B2-CCB8431805AB}"/>
                  </c:ext>
                </c:extLst>
              </c15:ser>
            </c15:filteredPieSeries>
            <c15:filteredPieSeries>
              <c15:ser>
                <c:idx val="23"/>
                <c:order val="23"/>
                <c:tx>
                  <c:strRef>
                    <c:extLst xmlns:c15="http://schemas.microsoft.com/office/drawing/2012/chart">
                      <c:ext xmlns:c15="http://schemas.microsoft.com/office/drawing/2012/chart" uri="{02D57815-91ED-43cb-92C2-25804820EDAC}">
                        <c15:formulaRef>
                          <c15:sqref>Asset!$Z$22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CA-454C-4CDB-93B2-CCB8431805A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CC-454C-4CDB-93B2-CCB8431805A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CE-454C-4CDB-93B2-CCB8431805A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D0-454C-4CDB-93B2-CCB8431805A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D2-454C-4CDB-93B2-CCB8431805A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D4-454C-4CDB-93B2-CCB8431805A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6-454C-4CDB-93B2-CCB8431805A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8-454C-4CDB-93B2-CCB8431805A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A-454C-4CDB-93B2-CCB8431805A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C-454C-4CDB-93B2-CCB8431805AB}"/>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7-73B8-5341-924B-E8B45CE9531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9-73B8-5341-924B-E8B45CE9531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B-73B8-5341-924B-E8B45CE9531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D-73B8-5341-924B-E8B45CE9531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CF-73B8-5341-924B-E8B45CE9531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Asset!$Z$23:$Z$39</c15:sqref>
                        </c15:fullRef>
                        <c15:formulaRef>
                          <c15:sqref>Asset!$Z$24:$Z$38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E7-454C-4CDB-93B2-CCB8431805AB}"/>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Expenses Consumption ratio by category</a:t>
            </a:r>
            <a:endParaRPr lang="ja-JP" altLang="ja-JP">
              <a:effectLst/>
            </a:endParaRPr>
          </a:p>
        </c:rich>
      </c:tx>
      <c:layout>
        <c:manualLayout>
          <c:xMode val="edge"/>
          <c:yMode val="edge"/>
          <c:x val="6.3683385309877868E-2"/>
          <c:y val="2.786070524878137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21659610171679361"/>
          <c:y val="0.1817972129266151"/>
          <c:w val="0.50943096252312725"/>
          <c:h val="0.74209667946775715"/>
        </c:manualLayout>
      </c:layout>
      <c:pieChart>
        <c:varyColors val="1"/>
        <c:ser>
          <c:idx val="6"/>
          <c:order val="11"/>
          <c:tx>
            <c:strRef>
              <c:f>Balance!$O$2</c:f>
              <c:strCache>
                <c:ptCount val="1"/>
                <c:pt idx="0">
                  <c:v>December</c:v>
                </c:pt>
              </c:strCache>
              <c:extLst xmlns:c15="http://schemas.microsoft.com/office/drawing/2012/chart"/>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A-2067-4775-9937-CAF4753C743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C-2067-4775-9937-CAF4753C743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E-2067-4775-9937-CAF4753C743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0-2067-4775-9937-CAF4753C743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2-2067-4775-9937-CAF4753C7434}"/>
              </c:ext>
            </c:extLst>
          </c:dPt>
          <c:dLbls>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(Balance!$C$24,Balance!$C$35,Balance!$C$46,Balance!$C$47,Balance!$C$59)</c:f>
              <c:strCache>
                <c:ptCount val="5"/>
                <c:pt idx="0">
                  <c:v>Tax</c:v>
                </c:pt>
                <c:pt idx="1">
                  <c:v>Savings</c:v>
                </c:pt>
                <c:pt idx="2">
                  <c:v>Fixed Expenses</c:v>
                </c:pt>
                <c:pt idx="3">
                  <c:v>Special Expenses</c:v>
                </c:pt>
                <c:pt idx="4">
                  <c:v>Variable expenses</c:v>
                </c:pt>
              </c:strCache>
              <c:extLst xmlns:c15="http://schemas.microsoft.com/office/drawing/2012/chart"/>
            </c:strRef>
          </c:cat>
          <c:val>
            <c:numRef>
              <c:f>(Balance!$O$24,Balance!$O$35,Balance!$O$46:$O$47,Balance!$O$59)</c:f>
              <c:numCache>
                <c:formatCode>\$#,##0.00_);[Red]\(\$#,##0.00\)</c:formatCode>
                <c:ptCount val="5"/>
                <c:pt idx="0">
                  <c:v>0</c:v>
                </c:pt>
                <c:pt idx="1">
                  <c:v>0</c:v>
                </c:pt>
                <c:pt idx="2">
                  <c:v>0</c:v>
                </c:pt>
                <c:pt idx="3">
                  <c:v>0</c:v>
                </c:pt>
                <c:pt idx="4">
                  <c:v>0</c:v>
                </c:pt>
              </c:numCache>
              <c:extLst xmlns:c15="http://schemas.microsoft.com/office/drawing/2012/chart"/>
            </c:numRef>
          </c:val>
          <c:extLst xmlns:c15="http://schemas.microsoft.com/office/drawing/2012/chart">
            <c:ext xmlns:c16="http://schemas.microsoft.com/office/drawing/2014/chart" uri="{C3380CC4-5D6E-409C-BE32-E72D297353CC}">
              <c16:uniqueId val="{00000083-2067-4775-9937-CAF4753C7434}"/>
            </c:ext>
          </c:extLst>
        </c:ser>
        <c:dLbls>
          <c:dLblPos val="ctr"/>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21"/>
                <c:order val="0"/>
                <c:tx>
                  <c:strRef>
                    <c:extLst>
                      <c:ext uri="{02D57815-91ED-43cb-92C2-25804820EDAC}">
                        <c15:formulaRef>
                          <c15:sqref>Balance!$D$2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067-4775-9937-CAF4753C743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067-4775-9937-CAF4753C743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067-4775-9937-CAF4753C743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067-4775-9937-CAF4753C743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067-4775-9937-CAF4753C743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c:ext uri="{02D57815-91ED-43cb-92C2-25804820EDAC}">
                        <c15:formulaRef>
                          <c15:sqref>(Balance!$D$24,Balance!$D$35,Balance!$D$46:$D$47,Balance!$D$59)</c15:sqref>
                        </c15:formulaRef>
                      </c:ext>
                    </c:extLst>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A-2067-4775-9937-CAF4753C7434}"/>
                  </c:ext>
                </c:extLst>
              </c15:ser>
            </c15:filteredPieSeries>
            <c15:filteredPieSeries>
              <c15:ser>
                <c:idx val="32"/>
                <c:order val="1"/>
                <c:tx>
                  <c:strRef>
                    <c:extLst xmlns:c15="http://schemas.microsoft.com/office/drawing/2012/chart">
                      <c:ext xmlns:c15="http://schemas.microsoft.com/office/drawing/2012/chart" uri="{02D57815-91ED-43cb-92C2-25804820EDAC}">
                        <c15:formulaRef>
                          <c15:sqref>Balance!$E$2</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0C-2067-4775-9937-CAF4753C743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E-2067-4775-9937-CAF4753C743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0-2067-4775-9937-CAF4753C743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2-2067-4775-9937-CAF4753C743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4-2067-4775-9937-CAF4753C743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(Balance!$E$24,Balance!$E$35,Balance!$E$46:$E$47,Balance!$E$59)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15-2067-4775-9937-CAF4753C7434}"/>
                  </c:ext>
                </c:extLst>
              </c15:ser>
            </c15:filteredPieSeries>
            <c15:filteredPieSeries>
              <c15:ser>
                <c:idx val="43"/>
                <c:order val="2"/>
                <c:tx>
                  <c:strRef>
                    <c:extLst xmlns:c15="http://schemas.microsoft.com/office/drawing/2012/chart">
                      <c:ext xmlns:c15="http://schemas.microsoft.com/office/drawing/2012/chart" uri="{02D57815-91ED-43cb-92C2-25804820EDAC}">
                        <c15:formulaRef>
                          <c15:sqref>Balance!$F$2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7-2067-4775-9937-CAF4753C743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9-2067-4775-9937-CAF4753C743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B-2067-4775-9937-CAF4753C743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D-2067-4775-9937-CAF4753C743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F-2067-4775-9937-CAF4753C743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(Balance!$F$24,Balance!$F$35,Balance!$F$46:$F$47,Balance!$F$59)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0-2067-4775-9937-CAF4753C7434}"/>
                  </c:ext>
                </c:extLst>
              </c15:ser>
            </c15:filteredPieSeries>
            <c15:filteredPieSeries>
              <c15:ser>
                <c:idx val="44"/>
                <c:order val="3"/>
                <c:tx>
                  <c:strRef>
                    <c:extLst xmlns:c15="http://schemas.microsoft.com/office/drawing/2012/chart">
                      <c:ext xmlns:c15="http://schemas.microsoft.com/office/drawing/2012/chart" uri="{02D57815-91ED-43cb-92C2-25804820EDAC}">
                        <c15:formulaRef>
                          <c15:sqref>Balance!$G$2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2-2067-4775-9937-CAF4753C743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4-2067-4775-9937-CAF4753C743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6-2067-4775-9937-CAF4753C743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8-2067-4775-9937-CAF4753C743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A-2067-4775-9937-CAF4753C743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(Balance!$G$24,Balance!$G$35,Balance!$G$46:$G$47,Balance!$G$59)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B-2067-4775-9937-CAF4753C7434}"/>
                  </c:ext>
                </c:extLst>
              </c15:ser>
            </c15:filteredPieSeries>
            <c15:filteredPieSeries>
              <c15:ser>
                <c:idx val="56"/>
                <c:order val="4"/>
                <c:tx>
                  <c:strRef>
                    <c:extLst xmlns:c15="http://schemas.microsoft.com/office/drawing/2012/chart">
                      <c:ext xmlns:c15="http://schemas.microsoft.com/office/drawing/2012/chart" uri="{02D57815-91ED-43cb-92C2-25804820EDAC}">
                        <c15:formulaRef>
                          <c15:sqref>Balance!$H$2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D-2067-4775-9937-CAF4753C743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F-2067-4775-9937-CAF4753C743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1-2067-4775-9937-CAF4753C743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3-2067-4775-9937-CAF4753C743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5-2067-4775-9937-CAF4753C743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(Balance!$H$24,Balance!$H$35,Balance!$H$46:$H$47,Balance!$H$59)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36-2067-4775-9937-CAF4753C7434}"/>
                  </c:ext>
                </c:extLst>
              </c15:ser>
            </c15:filteredPieSeries>
            <c15:filteredPieSeries>
              <c15:ser>
                <c:idx val="0"/>
                <c:order val="5"/>
                <c:tx>
                  <c:strRef>
                    <c:extLst xmlns:c15="http://schemas.microsoft.com/office/drawing/2012/chart">
                      <c:ext xmlns:c15="http://schemas.microsoft.com/office/drawing/2012/chart" uri="{02D57815-91ED-43cb-92C2-25804820EDAC}">
                        <c15:formulaRef>
                          <c15:sqref>Balance!$I$2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8-2067-4775-9937-CAF4753C743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3A-2067-4775-9937-CAF4753C743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C-2067-4775-9937-CAF4753C743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E-2067-4775-9937-CAF4753C743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0-2067-4775-9937-CAF4753C743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(Balance!$I$24,Balance!$I$35,Balance!$I$46:$I$47,Balance!$I$59)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1-2067-4775-9937-CAF4753C7434}"/>
                  </c:ext>
                </c:extLst>
              </c15:ser>
            </c15:filteredPieSeries>
            <c15:filteredPieSeries>
              <c15:ser>
                <c:idx val="1"/>
                <c:order val="6"/>
                <c:tx>
                  <c:strRef>
                    <c:extLst xmlns:c15="http://schemas.microsoft.com/office/drawing/2012/chart">
                      <c:ext xmlns:c15="http://schemas.microsoft.com/office/drawing/2012/chart" uri="{02D57815-91ED-43cb-92C2-25804820EDAC}">
                        <c15:formulaRef>
                          <c15:sqref>Balance!$J$2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3-2067-4775-9937-CAF4753C743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5-2067-4775-9937-CAF4753C743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7-2067-4775-9937-CAF4753C743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9-2067-4775-9937-CAF4753C743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B-2067-4775-9937-CAF4753C743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(Balance!$J$24,Balance!$J$35,Balance!$J$46:$J$47,Balance!$J$59)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C-2067-4775-9937-CAF4753C7434}"/>
                  </c:ext>
                </c:extLst>
              </c15:ser>
            </c15:filteredPieSeries>
            <c15:filteredPieSeries>
              <c15:ser>
                <c:idx val="2"/>
                <c:order val="7"/>
                <c:tx>
                  <c:strRef>
                    <c:extLst xmlns:c15="http://schemas.microsoft.com/office/drawing/2012/chart">
                      <c:ext xmlns:c15="http://schemas.microsoft.com/office/drawing/2012/chart" uri="{02D57815-91ED-43cb-92C2-25804820EDAC}">
                        <c15:formulaRef>
                          <c15:sqref>Balance!$K$2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E-2067-4775-9937-CAF4753C743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0-2067-4775-9937-CAF4753C743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2-2067-4775-9937-CAF4753C743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4-2067-4775-9937-CAF4753C743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6-2067-4775-9937-CAF4753C743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(Balance!$K$24,Balance!$K$35,Balance!$K$46:$K$47,Balance!$K$59)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57-2067-4775-9937-CAF4753C7434}"/>
                  </c:ext>
                </c:extLst>
              </c15:ser>
            </c15:filteredPieSeries>
            <c15:filteredPieSeries>
              <c15:ser>
                <c:idx val="3"/>
                <c:order val="8"/>
                <c:tx>
                  <c:strRef>
                    <c:extLst xmlns:c15="http://schemas.microsoft.com/office/drawing/2012/chart">
                      <c:ext xmlns:c15="http://schemas.microsoft.com/office/drawing/2012/chart" uri="{02D57815-91ED-43cb-92C2-25804820EDAC}">
                        <c15:formulaRef>
                          <c15:sqref>Balance!$L$2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9-2067-4775-9937-CAF4753C743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B-2067-4775-9937-CAF4753C743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D-2067-4775-9937-CAF4753C743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F-2067-4775-9937-CAF4753C743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1-2067-4775-9937-CAF4753C743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(Balance!$L$24,Balance!$L$35,Balance!$L$46:$L$47,Balance!$L$59)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2-2067-4775-9937-CAF4753C7434}"/>
                  </c:ext>
                </c:extLst>
              </c15:ser>
            </c15:filteredPieSeries>
            <c15:filteredPieSeries>
              <c15:ser>
                <c:idx val="4"/>
                <c:order val="9"/>
                <c:tx>
                  <c:strRef>
                    <c:extLst xmlns:c15="http://schemas.microsoft.com/office/drawing/2012/chart">
                      <c:ext xmlns:c15="http://schemas.microsoft.com/office/drawing/2012/chart" uri="{02D57815-91ED-43cb-92C2-25804820EDAC}">
                        <c15:formulaRef>
                          <c15:sqref>Balance!$M$2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4-2067-4775-9937-CAF4753C743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6-2067-4775-9937-CAF4753C743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8-2067-4775-9937-CAF4753C743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A-2067-4775-9937-CAF4753C743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C-2067-4775-9937-CAF4753C743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(Balance!$M$24,Balance!$M$35,Balance!$M$46:$M$47,Balance!$M$59)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D-2067-4775-9937-CAF4753C7434}"/>
                  </c:ext>
                </c:extLst>
              </c15:ser>
            </c15:filteredPieSeries>
            <c15:filteredPieSeries>
              <c15:ser>
                <c:idx val="5"/>
                <c:order val="10"/>
                <c:tx>
                  <c:strRef>
                    <c:extLst xmlns:c15="http://schemas.microsoft.com/office/drawing/2012/chart">
                      <c:ext xmlns:c15="http://schemas.microsoft.com/office/drawing/2012/chart" uri="{02D57815-91ED-43cb-92C2-25804820EDAC}">
                        <c15:formulaRef>
                          <c15:sqref>Balance!$N$2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F-2067-4775-9937-CAF4753C743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1-2067-4775-9937-CAF4753C743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3-2067-4775-9937-CAF4753C743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5-2067-4775-9937-CAF4753C743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7-2067-4775-9937-CAF4753C743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(Balance!$N$24,Balance!$N$35,Balance!$N$46:$N$47,Balance!$N$59)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78-2067-4775-9937-CAF4753C7434}"/>
                  </c:ext>
                </c:extLst>
              </c15:ser>
            </c15:filteredPieSeries>
            <c15:filteredPieSeries>
              <c15:ser>
                <c:idx val="7"/>
                <c:order val="12"/>
                <c:tx>
                  <c:strRef>
                    <c:extLst xmlns:c15="http://schemas.microsoft.com/office/drawing/2012/chart">
                      <c:ext xmlns:c15="http://schemas.microsoft.com/office/drawing/2012/chart" uri="{02D57815-91ED-43cb-92C2-25804820EDAC}">
                        <c15:formulaRef>
                          <c15:sqref>Balance!$P$2</c15:sqref>
                        </c15:formulaRef>
                      </c:ext>
                    </c:extLst>
                    <c:strCache>
                      <c:ptCount val="1"/>
                      <c:pt idx="0">
                        <c:v>Total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85-2067-4775-9937-CAF4753C743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7-2067-4775-9937-CAF4753C743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9-2067-4775-9937-CAF4753C743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B-2067-4775-9937-CAF4753C743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D-2067-4775-9937-CAF4753C743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(Balance!$P$24,Balance!$P$35,Balance!$P$46:$P$47,Balance!$P$59)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E-2067-4775-9937-CAF4753C7434}"/>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a:t>Assets</a:t>
            </a:r>
            <a:endParaRPr lang="ja-JP" altLang="en-US"/>
          </a:p>
        </c:rich>
      </c:tx>
      <c:layout>
        <c:manualLayout>
          <c:xMode val="edge"/>
          <c:yMode val="edge"/>
          <c:x val="1.4803238128117626E-2"/>
          <c:y val="3.2470821802622785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en-US"/>
        </a:p>
      </c:txPr>
    </c:title>
    <c:autoTitleDeleted val="0"/>
    <c:plotArea>
      <c:layout/>
      <c:barChart>
        <c:barDir val="col"/>
        <c:grouping val="stacked"/>
        <c:varyColors val="0"/>
        <c:ser>
          <c:idx val="2"/>
          <c:order val="0"/>
          <c:tx>
            <c:strRef>
              <c:f>'1'!$C$20</c:f>
              <c:strCache>
                <c:ptCount val="1"/>
              </c:strCache>
            </c:strRef>
          </c:tx>
          <c:spPr>
            <a:solidFill>
              <a:schemeClr val="accent3"/>
            </a:solidFill>
            <a:ln w="28575" cap="rnd">
              <a:solidFill>
                <a:schemeClr val="accent3"/>
              </a:solidFill>
              <a:round/>
            </a:ln>
            <a:effectLst/>
          </c:spPr>
          <c:invertIfNegative val="0"/>
          <c:cat>
            <c:numRef>
              <c:f>'1'!$D$18:$BM$18</c:f>
              <c:numCache>
                <c:formatCode>d</c:formatCode>
                <c:ptCount val="62"/>
                <c:pt idx="0">
                  <c:v>46388</c:v>
                </c:pt>
                <c:pt idx="2">
                  <c:v>46389</c:v>
                </c:pt>
                <c:pt idx="4">
                  <c:v>46390</c:v>
                </c:pt>
                <c:pt idx="6">
                  <c:v>46391</c:v>
                </c:pt>
                <c:pt idx="8">
                  <c:v>46392</c:v>
                </c:pt>
                <c:pt idx="10">
                  <c:v>46393</c:v>
                </c:pt>
                <c:pt idx="12">
                  <c:v>46394</c:v>
                </c:pt>
                <c:pt idx="14">
                  <c:v>46395</c:v>
                </c:pt>
                <c:pt idx="16">
                  <c:v>46396</c:v>
                </c:pt>
                <c:pt idx="18">
                  <c:v>46397</c:v>
                </c:pt>
                <c:pt idx="20">
                  <c:v>46398</c:v>
                </c:pt>
                <c:pt idx="22">
                  <c:v>46399</c:v>
                </c:pt>
                <c:pt idx="24">
                  <c:v>46400</c:v>
                </c:pt>
                <c:pt idx="26">
                  <c:v>46401</c:v>
                </c:pt>
                <c:pt idx="28">
                  <c:v>46402</c:v>
                </c:pt>
                <c:pt idx="30">
                  <c:v>46403</c:v>
                </c:pt>
                <c:pt idx="32">
                  <c:v>46404</c:v>
                </c:pt>
                <c:pt idx="34">
                  <c:v>46405</c:v>
                </c:pt>
                <c:pt idx="36">
                  <c:v>46406</c:v>
                </c:pt>
                <c:pt idx="38">
                  <c:v>46407</c:v>
                </c:pt>
                <c:pt idx="40">
                  <c:v>46408</c:v>
                </c:pt>
                <c:pt idx="42">
                  <c:v>46409</c:v>
                </c:pt>
                <c:pt idx="44">
                  <c:v>46410</c:v>
                </c:pt>
                <c:pt idx="46">
                  <c:v>46411</c:v>
                </c:pt>
                <c:pt idx="48">
                  <c:v>46412</c:v>
                </c:pt>
                <c:pt idx="50">
                  <c:v>46413</c:v>
                </c:pt>
                <c:pt idx="52">
                  <c:v>46414</c:v>
                </c:pt>
                <c:pt idx="54">
                  <c:v>46415</c:v>
                </c:pt>
                <c:pt idx="56">
                  <c:v>46416</c:v>
                </c:pt>
                <c:pt idx="58">
                  <c:v>46417</c:v>
                </c:pt>
                <c:pt idx="60">
                  <c:v>46418</c:v>
                </c:pt>
              </c:numCache>
            </c:numRef>
          </c:cat>
          <c:val>
            <c:numRef>
              <c:f>'1'!$D$20:$BM$20</c:f>
              <c:numCache>
                <c:formatCode>\$#,##0.00_);[Red]\(\$#,##0.00\)</c:formatCode>
                <c:ptCount val="62"/>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2-9156-473B-B791-136ACCF9FB81}"/>
            </c:ext>
          </c:extLst>
        </c:ser>
        <c:ser>
          <c:idx val="3"/>
          <c:order val="1"/>
          <c:tx>
            <c:strRef>
              <c:f>'1'!$C$21</c:f>
              <c:strCache>
                <c:ptCount val="1"/>
              </c:strCache>
            </c:strRef>
          </c:tx>
          <c:spPr>
            <a:solidFill>
              <a:schemeClr val="accent4"/>
            </a:solidFill>
            <a:ln w="28575" cap="rnd">
              <a:solidFill>
                <a:schemeClr val="accent4"/>
              </a:solidFill>
              <a:round/>
            </a:ln>
            <a:effectLst/>
          </c:spPr>
          <c:invertIfNegative val="0"/>
          <c:cat>
            <c:numRef>
              <c:f>'1'!$D$18:$BM$18</c:f>
              <c:numCache>
                <c:formatCode>d</c:formatCode>
                <c:ptCount val="62"/>
                <c:pt idx="0">
                  <c:v>46388</c:v>
                </c:pt>
                <c:pt idx="2">
                  <c:v>46389</c:v>
                </c:pt>
                <c:pt idx="4">
                  <c:v>46390</c:v>
                </c:pt>
                <c:pt idx="6">
                  <c:v>46391</c:v>
                </c:pt>
                <c:pt idx="8">
                  <c:v>46392</c:v>
                </c:pt>
                <c:pt idx="10">
                  <c:v>46393</c:v>
                </c:pt>
                <c:pt idx="12">
                  <c:v>46394</c:v>
                </c:pt>
                <c:pt idx="14">
                  <c:v>46395</c:v>
                </c:pt>
                <c:pt idx="16">
                  <c:v>46396</c:v>
                </c:pt>
                <c:pt idx="18">
                  <c:v>46397</c:v>
                </c:pt>
                <c:pt idx="20">
                  <c:v>46398</c:v>
                </c:pt>
                <c:pt idx="22">
                  <c:v>46399</c:v>
                </c:pt>
                <c:pt idx="24">
                  <c:v>46400</c:v>
                </c:pt>
                <c:pt idx="26">
                  <c:v>46401</c:v>
                </c:pt>
                <c:pt idx="28">
                  <c:v>46402</c:v>
                </c:pt>
                <c:pt idx="30">
                  <c:v>46403</c:v>
                </c:pt>
                <c:pt idx="32">
                  <c:v>46404</c:v>
                </c:pt>
                <c:pt idx="34">
                  <c:v>46405</c:v>
                </c:pt>
                <c:pt idx="36">
                  <c:v>46406</c:v>
                </c:pt>
                <c:pt idx="38">
                  <c:v>46407</c:v>
                </c:pt>
                <c:pt idx="40">
                  <c:v>46408</c:v>
                </c:pt>
                <c:pt idx="42">
                  <c:v>46409</c:v>
                </c:pt>
                <c:pt idx="44">
                  <c:v>46410</c:v>
                </c:pt>
                <c:pt idx="46">
                  <c:v>46411</c:v>
                </c:pt>
                <c:pt idx="48">
                  <c:v>46412</c:v>
                </c:pt>
                <c:pt idx="50">
                  <c:v>46413</c:v>
                </c:pt>
                <c:pt idx="52">
                  <c:v>46414</c:v>
                </c:pt>
                <c:pt idx="54">
                  <c:v>46415</c:v>
                </c:pt>
                <c:pt idx="56">
                  <c:v>46416</c:v>
                </c:pt>
                <c:pt idx="58">
                  <c:v>46417</c:v>
                </c:pt>
                <c:pt idx="60">
                  <c:v>46418</c:v>
                </c:pt>
              </c:numCache>
            </c:numRef>
          </c:cat>
          <c:val>
            <c:numRef>
              <c:f>'1'!$D$21:$BM$21</c:f>
              <c:numCache>
                <c:formatCode>\$#,##0.00_);[Red]\(\$#,##0.00\)</c:formatCode>
                <c:ptCount val="62"/>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3-9156-473B-B791-136ACCF9FB81}"/>
            </c:ext>
          </c:extLst>
        </c:ser>
        <c:ser>
          <c:idx val="4"/>
          <c:order val="2"/>
          <c:tx>
            <c:strRef>
              <c:f>'1'!$C$22</c:f>
              <c:strCache>
                <c:ptCount val="1"/>
              </c:strCache>
            </c:strRef>
          </c:tx>
          <c:spPr>
            <a:solidFill>
              <a:schemeClr val="accent5"/>
            </a:solidFill>
            <a:ln w="28575" cap="rnd">
              <a:solidFill>
                <a:schemeClr val="accent5"/>
              </a:solidFill>
              <a:round/>
            </a:ln>
            <a:effectLst/>
          </c:spPr>
          <c:invertIfNegative val="0"/>
          <c:cat>
            <c:numRef>
              <c:f>'1'!$D$18:$BM$18</c:f>
              <c:numCache>
                <c:formatCode>d</c:formatCode>
                <c:ptCount val="62"/>
                <c:pt idx="0">
                  <c:v>46388</c:v>
                </c:pt>
                <c:pt idx="2">
                  <c:v>46389</c:v>
                </c:pt>
                <c:pt idx="4">
                  <c:v>46390</c:v>
                </c:pt>
                <c:pt idx="6">
                  <c:v>46391</c:v>
                </c:pt>
                <c:pt idx="8">
                  <c:v>46392</c:v>
                </c:pt>
                <c:pt idx="10">
                  <c:v>46393</c:v>
                </c:pt>
                <c:pt idx="12">
                  <c:v>46394</c:v>
                </c:pt>
                <c:pt idx="14">
                  <c:v>46395</c:v>
                </c:pt>
                <c:pt idx="16">
                  <c:v>46396</c:v>
                </c:pt>
                <c:pt idx="18">
                  <c:v>46397</c:v>
                </c:pt>
                <c:pt idx="20">
                  <c:v>46398</c:v>
                </c:pt>
                <c:pt idx="22">
                  <c:v>46399</c:v>
                </c:pt>
                <c:pt idx="24">
                  <c:v>46400</c:v>
                </c:pt>
                <c:pt idx="26">
                  <c:v>46401</c:v>
                </c:pt>
                <c:pt idx="28">
                  <c:v>46402</c:v>
                </c:pt>
                <c:pt idx="30">
                  <c:v>46403</c:v>
                </c:pt>
                <c:pt idx="32">
                  <c:v>46404</c:v>
                </c:pt>
                <c:pt idx="34">
                  <c:v>46405</c:v>
                </c:pt>
                <c:pt idx="36">
                  <c:v>46406</c:v>
                </c:pt>
                <c:pt idx="38">
                  <c:v>46407</c:v>
                </c:pt>
                <c:pt idx="40">
                  <c:v>46408</c:v>
                </c:pt>
                <c:pt idx="42">
                  <c:v>46409</c:v>
                </c:pt>
                <c:pt idx="44">
                  <c:v>46410</c:v>
                </c:pt>
                <c:pt idx="46">
                  <c:v>46411</c:v>
                </c:pt>
                <c:pt idx="48">
                  <c:v>46412</c:v>
                </c:pt>
                <c:pt idx="50">
                  <c:v>46413</c:v>
                </c:pt>
                <c:pt idx="52">
                  <c:v>46414</c:v>
                </c:pt>
                <c:pt idx="54">
                  <c:v>46415</c:v>
                </c:pt>
                <c:pt idx="56">
                  <c:v>46416</c:v>
                </c:pt>
                <c:pt idx="58">
                  <c:v>46417</c:v>
                </c:pt>
                <c:pt idx="60">
                  <c:v>46418</c:v>
                </c:pt>
              </c:numCache>
            </c:numRef>
          </c:cat>
          <c:val>
            <c:numRef>
              <c:f>'1'!$D$22:$BM$22</c:f>
              <c:numCache>
                <c:formatCode>\$#,##0.00_);[Red]\(\$#,##0.00\)</c:formatCode>
                <c:ptCount val="62"/>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4-9156-473B-B791-136ACCF9FB81}"/>
            </c:ext>
          </c:extLst>
        </c:ser>
        <c:ser>
          <c:idx val="5"/>
          <c:order val="3"/>
          <c:tx>
            <c:strRef>
              <c:f>'1'!$C$23</c:f>
              <c:strCache>
                <c:ptCount val="1"/>
              </c:strCache>
            </c:strRef>
          </c:tx>
          <c:spPr>
            <a:solidFill>
              <a:schemeClr val="accent6"/>
            </a:solidFill>
            <a:ln w="28575" cap="rnd">
              <a:solidFill>
                <a:schemeClr val="accent6"/>
              </a:solidFill>
              <a:round/>
            </a:ln>
            <a:effectLst/>
          </c:spPr>
          <c:invertIfNegative val="0"/>
          <c:cat>
            <c:numRef>
              <c:f>'1'!$D$18:$BM$18</c:f>
              <c:numCache>
                <c:formatCode>d</c:formatCode>
                <c:ptCount val="62"/>
                <c:pt idx="0">
                  <c:v>46388</c:v>
                </c:pt>
                <c:pt idx="2">
                  <c:v>46389</c:v>
                </c:pt>
                <c:pt idx="4">
                  <c:v>46390</c:v>
                </c:pt>
                <c:pt idx="6">
                  <c:v>46391</c:v>
                </c:pt>
                <c:pt idx="8">
                  <c:v>46392</c:v>
                </c:pt>
                <c:pt idx="10">
                  <c:v>46393</c:v>
                </c:pt>
                <c:pt idx="12">
                  <c:v>46394</c:v>
                </c:pt>
                <c:pt idx="14">
                  <c:v>46395</c:v>
                </c:pt>
                <c:pt idx="16">
                  <c:v>46396</c:v>
                </c:pt>
                <c:pt idx="18">
                  <c:v>46397</c:v>
                </c:pt>
                <c:pt idx="20">
                  <c:v>46398</c:v>
                </c:pt>
                <c:pt idx="22">
                  <c:v>46399</c:v>
                </c:pt>
                <c:pt idx="24">
                  <c:v>46400</c:v>
                </c:pt>
                <c:pt idx="26">
                  <c:v>46401</c:v>
                </c:pt>
                <c:pt idx="28">
                  <c:v>46402</c:v>
                </c:pt>
                <c:pt idx="30">
                  <c:v>46403</c:v>
                </c:pt>
                <c:pt idx="32">
                  <c:v>46404</c:v>
                </c:pt>
                <c:pt idx="34">
                  <c:v>46405</c:v>
                </c:pt>
                <c:pt idx="36">
                  <c:v>46406</c:v>
                </c:pt>
                <c:pt idx="38">
                  <c:v>46407</c:v>
                </c:pt>
                <c:pt idx="40">
                  <c:v>46408</c:v>
                </c:pt>
                <c:pt idx="42">
                  <c:v>46409</c:v>
                </c:pt>
                <c:pt idx="44">
                  <c:v>46410</c:v>
                </c:pt>
                <c:pt idx="46">
                  <c:v>46411</c:v>
                </c:pt>
                <c:pt idx="48">
                  <c:v>46412</c:v>
                </c:pt>
                <c:pt idx="50">
                  <c:v>46413</c:v>
                </c:pt>
                <c:pt idx="52">
                  <c:v>46414</c:v>
                </c:pt>
                <c:pt idx="54">
                  <c:v>46415</c:v>
                </c:pt>
                <c:pt idx="56">
                  <c:v>46416</c:v>
                </c:pt>
                <c:pt idx="58">
                  <c:v>46417</c:v>
                </c:pt>
                <c:pt idx="60">
                  <c:v>46418</c:v>
                </c:pt>
              </c:numCache>
            </c:numRef>
          </c:cat>
          <c:val>
            <c:numRef>
              <c:f>'1'!$D$23:$BM$23</c:f>
              <c:numCache>
                <c:formatCode>\$#,##0.00_);[Red]\(\$#,##0.00\)</c:formatCode>
                <c:ptCount val="62"/>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5-9156-473B-B791-136ACCF9FB81}"/>
            </c:ext>
          </c:extLst>
        </c:ser>
        <c:ser>
          <c:idx val="6"/>
          <c:order val="4"/>
          <c:tx>
            <c:strRef>
              <c:f>'1'!$C$24</c:f>
              <c:strCache>
                <c:ptCount val="1"/>
              </c:strCache>
            </c:strRef>
          </c:tx>
          <c:spPr>
            <a:solidFill>
              <a:schemeClr val="accent1">
                <a:lumMod val="60000"/>
              </a:schemeClr>
            </a:solidFill>
            <a:ln w="28575" cap="rnd">
              <a:solidFill>
                <a:schemeClr val="accent1">
                  <a:lumMod val="60000"/>
                </a:schemeClr>
              </a:solidFill>
              <a:round/>
            </a:ln>
            <a:effectLst/>
          </c:spPr>
          <c:invertIfNegative val="0"/>
          <c:cat>
            <c:numRef>
              <c:f>'1'!$D$18:$BM$18</c:f>
              <c:numCache>
                <c:formatCode>d</c:formatCode>
                <c:ptCount val="62"/>
                <c:pt idx="0">
                  <c:v>46388</c:v>
                </c:pt>
                <c:pt idx="2">
                  <c:v>46389</c:v>
                </c:pt>
                <c:pt idx="4">
                  <c:v>46390</c:v>
                </c:pt>
                <c:pt idx="6">
                  <c:v>46391</c:v>
                </c:pt>
                <c:pt idx="8">
                  <c:v>46392</c:v>
                </c:pt>
                <c:pt idx="10">
                  <c:v>46393</c:v>
                </c:pt>
                <c:pt idx="12">
                  <c:v>46394</c:v>
                </c:pt>
                <c:pt idx="14">
                  <c:v>46395</c:v>
                </c:pt>
                <c:pt idx="16">
                  <c:v>46396</c:v>
                </c:pt>
                <c:pt idx="18">
                  <c:v>46397</c:v>
                </c:pt>
                <c:pt idx="20">
                  <c:v>46398</c:v>
                </c:pt>
                <c:pt idx="22">
                  <c:v>46399</c:v>
                </c:pt>
                <c:pt idx="24">
                  <c:v>46400</c:v>
                </c:pt>
                <c:pt idx="26">
                  <c:v>46401</c:v>
                </c:pt>
                <c:pt idx="28">
                  <c:v>46402</c:v>
                </c:pt>
                <c:pt idx="30">
                  <c:v>46403</c:v>
                </c:pt>
                <c:pt idx="32">
                  <c:v>46404</c:v>
                </c:pt>
                <c:pt idx="34">
                  <c:v>46405</c:v>
                </c:pt>
                <c:pt idx="36">
                  <c:v>46406</c:v>
                </c:pt>
                <c:pt idx="38">
                  <c:v>46407</c:v>
                </c:pt>
                <c:pt idx="40">
                  <c:v>46408</c:v>
                </c:pt>
                <c:pt idx="42">
                  <c:v>46409</c:v>
                </c:pt>
                <c:pt idx="44">
                  <c:v>46410</c:v>
                </c:pt>
                <c:pt idx="46">
                  <c:v>46411</c:v>
                </c:pt>
                <c:pt idx="48">
                  <c:v>46412</c:v>
                </c:pt>
                <c:pt idx="50">
                  <c:v>46413</c:v>
                </c:pt>
                <c:pt idx="52">
                  <c:v>46414</c:v>
                </c:pt>
                <c:pt idx="54">
                  <c:v>46415</c:v>
                </c:pt>
                <c:pt idx="56">
                  <c:v>46416</c:v>
                </c:pt>
                <c:pt idx="58">
                  <c:v>46417</c:v>
                </c:pt>
                <c:pt idx="60">
                  <c:v>46418</c:v>
                </c:pt>
              </c:numCache>
            </c:numRef>
          </c:cat>
          <c:val>
            <c:numRef>
              <c:f>'1'!$D$24:$BM$24</c:f>
              <c:numCache>
                <c:formatCode>\$#,##0.00_);[Red]\(\$#,##0.00\)</c:formatCode>
                <c:ptCount val="62"/>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6-9156-473B-B791-136ACCF9FB81}"/>
            </c:ext>
          </c:extLst>
        </c:ser>
        <c:ser>
          <c:idx val="7"/>
          <c:order val="5"/>
          <c:tx>
            <c:strRef>
              <c:f>'1'!$C$25</c:f>
              <c:strCache>
                <c:ptCount val="1"/>
              </c:strCache>
            </c:strRef>
          </c:tx>
          <c:spPr>
            <a:solidFill>
              <a:schemeClr val="accent2">
                <a:lumMod val="60000"/>
              </a:schemeClr>
            </a:solidFill>
            <a:ln w="28575" cap="rnd">
              <a:solidFill>
                <a:schemeClr val="accent2">
                  <a:lumMod val="60000"/>
                </a:schemeClr>
              </a:solidFill>
              <a:round/>
            </a:ln>
            <a:effectLst/>
          </c:spPr>
          <c:invertIfNegative val="0"/>
          <c:cat>
            <c:numRef>
              <c:f>'1'!$D$18:$BM$18</c:f>
              <c:numCache>
                <c:formatCode>d</c:formatCode>
                <c:ptCount val="62"/>
                <c:pt idx="0">
                  <c:v>46388</c:v>
                </c:pt>
                <c:pt idx="2">
                  <c:v>46389</c:v>
                </c:pt>
                <c:pt idx="4">
                  <c:v>46390</c:v>
                </c:pt>
                <c:pt idx="6">
                  <c:v>46391</c:v>
                </c:pt>
                <c:pt idx="8">
                  <c:v>46392</c:v>
                </c:pt>
                <c:pt idx="10">
                  <c:v>46393</c:v>
                </c:pt>
                <c:pt idx="12">
                  <c:v>46394</c:v>
                </c:pt>
                <c:pt idx="14">
                  <c:v>46395</c:v>
                </c:pt>
                <c:pt idx="16">
                  <c:v>46396</c:v>
                </c:pt>
                <c:pt idx="18">
                  <c:v>46397</c:v>
                </c:pt>
                <c:pt idx="20">
                  <c:v>46398</c:v>
                </c:pt>
                <c:pt idx="22">
                  <c:v>46399</c:v>
                </c:pt>
                <c:pt idx="24">
                  <c:v>46400</c:v>
                </c:pt>
                <c:pt idx="26">
                  <c:v>46401</c:v>
                </c:pt>
                <c:pt idx="28">
                  <c:v>46402</c:v>
                </c:pt>
                <c:pt idx="30">
                  <c:v>46403</c:v>
                </c:pt>
                <c:pt idx="32">
                  <c:v>46404</c:v>
                </c:pt>
                <c:pt idx="34">
                  <c:v>46405</c:v>
                </c:pt>
                <c:pt idx="36">
                  <c:v>46406</c:v>
                </c:pt>
                <c:pt idx="38">
                  <c:v>46407</c:v>
                </c:pt>
                <c:pt idx="40">
                  <c:v>46408</c:v>
                </c:pt>
                <c:pt idx="42">
                  <c:v>46409</c:v>
                </c:pt>
                <c:pt idx="44">
                  <c:v>46410</c:v>
                </c:pt>
                <c:pt idx="46">
                  <c:v>46411</c:v>
                </c:pt>
                <c:pt idx="48">
                  <c:v>46412</c:v>
                </c:pt>
                <c:pt idx="50">
                  <c:v>46413</c:v>
                </c:pt>
                <c:pt idx="52">
                  <c:v>46414</c:v>
                </c:pt>
                <c:pt idx="54">
                  <c:v>46415</c:v>
                </c:pt>
                <c:pt idx="56">
                  <c:v>46416</c:v>
                </c:pt>
                <c:pt idx="58">
                  <c:v>46417</c:v>
                </c:pt>
                <c:pt idx="60">
                  <c:v>46418</c:v>
                </c:pt>
              </c:numCache>
            </c:numRef>
          </c:cat>
          <c:val>
            <c:numRef>
              <c:f>'1'!$D$25:$BM$25</c:f>
              <c:numCache>
                <c:formatCode>\$#,##0.00_);[Red]\(\$#,##0.00\)</c:formatCode>
                <c:ptCount val="62"/>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7-9156-473B-B791-136ACCF9FB81}"/>
            </c:ext>
          </c:extLst>
        </c:ser>
        <c:ser>
          <c:idx val="8"/>
          <c:order val="6"/>
          <c:tx>
            <c:strRef>
              <c:f>'1'!$C$26</c:f>
              <c:strCache>
                <c:ptCount val="1"/>
              </c:strCache>
            </c:strRef>
          </c:tx>
          <c:spPr>
            <a:solidFill>
              <a:schemeClr val="accent3">
                <a:lumMod val="60000"/>
              </a:schemeClr>
            </a:solidFill>
            <a:ln w="28575" cap="rnd">
              <a:solidFill>
                <a:schemeClr val="accent3">
                  <a:lumMod val="60000"/>
                </a:schemeClr>
              </a:solidFill>
              <a:round/>
            </a:ln>
            <a:effectLst/>
          </c:spPr>
          <c:invertIfNegative val="0"/>
          <c:cat>
            <c:numRef>
              <c:f>'1'!$D$18:$BM$18</c:f>
              <c:numCache>
                <c:formatCode>d</c:formatCode>
                <c:ptCount val="62"/>
                <c:pt idx="0">
                  <c:v>46388</c:v>
                </c:pt>
                <c:pt idx="2">
                  <c:v>46389</c:v>
                </c:pt>
                <c:pt idx="4">
                  <c:v>46390</c:v>
                </c:pt>
                <c:pt idx="6">
                  <c:v>46391</c:v>
                </c:pt>
                <c:pt idx="8">
                  <c:v>46392</c:v>
                </c:pt>
                <c:pt idx="10">
                  <c:v>46393</c:v>
                </c:pt>
                <c:pt idx="12">
                  <c:v>46394</c:v>
                </c:pt>
                <c:pt idx="14">
                  <c:v>46395</c:v>
                </c:pt>
                <c:pt idx="16">
                  <c:v>46396</c:v>
                </c:pt>
                <c:pt idx="18">
                  <c:v>46397</c:v>
                </c:pt>
                <c:pt idx="20">
                  <c:v>46398</c:v>
                </c:pt>
                <c:pt idx="22">
                  <c:v>46399</c:v>
                </c:pt>
                <c:pt idx="24">
                  <c:v>46400</c:v>
                </c:pt>
                <c:pt idx="26">
                  <c:v>46401</c:v>
                </c:pt>
                <c:pt idx="28">
                  <c:v>46402</c:v>
                </c:pt>
                <c:pt idx="30">
                  <c:v>46403</c:v>
                </c:pt>
                <c:pt idx="32">
                  <c:v>46404</c:v>
                </c:pt>
                <c:pt idx="34">
                  <c:v>46405</c:v>
                </c:pt>
                <c:pt idx="36">
                  <c:v>46406</c:v>
                </c:pt>
                <c:pt idx="38">
                  <c:v>46407</c:v>
                </c:pt>
                <c:pt idx="40">
                  <c:v>46408</c:v>
                </c:pt>
                <c:pt idx="42">
                  <c:v>46409</c:v>
                </c:pt>
                <c:pt idx="44">
                  <c:v>46410</c:v>
                </c:pt>
                <c:pt idx="46">
                  <c:v>46411</c:v>
                </c:pt>
                <c:pt idx="48">
                  <c:v>46412</c:v>
                </c:pt>
                <c:pt idx="50">
                  <c:v>46413</c:v>
                </c:pt>
                <c:pt idx="52">
                  <c:v>46414</c:v>
                </c:pt>
                <c:pt idx="54">
                  <c:v>46415</c:v>
                </c:pt>
                <c:pt idx="56">
                  <c:v>46416</c:v>
                </c:pt>
                <c:pt idx="58">
                  <c:v>46417</c:v>
                </c:pt>
                <c:pt idx="60">
                  <c:v>46418</c:v>
                </c:pt>
              </c:numCache>
            </c:numRef>
          </c:cat>
          <c:val>
            <c:numRef>
              <c:f>'1'!$D$26:$BM$26</c:f>
              <c:numCache>
                <c:formatCode>\$#,##0.00_);[Red]\(\$#,##0.00\)</c:formatCode>
                <c:ptCount val="62"/>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8-9156-473B-B791-136ACCF9FB81}"/>
            </c:ext>
          </c:extLst>
        </c:ser>
        <c:ser>
          <c:idx val="9"/>
          <c:order val="7"/>
          <c:tx>
            <c:strRef>
              <c:f>'1'!$C$27</c:f>
              <c:strCache>
                <c:ptCount val="1"/>
              </c:strCache>
            </c:strRef>
          </c:tx>
          <c:spPr>
            <a:solidFill>
              <a:schemeClr val="accent4">
                <a:lumMod val="60000"/>
              </a:schemeClr>
            </a:solidFill>
            <a:ln w="28575" cap="rnd">
              <a:solidFill>
                <a:schemeClr val="accent4">
                  <a:lumMod val="60000"/>
                </a:schemeClr>
              </a:solidFill>
              <a:round/>
            </a:ln>
            <a:effectLst/>
          </c:spPr>
          <c:invertIfNegative val="0"/>
          <c:cat>
            <c:numRef>
              <c:f>'1'!$D$18:$BM$18</c:f>
              <c:numCache>
                <c:formatCode>d</c:formatCode>
                <c:ptCount val="62"/>
                <c:pt idx="0">
                  <c:v>46388</c:v>
                </c:pt>
                <c:pt idx="2">
                  <c:v>46389</c:v>
                </c:pt>
                <c:pt idx="4">
                  <c:v>46390</c:v>
                </c:pt>
                <c:pt idx="6">
                  <c:v>46391</c:v>
                </c:pt>
                <c:pt idx="8">
                  <c:v>46392</c:v>
                </c:pt>
                <c:pt idx="10">
                  <c:v>46393</c:v>
                </c:pt>
                <c:pt idx="12">
                  <c:v>46394</c:v>
                </c:pt>
                <c:pt idx="14">
                  <c:v>46395</c:v>
                </c:pt>
                <c:pt idx="16">
                  <c:v>46396</c:v>
                </c:pt>
                <c:pt idx="18">
                  <c:v>46397</c:v>
                </c:pt>
                <c:pt idx="20">
                  <c:v>46398</c:v>
                </c:pt>
                <c:pt idx="22">
                  <c:v>46399</c:v>
                </c:pt>
                <c:pt idx="24">
                  <c:v>46400</c:v>
                </c:pt>
                <c:pt idx="26">
                  <c:v>46401</c:v>
                </c:pt>
                <c:pt idx="28">
                  <c:v>46402</c:v>
                </c:pt>
                <c:pt idx="30">
                  <c:v>46403</c:v>
                </c:pt>
                <c:pt idx="32">
                  <c:v>46404</c:v>
                </c:pt>
                <c:pt idx="34">
                  <c:v>46405</c:v>
                </c:pt>
                <c:pt idx="36">
                  <c:v>46406</c:v>
                </c:pt>
                <c:pt idx="38">
                  <c:v>46407</c:v>
                </c:pt>
                <c:pt idx="40">
                  <c:v>46408</c:v>
                </c:pt>
                <c:pt idx="42">
                  <c:v>46409</c:v>
                </c:pt>
                <c:pt idx="44">
                  <c:v>46410</c:v>
                </c:pt>
                <c:pt idx="46">
                  <c:v>46411</c:v>
                </c:pt>
                <c:pt idx="48">
                  <c:v>46412</c:v>
                </c:pt>
                <c:pt idx="50">
                  <c:v>46413</c:v>
                </c:pt>
                <c:pt idx="52">
                  <c:v>46414</c:v>
                </c:pt>
                <c:pt idx="54">
                  <c:v>46415</c:v>
                </c:pt>
                <c:pt idx="56">
                  <c:v>46416</c:v>
                </c:pt>
                <c:pt idx="58">
                  <c:v>46417</c:v>
                </c:pt>
                <c:pt idx="60">
                  <c:v>46418</c:v>
                </c:pt>
              </c:numCache>
            </c:numRef>
          </c:cat>
          <c:val>
            <c:numRef>
              <c:f>'1'!$D$27:$BM$27</c:f>
              <c:numCache>
                <c:formatCode>\$#,##0.00_);[Red]\(\$#,##0.00\)</c:formatCode>
                <c:ptCount val="62"/>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9-9156-473B-B791-136ACCF9FB81}"/>
            </c:ext>
          </c:extLst>
        </c:ser>
        <c:ser>
          <c:idx val="10"/>
          <c:order val="8"/>
          <c:tx>
            <c:strRef>
              <c:f>'1'!$C$28</c:f>
              <c:strCache>
                <c:ptCount val="1"/>
              </c:strCache>
            </c:strRef>
          </c:tx>
          <c:spPr>
            <a:solidFill>
              <a:schemeClr val="accent5">
                <a:lumMod val="60000"/>
              </a:schemeClr>
            </a:solidFill>
            <a:ln w="28575" cap="rnd">
              <a:solidFill>
                <a:schemeClr val="accent5">
                  <a:lumMod val="60000"/>
                </a:schemeClr>
              </a:solidFill>
              <a:round/>
            </a:ln>
            <a:effectLst/>
          </c:spPr>
          <c:invertIfNegative val="0"/>
          <c:cat>
            <c:numRef>
              <c:f>'1'!$D$18:$BM$18</c:f>
              <c:numCache>
                <c:formatCode>d</c:formatCode>
                <c:ptCount val="62"/>
                <c:pt idx="0">
                  <c:v>46388</c:v>
                </c:pt>
                <c:pt idx="2">
                  <c:v>46389</c:v>
                </c:pt>
                <c:pt idx="4">
                  <c:v>46390</c:v>
                </c:pt>
                <c:pt idx="6">
                  <c:v>46391</c:v>
                </c:pt>
                <c:pt idx="8">
                  <c:v>46392</c:v>
                </c:pt>
                <c:pt idx="10">
                  <c:v>46393</c:v>
                </c:pt>
                <c:pt idx="12">
                  <c:v>46394</c:v>
                </c:pt>
                <c:pt idx="14">
                  <c:v>46395</c:v>
                </c:pt>
                <c:pt idx="16">
                  <c:v>46396</c:v>
                </c:pt>
                <c:pt idx="18">
                  <c:v>46397</c:v>
                </c:pt>
                <c:pt idx="20">
                  <c:v>46398</c:v>
                </c:pt>
                <c:pt idx="22">
                  <c:v>46399</c:v>
                </c:pt>
                <c:pt idx="24">
                  <c:v>46400</c:v>
                </c:pt>
                <c:pt idx="26">
                  <c:v>46401</c:v>
                </c:pt>
                <c:pt idx="28">
                  <c:v>46402</c:v>
                </c:pt>
                <c:pt idx="30">
                  <c:v>46403</c:v>
                </c:pt>
                <c:pt idx="32">
                  <c:v>46404</c:v>
                </c:pt>
                <c:pt idx="34">
                  <c:v>46405</c:v>
                </c:pt>
                <c:pt idx="36">
                  <c:v>46406</c:v>
                </c:pt>
                <c:pt idx="38">
                  <c:v>46407</c:v>
                </c:pt>
                <c:pt idx="40">
                  <c:v>46408</c:v>
                </c:pt>
                <c:pt idx="42">
                  <c:v>46409</c:v>
                </c:pt>
                <c:pt idx="44">
                  <c:v>46410</c:v>
                </c:pt>
                <c:pt idx="46">
                  <c:v>46411</c:v>
                </c:pt>
                <c:pt idx="48">
                  <c:v>46412</c:v>
                </c:pt>
                <c:pt idx="50">
                  <c:v>46413</c:v>
                </c:pt>
                <c:pt idx="52">
                  <c:v>46414</c:v>
                </c:pt>
                <c:pt idx="54">
                  <c:v>46415</c:v>
                </c:pt>
                <c:pt idx="56">
                  <c:v>46416</c:v>
                </c:pt>
                <c:pt idx="58">
                  <c:v>46417</c:v>
                </c:pt>
                <c:pt idx="60">
                  <c:v>46418</c:v>
                </c:pt>
              </c:numCache>
            </c:numRef>
          </c:cat>
          <c:val>
            <c:numRef>
              <c:f>'1'!$D$28:$BM$28</c:f>
              <c:numCache>
                <c:formatCode>\$#,##0.00_);[Red]\(\$#,##0.00\)</c:formatCode>
                <c:ptCount val="62"/>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A-9156-473B-B791-136ACCF9FB81}"/>
            </c:ext>
          </c:extLst>
        </c:ser>
        <c:ser>
          <c:idx val="11"/>
          <c:order val="9"/>
          <c:tx>
            <c:strRef>
              <c:f>'1'!$C$29</c:f>
              <c:strCache>
                <c:ptCount val="1"/>
              </c:strCache>
            </c:strRef>
          </c:tx>
          <c:spPr>
            <a:solidFill>
              <a:schemeClr val="accent6">
                <a:lumMod val="60000"/>
              </a:schemeClr>
            </a:solidFill>
            <a:ln w="28575" cap="rnd">
              <a:solidFill>
                <a:schemeClr val="accent6">
                  <a:lumMod val="60000"/>
                </a:schemeClr>
              </a:solidFill>
              <a:round/>
            </a:ln>
            <a:effectLst/>
          </c:spPr>
          <c:invertIfNegative val="0"/>
          <c:cat>
            <c:numRef>
              <c:f>'1'!$D$18:$BM$18</c:f>
              <c:numCache>
                <c:formatCode>d</c:formatCode>
                <c:ptCount val="62"/>
                <c:pt idx="0">
                  <c:v>46388</c:v>
                </c:pt>
                <c:pt idx="2">
                  <c:v>46389</c:v>
                </c:pt>
                <c:pt idx="4">
                  <c:v>46390</c:v>
                </c:pt>
                <c:pt idx="6">
                  <c:v>46391</c:v>
                </c:pt>
                <c:pt idx="8">
                  <c:v>46392</c:v>
                </c:pt>
                <c:pt idx="10">
                  <c:v>46393</c:v>
                </c:pt>
                <c:pt idx="12">
                  <c:v>46394</c:v>
                </c:pt>
                <c:pt idx="14">
                  <c:v>46395</c:v>
                </c:pt>
                <c:pt idx="16">
                  <c:v>46396</c:v>
                </c:pt>
                <c:pt idx="18">
                  <c:v>46397</c:v>
                </c:pt>
                <c:pt idx="20">
                  <c:v>46398</c:v>
                </c:pt>
                <c:pt idx="22">
                  <c:v>46399</c:v>
                </c:pt>
                <c:pt idx="24">
                  <c:v>46400</c:v>
                </c:pt>
                <c:pt idx="26">
                  <c:v>46401</c:v>
                </c:pt>
                <c:pt idx="28">
                  <c:v>46402</c:v>
                </c:pt>
                <c:pt idx="30">
                  <c:v>46403</c:v>
                </c:pt>
                <c:pt idx="32">
                  <c:v>46404</c:v>
                </c:pt>
                <c:pt idx="34">
                  <c:v>46405</c:v>
                </c:pt>
                <c:pt idx="36">
                  <c:v>46406</c:v>
                </c:pt>
                <c:pt idx="38">
                  <c:v>46407</c:v>
                </c:pt>
                <c:pt idx="40">
                  <c:v>46408</c:v>
                </c:pt>
                <c:pt idx="42">
                  <c:v>46409</c:v>
                </c:pt>
                <c:pt idx="44">
                  <c:v>46410</c:v>
                </c:pt>
                <c:pt idx="46">
                  <c:v>46411</c:v>
                </c:pt>
                <c:pt idx="48">
                  <c:v>46412</c:v>
                </c:pt>
                <c:pt idx="50">
                  <c:v>46413</c:v>
                </c:pt>
                <c:pt idx="52">
                  <c:v>46414</c:v>
                </c:pt>
                <c:pt idx="54">
                  <c:v>46415</c:v>
                </c:pt>
                <c:pt idx="56">
                  <c:v>46416</c:v>
                </c:pt>
                <c:pt idx="58">
                  <c:v>46417</c:v>
                </c:pt>
                <c:pt idx="60">
                  <c:v>46418</c:v>
                </c:pt>
              </c:numCache>
            </c:numRef>
          </c:cat>
          <c:val>
            <c:numRef>
              <c:f>'1'!$D$29:$BM$29</c:f>
              <c:numCache>
                <c:formatCode>\$#,##0.00_);[Red]\(\$#,##0.00\)</c:formatCode>
                <c:ptCount val="62"/>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B-9156-473B-B791-136ACCF9FB81}"/>
            </c:ext>
          </c:extLst>
        </c:ser>
        <c:ser>
          <c:idx val="12"/>
          <c:order val="10"/>
          <c:tx>
            <c:strRef>
              <c:f>'1'!$C$30</c:f>
              <c:strCache>
                <c:ptCount val="1"/>
              </c:strCache>
            </c:strRef>
          </c:tx>
          <c:spPr>
            <a:solidFill>
              <a:schemeClr val="accent1">
                <a:lumMod val="80000"/>
                <a:lumOff val="20000"/>
              </a:schemeClr>
            </a:solidFill>
            <a:ln>
              <a:noFill/>
            </a:ln>
            <a:effectLst/>
          </c:spPr>
          <c:invertIfNegative val="0"/>
          <c:cat>
            <c:numRef>
              <c:f>'1'!$D$18:$BM$18</c:f>
              <c:numCache>
                <c:formatCode>d</c:formatCode>
                <c:ptCount val="62"/>
                <c:pt idx="0">
                  <c:v>46388</c:v>
                </c:pt>
                <c:pt idx="2">
                  <c:v>46389</c:v>
                </c:pt>
                <c:pt idx="4">
                  <c:v>46390</c:v>
                </c:pt>
                <c:pt idx="6">
                  <c:v>46391</c:v>
                </c:pt>
                <c:pt idx="8">
                  <c:v>46392</c:v>
                </c:pt>
                <c:pt idx="10">
                  <c:v>46393</c:v>
                </c:pt>
                <c:pt idx="12">
                  <c:v>46394</c:v>
                </c:pt>
                <c:pt idx="14">
                  <c:v>46395</c:v>
                </c:pt>
                <c:pt idx="16">
                  <c:v>46396</c:v>
                </c:pt>
                <c:pt idx="18">
                  <c:v>46397</c:v>
                </c:pt>
                <c:pt idx="20">
                  <c:v>46398</c:v>
                </c:pt>
                <c:pt idx="22">
                  <c:v>46399</c:v>
                </c:pt>
                <c:pt idx="24">
                  <c:v>46400</c:v>
                </c:pt>
                <c:pt idx="26">
                  <c:v>46401</c:v>
                </c:pt>
                <c:pt idx="28">
                  <c:v>46402</c:v>
                </c:pt>
                <c:pt idx="30">
                  <c:v>46403</c:v>
                </c:pt>
                <c:pt idx="32">
                  <c:v>46404</c:v>
                </c:pt>
                <c:pt idx="34">
                  <c:v>46405</c:v>
                </c:pt>
                <c:pt idx="36">
                  <c:v>46406</c:v>
                </c:pt>
                <c:pt idx="38">
                  <c:v>46407</c:v>
                </c:pt>
                <c:pt idx="40">
                  <c:v>46408</c:v>
                </c:pt>
                <c:pt idx="42">
                  <c:v>46409</c:v>
                </c:pt>
                <c:pt idx="44">
                  <c:v>46410</c:v>
                </c:pt>
                <c:pt idx="46">
                  <c:v>46411</c:v>
                </c:pt>
                <c:pt idx="48">
                  <c:v>46412</c:v>
                </c:pt>
                <c:pt idx="50">
                  <c:v>46413</c:v>
                </c:pt>
                <c:pt idx="52">
                  <c:v>46414</c:v>
                </c:pt>
                <c:pt idx="54">
                  <c:v>46415</c:v>
                </c:pt>
                <c:pt idx="56">
                  <c:v>46416</c:v>
                </c:pt>
                <c:pt idx="58">
                  <c:v>46417</c:v>
                </c:pt>
                <c:pt idx="60">
                  <c:v>46418</c:v>
                </c:pt>
              </c:numCache>
            </c:numRef>
          </c:cat>
          <c:val>
            <c:numRef>
              <c:f>'1'!$D$30:$BM$30</c:f>
              <c:numCache>
                <c:formatCode>\$#,##0.00_);[Red]\(\$#,##0.00\)</c:formatCode>
                <c:ptCount val="62"/>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C-9156-473B-B791-136ACCF9FB81}"/>
            </c:ext>
          </c:extLst>
        </c:ser>
        <c:ser>
          <c:idx val="13"/>
          <c:order val="11"/>
          <c:tx>
            <c:strRef>
              <c:f>'1'!$C$31</c:f>
              <c:strCache>
                <c:ptCount val="1"/>
              </c:strCache>
            </c:strRef>
          </c:tx>
          <c:spPr>
            <a:solidFill>
              <a:schemeClr val="accent2">
                <a:lumMod val="80000"/>
                <a:lumOff val="20000"/>
              </a:schemeClr>
            </a:solidFill>
            <a:ln>
              <a:noFill/>
            </a:ln>
            <a:effectLst/>
          </c:spPr>
          <c:invertIfNegative val="0"/>
          <c:cat>
            <c:numRef>
              <c:f>'1'!$D$18:$BM$18</c:f>
              <c:numCache>
                <c:formatCode>d</c:formatCode>
                <c:ptCount val="62"/>
                <c:pt idx="0">
                  <c:v>46388</c:v>
                </c:pt>
                <c:pt idx="2">
                  <c:v>46389</c:v>
                </c:pt>
                <c:pt idx="4">
                  <c:v>46390</c:v>
                </c:pt>
                <c:pt idx="6">
                  <c:v>46391</c:v>
                </c:pt>
                <c:pt idx="8">
                  <c:v>46392</c:v>
                </c:pt>
                <c:pt idx="10">
                  <c:v>46393</c:v>
                </c:pt>
                <c:pt idx="12">
                  <c:v>46394</c:v>
                </c:pt>
                <c:pt idx="14">
                  <c:v>46395</c:v>
                </c:pt>
                <c:pt idx="16">
                  <c:v>46396</c:v>
                </c:pt>
                <c:pt idx="18">
                  <c:v>46397</c:v>
                </c:pt>
                <c:pt idx="20">
                  <c:v>46398</c:v>
                </c:pt>
                <c:pt idx="22">
                  <c:v>46399</c:v>
                </c:pt>
                <c:pt idx="24">
                  <c:v>46400</c:v>
                </c:pt>
                <c:pt idx="26">
                  <c:v>46401</c:v>
                </c:pt>
                <c:pt idx="28">
                  <c:v>46402</c:v>
                </c:pt>
                <c:pt idx="30">
                  <c:v>46403</c:v>
                </c:pt>
                <c:pt idx="32">
                  <c:v>46404</c:v>
                </c:pt>
                <c:pt idx="34">
                  <c:v>46405</c:v>
                </c:pt>
                <c:pt idx="36">
                  <c:v>46406</c:v>
                </c:pt>
                <c:pt idx="38">
                  <c:v>46407</c:v>
                </c:pt>
                <c:pt idx="40">
                  <c:v>46408</c:v>
                </c:pt>
                <c:pt idx="42">
                  <c:v>46409</c:v>
                </c:pt>
                <c:pt idx="44">
                  <c:v>46410</c:v>
                </c:pt>
                <c:pt idx="46">
                  <c:v>46411</c:v>
                </c:pt>
                <c:pt idx="48">
                  <c:v>46412</c:v>
                </c:pt>
                <c:pt idx="50">
                  <c:v>46413</c:v>
                </c:pt>
                <c:pt idx="52">
                  <c:v>46414</c:v>
                </c:pt>
                <c:pt idx="54">
                  <c:v>46415</c:v>
                </c:pt>
                <c:pt idx="56">
                  <c:v>46416</c:v>
                </c:pt>
                <c:pt idx="58">
                  <c:v>46417</c:v>
                </c:pt>
                <c:pt idx="60">
                  <c:v>46418</c:v>
                </c:pt>
              </c:numCache>
            </c:numRef>
          </c:cat>
          <c:val>
            <c:numRef>
              <c:f>'1'!$D$31:$BM$31</c:f>
              <c:numCache>
                <c:formatCode>\$#,##0.00_);[Red]\(\$#,##0.00\)</c:formatCode>
                <c:ptCount val="62"/>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D-9156-473B-B791-136ACCF9FB81}"/>
            </c:ext>
          </c:extLst>
        </c:ser>
        <c:ser>
          <c:idx val="14"/>
          <c:order val="12"/>
          <c:tx>
            <c:strRef>
              <c:f>'1'!$C$32</c:f>
              <c:strCache>
                <c:ptCount val="1"/>
              </c:strCache>
            </c:strRef>
          </c:tx>
          <c:spPr>
            <a:solidFill>
              <a:schemeClr val="accent3">
                <a:lumMod val="80000"/>
                <a:lumOff val="20000"/>
              </a:schemeClr>
            </a:solidFill>
            <a:ln>
              <a:noFill/>
            </a:ln>
            <a:effectLst/>
          </c:spPr>
          <c:invertIfNegative val="0"/>
          <c:cat>
            <c:numRef>
              <c:f>'1'!$D$18:$BM$18</c:f>
              <c:numCache>
                <c:formatCode>d</c:formatCode>
                <c:ptCount val="62"/>
                <c:pt idx="0">
                  <c:v>46388</c:v>
                </c:pt>
                <c:pt idx="2">
                  <c:v>46389</c:v>
                </c:pt>
                <c:pt idx="4">
                  <c:v>46390</c:v>
                </c:pt>
                <c:pt idx="6">
                  <c:v>46391</c:v>
                </c:pt>
                <c:pt idx="8">
                  <c:v>46392</c:v>
                </c:pt>
                <c:pt idx="10">
                  <c:v>46393</c:v>
                </c:pt>
                <c:pt idx="12">
                  <c:v>46394</c:v>
                </c:pt>
                <c:pt idx="14">
                  <c:v>46395</c:v>
                </c:pt>
                <c:pt idx="16">
                  <c:v>46396</c:v>
                </c:pt>
                <c:pt idx="18">
                  <c:v>46397</c:v>
                </c:pt>
                <c:pt idx="20">
                  <c:v>46398</c:v>
                </c:pt>
                <c:pt idx="22">
                  <c:v>46399</c:v>
                </c:pt>
                <c:pt idx="24">
                  <c:v>46400</c:v>
                </c:pt>
                <c:pt idx="26">
                  <c:v>46401</c:v>
                </c:pt>
                <c:pt idx="28">
                  <c:v>46402</c:v>
                </c:pt>
                <c:pt idx="30">
                  <c:v>46403</c:v>
                </c:pt>
                <c:pt idx="32">
                  <c:v>46404</c:v>
                </c:pt>
                <c:pt idx="34">
                  <c:v>46405</c:v>
                </c:pt>
                <c:pt idx="36">
                  <c:v>46406</c:v>
                </c:pt>
                <c:pt idx="38">
                  <c:v>46407</c:v>
                </c:pt>
                <c:pt idx="40">
                  <c:v>46408</c:v>
                </c:pt>
                <c:pt idx="42">
                  <c:v>46409</c:v>
                </c:pt>
                <c:pt idx="44">
                  <c:v>46410</c:v>
                </c:pt>
                <c:pt idx="46">
                  <c:v>46411</c:v>
                </c:pt>
                <c:pt idx="48">
                  <c:v>46412</c:v>
                </c:pt>
                <c:pt idx="50">
                  <c:v>46413</c:v>
                </c:pt>
                <c:pt idx="52">
                  <c:v>46414</c:v>
                </c:pt>
                <c:pt idx="54">
                  <c:v>46415</c:v>
                </c:pt>
                <c:pt idx="56">
                  <c:v>46416</c:v>
                </c:pt>
                <c:pt idx="58">
                  <c:v>46417</c:v>
                </c:pt>
                <c:pt idx="60">
                  <c:v>46418</c:v>
                </c:pt>
              </c:numCache>
            </c:numRef>
          </c:cat>
          <c:val>
            <c:numRef>
              <c:f>'1'!$D$32:$BM$32</c:f>
              <c:numCache>
                <c:formatCode>\$#,##0.00_);[Red]\(\$#,##0.00\)</c:formatCode>
                <c:ptCount val="62"/>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E-9156-473B-B791-136ACCF9FB81}"/>
            </c:ext>
          </c:extLst>
        </c:ser>
        <c:ser>
          <c:idx val="15"/>
          <c:order val="13"/>
          <c:tx>
            <c:strRef>
              <c:f>'1'!$C$33</c:f>
              <c:strCache>
                <c:ptCount val="1"/>
              </c:strCache>
            </c:strRef>
          </c:tx>
          <c:spPr>
            <a:solidFill>
              <a:schemeClr val="accent4">
                <a:lumMod val="80000"/>
                <a:lumOff val="20000"/>
              </a:schemeClr>
            </a:solidFill>
            <a:ln>
              <a:noFill/>
            </a:ln>
            <a:effectLst/>
          </c:spPr>
          <c:invertIfNegative val="0"/>
          <c:cat>
            <c:numRef>
              <c:f>'1'!$D$18:$BM$18</c:f>
              <c:numCache>
                <c:formatCode>d</c:formatCode>
                <c:ptCount val="62"/>
                <c:pt idx="0">
                  <c:v>46388</c:v>
                </c:pt>
                <c:pt idx="2">
                  <c:v>46389</c:v>
                </c:pt>
                <c:pt idx="4">
                  <c:v>46390</c:v>
                </c:pt>
                <c:pt idx="6">
                  <c:v>46391</c:v>
                </c:pt>
                <c:pt idx="8">
                  <c:v>46392</c:v>
                </c:pt>
                <c:pt idx="10">
                  <c:v>46393</c:v>
                </c:pt>
                <c:pt idx="12">
                  <c:v>46394</c:v>
                </c:pt>
                <c:pt idx="14">
                  <c:v>46395</c:v>
                </c:pt>
                <c:pt idx="16">
                  <c:v>46396</c:v>
                </c:pt>
                <c:pt idx="18">
                  <c:v>46397</c:v>
                </c:pt>
                <c:pt idx="20">
                  <c:v>46398</c:v>
                </c:pt>
                <c:pt idx="22">
                  <c:v>46399</c:v>
                </c:pt>
                <c:pt idx="24">
                  <c:v>46400</c:v>
                </c:pt>
                <c:pt idx="26">
                  <c:v>46401</c:v>
                </c:pt>
                <c:pt idx="28">
                  <c:v>46402</c:v>
                </c:pt>
                <c:pt idx="30">
                  <c:v>46403</c:v>
                </c:pt>
                <c:pt idx="32">
                  <c:v>46404</c:v>
                </c:pt>
                <c:pt idx="34">
                  <c:v>46405</c:v>
                </c:pt>
                <c:pt idx="36">
                  <c:v>46406</c:v>
                </c:pt>
                <c:pt idx="38">
                  <c:v>46407</c:v>
                </c:pt>
                <c:pt idx="40">
                  <c:v>46408</c:v>
                </c:pt>
                <c:pt idx="42">
                  <c:v>46409</c:v>
                </c:pt>
                <c:pt idx="44">
                  <c:v>46410</c:v>
                </c:pt>
                <c:pt idx="46">
                  <c:v>46411</c:v>
                </c:pt>
                <c:pt idx="48">
                  <c:v>46412</c:v>
                </c:pt>
                <c:pt idx="50">
                  <c:v>46413</c:v>
                </c:pt>
                <c:pt idx="52">
                  <c:v>46414</c:v>
                </c:pt>
                <c:pt idx="54">
                  <c:v>46415</c:v>
                </c:pt>
                <c:pt idx="56">
                  <c:v>46416</c:v>
                </c:pt>
                <c:pt idx="58">
                  <c:v>46417</c:v>
                </c:pt>
                <c:pt idx="60">
                  <c:v>46418</c:v>
                </c:pt>
              </c:numCache>
            </c:numRef>
          </c:cat>
          <c:val>
            <c:numRef>
              <c:f>'1'!$D$33:$BM$33</c:f>
              <c:numCache>
                <c:formatCode>\$#,##0.00_);[Red]\(\$#,##0.00\)</c:formatCode>
                <c:ptCount val="62"/>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0F-9156-473B-B791-136ACCF9FB81}"/>
            </c:ext>
          </c:extLst>
        </c:ser>
        <c:ser>
          <c:idx val="16"/>
          <c:order val="14"/>
          <c:tx>
            <c:strRef>
              <c:f>'1'!$C$34</c:f>
              <c:strCache>
                <c:ptCount val="1"/>
              </c:strCache>
            </c:strRef>
          </c:tx>
          <c:spPr>
            <a:solidFill>
              <a:schemeClr val="accent5">
                <a:lumMod val="80000"/>
                <a:lumOff val="20000"/>
              </a:schemeClr>
            </a:solidFill>
            <a:ln>
              <a:noFill/>
            </a:ln>
            <a:effectLst/>
          </c:spPr>
          <c:invertIfNegative val="0"/>
          <c:cat>
            <c:numRef>
              <c:f>'1'!$D$18:$BM$18</c:f>
              <c:numCache>
                <c:formatCode>d</c:formatCode>
                <c:ptCount val="62"/>
                <c:pt idx="0">
                  <c:v>46388</c:v>
                </c:pt>
                <c:pt idx="2">
                  <c:v>46389</c:v>
                </c:pt>
                <c:pt idx="4">
                  <c:v>46390</c:v>
                </c:pt>
                <c:pt idx="6">
                  <c:v>46391</c:v>
                </c:pt>
                <c:pt idx="8">
                  <c:v>46392</c:v>
                </c:pt>
                <c:pt idx="10">
                  <c:v>46393</c:v>
                </c:pt>
                <c:pt idx="12">
                  <c:v>46394</c:v>
                </c:pt>
                <c:pt idx="14">
                  <c:v>46395</c:v>
                </c:pt>
                <c:pt idx="16">
                  <c:v>46396</c:v>
                </c:pt>
                <c:pt idx="18">
                  <c:v>46397</c:v>
                </c:pt>
                <c:pt idx="20">
                  <c:v>46398</c:v>
                </c:pt>
                <c:pt idx="22">
                  <c:v>46399</c:v>
                </c:pt>
                <c:pt idx="24">
                  <c:v>46400</c:v>
                </c:pt>
                <c:pt idx="26">
                  <c:v>46401</c:v>
                </c:pt>
                <c:pt idx="28">
                  <c:v>46402</c:v>
                </c:pt>
                <c:pt idx="30">
                  <c:v>46403</c:v>
                </c:pt>
                <c:pt idx="32">
                  <c:v>46404</c:v>
                </c:pt>
                <c:pt idx="34">
                  <c:v>46405</c:v>
                </c:pt>
                <c:pt idx="36">
                  <c:v>46406</c:v>
                </c:pt>
                <c:pt idx="38">
                  <c:v>46407</c:v>
                </c:pt>
                <c:pt idx="40">
                  <c:v>46408</c:v>
                </c:pt>
                <c:pt idx="42">
                  <c:v>46409</c:v>
                </c:pt>
                <c:pt idx="44">
                  <c:v>46410</c:v>
                </c:pt>
                <c:pt idx="46">
                  <c:v>46411</c:v>
                </c:pt>
                <c:pt idx="48">
                  <c:v>46412</c:v>
                </c:pt>
                <c:pt idx="50">
                  <c:v>46413</c:v>
                </c:pt>
                <c:pt idx="52">
                  <c:v>46414</c:v>
                </c:pt>
                <c:pt idx="54">
                  <c:v>46415</c:v>
                </c:pt>
                <c:pt idx="56">
                  <c:v>46416</c:v>
                </c:pt>
                <c:pt idx="58">
                  <c:v>46417</c:v>
                </c:pt>
                <c:pt idx="60">
                  <c:v>46418</c:v>
                </c:pt>
              </c:numCache>
            </c:numRef>
          </c:cat>
          <c:val>
            <c:numRef>
              <c:f>'1'!$D$34:$BM$34</c:f>
              <c:numCache>
                <c:formatCode>\$#,##0.00_);[Red]\(\$#,##0.00\)</c:formatCode>
                <c:ptCount val="62"/>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extLst>
            <c:ext xmlns:c16="http://schemas.microsoft.com/office/drawing/2014/chart" uri="{C3380CC4-5D6E-409C-BE32-E72D297353CC}">
              <c16:uniqueId val="{00000010-9156-473B-B791-136ACCF9FB81}"/>
            </c:ext>
          </c:extLst>
        </c:ser>
        <c:dLbls>
          <c:showLegendKey val="0"/>
          <c:showVal val="0"/>
          <c:showCatName val="0"/>
          <c:showSerName val="0"/>
          <c:showPercent val="0"/>
          <c:showBubbleSize val="0"/>
        </c:dLbls>
        <c:gapWidth val="150"/>
        <c:overlap val="100"/>
        <c:axId val="801998936"/>
        <c:axId val="802002544"/>
      </c:barChart>
      <c:lineChart>
        <c:grouping val="stacked"/>
        <c:varyColors val="0"/>
        <c:ser>
          <c:idx val="17"/>
          <c:order val="15"/>
          <c:tx>
            <c:strRef>
              <c:f>'1'!$C$35</c:f>
              <c:strCache>
                <c:ptCount val="1"/>
                <c:pt idx="0">
                  <c:v>Total</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f>'1'!$D$18:$BM$18</c:f>
              <c:numCache>
                <c:formatCode>d</c:formatCode>
                <c:ptCount val="62"/>
                <c:pt idx="0">
                  <c:v>46388</c:v>
                </c:pt>
                <c:pt idx="2">
                  <c:v>46389</c:v>
                </c:pt>
                <c:pt idx="4">
                  <c:v>46390</c:v>
                </c:pt>
                <c:pt idx="6">
                  <c:v>46391</c:v>
                </c:pt>
                <c:pt idx="8">
                  <c:v>46392</c:v>
                </c:pt>
                <c:pt idx="10">
                  <c:v>46393</c:v>
                </c:pt>
                <c:pt idx="12">
                  <c:v>46394</c:v>
                </c:pt>
                <c:pt idx="14">
                  <c:v>46395</c:v>
                </c:pt>
                <c:pt idx="16">
                  <c:v>46396</c:v>
                </c:pt>
                <c:pt idx="18">
                  <c:v>46397</c:v>
                </c:pt>
                <c:pt idx="20">
                  <c:v>46398</c:v>
                </c:pt>
                <c:pt idx="22">
                  <c:v>46399</c:v>
                </c:pt>
                <c:pt idx="24">
                  <c:v>46400</c:v>
                </c:pt>
                <c:pt idx="26">
                  <c:v>46401</c:v>
                </c:pt>
                <c:pt idx="28">
                  <c:v>46402</c:v>
                </c:pt>
                <c:pt idx="30">
                  <c:v>46403</c:v>
                </c:pt>
                <c:pt idx="32">
                  <c:v>46404</c:v>
                </c:pt>
                <c:pt idx="34">
                  <c:v>46405</c:v>
                </c:pt>
                <c:pt idx="36">
                  <c:v>46406</c:v>
                </c:pt>
                <c:pt idx="38">
                  <c:v>46407</c:v>
                </c:pt>
                <c:pt idx="40">
                  <c:v>46408</c:v>
                </c:pt>
                <c:pt idx="42">
                  <c:v>46409</c:v>
                </c:pt>
                <c:pt idx="44">
                  <c:v>46410</c:v>
                </c:pt>
                <c:pt idx="46">
                  <c:v>46411</c:v>
                </c:pt>
                <c:pt idx="48">
                  <c:v>46412</c:v>
                </c:pt>
                <c:pt idx="50">
                  <c:v>46413</c:v>
                </c:pt>
                <c:pt idx="52">
                  <c:v>46414</c:v>
                </c:pt>
                <c:pt idx="54">
                  <c:v>46415</c:v>
                </c:pt>
                <c:pt idx="56">
                  <c:v>46416</c:v>
                </c:pt>
                <c:pt idx="58">
                  <c:v>46417</c:v>
                </c:pt>
                <c:pt idx="60">
                  <c:v>46418</c:v>
                </c:pt>
              </c:numCache>
            </c:numRef>
          </c:cat>
          <c:val>
            <c:numRef>
              <c:f>'1'!$D$35:$BM$35</c:f>
              <c:numCache>
                <c:formatCode>\$#,##0.00_);[Red]\(\$#,##0.00\)</c:formatCode>
                <c:ptCount val="62"/>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pt idx="48">
                  <c:v>0</c:v>
                </c:pt>
                <c:pt idx="50">
                  <c:v>0</c:v>
                </c:pt>
                <c:pt idx="52">
                  <c:v>0</c:v>
                </c:pt>
                <c:pt idx="54">
                  <c:v>0</c:v>
                </c:pt>
                <c:pt idx="56">
                  <c:v>0</c:v>
                </c:pt>
                <c:pt idx="58">
                  <c:v>0</c:v>
                </c:pt>
                <c:pt idx="60">
                  <c:v>0</c:v>
                </c:pt>
              </c:numCache>
            </c:numRef>
          </c:val>
          <c:smooth val="0"/>
          <c:extLst>
            <c:ext xmlns:c16="http://schemas.microsoft.com/office/drawing/2014/chart" uri="{C3380CC4-5D6E-409C-BE32-E72D297353CC}">
              <c16:uniqueId val="{00000011-9156-473B-B791-136ACCF9FB81}"/>
            </c:ext>
          </c:extLst>
        </c:ser>
        <c:dLbls>
          <c:showLegendKey val="0"/>
          <c:showVal val="0"/>
          <c:showCatName val="0"/>
          <c:showSerName val="0"/>
          <c:showPercent val="0"/>
          <c:showBubbleSize val="0"/>
        </c:dLbls>
        <c:marker val="1"/>
        <c:smooth val="0"/>
        <c:axId val="801998936"/>
        <c:axId val="802002544"/>
      </c:lineChart>
      <c:dateAx>
        <c:axId val="801998936"/>
        <c:scaling>
          <c:orientation val="minMax"/>
        </c:scaling>
        <c:delete val="0"/>
        <c:axPos val="b"/>
        <c:numFmt formatCode="d" sourceLinked="1"/>
        <c:majorTickMark val="none"/>
        <c:minorTickMark val="none"/>
        <c:tickLblPos val="nextTo"/>
        <c:spPr>
          <a:solidFill>
            <a:schemeClr val="bg1"/>
          </a:solid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2002544"/>
        <c:crosses val="autoZero"/>
        <c:auto val="1"/>
        <c:lblOffset val="100"/>
        <c:baseTimeUnit val="days"/>
      </c:dateAx>
      <c:valAx>
        <c:axId val="802002544"/>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1998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a:t>Income and Expenditure Transition</a:t>
            </a:r>
          </a:p>
        </c:rich>
      </c:tx>
      <c:layout>
        <c:manualLayout>
          <c:xMode val="edge"/>
          <c:yMode val="edge"/>
          <c:x val="1.7654585667647348E-2"/>
          <c:y val="2.3697439324917535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7.8477361164759785E-2"/>
          <c:y val="0.10148520755293937"/>
          <c:w val="0.89034696783458478"/>
          <c:h val="0.75168152330015348"/>
        </c:manualLayout>
      </c:layout>
      <c:barChart>
        <c:barDir val="col"/>
        <c:grouping val="stacked"/>
        <c:varyColors val="0"/>
        <c:ser>
          <c:idx val="1"/>
          <c:order val="1"/>
          <c:tx>
            <c:strRef>
              <c:f>Balance!$C$24</c:f>
              <c:strCache>
                <c:ptCount val="1"/>
                <c:pt idx="0">
                  <c:v>Tax</c:v>
                </c:pt>
              </c:strCache>
            </c:strRef>
          </c:tx>
          <c:spPr>
            <a:solidFill>
              <a:schemeClr val="bg1">
                <a:lumMod val="65000"/>
              </a:schemeClr>
            </a:solidFill>
            <a:ln>
              <a:noFill/>
            </a:ln>
            <a:effectLst/>
          </c:spPr>
          <c:invertIfNegative val="0"/>
          <c:val>
            <c:numRef>
              <c:f>Balance!$D$24:$O$24</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60EF-4364-BE01-0B1F2260AAF4}"/>
            </c:ext>
          </c:extLst>
        </c:ser>
        <c:ser>
          <c:idx val="2"/>
          <c:order val="2"/>
          <c:tx>
            <c:strRef>
              <c:f>Balance!$C$35</c:f>
              <c:strCache>
                <c:ptCount val="1"/>
                <c:pt idx="0">
                  <c:v>Savings</c:v>
                </c:pt>
              </c:strCache>
            </c:strRef>
          </c:tx>
          <c:spPr>
            <a:solidFill>
              <a:schemeClr val="accent2"/>
            </a:solidFill>
            <a:ln>
              <a:noFill/>
            </a:ln>
            <a:effectLst/>
          </c:spPr>
          <c:invertIfNegative val="0"/>
          <c:val>
            <c:numRef>
              <c:f>Balance!$D$35:$O$35</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60EF-4364-BE01-0B1F2260AAF4}"/>
            </c:ext>
          </c:extLst>
        </c:ser>
        <c:ser>
          <c:idx val="4"/>
          <c:order val="3"/>
          <c:tx>
            <c:strRef>
              <c:f>Balance!$C$46</c:f>
              <c:strCache>
                <c:ptCount val="1"/>
                <c:pt idx="0">
                  <c:v>Fixed Expenses</c:v>
                </c:pt>
              </c:strCache>
            </c:strRef>
          </c:tx>
          <c:spPr>
            <a:solidFill>
              <a:schemeClr val="accent1">
                <a:lumMod val="60000"/>
                <a:lumOff val="40000"/>
              </a:schemeClr>
            </a:solidFill>
            <a:ln>
              <a:noFill/>
            </a:ln>
            <a:effectLst/>
          </c:spPr>
          <c:invertIfNegative val="0"/>
          <c:val>
            <c:numRef>
              <c:f>Balance!$D$46:$O$46</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60EF-4364-BE01-0B1F2260AAF4}"/>
            </c:ext>
          </c:extLst>
        </c:ser>
        <c:ser>
          <c:idx val="5"/>
          <c:order val="4"/>
          <c:tx>
            <c:strRef>
              <c:f>Balance!$C$47</c:f>
              <c:strCache>
                <c:ptCount val="1"/>
                <c:pt idx="0">
                  <c:v>Special Expenses</c:v>
                </c:pt>
              </c:strCache>
            </c:strRef>
          </c:tx>
          <c:spPr>
            <a:solidFill>
              <a:schemeClr val="accent6"/>
            </a:solidFill>
            <a:ln>
              <a:noFill/>
            </a:ln>
            <a:effectLst/>
          </c:spPr>
          <c:invertIfNegative val="0"/>
          <c:val>
            <c:numRef>
              <c:f>Balance!$D$47:$O$47</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60EF-4364-BE01-0B1F2260AAF4}"/>
            </c:ext>
          </c:extLst>
        </c:ser>
        <c:ser>
          <c:idx val="85"/>
          <c:order val="5"/>
          <c:tx>
            <c:strRef>
              <c:f>Balance!$C$59</c:f>
              <c:strCache>
                <c:ptCount val="1"/>
                <c:pt idx="0">
                  <c:v>Variable expenses</c:v>
                </c:pt>
              </c:strCache>
            </c:strRef>
          </c:tx>
          <c:spPr>
            <a:solidFill>
              <a:schemeClr val="accent5"/>
            </a:solidFill>
            <a:ln>
              <a:noFill/>
            </a:ln>
            <a:effectLst/>
          </c:spPr>
          <c:invertIfNegative val="0"/>
          <c:cat>
            <c:strRef>
              <c:f>Balance!$D$2:$O$2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extLst/>
            </c:strRef>
          </c:cat>
          <c:val>
            <c:numRef>
              <c:f>Balance!$D$59:$O$59</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extLst/>
            </c:numRef>
          </c:val>
          <c:extLst xmlns:c15="http://schemas.microsoft.com/office/drawing/2012/chart">
            <c:ext xmlns:c16="http://schemas.microsoft.com/office/drawing/2014/chart" uri="{C3380CC4-5D6E-409C-BE32-E72D297353CC}">
              <c16:uniqueId val="{00000057-5CE6-4248-89E9-F0975B9AE854}"/>
            </c:ext>
          </c:extLst>
        </c:ser>
        <c:dLbls>
          <c:showLegendKey val="0"/>
          <c:showVal val="0"/>
          <c:showCatName val="0"/>
          <c:showSerName val="0"/>
          <c:showPercent val="0"/>
          <c:showBubbleSize val="0"/>
        </c:dLbls>
        <c:gapWidth val="150"/>
        <c:overlap val="100"/>
        <c:axId val="759939600"/>
        <c:axId val="759946816"/>
      </c:barChart>
      <c:lineChart>
        <c:grouping val="standard"/>
        <c:varyColors val="0"/>
        <c:ser>
          <c:idx val="21"/>
          <c:order val="0"/>
          <c:tx>
            <c:strRef>
              <c:f>Balance!$C$13</c:f>
              <c:strCache>
                <c:ptCount val="1"/>
                <c:pt idx="0">
                  <c:v>Income</c:v>
                </c:pt>
              </c:strCache>
            </c:strRef>
          </c:tx>
          <c:spPr>
            <a:ln w="57150" cap="rnd">
              <a:solidFill>
                <a:schemeClr val="accent4">
                  <a:lumMod val="60000"/>
                  <a:lumOff val="40000"/>
                </a:schemeClr>
              </a:solidFill>
              <a:round/>
            </a:ln>
            <a:effectLst/>
          </c:spPr>
          <c:marker>
            <c:symbol val="none"/>
          </c:marker>
          <c:cat>
            <c:strRef>
              <c:f>Balance!$D$2:$O$2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extLst/>
            </c:strRef>
          </c:cat>
          <c:val>
            <c:numRef>
              <c:f>Balance!$D$13:$O$13</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extLst/>
            </c:numRef>
          </c:val>
          <c:smooth val="0"/>
          <c:extLst xmlns:c15="http://schemas.microsoft.com/office/drawing/2012/chart">
            <c:ext xmlns:c16="http://schemas.microsoft.com/office/drawing/2014/chart" uri="{C3380CC4-5D6E-409C-BE32-E72D297353CC}">
              <c16:uniqueId val="{00000019-5CE6-4248-89E9-F0975B9AE854}"/>
            </c:ext>
          </c:extLst>
        </c:ser>
        <c:dLbls>
          <c:showLegendKey val="0"/>
          <c:showVal val="0"/>
          <c:showCatName val="0"/>
          <c:showSerName val="0"/>
          <c:showPercent val="0"/>
          <c:showBubbleSize val="0"/>
        </c:dLbls>
        <c:marker val="1"/>
        <c:smooth val="0"/>
        <c:axId val="759939600"/>
        <c:axId val="759946816"/>
      </c:lineChart>
      <c:catAx>
        <c:axId val="759939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759946816"/>
        <c:crosses val="autoZero"/>
        <c:auto val="1"/>
        <c:lblAlgn val="ctr"/>
        <c:lblOffset val="100"/>
        <c:noMultiLvlLbl val="0"/>
      </c:catAx>
      <c:valAx>
        <c:axId val="759946816"/>
        <c:scaling>
          <c:orientation val="minMax"/>
        </c:scaling>
        <c:delete val="0"/>
        <c:axPos val="l"/>
        <c:majorGridlines>
          <c:spPr>
            <a:ln w="9525" cap="flat" cmpd="sng" algn="ctr">
              <a:solidFill>
                <a:schemeClr val="bg1"/>
              </a:solidFill>
              <a:round/>
            </a:ln>
            <a:effectLst/>
          </c:spPr>
        </c:majorGridlines>
        <c:numFmt formatCode="&quot;¥&quot;#,##0_);[Red]\(&quot;¥&quot;#,##0\)" sourceLinked="0"/>
        <c:majorTickMark val="none"/>
        <c:minorTickMark val="none"/>
        <c:tickLblPos val="nextTo"/>
        <c:spPr>
          <a:noFill/>
          <a:ln>
            <a:solidFill>
              <a:schemeClr val="bg1"/>
            </a:solid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75993960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ja-JP"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legend>
      <c:legendPos val="b"/>
      <c:layout>
        <c:manualLayout>
          <c:xMode val="edge"/>
          <c:yMode val="edge"/>
          <c:x val="0.22373639349978272"/>
          <c:y val="3.0938038679574238E-2"/>
          <c:w val="0.74424800453190387"/>
          <c:h val="3.1571778529970833E-2"/>
        </c:manualLayout>
      </c:layout>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a:t>Assets</a:t>
            </a:r>
          </a:p>
        </c:rich>
      </c:tx>
      <c:layout>
        <c:manualLayout>
          <c:xMode val="edge"/>
          <c:yMode val="edge"/>
          <c:x val="9.2376843083013291E-2"/>
          <c:y val="2.0118180562524967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6.0103281518787098E-2"/>
          <c:y val="9.6899504201567357E-2"/>
          <c:w val="0.92280954792745318"/>
          <c:h val="0.7687556766153445"/>
        </c:manualLayout>
      </c:layout>
      <c:barChart>
        <c:barDir val="col"/>
        <c:grouping val="stacked"/>
        <c:varyColors val="0"/>
        <c:ser>
          <c:idx val="1"/>
          <c:order val="0"/>
          <c:tx>
            <c:strRef>
              <c:f>Asset!$B$5</c:f>
              <c:strCache>
                <c:ptCount val="1"/>
              </c:strCache>
            </c:strRef>
          </c:tx>
          <c:spPr>
            <a:solidFill>
              <a:schemeClr val="accent2"/>
            </a:solidFill>
            <a:ln>
              <a:noFill/>
            </a:ln>
            <a:effectLst/>
          </c:spPr>
          <c:invertIfNegative val="0"/>
          <c:cat>
            <c:strRef>
              <c:f>(Asset!$C$3,Asset!$E$3,Asset!$G$3,Asset!$I$3,Asset!$K$3,Asset!$M$3,Asset!$O$3,Asset!$Q$3,Asset!$S$3,Asset!$U$3,Asset!$W$3,Asset!$Y$3)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(Asset!$C$5,Asset!$E$5,Asset!$G$5,Asset!$I$5,Asset!$K$5,Asset!$M$5,Asset!$O$5,Asset!$Q$5,Asset!$S$5,Asset!$U$5,Asset!$W$5,Asset!$Y$5)</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802D-42D9-8DB1-23F681FFFCC1}"/>
            </c:ext>
          </c:extLst>
        </c:ser>
        <c:ser>
          <c:idx val="3"/>
          <c:order val="1"/>
          <c:tx>
            <c:strRef>
              <c:f>Asset!$B$6</c:f>
              <c:strCache>
                <c:ptCount val="1"/>
              </c:strCache>
            </c:strRef>
          </c:tx>
          <c:spPr>
            <a:solidFill>
              <a:schemeClr val="accent3"/>
            </a:solidFill>
            <a:ln>
              <a:noFill/>
            </a:ln>
            <a:effectLst/>
          </c:spPr>
          <c:invertIfNegative val="0"/>
          <c:cat>
            <c:strRef>
              <c:f>(Asset!$C$3,Asset!$E$3,Asset!$G$3,Asset!$I$3,Asset!$K$3,Asset!$M$3,Asset!$O$3,Asset!$Q$3,Asset!$S$3,Asset!$U$3,Asset!$W$3,Asset!$Y$3)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(Asset!$C$6,Asset!$E$6,Asset!$G$6,Asset!$I$6,Asset!$K$6,Asset!$M$6,Asset!$O$6,Asset!$Q$6,Asset!$S$6,Asset!$U$6,Asset!$W$6,Asset!$Y$6)</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802D-42D9-8DB1-23F681FFFCC1}"/>
            </c:ext>
          </c:extLst>
        </c:ser>
        <c:ser>
          <c:idx val="5"/>
          <c:order val="2"/>
          <c:tx>
            <c:strRef>
              <c:f>Asset!$B$7</c:f>
              <c:strCache>
                <c:ptCount val="1"/>
              </c:strCache>
            </c:strRef>
          </c:tx>
          <c:spPr>
            <a:solidFill>
              <a:schemeClr val="accent4"/>
            </a:solidFill>
            <a:ln>
              <a:noFill/>
            </a:ln>
            <a:effectLst/>
          </c:spPr>
          <c:invertIfNegative val="0"/>
          <c:cat>
            <c:strRef>
              <c:f>(Asset!$C$3,Asset!$E$3,Asset!$G$3,Asset!$I$3,Asset!$K$3,Asset!$M$3,Asset!$O$3,Asset!$Q$3,Asset!$S$3,Asset!$U$3,Asset!$W$3,Asset!$Y$3)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(Asset!$C$7,Asset!$E$7,Asset!$G$7,Asset!$I$7,Asset!$K$7,Asset!$M$7,Asset!$O$7,Asset!$Q$7,Asset!$S$7,Asset!$U$7,Asset!$W$7,Asset!$Y$7)</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802D-42D9-8DB1-23F681FFFCC1}"/>
            </c:ext>
          </c:extLst>
        </c:ser>
        <c:ser>
          <c:idx val="7"/>
          <c:order val="3"/>
          <c:tx>
            <c:strRef>
              <c:f>Asset!$B$8</c:f>
              <c:strCache>
                <c:ptCount val="1"/>
              </c:strCache>
            </c:strRef>
          </c:tx>
          <c:spPr>
            <a:solidFill>
              <a:schemeClr val="accent5"/>
            </a:solidFill>
            <a:ln>
              <a:noFill/>
            </a:ln>
            <a:effectLst/>
          </c:spPr>
          <c:invertIfNegative val="0"/>
          <c:cat>
            <c:strRef>
              <c:f>(Asset!$C$3,Asset!$E$3,Asset!$G$3,Asset!$I$3,Asset!$K$3,Asset!$M$3,Asset!$O$3,Asset!$Q$3,Asset!$S$3,Asset!$U$3,Asset!$W$3,Asset!$Y$3)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(Asset!$C$8,Asset!$E$8,Asset!$G$8,Asset!$I$8,Asset!$K$8,Asset!$M$8,Asset!$O$8,Asset!$Q$8,Asset!$S$8,Asset!$U$8,Asset!$W$8,Asset!$Y$8)</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802D-42D9-8DB1-23F681FFFCC1}"/>
            </c:ext>
          </c:extLst>
        </c:ser>
        <c:ser>
          <c:idx val="9"/>
          <c:order val="4"/>
          <c:tx>
            <c:strRef>
              <c:f>Asset!$B$9</c:f>
              <c:strCache>
                <c:ptCount val="1"/>
              </c:strCache>
            </c:strRef>
          </c:tx>
          <c:spPr>
            <a:solidFill>
              <a:schemeClr val="accent6"/>
            </a:solidFill>
            <a:ln>
              <a:noFill/>
            </a:ln>
            <a:effectLst/>
          </c:spPr>
          <c:invertIfNegative val="0"/>
          <c:cat>
            <c:strRef>
              <c:f>(Asset!$C$3,Asset!$E$3,Asset!$G$3,Asset!$I$3,Asset!$K$3,Asset!$M$3,Asset!$O$3,Asset!$Q$3,Asset!$S$3,Asset!$U$3,Asset!$W$3,Asset!$Y$3)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(Asset!$C$9,Asset!$E$9,Asset!$G$9,Asset!$I$9,Asset!$K$9,Asset!$M$9,Asset!$O$9,Asset!$Q$9,Asset!$S$9,Asset!$U$9,Asset!$W$9,Asset!$Y$9)</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9-802D-42D9-8DB1-23F681FFFCC1}"/>
            </c:ext>
          </c:extLst>
        </c:ser>
        <c:ser>
          <c:idx val="11"/>
          <c:order val="5"/>
          <c:tx>
            <c:strRef>
              <c:f>Asset!$B$10</c:f>
              <c:strCache>
                <c:ptCount val="1"/>
              </c:strCache>
            </c:strRef>
          </c:tx>
          <c:spPr>
            <a:solidFill>
              <a:schemeClr val="accent1">
                <a:lumMod val="60000"/>
              </a:schemeClr>
            </a:solidFill>
            <a:ln>
              <a:noFill/>
            </a:ln>
            <a:effectLst/>
          </c:spPr>
          <c:invertIfNegative val="0"/>
          <c:cat>
            <c:strRef>
              <c:f>(Asset!$C$3,Asset!$E$3,Asset!$G$3,Asset!$I$3,Asset!$K$3,Asset!$M$3,Asset!$O$3,Asset!$Q$3,Asset!$S$3,Asset!$U$3,Asset!$W$3,Asset!$Y$3)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(Asset!$C$10,Asset!$E$10,Asset!$G$10,Asset!$I$10,Asset!$K$10,Asset!$M$10,Asset!$O$10,Asset!$Q$10,Asset!$S$10,Asset!$U$10,Asset!$W$10,Asset!$Y$10)</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B-802D-42D9-8DB1-23F681FFFCC1}"/>
            </c:ext>
          </c:extLst>
        </c:ser>
        <c:ser>
          <c:idx val="13"/>
          <c:order val="6"/>
          <c:tx>
            <c:strRef>
              <c:f>Asset!$B$11</c:f>
              <c:strCache>
                <c:ptCount val="1"/>
              </c:strCache>
            </c:strRef>
          </c:tx>
          <c:spPr>
            <a:solidFill>
              <a:schemeClr val="accent2">
                <a:lumMod val="60000"/>
              </a:schemeClr>
            </a:solidFill>
            <a:ln>
              <a:noFill/>
            </a:ln>
            <a:effectLst/>
          </c:spPr>
          <c:invertIfNegative val="0"/>
          <c:cat>
            <c:strRef>
              <c:f>(Asset!$C$3,Asset!$E$3,Asset!$G$3,Asset!$I$3,Asset!$K$3,Asset!$M$3,Asset!$O$3,Asset!$Q$3,Asset!$S$3,Asset!$U$3,Asset!$W$3,Asset!$Y$3)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(Asset!$C$11,Asset!$E$11,Asset!$G$11,Asset!$I$11,Asset!$K$11,Asset!$M$11,Asset!$O$11,Asset!$Q$11,Asset!$S$11,Asset!$U$11,Asset!$W$11,Asset!$Y$11)</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D-802D-42D9-8DB1-23F681FFFCC1}"/>
            </c:ext>
          </c:extLst>
        </c:ser>
        <c:ser>
          <c:idx val="15"/>
          <c:order val="7"/>
          <c:tx>
            <c:strRef>
              <c:f>Asset!$B$12</c:f>
              <c:strCache>
                <c:ptCount val="1"/>
              </c:strCache>
            </c:strRef>
          </c:tx>
          <c:spPr>
            <a:solidFill>
              <a:schemeClr val="accent3">
                <a:lumMod val="60000"/>
              </a:schemeClr>
            </a:solidFill>
            <a:ln>
              <a:noFill/>
            </a:ln>
            <a:effectLst/>
          </c:spPr>
          <c:invertIfNegative val="0"/>
          <c:cat>
            <c:strRef>
              <c:f>(Asset!$C$3,Asset!$E$3,Asset!$G$3,Asset!$I$3,Asset!$K$3,Asset!$M$3,Asset!$O$3,Asset!$Q$3,Asset!$S$3,Asset!$U$3,Asset!$W$3,Asset!$Y$3)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(Asset!$C$12,Asset!$E$12,Asset!$G$12,Asset!$I$12,Asset!$K$12,Asset!$M$12,Asset!$O$12,Asset!$Q$12,Asset!$S$12,Asset!$U$12,Asset!$W$12,Asset!$Y$12)</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F-802D-42D9-8DB1-23F681FFFCC1}"/>
            </c:ext>
          </c:extLst>
        </c:ser>
        <c:ser>
          <c:idx val="0"/>
          <c:order val="8"/>
          <c:tx>
            <c:strRef>
              <c:f>Asset!$B$13</c:f>
              <c:strCache>
                <c:ptCount val="1"/>
              </c:strCache>
            </c:strRef>
          </c:tx>
          <c:spPr>
            <a:solidFill>
              <a:schemeClr val="accent4">
                <a:lumMod val="60000"/>
              </a:schemeClr>
            </a:solidFill>
            <a:ln>
              <a:noFill/>
            </a:ln>
            <a:effectLst/>
          </c:spPr>
          <c:invertIfNegative val="0"/>
          <c:cat>
            <c:strRef>
              <c:f>(Asset!$C$3,Asset!$E$3,Asset!$G$3,Asset!$I$3,Asset!$K$3,Asset!$M$3,Asset!$O$3,Asset!$Q$3,Asset!$S$3,Asset!$U$3,Asset!$W$3,Asset!$Y$3)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(Asset!$C$13,Asset!$E$13,Asset!$G$13,Asset!$I$13,Asset!$K$13,Asset!$M$13,Asset!$O$13,Asset!$Q$13,Asset!$S$13,Asset!$U$13,Asset!$W$13,Asset!$Y$13)</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1CD2-4957-AF22-D1D0871C6452}"/>
            </c:ext>
          </c:extLst>
        </c:ser>
        <c:ser>
          <c:idx val="18"/>
          <c:order val="9"/>
          <c:tx>
            <c:strRef>
              <c:f>Asset!$B$14</c:f>
              <c:strCache>
                <c:ptCount val="1"/>
              </c:strCache>
            </c:strRef>
          </c:tx>
          <c:spPr>
            <a:solidFill>
              <a:schemeClr val="accent1">
                <a:lumMod val="80000"/>
              </a:schemeClr>
            </a:solidFill>
            <a:ln>
              <a:noFill/>
            </a:ln>
            <a:effectLst/>
          </c:spPr>
          <c:invertIfNegative val="0"/>
          <c:cat>
            <c:strRef>
              <c:f>(Asset!$C$3,Asset!$E$3,Asset!$G$3,Asset!$I$3,Asset!$K$3,Asset!$M$3,Asset!$O$3,Asset!$Q$3,Asset!$S$3,Asset!$U$3,Asset!$W$3,Asset!$Y$3)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(Asset!$C$14,Asset!$E$14,Asset!$G$14,Asset!$I$14,Asset!$K$14,Asset!$M$14,Asset!$O$14,Asset!$Q$14,Asset!$S$14,Asset!$U$14,Asset!$W$14,Asset!$Y$14)</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1CD2-4957-AF22-D1D0871C6452}"/>
            </c:ext>
          </c:extLst>
        </c:ser>
        <c:ser>
          <c:idx val="20"/>
          <c:order val="10"/>
          <c:tx>
            <c:strRef>
              <c:f>Asset!$B$15</c:f>
              <c:strCache>
                <c:ptCount val="1"/>
              </c:strCache>
            </c:strRef>
          </c:tx>
          <c:spPr>
            <a:solidFill>
              <a:schemeClr val="accent3">
                <a:lumMod val="80000"/>
              </a:schemeClr>
            </a:solidFill>
            <a:ln>
              <a:noFill/>
            </a:ln>
            <a:effectLst/>
          </c:spPr>
          <c:invertIfNegative val="0"/>
          <c:cat>
            <c:strRef>
              <c:f>(Asset!$C$3,Asset!$E$3,Asset!$G$3,Asset!$I$3,Asset!$K$3,Asset!$M$3,Asset!$O$3,Asset!$Q$3,Asset!$S$3,Asset!$U$3,Asset!$W$3,Asset!$Y$3)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(Asset!$C$15,Asset!$E$15,Asset!$G$15,Asset!$I$15,Asset!$K$15,Asset!$M$15,Asset!$O$15,Asset!$Q$15,Asset!$S$15,Asset!$U$15,Asset!$W$15,Asset!$Y$15)</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1CD2-4957-AF22-D1D0871C6452}"/>
            </c:ext>
          </c:extLst>
        </c:ser>
        <c:ser>
          <c:idx val="22"/>
          <c:order val="11"/>
          <c:tx>
            <c:strRef>
              <c:f>Asset!$B$16</c:f>
              <c:strCache>
                <c:ptCount val="1"/>
              </c:strCache>
            </c:strRef>
          </c:tx>
          <c:spPr>
            <a:solidFill>
              <a:schemeClr val="accent5">
                <a:lumMod val="80000"/>
              </a:schemeClr>
            </a:solidFill>
            <a:ln>
              <a:noFill/>
            </a:ln>
            <a:effectLst/>
          </c:spPr>
          <c:invertIfNegative val="0"/>
          <c:cat>
            <c:strRef>
              <c:f>(Asset!$C$3,Asset!$E$3,Asset!$G$3,Asset!$I$3,Asset!$K$3,Asset!$M$3,Asset!$O$3,Asset!$Q$3,Asset!$S$3,Asset!$U$3,Asset!$W$3,Asset!$Y$3)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(Asset!$C$16,Asset!$E$16,Asset!$G$16,Asset!$I$16,Asset!$K$16,Asset!$M$16,Asset!$O$16,Asset!$Q$16,Asset!$S$16,Asset!$U$16,Asset!$W$16,Asset!$Y$16)</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1CD2-4957-AF22-D1D0871C6452}"/>
            </c:ext>
          </c:extLst>
        </c:ser>
        <c:ser>
          <c:idx val="2"/>
          <c:order val="12"/>
          <c:tx>
            <c:strRef>
              <c:f>Asset!$B$17</c:f>
              <c:strCache>
                <c:ptCount val="1"/>
              </c:strCache>
            </c:strRef>
          </c:tx>
          <c:spPr>
            <a:solidFill>
              <a:schemeClr val="accent3"/>
            </a:solidFill>
            <a:ln>
              <a:noFill/>
            </a:ln>
            <a:effectLst/>
          </c:spPr>
          <c:invertIfNegative val="0"/>
          <c:cat>
            <c:strRef>
              <c:f>(Asset!$C$3,Asset!$E$3,Asset!$G$3,Asset!$I$3,Asset!$K$3,Asset!$M$3,Asset!$O$3,Asset!$Q$3,Asset!$S$3,Asset!$U$3,Asset!$W$3,Asset!$Y$3)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(Asset!$C$17,Asset!$E$17,Asset!$G$17,Asset!$I$17,Asset!$K$17,Asset!$M$17,Asset!$O$17,Asset!$Q$17,Asset!$S$17,Asset!$U$17,Asset!$W$17,Asset!$Y$17)</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1CD2-4957-AF22-D1D0871C6452}"/>
            </c:ext>
          </c:extLst>
        </c:ser>
        <c:ser>
          <c:idx val="4"/>
          <c:order val="13"/>
          <c:tx>
            <c:strRef>
              <c:f>Asset!$B$18</c:f>
              <c:strCache>
                <c:ptCount val="1"/>
              </c:strCache>
            </c:strRef>
          </c:tx>
          <c:spPr>
            <a:solidFill>
              <a:schemeClr val="accent5"/>
            </a:solidFill>
            <a:ln>
              <a:noFill/>
            </a:ln>
            <a:effectLst/>
          </c:spPr>
          <c:invertIfNegative val="0"/>
          <c:cat>
            <c:strRef>
              <c:f>(Asset!$C$3,Asset!$E$3,Asset!$G$3,Asset!$I$3,Asset!$K$3,Asset!$M$3,Asset!$O$3,Asset!$Q$3,Asset!$S$3,Asset!$U$3,Asset!$W$3,Asset!$Y$3)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(Asset!$C$18,Asset!$E$18,Asset!$G$18,Asset!$I$18,Asset!$K$18,Asset!$M$18,Asset!$O$18,Asset!$Q$18,Asset!$S$18,Asset!$U$18,Asset!$W$18,Asset!$Y$18)</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9-1CD2-4957-AF22-D1D0871C6452}"/>
            </c:ext>
          </c:extLst>
        </c:ser>
        <c:ser>
          <c:idx val="6"/>
          <c:order val="14"/>
          <c:tx>
            <c:strRef>
              <c:f>Asset!$B$19</c:f>
              <c:strCache>
                <c:ptCount val="1"/>
              </c:strCache>
            </c:strRef>
          </c:tx>
          <c:spPr>
            <a:solidFill>
              <a:schemeClr val="accent1">
                <a:lumMod val="60000"/>
              </a:schemeClr>
            </a:solidFill>
            <a:ln>
              <a:noFill/>
            </a:ln>
            <a:effectLst/>
          </c:spPr>
          <c:invertIfNegative val="0"/>
          <c:cat>
            <c:strRef>
              <c:f>(Asset!$C$3,Asset!$E$3,Asset!$G$3,Asset!$I$3,Asset!$K$3,Asset!$M$3,Asset!$O$3,Asset!$Q$3,Asset!$S$3,Asset!$U$3,Asset!$W$3,Asset!$Y$3)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(Asset!$C$19,Asset!$E$19,Asset!$G$19,Asset!$I$19,Asset!$K$19,Asset!$M$19,Asset!$O$19,Asset!$Q$19,Asset!$S$19,Asset!$U$19,Asset!$W$19,Asset!$Y$19)</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A-1CD2-4957-AF22-D1D0871C6452}"/>
            </c:ext>
          </c:extLst>
        </c:ser>
        <c:dLbls>
          <c:showLegendKey val="0"/>
          <c:showVal val="0"/>
          <c:showCatName val="0"/>
          <c:showSerName val="0"/>
          <c:showPercent val="0"/>
          <c:showBubbleSize val="0"/>
        </c:dLbls>
        <c:gapWidth val="150"/>
        <c:overlap val="100"/>
        <c:axId val="812704744"/>
        <c:axId val="812710976"/>
      </c:barChart>
      <c:lineChart>
        <c:grouping val="stacked"/>
        <c:varyColors val="0"/>
        <c:ser>
          <c:idx val="8"/>
          <c:order val="15"/>
          <c:tx>
            <c:strRef>
              <c:f>Asset!$B$20</c:f>
              <c:strCache>
                <c:ptCount val="1"/>
                <c:pt idx="0">
                  <c:v>Total</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strRef>
              <c:f>(Asset!$C$3,Asset!$E$3,Asset!$G$3,Asset!$I$3,Asset!$K$3,Asset!$M$3,Asset!$O$3,Asset!$Q$3,Asset!$S$3,Asset!$U$3,Asset!$W$3,Asset!$Y$3)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(Asset!$C$20,Asset!$E$20,Asset!$G$20,Asset!$I$20,Asset!$K$20,Asset!$M$20,Asset!$O$20,Asset!$Q$20,Asset!$S$20,Asset!$U$20,Asset!$W$20,Asset!$Y$20)</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B-1CD2-4957-AF22-D1D0871C6452}"/>
            </c:ext>
          </c:extLst>
        </c:ser>
        <c:dLbls>
          <c:showLegendKey val="0"/>
          <c:showVal val="0"/>
          <c:showCatName val="0"/>
          <c:showSerName val="0"/>
          <c:showPercent val="0"/>
          <c:showBubbleSize val="0"/>
        </c:dLbls>
        <c:marker val="1"/>
        <c:smooth val="0"/>
        <c:axId val="812704744"/>
        <c:axId val="812710976"/>
      </c:lineChart>
      <c:catAx>
        <c:axId val="812704744"/>
        <c:scaling>
          <c:orientation val="minMax"/>
        </c:scaling>
        <c:delete val="0"/>
        <c:axPos val="b"/>
        <c:numFmt formatCode="General" sourceLinked="1"/>
        <c:majorTickMark val="none"/>
        <c:minorTickMark val="none"/>
        <c:tickLblPos val="nextTo"/>
        <c:spPr>
          <a:blipFill>
            <a:blip xmlns:r="http://schemas.openxmlformats.org/officeDocument/2006/relationships" r:embed="rId3"/>
            <a:tile tx="0" ty="0" sx="100000" sy="100000" flip="none" algn="tl"/>
          </a:blipFill>
          <a:ln w="28575" cap="flat" cmpd="sng" algn="ctr">
            <a:solidFill>
              <a:schemeClr val="accent3">
                <a:alpha val="81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2710976"/>
        <c:crosses val="autoZero"/>
        <c:auto val="1"/>
        <c:lblAlgn val="ctr"/>
        <c:lblOffset val="100"/>
        <c:noMultiLvlLbl val="0"/>
      </c:catAx>
      <c:valAx>
        <c:axId val="812710976"/>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12704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a:t>Consumption ratio</a:t>
            </a:r>
          </a:p>
        </c:rich>
      </c:tx>
      <c:layout>
        <c:manualLayout>
          <c:xMode val="edge"/>
          <c:yMode val="edge"/>
          <c:x val="5.653230833734911E-2"/>
          <c:y val="5.1842844743436596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5.6169443531019075E-2"/>
          <c:y val="0.14072092170046571"/>
          <c:w val="0.92679795571909385"/>
          <c:h val="0.69677319112609704"/>
        </c:manualLayout>
      </c:layout>
      <c:barChart>
        <c:barDir val="col"/>
        <c:grouping val="stacked"/>
        <c:varyColors val="0"/>
        <c:ser>
          <c:idx val="1"/>
          <c:order val="0"/>
          <c:tx>
            <c:strRef>
              <c:f>Asset!$B$24</c:f>
              <c:strCache>
                <c:ptCount val="1"/>
              </c:strCache>
            </c:strRef>
          </c:tx>
          <c:spPr>
            <a:solidFill>
              <a:schemeClr val="accent2"/>
            </a:solidFill>
            <a:ln>
              <a:noFill/>
            </a:ln>
            <a:effectLst/>
          </c:spPr>
          <c:invertIfNegative val="0"/>
          <c:cat>
            <c:strRef>
              <c:f>(Asset!$C$22,Asset!$E$22,Asset!$G$22,Asset!$I$22,Asset!$K$22,Asset!$M$22,Asset!$O$22,Asset!$Q$22,Asset!$S$22,Asset!$U$22,Asset!$W$22,Asset!$Y$22)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(Asset!$C$24,Asset!$E$24,Asset!$G$24,Asset!$I$24,Asset!$K$24,Asset!$M$24,Asset!$O$24,Asset!$Q$24,Asset!$S$24,Asset!$U$24,Asset!$W$24,Asset!$Y$24)</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2810-460F-AC7D-3110584FA473}"/>
            </c:ext>
          </c:extLst>
        </c:ser>
        <c:ser>
          <c:idx val="3"/>
          <c:order val="1"/>
          <c:tx>
            <c:strRef>
              <c:f>Asset!$B$25</c:f>
              <c:strCache>
                <c:ptCount val="1"/>
              </c:strCache>
            </c:strRef>
          </c:tx>
          <c:spPr>
            <a:solidFill>
              <a:schemeClr val="accent4"/>
            </a:solidFill>
            <a:ln>
              <a:noFill/>
            </a:ln>
            <a:effectLst/>
          </c:spPr>
          <c:invertIfNegative val="0"/>
          <c:cat>
            <c:strRef>
              <c:f>(Asset!$C$22,Asset!$E$22,Asset!$G$22,Asset!$I$22,Asset!$K$22,Asset!$M$22,Asset!$O$22,Asset!$Q$22,Asset!$S$22,Asset!$U$22,Asset!$W$22,Asset!$Y$22)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(Asset!$C$25,Asset!$E$25,Asset!$G$25,Asset!$I$25,Asset!$K$25,Asset!$M$25,Asset!$O$25,Asset!$Q$25,Asset!$S$25,Asset!$U$25,Asset!$W$25,Asset!$Y$25)</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2810-460F-AC7D-3110584FA473}"/>
            </c:ext>
          </c:extLst>
        </c:ser>
        <c:ser>
          <c:idx val="5"/>
          <c:order val="2"/>
          <c:tx>
            <c:strRef>
              <c:f>Asset!$B$26</c:f>
              <c:strCache>
                <c:ptCount val="1"/>
              </c:strCache>
            </c:strRef>
          </c:tx>
          <c:spPr>
            <a:solidFill>
              <a:schemeClr val="accent6"/>
            </a:solidFill>
            <a:ln>
              <a:noFill/>
            </a:ln>
            <a:effectLst/>
          </c:spPr>
          <c:invertIfNegative val="0"/>
          <c:cat>
            <c:strRef>
              <c:f>(Asset!$C$22,Asset!$E$22,Asset!$G$22,Asset!$I$22,Asset!$K$22,Asset!$M$22,Asset!$O$22,Asset!$Q$22,Asset!$S$22,Asset!$U$22,Asset!$W$22,Asset!$Y$22)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(Asset!$C$26,Asset!$E$26,Asset!$G$26,Asset!$I$26,Asset!$K$26,Asset!$M$26,Asset!$O$26,Asset!$Q$26,Asset!$S$26,Asset!$U$26,Asset!$W$26,Asset!$Y$26)</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2810-460F-AC7D-3110584FA473}"/>
            </c:ext>
          </c:extLst>
        </c:ser>
        <c:ser>
          <c:idx val="7"/>
          <c:order val="3"/>
          <c:tx>
            <c:strRef>
              <c:f>Asset!$B$27</c:f>
              <c:strCache>
                <c:ptCount val="1"/>
              </c:strCache>
            </c:strRef>
          </c:tx>
          <c:spPr>
            <a:solidFill>
              <a:schemeClr val="accent2">
                <a:lumMod val="60000"/>
              </a:schemeClr>
            </a:solidFill>
            <a:ln>
              <a:noFill/>
            </a:ln>
            <a:effectLst/>
          </c:spPr>
          <c:invertIfNegative val="0"/>
          <c:cat>
            <c:strRef>
              <c:f>(Asset!$C$22,Asset!$E$22,Asset!$G$22,Asset!$I$22,Asset!$K$22,Asset!$M$22,Asset!$O$22,Asset!$Q$22,Asset!$S$22,Asset!$U$22,Asset!$W$22,Asset!$Y$22)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(Asset!$C$27,Asset!$E$27,Asset!$G$27,Asset!$I$27,Asset!$K$27,Asset!$M$27,Asset!$O$27,Asset!$Q$27,Asset!$S$27,Asset!$U$27,Asset!$W$27,Asset!$Y$27)</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2810-460F-AC7D-3110584FA473}"/>
            </c:ext>
          </c:extLst>
        </c:ser>
        <c:ser>
          <c:idx val="9"/>
          <c:order val="4"/>
          <c:tx>
            <c:strRef>
              <c:f>Asset!$B$28</c:f>
              <c:strCache>
                <c:ptCount val="1"/>
              </c:strCache>
            </c:strRef>
          </c:tx>
          <c:spPr>
            <a:solidFill>
              <a:schemeClr val="accent4">
                <a:lumMod val="60000"/>
              </a:schemeClr>
            </a:solidFill>
            <a:ln>
              <a:noFill/>
            </a:ln>
            <a:effectLst/>
          </c:spPr>
          <c:invertIfNegative val="0"/>
          <c:cat>
            <c:strRef>
              <c:f>(Asset!$C$22,Asset!$E$22,Asset!$G$22,Asset!$I$22,Asset!$K$22,Asset!$M$22,Asset!$O$22,Asset!$Q$22,Asset!$S$22,Asset!$U$22,Asset!$W$22,Asset!$Y$22)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(Asset!$C$28,Asset!$E$28,Asset!$G$28,Asset!$I$28,Asset!$K$28,Asset!$M$28,Asset!$O$28,Asset!$Q$28,Asset!$S$28,Asset!$U$28,Asset!$W$28,Asset!$Y$28)</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9-2810-460F-AC7D-3110584FA473}"/>
            </c:ext>
          </c:extLst>
        </c:ser>
        <c:ser>
          <c:idx val="11"/>
          <c:order val="5"/>
          <c:tx>
            <c:strRef>
              <c:f>Asset!$B$29</c:f>
              <c:strCache>
                <c:ptCount val="1"/>
              </c:strCache>
            </c:strRef>
          </c:tx>
          <c:spPr>
            <a:solidFill>
              <a:schemeClr val="accent6">
                <a:lumMod val="60000"/>
              </a:schemeClr>
            </a:solidFill>
            <a:ln>
              <a:noFill/>
            </a:ln>
            <a:effectLst/>
          </c:spPr>
          <c:invertIfNegative val="0"/>
          <c:cat>
            <c:strRef>
              <c:f>(Asset!$C$22,Asset!$E$22,Asset!$G$22,Asset!$I$22,Asset!$K$22,Asset!$M$22,Asset!$O$22,Asset!$Q$22,Asset!$S$22,Asset!$U$22,Asset!$W$22,Asset!$Y$22)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(Asset!$C$29,Asset!$E$29,Asset!$G$29,Asset!$I$29,Asset!$K$29,Asset!$M$29,Asset!$O$29,Asset!$Q$29,Asset!$S$29,Asset!$U$29,Asset!$W$29,Asset!$Y$29)</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B-2810-460F-AC7D-3110584FA473}"/>
            </c:ext>
          </c:extLst>
        </c:ser>
        <c:ser>
          <c:idx val="13"/>
          <c:order val="6"/>
          <c:tx>
            <c:strRef>
              <c:f>Asset!$B$30</c:f>
              <c:strCache>
                <c:ptCount val="1"/>
              </c:strCache>
            </c:strRef>
          </c:tx>
          <c:spPr>
            <a:solidFill>
              <a:schemeClr val="accent2">
                <a:lumMod val="80000"/>
                <a:lumOff val="20000"/>
              </a:schemeClr>
            </a:solidFill>
            <a:ln>
              <a:noFill/>
            </a:ln>
            <a:effectLst/>
          </c:spPr>
          <c:invertIfNegative val="0"/>
          <c:cat>
            <c:strRef>
              <c:f>(Asset!$C$22,Asset!$E$22,Asset!$G$22,Asset!$I$22,Asset!$K$22,Asset!$M$22,Asset!$O$22,Asset!$Q$22,Asset!$S$22,Asset!$U$22,Asset!$W$22,Asset!$Y$22)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(Asset!$C$30,Asset!$E$30,Asset!$G$30,Asset!$I$30,Asset!$K$30,Asset!$M$30,Asset!$O$30,Asset!$Q$30,Asset!$S$30,Asset!$U$30,Asset!$W$30,Asset!$Y$30)</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D-2810-460F-AC7D-3110584FA473}"/>
            </c:ext>
          </c:extLst>
        </c:ser>
        <c:ser>
          <c:idx val="15"/>
          <c:order val="7"/>
          <c:tx>
            <c:strRef>
              <c:f>Asset!$B$31</c:f>
              <c:strCache>
                <c:ptCount val="1"/>
              </c:strCache>
            </c:strRef>
          </c:tx>
          <c:spPr>
            <a:solidFill>
              <a:schemeClr val="accent4">
                <a:lumMod val="80000"/>
                <a:lumOff val="20000"/>
              </a:schemeClr>
            </a:solidFill>
            <a:ln>
              <a:noFill/>
            </a:ln>
            <a:effectLst/>
          </c:spPr>
          <c:invertIfNegative val="0"/>
          <c:cat>
            <c:strRef>
              <c:f>(Asset!$C$22,Asset!$E$22,Asset!$G$22,Asset!$I$22,Asset!$K$22,Asset!$M$22,Asset!$O$22,Asset!$Q$22,Asset!$S$22,Asset!$U$22,Asset!$W$22,Asset!$Y$22)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(Asset!$C$31,Asset!$E$31,Asset!$G$31,Asset!$I$31,Asset!$K$31,Asset!$M$31,Asset!$O$31,Asset!$Q$31,Asset!$S$31,Asset!$U$31,Asset!$W$31,Asset!$Y$31)</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F-2810-460F-AC7D-3110584FA473}"/>
            </c:ext>
          </c:extLst>
        </c:ser>
        <c:dLbls>
          <c:showLegendKey val="0"/>
          <c:showVal val="0"/>
          <c:showCatName val="0"/>
          <c:showSerName val="0"/>
          <c:showPercent val="0"/>
          <c:showBubbleSize val="0"/>
        </c:dLbls>
        <c:gapWidth val="150"/>
        <c:overlap val="100"/>
        <c:axId val="1022167200"/>
        <c:axId val="1022162280"/>
      </c:barChart>
      <c:barChart>
        <c:barDir val="col"/>
        <c:grouping val="stacked"/>
        <c:varyColors val="0"/>
        <c:ser>
          <c:idx val="0"/>
          <c:order val="8"/>
          <c:tx>
            <c:strRef>
              <c:f>Asset!$B$32</c:f>
              <c:strCache>
                <c:ptCount val="1"/>
              </c:strCache>
            </c:strRef>
          </c:tx>
          <c:spPr>
            <a:solidFill>
              <a:schemeClr val="accent1"/>
            </a:solidFill>
            <a:ln>
              <a:noFill/>
            </a:ln>
            <a:effectLst/>
          </c:spPr>
          <c:invertIfNegative val="0"/>
          <c:cat>
            <c:strRef>
              <c:f>(Asset!$C$22,Asset!$E$22,Asset!$G$22,Asset!$I$22,Asset!$K$22,Asset!$M$22,Asset!$O$22,Asset!$Q$22,Asset!$S$22,Asset!$U$22,Asset!$W$22,Asset!$Y$22)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(Asset!$C$32,Asset!$E$32,Asset!$G$32,Asset!$I$32,Asset!$K$32,Asset!$M$32,Asset!$O$32,Asset!$Q$32,Asset!$S$32,Asset!$U$32,Asset!$W$32,Asset!$Y$32)</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1-2810-460F-AC7D-3110584FA473}"/>
            </c:ext>
          </c:extLst>
        </c:ser>
        <c:ser>
          <c:idx val="18"/>
          <c:order val="9"/>
          <c:tx>
            <c:strRef>
              <c:f>Asset!$B$33</c:f>
              <c:strCache>
                <c:ptCount val="1"/>
              </c:strCache>
            </c:strRef>
          </c:tx>
          <c:spPr>
            <a:solidFill>
              <a:schemeClr val="accent1">
                <a:lumMod val="80000"/>
              </a:schemeClr>
            </a:solidFill>
            <a:ln>
              <a:noFill/>
            </a:ln>
            <a:effectLst/>
          </c:spPr>
          <c:invertIfNegative val="0"/>
          <c:cat>
            <c:strRef>
              <c:f>(Asset!$C$22,Asset!$E$22,Asset!$G$22,Asset!$I$22,Asset!$K$22,Asset!$M$22,Asset!$O$22,Asset!$Q$22,Asset!$S$22,Asset!$U$22,Asset!$W$22,Asset!$Y$22)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(Asset!$C$33,Asset!$E$33,Asset!$G$33,Asset!$I$33,Asset!$K$33,Asset!$M$33,Asset!$O$33,Asset!$Q$33,Asset!$S$33,Asset!$U$33,Asset!$W$33,Asset!$Y$33)</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3-2810-460F-AC7D-3110584FA473}"/>
            </c:ext>
          </c:extLst>
        </c:ser>
        <c:ser>
          <c:idx val="20"/>
          <c:order val="10"/>
          <c:tx>
            <c:strRef>
              <c:f>Asset!$B$34</c:f>
              <c:strCache>
                <c:ptCount val="1"/>
              </c:strCache>
            </c:strRef>
          </c:tx>
          <c:spPr>
            <a:solidFill>
              <a:schemeClr val="accent3">
                <a:lumMod val="80000"/>
              </a:schemeClr>
            </a:solidFill>
            <a:ln>
              <a:noFill/>
            </a:ln>
            <a:effectLst/>
          </c:spPr>
          <c:invertIfNegative val="0"/>
          <c:cat>
            <c:strRef>
              <c:f>(Asset!$C$22,Asset!$E$22,Asset!$G$22,Asset!$I$22,Asset!$K$22,Asset!$M$22,Asset!$O$22,Asset!$Q$22,Asset!$S$22,Asset!$U$22,Asset!$W$22,Asset!$Y$22)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(Asset!$C$34,Asset!$E$34,Asset!$G$34,Asset!$I$34,Asset!$K$34,Asset!$M$34,Asset!$O$34,Asset!$Q$34,Asset!$S$34,Asset!$U$34,Asset!$W$34,Asset!$Y$34)</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5-2810-460F-AC7D-3110584FA473}"/>
            </c:ext>
          </c:extLst>
        </c:ser>
        <c:ser>
          <c:idx val="22"/>
          <c:order val="11"/>
          <c:tx>
            <c:strRef>
              <c:f>Asset!$B$35</c:f>
              <c:strCache>
                <c:ptCount val="1"/>
              </c:strCache>
            </c:strRef>
          </c:tx>
          <c:spPr>
            <a:solidFill>
              <a:schemeClr val="accent5">
                <a:lumMod val="80000"/>
              </a:schemeClr>
            </a:solidFill>
            <a:ln>
              <a:noFill/>
            </a:ln>
            <a:effectLst/>
          </c:spPr>
          <c:invertIfNegative val="0"/>
          <c:cat>
            <c:strRef>
              <c:f>(Asset!$C$22,Asset!$E$22,Asset!$G$22,Asset!$I$22,Asset!$K$22,Asset!$M$22,Asset!$O$22,Asset!$Q$22,Asset!$S$22,Asset!$U$22,Asset!$W$22,Asset!$Y$22)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(Asset!$C$35,Asset!$E$35,Asset!$G$35,Asset!$I$35,Asset!$K$35,Asset!$M$35,Asset!$O$35,Asset!$Q$35,Asset!$S$35,Asset!$U$35,Asset!$W$35,Asset!$Y$35)</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7-2810-460F-AC7D-3110584FA473}"/>
            </c:ext>
          </c:extLst>
        </c:ser>
        <c:ser>
          <c:idx val="2"/>
          <c:order val="12"/>
          <c:tx>
            <c:strRef>
              <c:f>Asset!$B$36</c:f>
              <c:strCache>
                <c:ptCount val="1"/>
              </c:strCache>
            </c:strRef>
          </c:tx>
          <c:spPr>
            <a:solidFill>
              <a:schemeClr val="accent3"/>
            </a:solidFill>
            <a:ln>
              <a:noFill/>
            </a:ln>
            <a:effectLst/>
          </c:spPr>
          <c:invertIfNegative val="0"/>
          <c:cat>
            <c:strRef>
              <c:f>(Asset!$C$22,Asset!$E$22,Asset!$G$22,Asset!$I$22,Asset!$K$22,Asset!$M$22,Asset!$O$22,Asset!$Q$22,Asset!$S$22,Asset!$U$22,Asset!$W$22,Asset!$Y$22)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(Asset!$C$36,Asset!$E$36,Asset!$G$36,Asset!$I$36,Asset!$K$36,Asset!$M$36,Asset!$O$36,Asset!$Q$36,Asset!$S$36,Asset!$U$36,Asset!$W$36,Asset!$Y$36)</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9-2810-460F-AC7D-3110584FA473}"/>
            </c:ext>
          </c:extLst>
        </c:ser>
        <c:ser>
          <c:idx val="4"/>
          <c:order val="13"/>
          <c:tx>
            <c:strRef>
              <c:f>Asset!$B$37</c:f>
              <c:strCache>
                <c:ptCount val="1"/>
              </c:strCache>
            </c:strRef>
          </c:tx>
          <c:spPr>
            <a:solidFill>
              <a:schemeClr val="accent5"/>
            </a:solidFill>
            <a:ln>
              <a:noFill/>
            </a:ln>
            <a:effectLst/>
          </c:spPr>
          <c:invertIfNegative val="0"/>
          <c:cat>
            <c:strRef>
              <c:f>(Asset!$C$22,Asset!$E$22,Asset!$G$22,Asset!$I$22,Asset!$K$22,Asset!$M$22,Asset!$O$22,Asset!$Q$22,Asset!$S$22,Asset!$U$22,Asset!$W$22,Asset!$Y$22)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(Asset!$C$37,Asset!$E$37,Asset!$G$37,Asset!$I$37,Asset!$K$37,Asset!$M$37,Asset!$O$37,Asset!$Q$37,Asset!$S$37,Asset!$U$37,Asset!$W$37,Asset!$Y$37)</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A-2810-460F-AC7D-3110584FA473}"/>
            </c:ext>
          </c:extLst>
        </c:ser>
        <c:ser>
          <c:idx val="6"/>
          <c:order val="14"/>
          <c:tx>
            <c:strRef>
              <c:f>Asset!$B$38</c:f>
              <c:strCache>
                <c:ptCount val="1"/>
              </c:strCache>
            </c:strRef>
          </c:tx>
          <c:spPr>
            <a:solidFill>
              <a:schemeClr val="accent1">
                <a:lumMod val="60000"/>
              </a:schemeClr>
            </a:solidFill>
            <a:ln>
              <a:noFill/>
            </a:ln>
            <a:effectLst/>
          </c:spPr>
          <c:invertIfNegative val="0"/>
          <c:cat>
            <c:strRef>
              <c:f>(Asset!$C$22,Asset!$E$22,Asset!$G$22,Asset!$I$22,Asset!$K$22,Asset!$M$22,Asset!$O$22,Asset!$Q$22,Asset!$S$22,Asset!$U$22,Asset!$W$22,Asset!$Y$22)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(Asset!$C$38,Asset!$E$38,Asset!$G$38,Asset!$I$38,Asset!$K$38,Asset!$M$38,Asset!$O$38,Asset!$Q$38,Asset!$S$38,Asset!$U$38,Asset!$W$38,Asset!$Y$38)</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B-2810-460F-AC7D-3110584FA473}"/>
            </c:ext>
          </c:extLst>
        </c:ser>
        <c:dLbls>
          <c:showLegendKey val="0"/>
          <c:showVal val="0"/>
          <c:showCatName val="0"/>
          <c:showSerName val="0"/>
          <c:showPercent val="0"/>
          <c:showBubbleSize val="0"/>
        </c:dLbls>
        <c:gapWidth val="150"/>
        <c:overlap val="100"/>
        <c:axId val="1138624376"/>
        <c:axId val="1138621096"/>
      </c:barChart>
      <c:lineChart>
        <c:grouping val="standard"/>
        <c:varyColors val="0"/>
        <c:ser>
          <c:idx val="8"/>
          <c:order val="15"/>
          <c:tx>
            <c:strRef>
              <c:f>Asset!$B$39</c:f>
              <c:strCache>
                <c:ptCount val="1"/>
                <c:pt idx="0">
                  <c:v>Consumption total</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f>(Asset!$C$22,Asset!$E$22,Asset!$G$22,Asset!$I$22,Asset!$K$22,Asset!$M$22,Asset!$O$22,Asset!$Q$22,Asset!$S$22,Asset!$U$22,Asset!$W$22,Asset!$Y$22)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(Asset!$C$39,Asset!$E$39,Asset!$G$39,Asset!$I$39,Asset!$K$39,Asset!$M$39,Asset!$O$39,Asset!$Q$39,Asset!$S$39,Asset!$U$39,Asset!$W$39,Asset!$Y$39)</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1C-2810-460F-AC7D-3110584FA473}"/>
            </c:ext>
          </c:extLst>
        </c:ser>
        <c:dLbls>
          <c:showLegendKey val="0"/>
          <c:showVal val="0"/>
          <c:showCatName val="0"/>
          <c:showSerName val="0"/>
          <c:showPercent val="0"/>
          <c:showBubbleSize val="0"/>
        </c:dLbls>
        <c:marker val="1"/>
        <c:smooth val="0"/>
        <c:axId val="1138624376"/>
        <c:axId val="1138621096"/>
      </c:lineChart>
      <c:catAx>
        <c:axId val="1022167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1022162280"/>
        <c:crosses val="autoZero"/>
        <c:auto val="1"/>
        <c:lblAlgn val="ctr"/>
        <c:lblOffset val="100"/>
        <c:noMultiLvlLbl val="0"/>
      </c:catAx>
      <c:valAx>
        <c:axId val="1022162280"/>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1022167200"/>
        <c:crosses val="autoZero"/>
        <c:crossBetween val="between"/>
      </c:valAx>
      <c:valAx>
        <c:axId val="1138621096"/>
        <c:scaling>
          <c:orientation val="minMax"/>
        </c:scaling>
        <c:delete val="0"/>
        <c:axPos val="r"/>
        <c:numFmt formatCode="\$#,##0.00_);[Red]\(\$#,##0.00\)" sourceLinked="1"/>
        <c:majorTickMark val="out"/>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1138624376"/>
        <c:crosses val="max"/>
        <c:crossBetween val="between"/>
      </c:valAx>
      <c:catAx>
        <c:axId val="1138624376"/>
        <c:scaling>
          <c:orientation val="minMax"/>
        </c:scaling>
        <c:delete val="1"/>
        <c:axPos val="b"/>
        <c:numFmt formatCode="General" sourceLinked="1"/>
        <c:majorTickMark val="out"/>
        <c:minorTickMark val="none"/>
        <c:tickLblPos val="nextTo"/>
        <c:crossAx val="1138621096"/>
        <c:crosses val="autoZero"/>
        <c:auto val="1"/>
        <c:lblAlgn val="ctr"/>
        <c:lblOffset val="100"/>
        <c:noMultiLvlLbl val="0"/>
      </c:catAx>
      <c:spPr>
        <a:noFill/>
        <a:ln>
          <a:noFill/>
        </a:ln>
        <a:effectLst/>
      </c:spPr>
    </c:plotArea>
    <c:legend>
      <c:legendPos val="b"/>
      <c:layout>
        <c:manualLayout>
          <c:xMode val="edge"/>
          <c:yMode val="edge"/>
          <c:x val="9.8088417471056108E-2"/>
          <c:y val="0.92737383844728638"/>
          <c:w val="0.89999994132470218"/>
          <c:h val="5.4678383013508233E-2"/>
        </c:manualLayout>
      </c:layout>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a:t>Expenses Consumption ratio by category</a:t>
            </a:r>
            <a:endParaRPr lang="ja-JP" altLang="en-US"/>
          </a:p>
        </c:rich>
      </c:tx>
      <c:layout>
        <c:manualLayout>
          <c:xMode val="edge"/>
          <c:yMode val="edge"/>
          <c:x val="6.3683385309877868E-2"/>
          <c:y val="2.786070524878137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en-US"/>
        </a:p>
      </c:txPr>
    </c:title>
    <c:autoTitleDeleted val="0"/>
    <c:plotArea>
      <c:layout>
        <c:manualLayout>
          <c:layoutTarget val="inner"/>
          <c:xMode val="edge"/>
          <c:yMode val="edge"/>
          <c:x val="0.21659610171679361"/>
          <c:y val="0.1817972129266151"/>
          <c:w val="0.50943096252312725"/>
          <c:h val="0.74209667946775715"/>
        </c:manualLayout>
      </c:layout>
      <c:pieChart>
        <c:varyColors val="1"/>
        <c:ser>
          <c:idx val="21"/>
          <c:order val="0"/>
          <c:tx>
            <c:strRef>
              <c:f>Balance!$D$2</c:f>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D83-4B42-AC14-75AC81F7DD3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D83-4B42-AC14-75AC81F7DD3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D83-4B42-AC14-75AC81F7DD3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D83-4B42-AC14-75AC81F7DD3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ED83-4B42-AC14-75AC81F7DD30}"/>
              </c:ext>
            </c:extLst>
          </c:dPt>
          <c:dLbls>
            <c:dLbl>
              <c:idx val="0"/>
              <c:layout>
                <c:manualLayout>
                  <c:x val="-8.2781653650145934E-2"/>
                  <c:y val="3.9972833437893901E-2"/>
                </c:manualLayout>
              </c:layout>
              <c:dLblPos val="bestFit"/>
              <c:showLegendKey val="1"/>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D83-4B42-AC14-75AC81F7DD30}"/>
                </c:ext>
              </c:extLst>
            </c:dLbl>
            <c:dLbl>
              <c:idx val="1"/>
              <c:layout>
                <c:manualLayout>
                  <c:x val="-0.16508766119296148"/>
                  <c:y val="-5.879309606078454E-2"/>
                </c:manualLayout>
              </c:layout>
              <c:dLblPos val="bestFit"/>
              <c:showLegendKey val="1"/>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D83-4B42-AC14-75AC81F7DD30}"/>
                </c:ext>
              </c:extLst>
            </c:dLbl>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(Balance!$C$24,Balance!$C$35,Balance!$C$46,Balance!$C$47,Balance!$C$59)</c:f>
              <c:strCache>
                <c:ptCount val="5"/>
                <c:pt idx="0">
                  <c:v>Tax</c:v>
                </c:pt>
                <c:pt idx="1">
                  <c:v>Savings</c:v>
                </c:pt>
                <c:pt idx="2">
                  <c:v>Fixed Expenses</c:v>
                </c:pt>
                <c:pt idx="3">
                  <c:v>Special Expenses</c:v>
                </c:pt>
                <c:pt idx="4">
                  <c:v>Variable expenses</c:v>
                </c:pt>
              </c:strCache>
            </c:strRef>
          </c:cat>
          <c:val>
            <c:numRef>
              <c:f>(Balance!$D$24,Balance!$D$35,Balance!$D$46:$D$47,Balance!$D$59)</c:f>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A-ED83-4B42-AC14-75AC81F7DD30}"/>
            </c:ext>
          </c:extLst>
        </c:ser>
        <c:dLbls>
          <c:dLblPos val="ctr"/>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32"/>
                <c:order val="1"/>
                <c:tx>
                  <c:strRef>
                    <c:extLst>
                      <c:ext uri="{02D57815-91ED-43cb-92C2-25804820EDAC}">
                        <c15:formulaRef>
                          <c15:sqref>Balance!$E$2</c15:sqref>
                        </c15:formulaRef>
                      </c:ext>
                    </c:extLst>
                    <c:strCache>
                      <c:ptCount val="1"/>
                      <c:pt idx="0">
                        <c:v>February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C-ED83-4B42-AC14-75AC81F7DD3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E-ED83-4B42-AC14-75AC81F7DD3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0-ED83-4B42-AC14-75AC81F7DD3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2-ED83-4B42-AC14-75AC81F7DD3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4-ED83-4B42-AC14-75AC81F7DD3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c:ext uri="{02D57815-91ED-43cb-92C2-25804820EDAC}">
                        <c15:formulaRef>
                          <c15:sqref>(Balance!$E$24,Balance!$E$35,Balance!$E$46:$E$47,Balance!$E$59)</c15:sqref>
                        </c15:formulaRef>
                      </c:ext>
                    </c:extLst>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15-ED83-4B42-AC14-75AC81F7DD30}"/>
                  </c:ext>
                </c:extLst>
              </c15:ser>
            </c15:filteredPieSeries>
            <c15:filteredPieSeries>
              <c15:ser>
                <c:idx val="43"/>
                <c:order val="2"/>
                <c:tx>
                  <c:strRef>
                    <c:extLst xmlns:c15="http://schemas.microsoft.com/office/drawing/2012/chart">
                      <c:ext xmlns:c15="http://schemas.microsoft.com/office/drawing/2012/chart" uri="{02D57815-91ED-43cb-92C2-25804820EDAC}">
                        <c15:formulaRef>
                          <c15:sqref>Balance!$F$2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7-ED83-4B42-AC14-75AC81F7DD30}"/>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9-ED83-4B42-AC14-75AC81F7DD30}"/>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B-ED83-4B42-AC14-75AC81F7DD30}"/>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D-ED83-4B42-AC14-75AC81F7DD30}"/>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F-ED83-4B42-AC14-75AC81F7DD3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(Balance!$F$24,Balance!$F$35,Balance!$F$46:$F$47,Balance!$F$59)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0-ED83-4B42-AC14-75AC81F7DD30}"/>
                  </c:ext>
                </c:extLst>
              </c15:ser>
            </c15:filteredPieSeries>
            <c15:filteredPieSeries>
              <c15:ser>
                <c:idx val="44"/>
                <c:order val="3"/>
                <c:tx>
                  <c:strRef>
                    <c:extLst xmlns:c15="http://schemas.microsoft.com/office/drawing/2012/chart">
                      <c:ext xmlns:c15="http://schemas.microsoft.com/office/drawing/2012/chart" uri="{02D57815-91ED-43cb-92C2-25804820EDAC}">
                        <c15:formulaRef>
                          <c15:sqref>Balance!$G$2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2-ED83-4B42-AC14-75AC81F7DD30}"/>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4-ED83-4B42-AC14-75AC81F7DD30}"/>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6-ED83-4B42-AC14-75AC81F7DD30}"/>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8-ED83-4B42-AC14-75AC81F7DD30}"/>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A-ED83-4B42-AC14-75AC81F7DD3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(Balance!$G$24,Balance!$G$35,Balance!$G$46:$G$47,Balance!$G$59)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B-ED83-4B42-AC14-75AC81F7DD30}"/>
                  </c:ext>
                </c:extLst>
              </c15:ser>
            </c15:filteredPieSeries>
            <c15:filteredPieSeries>
              <c15:ser>
                <c:idx val="56"/>
                <c:order val="4"/>
                <c:tx>
                  <c:strRef>
                    <c:extLst xmlns:c15="http://schemas.microsoft.com/office/drawing/2012/chart">
                      <c:ext xmlns:c15="http://schemas.microsoft.com/office/drawing/2012/chart" uri="{02D57815-91ED-43cb-92C2-25804820EDAC}">
                        <c15:formulaRef>
                          <c15:sqref>Balance!$H$2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D-ED83-4B42-AC14-75AC81F7DD30}"/>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F-ED83-4B42-AC14-75AC81F7DD30}"/>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1-ED83-4B42-AC14-75AC81F7DD30}"/>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3-ED83-4B42-AC14-75AC81F7DD30}"/>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5-ED83-4B42-AC14-75AC81F7DD3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(Balance!$H$24,Balance!$H$35,Balance!$H$46:$H$47,Balance!$H$59)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36-ED83-4B42-AC14-75AC81F7DD30}"/>
                  </c:ext>
                </c:extLst>
              </c15:ser>
            </c15:filteredPieSeries>
            <c15:filteredPieSeries>
              <c15:ser>
                <c:idx val="0"/>
                <c:order val="5"/>
                <c:tx>
                  <c:strRef>
                    <c:extLst xmlns:c15="http://schemas.microsoft.com/office/drawing/2012/chart">
                      <c:ext xmlns:c15="http://schemas.microsoft.com/office/drawing/2012/chart" uri="{02D57815-91ED-43cb-92C2-25804820EDAC}">
                        <c15:formulaRef>
                          <c15:sqref>Balance!$I$2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8-ED83-4B42-AC14-75AC81F7DD30}"/>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3A-ED83-4B42-AC14-75AC81F7DD30}"/>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C-ED83-4B42-AC14-75AC81F7DD30}"/>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E-ED83-4B42-AC14-75AC81F7DD30}"/>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0-ED83-4B42-AC14-75AC81F7DD3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(Balance!$I$24,Balance!$I$35,Balance!$I$46:$I$47,Balance!$I$59)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1-ED83-4B42-AC14-75AC81F7DD30}"/>
                  </c:ext>
                </c:extLst>
              </c15:ser>
            </c15:filteredPieSeries>
            <c15:filteredPieSeries>
              <c15:ser>
                <c:idx val="1"/>
                <c:order val="6"/>
                <c:tx>
                  <c:strRef>
                    <c:extLst xmlns:c15="http://schemas.microsoft.com/office/drawing/2012/chart">
                      <c:ext xmlns:c15="http://schemas.microsoft.com/office/drawing/2012/chart" uri="{02D57815-91ED-43cb-92C2-25804820EDAC}">
                        <c15:formulaRef>
                          <c15:sqref>Balance!$J$2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3-ED83-4B42-AC14-75AC81F7DD30}"/>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5-ED83-4B42-AC14-75AC81F7DD30}"/>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7-ED83-4B42-AC14-75AC81F7DD30}"/>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9-ED83-4B42-AC14-75AC81F7DD30}"/>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B-ED83-4B42-AC14-75AC81F7DD3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(Balance!$J$24,Balance!$J$35,Balance!$J$46:$J$47,Balance!$J$59)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C-ED83-4B42-AC14-75AC81F7DD30}"/>
                  </c:ext>
                </c:extLst>
              </c15:ser>
            </c15:filteredPieSeries>
            <c15:filteredPieSeries>
              <c15:ser>
                <c:idx val="2"/>
                <c:order val="7"/>
                <c:tx>
                  <c:strRef>
                    <c:extLst xmlns:c15="http://schemas.microsoft.com/office/drawing/2012/chart">
                      <c:ext xmlns:c15="http://schemas.microsoft.com/office/drawing/2012/chart" uri="{02D57815-91ED-43cb-92C2-25804820EDAC}">
                        <c15:formulaRef>
                          <c15:sqref>Balance!$K$2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E-ED83-4B42-AC14-75AC81F7DD30}"/>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0-ED83-4B42-AC14-75AC81F7DD30}"/>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2-ED83-4B42-AC14-75AC81F7DD30}"/>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4-ED83-4B42-AC14-75AC81F7DD30}"/>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6-ED83-4B42-AC14-75AC81F7DD3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(Balance!$K$24,Balance!$K$35,Balance!$K$46:$K$47,Balance!$K$59)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57-ED83-4B42-AC14-75AC81F7DD30}"/>
                  </c:ext>
                </c:extLst>
              </c15:ser>
            </c15:filteredPieSeries>
            <c15:filteredPieSeries>
              <c15:ser>
                <c:idx val="3"/>
                <c:order val="8"/>
                <c:tx>
                  <c:strRef>
                    <c:extLst xmlns:c15="http://schemas.microsoft.com/office/drawing/2012/chart">
                      <c:ext xmlns:c15="http://schemas.microsoft.com/office/drawing/2012/chart" uri="{02D57815-91ED-43cb-92C2-25804820EDAC}">
                        <c15:formulaRef>
                          <c15:sqref>Balance!$L$2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9-ED83-4B42-AC14-75AC81F7DD30}"/>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B-ED83-4B42-AC14-75AC81F7DD30}"/>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D-ED83-4B42-AC14-75AC81F7DD30}"/>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F-ED83-4B42-AC14-75AC81F7DD30}"/>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1-ED83-4B42-AC14-75AC81F7DD3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(Balance!$L$24,Balance!$L$35,Balance!$L$46:$L$47,Balance!$L$59)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2-ED83-4B42-AC14-75AC81F7DD30}"/>
                  </c:ext>
                </c:extLst>
              </c15:ser>
            </c15:filteredPieSeries>
            <c15:filteredPieSeries>
              <c15:ser>
                <c:idx val="4"/>
                <c:order val="9"/>
                <c:tx>
                  <c:strRef>
                    <c:extLst xmlns:c15="http://schemas.microsoft.com/office/drawing/2012/chart">
                      <c:ext xmlns:c15="http://schemas.microsoft.com/office/drawing/2012/chart" uri="{02D57815-91ED-43cb-92C2-25804820EDAC}">
                        <c15:formulaRef>
                          <c15:sqref>Balance!$M$2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4-ED83-4B42-AC14-75AC81F7DD30}"/>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6-ED83-4B42-AC14-75AC81F7DD30}"/>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8-ED83-4B42-AC14-75AC81F7DD30}"/>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A-ED83-4B42-AC14-75AC81F7DD30}"/>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C-ED83-4B42-AC14-75AC81F7DD3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(Balance!$M$24,Balance!$M$35,Balance!$M$46:$M$47,Balance!$M$59)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D-ED83-4B42-AC14-75AC81F7DD30}"/>
                  </c:ext>
                </c:extLst>
              </c15:ser>
            </c15:filteredPieSeries>
            <c15:filteredPieSeries>
              <c15:ser>
                <c:idx val="5"/>
                <c:order val="10"/>
                <c:tx>
                  <c:strRef>
                    <c:extLst xmlns:c15="http://schemas.microsoft.com/office/drawing/2012/chart">
                      <c:ext xmlns:c15="http://schemas.microsoft.com/office/drawing/2012/chart" uri="{02D57815-91ED-43cb-92C2-25804820EDAC}">
                        <c15:formulaRef>
                          <c15:sqref>Balance!$N$2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F-ED83-4B42-AC14-75AC81F7DD30}"/>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1-ED83-4B42-AC14-75AC81F7DD30}"/>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3-ED83-4B42-AC14-75AC81F7DD30}"/>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5-ED83-4B42-AC14-75AC81F7DD30}"/>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7-ED83-4B42-AC14-75AC81F7DD3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(Balance!$N$24,Balance!$N$35,Balance!$N$46:$N$47,Balance!$N$59)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78-ED83-4B42-AC14-75AC81F7DD30}"/>
                  </c:ext>
                </c:extLst>
              </c15:ser>
            </c15:filteredPieSeries>
            <c15:filteredPieSeries>
              <c15:ser>
                <c:idx val="6"/>
                <c:order val="11"/>
                <c:tx>
                  <c:strRef>
                    <c:extLst xmlns:c15="http://schemas.microsoft.com/office/drawing/2012/chart">
                      <c:ext xmlns:c15="http://schemas.microsoft.com/office/drawing/2012/chart" uri="{02D57815-91ED-43cb-92C2-25804820EDAC}">
                        <c15:formulaRef>
                          <c15:sqref>Balance!$O$2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A-ED83-4B42-AC14-75AC81F7DD30}"/>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C-ED83-4B42-AC14-75AC81F7DD30}"/>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E-ED83-4B42-AC14-75AC81F7DD30}"/>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0-ED83-4B42-AC14-75AC81F7DD30}"/>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2-ED83-4B42-AC14-75AC81F7DD3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(Balance!$O$24,Balance!$O$35,Balance!$O$46:$O$47,Balance!$O$59)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3-ED83-4B42-AC14-75AC81F7DD30}"/>
                  </c:ext>
                </c:extLst>
              </c15:ser>
            </c15:filteredPieSeries>
            <c15:filteredPieSeries>
              <c15:ser>
                <c:idx val="7"/>
                <c:order val="12"/>
                <c:tx>
                  <c:strRef>
                    <c:extLst xmlns:c15="http://schemas.microsoft.com/office/drawing/2012/chart">
                      <c:ext xmlns:c15="http://schemas.microsoft.com/office/drawing/2012/chart" uri="{02D57815-91ED-43cb-92C2-25804820EDAC}">
                        <c15:formulaRef>
                          <c15:sqref>Balance!$P$2</c15:sqref>
                        </c15:formulaRef>
                      </c:ext>
                    </c:extLst>
                    <c:strCache>
                      <c:ptCount val="1"/>
                      <c:pt idx="0">
                        <c:v>Total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85-ED83-4B42-AC14-75AC81F7DD30}"/>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7-ED83-4B42-AC14-75AC81F7DD30}"/>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9-ED83-4B42-AC14-75AC81F7DD30}"/>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B-ED83-4B42-AC14-75AC81F7DD30}"/>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D-ED83-4B42-AC14-75AC81F7DD3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(Balance!$P$24,Balance!$P$35,Balance!$P$46:$P$47,Balance!$P$59)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E-ED83-4B42-AC14-75AC81F7DD30}"/>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a:t>Percentage of Consumption by Assets</a:t>
            </a:r>
            <a:endParaRPr lang="ja-JP"/>
          </a:p>
        </c:rich>
      </c:tx>
      <c:layout>
        <c:manualLayout>
          <c:xMode val="edge"/>
          <c:yMode val="edge"/>
          <c:x val="4.2615926132190195E-2"/>
          <c:y val="2.3774141907915446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38096674730742042"/>
          <c:y val="0.21290212073457732"/>
          <c:w val="0.33546103652791476"/>
          <c:h val="0.6823865120120256"/>
        </c:manualLayout>
      </c:layout>
      <c:pieChart>
        <c:varyColors val="1"/>
        <c:ser>
          <c:idx val="0"/>
          <c:order val="0"/>
          <c:tx>
            <c:strRef>
              <c:f>Asset!$C$22</c:f>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3-9656-4459-805E-3F7F28ED3F5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5-9656-4459-805E-3F7F28ED3F5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7-9656-4459-805E-3F7F28ED3F5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9-9656-4459-805E-3F7F28ED3F5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B-9656-4459-805E-3F7F28ED3F5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D-9656-4459-805E-3F7F28ED3F57}"/>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F-9656-4459-805E-3F7F28ED3F57}"/>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11-9656-4459-805E-3F7F28ED3F57}"/>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3-9656-4459-805E-3F7F28ED3F57}"/>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5-ECBD-4691-8F9C-DA5C66E4CCE5}"/>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3D3B-8F47-AB1E-83FEFDF63483}"/>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3D3B-8F47-AB1E-83FEFDF63483}"/>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3D3B-8F47-AB1E-83FEFDF63483}"/>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3D3B-8F47-AB1E-83FEFDF63483}"/>
              </c:ext>
            </c:extLst>
          </c:dPt>
          <c:dLbls>
            <c:dLbl>
              <c:idx val="0"/>
              <c:layout>
                <c:manualLayout>
                  <c:x val="-0.15542217325720914"/>
                  <c:y val="1.5241697868847632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656-4459-805E-3F7F28ED3F57}"/>
                </c:ext>
              </c:extLst>
            </c:dLbl>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Asset!$B$23:$B$39</c15:sqref>
                  </c15:fullRef>
                </c:ext>
              </c:extLst>
              <c:f>Asset!$B$24:$B$38</c:f>
              <c:strCache>
                <c:ptCount val="15"/>
              </c:strCache>
            </c:strRef>
          </c:cat>
          <c:val>
            <c:numRef>
              <c:extLst>
                <c:ext xmlns:c15="http://schemas.microsoft.com/office/drawing/2012/chart" uri="{02D57815-91ED-43cb-92C2-25804820EDAC}">
                  <c15:fullRef>
                    <c15:sqref>Asset!$C$23:$C$39</c15:sqref>
                  </c15:fullRef>
                </c:ext>
              </c:extLst>
              <c:f>Asset!$C$24:$C$38</c:f>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20-9656-4459-805E-3F7F28ED3F57}"/>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1"/>
                <c:order val="1"/>
                <c:tx>
                  <c:strRef>
                    <c:extLst>
                      <c:ext uri="{02D57815-91ED-43cb-92C2-25804820EDAC}">
                        <c15:formulaRef>
                          <c15:sqref>Asset!$D$22</c15:sqref>
                        </c15:formulaRef>
                      </c:ext>
                    </c:extLst>
                    <c:strCache>
                      <c:ptCount val="1"/>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24-9656-4459-805E-3F7F28ED3F5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26-9656-4459-805E-3F7F28ED3F5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28-9656-4459-805E-3F7F28ED3F5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2A-9656-4459-805E-3F7F28ED3F5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2C-9656-4459-805E-3F7F28ED3F5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2E-9656-4459-805E-3F7F28ED3F57}"/>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30-9656-4459-805E-3F7F28ED3F57}"/>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32-9656-4459-805E-3F7F28ED3F57}"/>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34-9656-4459-805E-3F7F28ED3F57}"/>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35-ECBD-4691-8F9C-DA5C66E4CCE5}"/>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33-3D3B-8F47-AB1E-83FEFDF63483}"/>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35-3D3B-8F47-AB1E-83FEFDF63483}"/>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37-3D3B-8F47-AB1E-83FEFDF63483}"/>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39-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3B-3D3B-8F47-AB1E-83FEFDF63483}"/>
                    </c:ext>
                  </c:extLst>
                </c:dPt>
                <c:cat>
                  <c:strRef>
                    <c:extLst>
                      <c:ext uri="{02D57815-91ED-43cb-92C2-25804820EDAC}">
                        <c15:fullRef>
                          <c15:sqref>Asset!$B$23:$B$39</c15:sqref>
                        </c15:fullRef>
                        <c15:formulaRef>
                          <c15:sqref>Asset!$B$24:$B$38</c15:sqref>
                        </c15:formulaRef>
                      </c:ext>
                    </c:extLst>
                    <c:strCache>
                      <c:ptCount val="15"/>
                    </c:strCache>
                  </c:strRef>
                </c:cat>
                <c:val>
                  <c:numRef>
                    <c:extLst>
                      <c:ext uri="{02D57815-91ED-43cb-92C2-25804820EDAC}">
                        <c15:fullRef>
                          <c15:sqref>Asset!$D$23:$D$39</c15:sqref>
                        </c15:fullRef>
                        <c15:formulaRef>
                          <c15:sqref>Asset!$D$24:$D$38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uri="{02D57815-91ED-43cb-92C2-25804820EDAC}">
                    <c15:categoryFilterExceptions/>
                  </c:ext>
                  <c:ext xmlns:c16="http://schemas.microsoft.com/office/drawing/2014/chart" uri="{C3380CC4-5D6E-409C-BE32-E72D297353CC}">
                    <c16:uniqueId val="{00000041-9656-4459-805E-3F7F28ED3F57}"/>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Asset!$E$22</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5-9656-4459-805E-3F7F28ED3F5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7-9656-4459-805E-3F7F28ED3F5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9-9656-4459-805E-3F7F28ED3F5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B-9656-4459-805E-3F7F28ED3F5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D-9656-4459-805E-3F7F28ED3F5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F-9656-4459-805E-3F7F28ED3F5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9656-4459-805E-3F7F28ED3F5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3-9656-4459-805E-3F7F28ED3F5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5-9656-4459-805E-3F7F28ED3F5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5-ECBD-4691-8F9C-DA5C66E4CCE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3-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5-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7-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59-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Asset!$E$23:$E$39</c15:sqref>
                        </c15:fullRef>
                        <c15:formulaRef>
                          <c15:sqref>Asset!$E$24:$E$38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2-9656-4459-805E-3F7F28ED3F57}"/>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Asset!$F$22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6-9656-4459-805E-3F7F28ED3F5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8-9656-4459-805E-3F7F28ED3F5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A-9656-4459-805E-3F7F28ED3F5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C-9656-4459-805E-3F7F28ED3F5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E-9656-4459-805E-3F7F28ED3F5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0-9656-4459-805E-3F7F28ED3F5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2-9656-4459-805E-3F7F28ED3F5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4-9656-4459-805E-3F7F28ED3F5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9656-4459-805E-3F7F28ED3F5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ECBD-4691-8F9C-DA5C66E4CCE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F-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1-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3-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5-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77-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Asset!$F$23:$F$39</c15:sqref>
                        </c15:fullRef>
                        <c15:formulaRef>
                          <c15:sqref>Asset!$F$24:$F$38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83-9656-4459-805E-3F7F28ED3F57}"/>
                  </c:ext>
                </c:extLst>
              </c15:ser>
            </c15:filteredPieSeries>
            <c15:filteredPieSeries>
              <c15:ser>
                <c:idx val="4"/>
                <c:order val="4"/>
                <c:tx>
                  <c:strRef>
                    <c:extLst xmlns:c15="http://schemas.microsoft.com/office/drawing/2012/chart">
                      <c:ext xmlns:c15="http://schemas.microsoft.com/office/drawing/2012/chart" uri="{02D57815-91ED-43cb-92C2-25804820EDAC}">
                        <c15:formulaRef>
                          <c15:sqref>Asset!$G$22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87-9656-4459-805E-3F7F28ED3F5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9-9656-4459-805E-3F7F28ED3F5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B-9656-4459-805E-3F7F28ED3F5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D-9656-4459-805E-3F7F28ED3F5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F-9656-4459-805E-3F7F28ED3F5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1-9656-4459-805E-3F7F28ED3F5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3-9656-4459-805E-3F7F28ED3F5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5-9656-4459-805E-3F7F28ED3F5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7-9656-4459-805E-3F7F28ED3F5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5-ECBD-4691-8F9C-DA5C66E4CCE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1-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3-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95-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Asset!$G$23:$G$39</c15:sqref>
                        </c15:fullRef>
                        <c15:formulaRef>
                          <c15:sqref>Asset!$G$24:$G$38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4-9656-4459-805E-3F7F28ED3F57}"/>
                  </c:ext>
                </c:extLst>
              </c15:ser>
            </c15:filteredPieSeries>
            <c15:filteredPieSeries>
              <c15:ser>
                <c:idx val="5"/>
                <c:order val="5"/>
                <c:tx>
                  <c:strRef>
                    <c:extLst xmlns:c15="http://schemas.microsoft.com/office/drawing/2012/chart">
                      <c:ext xmlns:c15="http://schemas.microsoft.com/office/drawing/2012/chart" uri="{02D57815-91ED-43cb-92C2-25804820EDAC}">
                        <c15:formulaRef>
                          <c15:sqref>Asset!$H$22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8-9656-4459-805E-3F7F28ED3F5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A-9656-4459-805E-3F7F28ED3F5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C-9656-4459-805E-3F7F28ED3F5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E-9656-4459-805E-3F7F28ED3F5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0-9656-4459-805E-3F7F28ED3F5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2-9656-4459-805E-3F7F28ED3F5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4-9656-4459-805E-3F7F28ED3F5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6-9656-4459-805E-3F7F28ED3F5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8-9656-4459-805E-3F7F28ED3F5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ECBD-4691-8F9C-DA5C66E4CCE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B-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D-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AF-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B1-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B3-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Asset!$H$23:$H$39</c15:sqref>
                        </c15:fullRef>
                        <c15:formulaRef>
                          <c15:sqref>Asset!$H$24:$H$38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C5-9656-4459-805E-3F7F28ED3F57}"/>
                  </c:ext>
                </c:extLst>
              </c15:ser>
            </c15:filteredPieSeries>
            <c15:filteredPieSeries>
              <c15:ser>
                <c:idx val="6"/>
                <c:order val="6"/>
                <c:tx>
                  <c:strRef>
                    <c:extLst xmlns:c15="http://schemas.microsoft.com/office/drawing/2012/chart">
                      <c:ext xmlns:c15="http://schemas.microsoft.com/office/drawing/2012/chart" uri="{02D57815-91ED-43cb-92C2-25804820EDAC}">
                        <c15:formulaRef>
                          <c15:sqref>Asset!$I$22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C9-9656-4459-805E-3F7F28ED3F5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B-9656-4459-805E-3F7F28ED3F5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D-9656-4459-805E-3F7F28ED3F5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F-9656-4459-805E-3F7F28ED3F5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1-9656-4459-805E-3F7F28ED3F5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3-9656-4459-805E-3F7F28ED3F5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5-9656-4459-805E-3F7F28ED3F5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9656-4459-805E-3F7F28ED3F5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9656-4459-805E-3F7F28ED3F5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5-ECBD-4691-8F9C-DA5C66E4CCE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D-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F-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D1-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Asset!$I$23:$I$39</c15:sqref>
                        </c15:fullRef>
                        <c15:formulaRef>
                          <c15:sqref>Asset!$I$24:$I$38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9656-4459-805E-3F7F28ED3F57}"/>
                  </c:ext>
                </c:extLst>
              </c15:ser>
            </c15:filteredPieSeries>
            <c15:filteredPieSeries>
              <c15:ser>
                <c:idx val="7"/>
                <c:order val="7"/>
                <c:tx>
                  <c:strRef>
                    <c:extLst xmlns:c15="http://schemas.microsoft.com/office/drawing/2012/chart">
                      <c:ext xmlns:c15="http://schemas.microsoft.com/office/drawing/2012/chart" uri="{02D57815-91ED-43cb-92C2-25804820EDAC}">
                        <c15:formulaRef>
                          <c15:sqref>Asset!$J$22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A-9656-4459-805E-3F7F28ED3F5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C-9656-4459-805E-3F7F28ED3F5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E-9656-4459-805E-3F7F28ED3F5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F0-9656-4459-805E-3F7F28ED3F5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2-9656-4459-805E-3F7F28ED3F5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4-9656-4459-805E-3F7F28ED3F5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6-9656-4459-805E-3F7F28ED3F5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8-9656-4459-805E-3F7F28ED3F5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A-9656-4459-805E-3F7F28ED3F5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5-ECBD-4691-8F9C-DA5C66E4CCE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7-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9-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B-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D-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EF-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Asset!$J$23:$J$39</c15:sqref>
                        </c15:fullRef>
                        <c15:formulaRef>
                          <c15:sqref>Asset!$J$24:$J$38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07-9656-4459-805E-3F7F28ED3F57}"/>
                  </c:ext>
                </c:extLst>
              </c15:ser>
            </c15:filteredPieSeries>
            <c15:filteredPieSeries>
              <c15:ser>
                <c:idx val="8"/>
                <c:order val="8"/>
                <c:tx>
                  <c:strRef>
                    <c:extLst xmlns:c15="http://schemas.microsoft.com/office/drawing/2012/chart">
                      <c:ext xmlns:c15="http://schemas.microsoft.com/office/drawing/2012/chart" uri="{02D57815-91ED-43cb-92C2-25804820EDAC}">
                        <c15:formulaRef>
                          <c15:sqref>Asset!$K$22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0B-9656-4459-805E-3F7F28ED3F5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0D-9656-4459-805E-3F7F28ED3F5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0F-9656-4459-805E-3F7F28ED3F5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11-9656-4459-805E-3F7F28ED3F5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13-9656-4459-805E-3F7F28ED3F5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15-9656-4459-805E-3F7F28ED3F5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17-9656-4459-805E-3F7F28ED3F5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19-9656-4459-805E-3F7F28ED3F5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1B-9656-4459-805E-3F7F28ED3F5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15-ECBD-4691-8F9C-DA5C66E4CCE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9-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B-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0D-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Asset!$K$23:$K$39</c15:sqref>
                        </c15:fullRef>
                        <c15:formulaRef>
                          <c15:sqref>Asset!$K$24:$K$38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28-9656-4459-805E-3F7F28ED3F57}"/>
                  </c:ext>
                </c:extLst>
              </c15:ser>
            </c15:filteredPieSeries>
            <c15:filteredPieSeries>
              <c15:ser>
                <c:idx val="9"/>
                <c:order val="9"/>
                <c:tx>
                  <c:strRef>
                    <c:extLst xmlns:c15="http://schemas.microsoft.com/office/drawing/2012/chart">
                      <c:ext xmlns:c15="http://schemas.microsoft.com/office/drawing/2012/chart" uri="{02D57815-91ED-43cb-92C2-25804820EDAC}">
                        <c15:formulaRef>
                          <c15:sqref>Asset!$L$22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2C-9656-4459-805E-3F7F28ED3F5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2E-9656-4459-805E-3F7F28ED3F5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30-9656-4459-805E-3F7F28ED3F5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32-9656-4459-805E-3F7F28ED3F5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34-9656-4459-805E-3F7F28ED3F5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36-9656-4459-805E-3F7F28ED3F5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38-9656-4459-805E-3F7F28ED3F5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3A-9656-4459-805E-3F7F28ED3F5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3C-9656-4459-805E-3F7F28ED3F5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35-ECBD-4691-8F9C-DA5C66E4CCE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3-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5-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7-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9-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2B-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Asset!$L$23:$L$39</c15:sqref>
                        </c15:fullRef>
                        <c15:formulaRef>
                          <c15:sqref>Asset!$L$24:$L$38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49-9656-4459-805E-3F7F28ED3F57}"/>
                  </c:ext>
                </c:extLst>
              </c15:ser>
            </c15:filteredPieSeries>
            <c15:filteredPieSeries>
              <c15:ser>
                <c:idx val="10"/>
                <c:order val="10"/>
                <c:tx>
                  <c:strRef>
                    <c:extLst xmlns:c15="http://schemas.microsoft.com/office/drawing/2012/chart">
                      <c:ext xmlns:c15="http://schemas.microsoft.com/office/drawing/2012/chart" uri="{02D57815-91ED-43cb-92C2-25804820EDAC}">
                        <c15:formulaRef>
                          <c15:sqref>Asset!$M$22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4D-9656-4459-805E-3F7F28ED3F5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4F-9656-4459-805E-3F7F28ED3F5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51-9656-4459-805E-3F7F28ED3F5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53-9656-4459-805E-3F7F28ED3F5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55-9656-4459-805E-3F7F28ED3F5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57-9656-4459-805E-3F7F28ED3F5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9-9656-4459-805E-3F7F28ED3F5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B-9656-4459-805E-3F7F28ED3F5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D-9656-4459-805E-3F7F28ED3F5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5-ECBD-4691-8F9C-DA5C66E4CCE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1-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5-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7-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49-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Asset!$M$23:$M$39</c15:sqref>
                        </c15:fullRef>
                        <c15:formulaRef>
                          <c15:sqref>Asset!$M$24:$M$38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6A-9656-4459-805E-3F7F28ED3F57}"/>
                  </c:ext>
                </c:extLst>
              </c15:ser>
            </c15:filteredPieSeries>
            <c15:filteredPieSeries>
              <c15:ser>
                <c:idx val="11"/>
                <c:order val="11"/>
                <c:tx>
                  <c:strRef>
                    <c:extLst xmlns:c15="http://schemas.microsoft.com/office/drawing/2012/chart">
                      <c:ext xmlns:c15="http://schemas.microsoft.com/office/drawing/2012/chart" uri="{02D57815-91ED-43cb-92C2-25804820EDAC}">
                        <c15:formulaRef>
                          <c15:sqref>Asset!$N$22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6E-9656-4459-805E-3F7F28ED3F5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70-9656-4459-805E-3F7F28ED3F5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72-9656-4459-805E-3F7F28ED3F5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74-9656-4459-805E-3F7F28ED3F5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76-9656-4459-805E-3F7F28ED3F5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78-9656-4459-805E-3F7F28ED3F5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A-9656-4459-805E-3F7F28ED3F5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C-9656-4459-805E-3F7F28ED3F5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E-9656-4459-805E-3F7F28ED3F5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5-ECBD-4691-8F9C-DA5C66E4CCE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F-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1-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3-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5-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67-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Asset!$N$23:$N$39</c15:sqref>
                        </c15:fullRef>
                        <c15:formulaRef>
                          <c15:sqref>Asset!$N$24:$N$38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8B-9656-4459-805E-3F7F28ED3F57}"/>
                  </c:ext>
                </c:extLst>
              </c15:ser>
            </c15:filteredPieSeries>
            <c15:filteredPieSeries>
              <c15:ser>
                <c:idx val="12"/>
                <c:order val="12"/>
                <c:tx>
                  <c:strRef>
                    <c:extLst xmlns:c15="http://schemas.microsoft.com/office/drawing/2012/chart">
                      <c:ext xmlns:c15="http://schemas.microsoft.com/office/drawing/2012/chart" uri="{02D57815-91ED-43cb-92C2-25804820EDAC}">
                        <c15:formulaRef>
                          <c15:sqref>Asset!$O$22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8F-9656-4459-805E-3F7F28ED3F5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91-9656-4459-805E-3F7F28ED3F5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93-9656-4459-805E-3F7F28ED3F5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95-9656-4459-805E-3F7F28ED3F5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97-9656-4459-805E-3F7F28ED3F5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99-9656-4459-805E-3F7F28ED3F5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B-9656-4459-805E-3F7F28ED3F5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D-9656-4459-805E-3F7F28ED3F5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F-9656-4459-805E-3F7F28ED3F5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5-ECBD-4691-8F9C-DA5C66E4CCE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D-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F-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1-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3-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85-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Asset!$O$23:$O$39</c15:sqref>
                        </c15:fullRef>
                        <c15:formulaRef>
                          <c15:sqref>Asset!$O$24:$O$38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AC-9656-4459-805E-3F7F28ED3F57}"/>
                  </c:ext>
                </c:extLst>
              </c15:ser>
            </c15:filteredPieSeries>
            <c15:filteredPieSeries>
              <c15:ser>
                <c:idx val="13"/>
                <c:order val="13"/>
                <c:tx>
                  <c:strRef>
                    <c:extLst xmlns:c15="http://schemas.microsoft.com/office/drawing/2012/chart">
                      <c:ext xmlns:c15="http://schemas.microsoft.com/office/drawing/2012/chart" uri="{02D57815-91ED-43cb-92C2-25804820EDAC}">
                        <c15:formulaRef>
                          <c15:sqref>Asset!$P$22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B0-9656-4459-805E-3F7F28ED3F5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B2-9656-4459-805E-3F7F28ED3F5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B4-9656-4459-805E-3F7F28ED3F5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B6-9656-4459-805E-3F7F28ED3F5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B8-9656-4459-805E-3F7F28ED3F5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BA-9656-4459-805E-3F7F28ED3F5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C-9656-4459-805E-3F7F28ED3F5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E-9656-4459-805E-3F7F28ED3F5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0-9656-4459-805E-3F7F28ED3F5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5-ECBD-4691-8F9C-DA5C66E4CCE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B-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D-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9F-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A1-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A3-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Asset!$P$23:$P$39</c15:sqref>
                        </c15:fullRef>
                        <c15:formulaRef>
                          <c15:sqref>Asset!$P$24:$P$38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CD-9656-4459-805E-3F7F28ED3F57}"/>
                  </c:ext>
                </c:extLst>
              </c15:ser>
            </c15:filteredPieSeries>
            <c15:filteredPieSeries>
              <c15:ser>
                <c:idx val="14"/>
                <c:order val="14"/>
                <c:tx>
                  <c:strRef>
                    <c:extLst xmlns:c15="http://schemas.microsoft.com/office/drawing/2012/chart">
                      <c:ext xmlns:c15="http://schemas.microsoft.com/office/drawing/2012/chart" uri="{02D57815-91ED-43cb-92C2-25804820EDAC}">
                        <c15:formulaRef>
                          <c15:sqref>Asset!$Q$22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D1-9656-4459-805E-3F7F28ED3F5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D3-9656-4459-805E-3F7F28ED3F5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D5-9656-4459-805E-3F7F28ED3F5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D7-9656-4459-805E-3F7F28ED3F5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D9-9656-4459-805E-3F7F28ED3F5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DB-9656-4459-805E-3F7F28ED3F5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D-9656-4459-805E-3F7F28ED3F5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F-9656-4459-805E-3F7F28ED3F5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1-9656-4459-805E-3F7F28ED3F5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5-ECBD-4691-8F9C-DA5C66E4CCE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9-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B-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D-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F-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C1-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Asset!$Q$23:$Q$39</c15:sqref>
                        </c15:fullRef>
                        <c15:formulaRef>
                          <c15:sqref>Asset!$Q$24:$Q$38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EE-9656-4459-805E-3F7F28ED3F57}"/>
                  </c:ext>
                </c:extLst>
              </c15:ser>
            </c15:filteredPieSeries>
            <c15:filteredPieSeries>
              <c15:ser>
                <c:idx val="15"/>
                <c:order val="15"/>
                <c:tx>
                  <c:strRef>
                    <c:extLst xmlns:c15="http://schemas.microsoft.com/office/drawing/2012/chart">
                      <c:ext xmlns:c15="http://schemas.microsoft.com/office/drawing/2012/chart" uri="{02D57815-91ED-43cb-92C2-25804820EDAC}">
                        <c15:formulaRef>
                          <c15:sqref>Asset!$R$22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F2-9656-4459-805E-3F7F28ED3F5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F4-9656-4459-805E-3F7F28ED3F5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F6-9656-4459-805E-3F7F28ED3F5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F8-9656-4459-805E-3F7F28ED3F5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FA-9656-4459-805E-3F7F28ED3F5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FC-9656-4459-805E-3F7F28ED3F5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E-9656-4459-805E-3F7F28ED3F5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0-9656-4459-805E-3F7F28ED3F5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2-9656-4459-805E-3F7F28ED3F5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5-ECBD-4691-8F9C-DA5C66E4CCE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7-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9-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B-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D-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DF-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Asset!$R$23:$R$39</c15:sqref>
                        </c15:fullRef>
                        <c15:formulaRef>
                          <c15:sqref>Asset!$R$24:$R$38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0F-9656-4459-805E-3F7F28ED3F57}"/>
                  </c:ext>
                </c:extLst>
              </c15:ser>
            </c15:filteredPieSeries>
            <c15:filteredPieSeries>
              <c15:ser>
                <c:idx val="16"/>
                <c:order val="16"/>
                <c:tx>
                  <c:strRef>
                    <c:extLst xmlns:c15="http://schemas.microsoft.com/office/drawing/2012/chart">
                      <c:ext xmlns:c15="http://schemas.microsoft.com/office/drawing/2012/chart" uri="{02D57815-91ED-43cb-92C2-25804820EDAC}">
                        <c15:formulaRef>
                          <c15:sqref>Asset!$S$22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13-9656-4459-805E-3F7F28ED3F5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15-9656-4459-805E-3F7F28ED3F5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17-9656-4459-805E-3F7F28ED3F5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19-9656-4459-805E-3F7F28ED3F5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1B-9656-4459-805E-3F7F28ED3F5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1D-9656-4459-805E-3F7F28ED3F5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F-9656-4459-805E-3F7F28ED3F5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1-9656-4459-805E-3F7F28ED3F5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3-9656-4459-805E-3F7F28ED3F5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5-ECBD-4691-8F9C-DA5C66E4CCE5}"/>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5-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7-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9-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B-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FD-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Asset!$S$23:$S$39</c15:sqref>
                        </c15:fullRef>
                        <c15:formulaRef>
                          <c15:sqref>Asset!$S$24:$S$38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30-9656-4459-805E-3F7F28ED3F57}"/>
                  </c:ext>
                </c:extLst>
              </c15:ser>
            </c15:filteredPieSeries>
            <c15:filteredPieSeries>
              <c15:ser>
                <c:idx val="17"/>
                <c:order val="17"/>
                <c:tx>
                  <c:strRef>
                    <c:extLst xmlns:c15="http://schemas.microsoft.com/office/drawing/2012/chart">
                      <c:ext xmlns:c15="http://schemas.microsoft.com/office/drawing/2012/chart" uri="{02D57815-91ED-43cb-92C2-25804820EDAC}">
                        <c15:formulaRef>
                          <c15:sqref>Asset!$T$22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FF-5F85-4108-976F-6E29564172A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01-5F85-4108-976F-6E29564172A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03-5F85-4108-976F-6E29564172A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05-5F85-4108-976F-6E29564172A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07-5F85-4108-976F-6E29564172A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09-5F85-4108-976F-6E29564172A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B-5F85-4108-976F-6E29564172A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D-5F85-4108-976F-6E29564172A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F-5F85-4108-976F-6E29564172A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1-5F85-4108-976F-6E29564172A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3-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5-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7-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9-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1B-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Asset!$T$23:$T$39</c15:sqref>
                        </c15:fullRef>
                        <c15:formulaRef>
                          <c15:sqref>Asset!$T$24:$T$38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300-CCD6-4DE9-980F-036CCECCE1FA}"/>
                  </c:ext>
                </c:extLst>
              </c15:ser>
            </c15:filteredPieSeries>
            <c15:filteredPieSeries>
              <c15:ser>
                <c:idx val="18"/>
                <c:order val="18"/>
                <c:tx>
                  <c:strRef>
                    <c:extLst xmlns:c15="http://schemas.microsoft.com/office/drawing/2012/chart">
                      <c:ext xmlns:c15="http://schemas.microsoft.com/office/drawing/2012/chart" uri="{02D57815-91ED-43cb-92C2-25804820EDAC}">
                        <c15:formulaRef>
                          <c15:sqref>Asset!$U$22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1D-5F85-4108-976F-6E29564172A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1F-5F85-4108-976F-6E29564172A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21-5F85-4108-976F-6E29564172A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23-5F85-4108-976F-6E29564172A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25-5F85-4108-976F-6E29564172A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27-5F85-4108-976F-6E29564172A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9-5F85-4108-976F-6E29564172A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B-5F85-4108-976F-6E29564172A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D-5F85-4108-976F-6E29564172A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F-5F85-4108-976F-6E29564172A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1-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3-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5-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7-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39-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Asset!$U$23:$U$39</c15:sqref>
                        </c15:fullRef>
                        <c15:formulaRef>
                          <c15:sqref>Asset!$U$24:$U$38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301-CCD6-4DE9-980F-036CCECCE1FA}"/>
                  </c:ext>
                </c:extLst>
              </c15:ser>
            </c15:filteredPieSeries>
            <c15:filteredPieSeries>
              <c15:ser>
                <c:idx val="19"/>
                <c:order val="19"/>
                <c:tx>
                  <c:strRef>
                    <c:extLst xmlns:c15="http://schemas.microsoft.com/office/drawing/2012/chart">
                      <c:ext xmlns:c15="http://schemas.microsoft.com/office/drawing/2012/chart" uri="{02D57815-91ED-43cb-92C2-25804820EDAC}">
                        <c15:formulaRef>
                          <c15:sqref>Asset!$V$22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3B-5F85-4108-976F-6E29564172A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3D-5F85-4108-976F-6E29564172A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3F-5F85-4108-976F-6E29564172A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41-5F85-4108-976F-6E29564172A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43-5F85-4108-976F-6E29564172A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45-5F85-4108-976F-6E29564172A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7-5F85-4108-976F-6E29564172A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9-5F85-4108-976F-6E29564172A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B-5F85-4108-976F-6E29564172A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D-5F85-4108-976F-6E29564172A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F-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1-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3-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5-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57-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Asset!$V$23:$V$39</c15:sqref>
                        </c15:fullRef>
                        <c15:formulaRef>
                          <c15:sqref>Asset!$V$24:$V$38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302-CCD6-4DE9-980F-036CCECCE1FA}"/>
                  </c:ext>
                </c:extLst>
              </c15:ser>
            </c15:filteredPieSeries>
            <c15:filteredPieSeries>
              <c15:ser>
                <c:idx val="20"/>
                <c:order val="20"/>
                <c:tx>
                  <c:strRef>
                    <c:extLst xmlns:c15="http://schemas.microsoft.com/office/drawing/2012/chart">
                      <c:ext xmlns:c15="http://schemas.microsoft.com/office/drawing/2012/chart" uri="{02D57815-91ED-43cb-92C2-25804820EDAC}">
                        <c15:formulaRef>
                          <c15:sqref>Asset!$W$22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59-5F85-4108-976F-6E29564172A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5B-5F85-4108-976F-6E29564172A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5D-5F85-4108-976F-6E29564172A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5F-5F85-4108-976F-6E29564172A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61-5F85-4108-976F-6E29564172A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63-5F85-4108-976F-6E29564172A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5-5F85-4108-976F-6E29564172A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7-5F85-4108-976F-6E29564172A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9-5F85-4108-976F-6E29564172A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B-5F85-4108-976F-6E29564172A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D-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F-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1-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3-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75-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Asset!$W$23:$W$39</c15:sqref>
                        </c15:fullRef>
                        <c15:formulaRef>
                          <c15:sqref>Asset!$W$24:$W$38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303-CCD6-4DE9-980F-036CCECCE1FA}"/>
                  </c:ext>
                </c:extLst>
              </c15:ser>
            </c15:filteredPieSeries>
            <c15:filteredPieSeries>
              <c15:ser>
                <c:idx val="21"/>
                <c:order val="21"/>
                <c:tx>
                  <c:strRef>
                    <c:extLst xmlns:c15="http://schemas.microsoft.com/office/drawing/2012/chart">
                      <c:ext xmlns:c15="http://schemas.microsoft.com/office/drawing/2012/chart" uri="{02D57815-91ED-43cb-92C2-25804820EDAC}">
                        <c15:formulaRef>
                          <c15:sqref>Asset!$X$22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77-5F85-4108-976F-6E29564172A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79-5F85-4108-976F-6E29564172A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7B-5F85-4108-976F-6E29564172A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7D-5F85-4108-976F-6E29564172A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7F-5F85-4108-976F-6E29564172A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81-5F85-4108-976F-6E29564172A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3-5F85-4108-976F-6E29564172A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5-5F85-4108-976F-6E29564172A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7-5F85-4108-976F-6E29564172A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9-5F85-4108-976F-6E29564172A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B-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D-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8F-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91-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93-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Asset!$X$23:$X$39</c15:sqref>
                        </c15:fullRef>
                        <c15:formulaRef>
                          <c15:sqref>Asset!$X$24:$X$38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304-CCD6-4DE9-980F-036CCECCE1FA}"/>
                  </c:ext>
                </c:extLst>
              </c15:ser>
            </c15:filteredPieSeries>
            <c15:filteredPieSeries>
              <c15:ser>
                <c:idx val="22"/>
                <c:order val="22"/>
                <c:tx>
                  <c:strRef>
                    <c:extLst xmlns:c15="http://schemas.microsoft.com/office/drawing/2012/chart">
                      <c:ext xmlns:c15="http://schemas.microsoft.com/office/drawing/2012/chart" uri="{02D57815-91ED-43cb-92C2-25804820EDAC}">
                        <c15:formulaRef>
                          <c15:sqref>Asset!$Y$22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95-5F85-4108-976F-6E29564172A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97-5F85-4108-976F-6E29564172A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99-5F85-4108-976F-6E29564172A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9B-5F85-4108-976F-6E29564172A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9D-5F85-4108-976F-6E29564172A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9F-5F85-4108-976F-6E29564172A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1-5F85-4108-976F-6E29564172A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3-5F85-4108-976F-6E29564172A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5-5F85-4108-976F-6E29564172A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7-5F85-4108-976F-6E29564172A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9-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B-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D-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F-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B1-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Asset!$Y$23:$Y$39</c15:sqref>
                        </c15:fullRef>
                        <c15:formulaRef>
                          <c15:sqref>Asset!$Y$24:$Y$38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305-CCD6-4DE9-980F-036CCECCE1FA}"/>
                  </c:ext>
                </c:extLst>
              </c15:ser>
            </c15:filteredPieSeries>
            <c15:filteredPieSeries>
              <c15:ser>
                <c:idx val="23"/>
                <c:order val="23"/>
                <c:tx>
                  <c:strRef>
                    <c:extLst xmlns:c15="http://schemas.microsoft.com/office/drawing/2012/chart">
                      <c:ext xmlns:c15="http://schemas.microsoft.com/office/drawing/2012/chart" uri="{02D57815-91ED-43cb-92C2-25804820EDAC}">
                        <c15:formulaRef>
                          <c15:sqref>Asset!$Z$22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B3-5F85-4108-976F-6E29564172A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B5-5F85-4108-976F-6E29564172A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B7-5F85-4108-976F-6E29564172A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B9-5F85-4108-976F-6E29564172A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BB-5F85-4108-976F-6E29564172A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BD-5F85-4108-976F-6E29564172A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F-5F85-4108-976F-6E29564172A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1-5F85-4108-976F-6E29564172AC}"/>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3-5F85-4108-976F-6E29564172AC}"/>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5-5F85-4108-976F-6E29564172AC}"/>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7-3D3B-8F47-AB1E-83FEFDF63483}"/>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9-3D3B-8F47-AB1E-83FEFDF63483}"/>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B-3D3B-8F47-AB1E-83FEFDF63483}"/>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D-3D3B-8F47-AB1E-83FEFDF6348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CF-3D3B-8F47-AB1E-83FEFDF63483}"/>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Asset!$Z$23:$Z$39</c15:sqref>
                        </c15:fullRef>
                        <c15:formulaRef>
                          <c15:sqref>Asset!$Z$24:$Z$38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306-CCD6-4DE9-980F-036CCECCE1FA}"/>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a:t>Assets</a:t>
            </a:r>
            <a:endParaRPr lang="ja-JP" altLang="en-US"/>
          </a:p>
        </c:rich>
      </c:tx>
      <c:layout>
        <c:manualLayout>
          <c:xMode val="edge"/>
          <c:yMode val="edge"/>
          <c:x val="1.4803238128117626E-2"/>
          <c:y val="3.2470821802622785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en-US"/>
        </a:p>
      </c:txPr>
    </c:title>
    <c:autoTitleDeleted val="0"/>
    <c:plotArea>
      <c:layout/>
      <c:barChart>
        <c:barDir val="col"/>
        <c:grouping val="stacked"/>
        <c:varyColors val="0"/>
        <c:ser>
          <c:idx val="4"/>
          <c:order val="2"/>
          <c:tx>
            <c:strRef>
              <c:f>'2'!$C$20</c:f>
              <c:strCache>
                <c:ptCount val="1"/>
              </c:strCache>
            </c:strRef>
          </c:tx>
          <c:spPr>
            <a:solidFill>
              <a:schemeClr val="accent3"/>
            </a:solidFill>
            <a:ln w="28575" cap="rnd">
              <a:solidFill>
                <a:schemeClr val="accent3"/>
              </a:solidFill>
              <a:round/>
            </a:ln>
            <a:effectLst/>
          </c:spPr>
          <c:invertIfNegative val="0"/>
          <c:cat>
            <c:strLit>
              <c:ptCount val="2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'2'!$D$20:$BI$20</c15:sqref>
                  </c15:fullRef>
                </c:ext>
              </c:extLst>
              <c:f>('2'!$D$20,'2'!$F$20,'2'!$H$20,'2'!$J$20,'2'!$L$20,'2'!$N$20,'2'!$P$20,'2'!$R$20,'2'!$T$20,'2'!$V$20,'2'!$X$20,'2'!$Z$20,'2'!$AB$20,'2'!$AD$20,'2'!$AF$20,'2'!$AH$20,'2'!$AJ$20,'2'!$AL$20,'2'!$AN$20,'2'!$AP$20,'2'!$AR$20,'2'!$AT$20,'2'!$AV$20,'2'!$AX$20,'2'!$AZ$20,'2'!$BB$20,'2'!$BD$20,'2'!$BF$20,'2'!$BH$20)</c:f>
              <c:numCache>
                <c:formatCode>\$#,##0.00_);[Red]\(\$#,##0.00\)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extLst>
            <c:ext xmlns:c16="http://schemas.microsoft.com/office/drawing/2014/chart" uri="{C3380CC4-5D6E-409C-BE32-E72D297353CC}">
              <c16:uniqueId val="{00000003-0469-45B7-A371-8B0A709AE309}"/>
            </c:ext>
          </c:extLst>
        </c:ser>
        <c:ser>
          <c:idx val="5"/>
          <c:order val="3"/>
          <c:tx>
            <c:strRef>
              <c:f>'2'!$C$21</c:f>
              <c:strCache>
                <c:ptCount val="1"/>
              </c:strCache>
            </c:strRef>
          </c:tx>
          <c:spPr>
            <a:solidFill>
              <a:schemeClr val="accent6"/>
            </a:solidFill>
            <a:ln w="28575" cap="rnd">
              <a:solidFill>
                <a:schemeClr val="accent4"/>
              </a:solidFill>
              <a:round/>
            </a:ln>
            <a:effectLst/>
          </c:spPr>
          <c:invertIfNegative val="0"/>
          <c:cat>
            <c:strLit>
              <c:ptCount val="2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'2'!$D$21:$BI$21</c15:sqref>
                  </c15:fullRef>
                </c:ext>
              </c:extLst>
              <c:f>('2'!$D$21,'2'!$F$21,'2'!$H$21,'2'!$J$21,'2'!$L$21,'2'!$N$21,'2'!$P$21,'2'!$R$21,'2'!$T$21,'2'!$V$21,'2'!$X$21,'2'!$Z$21,'2'!$AB$21,'2'!$AD$21,'2'!$AF$21,'2'!$AH$21,'2'!$AJ$21,'2'!$AL$21,'2'!$AN$21,'2'!$AP$21,'2'!$AR$21,'2'!$AT$21,'2'!$AV$21,'2'!$AX$21,'2'!$AZ$21,'2'!$BB$21,'2'!$BD$21,'2'!$BF$21,'2'!$BH$21)</c:f>
              <c:numCache>
                <c:formatCode>\$#,##0.00_);[Red]\(\$#,##0.00\)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extLst>
            <c:ext xmlns:c16="http://schemas.microsoft.com/office/drawing/2014/chart" uri="{C3380CC4-5D6E-409C-BE32-E72D297353CC}">
              <c16:uniqueId val="{00000004-0469-45B7-A371-8B0A709AE309}"/>
            </c:ext>
          </c:extLst>
        </c:ser>
        <c:ser>
          <c:idx val="6"/>
          <c:order val="4"/>
          <c:tx>
            <c:strRef>
              <c:f>'2'!$C$22</c:f>
              <c:strCache>
                <c:ptCount val="1"/>
              </c:strCache>
            </c:strRef>
          </c:tx>
          <c:spPr>
            <a:solidFill>
              <a:schemeClr val="accent1">
                <a:lumMod val="60000"/>
              </a:schemeClr>
            </a:solidFill>
            <a:ln w="28575" cap="rnd">
              <a:solidFill>
                <a:schemeClr val="accent5"/>
              </a:solidFill>
              <a:round/>
            </a:ln>
            <a:effectLst/>
          </c:spPr>
          <c:invertIfNegative val="0"/>
          <c:cat>
            <c:strLit>
              <c:ptCount val="2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'2'!$D$22:$BI$22</c15:sqref>
                  </c15:fullRef>
                </c:ext>
              </c:extLst>
              <c:f>('2'!$D$22,'2'!$F$22,'2'!$H$22,'2'!$J$22,'2'!$L$22,'2'!$N$22,'2'!$P$22,'2'!$R$22,'2'!$T$22,'2'!$V$22,'2'!$X$22,'2'!$Z$22,'2'!$AB$22,'2'!$AD$22,'2'!$AF$22,'2'!$AH$22,'2'!$AJ$22,'2'!$AL$22,'2'!$AN$22,'2'!$AP$22,'2'!$AR$22,'2'!$AT$22,'2'!$AV$22,'2'!$AX$22,'2'!$AZ$22,'2'!$BB$22,'2'!$BD$22,'2'!$BF$22,'2'!$BH$22)</c:f>
              <c:numCache>
                <c:formatCode>\$#,##0.00_);[Red]\(\$#,##0.00\)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extLst>
            <c:ext xmlns:c16="http://schemas.microsoft.com/office/drawing/2014/chart" uri="{C3380CC4-5D6E-409C-BE32-E72D297353CC}">
              <c16:uniqueId val="{00000005-0469-45B7-A371-8B0A709AE309}"/>
            </c:ext>
          </c:extLst>
        </c:ser>
        <c:ser>
          <c:idx val="7"/>
          <c:order val="5"/>
          <c:tx>
            <c:strRef>
              <c:f>'2'!$C$23</c:f>
              <c:strCache>
                <c:ptCount val="1"/>
              </c:strCache>
            </c:strRef>
          </c:tx>
          <c:spPr>
            <a:solidFill>
              <a:schemeClr val="accent2">
                <a:lumMod val="60000"/>
              </a:schemeClr>
            </a:solidFill>
            <a:ln w="28575" cap="rnd">
              <a:solidFill>
                <a:schemeClr val="accent6"/>
              </a:solidFill>
              <a:round/>
            </a:ln>
            <a:effectLst/>
          </c:spPr>
          <c:invertIfNegative val="0"/>
          <c:cat>
            <c:strLit>
              <c:ptCount val="2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'2'!$D$23:$BI$23</c15:sqref>
                  </c15:fullRef>
                </c:ext>
              </c:extLst>
              <c:f>('2'!$D$23,'2'!$F$23,'2'!$H$23,'2'!$J$23,'2'!$L$23,'2'!$N$23,'2'!$P$23,'2'!$R$23,'2'!$T$23,'2'!$V$23,'2'!$X$23,'2'!$Z$23,'2'!$AB$23,'2'!$AD$23,'2'!$AF$23,'2'!$AH$23,'2'!$AJ$23,'2'!$AL$23,'2'!$AN$23,'2'!$AP$23,'2'!$AR$23,'2'!$AT$23,'2'!$AV$23,'2'!$AX$23,'2'!$AZ$23,'2'!$BB$23,'2'!$BD$23,'2'!$BF$23,'2'!$BH$23)</c:f>
              <c:numCache>
                <c:formatCode>\$#,##0.00_);[Red]\(\$#,##0.00\)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extLst>
            <c:ext xmlns:c16="http://schemas.microsoft.com/office/drawing/2014/chart" uri="{C3380CC4-5D6E-409C-BE32-E72D297353CC}">
              <c16:uniqueId val="{00000006-0469-45B7-A371-8B0A709AE309}"/>
            </c:ext>
          </c:extLst>
        </c:ser>
        <c:ser>
          <c:idx val="8"/>
          <c:order val="6"/>
          <c:tx>
            <c:strRef>
              <c:f>'2'!$C$24</c:f>
              <c:strCache>
                <c:ptCount val="1"/>
              </c:strCache>
            </c:strRef>
          </c:tx>
          <c:spPr>
            <a:solidFill>
              <a:schemeClr val="accent3">
                <a:lumMod val="60000"/>
              </a:schemeClr>
            </a:solidFill>
            <a:ln w="28575" cap="rnd">
              <a:solidFill>
                <a:schemeClr val="accent1">
                  <a:lumMod val="60000"/>
                </a:schemeClr>
              </a:solidFill>
              <a:round/>
            </a:ln>
            <a:effectLst/>
          </c:spPr>
          <c:invertIfNegative val="0"/>
          <c:cat>
            <c:strLit>
              <c:ptCount val="2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'2'!$D$24:$BI$24</c15:sqref>
                  </c15:fullRef>
                </c:ext>
              </c:extLst>
              <c:f>('2'!$D$24,'2'!$F$24,'2'!$H$24,'2'!$J$24,'2'!$L$24,'2'!$N$24,'2'!$P$24,'2'!$R$24,'2'!$T$24,'2'!$V$24,'2'!$X$24,'2'!$Z$24,'2'!$AB$24,'2'!$AD$24,'2'!$AF$24,'2'!$AH$24,'2'!$AJ$24,'2'!$AL$24,'2'!$AN$24,'2'!$AP$24,'2'!$AR$24,'2'!$AT$24,'2'!$AV$24,'2'!$AX$24,'2'!$AZ$24,'2'!$BB$24,'2'!$BD$24,'2'!$BF$24,'2'!$BH$24)</c:f>
              <c:numCache>
                <c:formatCode>\$#,##0.00_);[Red]\(\$#,##0.00\)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extLst>
            <c:ext xmlns:c16="http://schemas.microsoft.com/office/drawing/2014/chart" uri="{C3380CC4-5D6E-409C-BE32-E72D297353CC}">
              <c16:uniqueId val="{00000007-0469-45B7-A371-8B0A709AE309}"/>
            </c:ext>
          </c:extLst>
        </c:ser>
        <c:ser>
          <c:idx val="9"/>
          <c:order val="7"/>
          <c:tx>
            <c:strRef>
              <c:f>'2'!$C$25</c:f>
              <c:strCache>
                <c:ptCount val="1"/>
              </c:strCache>
            </c:strRef>
          </c:tx>
          <c:spPr>
            <a:solidFill>
              <a:schemeClr val="accent4">
                <a:lumMod val="60000"/>
              </a:schemeClr>
            </a:solidFill>
            <a:ln w="28575" cap="rnd">
              <a:solidFill>
                <a:schemeClr val="accent2">
                  <a:lumMod val="60000"/>
                </a:schemeClr>
              </a:solidFill>
              <a:round/>
            </a:ln>
            <a:effectLst/>
          </c:spPr>
          <c:invertIfNegative val="0"/>
          <c:cat>
            <c:strLit>
              <c:ptCount val="2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'2'!$D$25:$BI$25</c15:sqref>
                  </c15:fullRef>
                </c:ext>
              </c:extLst>
              <c:f>('2'!$D$25,'2'!$F$25,'2'!$H$25,'2'!$J$25,'2'!$L$25,'2'!$N$25,'2'!$P$25,'2'!$R$25,'2'!$T$25,'2'!$V$25,'2'!$X$25,'2'!$Z$25,'2'!$AB$25,'2'!$AD$25,'2'!$AF$25,'2'!$AH$25,'2'!$AJ$25,'2'!$AL$25,'2'!$AN$25,'2'!$AP$25,'2'!$AR$25,'2'!$AT$25,'2'!$AV$25,'2'!$AX$25,'2'!$AZ$25,'2'!$BB$25,'2'!$BD$25,'2'!$BF$25,'2'!$BH$25)</c:f>
              <c:numCache>
                <c:formatCode>\$#,##0.00_);[Red]\(\$#,##0.00\)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extLst>
            <c:ext xmlns:c16="http://schemas.microsoft.com/office/drawing/2014/chart" uri="{C3380CC4-5D6E-409C-BE32-E72D297353CC}">
              <c16:uniqueId val="{00000008-0469-45B7-A371-8B0A709AE309}"/>
            </c:ext>
          </c:extLst>
        </c:ser>
        <c:ser>
          <c:idx val="10"/>
          <c:order val="8"/>
          <c:tx>
            <c:strRef>
              <c:f>'2'!$C$26</c:f>
              <c:strCache>
                <c:ptCount val="1"/>
              </c:strCache>
            </c:strRef>
          </c:tx>
          <c:spPr>
            <a:solidFill>
              <a:schemeClr val="accent5">
                <a:lumMod val="60000"/>
              </a:schemeClr>
            </a:solidFill>
            <a:ln w="28575" cap="rnd">
              <a:solidFill>
                <a:schemeClr val="accent3">
                  <a:lumMod val="60000"/>
                </a:schemeClr>
              </a:solidFill>
              <a:round/>
            </a:ln>
            <a:effectLst/>
          </c:spPr>
          <c:invertIfNegative val="0"/>
          <c:cat>
            <c:strLit>
              <c:ptCount val="2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'2'!$D$26:$BI$26</c15:sqref>
                  </c15:fullRef>
                </c:ext>
              </c:extLst>
              <c:f>('2'!$D$26,'2'!$F$26,'2'!$H$26,'2'!$J$26,'2'!$L$26,'2'!$N$26,'2'!$P$26,'2'!$R$26,'2'!$T$26,'2'!$V$26,'2'!$X$26,'2'!$Z$26,'2'!$AB$26,'2'!$AD$26,'2'!$AF$26,'2'!$AH$26,'2'!$AJ$26,'2'!$AL$26,'2'!$AN$26,'2'!$AP$26,'2'!$AR$26,'2'!$AT$26,'2'!$AV$26,'2'!$AX$26,'2'!$AZ$26,'2'!$BB$26,'2'!$BD$26,'2'!$BF$26,'2'!$BH$26)</c:f>
              <c:numCache>
                <c:formatCode>\$#,##0.00_);[Red]\(\$#,##0.00\)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extLst>
            <c:ext xmlns:c16="http://schemas.microsoft.com/office/drawing/2014/chart" uri="{C3380CC4-5D6E-409C-BE32-E72D297353CC}">
              <c16:uniqueId val="{00000009-0469-45B7-A371-8B0A709AE309}"/>
            </c:ext>
          </c:extLst>
        </c:ser>
        <c:ser>
          <c:idx val="11"/>
          <c:order val="9"/>
          <c:tx>
            <c:strRef>
              <c:f>'2'!$C$27</c:f>
              <c:strCache>
                <c:ptCount val="1"/>
              </c:strCache>
            </c:strRef>
          </c:tx>
          <c:spPr>
            <a:solidFill>
              <a:schemeClr val="accent6">
                <a:lumMod val="60000"/>
              </a:schemeClr>
            </a:solidFill>
            <a:ln w="28575" cap="rnd">
              <a:solidFill>
                <a:schemeClr val="accent4">
                  <a:lumMod val="60000"/>
                </a:schemeClr>
              </a:solidFill>
              <a:round/>
            </a:ln>
            <a:effectLst/>
          </c:spPr>
          <c:invertIfNegative val="0"/>
          <c:cat>
            <c:strLit>
              <c:ptCount val="2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'2'!$D$27:$BI$27</c15:sqref>
                  </c15:fullRef>
                </c:ext>
              </c:extLst>
              <c:f>('2'!$D$27,'2'!$F$27,'2'!$H$27,'2'!$J$27,'2'!$L$27,'2'!$N$27,'2'!$P$27,'2'!$R$27,'2'!$T$27,'2'!$V$27,'2'!$X$27,'2'!$Z$27,'2'!$AB$27,'2'!$AD$27,'2'!$AF$27,'2'!$AH$27,'2'!$AJ$27,'2'!$AL$27,'2'!$AN$27,'2'!$AP$27,'2'!$AR$27,'2'!$AT$27,'2'!$AV$27,'2'!$AX$27,'2'!$AZ$27,'2'!$BB$27,'2'!$BD$27,'2'!$BF$27,'2'!$BH$27)</c:f>
              <c:numCache>
                <c:formatCode>\$#,##0.00_);[Red]\(\$#,##0.00\)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extLst>
            <c:ext xmlns:c16="http://schemas.microsoft.com/office/drawing/2014/chart" uri="{C3380CC4-5D6E-409C-BE32-E72D297353CC}">
              <c16:uniqueId val="{0000000A-0469-45B7-A371-8B0A709AE309}"/>
            </c:ext>
          </c:extLst>
        </c:ser>
        <c:ser>
          <c:idx val="12"/>
          <c:order val="10"/>
          <c:tx>
            <c:strRef>
              <c:f>'2'!$C$28</c:f>
              <c:strCache>
                <c:ptCount val="1"/>
              </c:strCache>
            </c:strRef>
          </c:tx>
          <c:spPr>
            <a:solidFill>
              <a:schemeClr val="accent1">
                <a:lumMod val="80000"/>
                <a:lumOff val="20000"/>
              </a:schemeClr>
            </a:solidFill>
            <a:ln w="28575" cap="rnd">
              <a:solidFill>
                <a:schemeClr val="accent5">
                  <a:lumMod val="60000"/>
                </a:schemeClr>
              </a:solidFill>
              <a:round/>
            </a:ln>
            <a:effectLst/>
          </c:spPr>
          <c:invertIfNegative val="0"/>
          <c:cat>
            <c:strLit>
              <c:ptCount val="2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'2'!$D$28:$BI$28</c15:sqref>
                  </c15:fullRef>
                </c:ext>
              </c:extLst>
              <c:f>('2'!$D$28,'2'!$F$28,'2'!$H$28,'2'!$J$28,'2'!$L$28,'2'!$N$28,'2'!$P$28,'2'!$R$28,'2'!$T$28,'2'!$V$28,'2'!$X$28,'2'!$Z$28,'2'!$AB$28,'2'!$AD$28,'2'!$AF$28,'2'!$AH$28,'2'!$AJ$28,'2'!$AL$28,'2'!$AN$28,'2'!$AP$28,'2'!$AR$28,'2'!$AT$28,'2'!$AV$28,'2'!$AX$28,'2'!$AZ$28,'2'!$BB$28,'2'!$BD$28,'2'!$BF$28,'2'!$BH$28)</c:f>
              <c:numCache>
                <c:formatCode>\$#,##0.00_);[Red]\(\$#,##0.00\)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extLst>
            <c:ext xmlns:c16="http://schemas.microsoft.com/office/drawing/2014/chart" uri="{C3380CC4-5D6E-409C-BE32-E72D297353CC}">
              <c16:uniqueId val="{0000000B-0469-45B7-A371-8B0A709AE309}"/>
            </c:ext>
          </c:extLst>
        </c:ser>
        <c:ser>
          <c:idx val="13"/>
          <c:order val="11"/>
          <c:tx>
            <c:strRef>
              <c:f>'2'!$C$29</c:f>
              <c:strCache>
                <c:ptCount val="1"/>
              </c:strCache>
            </c:strRef>
          </c:tx>
          <c:spPr>
            <a:solidFill>
              <a:schemeClr val="accent2">
                <a:lumMod val="80000"/>
                <a:lumOff val="20000"/>
              </a:schemeClr>
            </a:solidFill>
            <a:ln w="28575" cap="rnd">
              <a:solidFill>
                <a:schemeClr val="accent6">
                  <a:lumMod val="60000"/>
                </a:schemeClr>
              </a:solidFill>
              <a:round/>
            </a:ln>
            <a:effectLst/>
          </c:spPr>
          <c:invertIfNegative val="0"/>
          <c:cat>
            <c:strLit>
              <c:ptCount val="2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'2'!$D$29:$BI$29</c15:sqref>
                  </c15:fullRef>
                </c:ext>
              </c:extLst>
              <c:f>('2'!$D$29,'2'!$F$29,'2'!$H$29,'2'!$J$29,'2'!$L$29,'2'!$N$29,'2'!$P$29,'2'!$R$29,'2'!$T$29,'2'!$V$29,'2'!$X$29,'2'!$Z$29,'2'!$AB$29,'2'!$AD$29,'2'!$AF$29,'2'!$AH$29,'2'!$AJ$29,'2'!$AL$29,'2'!$AN$29,'2'!$AP$29,'2'!$AR$29,'2'!$AT$29,'2'!$AV$29,'2'!$AX$29,'2'!$AZ$29,'2'!$BB$29,'2'!$BD$29,'2'!$BF$29,'2'!$BH$29)</c:f>
              <c:numCache>
                <c:formatCode>\$#,##0.00_);[Red]\(\$#,##0.00\)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extLst>
            <c:ext xmlns:c16="http://schemas.microsoft.com/office/drawing/2014/chart" uri="{C3380CC4-5D6E-409C-BE32-E72D297353CC}">
              <c16:uniqueId val="{0000000C-0469-45B7-A371-8B0A709AE309}"/>
            </c:ext>
          </c:extLst>
        </c:ser>
        <c:ser>
          <c:idx val="14"/>
          <c:order val="12"/>
          <c:tx>
            <c:strRef>
              <c:f>'2'!$C$30</c:f>
              <c:strCache>
                <c:ptCount val="1"/>
              </c:strCache>
            </c:strRef>
          </c:tx>
          <c:spPr>
            <a:solidFill>
              <a:schemeClr val="accent3">
                <a:lumMod val="80000"/>
                <a:lumOff val="20000"/>
              </a:schemeClr>
            </a:solidFill>
            <a:ln w="28575" cap="rnd">
              <a:solidFill>
                <a:schemeClr val="accent1">
                  <a:lumMod val="80000"/>
                  <a:lumOff val="20000"/>
                </a:schemeClr>
              </a:solidFill>
              <a:round/>
            </a:ln>
            <a:effectLst/>
          </c:spPr>
          <c:invertIfNegative val="0"/>
          <c:cat>
            <c:strLit>
              <c:ptCount val="2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'2'!$D$30:$BI$30</c15:sqref>
                  </c15:fullRef>
                </c:ext>
              </c:extLst>
              <c:f>('2'!$D$30,'2'!$F$30,'2'!$H$30,'2'!$J$30,'2'!$L$30,'2'!$N$30,'2'!$P$30,'2'!$R$30,'2'!$T$30,'2'!$V$30,'2'!$X$30,'2'!$Z$30,'2'!$AB$30,'2'!$AD$30,'2'!$AF$30,'2'!$AH$30,'2'!$AJ$30,'2'!$AL$30,'2'!$AN$30,'2'!$AP$30,'2'!$AR$30,'2'!$AT$30,'2'!$AV$30,'2'!$AX$30,'2'!$AZ$30,'2'!$BB$30,'2'!$BD$30,'2'!$BF$30,'2'!$BH$30)</c:f>
              <c:numCache>
                <c:formatCode>\$#,##0.00_);[Red]\(\$#,##0.00\)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extLst>
            <c:ext xmlns:c16="http://schemas.microsoft.com/office/drawing/2014/chart" uri="{C3380CC4-5D6E-409C-BE32-E72D297353CC}">
              <c16:uniqueId val="{0000000D-0469-45B7-A371-8B0A709AE309}"/>
            </c:ext>
          </c:extLst>
        </c:ser>
        <c:ser>
          <c:idx val="15"/>
          <c:order val="13"/>
          <c:tx>
            <c:strRef>
              <c:f>'2'!$C$31</c:f>
              <c:strCache>
                <c:ptCount val="1"/>
              </c:strCache>
            </c:strRef>
          </c:tx>
          <c:spPr>
            <a:solidFill>
              <a:schemeClr val="accent4">
                <a:lumMod val="80000"/>
                <a:lumOff val="20000"/>
              </a:schemeClr>
            </a:solidFill>
            <a:ln w="28575" cap="rnd">
              <a:solidFill>
                <a:schemeClr val="accent2">
                  <a:lumMod val="80000"/>
                  <a:lumOff val="20000"/>
                </a:schemeClr>
              </a:solidFill>
              <a:round/>
            </a:ln>
            <a:effectLst/>
          </c:spPr>
          <c:invertIfNegative val="0"/>
          <c:cat>
            <c:strLit>
              <c:ptCount val="2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'2'!$D$31:$BI$31</c15:sqref>
                  </c15:fullRef>
                </c:ext>
              </c:extLst>
              <c:f>('2'!$D$31,'2'!$F$31,'2'!$H$31,'2'!$J$31,'2'!$L$31,'2'!$N$31,'2'!$P$31,'2'!$R$31,'2'!$T$31,'2'!$V$31,'2'!$X$31,'2'!$Z$31,'2'!$AB$31,'2'!$AD$31,'2'!$AF$31,'2'!$AH$31,'2'!$AJ$31,'2'!$AL$31,'2'!$AN$31,'2'!$AP$31,'2'!$AR$31,'2'!$AT$31,'2'!$AV$31,'2'!$AX$31,'2'!$AZ$31,'2'!$BB$31,'2'!$BD$31,'2'!$BF$31,'2'!$BH$31)</c:f>
              <c:numCache>
                <c:formatCode>\$#,##0.00_);[Red]\(\$#,##0.00\)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extLst>
            <c:ext xmlns:c16="http://schemas.microsoft.com/office/drawing/2014/chart" uri="{C3380CC4-5D6E-409C-BE32-E72D297353CC}">
              <c16:uniqueId val="{0000000E-0469-45B7-A371-8B0A709AE309}"/>
            </c:ext>
          </c:extLst>
        </c:ser>
        <c:ser>
          <c:idx val="16"/>
          <c:order val="14"/>
          <c:tx>
            <c:strRef>
              <c:f>'2'!$C$32</c:f>
              <c:strCache>
                <c:ptCount val="1"/>
              </c:strCache>
            </c:strRef>
          </c:tx>
          <c:spPr>
            <a:solidFill>
              <a:schemeClr val="accent5">
                <a:lumMod val="80000"/>
                <a:lumOff val="20000"/>
              </a:schemeClr>
            </a:solidFill>
            <a:ln w="28575" cap="rnd">
              <a:solidFill>
                <a:schemeClr val="accent3">
                  <a:lumMod val="80000"/>
                  <a:lumOff val="20000"/>
                </a:schemeClr>
              </a:solidFill>
              <a:round/>
            </a:ln>
            <a:effectLst/>
          </c:spPr>
          <c:invertIfNegative val="0"/>
          <c:cat>
            <c:strLit>
              <c:ptCount val="2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'2'!$D$32:$BI$32</c15:sqref>
                  </c15:fullRef>
                </c:ext>
              </c:extLst>
              <c:f>('2'!$D$32,'2'!$F$32,'2'!$H$32,'2'!$J$32,'2'!$L$32,'2'!$N$32,'2'!$P$32,'2'!$R$32,'2'!$T$32,'2'!$V$32,'2'!$X$32,'2'!$Z$32,'2'!$AB$32,'2'!$AD$32,'2'!$AF$32,'2'!$AH$32,'2'!$AJ$32,'2'!$AL$32,'2'!$AN$32,'2'!$AP$32,'2'!$AR$32,'2'!$AT$32,'2'!$AV$32,'2'!$AX$32,'2'!$AZ$32,'2'!$BB$32,'2'!$BD$32,'2'!$BF$32,'2'!$BH$32)</c:f>
              <c:numCache>
                <c:formatCode>\$#,##0.00_);[Red]\(\$#,##0.00\)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extLst>
            <c:ext xmlns:c16="http://schemas.microsoft.com/office/drawing/2014/chart" uri="{C3380CC4-5D6E-409C-BE32-E72D297353CC}">
              <c16:uniqueId val="{0000000F-0469-45B7-A371-8B0A709AE309}"/>
            </c:ext>
          </c:extLst>
        </c:ser>
        <c:ser>
          <c:idx val="17"/>
          <c:order val="15"/>
          <c:tx>
            <c:strRef>
              <c:f>'2'!$C$33</c:f>
              <c:strCache>
                <c:ptCount val="1"/>
              </c:strCache>
            </c:strRef>
          </c:tx>
          <c:spPr>
            <a:solidFill>
              <a:schemeClr val="accent6">
                <a:lumMod val="80000"/>
                <a:lumOff val="20000"/>
              </a:schemeClr>
            </a:solidFill>
            <a:ln w="28575" cap="rnd">
              <a:solidFill>
                <a:schemeClr val="accent4">
                  <a:lumMod val="80000"/>
                  <a:lumOff val="20000"/>
                </a:schemeClr>
              </a:solidFill>
              <a:round/>
            </a:ln>
            <a:effectLst/>
          </c:spPr>
          <c:invertIfNegative val="0"/>
          <c:cat>
            <c:numRef>
              <c:extLst>
                <c:ext xmlns:c15="http://schemas.microsoft.com/office/drawing/2012/chart" uri="{02D57815-91ED-43cb-92C2-25804820EDAC}">
                  <c15:fullRef>
                    <c15:sqref>'2'!$D$18:$BI$18</c15:sqref>
                  </c15:fullRef>
                </c:ext>
              </c:extLst>
              <c:f>('2'!$D$18,'2'!$F$18,'2'!$H$18,'2'!$J$18,'2'!$L$18,'2'!$N$18,'2'!$P$18,'2'!$R$18,'2'!$T$18,'2'!$V$18,'2'!$X$18,'2'!$Z$18,'2'!$AB$18,'2'!$AD$18,'2'!$AF$18,'2'!$AH$18,'2'!$AJ$18,'2'!$AL$18,'2'!$AN$18,'2'!$AP$18,'2'!$AR$18,'2'!$AT$18,'2'!$AV$18,'2'!$AX$18,'2'!$AZ$18,'2'!$BB$18,'2'!$BD$18,'2'!$BF$18,'2'!$BH$18)</c:f>
              <c:numCache>
                <c:formatCode>d</c:formatCode>
                <c:ptCount val="29"/>
                <c:pt idx="0">
                  <c:v>46419</c:v>
                </c:pt>
                <c:pt idx="1">
                  <c:v>46420</c:v>
                </c:pt>
                <c:pt idx="2">
                  <c:v>46421</c:v>
                </c:pt>
                <c:pt idx="3">
                  <c:v>46422</c:v>
                </c:pt>
                <c:pt idx="4">
                  <c:v>46423</c:v>
                </c:pt>
                <c:pt idx="5">
                  <c:v>46424</c:v>
                </c:pt>
                <c:pt idx="6">
                  <c:v>46425</c:v>
                </c:pt>
                <c:pt idx="7">
                  <c:v>46426</c:v>
                </c:pt>
                <c:pt idx="8">
                  <c:v>46427</c:v>
                </c:pt>
                <c:pt idx="9">
                  <c:v>46428</c:v>
                </c:pt>
                <c:pt idx="10">
                  <c:v>46429</c:v>
                </c:pt>
                <c:pt idx="11">
                  <c:v>46430</c:v>
                </c:pt>
                <c:pt idx="12">
                  <c:v>46431</c:v>
                </c:pt>
                <c:pt idx="13">
                  <c:v>46432</c:v>
                </c:pt>
                <c:pt idx="14">
                  <c:v>46433</c:v>
                </c:pt>
                <c:pt idx="15">
                  <c:v>46434</c:v>
                </c:pt>
                <c:pt idx="16">
                  <c:v>46435</c:v>
                </c:pt>
                <c:pt idx="17">
                  <c:v>46436</c:v>
                </c:pt>
                <c:pt idx="18">
                  <c:v>46437</c:v>
                </c:pt>
                <c:pt idx="19">
                  <c:v>46438</c:v>
                </c:pt>
                <c:pt idx="20">
                  <c:v>46439</c:v>
                </c:pt>
                <c:pt idx="21">
                  <c:v>46440</c:v>
                </c:pt>
                <c:pt idx="22">
                  <c:v>46441</c:v>
                </c:pt>
                <c:pt idx="23">
                  <c:v>46442</c:v>
                </c:pt>
                <c:pt idx="24">
                  <c:v>46443</c:v>
                </c:pt>
                <c:pt idx="25">
                  <c:v>46444</c:v>
                </c:pt>
                <c:pt idx="26">
                  <c:v>46445</c:v>
                </c:pt>
                <c:pt idx="27">
                  <c:v>46446</c:v>
                </c:pt>
              </c:numCache>
            </c:numRef>
          </c:cat>
          <c:val>
            <c:numRef>
              <c:extLst>
                <c:ext xmlns:c15="http://schemas.microsoft.com/office/drawing/2012/chart" uri="{02D57815-91ED-43cb-92C2-25804820EDAC}">
                  <c15:fullRef>
                    <c15:sqref>'2'!$D$33:$BI$33</c15:sqref>
                  </c15:fullRef>
                </c:ext>
              </c:extLst>
              <c:f>('2'!$D$33,'2'!$F$33,'2'!$H$33,'2'!$J$33,'2'!$L$33,'2'!$N$33,'2'!$P$33,'2'!$R$33,'2'!$T$33,'2'!$V$33,'2'!$X$33,'2'!$Z$33,'2'!$AB$33,'2'!$AD$33,'2'!$AF$33,'2'!$AH$33,'2'!$AJ$33,'2'!$AL$33,'2'!$AN$33,'2'!$AP$33,'2'!$AR$33,'2'!$AT$33,'2'!$AV$33,'2'!$AX$33,'2'!$AZ$33,'2'!$BB$33,'2'!$BD$33,'2'!$BF$33,'2'!$BH$33)</c:f>
              <c:numCache>
                <c:formatCode>\$#,##0.00_);[Red]\(\$#,##0.00\)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extLst>
            <c:ext xmlns:c16="http://schemas.microsoft.com/office/drawing/2014/chart" uri="{C3380CC4-5D6E-409C-BE32-E72D297353CC}">
              <c16:uniqueId val="{00000010-0469-45B7-A371-8B0A709AE309}"/>
            </c:ext>
          </c:extLst>
        </c:ser>
        <c:ser>
          <c:idx val="0"/>
          <c:order val="16"/>
          <c:tx>
            <c:strRef>
              <c:f>'2'!$C$34</c:f>
              <c:strCache>
                <c:ptCount val="1"/>
              </c:strCache>
            </c:strRef>
          </c:tx>
          <c:spPr>
            <a:solidFill>
              <a:schemeClr val="accent1"/>
            </a:solidFill>
            <a:ln w="28575" cap="rnd">
              <a:solidFill>
                <a:schemeClr val="accent5">
                  <a:lumMod val="80000"/>
                  <a:lumOff val="20000"/>
                </a:schemeClr>
              </a:solidFill>
              <a:round/>
            </a:ln>
            <a:effectLst/>
          </c:spPr>
          <c:invertIfNegative val="0"/>
          <c:cat>
            <c:numRef>
              <c:extLst>
                <c:ext xmlns:c15="http://schemas.microsoft.com/office/drawing/2012/chart" uri="{02D57815-91ED-43cb-92C2-25804820EDAC}">
                  <c15:fullRef>
                    <c15:sqref>'2'!$D$18:$BI$18</c15:sqref>
                  </c15:fullRef>
                </c:ext>
              </c:extLst>
              <c:f>('2'!$D$18,'2'!$F$18,'2'!$H$18,'2'!$J$18,'2'!$L$18,'2'!$N$18,'2'!$P$18,'2'!$R$18,'2'!$T$18,'2'!$V$18,'2'!$X$18,'2'!$Z$18,'2'!$AB$18,'2'!$AD$18,'2'!$AF$18,'2'!$AH$18,'2'!$AJ$18,'2'!$AL$18,'2'!$AN$18,'2'!$AP$18,'2'!$AR$18,'2'!$AT$18,'2'!$AV$18,'2'!$AX$18,'2'!$AZ$18,'2'!$BB$18,'2'!$BD$18,'2'!$BF$18,'2'!$BH$18)</c:f>
              <c:numCache>
                <c:formatCode>d</c:formatCode>
                <c:ptCount val="29"/>
                <c:pt idx="0">
                  <c:v>46419</c:v>
                </c:pt>
                <c:pt idx="1">
                  <c:v>46420</c:v>
                </c:pt>
                <c:pt idx="2">
                  <c:v>46421</c:v>
                </c:pt>
                <c:pt idx="3">
                  <c:v>46422</c:v>
                </c:pt>
                <c:pt idx="4">
                  <c:v>46423</c:v>
                </c:pt>
                <c:pt idx="5">
                  <c:v>46424</c:v>
                </c:pt>
                <c:pt idx="6">
                  <c:v>46425</c:v>
                </c:pt>
                <c:pt idx="7">
                  <c:v>46426</c:v>
                </c:pt>
                <c:pt idx="8">
                  <c:v>46427</c:v>
                </c:pt>
                <c:pt idx="9">
                  <c:v>46428</c:v>
                </c:pt>
                <c:pt idx="10">
                  <c:v>46429</c:v>
                </c:pt>
                <c:pt idx="11">
                  <c:v>46430</c:v>
                </c:pt>
                <c:pt idx="12">
                  <c:v>46431</c:v>
                </c:pt>
                <c:pt idx="13">
                  <c:v>46432</c:v>
                </c:pt>
                <c:pt idx="14">
                  <c:v>46433</c:v>
                </c:pt>
                <c:pt idx="15">
                  <c:v>46434</c:v>
                </c:pt>
                <c:pt idx="16">
                  <c:v>46435</c:v>
                </c:pt>
                <c:pt idx="17">
                  <c:v>46436</c:v>
                </c:pt>
                <c:pt idx="18">
                  <c:v>46437</c:v>
                </c:pt>
                <c:pt idx="19">
                  <c:v>46438</c:v>
                </c:pt>
                <c:pt idx="20">
                  <c:v>46439</c:v>
                </c:pt>
                <c:pt idx="21">
                  <c:v>46440</c:v>
                </c:pt>
                <c:pt idx="22">
                  <c:v>46441</c:v>
                </c:pt>
                <c:pt idx="23">
                  <c:v>46442</c:v>
                </c:pt>
                <c:pt idx="24">
                  <c:v>46443</c:v>
                </c:pt>
                <c:pt idx="25">
                  <c:v>46444</c:v>
                </c:pt>
                <c:pt idx="26">
                  <c:v>46445</c:v>
                </c:pt>
                <c:pt idx="27">
                  <c:v>46446</c:v>
                </c:pt>
              </c:numCache>
            </c:numRef>
          </c:cat>
          <c:val>
            <c:numRef>
              <c:extLst>
                <c:ext xmlns:c15="http://schemas.microsoft.com/office/drawing/2012/chart" uri="{02D57815-91ED-43cb-92C2-25804820EDAC}">
                  <c15:fullRef>
                    <c15:sqref>'2'!$D$34:$BI$34</c15:sqref>
                  </c15:fullRef>
                </c:ext>
              </c:extLst>
              <c:f>('2'!$D$34,'2'!$F$34,'2'!$H$34,'2'!$J$34,'2'!$L$34,'2'!$N$34,'2'!$P$34,'2'!$R$34,'2'!$T$34,'2'!$V$34,'2'!$X$34,'2'!$Z$34,'2'!$AB$34,'2'!$AD$34,'2'!$AF$34,'2'!$AH$34,'2'!$AJ$34,'2'!$AL$34,'2'!$AN$34,'2'!$AP$34,'2'!$AR$34,'2'!$AT$34,'2'!$AV$34,'2'!$AX$34,'2'!$AZ$34,'2'!$BB$34,'2'!$BD$34,'2'!$BF$34,'2'!$BH$34)</c:f>
              <c:numCache>
                <c:formatCode>\$#,##0.00_);[Red]\(\$#,##0.00\)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extLst>
            <c:ext xmlns:c16="http://schemas.microsoft.com/office/drawing/2014/chart" uri="{C3380CC4-5D6E-409C-BE32-E72D297353CC}">
              <c16:uniqueId val="{00000000-AECD-4523-AAE4-3B79732B7450}"/>
            </c:ext>
          </c:extLst>
        </c:ser>
        <c:dLbls>
          <c:showLegendKey val="0"/>
          <c:showVal val="0"/>
          <c:showCatName val="0"/>
          <c:showSerName val="0"/>
          <c:showPercent val="0"/>
          <c:showBubbleSize val="0"/>
        </c:dLbls>
        <c:gapWidth val="150"/>
        <c:overlap val="100"/>
        <c:axId val="801998936"/>
        <c:axId val="802002544"/>
        <c:extLst>
          <c:ext xmlns:c15="http://schemas.microsoft.com/office/drawing/2012/chart" uri="{02D57815-91ED-43cb-92C2-25804820EDAC}">
            <c15:filteredBarSeries>
              <c15:ser>
                <c:idx val="1"/>
                <c:order val="0"/>
                <c:tx>
                  <c:strRef>
                    <c:extLst>
                      <c:ext uri="{02D57815-91ED-43cb-92C2-25804820EDAC}">
                        <c15:formulaRef>
                          <c15:sqref>'2'!$C$18</c15:sqref>
                        </c15:formulaRef>
                      </c:ext>
                    </c:extLst>
                    <c:strCache>
                      <c:ptCount val="1"/>
                      <c:pt idx="0">
                        <c:v>Item　　Date</c:v>
                      </c:pt>
                    </c:strCache>
                  </c:strRef>
                </c:tx>
                <c:spPr>
                  <a:solidFill>
                    <a:schemeClr val="accent2"/>
                  </a:solidFill>
                  <a:ln>
                    <a:noFill/>
                  </a:ln>
                  <a:effectLst/>
                </c:spPr>
                <c:invertIfNegative val="0"/>
                <c:val>
                  <c:numRef>
                    <c:extLst>
                      <c:ext uri="{02D57815-91ED-43cb-92C2-25804820EDAC}">
                        <c15:fullRef>
                          <c15:sqref>'2'!$D$18:$BI$18</c15:sqref>
                        </c15:fullRef>
                        <c15:formulaRef>
                          <c15:sqref>('2'!$D$18,'2'!$F$18,'2'!$H$18,'2'!$J$18,'2'!$L$18,'2'!$N$18,'2'!$P$18,'2'!$R$18,'2'!$T$18,'2'!$V$18,'2'!$X$18,'2'!$Z$18,'2'!$AB$18,'2'!$AD$18,'2'!$AF$18,'2'!$AH$18,'2'!$AJ$18,'2'!$AL$18,'2'!$AN$18,'2'!$AP$18,'2'!$AR$18,'2'!$AT$18,'2'!$AV$18,'2'!$AX$18,'2'!$AZ$18,'2'!$BB$18,'2'!$BD$18,'2'!$BF$18,'2'!$BH$18)</c15:sqref>
                        </c15:formulaRef>
                      </c:ext>
                    </c:extLst>
                    <c:numCache>
                      <c:formatCode>d</c:formatCode>
                      <c:ptCount val="29"/>
                      <c:pt idx="0">
                        <c:v>46419</c:v>
                      </c:pt>
                      <c:pt idx="1">
                        <c:v>46420</c:v>
                      </c:pt>
                      <c:pt idx="2">
                        <c:v>46421</c:v>
                      </c:pt>
                      <c:pt idx="3">
                        <c:v>46422</c:v>
                      </c:pt>
                      <c:pt idx="4">
                        <c:v>46423</c:v>
                      </c:pt>
                      <c:pt idx="5">
                        <c:v>46424</c:v>
                      </c:pt>
                      <c:pt idx="6">
                        <c:v>46425</c:v>
                      </c:pt>
                      <c:pt idx="7">
                        <c:v>46426</c:v>
                      </c:pt>
                      <c:pt idx="8">
                        <c:v>46427</c:v>
                      </c:pt>
                      <c:pt idx="9">
                        <c:v>46428</c:v>
                      </c:pt>
                      <c:pt idx="10">
                        <c:v>46429</c:v>
                      </c:pt>
                      <c:pt idx="11">
                        <c:v>46430</c:v>
                      </c:pt>
                      <c:pt idx="12">
                        <c:v>46431</c:v>
                      </c:pt>
                      <c:pt idx="13">
                        <c:v>46432</c:v>
                      </c:pt>
                      <c:pt idx="14">
                        <c:v>46433</c:v>
                      </c:pt>
                      <c:pt idx="15">
                        <c:v>46434</c:v>
                      </c:pt>
                      <c:pt idx="16">
                        <c:v>46435</c:v>
                      </c:pt>
                      <c:pt idx="17">
                        <c:v>46436</c:v>
                      </c:pt>
                      <c:pt idx="18">
                        <c:v>46437</c:v>
                      </c:pt>
                      <c:pt idx="19">
                        <c:v>46438</c:v>
                      </c:pt>
                      <c:pt idx="20">
                        <c:v>46439</c:v>
                      </c:pt>
                      <c:pt idx="21">
                        <c:v>46440</c:v>
                      </c:pt>
                      <c:pt idx="22">
                        <c:v>46441</c:v>
                      </c:pt>
                      <c:pt idx="23">
                        <c:v>46442</c:v>
                      </c:pt>
                      <c:pt idx="24">
                        <c:v>46443</c:v>
                      </c:pt>
                      <c:pt idx="25">
                        <c:v>46444</c:v>
                      </c:pt>
                      <c:pt idx="26">
                        <c:v>46445</c:v>
                      </c:pt>
                      <c:pt idx="27">
                        <c:v>46446</c:v>
                      </c:pt>
                    </c:numCache>
                  </c:numRef>
                </c:val>
                <c:extLst>
                  <c:ext xmlns:c16="http://schemas.microsoft.com/office/drawing/2014/chart" uri="{C3380CC4-5D6E-409C-BE32-E72D297353CC}">
                    <c16:uniqueId val="{00000001-0469-45B7-A371-8B0A709AE309}"/>
                  </c:ext>
                </c:extLst>
              </c15:ser>
            </c15:filteredBarSeries>
            <c15:filteredBarSeries>
              <c15:ser>
                <c:idx val="3"/>
                <c:order val="1"/>
                <c:tx>
                  <c:strRef>
                    <c:extLst xmlns:c15="http://schemas.microsoft.com/office/drawing/2012/chart">
                      <c:ext xmlns:c15="http://schemas.microsoft.com/office/drawing/2012/chart" uri="{02D57815-91ED-43cb-92C2-25804820EDAC}">
                        <c15:formulaRef>
                          <c15:sqref>'2'!$C$19</c15:sqref>
                        </c15:formulaRef>
                      </c:ext>
                    </c:extLst>
                    <c:strCache>
                      <c:ptCount val="1"/>
                      <c:pt idx="0">
                        <c:v>day of week</c:v>
                      </c:pt>
                    </c:strCache>
                  </c:strRef>
                </c:tx>
                <c:spPr>
                  <a:solidFill>
                    <a:schemeClr val="accent4"/>
                  </a:solidFill>
                  <a:ln>
                    <a:noFill/>
                  </a:ln>
                  <a:effectLst/>
                </c:spPr>
                <c:invertIfNegative val="0"/>
                <c:val>
                  <c:numRef>
                    <c:extLst>
                      <c:ext xmlns:c15="http://schemas.microsoft.com/office/drawing/2012/chart" uri="{02D57815-91ED-43cb-92C2-25804820EDAC}">
                        <c15:fullRef>
                          <c15:sqref>'2'!$D$19:$BI$19</c15:sqref>
                        </c15:fullRef>
                        <c15:formulaRef>
                          <c15:sqref>('2'!$D$19,'2'!$F$19,'2'!$H$19,'2'!$J$19,'2'!$L$19,'2'!$N$19,'2'!$P$19,'2'!$R$19,'2'!$T$19,'2'!$V$19,'2'!$X$19,'2'!$Z$19,'2'!$AB$19,'2'!$AD$19,'2'!$AF$19,'2'!$AH$19,'2'!$AJ$19,'2'!$AL$19,'2'!$AN$19,'2'!$AP$19,'2'!$AR$19,'2'!$AT$19,'2'!$AV$19,'2'!$AX$19,'2'!$AZ$19,'2'!$BB$19,'2'!$BD$19,'2'!$BF$19,'2'!$BH$19)</c15:sqref>
                        </c15:formulaRef>
                      </c:ext>
                    </c:extLst>
                    <c:numCache>
                      <c:formatCode>ddd</c:formatCode>
                      <c:ptCount val="29"/>
                      <c:pt idx="0">
                        <c:v>46419</c:v>
                      </c:pt>
                      <c:pt idx="1">
                        <c:v>46420</c:v>
                      </c:pt>
                      <c:pt idx="2">
                        <c:v>46421</c:v>
                      </c:pt>
                      <c:pt idx="3">
                        <c:v>46422</c:v>
                      </c:pt>
                      <c:pt idx="4">
                        <c:v>46423</c:v>
                      </c:pt>
                      <c:pt idx="5">
                        <c:v>46424</c:v>
                      </c:pt>
                      <c:pt idx="6">
                        <c:v>46425</c:v>
                      </c:pt>
                      <c:pt idx="7">
                        <c:v>46426</c:v>
                      </c:pt>
                      <c:pt idx="8">
                        <c:v>46427</c:v>
                      </c:pt>
                      <c:pt idx="9">
                        <c:v>46428</c:v>
                      </c:pt>
                      <c:pt idx="10">
                        <c:v>46429</c:v>
                      </c:pt>
                      <c:pt idx="11">
                        <c:v>46430</c:v>
                      </c:pt>
                      <c:pt idx="12">
                        <c:v>46431</c:v>
                      </c:pt>
                      <c:pt idx="13">
                        <c:v>46432</c:v>
                      </c:pt>
                      <c:pt idx="14">
                        <c:v>46433</c:v>
                      </c:pt>
                      <c:pt idx="15">
                        <c:v>46434</c:v>
                      </c:pt>
                      <c:pt idx="16">
                        <c:v>46435</c:v>
                      </c:pt>
                      <c:pt idx="17">
                        <c:v>46436</c:v>
                      </c:pt>
                      <c:pt idx="18">
                        <c:v>46437</c:v>
                      </c:pt>
                      <c:pt idx="19">
                        <c:v>46438</c:v>
                      </c:pt>
                      <c:pt idx="20">
                        <c:v>46439</c:v>
                      </c:pt>
                      <c:pt idx="21">
                        <c:v>46440</c:v>
                      </c:pt>
                      <c:pt idx="22">
                        <c:v>46441</c:v>
                      </c:pt>
                      <c:pt idx="23">
                        <c:v>46442</c:v>
                      </c:pt>
                      <c:pt idx="24">
                        <c:v>46443</c:v>
                      </c:pt>
                      <c:pt idx="25">
                        <c:v>46444</c:v>
                      </c:pt>
                      <c:pt idx="26">
                        <c:v>46445</c:v>
                      </c:pt>
                      <c:pt idx="27">
                        <c:v>46446</c:v>
                      </c:pt>
                    </c:numCache>
                  </c:numRef>
                </c:val>
                <c:extLst xmlns:c15="http://schemas.microsoft.com/office/drawing/2012/chart">
                  <c:ext xmlns:c16="http://schemas.microsoft.com/office/drawing/2014/chart" uri="{C3380CC4-5D6E-409C-BE32-E72D297353CC}">
                    <c16:uniqueId val="{00000002-0469-45B7-A371-8B0A709AE309}"/>
                  </c:ext>
                </c:extLst>
              </c15:ser>
            </c15:filteredBarSeries>
          </c:ext>
        </c:extLst>
      </c:barChart>
      <c:lineChart>
        <c:grouping val="stacked"/>
        <c:varyColors val="0"/>
        <c:ser>
          <c:idx val="2"/>
          <c:order val="17"/>
          <c:tx>
            <c:strRef>
              <c:f>'2'!$C$35</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'2'!$D$18:$BI$18</c15:sqref>
                  </c15:fullRef>
                </c:ext>
              </c:extLst>
              <c:f>('2'!$D$18,'2'!$F$18,'2'!$H$18,'2'!$J$18,'2'!$L$18,'2'!$N$18,'2'!$P$18,'2'!$R$18,'2'!$T$18,'2'!$V$18,'2'!$X$18,'2'!$Z$18,'2'!$AB$18,'2'!$AD$18,'2'!$AF$18,'2'!$AH$18,'2'!$AJ$18,'2'!$AL$18,'2'!$AN$18,'2'!$AP$18,'2'!$AR$18,'2'!$AT$18,'2'!$AV$18,'2'!$AX$18,'2'!$AZ$18,'2'!$BB$18,'2'!$BD$18,'2'!$BF$18,'2'!$BH$18)</c:f>
              <c:numCache>
                <c:formatCode>d</c:formatCode>
                <c:ptCount val="29"/>
                <c:pt idx="0">
                  <c:v>46419</c:v>
                </c:pt>
                <c:pt idx="1">
                  <c:v>46420</c:v>
                </c:pt>
                <c:pt idx="2">
                  <c:v>46421</c:v>
                </c:pt>
                <c:pt idx="3">
                  <c:v>46422</c:v>
                </c:pt>
                <c:pt idx="4">
                  <c:v>46423</c:v>
                </c:pt>
                <c:pt idx="5">
                  <c:v>46424</c:v>
                </c:pt>
                <c:pt idx="6">
                  <c:v>46425</c:v>
                </c:pt>
                <c:pt idx="7">
                  <c:v>46426</c:v>
                </c:pt>
                <c:pt idx="8">
                  <c:v>46427</c:v>
                </c:pt>
                <c:pt idx="9">
                  <c:v>46428</c:v>
                </c:pt>
                <c:pt idx="10">
                  <c:v>46429</c:v>
                </c:pt>
                <c:pt idx="11">
                  <c:v>46430</c:v>
                </c:pt>
                <c:pt idx="12">
                  <c:v>46431</c:v>
                </c:pt>
                <c:pt idx="13">
                  <c:v>46432</c:v>
                </c:pt>
                <c:pt idx="14">
                  <c:v>46433</c:v>
                </c:pt>
                <c:pt idx="15">
                  <c:v>46434</c:v>
                </c:pt>
                <c:pt idx="16">
                  <c:v>46435</c:v>
                </c:pt>
                <c:pt idx="17">
                  <c:v>46436</c:v>
                </c:pt>
                <c:pt idx="18">
                  <c:v>46437</c:v>
                </c:pt>
                <c:pt idx="19">
                  <c:v>46438</c:v>
                </c:pt>
                <c:pt idx="20">
                  <c:v>46439</c:v>
                </c:pt>
                <c:pt idx="21">
                  <c:v>46440</c:v>
                </c:pt>
                <c:pt idx="22">
                  <c:v>46441</c:v>
                </c:pt>
                <c:pt idx="23">
                  <c:v>46442</c:v>
                </c:pt>
                <c:pt idx="24">
                  <c:v>46443</c:v>
                </c:pt>
                <c:pt idx="25">
                  <c:v>46444</c:v>
                </c:pt>
                <c:pt idx="26">
                  <c:v>46445</c:v>
                </c:pt>
                <c:pt idx="27">
                  <c:v>46446</c:v>
                </c:pt>
              </c:numCache>
            </c:numRef>
          </c:cat>
          <c:val>
            <c:numRef>
              <c:extLst>
                <c:ext xmlns:c15="http://schemas.microsoft.com/office/drawing/2012/chart" uri="{02D57815-91ED-43cb-92C2-25804820EDAC}">
                  <c15:fullRef>
                    <c15:sqref>'2'!$D$35:$BI$35</c15:sqref>
                  </c15:fullRef>
                </c:ext>
              </c:extLst>
              <c:f>('2'!$D$35,'2'!$F$35,'2'!$H$35,'2'!$J$35,'2'!$L$35,'2'!$N$35,'2'!$P$35,'2'!$R$35,'2'!$T$35,'2'!$V$35,'2'!$X$35,'2'!$Z$35,'2'!$AB$35,'2'!$AD$35,'2'!$AF$35,'2'!$AH$35,'2'!$AJ$35,'2'!$AL$35,'2'!$AN$35,'2'!$AP$35,'2'!$AR$35,'2'!$AT$35,'2'!$AV$35,'2'!$AX$35,'2'!$AZ$35,'2'!$BB$35,'2'!$BD$35,'2'!$BF$35,'2'!$BH$35)</c:f>
              <c:numCache>
                <c:formatCode>"¥"#,##0_);[Red]\("¥"#,##0\)</c:formatCode>
                <c:ptCount val="29"/>
                <c:pt idx="0">
                  <c:v>0</c:v>
                </c:pt>
                <c:pt idx="1" formatCode="\$#,##0.00_);[Red]\(\$#,##0.00\)">
                  <c:v>0</c:v>
                </c:pt>
                <c:pt idx="2" formatCode="\$#,##0.00_);[Red]\(\$#,##0.00\)">
                  <c:v>0</c:v>
                </c:pt>
                <c:pt idx="3" formatCode="\$#,##0.00_);[Red]\(\$#,##0.00\)">
                  <c:v>0</c:v>
                </c:pt>
                <c:pt idx="4" formatCode="\$#,##0.00_);[Red]\(\$#,##0.00\)">
                  <c:v>0</c:v>
                </c:pt>
                <c:pt idx="5" formatCode="\$#,##0.00_);[Red]\(\$#,##0.00\)">
                  <c:v>0</c:v>
                </c:pt>
                <c:pt idx="6" formatCode="\$#,##0.00_);[Red]\(\$#,##0.00\)">
                  <c:v>0</c:v>
                </c:pt>
                <c:pt idx="7" formatCode="\$#,##0.00_);[Red]\(\$#,##0.00\)">
                  <c:v>0</c:v>
                </c:pt>
                <c:pt idx="8" formatCode="\$#,##0.00_);[Red]\(\$#,##0.00\)">
                  <c:v>0</c:v>
                </c:pt>
                <c:pt idx="9" formatCode="\$#,##0.00_);[Red]\(\$#,##0.00\)">
                  <c:v>0</c:v>
                </c:pt>
                <c:pt idx="10" formatCode="\$#,##0.00_);[Red]\(\$#,##0.00\)">
                  <c:v>0</c:v>
                </c:pt>
                <c:pt idx="11" formatCode="\$#,##0.00_);[Red]\(\$#,##0.00\)">
                  <c:v>0</c:v>
                </c:pt>
                <c:pt idx="12" formatCode="\$#,##0.00_);[Red]\(\$#,##0.00\)">
                  <c:v>0</c:v>
                </c:pt>
                <c:pt idx="13" formatCode="\$#,##0.00_);[Red]\(\$#,##0.00\)">
                  <c:v>0</c:v>
                </c:pt>
                <c:pt idx="14" formatCode="\$#,##0.00_);[Red]\(\$#,##0.00\)">
                  <c:v>0</c:v>
                </c:pt>
                <c:pt idx="15" formatCode="\$#,##0.00_);[Red]\(\$#,##0.00\)">
                  <c:v>0</c:v>
                </c:pt>
                <c:pt idx="16" formatCode="\$#,##0.00_);[Red]\(\$#,##0.00\)">
                  <c:v>0</c:v>
                </c:pt>
                <c:pt idx="17" formatCode="\$#,##0.00_);[Red]\(\$#,##0.00\)">
                  <c:v>0</c:v>
                </c:pt>
                <c:pt idx="18" formatCode="\$#,##0.00_);[Red]\(\$#,##0.00\)">
                  <c:v>0</c:v>
                </c:pt>
                <c:pt idx="19" formatCode="\$#,##0.00_);[Red]\(\$#,##0.00\)">
                  <c:v>0</c:v>
                </c:pt>
                <c:pt idx="20" formatCode="\$#,##0.00_);[Red]\(\$#,##0.00\)">
                  <c:v>0</c:v>
                </c:pt>
                <c:pt idx="21" formatCode="\$#,##0.00_);[Red]\(\$#,##0.00\)">
                  <c:v>0</c:v>
                </c:pt>
                <c:pt idx="22" formatCode="\$#,##0.00_);[Red]\(\$#,##0.00\)">
                  <c:v>0</c:v>
                </c:pt>
                <c:pt idx="23" formatCode="\$#,##0.00_);[Red]\(\$#,##0.00\)">
                  <c:v>0</c:v>
                </c:pt>
                <c:pt idx="24" formatCode="\$#,##0.00_);[Red]\(\$#,##0.00\)">
                  <c:v>0</c:v>
                </c:pt>
                <c:pt idx="25" formatCode="\$#,##0.00_);[Red]\(\$#,##0.00\)">
                  <c:v>0</c:v>
                </c:pt>
                <c:pt idx="26" formatCode="\$#,##0.00_);[Red]\(\$#,##0.00\)">
                  <c:v>0</c:v>
                </c:pt>
                <c:pt idx="27" formatCode="\$#,##0.00_);[Red]\(\$#,##0.00\)">
                  <c:v>0</c:v>
                </c:pt>
                <c:pt idx="28" formatCode="\$#,##0.00_);[Red]\(\$#,##0.00\)">
                  <c:v>0</c:v>
                </c:pt>
              </c:numCache>
            </c:numRef>
          </c:val>
          <c:smooth val="0"/>
          <c:extLst>
            <c:ext xmlns:c16="http://schemas.microsoft.com/office/drawing/2014/chart" uri="{C3380CC4-5D6E-409C-BE32-E72D297353CC}">
              <c16:uniqueId val="{00000001-AECD-4523-AAE4-3B79732B7450}"/>
            </c:ext>
          </c:extLst>
        </c:ser>
        <c:dLbls>
          <c:showLegendKey val="0"/>
          <c:showVal val="0"/>
          <c:showCatName val="0"/>
          <c:showSerName val="0"/>
          <c:showPercent val="0"/>
          <c:showBubbleSize val="0"/>
        </c:dLbls>
        <c:marker val="1"/>
        <c:smooth val="0"/>
        <c:axId val="801998936"/>
        <c:axId val="802002544"/>
      </c:lineChart>
      <c:catAx>
        <c:axId val="801998936"/>
        <c:scaling>
          <c:orientation val="minMax"/>
        </c:scaling>
        <c:delete val="0"/>
        <c:axPos val="b"/>
        <c:numFmt formatCode="General" sourceLinked="1"/>
        <c:majorTickMark val="none"/>
        <c:minorTickMark val="none"/>
        <c:tickLblPos val="nextTo"/>
        <c:spPr>
          <a:solidFill>
            <a:schemeClr val="bg1"/>
          </a:solid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2002544"/>
        <c:crosses val="autoZero"/>
        <c:auto val="1"/>
        <c:lblAlgn val="ctr"/>
        <c:lblOffset val="100"/>
        <c:noMultiLvlLbl val="1"/>
      </c:catAx>
      <c:valAx>
        <c:axId val="802002544"/>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crossAx val="801998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Percentage of Consumption by Assets</a:t>
            </a:r>
            <a:endParaRPr lang="ja-JP" altLang="ja-JP">
              <a:effectLst/>
            </a:endParaRPr>
          </a:p>
        </c:rich>
      </c:tx>
      <c:layout>
        <c:manualLayout>
          <c:xMode val="edge"/>
          <c:yMode val="edge"/>
          <c:x val="4.2615886341455946E-2"/>
          <c:y val="2.3774141907915446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38096674730742042"/>
          <c:y val="0.21290212073457732"/>
          <c:w val="0.33546103652791476"/>
          <c:h val="0.6823865120120256"/>
        </c:manualLayout>
      </c:layout>
      <c:pieChart>
        <c:varyColors val="1"/>
        <c:ser>
          <c:idx val="2"/>
          <c:order val="2"/>
          <c:tx>
            <c:strRef>
              <c:f>Asset!$E$22</c:f>
              <c:strCache>
                <c:ptCount val="1"/>
                <c:pt idx="0">
                  <c:v>February</c:v>
                </c:pt>
              </c:strCache>
              <c:extLst xmlns:c15="http://schemas.microsoft.com/office/drawing/2012/chart"/>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3F-55BC-4568-8B25-B07BFC5F434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41-55BC-4568-8B25-B07BFC5F434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43-55BC-4568-8B25-B07BFC5F434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45-55BC-4568-8B25-B07BFC5F434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47-55BC-4568-8B25-B07BFC5F4342}"/>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49-55BC-4568-8B25-B07BFC5F4342}"/>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4B-55BC-4568-8B25-B07BFC5F4342}"/>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4D-55BC-4568-8B25-B07BFC5F4342}"/>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4F-55BC-4568-8B25-B07BFC5F4342}"/>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51-55BC-4568-8B25-B07BFC5F4342}"/>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1A76-5C45-9DB4-B588FC8786EE}"/>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1A76-5C45-9DB4-B588FC8786EE}"/>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1A76-5C45-9DB4-B588FC8786EE}"/>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1A76-5C45-9DB4-B588FC8786EE}"/>
              </c:ext>
            </c:extLst>
          </c:dPt>
          <c:dLbls>
            <c:dLbl>
              <c:idx val="6"/>
              <c:layout>
                <c:manualLayout>
                  <c:x val="-4.1959700686962288E-2"/>
                  <c:y val="0.11126329612565726"/>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4B-55BC-4568-8B25-B07BFC5F4342}"/>
                </c:ext>
              </c:extLst>
            </c:dLbl>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Asset!$B$23:$B$39</c15:sqref>
                  </c15:fullRef>
                </c:ext>
              </c:extLst>
              <c:f>Asset!$B$24:$B$38</c:f>
              <c:strCache>
                <c:ptCount val="15"/>
              </c:strCache>
            </c:strRef>
          </c:cat>
          <c:val>
            <c:numRef>
              <c:extLst>
                <c:ext xmlns:c15="http://schemas.microsoft.com/office/drawing/2012/chart" uri="{02D57815-91ED-43cb-92C2-25804820EDAC}">
                  <c15:fullRef>
                    <c15:sqref>Asset!$E$23:$E$39</c15:sqref>
                  </c15:fullRef>
                </c:ext>
              </c:extLst>
              <c:f>Asset!$E$24:$E$38</c:f>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C-55BC-4568-8B25-B07BFC5F4342}"/>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tx>
                  <c:strRef>
                    <c:extLst>
                      <c:ext uri="{02D57815-91ED-43cb-92C2-25804820EDAC}">
                        <c15:formulaRef>
                          <c15:sqref>Asset!$C$22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5BC-4568-8B25-B07BFC5F434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5BC-4568-8B25-B07BFC5F434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5BC-4568-8B25-B07BFC5F434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5BC-4568-8B25-B07BFC5F434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55BC-4568-8B25-B07BFC5F4342}"/>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55BC-4568-8B25-B07BFC5F4342}"/>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55BC-4568-8B25-B07BFC5F4342}"/>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55BC-4568-8B25-B07BFC5F4342}"/>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55BC-4568-8B25-B07BFC5F4342}"/>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55BC-4568-8B25-B07BFC5F4342}"/>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33-1A76-5C45-9DB4-B588FC8786EE}"/>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35-1A76-5C45-9DB4-B588FC8786EE}"/>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37-1A76-5C45-9DB4-B588FC8786EE}"/>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39-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3B-1A76-5C45-9DB4-B588FC8786E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Asset!$B$23:$B$39</c15:sqref>
                        </c15:fullRef>
                        <c15:formulaRef>
                          <c15:sqref>Asset!$B$24:$B$38</c15:sqref>
                        </c15:formulaRef>
                      </c:ext>
                    </c:extLst>
                    <c:strCache>
                      <c:ptCount val="15"/>
                    </c:strCache>
                  </c:strRef>
                </c:cat>
                <c:val>
                  <c:numRef>
                    <c:extLst>
                      <c:ext uri="{02D57815-91ED-43cb-92C2-25804820EDAC}">
                        <c15:fullRef>
                          <c15:sqref>Asset!$C$23:$C$39</c15:sqref>
                        </c15:fullRef>
                        <c15:formulaRef>
                          <c15:sqref>Asset!$C$24:$C$38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uri="{02D57815-91ED-43cb-92C2-25804820EDAC}">
                    <c15:categoryFilterExceptions/>
                  </c:ext>
                  <c:ext xmlns:c16="http://schemas.microsoft.com/office/drawing/2014/chart" uri="{C3380CC4-5D6E-409C-BE32-E72D297353CC}">
                    <c16:uniqueId val="{0000001E-55BC-4568-8B25-B07BFC5F4342}"/>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Asset!$D$22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0-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2-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4-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6-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8-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A-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C-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E-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0-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2-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1-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3-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5-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57-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59-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Asset!$D$23:$D$39</c15:sqref>
                        </c15:fullRef>
                        <c15:formulaRef>
                          <c15:sqref>Asset!$D$24:$D$38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D-55BC-4568-8B25-B07BFC5F4342}"/>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Asset!$F$22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E-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0-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2-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4-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6-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68-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A-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C-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E-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0-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F-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1-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3-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75-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77-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Asset!$F$23:$F$39</c15:sqref>
                        </c15:fullRef>
                        <c15:formulaRef>
                          <c15:sqref>Asset!$F$24:$F$38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B-55BC-4568-8B25-B07BFC5F4342}"/>
                  </c:ext>
                </c:extLst>
              </c15:ser>
            </c15:filteredPieSeries>
            <c15:filteredPieSeries>
              <c15:ser>
                <c:idx val="4"/>
                <c:order val="4"/>
                <c:tx>
                  <c:strRef>
                    <c:extLst xmlns:c15="http://schemas.microsoft.com/office/drawing/2012/chart">
                      <c:ext xmlns:c15="http://schemas.microsoft.com/office/drawing/2012/chart" uri="{02D57815-91ED-43cb-92C2-25804820EDAC}">
                        <c15:formulaRef>
                          <c15:sqref>Asset!$G$22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D-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F-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1-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3-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5-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7-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1-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93-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95-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Asset!$G$23:$G$39</c15:sqref>
                        </c15:fullRef>
                        <c15:formulaRef>
                          <c15:sqref>Asset!$G$24:$G$38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A-55BC-4568-8B25-B07BFC5F4342}"/>
                  </c:ext>
                </c:extLst>
              </c15:ser>
            </c15:filteredPieSeries>
            <c15:filteredPieSeries>
              <c15:ser>
                <c:idx val="5"/>
                <c:order val="5"/>
                <c:tx>
                  <c:strRef>
                    <c:extLst xmlns:c15="http://schemas.microsoft.com/office/drawing/2012/chart">
                      <c:ext xmlns:c15="http://schemas.microsoft.com/office/drawing/2012/chart" uri="{02D57815-91ED-43cb-92C2-25804820EDAC}">
                        <c15:formulaRef>
                          <c15:sqref>Asset!$H$22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C-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E-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0-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2-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A4-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A6-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8-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A-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C-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E-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B-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D-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AF-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B1-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B3-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Asset!$H$23:$H$39</c15:sqref>
                        </c15:fullRef>
                        <c15:formulaRef>
                          <c15:sqref>Asset!$H$24:$H$38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9-55BC-4568-8B25-B07BFC5F4342}"/>
                  </c:ext>
                </c:extLst>
              </c15:ser>
            </c15:filteredPieSeries>
            <c15:filteredPieSeries>
              <c15:ser>
                <c:idx val="6"/>
                <c:order val="6"/>
                <c:tx>
                  <c:strRef>
                    <c:extLst xmlns:c15="http://schemas.microsoft.com/office/drawing/2012/chart">
                      <c:ext xmlns:c15="http://schemas.microsoft.com/office/drawing/2012/chart" uri="{02D57815-91ED-43cb-92C2-25804820EDAC}">
                        <c15:formulaRef>
                          <c15:sqref>Asset!$I$22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B-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BD-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BF-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1-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3-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5-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D-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9-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B-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D-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CF-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D1-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Asset!$I$23:$I$39</c15:sqref>
                        </c15:fullRef>
                        <c15:formulaRef>
                          <c15:sqref>Asset!$I$24:$I$38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8-55BC-4568-8B25-B07BFC5F4342}"/>
                  </c:ext>
                </c:extLst>
              </c15:ser>
            </c15:filteredPieSeries>
            <c15:filteredPieSeries>
              <c15:ser>
                <c:idx val="7"/>
                <c:order val="7"/>
                <c:tx>
                  <c:strRef>
                    <c:extLst xmlns:c15="http://schemas.microsoft.com/office/drawing/2012/chart">
                      <c:ext xmlns:c15="http://schemas.microsoft.com/office/drawing/2012/chart" uri="{02D57815-91ED-43cb-92C2-25804820EDAC}">
                        <c15:formulaRef>
                          <c15:sqref>Asset!$J$22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A-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C-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E-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0-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E2-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E4-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6-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8-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A-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C-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7-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9-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B-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0ED-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EF-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Asset!$J$23:$J$39</c15:sqref>
                        </c15:fullRef>
                        <c15:formulaRef>
                          <c15:sqref>Asset!$J$24:$J$38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7-55BC-4568-8B25-B07BFC5F4342}"/>
                  </c:ext>
                </c:extLst>
              </c15:ser>
            </c15:filteredPieSeries>
            <c15:filteredPieSeries>
              <c15:ser>
                <c:idx val="8"/>
                <c:order val="8"/>
                <c:tx>
                  <c:strRef>
                    <c:extLst xmlns:c15="http://schemas.microsoft.com/office/drawing/2012/chart">
                      <c:ext xmlns:c15="http://schemas.microsoft.com/office/drawing/2012/chart" uri="{02D57815-91ED-43cb-92C2-25804820EDAC}">
                        <c15:formulaRef>
                          <c15:sqref>Asset!$K$22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F9-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FB-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FD-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FF-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01-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03-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9-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B-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5-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07-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9-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0B-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0D-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Asset!$K$23:$K$39</c15:sqref>
                        </c15:fullRef>
                        <c15:formulaRef>
                          <c15:sqref>Asset!$K$24:$K$38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16-55BC-4568-8B25-B07BFC5F4342}"/>
                  </c:ext>
                </c:extLst>
              </c15:ser>
            </c15:filteredPieSeries>
            <c15:filteredPieSeries>
              <c15:ser>
                <c:idx val="9"/>
                <c:order val="9"/>
                <c:tx>
                  <c:strRef>
                    <c:extLst xmlns:c15="http://schemas.microsoft.com/office/drawing/2012/chart">
                      <c:ext xmlns:c15="http://schemas.microsoft.com/office/drawing/2012/chart" uri="{02D57815-91ED-43cb-92C2-25804820EDAC}">
                        <c15:formulaRef>
                          <c15:sqref>Asset!$L$22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18-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1A-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1C-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1E-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20-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22-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4-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6-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8-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A-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3-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25-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7-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29-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2B-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Asset!$L$23:$L$39</c15:sqref>
                        </c15:fullRef>
                        <c15:formulaRef>
                          <c15:sqref>Asset!$L$24:$L$38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35-55BC-4568-8B25-B07BFC5F4342}"/>
                  </c:ext>
                </c:extLst>
              </c15:ser>
            </c15:filteredPieSeries>
            <c15:filteredPieSeries>
              <c15:ser>
                <c:idx val="10"/>
                <c:order val="10"/>
                <c:tx>
                  <c:strRef>
                    <c:extLst xmlns:c15="http://schemas.microsoft.com/office/drawing/2012/chart">
                      <c:ext xmlns:c15="http://schemas.microsoft.com/office/drawing/2012/chart" uri="{02D57815-91ED-43cb-92C2-25804820EDAC}">
                        <c15:formulaRef>
                          <c15:sqref>Asset!$M$22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37-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39-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3B-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3D-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3F-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41-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5-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7-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9-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1-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43-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5-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47-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49-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Asset!$M$23:$M$39</c15:sqref>
                        </c15:fullRef>
                        <c15:formulaRef>
                          <c15:sqref>Asset!$M$24:$M$38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54-55BC-4568-8B25-B07BFC5F4342}"/>
                  </c:ext>
                </c:extLst>
              </c15:ser>
            </c15:filteredPieSeries>
            <c15:filteredPieSeries>
              <c15:ser>
                <c:idx val="11"/>
                <c:order val="11"/>
                <c:tx>
                  <c:strRef>
                    <c:extLst xmlns:c15="http://schemas.microsoft.com/office/drawing/2012/chart">
                      <c:ext xmlns:c15="http://schemas.microsoft.com/office/drawing/2012/chart" uri="{02D57815-91ED-43cb-92C2-25804820EDAC}">
                        <c15:formulaRef>
                          <c15:sqref>Asset!$N$22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56-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58-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5A-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5C-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5E-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60-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2-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4-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6-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8-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5F-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61-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3-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65-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67-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Asset!$N$23:$N$39</c15:sqref>
                        </c15:fullRef>
                        <c15:formulaRef>
                          <c15:sqref>Asset!$N$24:$N$38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73-55BC-4568-8B25-B07BFC5F4342}"/>
                  </c:ext>
                </c:extLst>
              </c15:ser>
            </c15:filteredPieSeries>
            <c15:filteredPieSeries>
              <c15:ser>
                <c:idx val="12"/>
                <c:order val="12"/>
                <c:tx>
                  <c:strRef>
                    <c:extLst xmlns:c15="http://schemas.microsoft.com/office/drawing/2012/chart">
                      <c:ext xmlns:c15="http://schemas.microsoft.com/office/drawing/2012/chart" uri="{02D57815-91ED-43cb-92C2-25804820EDAC}">
                        <c15:formulaRef>
                          <c15:sqref>Asset!$O$22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75-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77-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79-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7B-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7D-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7F-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1-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3-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5-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87-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D-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7F-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1-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83-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85-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Asset!$O$23:$O$39</c15:sqref>
                        </c15:fullRef>
                        <c15:formulaRef>
                          <c15:sqref>Asset!$O$24:$O$38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92-55BC-4568-8B25-B07BFC5F4342}"/>
                  </c:ext>
                </c:extLst>
              </c15:ser>
            </c15:filteredPieSeries>
            <c15:filteredPieSeries>
              <c15:ser>
                <c:idx val="13"/>
                <c:order val="13"/>
                <c:tx>
                  <c:strRef>
                    <c:extLst xmlns:c15="http://schemas.microsoft.com/office/drawing/2012/chart">
                      <c:ext xmlns:c15="http://schemas.microsoft.com/office/drawing/2012/chart" uri="{02D57815-91ED-43cb-92C2-25804820EDAC}">
                        <c15:formulaRef>
                          <c15:sqref>Asset!$P$22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94-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96-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98-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9A-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9C-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9E-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0-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2-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4-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A6-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B-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9D-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9F-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A1-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A3-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Asset!$P$23:$P$39</c15:sqref>
                        </c15:fullRef>
                        <c15:formulaRef>
                          <c15:sqref>Asset!$P$24:$P$38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B1-55BC-4568-8B25-B07BFC5F4342}"/>
                  </c:ext>
                </c:extLst>
              </c15:ser>
            </c15:filteredPieSeries>
            <c15:filteredPieSeries>
              <c15:ser>
                <c:idx val="14"/>
                <c:order val="14"/>
                <c:tx>
                  <c:strRef>
                    <c:extLst xmlns:c15="http://schemas.microsoft.com/office/drawing/2012/chart">
                      <c:ext xmlns:c15="http://schemas.microsoft.com/office/drawing/2012/chart" uri="{02D57815-91ED-43cb-92C2-25804820EDAC}">
                        <c15:formulaRef>
                          <c15:sqref>Asset!$Q$22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B3-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B5-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B7-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B9-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BB-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BD-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F-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1-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3-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C5-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9-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BB-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D-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BF-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C1-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Asset!$Q$23:$Q$39</c15:sqref>
                        </c15:fullRef>
                        <c15:formulaRef>
                          <c15:sqref>Asset!$Q$24:$Q$38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D0-55BC-4568-8B25-B07BFC5F4342}"/>
                  </c:ext>
                </c:extLst>
              </c15:ser>
            </c15:filteredPieSeries>
            <c15:filteredPieSeries>
              <c15:ser>
                <c:idx val="15"/>
                <c:order val="15"/>
                <c:tx>
                  <c:strRef>
                    <c:extLst xmlns:c15="http://schemas.microsoft.com/office/drawing/2012/chart">
                      <c:ext xmlns:c15="http://schemas.microsoft.com/office/drawing/2012/chart" uri="{02D57815-91ED-43cb-92C2-25804820EDAC}">
                        <c15:formulaRef>
                          <c15:sqref>Asset!$R$22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D2-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D4-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D6-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D8-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DA-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DC-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E-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0-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2-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E4-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7-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D9-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B-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DD-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DF-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Asset!$R$23:$R$39</c15:sqref>
                        </c15:fullRef>
                        <c15:formulaRef>
                          <c15:sqref>Asset!$R$24:$R$38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1EF-55BC-4568-8B25-B07BFC5F4342}"/>
                  </c:ext>
                </c:extLst>
              </c15:ser>
            </c15:filteredPieSeries>
            <c15:filteredPieSeries>
              <c15:ser>
                <c:idx val="16"/>
                <c:order val="16"/>
                <c:tx>
                  <c:strRef>
                    <c:extLst xmlns:c15="http://schemas.microsoft.com/office/drawing/2012/chart">
                      <c:ext xmlns:c15="http://schemas.microsoft.com/office/drawing/2012/chart" uri="{02D57815-91ED-43cb-92C2-25804820EDAC}">
                        <c15:formulaRef>
                          <c15:sqref>Asset!$S$22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1F1-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1F3-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1F5-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1F7-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1F9-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1FB-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D-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F-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1-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03-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5-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1F7-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9-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1FB-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FD-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Asset!$S$23:$S$39</c15:sqref>
                        </c15:fullRef>
                        <c15:formulaRef>
                          <c15:sqref>Asset!$S$24:$S$38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0E-55BC-4568-8B25-B07BFC5F4342}"/>
                  </c:ext>
                </c:extLst>
              </c15:ser>
            </c15:filteredPieSeries>
            <c15:filteredPieSeries>
              <c15:ser>
                <c:idx val="17"/>
                <c:order val="17"/>
                <c:tx>
                  <c:strRef>
                    <c:extLst xmlns:c15="http://schemas.microsoft.com/office/drawing/2012/chart">
                      <c:ext xmlns:c15="http://schemas.microsoft.com/office/drawing/2012/chart" uri="{02D57815-91ED-43cb-92C2-25804820EDAC}">
                        <c15:formulaRef>
                          <c15:sqref>Asset!$T$22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10-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12-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14-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16-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18-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1A-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C-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E-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0-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22-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3-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15-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7-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19-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1B-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Asset!$T$23:$T$39</c15:sqref>
                        </c15:fullRef>
                        <c15:formulaRef>
                          <c15:sqref>Asset!$T$24:$T$38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2D-55BC-4568-8B25-B07BFC5F4342}"/>
                  </c:ext>
                </c:extLst>
              </c15:ser>
            </c15:filteredPieSeries>
            <c15:filteredPieSeries>
              <c15:ser>
                <c:idx val="18"/>
                <c:order val="18"/>
                <c:tx>
                  <c:strRef>
                    <c:extLst xmlns:c15="http://schemas.microsoft.com/office/drawing/2012/chart">
                      <c:ext xmlns:c15="http://schemas.microsoft.com/office/drawing/2012/chart" uri="{02D57815-91ED-43cb-92C2-25804820EDAC}">
                        <c15:formulaRef>
                          <c15:sqref>Asset!$U$22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2F-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31-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33-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35-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37-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39-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B-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D-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F-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1-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1-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33-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5-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37-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39-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Asset!$U$23:$U$39</c15:sqref>
                        </c15:fullRef>
                        <c15:formulaRef>
                          <c15:sqref>Asset!$U$24:$U$38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4C-55BC-4568-8B25-B07BFC5F4342}"/>
                  </c:ext>
                </c:extLst>
              </c15:ser>
            </c15:filteredPieSeries>
            <c15:filteredPieSeries>
              <c15:ser>
                <c:idx val="19"/>
                <c:order val="19"/>
                <c:tx>
                  <c:strRef>
                    <c:extLst xmlns:c15="http://schemas.microsoft.com/office/drawing/2012/chart">
                      <c:ext xmlns:c15="http://schemas.microsoft.com/office/drawing/2012/chart" uri="{02D57815-91ED-43cb-92C2-25804820EDAC}">
                        <c15:formulaRef>
                          <c15:sqref>Asset!$V$22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4E-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50-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52-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54-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56-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58-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A-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C-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E-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0-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4F-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51-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3-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55-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57-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Asset!$V$23:$V$39</c15:sqref>
                        </c15:fullRef>
                        <c15:formulaRef>
                          <c15:sqref>Asset!$V$24:$V$38</c15:sqref>
                        </c15:formulaRef>
                      </c:ext>
                    </c:extLst>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6B-55BC-4568-8B25-B07BFC5F4342}"/>
                  </c:ext>
                </c:extLst>
              </c15:ser>
            </c15:filteredPieSeries>
            <c15:filteredPieSeries>
              <c15:ser>
                <c:idx val="20"/>
                <c:order val="20"/>
                <c:tx>
                  <c:strRef>
                    <c:extLst xmlns:c15="http://schemas.microsoft.com/office/drawing/2012/chart">
                      <c:ext xmlns:c15="http://schemas.microsoft.com/office/drawing/2012/chart" uri="{02D57815-91ED-43cb-92C2-25804820EDAC}">
                        <c15:formulaRef>
                          <c15:sqref>Asset!$W$22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6D-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6F-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71-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73-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75-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77-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9-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B-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D-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7F-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D-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6F-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1-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73-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75-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Asset!$W$23:$W$39</c15:sqref>
                        </c15:fullRef>
                        <c15:formulaRef>
                          <c15:sqref>Asset!$W$24:$W$38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8A-55BC-4568-8B25-B07BFC5F4342}"/>
                  </c:ext>
                </c:extLst>
              </c15:ser>
            </c15:filteredPieSeries>
            <c15:filteredPieSeries>
              <c15:ser>
                <c:idx val="21"/>
                <c:order val="21"/>
                <c:tx>
                  <c:strRef>
                    <c:extLst xmlns:c15="http://schemas.microsoft.com/office/drawing/2012/chart">
                      <c:ext xmlns:c15="http://schemas.microsoft.com/office/drawing/2012/chart" uri="{02D57815-91ED-43cb-92C2-25804820EDAC}">
                        <c15:formulaRef>
                          <c15:sqref>Asset!$X$22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8C-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8E-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90-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92-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94-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96-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8-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A-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C-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9E-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B-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8D-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8F-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91-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93-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Asset!$X$23:$X$39</c15:sqref>
                        </c15:fullRef>
                        <c15:formulaRef>
                          <c15:sqref>Asset!$X$24:$X$38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A9-55BC-4568-8B25-B07BFC5F4342}"/>
                  </c:ext>
                </c:extLst>
              </c15:ser>
            </c15:filteredPieSeries>
            <c15:filteredPieSeries>
              <c15:ser>
                <c:idx val="22"/>
                <c:order val="22"/>
                <c:tx>
                  <c:strRef>
                    <c:extLst xmlns:c15="http://schemas.microsoft.com/office/drawing/2012/chart">
                      <c:ext xmlns:c15="http://schemas.microsoft.com/office/drawing/2012/chart" uri="{02D57815-91ED-43cb-92C2-25804820EDAC}">
                        <c15:formulaRef>
                          <c15:sqref>Asset!$Y$22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AB-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AD-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AF-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B1-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B3-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B5-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7-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9-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B-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BD-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9-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AB-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D-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AF-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B1-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Asset!$Y$23:$Y$39</c15:sqref>
                        </c15:fullRef>
                        <c15:formulaRef>
                          <c15:sqref>Asset!$Y$24:$Y$38</c15:sqref>
                        </c15:formulaRef>
                      </c:ext>
                    </c:extLst>
                    <c:numCache>
                      <c:formatCode>\$#,##0.00_);[Red]\(\$#,##0.00\)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C8-55BC-4568-8B25-B07BFC5F4342}"/>
                  </c:ext>
                </c:extLst>
              </c15:ser>
            </c15:filteredPieSeries>
            <c15:filteredPieSeries>
              <c15:ser>
                <c:idx val="23"/>
                <c:order val="23"/>
                <c:tx>
                  <c:strRef>
                    <c:extLst xmlns:c15="http://schemas.microsoft.com/office/drawing/2012/chart">
                      <c:ext xmlns:c15="http://schemas.microsoft.com/office/drawing/2012/chart" uri="{02D57815-91ED-43cb-92C2-25804820EDAC}">
                        <c15:formulaRef>
                          <c15:sqref>Asset!$Z$22</c15:sqref>
                        </c15:formulaRef>
                      </c:ext>
                    </c:extLst>
                    <c:strCache>
                      <c:ptCount val="1"/>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2CA-55BC-4568-8B25-B07BFC5F43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2CC-55BC-4568-8B25-B07BFC5F43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2CE-55BC-4568-8B25-B07BFC5F43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2D0-55BC-4568-8B25-B07BFC5F43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2D2-55BC-4568-8B25-B07BFC5F43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2D4-55BC-4568-8B25-B07BFC5F43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6-55BC-4568-8B25-B07BFC5F43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8-55BC-4568-8B25-B07BFC5F434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A-55BC-4568-8B25-B07BFC5F434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DC-55BC-4568-8B25-B07BFC5F4342}"/>
                    </c:ext>
                  </c:extLst>
                </c:dPt>
                <c:dPt>
                  <c:idx val="10"/>
                  <c:bubble3D val="0"/>
                  <c:spPr>
                    <a:solidFill>
                      <a:schemeClr val="accent5">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7-1A76-5C45-9DB4-B588FC8786EE}"/>
                    </c:ext>
                  </c:extLst>
                </c:dPt>
                <c:dPt>
                  <c:idx val="11"/>
                  <c:bubble3D val="0"/>
                  <c:spPr>
                    <a:solidFill>
                      <a:schemeClr val="accent6">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2C9-1A76-5C45-9DB4-B588FC8786EE}"/>
                    </c:ext>
                  </c:extLst>
                </c:dPt>
                <c:dPt>
                  <c:idx val="12"/>
                  <c:bubble3D val="0"/>
                  <c:spPr>
                    <a:solidFill>
                      <a:schemeClr val="accent1">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B-1A76-5C45-9DB4-B588FC8786EE}"/>
                    </c:ext>
                  </c:extLst>
                </c:dPt>
                <c:dPt>
                  <c:idx val="13"/>
                  <c:bubble3D val="0"/>
                  <c:spPr>
                    <a:solidFill>
                      <a:schemeClr val="accent2">
                        <a:lumMod val="80000"/>
                        <a:lumOff val="20000"/>
                      </a:schemeClr>
                    </a:solidFill>
                    <a:ln w="19050">
                      <a:solidFill>
                        <a:schemeClr val="lt1"/>
                      </a:solidFill>
                    </a:ln>
                    <a:effectLst/>
                  </c:spPr>
                  <c:extLst xmlns:c15="http://schemas.microsoft.com/office/drawing/2012/chart">
                    <c:ext xmlns:c16="http://schemas.microsoft.com/office/drawing/2014/chart" uri="{C3380CC4-5D6E-409C-BE32-E72D297353CC}">
                      <c16:uniqueId val="{000002CD-1A76-5C45-9DB4-B588FC8786EE}"/>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CF-1A76-5C45-9DB4-B588FC8786EE}"/>
                    </c:ext>
                  </c:extLst>
                </c:dPt>
                <c:cat>
                  <c:strRef>
                    <c:extLst>
                      <c:ext xmlns:c15="http://schemas.microsoft.com/office/drawing/2012/chart" uri="{02D57815-91ED-43cb-92C2-25804820EDAC}">
                        <c15:fullRef>
                          <c15:sqref>Asset!$B$23:$B$39</c15:sqref>
                        </c15:fullRef>
                        <c15:formulaRef>
                          <c15:sqref>Asset!$B$24:$B$38</c15:sqref>
                        </c15:formulaRef>
                      </c:ext>
                    </c:extLst>
                    <c:strCache>
                      <c:ptCount val="15"/>
                    </c:strCache>
                  </c:strRef>
                </c:cat>
                <c:val>
                  <c:numRef>
                    <c:extLst>
                      <c:ext xmlns:c15="http://schemas.microsoft.com/office/drawing/2012/chart" uri="{02D57815-91ED-43cb-92C2-25804820EDAC}">
                        <c15:fullRef>
                          <c15:sqref>Asset!$Z$23:$Z$39</c15:sqref>
                        </c15:fullRef>
                        <c15:formulaRef>
                          <c15:sqref>Asset!$Z$24:$Z$38</c15:sqref>
                        </c15:formulaRef>
                      </c:ext>
                    </c:extLst>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2E7-55BC-4568-8B25-B07BFC5F4342}"/>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r>
              <a:rPr lang="en-US" altLang="ja-JP" sz="1800" b="0" i="0" baseline="0">
                <a:effectLst/>
              </a:rPr>
              <a:t>Expenses Consumption ratio by category</a:t>
            </a:r>
            <a:endParaRPr lang="ja-JP" altLang="ja-JP">
              <a:effectLst/>
            </a:endParaRPr>
          </a:p>
        </c:rich>
      </c:tx>
      <c:layout>
        <c:manualLayout>
          <c:xMode val="edge"/>
          <c:yMode val="edge"/>
          <c:x val="6.3683385309877868E-2"/>
          <c:y val="2.786070524878137E-2"/>
        </c:manualLayout>
      </c:layout>
      <c:overlay val="0"/>
      <c:spPr>
        <a:noFill/>
        <a:ln>
          <a:noFill/>
        </a:ln>
        <a:effectLst/>
      </c:spPr>
      <c:txPr>
        <a:bodyPr rot="0" spcFirstLastPara="1" vertOverflow="ellipsis" vert="horz" wrap="square" anchor="ctr" anchorCtr="1"/>
        <a:lstStyle/>
        <a:p>
          <a:pPr>
            <a:defRPr lang="ja-JP"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21659610171679361"/>
          <c:y val="0.1817972129266151"/>
          <c:w val="0.50943096252312725"/>
          <c:h val="0.74209667946775715"/>
        </c:manualLayout>
      </c:layout>
      <c:pieChart>
        <c:varyColors val="1"/>
        <c:ser>
          <c:idx val="32"/>
          <c:order val="1"/>
          <c:tx>
            <c:strRef>
              <c:f>Balance!$E$2</c:f>
              <c:strCache>
                <c:ptCount val="1"/>
                <c:pt idx="0">
                  <c:v>February</c:v>
                </c:pt>
              </c:strCache>
              <c:extLst xmlns:c15="http://schemas.microsoft.com/office/drawing/2012/chart"/>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0C-9B47-46A4-B416-9653DDCCC0B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E-9B47-46A4-B416-9653DDCCC0B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0-9B47-46A4-B416-9653DDCCC0B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2-9B47-46A4-B416-9653DDCCC0B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4-9B47-46A4-B416-9653DDCCC0B7}"/>
              </c:ext>
            </c:extLst>
          </c:dPt>
          <c:dLbls>
            <c:dLbl>
              <c:idx val="0"/>
              <c:layout>
                <c:manualLayout>
                  <c:x val="-0.14326965276881373"/>
                  <c:y val="0.1770975601042222"/>
                </c:manualLayout>
              </c:layout>
              <c:dLblPos val="bestFit"/>
              <c:showLegendKey val="1"/>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9B47-46A4-B416-9653DDCCC0B7}"/>
                </c:ext>
              </c:extLst>
            </c:dLbl>
            <c:spPr>
              <a:noFill/>
              <a:ln>
                <a:noFill/>
              </a:ln>
              <a:effectLst/>
            </c:spPr>
            <c:txPr>
              <a:bodyPr rot="0" spcFirstLastPara="1" vertOverflow="ellipsis" vert="horz" wrap="square" lIns="38100" tIns="19050" rIns="38100" bIns="19050" anchor="ctr" anchorCtr="1">
                <a:spAutoFit/>
              </a:bodyPr>
              <a:lstStyle/>
              <a:p>
                <a:pPr>
                  <a:defRPr lang="ja-JP"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(Balance!$C$24,Balance!$C$35,Balance!$C$46,Balance!$C$47,Balance!$C$59)</c:f>
              <c:strCache>
                <c:ptCount val="5"/>
                <c:pt idx="0">
                  <c:v>Tax</c:v>
                </c:pt>
                <c:pt idx="1">
                  <c:v>Savings</c:v>
                </c:pt>
                <c:pt idx="2">
                  <c:v>Fixed Expenses</c:v>
                </c:pt>
                <c:pt idx="3">
                  <c:v>Special Expenses</c:v>
                </c:pt>
                <c:pt idx="4">
                  <c:v>Variable expenses</c:v>
                </c:pt>
              </c:strCache>
              <c:extLst xmlns:c15="http://schemas.microsoft.com/office/drawing/2012/chart"/>
            </c:strRef>
          </c:cat>
          <c:val>
            <c:numRef>
              <c:f>(Balance!$E$24,Balance!$E$35,Balance!$E$46:$E$47,Balance!$E$59)</c:f>
              <c:numCache>
                <c:formatCode>\$#,##0.00_);[Red]\(\$#,##0.00\)</c:formatCode>
                <c:ptCount val="5"/>
                <c:pt idx="0">
                  <c:v>0</c:v>
                </c:pt>
                <c:pt idx="1">
                  <c:v>0</c:v>
                </c:pt>
                <c:pt idx="2">
                  <c:v>0</c:v>
                </c:pt>
                <c:pt idx="3">
                  <c:v>0</c:v>
                </c:pt>
                <c:pt idx="4">
                  <c:v>0</c:v>
                </c:pt>
              </c:numCache>
              <c:extLst xmlns:c15="http://schemas.microsoft.com/office/drawing/2012/chart"/>
            </c:numRef>
          </c:val>
          <c:extLst xmlns:c15="http://schemas.microsoft.com/office/drawing/2012/chart">
            <c:ext xmlns:c16="http://schemas.microsoft.com/office/drawing/2014/chart" uri="{C3380CC4-5D6E-409C-BE32-E72D297353CC}">
              <c16:uniqueId val="{00000015-9B47-46A4-B416-9653DDCCC0B7}"/>
            </c:ext>
          </c:extLst>
        </c:ser>
        <c:dLbls>
          <c:dLblPos val="ctr"/>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21"/>
                <c:order val="0"/>
                <c:tx>
                  <c:strRef>
                    <c:extLst>
                      <c:ext uri="{02D57815-91ED-43cb-92C2-25804820EDAC}">
                        <c15:formulaRef>
                          <c15:sqref>Balance!$D$2</c15:sqref>
                        </c15:formulaRef>
                      </c:ext>
                    </c:extLst>
                    <c:strCache>
                      <c:ptCount val="1"/>
                      <c:pt idx="0">
                        <c:v>January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B47-46A4-B416-9653DDCCC0B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B47-46A4-B416-9653DDCCC0B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B47-46A4-B416-9653DDCCC0B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9B47-46A4-B416-9653DDCCC0B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B47-46A4-B416-9653DDCCC0B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estFit"/>
                  <c:showLegendKey val="1"/>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c:ext uri="{02D57815-91ED-43cb-92C2-25804820EDAC}">
                        <c15:formulaRef>
                          <c15:sqref>(Balance!$D$24,Balance!$D$35,Balance!$D$46:$D$47,Balance!$D$59)</c15:sqref>
                        </c15:formulaRef>
                      </c:ext>
                    </c:extLst>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A-9B47-46A4-B416-9653DDCCC0B7}"/>
                  </c:ext>
                </c:extLst>
              </c15:ser>
            </c15:filteredPieSeries>
            <c15:filteredPieSeries>
              <c15:ser>
                <c:idx val="43"/>
                <c:order val="2"/>
                <c:tx>
                  <c:strRef>
                    <c:extLst xmlns:c15="http://schemas.microsoft.com/office/drawing/2012/chart">
                      <c:ext xmlns:c15="http://schemas.microsoft.com/office/drawing/2012/chart" uri="{02D57815-91ED-43cb-92C2-25804820EDAC}">
                        <c15:formulaRef>
                          <c15:sqref>Balance!$F$2</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7-9B47-46A4-B416-9653DDCCC0B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9-9B47-46A4-B416-9653DDCCC0B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B-9B47-46A4-B416-9653DDCCC0B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D-9B47-46A4-B416-9653DDCCC0B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F-9B47-46A4-B416-9653DDCCC0B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(Balance!$F$24,Balance!$F$35,Balance!$F$46:$F$47,Balance!$F$59)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0-9B47-46A4-B416-9653DDCCC0B7}"/>
                  </c:ext>
                </c:extLst>
              </c15:ser>
            </c15:filteredPieSeries>
            <c15:filteredPieSeries>
              <c15:ser>
                <c:idx val="44"/>
                <c:order val="3"/>
                <c:tx>
                  <c:strRef>
                    <c:extLst xmlns:c15="http://schemas.microsoft.com/office/drawing/2012/chart">
                      <c:ext xmlns:c15="http://schemas.microsoft.com/office/drawing/2012/chart" uri="{02D57815-91ED-43cb-92C2-25804820EDAC}">
                        <c15:formulaRef>
                          <c15:sqref>Balance!$G$2</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2-9B47-46A4-B416-9653DDCCC0B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4-9B47-46A4-B416-9653DDCCC0B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6-9B47-46A4-B416-9653DDCCC0B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8-9B47-46A4-B416-9653DDCCC0B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A-9B47-46A4-B416-9653DDCCC0B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(Balance!$G$24,Balance!$G$35,Balance!$G$46:$G$47,Balance!$G$59)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B-9B47-46A4-B416-9653DDCCC0B7}"/>
                  </c:ext>
                </c:extLst>
              </c15:ser>
            </c15:filteredPieSeries>
            <c15:filteredPieSeries>
              <c15:ser>
                <c:idx val="56"/>
                <c:order val="4"/>
                <c:tx>
                  <c:strRef>
                    <c:extLst xmlns:c15="http://schemas.microsoft.com/office/drawing/2012/chart">
                      <c:ext xmlns:c15="http://schemas.microsoft.com/office/drawing/2012/chart" uri="{02D57815-91ED-43cb-92C2-25804820EDAC}">
                        <c15:formulaRef>
                          <c15:sqref>Balance!$H$2</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D-9B47-46A4-B416-9653DDCCC0B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F-9B47-46A4-B416-9653DDCCC0B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1-9B47-46A4-B416-9653DDCCC0B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3-9B47-46A4-B416-9653DDCCC0B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5-9B47-46A4-B416-9653DDCCC0B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(Balance!$H$24,Balance!$H$35,Balance!$H$46:$H$47,Balance!$H$59)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36-9B47-46A4-B416-9653DDCCC0B7}"/>
                  </c:ext>
                </c:extLst>
              </c15:ser>
            </c15:filteredPieSeries>
            <c15:filteredPieSeries>
              <c15:ser>
                <c:idx val="0"/>
                <c:order val="5"/>
                <c:tx>
                  <c:strRef>
                    <c:extLst xmlns:c15="http://schemas.microsoft.com/office/drawing/2012/chart">
                      <c:ext xmlns:c15="http://schemas.microsoft.com/office/drawing/2012/chart" uri="{02D57815-91ED-43cb-92C2-25804820EDAC}">
                        <c15:formulaRef>
                          <c15:sqref>Balance!$I$2</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8-9B47-46A4-B416-9653DDCCC0B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3A-9B47-46A4-B416-9653DDCCC0B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C-9B47-46A4-B416-9653DDCCC0B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E-9B47-46A4-B416-9653DDCCC0B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0-9B47-46A4-B416-9653DDCCC0B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(Balance!$I$24,Balance!$I$35,Balance!$I$46:$I$47,Balance!$I$59)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1-9B47-46A4-B416-9653DDCCC0B7}"/>
                  </c:ext>
                </c:extLst>
              </c15:ser>
            </c15:filteredPieSeries>
            <c15:filteredPieSeries>
              <c15:ser>
                <c:idx val="1"/>
                <c:order val="6"/>
                <c:tx>
                  <c:strRef>
                    <c:extLst xmlns:c15="http://schemas.microsoft.com/office/drawing/2012/chart">
                      <c:ext xmlns:c15="http://schemas.microsoft.com/office/drawing/2012/chart" uri="{02D57815-91ED-43cb-92C2-25804820EDAC}">
                        <c15:formulaRef>
                          <c15:sqref>Balance!$J$2</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3-9B47-46A4-B416-9653DDCCC0B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5-9B47-46A4-B416-9653DDCCC0B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7-9B47-46A4-B416-9653DDCCC0B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9-9B47-46A4-B416-9653DDCCC0B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B-9B47-46A4-B416-9653DDCCC0B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(Balance!$J$24,Balance!$J$35,Balance!$J$46:$J$47,Balance!$J$59)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4C-9B47-46A4-B416-9653DDCCC0B7}"/>
                  </c:ext>
                </c:extLst>
              </c15:ser>
            </c15:filteredPieSeries>
            <c15:filteredPieSeries>
              <c15:ser>
                <c:idx val="2"/>
                <c:order val="7"/>
                <c:tx>
                  <c:strRef>
                    <c:extLst xmlns:c15="http://schemas.microsoft.com/office/drawing/2012/chart">
                      <c:ext xmlns:c15="http://schemas.microsoft.com/office/drawing/2012/chart" uri="{02D57815-91ED-43cb-92C2-25804820EDAC}">
                        <c15:formulaRef>
                          <c15:sqref>Balance!$K$2</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E-9B47-46A4-B416-9653DDCCC0B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0-9B47-46A4-B416-9653DDCCC0B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2-9B47-46A4-B416-9653DDCCC0B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4-9B47-46A4-B416-9653DDCCC0B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6-9B47-46A4-B416-9653DDCCC0B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(Balance!$K$24,Balance!$K$35,Balance!$K$46:$K$47,Balance!$K$59)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57-9B47-46A4-B416-9653DDCCC0B7}"/>
                  </c:ext>
                </c:extLst>
              </c15:ser>
            </c15:filteredPieSeries>
            <c15:filteredPieSeries>
              <c15:ser>
                <c:idx val="3"/>
                <c:order val="8"/>
                <c:tx>
                  <c:strRef>
                    <c:extLst xmlns:c15="http://schemas.microsoft.com/office/drawing/2012/chart">
                      <c:ext xmlns:c15="http://schemas.microsoft.com/office/drawing/2012/chart" uri="{02D57815-91ED-43cb-92C2-25804820EDAC}">
                        <c15:formulaRef>
                          <c15:sqref>Balance!$L$2</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9-9B47-46A4-B416-9653DDCCC0B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B-9B47-46A4-B416-9653DDCCC0B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D-9B47-46A4-B416-9653DDCCC0B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F-9B47-46A4-B416-9653DDCCC0B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1-9B47-46A4-B416-9653DDCCC0B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(Balance!$L$24,Balance!$L$35,Balance!$L$46:$L$47,Balance!$L$59)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2-9B47-46A4-B416-9653DDCCC0B7}"/>
                  </c:ext>
                </c:extLst>
              </c15:ser>
            </c15:filteredPieSeries>
            <c15:filteredPieSeries>
              <c15:ser>
                <c:idx val="4"/>
                <c:order val="9"/>
                <c:tx>
                  <c:strRef>
                    <c:extLst xmlns:c15="http://schemas.microsoft.com/office/drawing/2012/chart">
                      <c:ext xmlns:c15="http://schemas.microsoft.com/office/drawing/2012/chart" uri="{02D57815-91ED-43cb-92C2-25804820EDAC}">
                        <c15:formulaRef>
                          <c15:sqref>Balance!$M$2</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4-9B47-46A4-B416-9653DDCCC0B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6-9B47-46A4-B416-9653DDCCC0B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8-9B47-46A4-B416-9653DDCCC0B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A-9B47-46A4-B416-9653DDCCC0B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C-9B47-46A4-B416-9653DDCCC0B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(Balance!$M$24,Balance!$M$35,Balance!$M$46:$M$47,Balance!$M$59)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6D-9B47-46A4-B416-9653DDCCC0B7}"/>
                  </c:ext>
                </c:extLst>
              </c15:ser>
            </c15:filteredPieSeries>
            <c15:filteredPieSeries>
              <c15:ser>
                <c:idx val="5"/>
                <c:order val="10"/>
                <c:tx>
                  <c:strRef>
                    <c:extLst xmlns:c15="http://schemas.microsoft.com/office/drawing/2012/chart">
                      <c:ext xmlns:c15="http://schemas.microsoft.com/office/drawing/2012/chart" uri="{02D57815-91ED-43cb-92C2-25804820EDAC}">
                        <c15:formulaRef>
                          <c15:sqref>Balance!$N$2</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F-9B47-46A4-B416-9653DDCCC0B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1-9B47-46A4-B416-9653DDCCC0B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3-9B47-46A4-B416-9653DDCCC0B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5-9B47-46A4-B416-9653DDCCC0B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7-9B47-46A4-B416-9653DDCCC0B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(Balance!$N$24,Balance!$N$35,Balance!$N$46:$N$47,Balance!$N$59)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78-9B47-46A4-B416-9653DDCCC0B7}"/>
                  </c:ext>
                </c:extLst>
              </c15:ser>
            </c15:filteredPieSeries>
            <c15:filteredPieSeries>
              <c15:ser>
                <c:idx val="6"/>
                <c:order val="11"/>
                <c:tx>
                  <c:strRef>
                    <c:extLst xmlns:c15="http://schemas.microsoft.com/office/drawing/2012/chart">
                      <c:ext xmlns:c15="http://schemas.microsoft.com/office/drawing/2012/chart" uri="{02D57815-91ED-43cb-92C2-25804820EDAC}">
                        <c15:formulaRef>
                          <c15:sqref>Balance!$O$2</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A-9B47-46A4-B416-9653DDCCC0B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C-9B47-46A4-B416-9653DDCCC0B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E-9B47-46A4-B416-9653DDCCC0B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0-9B47-46A4-B416-9653DDCCC0B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2-9B47-46A4-B416-9653DDCCC0B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(Balance!$O$24,Balance!$O$35,Balance!$O$46:$O$47,Balance!$O$59)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3-9B47-46A4-B416-9653DDCCC0B7}"/>
                  </c:ext>
                </c:extLst>
              </c15:ser>
            </c15:filteredPieSeries>
            <c15:filteredPieSeries>
              <c15:ser>
                <c:idx val="7"/>
                <c:order val="12"/>
                <c:tx>
                  <c:strRef>
                    <c:extLst xmlns:c15="http://schemas.microsoft.com/office/drawing/2012/chart">
                      <c:ext xmlns:c15="http://schemas.microsoft.com/office/drawing/2012/chart" uri="{02D57815-91ED-43cb-92C2-25804820EDAC}">
                        <c15:formulaRef>
                          <c15:sqref>Balance!$P$2</c15:sqref>
                        </c15:formulaRef>
                      </c:ext>
                    </c:extLst>
                    <c:strCache>
                      <c:ptCount val="1"/>
                      <c:pt idx="0">
                        <c:v>Total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85-9B47-46A4-B416-9653DDCCC0B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7-9B47-46A4-B416-9653DDCCC0B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9-9B47-46A4-B416-9653DDCCC0B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B-9B47-46A4-B416-9653DDCCC0B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D-9B47-46A4-B416-9653DDCCC0B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(Balance!$C$24,Balance!$C$35,Balance!$C$46,Balance!$C$47,Balance!$C$59)</c15:sqref>
                        </c15:formulaRef>
                      </c:ext>
                    </c:extLst>
                    <c:strCache>
                      <c:ptCount val="5"/>
                      <c:pt idx="0">
                        <c:v>Tax</c:v>
                      </c:pt>
                      <c:pt idx="1">
                        <c:v>Savings</c:v>
                      </c:pt>
                      <c:pt idx="2">
                        <c:v>Fixed Expenses</c:v>
                      </c:pt>
                      <c:pt idx="3">
                        <c:v>Special Expenses</c:v>
                      </c:pt>
                      <c:pt idx="4">
                        <c:v>Variable expenses</c:v>
                      </c:pt>
                    </c:strCache>
                  </c:strRef>
                </c:cat>
                <c:val>
                  <c:numRef>
                    <c:extLst xmlns:c15="http://schemas.microsoft.com/office/drawing/2012/chart">
                      <c:ext xmlns:c15="http://schemas.microsoft.com/office/drawing/2012/chart" uri="{02D57815-91ED-43cb-92C2-25804820EDAC}">
                        <c15:formulaRef>
                          <c15:sqref>(Balance!$P$24,Balance!$P$35,Balance!$P$46:$P$47,Balance!$P$59)</c15:sqref>
                        </c15:formulaRef>
                      </c:ext>
                    </c:extLst>
                    <c:numCache>
                      <c:formatCode>\$#,##0.00_);[Red]\(\$#,##0.00\)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8E-9B47-46A4-B416-9653DDCCC0B7}"/>
                  </c:ext>
                </c:extLst>
              </c15:ser>
            </c15:filteredPieSeries>
          </c:ext>
        </c:extLst>
      </c:pieChart>
      <c:spPr>
        <a:noFill/>
        <a:ln>
          <a:noFill/>
        </a:ln>
        <a:effectLst/>
      </c:spPr>
    </c:plotArea>
    <c:legend>
      <c:legendPos val="r"/>
      <c:overlay val="0"/>
      <c:spPr>
        <a:noFill/>
        <a:ln>
          <a:noFill/>
        </a:ln>
        <a:effectLst/>
      </c:spPr>
      <c:txPr>
        <a:bodyPr rot="0" spcFirstLastPara="1" vertOverflow="ellipsis" vert="horz" wrap="square" anchor="ctr" anchorCtr="1"/>
        <a:lstStyle/>
        <a:p>
          <a:pPr>
            <a:defRPr lang="ja-JP"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chart" Target="../charts/chart3.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image" Target="../media/image9.png"/><Relationship Id="rId4" Type="http://schemas.openxmlformats.org/officeDocument/2006/relationships/chart" Target="../charts/chart30.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image" Target="../media/image10.png"/><Relationship Id="rId4" Type="http://schemas.openxmlformats.org/officeDocument/2006/relationships/chart" Target="../charts/chart33.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chart" Target="../charts/chart34.xml"/><Relationship Id="rId1" Type="http://schemas.openxmlformats.org/officeDocument/2006/relationships/image" Target="../media/image11.png"/><Relationship Id="rId4" Type="http://schemas.openxmlformats.org/officeDocument/2006/relationships/chart" Target="../charts/chart36.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38.xml"/><Relationship Id="rId2" Type="http://schemas.openxmlformats.org/officeDocument/2006/relationships/chart" Target="../charts/chart37.xml"/><Relationship Id="rId1" Type="http://schemas.openxmlformats.org/officeDocument/2006/relationships/image" Target="../media/image12.png"/><Relationship Id="rId4" Type="http://schemas.openxmlformats.org/officeDocument/2006/relationships/chart" Target="../charts/chart39.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42.xml"/><Relationship Id="rId1" Type="http://schemas.openxmlformats.org/officeDocument/2006/relationships/chart" Target="../charts/chart4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image" Target="../media/image1.png"/><Relationship Id="rId4" Type="http://schemas.openxmlformats.org/officeDocument/2006/relationships/chart" Target="../charts/chart6.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image" Target="../media/image2.png"/><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image" Target="../media/image3.png"/><Relationship Id="rId4" Type="http://schemas.openxmlformats.org/officeDocument/2006/relationships/chart" Target="../charts/chart1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image" Target="../media/image4.png"/><Relationship Id="rId4" Type="http://schemas.openxmlformats.org/officeDocument/2006/relationships/chart" Target="../charts/chart15.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image" Target="../media/image5.png"/><Relationship Id="rId4" Type="http://schemas.openxmlformats.org/officeDocument/2006/relationships/chart" Target="../charts/chart18.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image" Target="../media/image6.png"/><Relationship Id="rId4" Type="http://schemas.openxmlformats.org/officeDocument/2006/relationships/chart" Target="../charts/chart21.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image" Target="../media/image7.png"/><Relationship Id="rId4" Type="http://schemas.openxmlformats.org/officeDocument/2006/relationships/chart" Target="../charts/chart24.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image" Target="../media/image8.png"/><Relationship Id="rId4" Type="http://schemas.openxmlformats.org/officeDocument/2006/relationships/chart" Target="../charts/chart27.xml"/></Relationships>
</file>

<file path=xl/drawings/drawing1.xml><?xml version="1.0" encoding="utf-8"?>
<xdr:wsDr xmlns:xdr="http://schemas.openxmlformats.org/drawingml/2006/spreadsheetDrawing" xmlns:a="http://schemas.openxmlformats.org/drawingml/2006/main">
  <xdr:twoCellAnchor editAs="oneCell">
    <xdr:from>
      <xdr:col>1</xdr:col>
      <xdr:colOff>91478</xdr:colOff>
      <xdr:row>0</xdr:row>
      <xdr:rowOff>53161</xdr:rowOff>
    </xdr:from>
    <xdr:to>
      <xdr:col>2</xdr:col>
      <xdr:colOff>784344</xdr:colOff>
      <xdr:row>6</xdr:row>
      <xdr:rowOff>18236</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19427" y="53161"/>
          <a:ext cx="1441840" cy="1680118"/>
        </a:xfrm>
        <a:prstGeom prst="rect">
          <a:avLst/>
        </a:prstGeom>
      </xdr:spPr>
    </xdr:pic>
    <xdr:clientData/>
  </xdr:twoCellAnchor>
  <xdr:twoCellAnchor>
    <xdr:from>
      <xdr:col>44</xdr:col>
      <xdr:colOff>66674</xdr:colOff>
      <xdr:row>0</xdr:row>
      <xdr:rowOff>423861</xdr:rowOff>
    </xdr:from>
    <xdr:to>
      <xdr:col>64</xdr:col>
      <xdr:colOff>600074</xdr:colOff>
      <xdr:row>13</xdr:row>
      <xdr:rowOff>123824</xdr:rowOff>
    </xdr:to>
    <xdr:graphicFrame macro="">
      <xdr:nvGraphicFramePr>
        <xdr:cNvPr id="3" name="グラフ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276225</xdr:colOff>
      <xdr:row>0</xdr:row>
      <xdr:rowOff>361949</xdr:rowOff>
    </xdr:from>
    <xdr:to>
      <xdr:col>37</xdr:col>
      <xdr:colOff>319088</xdr:colOff>
      <xdr:row>13</xdr:row>
      <xdr:rowOff>138112</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37</xdr:col>
      <xdr:colOff>790575</xdr:colOff>
      <xdr:row>0</xdr:row>
      <xdr:rowOff>381000</xdr:rowOff>
    </xdr:from>
    <xdr:to>
      <xdr:col>43</xdr:col>
      <xdr:colOff>581025</xdr:colOff>
      <xdr:row>13</xdr:row>
      <xdr:rowOff>142874</xdr:rowOff>
    </xdr:to>
    <xdr:graphicFrame macro="">
      <xdr:nvGraphicFramePr>
        <xdr:cNvPr id="6" name="グラフ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203200</xdr:colOff>
      <xdr:row>0</xdr:row>
      <xdr:rowOff>234950</xdr:rowOff>
    </xdr:from>
    <xdr:to>
      <xdr:col>2</xdr:col>
      <xdr:colOff>657156</xdr:colOff>
      <xdr:row>6</xdr:row>
      <xdr:rowOff>6350</xdr:rowOff>
    </xdr:to>
    <xdr:pic>
      <xdr:nvPicPr>
        <xdr:cNvPr id="5" name="図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1"/>
        <a:stretch>
          <a:fillRect/>
        </a:stretch>
      </xdr:blipFill>
      <xdr:spPr>
        <a:xfrm>
          <a:off x="203200" y="234950"/>
          <a:ext cx="1736656" cy="1485900"/>
        </a:xfrm>
        <a:prstGeom prst="rect">
          <a:avLst/>
        </a:prstGeom>
      </xdr:spPr>
    </xdr:pic>
    <xdr:clientData/>
  </xdr:twoCellAnchor>
  <xdr:twoCellAnchor>
    <xdr:from>
      <xdr:col>44</xdr:col>
      <xdr:colOff>66674</xdr:colOff>
      <xdr:row>0</xdr:row>
      <xdr:rowOff>423861</xdr:rowOff>
    </xdr:from>
    <xdr:to>
      <xdr:col>63</xdr:col>
      <xdr:colOff>0</xdr:colOff>
      <xdr:row>13</xdr:row>
      <xdr:rowOff>123824</xdr:rowOff>
    </xdr:to>
    <xdr:graphicFrame macro="">
      <xdr:nvGraphicFramePr>
        <xdr:cNvPr id="4" name="グラフ 3">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295275</xdr:colOff>
      <xdr:row>0</xdr:row>
      <xdr:rowOff>400050</xdr:rowOff>
    </xdr:from>
    <xdr:to>
      <xdr:col>37</xdr:col>
      <xdr:colOff>338138</xdr:colOff>
      <xdr:row>13</xdr:row>
      <xdr:rowOff>176213</xdr:rowOff>
    </xdr:to>
    <xdr:graphicFrame macro="">
      <xdr:nvGraphicFramePr>
        <xdr:cNvPr id="8" name="グラフ 7">
          <a:extLst>
            <a:ext uri="{FF2B5EF4-FFF2-40B4-BE49-F238E27FC236}">
              <a16:creationId xmlns:a16="http://schemas.microsoft.com/office/drawing/2014/main" id="{00000000-0008-0000-0A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37</xdr:col>
      <xdr:colOff>685800</xdr:colOff>
      <xdr:row>0</xdr:row>
      <xdr:rowOff>381000</xdr:rowOff>
    </xdr:from>
    <xdr:to>
      <xdr:col>43</xdr:col>
      <xdr:colOff>476250</xdr:colOff>
      <xdr:row>13</xdr:row>
      <xdr:rowOff>142874</xdr:rowOff>
    </xdr:to>
    <xdr:graphicFrame macro="">
      <xdr:nvGraphicFramePr>
        <xdr:cNvPr id="7" name="グラフ 6">
          <a:extLst>
            <a:ext uri="{FF2B5EF4-FFF2-40B4-BE49-F238E27FC236}">
              <a16:creationId xmlns:a16="http://schemas.microsoft.com/office/drawing/2014/main" id="{00000000-0008-0000-0A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66675</xdr:colOff>
      <xdr:row>0</xdr:row>
      <xdr:rowOff>161925</xdr:rowOff>
    </xdr:from>
    <xdr:to>
      <xdr:col>2</xdr:col>
      <xdr:colOff>410541</xdr:colOff>
      <xdr:row>4</xdr:row>
      <xdr:rowOff>190500</xdr:rowOff>
    </xdr:to>
    <xdr:pic>
      <xdr:nvPicPr>
        <xdr:cNvPr id="5" name="図 4">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1"/>
        <a:stretch>
          <a:fillRect/>
        </a:stretch>
      </xdr:blipFill>
      <xdr:spPr>
        <a:xfrm>
          <a:off x="295275" y="161925"/>
          <a:ext cx="1401141" cy="1314450"/>
        </a:xfrm>
        <a:prstGeom prst="rect">
          <a:avLst/>
        </a:prstGeom>
      </xdr:spPr>
    </xdr:pic>
    <xdr:clientData/>
  </xdr:twoCellAnchor>
  <xdr:twoCellAnchor>
    <xdr:from>
      <xdr:col>44</xdr:col>
      <xdr:colOff>66674</xdr:colOff>
      <xdr:row>0</xdr:row>
      <xdr:rowOff>423861</xdr:rowOff>
    </xdr:from>
    <xdr:to>
      <xdr:col>64</xdr:col>
      <xdr:colOff>600074</xdr:colOff>
      <xdr:row>13</xdr:row>
      <xdr:rowOff>123824</xdr:rowOff>
    </xdr:to>
    <xdr:graphicFrame macro="">
      <xdr:nvGraphicFramePr>
        <xdr:cNvPr id="4" name="グラフ 3">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276225</xdr:colOff>
      <xdr:row>0</xdr:row>
      <xdr:rowOff>390525</xdr:rowOff>
    </xdr:from>
    <xdr:to>
      <xdr:col>37</xdr:col>
      <xdr:colOff>319088</xdr:colOff>
      <xdr:row>13</xdr:row>
      <xdr:rowOff>166688</xdr:rowOff>
    </xdr:to>
    <xdr:graphicFrame macro="">
      <xdr:nvGraphicFramePr>
        <xdr:cNvPr id="8" name="グラフ 7">
          <a:extLst>
            <a:ext uri="{FF2B5EF4-FFF2-40B4-BE49-F238E27FC236}">
              <a16:creationId xmlns:a16="http://schemas.microsoft.com/office/drawing/2014/main" id="{00000000-0008-0000-0B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37</xdr:col>
      <xdr:colOff>657225</xdr:colOff>
      <xdr:row>0</xdr:row>
      <xdr:rowOff>390525</xdr:rowOff>
    </xdr:from>
    <xdr:to>
      <xdr:col>43</xdr:col>
      <xdr:colOff>447675</xdr:colOff>
      <xdr:row>13</xdr:row>
      <xdr:rowOff>152399</xdr:rowOff>
    </xdr:to>
    <xdr:graphicFrame macro="">
      <xdr:nvGraphicFramePr>
        <xdr:cNvPr id="7" name="グラフ 6">
          <a:extLst>
            <a:ext uri="{FF2B5EF4-FFF2-40B4-BE49-F238E27FC236}">
              <a16:creationId xmlns:a16="http://schemas.microsoft.com/office/drawing/2014/main" id="{00000000-0008-0000-0B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82550</xdr:colOff>
      <xdr:row>0</xdr:row>
      <xdr:rowOff>222250</xdr:rowOff>
    </xdr:from>
    <xdr:to>
      <xdr:col>2</xdr:col>
      <xdr:colOff>727075</xdr:colOff>
      <xdr:row>5</xdr:row>
      <xdr:rowOff>198755</xdr:rowOff>
    </xdr:to>
    <xdr:pic>
      <xdr:nvPicPr>
        <xdr:cNvPr id="5" name="図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1"/>
        <a:stretch>
          <a:fillRect/>
        </a:stretch>
      </xdr:blipFill>
      <xdr:spPr>
        <a:xfrm>
          <a:off x="311150" y="222250"/>
          <a:ext cx="1698625" cy="1462405"/>
        </a:xfrm>
        <a:prstGeom prst="rect">
          <a:avLst/>
        </a:prstGeom>
      </xdr:spPr>
    </xdr:pic>
    <xdr:clientData/>
  </xdr:twoCellAnchor>
  <xdr:twoCellAnchor>
    <xdr:from>
      <xdr:col>44</xdr:col>
      <xdr:colOff>66674</xdr:colOff>
      <xdr:row>0</xdr:row>
      <xdr:rowOff>423861</xdr:rowOff>
    </xdr:from>
    <xdr:to>
      <xdr:col>63</xdr:col>
      <xdr:colOff>0</xdr:colOff>
      <xdr:row>13</xdr:row>
      <xdr:rowOff>123824</xdr:rowOff>
    </xdr:to>
    <xdr:graphicFrame macro="">
      <xdr:nvGraphicFramePr>
        <xdr:cNvPr id="4" name="グラフ 3">
          <a:extLst>
            <a:ext uri="{FF2B5EF4-FFF2-40B4-BE49-F238E27FC236}">
              <a16:creationId xmlns:a16="http://schemas.microsoft.com/office/drawing/2014/main"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285750</xdr:colOff>
      <xdr:row>0</xdr:row>
      <xdr:rowOff>390525</xdr:rowOff>
    </xdr:from>
    <xdr:to>
      <xdr:col>37</xdr:col>
      <xdr:colOff>328613</xdr:colOff>
      <xdr:row>13</xdr:row>
      <xdr:rowOff>166688</xdr:rowOff>
    </xdr:to>
    <xdr:graphicFrame macro="">
      <xdr:nvGraphicFramePr>
        <xdr:cNvPr id="8" name="グラフ 7">
          <a:extLst>
            <a:ext uri="{FF2B5EF4-FFF2-40B4-BE49-F238E27FC236}">
              <a16:creationId xmlns:a16="http://schemas.microsoft.com/office/drawing/2014/main" id="{00000000-0008-0000-0C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37</xdr:col>
      <xdr:colOff>762000</xdr:colOff>
      <xdr:row>0</xdr:row>
      <xdr:rowOff>400050</xdr:rowOff>
    </xdr:from>
    <xdr:to>
      <xdr:col>43</xdr:col>
      <xdr:colOff>552450</xdr:colOff>
      <xdr:row>13</xdr:row>
      <xdr:rowOff>161924</xdr:rowOff>
    </xdr:to>
    <xdr:graphicFrame macro="">
      <xdr:nvGraphicFramePr>
        <xdr:cNvPr id="7" name="グラフ 6">
          <a:extLst>
            <a:ext uri="{FF2B5EF4-FFF2-40B4-BE49-F238E27FC236}">
              <a16:creationId xmlns:a16="http://schemas.microsoft.com/office/drawing/2014/main" id="{00000000-0008-0000-0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247650</xdr:colOff>
      <xdr:row>0</xdr:row>
      <xdr:rowOff>149225</xdr:rowOff>
    </xdr:from>
    <xdr:to>
      <xdr:col>2</xdr:col>
      <xdr:colOff>1152525</xdr:colOff>
      <xdr:row>6</xdr:row>
      <xdr:rowOff>208179</xdr:rowOff>
    </xdr:to>
    <xdr:pic>
      <xdr:nvPicPr>
        <xdr:cNvPr id="6" name="図 5">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1"/>
        <a:stretch>
          <a:fillRect/>
        </a:stretch>
      </xdr:blipFill>
      <xdr:spPr>
        <a:xfrm>
          <a:off x="476250" y="149225"/>
          <a:ext cx="1958975" cy="1773454"/>
        </a:xfrm>
        <a:prstGeom prst="rect">
          <a:avLst/>
        </a:prstGeom>
      </xdr:spPr>
    </xdr:pic>
    <xdr:clientData/>
  </xdr:twoCellAnchor>
  <xdr:twoCellAnchor>
    <xdr:from>
      <xdr:col>43</xdr:col>
      <xdr:colOff>666750</xdr:colOff>
      <xdr:row>0</xdr:row>
      <xdr:rowOff>419100</xdr:rowOff>
    </xdr:from>
    <xdr:to>
      <xdr:col>62</xdr:col>
      <xdr:colOff>600076</xdr:colOff>
      <xdr:row>13</xdr:row>
      <xdr:rowOff>119063</xdr:rowOff>
    </xdr:to>
    <xdr:graphicFrame macro="">
      <xdr:nvGraphicFramePr>
        <xdr:cNvPr id="7" name="グラフ 6">
          <a:extLst>
            <a:ext uri="{FF2B5EF4-FFF2-40B4-BE49-F238E27FC236}">
              <a16:creationId xmlns:a16="http://schemas.microsoft.com/office/drawing/2014/main" id="{00000000-0008-0000-0D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381000</xdr:colOff>
      <xdr:row>0</xdr:row>
      <xdr:rowOff>381000</xdr:rowOff>
    </xdr:from>
    <xdr:to>
      <xdr:col>37</xdr:col>
      <xdr:colOff>423863</xdr:colOff>
      <xdr:row>13</xdr:row>
      <xdr:rowOff>157163</xdr:rowOff>
    </xdr:to>
    <xdr:graphicFrame macro="">
      <xdr:nvGraphicFramePr>
        <xdr:cNvPr id="8" name="グラフ 7">
          <a:extLst>
            <a:ext uri="{FF2B5EF4-FFF2-40B4-BE49-F238E27FC236}">
              <a16:creationId xmlns:a16="http://schemas.microsoft.com/office/drawing/2014/main" id="{00000000-0008-0000-0D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37</xdr:col>
      <xdr:colOff>676275</xdr:colOff>
      <xdr:row>0</xdr:row>
      <xdr:rowOff>400050</xdr:rowOff>
    </xdr:from>
    <xdr:to>
      <xdr:col>43</xdr:col>
      <xdr:colOff>466725</xdr:colOff>
      <xdr:row>13</xdr:row>
      <xdr:rowOff>161924</xdr:rowOff>
    </xdr:to>
    <xdr:graphicFrame macro="">
      <xdr:nvGraphicFramePr>
        <xdr:cNvPr id="9" name="グラフ 8">
          <a:extLst>
            <a:ext uri="{FF2B5EF4-FFF2-40B4-BE49-F238E27FC236}">
              <a16:creationId xmlns:a16="http://schemas.microsoft.com/office/drawing/2014/main" id="{00000000-0008-0000-0D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770964</xdr:colOff>
      <xdr:row>65</xdr:row>
      <xdr:rowOff>179293</xdr:rowOff>
    </xdr:from>
    <xdr:to>
      <xdr:col>11</xdr:col>
      <xdr:colOff>27642</xdr:colOff>
      <xdr:row>97</xdr:row>
      <xdr:rowOff>67235</xdr:rowOff>
    </xdr:to>
    <xdr:graphicFrame macro="">
      <xdr:nvGraphicFramePr>
        <xdr:cNvPr id="2" name="グラフ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257175</xdr:colOff>
      <xdr:row>41</xdr:row>
      <xdr:rowOff>52387</xdr:rowOff>
    </xdr:from>
    <xdr:to>
      <xdr:col>10</xdr:col>
      <xdr:colOff>871538</xdr:colOff>
      <xdr:row>59</xdr:row>
      <xdr:rowOff>66675</xdr:rowOff>
    </xdr:to>
    <xdr:graphicFrame macro="">
      <xdr:nvGraphicFramePr>
        <xdr:cNvPr id="2" name="グラフ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33336</xdr:colOff>
      <xdr:row>60</xdr:row>
      <xdr:rowOff>147637</xdr:rowOff>
    </xdr:from>
    <xdr:to>
      <xdr:col>10</xdr:col>
      <xdr:colOff>971549</xdr:colOff>
      <xdr:row>77</xdr:row>
      <xdr:rowOff>19050</xdr:rowOff>
    </xdr:to>
    <xdr:graphicFrame macro="">
      <xdr:nvGraphicFramePr>
        <xdr:cNvPr id="3" name="グラフ 2">
          <a:extLst>
            <a:ext uri="{FF2B5EF4-FFF2-40B4-BE49-F238E27FC236}">
              <a16:creationId xmlns:a16="http://schemas.microsoft.com/office/drawing/2014/main" id="{00000000-0008-0000-0F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0</xdr:row>
      <xdr:rowOff>85725</xdr:rowOff>
    </xdr:from>
    <xdr:to>
      <xdr:col>2</xdr:col>
      <xdr:colOff>360142</xdr:colOff>
      <xdr:row>4</xdr:row>
      <xdr:rowOff>193675</xdr:rowOff>
    </xdr:to>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200025" y="85725"/>
          <a:ext cx="1445992" cy="1393825"/>
        </a:xfrm>
        <a:prstGeom prst="rect">
          <a:avLst/>
        </a:prstGeom>
      </xdr:spPr>
    </xdr:pic>
    <xdr:clientData/>
  </xdr:twoCellAnchor>
  <xdr:twoCellAnchor>
    <xdr:from>
      <xdr:col>44</xdr:col>
      <xdr:colOff>66674</xdr:colOff>
      <xdr:row>0</xdr:row>
      <xdr:rowOff>423861</xdr:rowOff>
    </xdr:from>
    <xdr:to>
      <xdr:col>64</xdr:col>
      <xdr:colOff>600074</xdr:colOff>
      <xdr:row>13</xdr:row>
      <xdr:rowOff>123824</xdr:rowOff>
    </xdr:to>
    <xdr:graphicFrame macro="">
      <xdr:nvGraphicFramePr>
        <xdr:cNvPr id="2" name="グラフ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37</xdr:col>
      <xdr:colOff>573087</xdr:colOff>
      <xdr:row>0</xdr:row>
      <xdr:rowOff>436563</xdr:rowOff>
    </xdr:from>
    <xdr:to>
      <xdr:col>43</xdr:col>
      <xdr:colOff>363537</xdr:colOff>
      <xdr:row>13</xdr:row>
      <xdr:rowOff>198437</xdr:rowOff>
    </xdr:to>
    <xdr:graphicFrame macro="">
      <xdr:nvGraphicFramePr>
        <xdr:cNvPr id="6" name="グラフ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29</xdr:col>
      <xdr:colOff>200025</xdr:colOff>
      <xdr:row>0</xdr:row>
      <xdr:rowOff>419099</xdr:rowOff>
    </xdr:from>
    <xdr:to>
      <xdr:col>37</xdr:col>
      <xdr:colOff>242888</xdr:colOff>
      <xdr:row>13</xdr:row>
      <xdr:rowOff>195262</xdr:rowOff>
    </xdr:to>
    <xdr:graphicFrame macro="">
      <xdr:nvGraphicFramePr>
        <xdr:cNvPr id="7" name="グラフ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0</xdr:row>
      <xdr:rowOff>123825</xdr:rowOff>
    </xdr:from>
    <xdr:to>
      <xdr:col>2</xdr:col>
      <xdr:colOff>628999</xdr:colOff>
      <xdr:row>6</xdr:row>
      <xdr:rowOff>38100</xdr:rowOff>
    </xdr:to>
    <xdr:pic>
      <xdr:nvPicPr>
        <xdr:cNvPr id="4" name="図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247650" y="123825"/>
          <a:ext cx="1664049" cy="1628775"/>
        </a:xfrm>
        <a:prstGeom prst="rect">
          <a:avLst/>
        </a:prstGeom>
      </xdr:spPr>
    </xdr:pic>
    <xdr:clientData/>
  </xdr:twoCellAnchor>
  <xdr:twoCellAnchor>
    <xdr:from>
      <xdr:col>44</xdr:col>
      <xdr:colOff>66674</xdr:colOff>
      <xdr:row>0</xdr:row>
      <xdr:rowOff>423861</xdr:rowOff>
    </xdr:from>
    <xdr:to>
      <xdr:col>59</xdr:col>
      <xdr:colOff>0</xdr:colOff>
      <xdr:row>13</xdr:row>
      <xdr:rowOff>123824</xdr:rowOff>
    </xdr:to>
    <xdr:graphicFrame macro="">
      <xdr:nvGraphicFramePr>
        <xdr:cNvPr id="5" name="グラフ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342900</xdr:colOff>
      <xdr:row>0</xdr:row>
      <xdr:rowOff>400050</xdr:rowOff>
    </xdr:from>
    <xdr:to>
      <xdr:col>37</xdr:col>
      <xdr:colOff>385763</xdr:colOff>
      <xdr:row>13</xdr:row>
      <xdr:rowOff>176213</xdr:rowOff>
    </xdr:to>
    <xdr:graphicFrame macro="">
      <xdr:nvGraphicFramePr>
        <xdr:cNvPr id="8" name="グラフ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37</xdr:col>
      <xdr:colOff>733425</xdr:colOff>
      <xdr:row>0</xdr:row>
      <xdr:rowOff>409575</xdr:rowOff>
    </xdr:from>
    <xdr:to>
      <xdr:col>43</xdr:col>
      <xdr:colOff>523875</xdr:colOff>
      <xdr:row>13</xdr:row>
      <xdr:rowOff>171449</xdr:rowOff>
    </xdr:to>
    <xdr:graphicFrame macro="">
      <xdr:nvGraphicFramePr>
        <xdr:cNvPr id="7" name="グラフ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88900</xdr:colOff>
      <xdr:row>0</xdr:row>
      <xdr:rowOff>292100</xdr:rowOff>
    </xdr:from>
    <xdr:to>
      <xdr:col>2</xdr:col>
      <xdr:colOff>571418</xdr:colOff>
      <xdr:row>6</xdr:row>
      <xdr:rowOff>120650</xdr:rowOff>
    </xdr:to>
    <xdr:pic>
      <xdr:nvPicPr>
        <xdr:cNvPr id="5" name="図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317500" y="292100"/>
          <a:ext cx="1536618" cy="1543050"/>
        </a:xfrm>
        <a:prstGeom prst="rect">
          <a:avLst/>
        </a:prstGeom>
      </xdr:spPr>
    </xdr:pic>
    <xdr:clientData/>
  </xdr:twoCellAnchor>
  <xdr:twoCellAnchor>
    <xdr:from>
      <xdr:col>44</xdr:col>
      <xdr:colOff>66674</xdr:colOff>
      <xdr:row>0</xdr:row>
      <xdr:rowOff>423861</xdr:rowOff>
    </xdr:from>
    <xdr:to>
      <xdr:col>64</xdr:col>
      <xdr:colOff>600074</xdr:colOff>
      <xdr:row>13</xdr:row>
      <xdr:rowOff>123824</xdr:rowOff>
    </xdr:to>
    <xdr:graphicFrame macro="">
      <xdr:nvGraphicFramePr>
        <xdr:cNvPr id="4" name="グラフ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314325</xdr:colOff>
      <xdr:row>0</xdr:row>
      <xdr:rowOff>381000</xdr:rowOff>
    </xdr:from>
    <xdr:to>
      <xdr:col>37</xdr:col>
      <xdr:colOff>357188</xdr:colOff>
      <xdr:row>13</xdr:row>
      <xdr:rowOff>157163</xdr:rowOff>
    </xdr:to>
    <xdr:graphicFrame macro="">
      <xdr:nvGraphicFramePr>
        <xdr:cNvPr id="8" name="グラフ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37</xdr:col>
      <xdr:colOff>714375</xdr:colOff>
      <xdr:row>0</xdr:row>
      <xdr:rowOff>371475</xdr:rowOff>
    </xdr:from>
    <xdr:to>
      <xdr:col>43</xdr:col>
      <xdr:colOff>504825</xdr:colOff>
      <xdr:row>13</xdr:row>
      <xdr:rowOff>133349</xdr:rowOff>
    </xdr:to>
    <xdr:graphicFrame macro="">
      <xdr:nvGraphicFramePr>
        <xdr:cNvPr id="7" name="グラフ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190500</xdr:colOff>
      <xdr:row>0</xdr:row>
      <xdr:rowOff>209550</xdr:rowOff>
    </xdr:from>
    <xdr:to>
      <xdr:col>2</xdr:col>
      <xdr:colOff>438495</xdr:colOff>
      <xdr:row>6</xdr:row>
      <xdr:rowOff>111125</xdr:rowOff>
    </xdr:to>
    <xdr:pic>
      <xdr:nvPicPr>
        <xdr:cNvPr id="5" name="図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1"/>
        <a:stretch>
          <a:fillRect/>
        </a:stretch>
      </xdr:blipFill>
      <xdr:spPr>
        <a:xfrm>
          <a:off x="190500" y="209550"/>
          <a:ext cx="1533870" cy="1663700"/>
        </a:xfrm>
        <a:prstGeom prst="rect">
          <a:avLst/>
        </a:prstGeom>
      </xdr:spPr>
    </xdr:pic>
    <xdr:clientData/>
  </xdr:twoCellAnchor>
  <xdr:twoCellAnchor>
    <xdr:from>
      <xdr:col>43</xdr:col>
      <xdr:colOff>685800</xdr:colOff>
      <xdr:row>0</xdr:row>
      <xdr:rowOff>361950</xdr:rowOff>
    </xdr:from>
    <xdr:to>
      <xdr:col>64</xdr:col>
      <xdr:colOff>409575</xdr:colOff>
      <xdr:row>13</xdr:row>
      <xdr:rowOff>61913</xdr:rowOff>
    </xdr:to>
    <xdr:graphicFrame macro="">
      <xdr:nvGraphicFramePr>
        <xdr:cNvPr id="8" name="グラフ 7">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285750</xdr:colOff>
      <xdr:row>0</xdr:row>
      <xdr:rowOff>400050</xdr:rowOff>
    </xdr:from>
    <xdr:to>
      <xdr:col>37</xdr:col>
      <xdr:colOff>328613</xdr:colOff>
      <xdr:row>13</xdr:row>
      <xdr:rowOff>176213</xdr:rowOff>
    </xdr:to>
    <xdr:graphicFrame macro="">
      <xdr:nvGraphicFramePr>
        <xdr:cNvPr id="9" name="グラフ 8">
          <a:extLst>
            <a:ext uri="{FF2B5EF4-FFF2-40B4-BE49-F238E27FC236}">
              <a16:creationId xmlns:a16="http://schemas.microsoft.com/office/drawing/2014/main" id="{00000000-0008-0000-05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37</xdr:col>
      <xdr:colOff>666750</xdr:colOff>
      <xdr:row>0</xdr:row>
      <xdr:rowOff>390525</xdr:rowOff>
    </xdr:from>
    <xdr:to>
      <xdr:col>43</xdr:col>
      <xdr:colOff>457200</xdr:colOff>
      <xdr:row>13</xdr:row>
      <xdr:rowOff>152399</xdr:rowOff>
    </xdr:to>
    <xdr:graphicFrame macro="">
      <xdr:nvGraphicFramePr>
        <xdr:cNvPr id="7" name="グラフ 6">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209550</xdr:colOff>
      <xdr:row>0</xdr:row>
      <xdr:rowOff>85725</xdr:rowOff>
    </xdr:from>
    <xdr:to>
      <xdr:col>2</xdr:col>
      <xdr:colOff>346075</xdr:colOff>
      <xdr:row>6</xdr:row>
      <xdr:rowOff>116236</xdr:rowOff>
    </xdr:to>
    <xdr:pic>
      <xdr:nvPicPr>
        <xdr:cNvPr id="5" name="図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stretch>
          <a:fillRect/>
        </a:stretch>
      </xdr:blipFill>
      <xdr:spPr>
        <a:xfrm>
          <a:off x="209550" y="85725"/>
          <a:ext cx="1422400" cy="1792636"/>
        </a:xfrm>
        <a:prstGeom prst="rect">
          <a:avLst/>
        </a:prstGeom>
      </xdr:spPr>
    </xdr:pic>
    <xdr:clientData/>
  </xdr:twoCellAnchor>
  <xdr:twoCellAnchor>
    <xdr:from>
      <xdr:col>44</xdr:col>
      <xdr:colOff>66674</xdr:colOff>
      <xdr:row>0</xdr:row>
      <xdr:rowOff>423861</xdr:rowOff>
    </xdr:from>
    <xdr:to>
      <xdr:col>64</xdr:col>
      <xdr:colOff>600074</xdr:colOff>
      <xdr:row>13</xdr:row>
      <xdr:rowOff>123824</xdr:rowOff>
    </xdr:to>
    <xdr:graphicFrame macro="">
      <xdr:nvGraphicFramePr>
        <xdr:cNvPr id="4" name="グラフ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390525</xdr:colOff>
      <xdr:row>0</xdr:row>
      <xdr:rowOff>419100</xdr:rowOff>
    </xdr:from>
    <xdr:to>
      <xdr:col>37</xdr:col>
      <xdr:colOff>433388</xdr:colOff>
      <xdr:row>13</xdr:row>
      <xdr:rowOff>195263</xdr:rowOff>
    </xdr:to>
    <xdr:graphicFrame macro="">
      <xdr:nvGraphicFramePr>
        <xdr:cNvPr id="8" name="グラフ 7">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37</xdr:col>
      <xdr:colOff>733425</xdr:colOff>
      <xdr:row>0</xdr:row>
      <xdr:rowOff>409575</xdr:rowOff>
    </xdr:from>
    <xdr:to>
      <xdr:col>43</xdr:col>
      <xdr:colOff>523875</xdr:colOff>
      <xdr:row>13</xdr:row>
      <xdr:rowOff>171449</xdr:rowOff>
    </xdr:to>
    <xdr:graphicFrame macro="">
      <xdr:nvGraphicFramePr>
        <xdr:cNvPr id="7" name="グラフ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190500</xdr:colOff>
      <xdr:row>0</xdr:row>
      <xdr:rowOff>180975</xdr:rowOff>
    </xdr:from>
    <xdr:to>
      <xdr:col>2</xdr:col>
      <xdr:colOff>377825</xdr:colOff>
      <xdr:row>7</xdr:row>
      <xdr:rowOff>18061</xdr:rowOff>
    </xdr:to>
    <xdr:pic>
      <xdr:nvPicPr>
        <xdr:cNvPr id="5" name="図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1"/>
        <a:stretch>
          <a:fillRect/>
        </a:stretch>
      </xdr:blipFill>
      <xdr:spPr>
        <a:xfrm>
          <a:off x="190500" y="180975"/>
          <a:ext cx="1473200" cy="1837336"/>
        </a:xfrm>
        <a:prstGeom prst="rect">
          <a:avLst/>
        </a:prstGeom>
      </xdr:spPr>
    </xdr:pic>
    <xdr:clientData/>
  </xdr:twoCellAnchor>
  <xdr:twoCellAnchor>
    <xdr:from>
      <xdr:col>44</xdr:col>
      <xdr:colOff>66674</xdr:colOff>
      <xdr:row>0</xdr:row>
      <xdr:rowOff>423861</xdr:rowOff>
    </xdr:from>
    <xdr:to>
      <xdr:col>63</xdr:col>
      <xdr:colOff>0</xdr:colOff>
      <xdr:row>13</xdr:row>
      <xdr:rowOff>123824</xdr:rowOff>
    </xdr:to>
    <xdr:graphicFrame macro="">
      <xdr:nvGraphicFramePr>
        <xdr:cNvPr id="4" name="グラフ 3">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371475</xdr:colOff>
      <xdr:row>0</xdr:row>
      <xdr:rowOff>371475</xdr:rowOff>
    </xdr:from>
    <xdr:to>
      <xdr:col>37</xdr:col>
      <xdr:colOff>414338</xdr:colOff>
      <xdr:row>13</xdr:row>
      <xdr:rowOff>147638</xdr:rowOff>
    </xdr:to>
    <xdr:graphicFrame macro="">
      <xdr:nvGraphicFramePr>
        <xdr:cNvPr id="8" name="グラフ 7">
          <a:extLst>
            <a:ext uri="{FF2B5EF4-FFF2-40B4-BE49-F238E27FC236}">
              <a16:creationId xmlns:a16="http://schemas.microsoft.com/office/drawing/2014/main" id="{00000000-0008-0000-07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38</xdr:col>
      <xdr:colOff>0</xdr:colOff>
      <xdr:row>0</xdr:row>
      <xdr:rowOff>371475</xdr:rowOff>
    </xdr:from>
    <xdr:to>
      <xdr:col>43</xdr:col>
      <xdr:colOff>600075</xdr:colOff>
      <xdr:row>13</xdr:row>
      <xdr:rowOff>133349</xdr:rowOff>
    </xdr:to>
    <xdr:graphicFrame macro="">
      <xdr:nvGraphicFramePr>
        <xdr:cNvPr id="7" name="グラフ 6">
          <a:extLst>
            <a:ext uri="{FF2B5EF4-FFF2-40B4-BE49-F238E27FC236}">
              <a16:creationId xmlns:a16="http://schemas.microsoft.com/office/drawing/2014/main" id="{00000000-0008-0000-07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44450</xdr:colOff>
      <xdr:row>0</xdr:row>
      <xdr:rowOff>149225</xdr:rowOff>
    </xdr:from>
    <xdr:to>
      <xdr:col>2</xdr:col>
      <xdr:colOff>473075</xdr:colOff>
      <xdr:row>7</xdr:row>
      <xdr:rowOff>101753</xdr:rowOff>
    </xdr:to>
    <xdr:pic>
      <xdr:nvPicPr>
        <xdr:cNvPr id="5" name="図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a:stretch>
          <a:fillRect/>
        </a:stretch>
      </xdr:blipFill>
      <xdr:spPr>
        <a:xfrm>
          <a:off x="273050" y="149225"/>
          <a:ext cx="1482725" cy="1895628"/>
        </a:xfrm>
        <a:prstGeom prst="rect">
          <a:avLst/>
        </a:prstGeom>
      </xdr:spPr>
    </xdr:pic>
    <xdr:clientData/>
  </xdr:twoCellAnchor>
  <xdr:twoCellAnchor>
    <xdr:from>
      <xdr:col>44</xdr:col>
      <xdr:colOff>66674</xdr:colOff>
      <xdr:row>0</xdr:row>
      <xdr:rowOff>423861</xdr:rowOff>
    </xdr:from>
    <xdr:to>
      <xdr:col>64</xdr:col>
      <xdr:colOff>600074</xdr:colOff>
      <xdr:row>13</xdr:row>
      <xdr:rowOff>123824</xdr:rowOff>
    </xdr:to>
    <xdr:graphicFrame macro="">
      <xdr:nvGraphicFramePr>
        <xdr:cNvPr id="4" name="グラフ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352425</xdr:colOff>
      <xdr:row>0</xdr:row>
      <xdr:rowOff>400050</xdr:rowOff>
    </xdr:from>
    <xdr:to>
      <xdr:col>37</xdr:col>
      <xdr:colOff>395288</xdr:colOff>
      <xdr:row>13</xdr:row>
      <xdr:rowOff>176213</xdr:rowOff>
    </xdr:to>
    <xdr:graphicFrame macro="">
      <xdr:nvGraphicFramePr>
        <xdr:cNvPr id="8" name="グラフ 7">
          <a:extLst>
            <a:ext uri="{FF2B5EF4-FFF2-40B4-BE49-F238E27FC236}">
              <a16:creationId xmlns:a16="http://schemas.microsoft.com/office/drawing/2014/main" id="{00000000-0008-0000-08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37</xdr:col>
      <xdr:colOff>752475</xdr:colOff>
      <xdr:row>0</xdr:row>
      <xdr:rowOff>400050</xdr:rowOff>
    </xdr:from>
    <xdr:to>
      <xdr:col>43</xdr:col>
      <xdr:colOff>542925</xdr:colOff>
      <xdr:row>13</xdr:row>
      <xdr:rowOff>161924</xdr:rowOff>
    </xdr:to>
    <xdr:graphicFrame macro="">
      <xdr:nvGraphicFramePr>
        <xdr:cNvPr id="7" name="グラフ 6">
          <a:extLst>
            <a:ext uri="{FF2B5EF4-FFF2-40B4-BE49-F238E27FC236}">
              <a16:creationId xmlns:a16="http://schemas.microsoft.com/office/drawing/2014/main" id="{00000000-0008-0000-0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200025</xdr:colOff>
      <xdr:row>0</xdr:row>
      <xdr:rowOff>171450</xdr:rowOff>
    </xdr:from>
    <xdr:to>
      <xdr:col>2</xdr:col>
      <xdr:colOff>403225</xdr:colOff>
      <xdr:row>6</xdr:row>
      <xdr:rowOff>174625</xdr:rowOff>
    </xdr:to>
    <xdr:pic>
      <xdr:nvPicPr>
        <xdr:cNvPr id="5" name="図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tretch>
          <a:fillRect/>
        </a:stretch>
      </xdr:blipFill>
      <xdr:spPr>
        <a:xfrm>
          <a:off x="200025" y="171450"/>
          <a:ext cx="1489075" cy="1765300"/>
        </a:xfrm>
        <a:prstGeom prst="rect">
          <a:avLst/>
        </a:prstGeom>
      </xdr:spPr>
    </xdr:pic>
    <xdr:clientData/>
  </xdr:twoCellAnchor>
  <xdr:twoCellAnchor>
    <xdr:from>
      <xdr:col>44</xdr:col>
      <xdr:colOff>66674</xdr:colOff>
      <xdr:row>0</xdr:row>
      <xdr:rowOff>423861</xdr:rowOff>
    </xdr:from>
    <xdr:to>
      <xdr:col>64</xdr:col>
      <xdr:colOff>600074</xdr:colOff>
      <xdr:row>13</xdr:row>
      <xdr:rowOff>123824</xdr:rowOff>
    </xdr:to>
    <xdr:graphicFrame macro="">
      <xdr:nvGraphicFramePr>
        <xdr:cNvPr id="4" name="グラフ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295275</xdr:colOff>
      <xdr:row>0</xdr:row>
      <xdr:rowOff>371475</xdr:rowOff>
    </xdr:from>
    <xdr:to>
      <xdr:col>37</xdr:col>
      <xdr:colOff>338138</xdr:colOff>
      <xdr:row>13</xdr:row>
      <xdr:rowOff>147638</xdr:rowOff>
    </xdr:to>
    <xdr:graphicFrame macro="">
      <xdr:nvGraphicFramePr>
        <xdr:cNvPr id="8" name="グラフ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37</xdr:col>
      <xdr:colOff>733425</xdr:colOff>
      <xdr:row>0</xdr:row>
      <xdr:rowOff>390525</xdr:rowOff>
    </xdr:from>
    <xdr:to>
      <xdr:col>43</xdr:col>
      <xdr:colOff>523875</xdr:colOff>
      <xdr:row>13</xdr:row>
      <xdr:rowOff>152399</xdr:rowOff>
    </xdr:to>
    <xdr:graphicFrame macro="">
      <xdr:nvGraphicFramePr>
        <xdr:cNvPr id="7" name="グラフ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ri-mama.com/eng/asset-budg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1FAF1-8243-4EE4-9C87-2A18ECD30146}">
  <sheetPr codeName="Sheet1">
    <tabColor theme="8" tint="0.59999389629810485"/>
  </sheetPr>
  <dimension ref="B2:O40"/>
  <sheetViews>
    <sheetView showGridLines="0" tabSelected="1" workbookViewId="0">
      <selection activeCell="B1" sqref="B1"/>
    </sheetView>
  </sheetViews>
  <sheetFormatPr baseColWidth="10" defaultColWidth="8.83203125" defaultRowHeight="18"/>
  <cols>
    <col min="1" max="1" width="3.6640625" customWidth="1"/>
    <col min="2" max="2" width="14.5" customWidth="1"/>
    <col min="3" max="3" width="4.1640625" customWidth="1"/>
    <col min="4" max="4" width="21" bestFit="1" customWidth="1"/>
    <col min="5" max="5" width="3.83203125" customWidth="1"/>
    <col min="6" max="6" width="17.5" customWidth="1"/>
    <col min="7" max="7" width="5.5" customWidth="1"/>
    <col min="8" max="8" width="16.1640625" customWidth="1"/>
    <col min="9" max="9" width="4" customWidth="1"/>
    <col min="10" max="10" width="17.5" bestFit="1" customWidth="1"/>
    <col min="11" max="11" width="3.5" customWidth="1"/>
    <col min="12" max="12" width="20.6640625" bestFit="1" customWidth="1"/>
    <col min="13" max="13" width="4" customWidth="1"/>
    <col min="14" max="14" width="4.6640625" customWidth="1"/>
    <col min="15" max="15" width="11.6640625" customWidth="1"/>
    <col min="16" max="16" width="11.1640625" bestFit="1" customWidth="1"/>
  </cols>
  <sheetData>
    <row r="2" spans="2:15">
      <c r="B2" s="303" t="s">
        <v>3</v>
      </c>
      <c r="C2" s="72"/>
      <c r="G2" s="72"/>
    </row>
    <row r="3" spans="2:15">
      <c r="G3" s="72"/>
    </row>
    <row r="4" spans="2:15" ht="19">
      <c r="B4" s="66" t="s">
        <v>4</v>
      </c>
      <c r="D4" s="66" t="s">
        <v>5</v>
      </c>
      <c r="E4" s="67"/>
      <c r="F4" s="294" t="s">
        <v>6</v>
      </c>
      <c r="G4" s="299"/>
      <c r="H4" s="296" t="s">
        <v>86</v>
      </c>
      <c r="I4" s="68"/>
      <c r="J4" s="66" t="s">
        <v>89</v>
      </c>
      <c r="K4" s="68"/>
      <c r="L4" s="66" t="s">
        <v>105</v>
      </c>
      <c r="M4" s="6"/>
      <c r="N4" s="341" t="s">
        <v>10</v>
      </c>
      <c r="O4" s="342"/>
    </row>
    <row r="5" spans="2:15">
      <c r="B5" s="9" t="s">
        <v>115</v>
      </c>
      <c r="D5" s="9" t="s">
        <v>77</v>
      </c>
      <c r="E5" s="10"/>
      <c r="F5" s="291" t="s">
        <v>83</v>
      </c>
      <c r="G5" s="300"/>
      <c r="H5" s="297" t="s">
        <v>87</v>
      </c>
      <c r="I5" s="8"/>
      <c r="J5" s="9" t="s">
        <v>90</v>
      </c>
      <c r="K5" s="8"/>
      <c r="L5" s="11" t="s">
        <v>100</v>
      </c>
      <c r="M5" s="8"/>
      <c r="N5" s="63">
        <v>1</v>
      </c>
      <c r="O5" s="64" t="s">
        <v>73</v>
      </c>
    </row>
    <row r="6" spans="2:15">
      <c r="B6" s="11" t="s">
        <v>117</v>
      </c>
      <c r="D6" s="11" t="s">
        <v>79</v>
      </c>
      <c r="E6" s="10"/>
      <c r="F6" s="292" t="s">
        <v>84</v>
      </c>
      <c r="G6" s="300"/>
      <c r="H6" s="293" t="s">
        <v>88</v>
      </c>
      <c r="I6" s="8"/>
      <c r="J6" s="11" t="s">
        <v>91</v>
      </c>
      <c r="K6" s="8"/>
      <c r="L6" s="11" t="s">
        <v>101</v>
      </c>
      <c r="M6" s="8"/>
    </row>
    <row r="7" spans="2:15">
      <c r="B7" s="11" t="s">
        <v>119</v>
      </c>
      <c r="D7" s="11" t="s">
        <v>81</v>
      </c>
      <c r="E7" s="10"/>
      <c r="F7" s="292" t="s">
        <v>85</v>
      </c>
      <c r="G7" s="300"/>
      <c r="H7" s="293"/>
      <c r="I7" s="8"/>
      <c r="J7" s="11" t="s">
        <v>92</v>
      </c>
      <c r="K7" s="8"/>
      <c r="L7" s="11" t="s">
        <v>102</v>
      </c>
      <c r="M7" s="8"/>
    </row>
    <row r="8" spans="2:15">
      <c r="B8" s="11" t="s">
        <v>121</v>
      </c>
      <c r="D8" s="11" t="s">
        <v>82</v>
      </c>
      <c r="E8" s="10"/>
      <c r="F8" s="292"/>
      <c r="G8" s="300"/>
      <c r="H8" s="293"/>
      <c r="I8" s="8"/>
      <c r="J8" s="11" t="s">
        <v>93</v>
      </c>
      <c r="K8" s="8"/>
      <c r="L8" s="11" t="s">
        <v>103</v>
      </c>
      <c r="M8" s="8"/>
    </row>
    <row r="9" spans="2:15">
      <c r="B9" s="11" t="s">
        <v>123</v>
      </c>
      <c r="D9" s="11"/>
      <c r="E9" s="10"/>
      <c r="F9" s="292"/>
      <c r="G9" s="300"/>
      <c r="H9" s="293"/>
      <c r="I9" s="8"/>
      <c r="J9" s="11" t="s">
        <v>94</v>
      </c>
      <c r="K9" s="8"/>
      <c r="L9" s="11" t="s">
        <v>104</v>
      </c>
      <c r="M9" s="8"/>
    </row>
    <row r="10" spans="2:15">
      <c r="B10" s="11" t="s">
        <v>125</v>
      </c>
      <c r="D10" s="11"/>
      <c r="E10" s="10"/>
      <c r="F10" s="292"/>
      <c r="G10" s="300"/>
      <c r="H10" s="293"/>
      <c r="I10" s="8"/>
      <c r="J10" s="11" t="s">
        <v>95</v>
      </c>
      <c r="K10" s="8"/>
      <c r="L10" s="11"/>
      <c r="M10" s="8"/>
    </row>
    <row r="11" spans="2:15">
      <c r="B11" s="11" t="s">
        <v>127</v>
      </c>
      <c r="D11" s="11"/>
      <c r="E11" s="10"/>
      <c r="F11" s="292"/>
      <c r="G11" s="300"/>
      <c r="H11" s="293"/>
      <c r="I11" s="8"/>
      <c r="J11" s="11" t="s">
        <v>96</v>
      </c>
      <c r="K11" s="8"/>
      <c r="L11" s="11"/>
      <c r="M11" s="8"/>
    </row>
    <row r="12" spans="2:15">
      <c r="B12" s="11" t="s">
        <v>129</v>
      </c>
      <c r="D12" s="11"/>
      <c r="E12" s="10"/>
      <c r="F12" s="292"/>
      <c r="G12" s="300"/>
      <c r="H12" s="293"/>
      <c r="I12" s="8"/>
      <c r="J12" s="11" t="s">
        <v>97</v>
      </c>
      <c r="K12" s="8"/>
      <c r="L12" s="11"/>
      <c r="M12" s="8"/>
    </row>
    <row r="13" spans="2:15">
      <c r="B13" s="73" t="s">
        <v>131</v>
      </c>
      <c r="D13" s="11"/>
      <c r="E13" s="10"/>
      <c r="F13" s="292"/>
      <c r="G13" s="300"/>
      <c r="H13" s="293"/>
      <c r="I13" s="8"/>
      <c r="J13" s="11" t="s">
        <v>99</v>
      </c>
      <c r="K13" s="8"/>
      <c r="L13" s="11"/>
      <c r="M13" s="8"/>
    </row>
    <row r="14" spans="2:15">
      <c r="B14" s="11" t="s">
        <v>133</v>
      </c>
      <c r="D14" s="32"/>
      <c r="E14" s="10"/>
      <c r="F14" s="295"/>
      <c r="G14" s="300"/>
      <c r="H14" s="298"/>
      <c r="I14" s="8"/>
      <c r="J14" s="32"/>
      <c r="K14" s="8"/>
      <c r="L14" s="32"/>
      <c r="M14" s="8"/>
    </row>
    <row r="15" spans="2:15">
      <c r="B15" s="11"/>
      <c r="D15" s="12"/>
      <c r="E15" s="12"/>
      <c r="F15" s="12"/>
      <c r="G15" s="12"/>
      <c r="H15" s="12"/>
      <c r="J15" s="12"/>
      <c r="K15" s="8"/>
      <c r="L15" s="12"/>
      <c r="M15" s="8"/>
    </row>
    <row r="16" spans="2:15">
      <c r="B16" s="11"/>
      <c r="D16" s="12"/>
      <c r="E16" s="12"/>
      <c r="F16" s="12"/>
      <c r="G16" s="12"/>
      <c r="H16" s="12"/>
      <c r="J16" s="12"/>
      <c r="K16" s="8"/>
      <c r="L16" s="12"/>
      <c r="M16" s="8"/>
    </row>
    <row r="17" spans="2:13">
      <c r="B17" s="11"/>
      <c r="D17" s="12"/>
      <c r="E17" s="12"/>
      <c r="F17" s="12"/>
      <c r="G17" s="12"/>
      <c r="H17" s="12"/>
      <c r="J17" s="12"/>
      <c r="K17" s="8"/>
      <c r="L17" s="12"/>
      <c r="M17" s="8"/>
    </row>
    <row r="18" spans="2:13">
      <c r="B18" s="11"/>
      <c r="D18" s="12"/>
      <c r="E18" s="12"/>
      <c r="F18" s="12"/>
      <c r="G18" s="12"/>
      <c r="H18" s="12"/>
      <c r="J18" s="12"/>
      <c r="K18" s="8"/>
      <c r="L18" s="12"/>
      <c r="M18" s="8"/>
    </row>
    <row r="19" spans="2:13">
      <c r="B19" s="32"/>
      <c r="D19" s="12"/>
      <c r="E19" s="12"/>
      <c r="F19" s="12"/>
      <c r="G19" s="12"/>
      <c r="H19" s="12"/>
      <c r="J19" s="12"/>
      <c r="K19" s="8"/>
      <c r="L19" s="12"/>
      <c r="M19" s="8"/>
    </row>
    <row r="20" spans="2:13">
      <c r="B20" s="179"/>
      <c r="D20" s="12"/>
      <c r="E20" s="12"/>
      <c r="F20" s="12"/>
      <c r="G20" s="12"/>
      <c r="H20" s="12"/>
      <c r="J20" s="12"/>
      <c r="K20" s="8"/>
      <c r="L20" s="12"/>
      <c r="M20" s="8"/>
    </row>
    <row r="21" spans="2:13" ht="19">
      <c r="B21" s="301" t="s">
        <v>106</v>
      </c>
      <c r="D21" s="12"/>
      <c r="E21" s="12"/>
      <c r="F21" s="12"/>
      <c r="G21" s="12"/>
      <c r="H21" s="12"/>
      <c r="J21" s="12"/>
      <c r="K21" s="8"/>
      <c r="L21" s="12"/>
      <c r="M21" s="8"/>
    </row>
    <row r="22" spans="2:13" ht="19">
      <c r="B22" s="301" t="s">
        <v>109</v>
      </c>
      <c r="D22" s="12"/>
      <c r="E22" s="12"/>
      <c r="F22" s="12"/>
      <c r="G22" s="12"/>
      <c r="H22" s="12"/>
      <c r="J22" s="12"/>
      <c r="K22" s="8"/>
      <c r="L22" s="12"/>
      <c r="M22" s="8"/>
    </row>
    <row r="23" spans="2:13" ht="19">
      <c r="B23" s="302" t="s">
        <v>107</v>
      </c>
      <c r="D23" s="12"/>
      <c r="E23" s="12"/>
      <c r="F23" s="12"/>
      <c r="G23" s="12"/>
      <c r="H23" s="12"/>
      <c r="J23" s="12"/>
      <c r="K23" s="8"/>
      <c r="L23" s="12"/>
      <c r="M23" s="8"/>
    </row>
    <row r="24" spans="2:13" ht="19">
      <c r="B24" s="302" t="s">
        <v>108</v>
      </c>
      <c r="D24" s="12"/>
      <c r="E24" s="12"/>
      <c r="F24" s="12"/>
      <c r="G24" s="12"/>
      <c r="H24" s="12"/>
      <c r="J24" s="12"/>
      <c r="K24" s="8"/>
      <c r="L24" s="12"/>
      <c r="M24" s="8"/>
    </row>
    <row r="25" spans="2:13">
      <c r="B25" s="179"/>
      <c r="D25" s="12"/>
      <c r="E25" s="12"/>
      <c r="F25" s="12"/>
      <c r="G25" s="12"/>
      <c r="H25" s="12"/>
      <c r="J25" s="12"/>
      <c r="K25" s="8"/>
      <c r="L25" s="12"/>
      <c r="M25" s="8"/>
    </row>
    <row r="26" spans="2:13">
      <c r="B26" s="303" t="s">
        <v>110</v>
      </c>
    </row>
    <row r="27" spans="2:13">
      <c r="B27" t="s">
        <v>134</v>
      </c>
    </row>
    <row r="28" spans="2:13">
      <c r="B28" t="s">
        <v>135</v>
      </c>
    </row>
    <row r="29" spans="2:13">
      <c r="B29" t="s">
        <v>136</v>
      </c>
    </row>
    <row r="30" spans="2:13">
      <c r="B30" t="s">
        <v>139</v>
      </c>
    </row>
    <row r="31" spans="2:13">
      <c r="B31" t="s">
        <v>140</v>
      </c>
    </row>
    <row r="32" spans="2:13">
      <c r="B32" s="303" t="s">
        <v>112</v>
      </c>
    </row>
    <row r="33" spans="2:2">
      <c r="B33" t="s">
        <v>141</v>
      </c>
    </row>
    <row r="34" spans="2:2">
      <c r="B34" t="s">
        <v>137</v>
      </c>
    </row>
    <row r="35" spans="2:2">
      <c r="B35" s="303" t="s">
        <v>111</v>
      </c>
    </row>
    <row r="36" spans="2:2">
      <c r="B36" t="s">
        <v>142</v>
      </c>
    </row>
    <row r="37" spans="2:2">
      <c r="B37" t="s">
        <v>138</v>
      </c>
    </row>
    <row r="39" spans="2:2">
      <c r="B39" t="s">
        <v>113</v>
      </c>
    </row>
    <row r="40" spans="2:2">
      <c r="B40" s="62" t="s">
        <v>147</v>
      </c>
    </row>
  </sheetData>
  <mergeCells count="1">
    <mergeCell ref="N4:O4"/>
  </mergeCells>
  <phoneticPr fontId="1"/>
  <dataValidations count="1">
    <dataValidation type="list" allowBlank="1" showInputMessage="1" showErrorMessage="1" sqref="N5" xr:uid="{F048D0EE-F28F-45DA-B5A5-0AE5C3D393C3}">
      <formula1>"1,2,3,4,5,6,7,8,9,10,11,12,13,14,15,16,17,18,19,20,21,22,23,24,25,26,27,28,29,30,31"</formula1>
    </dataValidation>
  </dataValidations>
  <hyperlinks>
    <hyperlink ref="B40" r:id="rId1" xr:uid="{6A341E07-CAF3-DA4B-A09E-4B8271BECCCF}"/>
  </hyperlinks>
  <pageMargins left="0.7" right="0.7" top="0.75" bottom="0.75" header="0.3" footer="0.3"/>
  <pageSetup paperSize="281" orientation="portrait" horizontalDpi="0"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A6C40-C253-4129-953B-3B2E556BD809}">
  <sheetPr codeName="Sheet8">
    <tabColor theme="8" tint="0.59999389629810485"/>
    <pageSetUpPr fitToPage="1"/>
  </sheetPr>
  <dimension ref="A1:BN143"/>
  <sheetViews>
    <sheetView showGridLines="0" workbookViewId="0">
      <pane xSplit="3" ySplit="19" topLeftCell="D20" activePane="bottomRight" state="frozen"/>
      <selection activeCell="E4" sqref="E4:E13 H4:H14 L4:L14 O4:O14 R4:R14 U4:V14 Y4:Z14 AB3:AC13 D20:BM40 D44:BM129"/>
      <selection pane="topRight" activeCell="E4" sqref="E4:E13 H4:H14 L4:L14 O4:O14 R4:R14 U4:V14 Y4:Z14 AB3:AC13 D20:BM40 D44:BM129"/>
      <selection pane="bottomLeft" activeCell="E4" sqref="E4:E13 H4:H14 L4:L14 O4:O14 R4:R14 U4:V14 Y4:Z14 AB3:AC13 D20:BM40 D44:BM129"/>
      <selection pane="bottomRight"/>
    </sheetView>
  </sheetViews>
  <sheetFormatPr baseColWidth="10" defaultColWidth="8.83203125" defaultRowHeight="18" outlineLevelRow="1"/>
  <cols>
    <col min="1" max="1" width="3" style="39" customWidth="1"/>
    <col min="2" max="2" width="13.83203125" style="39" customWidth="1"/>
    <col min="3" max="3" width="19.6640625" style="44" bestFit="1" customWidth="1"/>
    <col min="4" max="4" width="10.6640625" style="35" customWidth="1"/>
    <col min="5" max="5" width="10.6640625" style="82" customWidth="1"/>
    <col min="6" max="9" width="10.6640625" style="35" customWidth="1"/>
    <col min="10" max="11" width="10.6640625" style="39" customWidth="1"/>
    <col min="12" max="15" width="10.6640625" style="35" customWidth="1"/>
    <col min="16" max="17" width="10.6640625" style="37" customWidth="1"/>
    <col min="18" max="19" width="10.6640625" style="36" customWidth="1"/>
    <col min="20" max="21" width="10.6640625" style="37" customWidth="1"/>
    <col min="22" max="23" width="10.6640625" style="38" customWidth="1"/>
    <col min="24" max="43" width="10.6640625" style="37" customWidth="1"/>
    <col min="44" max="66" width="10.6640625" style="39" customWidth="1"/>
    <col min="67" max="78" width="8.6640625" style="39" customWidth="1"/>
    <col min="79" max="16384" width="8.83203125" style="39"/>
  </cols>
  <sheetData>
    <row r="1" spans="1:65" ht="45" customHeight="1" thickBot="1">
      <c r="A1" s="40"/>
      <c r="B1" s="111"/>
      <c r="C1" s="112"/>
      <c r="D1" s="113"/>
      <c r="E1" s="114"/>
      <c r="F1" s="113"/>
      <c r="G1" s="113"/>
      <c r="H1" s="115"/>
      <c r="I1" s="115"/>
      <c r="J1" s="116"/>
      <c r="K1" s="116"/>
      <c r="L1" s="41"/>
      <c r="M1" s="41"/>
      <c r="N1" s="41"/>
      <c r="O1" s="41"/>
      <c r="P1" s="41"/>
      <c r="Q1" s="41"/>
      <c r="R1" s="41"/>
      <c r="S1" s="41"/>
      <c r="T1" s="41"/>
      <c r="U1" s="41"/>
      <c r="V1" s="41"/>
      <c r="W1" s="41"/>
      <c r="X1" s="41"/>
      <c r="Y1" s="41"/>
      <c r="Z1" s="41"/>
      <c r="AA1" s="41"/>
      <c r="AB1" s="41"/>
      <c r="AC1" s="41"/>
      <c r="AD1" s="41"/>
      <c r="AE1" s="41"/>
      <c r="AF1" s="41"/>
      <c r="AG1" s="41"/>
      <c r="AH1" s="41"/>
      <c r="AI1" s="42"/>
      <c r="AJ1" s="42"/>
      <c r="AK1" s="42"/>
      <c r="AL1" s="42"/>
      <c r="AM1" s="39"/>
      <c r="AN1" s="39"/>
      <c r="AO1" s="39"/>
      <c r="AP1" s="39"/>
      <c r="AQ1" s="39"/>
    </row>
    <row r="2" spans="1:65" s="43" customFormat="1" ht="18.75" customHeight="1" thickTop="1">
      <c r="D2" s="402" t="s">
        <v>35</v>
      </c>
      <c r="E2" s="403"/>
      <c r="F2" s="403"/>
      <c r="G2" s="403"/>
      <c r="H2" s="403"/>
      <c r="I2" s="404"/>
      <c r="J2" s="80"/>
      <c r="K2" s="405" t="s">
        <v>5</v>
      </c>
      <c r="L2" s="406"/>
      <c r="M2" s="57"/>
      <c r="N2" s="405" t="s">
        <v>13</v>
      </c>
      <c r="O2" s="406"/>
      <c r="P2" s="76"/>
      <c r="Q2" s="405" t="s">
        <v>14</v>
      </c>
      <c r="R2" s="406"/>
      <c r="S2" s="104"/>
      <c r="T2" s="405" t="s">
        <v>23</v>
      </c>
      <c r="U2" s="407"/>
      <c r="V2" s="406"/>
      <c r="W2" s="57"/>
      <c r="X2" s="408" t="s">
        <v>24</v>
      </c>
      <c r="Y2" s="409"/>
      <c r="Z2" s="410"/>
      <c r="AA2" s="58"/>
      <c r="AB2" s="395" t="s">
        <v>25</v>
      </c>
      <c r="AC2" s="396"/>
      <c r="AD2" s="76"/>
    </row>
    <row r="3" spans="1:65" s="43" customFormat="1" ht="18.75" customHeight="1" thickBot="1">
      <c r="D3" s="144" t="s">
        <v>4</v>
      </c>
      <c r="E3" s="145" t="s">
        <v>32</v>
      </c>
      <c r="F3" s="145" t="s">
        <v>36</v>
      </c>
      <c r="G3" s="191" t="s">
        <v>4</v>
      </c>
      <c r="H3" s="145" t="s">
        <v>32</v>
      </c>
      <c r="I3" s="146" t="s">
        <v>36</v>
      </c>
      <c r="J3" s="80"/>
      <c r="K3" s="48" t="s">
        <v>31</v>
      </c>
      <c r="L3" s="49" t="s">
        <v>32</v>
      </c>
      <c r="M3" s="34"/>
      <c r="N3" s="48" t="s">
        <v>31</v>
      </c>
      <c r="O3" s="49" t="s">
        <v>32</v>
      </c>
      <c r="P3" s="90"/>
      <c r="Q3" s="48" t="s">
        <v>31</v>
      </c>
      <c r="R3" s="49" t="s">
        <v>32</v>
      </c>
      <c r="S3" s="92"/>
      <c r="T3" s="48" t="s">
        <v>31</v>
      </c>
      <c r="U3" s="70" t="s">
        <v>27</v>
      </c>
      <c r="V3" s="49" t="s">
        <v>32</v>
      </c>
      <c r="W3" s="34"/>
      <c r="X3" s="48" t="s">
        <v>31</v>
      </c>
      <c r="Y3" s="70" t="s">
        <v>27</v>
      </c>
      <c r="Z3" s="49" t="s">
        <v>32</v>
      </c>
      <c r="AB3" s="397">
        <f>SUM(D95:BM95)</f>
        <v>0</v>
      </c>
      <c r="AC3" s="398"/>
      <c r="AD3" s="94"/>
    </row>
    <row r="4" spans="1:65" s="43" customFormat="1" ht="18.75" customHeight="1" thickTop="1">
      <c r="D4" s="147">
        <f>Setting!B5</f>
        <v>0</v>
      </c>
      <c r="E4" s="200">
        <f>SUMIF(E56:BM125,Setting!B5,D56:BM125)</f>
        <v>0</v>
      </c>
      <c r="F4" s="131" t="str">
        <f t="shared" ref="F4:F13" si="0">IFERROR(E4/$H$14,"")</f>
        <v/>
      </c>
      <c r="G4" s="192">
        <f>Setting!B15</f>
        <v>0</v>
      </c>
      <c r="H4" s="200">
        <f>SUMIF(E56:BM125,Setting!B15,D56:BM125)</f>
        <v>0</v>
      </c>
      <c r="I4" s="134" t="str">
        <f t="shared" ref="I4:I8" si="1">IFERROR(H4/$H$14,"")</f>
        <v/>
      </c>
      <c r="J4" s="80"/>
      <c r="K4" s="69">
        <f>Setting!D5</f>
        <v>0</v>
      </c>
      <c r="L4" s="203">
        <f>SUM(D44:BM44)</f>
        <v>0</v>
      </c>
      <c r="M4" s="54"/>
      <c r="N4" s="69">
        <f>Setting!F5</f>
        <v>0</v>
      </c>
      <c r="O4" s="203">
        <f>SUM(B56:BM56)</f>
        <v>0</v>
      </c>
      <c r="P4" s="89"/>
      <c r="Q4" s="69">
        <f>Setting!H5</f>
        <v>0</v>
      </c>
      <c r="R4" s="203">
        <f>SUM(D68:BM68)</f>
        <v>0</v>
      </c>
      <c r="S4" s="88"/>
      <c r="T4" s="69">
        <f>Setting!J5</f>
        <v>0</v>
      </c>
      <c r="U4" s="206"/>
      <c r="V4" s="203">
        <f>SUM(D80:BM80)</f>
        <v>0</v>
      </c>
      <c r="W4" s="54"/>
      <c r="X4" s="69">
        <f>Setting!L5</f>
        <v>0</v>
      </c>
      <c r="Y4" s="208"/>
      <c r="Z4" s="209">
        <f>SUM(D96:BM98)</f>
        <v>0</v>
      </c>
      <c r="AB4" s="57"/>
      <c r="AC4" s="57"/>
      <c r="AD4" s="95"/>
    </row>
    <row r="5" spans="1:65" s="43" customFormat="1" ht="18.75" customHeight="1" thickBot="1">
      <c r="D5" s="148">
        <f>Setting!B6</f>
        <v>0</v>
      </c>
      <c r="E5" s="201">
        <f>SUMIF(E56:BM125,Setting!B6,D56:BM125)</f>
        <v>0</v>
      </c>
      <c r="F5" s="132" t="str">
        <f t="shared" si="0"/>
        <v/>
      </c>
      <c r="G5" s="193">
        <f>Setting!B16</f>
        <v>0</v>
      </c>
      <c r="H5" s="201">
        <f>SUMIF(E56:BM125,Setting!B16,D56:BM125)</f>
        <v>0</v>
      </c>
      <c r="I5" s="135" t="str">
        <f t="shared" si="1"/>
        <v/>
      </c>
      <c r="J5" s="80"/>
      <c r="K5" s="69">
        <f>Setting!D6</f>
        <v>0</v>
      </c>
      <c r="L5" s="203">
        <f t="shared" ref="L5:L9" si="2">SUM(D45:BM45)</f>
        <v>0</v>
      </c>
      <c r="M5" s="54"/>
      <c r="N5" s="69">
        <f>Setting!F6</f>
        <v>0</v>
      </c>
      <c r="O5" s="203">
        <f>SUM(B57:BM57)</f>
        <v>0</v>
      </c>
      <c r="P5" s="89"/>
      <c r="Q5" s="69">
        <f>Setting!H6</f>
        <v>0</v>
      </c>
      <c r="R5" s="203">
        <f t="shared" ref="R5:R13" si="3">SUM(D69:BM69)</f>
        <v>0</v>
      </c>
      <c r="S5" s="88"/>
      <c r="T5" s="69">
        <f>Setting!J6</f>
        <v>0</v>
      </c>
      <c r="U5" s="206"/>
      <c r="V5" s="203">
        <f t="shared" ref="V5:V13" si="4">SUM(D81:BM81)</f>
        <v>0</v>
      </c>
      <c r="W5" s="54"/>
      <c r="X5" s="69">
        <f>Setting!L6</f>
        <v>0</v>
      </c>
      <c r="Y5" s="208"/>
      <c r="Z5" s="209">
        <f>SUM(D99:BM101)</f>
        <v>0</v>
      </c>
      <c r="AB5" s="190" t="s">
        <v>26</v>
      </c>
      <c r="AC5" s="50"/>
      <c r="AD5" s="96"/>
    </row>
    <row r="6" spans="1:65" s="43" customFormat="1" ht="18.75" customHeight="1" thickTop="1">
      <c r="D6" s="149">
        <f>Setting!B7</f>
        <v>0</v>
      </c>
      <c r="E6" s="201">
        <f>SUMIF(E56:BM125,Setting!B7,D56:BM125)</f>
        <v>0</v>
      </c>
      <c r="F6" s="132" t="str">
        <f t="shared" si="0"/>
        <v/>
      </c>
      <c r="G6" s="194">
        <f>Setting!B17</f>
        <v>0</v>
      </c>
      <c r="H6" s="201">
        <f>SUMIF(E56:BM125,Setting!B17,D56:BM125)</f>
        <v>0</v>
      </c>
      <c r="I6" s="135" t="str">
        <f t="shared" si="1"/>
        <v/>
      </c>
      <c r="J6" s="80"/>
      <c r="K6" s="69">
        <f>Setting!D7</f>
        <v>0</v>
      </c>
      <c r="L6" s="203">
        <f t="shared" si="2"/>
        <v>0</v>
      </c>
      <c r="M6" s="54"/>
      <c r="N6" s="69">
        <f>Setting!F7</f>
        <v>0</v>
      </c>
      <c r="O6" s="203">
        <f>SUM(B58:BM58)</f>
        <v>0</v>
      </c>
      <c r="P6" s="89"/>
      <c r="Q6" s="69">
        <f>Setting!H7</f>
        <v>0</v>
      </c>
      <c r="R6" s="203">
        <f t="shared" si="3"/>
        <v>0</v>
      </c>
      <c r="S6" s="88"/>
      <c r="T6" s="69">
        <f>Setting!J7</f>
        <v>0</v>
      </c>
      <c r="U6" s="206"/>
      <c r="V6" s="203">
        <f t="shared" si="4"/>
        <v>0</v>
      </c>
      <c r="W6" s="54"/>
      <c r="X6" s="69">
        <f>Setting!L7</f>
        <v>0</v>
      </c>
      <c r="Y6" s="208"/>
      <c r="Z6" s="209">
        <f>SUM(D102:BM104)</f>
        <v>0</v>
      </c>
      <c r="AB6" s="395" t="s">
        <v>27</v>
      </c>
      <c r="AC6" s="396"/>
      <c r="AD6" s="76"/>
    </row>
    <row r="7" spans="1:65" s="43" customFormat="1" ht="18.75" customHeight="1" thickBot="1">
      <c r="D7" s="150">
        <f>Setting!B8</f>
        <v>0</v>
      </c>
      <c r="E7" s="201">
        <f>SUMIF(E56:BM125,Setting!B8,D56:BM125)</f>
        <v>0</v>
      </c>
      <c r="F7" s="132" t="str">
        <f t="shared" si="0"/>
        <v/>
      </c>
      <c r="G7" s="195">
        <f>Setting!B18</f>
        <v>0</v>
      </c>
      <c r="H7" s="201">
        <f>SUMIF(E56:BM125,Setting!B18,D56:BM125)</f>
        <v>0</v>
      </c>
      <c r="I7" s="135" t="str">
        <f t="shared" si="1"/>
        <v/>
      </c>
      <c r="J7" s="80"/>
      <c r="K7" s="69">
        <f>Setting!D8</f>
        <v>0</v>
      </c>
      <c r="L7" s="203">
        <f t="shared" si="2"/>
        <v>0</v>
      </c>
      <c r="M7" s="54"/>
      <c r="N7" s="69">
        <f>Setting!F8</f>
        <v>0</v>
      </c>
      <c r="O7" s="203">
        <f>SUM(B59:BM59)</f>
        <v>0</v>
      </c>
      <c r="P7" s="89"/>
      <c r="Q7" s="69">
        <f>Setting!H8</f>
        <v>0</v>
      </c>
      <c r="R7" s="203">
        <f t="shared" si="3"/>
        <v>0</v>
      </c>
      <c r="S7" s="88"/>
      <c r="T7" s="69">
        <f>Setting!J8</f>
        <v>0</v>
      </c>
      <c r="U7" s="206"/>
      <c r="V7" s="203">
        <f t="shared" si="4"/>
        <v>0</v>
      </c>
      <c r="W7" s="54"/>
      <c r="X7" s="69">
        <f>Setting!L8</f>
        <v>0</v>
      </c>
      <c r="Y7" s="208"/>
      <c r="Z7" s="209">
        <f>SUM(D105:BM107)</f>
        <v>0</v>
      </c>
      <c r="AB7" s="397">
        <f>L14-SUM(O14,R14,U14,AB3)</f>
        <v>0</v>
      </c>
      <c r="AC7" s="398"/>
      <c r="AD7" s="94"/>
    </row>
    <row r="8" spans="1:65" s="43" customFormat="1" ht="18.75" customHeight="1" thickTop="1" thickBot="1">
      <c r="D8" s="151">
        <f>Setting!B9</f>
        <v>0</v>
      </c>
      <c r="E8" s="201">
        <f>SUMIF(E56:BM125,Setting!B9,D56:BM125)</f>
        <v>0</v>
      </c>
      <c r="F8" s="132" t="str">
        <f t="shared" si="0"/>
        <v/>
      </c>
      <c r="G8" s="196">
        <f>Setting!B19</f>
        <v>0</v>
      </c>
      <c r="H8" s="201">
        <f>SUMIF(E56:BM125,Setting!B19,D56:BM125)</f>
        <v>0</v>
      </c>
      <c r="I8" s="135" t="str">
        <f t="shared" si="1"/>
        <v/>
      </c>
      <c r="J8" s="80"/>
      <c r="K8" s="69">
        <f>Setting!D9</f>
        <v>0</v>
      </c>
      <c r="L8" s="203">
        <f t="shared" si="2"/>
        <v>0</v>
      </c>
      <c r="M8" s="54"/>
      <c r="N8" s="69">
        <f>Setting!F9</f>
        <v>0</v>
      </c>
      <c r="O8" s="203">
        <f t="shared" ref="O8:O13" si="5">SUM(D60:BM60)</f>
        <v>0</v>
      </c>
      <c r="P8" s="89"/>
      <c r="Q8" s="69">
        <f>Setting!H9</f>
        <v>0</v>
      </c>
      <c r="R8" s="203">
        <f t="shared" si="3"/>
        <v>0</v>
      </c>
      <c r="S8" s="88"/>
      <c r="T8" s="69">
        <f>Setting!J9</f>
        <v>0</v>
      </c>
      <c r="U8" s="206"/>
      <c r="V8" s="203">
        <f t="shared" si="4"/>
        <v>0</v>
      </c>
      <c r="W8" s="54"/>
      <c r="X8" s="69">
        <f>Setting!L9</f>
        <v>0</v>
      </c>
      <c r="Y8" s="208"/>
      <c r="Z8" s="209">
        <f>SUM(D108:BM110)</f>
        <v>0</v>
      </c>
      <c r="AB8" s="61" t="s">
        <v>1</v>
      </c>
      <c r="AC8" s="61"/>
      <c r="AD8" s="97"/>
    </row>
    <row r="9" spans="1:65" s="43" customFormat="1" ht="18.75" customHeight="1" thickTop="1">
      <c r="D9" s="152">
        <f>Setting!B10</f>
        <v>0</v>
      </c>
      <c r="E9" s="201">
        <f>SUMIF(E56:BM125,Setting!B10,D56:BM125)</f>
        <v>0</v>
      </c>
      <c r="F9" s="132" t="str">
        <f t="shared" si="0"/>
        <v/>
      </c>
      <c r="G9" s="197"/>
      <c r="H9" s="136"/>
      <c r="I9" s="137"/>
      <c r="J9" s="80"/>
      <c r="K9" s="69">
        <f>Setting!D10</f>
        <v>0</v>
      </c>
      <c r="L9" s="203">
        <f t="shared" si="2"/>
        <v>0</v>
      </c>
      <c r="M9" s="54"/>
      <c r="N9" s="69">
        <f>Setting!F10</f>
        <v>0</v>
      </c>
      <c r="O9" s="203">
        <f t="shared" si="5"/>
        <v>0</v>
      </c>
      <c r="P9" s="89"/>
      <c r="Q9" s="69">
        <f>Setting!H10</f>
        <v>0</v>
      </c>
      <c r="R9" s="203">
        <f t="shared" si="3"/>
        <v>0</v>
      </c>
      <c r="S9" s="88"/>
      <c r="T9" s="69">
        <f>Setting!J10</f>
        <v>0</v>
      </c>
      <c r="U9" s="206"/>
      <c r="V9" s="203">
        <f t="shared" si="4"/>
        <v>0</v>
      </c>
      <c r="W9" s="54"/>
      <c r="X9" s="69">
        <f>Setting!L10</f>
        <v>0</v>
      </c>
      <c r="Y9" s="208"/>
      <c r="Z9" s="209">
        <f>SUM(D111:BM113)</f>
        <v>0</v>
      </c>
      <c r="AB9" s="395" t="s">
        <v>21</v>
      </c>
      <c r="AC9" s="396"/>
      <c r="AD9" s="76"/>
    </row>
    <row r="10" spans="1:65" s="43" customFormat="1" ht="18.75" customHeight="1" thickBot="1">
      <c r="D10" s="153">
        <f>Setting!B11</f>
        <v>0</v>
      </c>
      <c r="E10" s="201">
        <f>SUMIF(E56:BM125,Setting!B11,D56:BM125)</f>
        <v>0</v>
      </c>
      <c r="F10" s="132" t="str">
        <f t="shared" si="0"/>
        <v/>
      </c>
      <c r="G10" s="198"/>
      <c r="H10" s="138"/>
      <c r="I10" s="139"/>
      <c r="J10" s="80"/>
      <c r="K10" s="69">
        <f>Setting!D11</f>
        <v>0</v>
      </c>
      <c r="L10" s="203">
        <f>SUM(B50:BM50)</f>
        <v>0</v>
      </c>
      <c r="M10" s="54"/>
      <c r="N10" s="69">
        <f>Setting!F11</f>
        <v>0</v>
      </c>
      <c r="O10" s="203">
        <f t="shared" si="5"/>
        <v>0</v>
      </c>
      <c r="P10" s="89"/>
      <c r="Q10" s="69">
        <f>Setting!H11</f>
        <v>0</v>
      </c>
      <c r="R10" s="203">
        <f t="shared" si="3"/>
        <v>0</v>
      </c>
      <c r="S10" s="88"/>
      <c r="T10" s="69">
        <f>Setting!J11</f>
        <v>0</v>
      </c>
      <c r="U10" s="206"/>
      <c r="V10" s="203">
        <f t="shared" si="4"/>
        <v>0</v>
      </c>
      <c r="W10" s="54"/>
      <c r="X10" s="69">
        <f>Setting!L11</f>
        <v>0</v>
      </c>
      <c r="Y10" s="208"/>
      <c r="Z10" s="209">
        <f>SUM(D114:BM116)</f>
        <v>0</v>
      </c>
      <c r="AB10" s="400">
        <f>SUM(O14,R14,V14,Z14,AB3)</f>
        <v>0</v>
      </c>
      <c r="AC10" s="401"/>
      <c r="AD10" s="98"/>
    </row>
    <row r="11" spans="1:65" s="43" customFormat="1" ht="18.75" customHeight="1" thickTop="1" thickBot="1">
      <c r="D11" s="154">
        <f>Setting!B12</f>
        <v>0</v>
      </c>
      <c r="E11" s="201">
        <f>SUMIF(E56:BM125,Setting!B12,D56:BM125)</f>
        <v>0</v>
      </c>
      <c r="F11" s="132" t="str">
        <f t="shared" si="0"/>
        <v/>
      </c>
      <c r="G11" s="198"/>
      <c r="H11" s="138"/>
      <c r="I11" s="139"/>
      <c r="J11" s="80"/>
      <c r="K11" s="69">
        <f>Setting!D12</f>
        <v>0</v>
      </c>
      <c r="L11" s="203">
        <f>SUM(B51:BM51)</f>
        <v>0</v>
      </c>
      <c r="M11" s="54"/>
      <c r="N11" s="69">
        <f>Setting!F12</f>
        <v>0</v>
      </c>
      <c r="O11" s="203">
        <f t="shared" si="5"/>
        <v>0</v>
      </c>
      <c r="P11" s="89"/>
      <c r="Q11" s="69">
        <f>Setting!H12</f>
        <v>0</v>
      </c>
      <c r="R11" s="203">
        <f t="shared" si="3"/>
        <v>0</v>
      </c>
      <c r="S11" s="88"/>
      <c r="T11" s="69">
        <f>Setting!J12</f>
        <v>0</v>
      </c>
      <c r="U11" s="206"/>
      <c r="V11" s="203">
        <f t="shared" si="4"/>
        <v>0</v>
      </c>
      <c r="W11" s="54"/>
      <c r="X11" s="69">
        <f>Setting!L12</f>
        <v>0</v>
      </c>
      <c r="Y11" s="208"/>
      <c r="Z11" s="209">
        <f>SUM(D117:BM119)</f>
        <v>0</v>
      </c>
      <c r="AB11" s="61" t="s">
        <v>0</v>
      </c>
      <c r="AC11" s="61"/>
      <c r="AD11" s="99"/>
    </row>
    <row r="12" spans="1:65" s="43" customFormat="1" ht="18.75" customHeight="1" thickTop="1">
      <c r="D12" s="155">
        <f>Setting!B13</f>
        <v>0</v>
      </c>
      <c r="E12" s="201">
        <f>SUMIF(E56:BM125,Setting!B13,D56:BM125)</f>
        <v>0</v>
      </c>
      <c r="F12" s="132" t="str">
        <f t="shared" si="0"/>
        <v/>
      </c>
      <c r="G12" s="198"/>
      <c r="H12" s="138"/>
      <c r="I12" s="139"/>
      <c r="J12" s="80"/>
      <c r="K12" s="69">
        <f>Setting!D13</f>
        <v>0</v>
      </c>
      <c r="L12" s="203">
        <f>SUM(B52:BM52)</f>
        <v>0</v>
      </c>
      <c r="M12" s="54"/>
      <c r="N12" s="69">
        <f>Setting!F13</f>
        <v>0</v>
      </c>
      <c r="O12" s="203">
        <f t="shared" si="5"/>
        <v>0</v>
      </c>
      <c r="P12" s="89"/>
      <c r="Q12" s="69">
        <f>Setting!H13</f>
        <v>0</v>
      </c>
      <c r="R12" s="203">
        <f t="shared" si="3"/>
        <v>0</v>
      </c>
      <c r="S12" s="88"/>
      <c r="T12" s="69">
        <f>Setting!J13</f>
        <v>0</v>
      </c>
      <c r="U12" s="206"/>
      <c r="V12" s="203">
        <f t="shared" si="4"/>
        <v>0</v>
      </c>
      <c r="W12" s="54"/>
      <c r="X12" s="69">
        <f>Setting!L13</f>
        <v>0</v>
      </c>
      <c r="Y12" s="208"/>
      <c r="Z12" s="209">
        <f>SUM(D120:BM122)</f>
        <v>0</v>
      </c>
      <c r="AB12" s="395" t="s">
        <v>28</v>
      </c>
      <c r="AC12" s="396"/>
      <c r="AD12" s="76"/>
    </row>
    <row r="13" spans="1:65" s="43" customFormat="1" ht="18.75" customHeight="1" thickBot="1">
      <c r="D13" s="156">
        <f>Setting!B14</f>
        <v>0</v>
      </c>
      <c r="E13" s="202">
        <f>SUMIF(E56:BM125,Setting!B14,D56:BM125)</f>
        <v>0</v>
      </c>
      <c r="F13" s="133" t="str">
        <f t="shared" si="0"/>
        <v/>
      </c>
      <c r="G13" s="199"/>
      <c r="H13" s="140"/>
      <c r="I13" s="141"/>
      <c r="J13" s="80"/>
      <c r="K13" s="69">
        <f>Setting!D14</f>
        <v>0</v>
      </c>
      <c r="L13" s="203">
        <f>SUM(B53:BM53)</f>
        <v>0</v>
      </c>
      <c r="M13" s="54"/>
      <c r="N13" s="69">
        <f>Setting!F14</f>
        <v>0</v>
      </c>
      <c r="O13" s="203">
        <f t="shared" si="5"/>
        <v>0</v>
      </c>
      <c r="P13" s="89"/>
      <c r="Q13" s="69">
        <f>Setting!H14</f>
        <v>0</v>
      </c>
      <c r="R13" s="203">
        <f t="shared" si="3"/>
        <v>0</v>
      </c>
      <c r="S13" s="88"/>
      <c r="T13" s="69">
        <f>Setting!J14</f>
        <v>0</v>
      </c>
      <c r="U13" s="206"/>
      <c r="V13" s="203">
        <f t="shared" si="4"/>
        <v>0</v>
      </c>
      <c r="W13" s="54"/>
      <c r="X13" s="69">
        <f>Setting!L14</f>
        <v>0</v>
      </c>
      <c r="Y13" s="208"/>
      <c r="Z13" s="209">
        <f>SUM(D123:BM125)</f>
        <v>0</v>
      </c>
      <c r="AB13" s="397">
        <f>L14-AB10</f>
        <v>0</v>
      </c>
      <c r="AC13" s="398"/>
      <c r="AD13" s="77"/>
    </row>
    <row r="14" spans="1:65" s="43" customFormat="1" ht="18.75" customHeight="1" thickTop="1" thickBot="1">
      <c r="C14" s="65">
        <v>2022</v>
      </c>
      <c r="D14" s="142" t="s">
        <v>33</v>
      </c>
      <c r="E14" s="399"/>
      <c r="F14" s="399"/>
      <c r="G14" s="399"/>
      <c r="H14" s="231">
        <f>SUM(E4:E13,H4:H8)</f>
        <v>0</v>
      </c>
      <c r="I14" s="143">
        <f>SUM(F4:F13,I4:I8)</f>
        <v>0</v>
      </c>
      <c r="J14" s="81"/>
      <c r="K14" s="53" t="s">
        <v>33</v>
      </c>
      <c r="L14" s="204">
        <f>SUM(L4:L13)</f>
        <v>0</v>
      </c>
      <c r="M14" s="54"/>
      <c r="N14" s="53" t="s">
        <v>33</v>
      </c>
      <c r="O14" s="205">
        <f>SUM(O4:O13)</f>
        <v>0</v>
      </c>
      <c r="P14" s="91"/>
      <c r="Q14" s="53" t="s">
        <v>33</v>
      </c>
      <c r="R14" s="205">
        <f>SUM(R4:R13)</f>
        <v>0</v>
      </c>
      <c r="S14" s="93"/>
      <c r="T14" s="53" t="s">
        <v>33</v>
      </c>
      <c r="U14" s="207">
        <f>SUM(U4:U13)</f>
        <v>0</v>
      </c>
      <c r="V14" s="205">
        <f>SUM(V4:V13)</f>
        <v>0</v>
      </c>
      <c r="W14" s="54"/>
      <c r="X14" s="53" t="s">
        <v>33</v>
      </c>
      <c r="Y14" s="210">
        <f>SUM(Y4:Y13)</f>
        <v>0</v>
      </c>
      <c r="Z14" s="205">
        <f>SUM(Z4:Z13)</f>
        <v>0</v>
      </c>
    </row>
    <row r="15" spans="1:65" s="43" customFormat="1" ht="22.5" customHeight="1" thickTop="1" thickBot="1">
      <c r="C15" s="117"/>
      <c r="D15" s="118"/>
      <c r="E15" s="119"/>
      <c r="F15" s="118"/>
      <c r="G15" s="118"/>
      <c r="H15" s="118"/>
      <c r="I15" s="118"/>
      <c r="L15" s="35"/>
      <c r="M15" s="35"/>
      <c r="N15" s="35"/>
      <c r="O15" s="35"/>
      <c r="P15" s="37"/>
      <c r="Q15" s="37"/>
      <c r="R15" s="36"/>
      <c r="S15" s="36"/>
      <c r="T15" s="37"/>
      <c r="U15" s="37"/>
    </row>
    <row r="16" spans="1:65" s="43" customFormat="1" ht="22.5" hidden="1" customHeight="1">
      <c r="C16" s="44"/>
      <c r="D16" s="394">
        <f>D18</f>
        <v>46569</v>
      </c>
      <c r="E16" s="394"/>
      <c r="F16" s="394">
        <f>F18</f>
        <v>46570</v>
      </c>
      <c r="G16" s="394"/>
      <c r="H16" s="394">
        <f t="shared" ref="H16" si="6">H18</f>
        <v>46571</v>
      </c>
      <c r="I16" s="394"/>
      <c r="J16" s="394">
        <f t="shared" ref="J16" si="7">J18</f>
        <v>46572</v>
      </c>
      <c r="K16" s="394"/>
      <c r="L16" s="394">
        <f t="shared" ref="L16" si="8">L18</f>
        <v>46573</v>
      </c>
      <c r="M16" s="394"/>
      <c r="N16" s="394">
        <f t="shared" ref="N16" si="9">N18</f>
        <v>46574</v>
      </c>
      <c r="O16" s="394"/>
      <c r="P16" s="394">
        <f t="shared" ref="P16" si="10">P18</f>
        <v>46575</v>
      </c>
      <c r="Q16" s="394"/>
      <c r="R16" s="394">
        <f t="shared" ref="R16" si="11">R18</f>
        <v>46576</v>
      </c>
      <c r="S16" s="394"/>
      <c r="T16" s="394">
        <f t="shared" ref="T16" si="12">T18</f>
        <v>46577</v>
      </c>
      <c r="U16" s="394"/>
      <c r="V16" s="394">
        <f t="shared" ref="V16" si="13">V18</f>
        <v>46578</v>
      </c>
      <c r="W16" s="394"/>
      <c r="X16" s="394">
        <f t="shared" ref="X16" si="14">X18</f>
        <v>46579</v>
      </c>
      <c r="Y16" s="394"/>
      <c r="Z16" s="394">
        <f t="shared" ref="Z16" si="15">Z18</f>
        <v>46580</v>
      </c>
      <c r="AA16" s="394"/>
      <c r="AB16" s="394">
        <f t="shared" ref="AB16" si="16">AB18</f>
        <v>46581</v>
      </c>
      <c r="AC16" s="394"/>
      <c r="AD16" s="394">
        <f t="shared" ref="AD16" si="17">AD18</f>
        <v>46582</v>
      </c>
      <c r="AE16" s="394"/>
      <c r="AF16" s="394">
        <f t="shared" ref="AF16" si="18">AF18</f>
        <v>46583</v>
      </c>
      <c r="AG16" s="394"/>
      <c r="AH16" s="394">
        <f t="shared" ref="AH16" si="19">AH18</f>
        <v>46584</v>
      </c>
      <c r="AI16" s="394"/>
      <c r="AJ16" s="394">
        <f t="shared" ref="AJ16" si="20">AJ18</f>
        <v>46585</v>
      </c>
      <c r="AK16" s="394"/>
      <c r="AL16" s="394">
        <f t="shared" ref="AL16" si="21">AL18</f>
        <v>46586</v>
      </c>
      <c r="AM16" s="394"/>
      <c r="AN16" s="394">
        <f t="shared" ref="AN16" si="22">AN18</f>
        <v>46587</v>
      </c>
      <c r="AO16" s="394"/>
      <c r="AP16" s="394">
        <f t="shared" ref="AP16" si="23">AP18</f>
        <v>46588</v>
      </c>
      <c r="AQ16" s="394"/>
      <c r="AR16" s="394">
        <f t="shared" ref="AR16" si="24">AR18</f>
        <v>46589</v>
      </c>
      <c r="AS16" s="394"/>
      <c r="AT16" s="394">
        <f t="shared" ref="AT16" si="25">AT18</f>
        <v>46590</v>
      </c>
      <c r="AU16" s="394"/>
      <c r="AV16" s="394">
        <f t="shared" ref="AV16" si="26">AV18</f>
        <v>46591</v>
      </c>
      <c r="AW16" s="394"/>
      <c r="AX16" s="394">
        <f t="shared" ref="AX16" si="27">AX18</f>
        <v>46592</v>
      </c>
      <c r="AY16" s="394"/>
      <c r="AZ16" s="394">
        <f t="shared" ref="AZ16" si="28">AZ18</f>
        <v>46593</v>
      </c>
      <c r="BA16" s="394"/>
      <c r="BB16" s="394">
        <f t="shared" ref="BB16" si="29">BB18</f>
        <v>46594</v>
      </c>
      <c r="BC16" s="394"/>
      <c r="BD16" s="394">
        <f t="shared" ref="BD16" si="30">BD18</f>
        <v>46595</v>
      </c>
      <c r="BE16" s="394"/>
      <c r="BF16" s="394">
        <f t="shared" ref="BF16" si="31">BF18</f>
        <v>46596</v>
      </c>
      <c r="BG16" s="394"/>
      <c r="BH16" s="394">
        <f t="shared" ref="BH16" si="32">BH18</f>
        <v>46597</v>
      </c>
      <c r="BI16" s="394"/>
      <c r="BJ16" s="394">
        <f t="shared" ref="BJ16" si="33">BJ18</f>
        <v>46598</v>
      </c>
      <c r="BK16" s="394"/>
      <c r="BL16" s="394">
        <f t="shared" ref="BL16" si="34">BL18</f>
        <v>46599</v>
      </c>
      <c r="BM16" s="394"/>
    </row>
    <row r="17" spans="2:65" s="85" customFormat="1" ht="18.75" hidden="1" customHeight="1">
      <c r="C17" s="86"/>
      <c r="D17" s="388">
        <f>WEEKDAY(D18)</f>
        <v>5</v>
      </c>
      <c r="E17" s="388"/>
      <c r="F17" s="388">
        <f t="shared" ref="F17" si="35">WEEKDAY(F18)</f>
        <v>6</v>
      </c>
      <c r="G17" s="388"/>
      <c r="H17" s="388">
        <f t="shared" ref="H17" si="36">WEEKDAY(H18)</f>
        <v>7</v>
      </c>
      <c r="I17" s="388"/>
      <c r="J17" s="388">
        <f t="shared" ref="J17" si="37">WEEKDAY(J18)</f>
        <v>1</v>
      </c>
      <c r="K17" s="388"/>
      <c r="L17" s="388">
        <f t="shared" ref="L17" si="38">WEEKDAY(L18)</f>
        <v>2</v>
      </c>
      <c r="M17" s="388"/>
      <c r="N17" s="388">
        <f t="shared" ref="N17" si="39">WEEKDAY(N18)</f>
        <v>3</v>
      </c>
      <c r="O17" s="388"/>
      <c r="P17" s="388">
        <f t="shared" ref="P17" si="40">WEEKDAY(P18)</f>
        <v>4</v>
      </c>
      <c r="Q17" s="388"/>
      <c r="R17" s="388">
        <f t="shared" ref="R17" si="41">WEEKDAY(R18)</f>
        <v>5</v>
      </c>
      <c r="S17" s="388"/>
      <c r="T17" s="388">
        <f t="shared" ref="T17" si="42">WEEKDAY(T18)</f>
        <v>6</v>
      </c>
      <c r="U17" s="388"/>
      <c r="V17" s="388">
        <f t="shared" ref="V17" si="43">WEEKDAY(V18)</f>
        <v>7</v>
      </c>
      <c r="W17" s="388"/>
      <c r="X17" s="388">
        <f t="shared" ref="X17" si="44">WEEKDAY(X18)</f>
        <v>1</v>
      </c>
      <c r="Y17" s="388"/>
      <c r="Z17" s="388">
        <f t="shared" ref="Z17" si="45">WEEKDAY(Z18)</f>
        <v>2</v>
      </c>
      <c r="AA17" s="388"/>
      <c r="AB17" s="388">
        <f t="shared" ref="AB17" si="46">WEEKDAY(AB18)</f>
        <v>3</v>
      </c>
      <c r="AC17" s="388"/>
      <c r="AD17" s="388">
        <f t="shared" ref="AD17" si="47">WEEKDAY(AD18)</f>
        <v>4</v>
      </c>
      <c r="AE17" s="388"/>
      <c r="AF17" s="388">
        <f t="shared" ref="AF17" si="48">WEEKDAY(AF18)</f>
        <v>5</v>
      </c>
      <c r="AG17" s="388"/>
      <c r="AH17" s="388">
        <f t="shared" ref="AH17" si="49">WEEKDAY(AH18)</f>
        <v>6</v>
      </c>
      <c r="AI17" s="388"/>
      <c r="AJ17" s="388">
        <f t="shared" ref="AJ17" si="50">WEEKDAY(AJ18)</f>
        <v>7</v>
      </c>
      <c r="AK17" s="388"/>
      <c r="AL17" s="388">
        <f t="shared" ref="AL17" si="51">WEEKDAY(AL18)</f>
        <v>1</v>
      </c>
      <c r="AM17" s="388"/>
      <c r="AN17" s="388">
        <f t="shared" ref="AN17" si="52">WEEKDAY(AN18)</f>
        <v>2</v>
      </c>
      <c r="AO17" s="388"/>
      <c r="AP17" s="388">
        <f t="shared" ref="AP17" si="53">WEEKDAY(AP18)</f>
        <v>3</v>
      </c>
      <c r="AQ17" s="388"/>
      <c r="AR17" s="388">
        <f t="shared" ref="AR17" si="54">WEEKDAY(AR18)</f>
        <v>4</v>
      </c>
      <c r="AS17" s="388"/>
      <c r="AT17" s="388">
        <f t="shared" ref="AT17" si="55">WEEKDAY(AT18)</f>
        <v>5</v>
      </c>
      <c r="AU17" s="388"/>
      <c r="AV17" s="388">
        <f t="shared" ref="AV17" si="56">WEEKDAY(AV18)</f>
        <v>6</v>
      </c>
      <c r="AW17" s="388"/>
      <c r="AX17" s="388">
        <f t="shared" ref="AX17" si="57">WEEKDAY(AX18)</f>
        <v>7</v>
      </c>
      <c r="AY17" s="388"/>
      <c r="AZ17" s="388">
        <f t="shared" ref="AZ17" si="58">WEEKDAY(AZ18)</f>
        <v>1</v>
      </c>
      <c r="BA17" s="388"/>
      <c r="BB17" s="388">
        <f t="shared" ref="BB17" si="59">WEEKDAY(BB18)</f>
        <v>2</v>
      </c>
      <c r="BC17" s="388"/>
      <c r="BD17" s="388">
        <f t="shared" ref="BD17" si="60">WEEKDAY(BD18)</f>
        <v>3</v>
      </c>
      <c r="BE17" s="388"/>
      <c r="BF17" s="388">
        <f t="shared" ref="BF17" si="61">WEEKDAY(BF18)</f>
        <v>4</v>
      </c>
      <c r="BG17" s="388"/>
      <c r="BH17" s="388">
        <f t="shared" ref="BH17" si="62">WEEKDAY(BH18)</f>
        <v>5</v>
      </c>
      <c r="BI17" s="388"/>
      <c r="BJ17" s="388">
        <f t="shared" ref="BJ17" si="63">WEEKDAY(BJ18)</f>
        <v>6</v>
      </c>
      <c r="BK17" s="388"/>
      <c r="BL17" s="388">
        <f t="shared" ref="BL17" si="64">WEEKDAY(BL18)</f>
        <v>7</v>
      </c>
      <c r="BM17" s="388"/>
    </row>
    <row r="18" spans="2:65" s="43" customFormat="1" ht="18.75" customHeight="1" thickTop="1">
      <c r="B18" s="389" t="s">
        <v>42</v>
      </c>
      <c r="C18" s="52" t="s">
        <v>29</v>
      </c>
      <c r="D18" s="392">
        <f>DATE(2027,7,Setting!P5)</f>
        <v>46569</v>
      </c>
      <c r="E18" s="393"/>
      <c r="F18" s="392">
        <f>D18+1</f>
        <v>46570</v>
      </c>
      <c r="G18" s="393"/>
      <c r="H18" s="392">
        <f t="shared" ref="H18" si="65">F18+1</f>
        <v>46571</v>
      </c>
      <c r="I18" s="393"/>
      <c r="J18" s="392">
        <f t="shared" ref="J18" si="66">H18+1</f>
        <v>46572</v>
      </c>
      <c r="K18" s="393"/>
      <c r="L18" s="368">
        <f t="shared" ref="L18" si="67">J18+1</f>
        <v>46573</v>
      </c>
      <c r="M18" s="369"/>
      <c r="N18" s="368">
        <f t="shared" ref="N18" si="68">L18+1</f>
        <v>46574</v>
      </c>
      <c r="O18" s="369"/>
      <c r="P18" s="368">
        <f t="shared" ref="P18" si="69">N18+1</f>
        <v>46575</v>
      </c>
      <c r="Q18" s="369"/>
      <c r="R18" s="368">
        <f t="shared" ref="R18" si="70">P18+1</f>
        <v>46576</v>
      </c>
      <c r="S18" s="369"/>
      <c r="T18" s="368">
        <f t="shared" ref="T18" si="71">R18+1</f>
        <v>46577</v>
      </c>
      <c r="U18" s="369"/>
      <c r="V18" s="368">
        <f t="shared" ref="V18" si="72">T18+1</f>
        <v>46578</v>
      </c>
      <c r="W18" s="369"/>
      <c r="X18" s="368">
        <f t="shared" ref="X18" si="73">V18+1</f>
        <v>46579</v>
      </c>
      <c r="Y18" s="369"/>
      <c r="Z18" s="368">
        <f t="shared" ref="Z18" si="74">X18+1</f>
        <v>46580</v>
      </c>
      <c r="AA18" s="369"/>
      <c r="AB18" s="368">
        <f t="shared" ref="AB18" si="75">Z18+1</f>
        <v>46581</v>
      </c>
      <c r="AC18" s="369"/>
      <c r="AD18" s="368">
        <f t="shared" ref="AD18" si="76">AB18+1</f>
        <v>46582</v>
      </c>
      <c r="AE18" s="369"/>
      <c r="AF18" s="368">
        <f t="shared" ref="AF18" si="77">AD18+1</f>
        <v>46583</v>
      </c>
      <c r="AG18" s="369"/>
      <c r="AH18" s="368">
        <f t="shared" ref="AH18" si="78">AF18+1</f>
        <v>46584</v>
      </c>
      <c r="AI18" s="369"/>
      <c r="AJ18" s="368">
        <f t="shared" ref="AJ18" si="79">AH18+1</f>
        <v>46585</v>
      </c>
      <c r="AK18" s="369"/>
      <c r="AL18" s="368">
        <f t="shared" ref="AL18" si="80">AJ18+1</f>
        <v>46586</v>
      </c>
      <c r="AM18" s="369"/>
      <c r="AN18" s="368">
        <f t="shared" ref="AN18" si="81">AL18+1</f>
        <v>46587</v>
      </c>
      <c r="AO18" s="369"/>
      <c r="AP18" s="368">
        <f t="shared" ref="AP18" si="82">AN18+1</f>
        <v>46588</v>
      </c>
      <c r="AQ18" s="369"/>
      <c r="AR18" s="368">
        <f t="shared" ref="AR18" si="83">AP18+1</f>
        <v>46589</v>
      </c>
      <c r="AS18" s="369"/>
      <c r="AT18" s="368">
        <f t="shared" ref="AT18" si="84">AR18+1</f>
        <v>46590</v>
      </c>
      <c r="AU18" s="369"/>
      <c r="AV18" s="368">
        <f t="shared" ref="AV18" si="85">AT18+1</f>
        <v>46591</v>
      </c>
      <c r="AW18" s="369"/>
      <c r="AX18" s="368">
        <f t="shared" ref="AX18" si="86">AV18+1</f>
        <v>46592</v>
      </c>
      <c r="AY18" s="369"/>
      <c r="AZ18" s="368">
        <f t="shared" ref="AZ18" si="87">AX18+1</f>
        <v>46593</v>
      </c>
      <c r="BA18" s="369"/>
      <c r="BB18" s="368">
        <f t="shared" ref="BB18" si="88">AZ18+1</f>
        <v>46594</v>
      </c>
      <c r="BC18" s="369"/>
      <c r="BD18" s="368">
        <f t="shared" ref="BD18" si="89">BB18+1</f>
        <v>46595</v>
      </c>
      <c r="BE18" s="369"/>
      <c r="BF18" s="368">
        <f t="shared" ref="BF18" si="90">BD18+1</f>
        <v>46596</v>
      </c>
      <c r="BG18" s="369"/>
      <c r="BH18" s="368">
        <f t="shared" ref="BH18" si="91">BF18+1</f>
        <v>46597</v>
      </c>
      <c r="BI18" s="369"/>
      <c r="BJ18" s="368">
        <f t="shared" ref="BJ18" si="92">BH18+1</f>
        <v>46598</v>
      </c>
      <c r="BK18" s="369"/>
      <c r="BL18" s="368">
        <f t="shared" ref="BL18" si="93">BJ18+1</f>
        <v>46599</v>
      </c>
      <c r="BM18" s="370"/>
    </row>
    <row r="19" spans="2:65" s="43" customFormat="1" ht="18.75" customHeight="1" thickBot="1">
      <c r="B19" s="390"/>
      <c r="C19" s="51" t="s">
        <v>30</v>
      </c>
      <c r="D19" s="386">
        <f>D18</f>
        <v>46569</v>
      </c>
      <c r="E19" s="387"/>
      <c r="F19" s="386">
        <f t="shared" ref="F19" si="94">F18</f>
        <v>46570</v>
      </c>
      <c r="G19" s="387"/>
      <c r="H19" s="386">
        <f t="shared" ref="H19" si="95">H18</f>
        <v>46571</v>
      </c>
      <c r="I19" s="387"/>
      <c r="J19" s="386">
        <f t="shared" ref="J19" si="96">J18</f>
        <v>46572</v>
      </c>
      <c r="K19" s="387"/>
      <c r="L19" s="365">
        <f t="shared" ref="L19" si="97">L18</f>
        <v>46573</v>
      </c>
      <c r="M19" s="367"/>
      <c r="N19" s="365">
        <f t="shared" ref="N19" si="98">N18</f>
        <v>46574</v>
      </c>
      <c r="O19" s="367"/>
      <c r="P19" s="365">
        <f t="shared" ref="P19" si="99">P18</f>
        <v>46575</v>
      </c>
      <c r="Q19" s="367"/>
      <c r="R19" s="365">
        <f t="shared" ref="R19" si="100">R18</f>
        <v>46576</v>
      </c>
      <c r="S19" s="367"/>
      <c r="T19" s="365">
        <f t="shared" ref="T19" si="101">T18</f>
        <v>46577</v>
      </c>
      <c r="U19" s="367"/>
      <c r="V19" s="365">
        <f t="shared" ref="V19" si="102">V18</f>
        <v>46578</v>
      </c>
      <c r="W19" s="367"/>
      <c r="X19" s="365">
        <f t="shared" ref="X19" si="103">X18</f>
        <v>46579</v>
      </c>
      <c r="Y19" s="367"/>
      <c r="Z19" s="365">
        <f t="shared" ref="Z19" si="104">Z18</f>
        <v>46580</v>
      </c>
      <c r="AA19" s="367"/>
      <c r="AB19" s="365">
        <f t="shared" ref="AB19" si="105">AB18</f>
        <v>46581</v>
      </c>
      <c r="AC19" s="367"/>
      <c r="AD19" s="365">
        <f t="shared" ref="AD19" si="106">AD18</f>
        <v>46582</v>
      </c>
      <c r="AE19" s="367"/>
      <c r="AF19" s="365">
        <f t="shared" ref="AF19" si="107">AF18</f>
        <v>46583</v>
      </c>
      <c r="AG19" s="367"/>
      <c r="AH19" s="365">
        <f t="shared" ref="AH19" si="108">AH18</f>
        <v>46584</v>
      </c>
      <c r="AI19" s="367"/>
      <c r="AJ19" s="365">
        <f t="shared" ref="AJ19" si="109">AJ18</f>
        <v>46585</v>
      </c>
      <c r="AK19" s="367"/>
      <c r="AL19" s="365">
        <f t="shared" ref="AL19" si="110">AL18</f>
        <v>46586</v>
      </c>
      <c r="AM19" s="367"/>
      <c r="AN19" s="365">
        <f t="shared" ref="AN19" si="111">AN18</f>
        <v>46587</v>
      </c>
      <c r="AO19" s="367"/>
      <c r="AP19" s="365">
        <f t="shared" ref="AP19" si="112">AP18</f>
        <v>46588</v>
      </c>
      <c r="AQ19" s="367"/>
      <c r="AR19" s="365">
        <f t="shared" ref="AR19" si="113">AR18</f>
        <v>46589</v>
      </c>
      <c r="AS19" s="367"/>
      <c r="AT19" s="365">
        <f t="shared" ref="AT19" si="114">AT18</f>
        <v>46590</v>
      </c>
      <c r="AU19" s="367"/>
      <c r="AV19" s="365">
        <f t="shared" ref="AV19" si="115">AV18</f>
        <v>46591</v>
      </c>
      <c r="AW19" s="367"/>
      <c r="AX19" s="365">
        <f t="shared" ref="AX19" si="116">AX18</f>
        <v>46592</v>
      </c>
      <c r="AY19" s="367"/>
      <c r="AZ19" s="365">
        <f t="shared" ref="AZ19" si="117">AZ18</f>
        <v>46593</v>
      </c>
      <c r="BA19" s="367"/>
      <c r="BB19" s="365">
        <f t="shared" ref="BB19" si="118">BB18</f>
        <v>46594</v>
      </c>
      <c r="BC19" s="367"/>
      <c r="BD19" s="365">
        <f t="shared" ref="BD19" si="119">BD18</f>
        <v>46595</v>
      </c>
      <c r="BE19" s="367"/>
      <c r="BF19" s="365">
        <f t="shared" ref="BF19" si="120">BF18</f>
        <v>46596</v>
      </c>
      <c r="BG19" s="367"/>
      <c r="BH19" s="365">
        <f t="shared" ref="BH19" si="121">BH18</f>
        <v>46597</v>
      </c>
      <c r="BI19" s="367"/>
      <c r="BJ19" s="365">
        <f t="shared" ref="BJ19" si="122">BJ18</f>
        <v>46598</v>
      </c>
      <c r="BK19" s="367"/>
      <c r="BL19" s="365">
        <f t="shared" ref="BL19" si="123">BL18</f>
        <v>46599</v>
      </c>
      <c r="BM19" s="366"/>
    </row>
    <row r="20" spans="2:65" s="43" customFormat="1" ht="18.75" customHeight="1" thickTop="1">
      <c r="B20" s="390"/>
      <c r="C20" s="120">
        <f>Setting!B5</f>
        <v>0</v>
      </c>
      <c r="D20" s="383">
        <f>'6'!$BJ$20+SUMIF(E44:E53,Setting!$B$5,D44:E53)+SUMIF(E38,Setting!$B$5,D38:E38)+SUMIF(E40,Setting!$B$5,D40:E40)-SUMIF(E37,Setting!$B$5,D37:E37)-SUMIF(E39,Setting!$B$5,D39:E39)-SUMIF(E56:E125,Setting!$B$5,D56:D125)</f>
        <v>0</v>
      </c>
      <c r="E20" s="384"/>
      <c r="F20" s="383">
        <f>D20+SUMIF(G44:G53,Setting!B5,F44:G53)+SUMIF(G38,Setting!B5,F38:G38)+SUMIF(G40,Setting!B5,F40:G40)-SUMIF(G37,Setting!B5,F37:G37)-SUMIF(G39,Setting!B5,F39:G39)-SUMIF(G56:G125,Setting!B5,F56:F125)</f>
        <v>0</v>
      </c>
      <c r="G20" s="384"/>
      <c r="H20" s="383">
        <f>F20+SUMIF(I44:I53,Setting!B5,H44:I53)+SUMIF(I38,Setting!B5,H38:I38)+SUMIF(I40,Setting!B5,H40:I40)-SUMIF(I37,Setting!B5,H37:I37)-SUMIF(I39,Setting!B5,H39:I39)-SUMIF(I56:I125,Setting!B5,H56:H125)</f>
        <v>0</v>
      </c>
      <c r="I20" s="384"/>
      <c r="J20" s="383">
        <f>H20+SUMIF(K44:K53,Setting!B5,J44:K53)+SUMIF(K38,Setting!B5,J38:K38)+SUMIF(K40,Setting!B5,J40:K40)-SUMIF(K37,Setting!B5,J37:K37)-SUMIF(K39,Setting!B5,J39:K39)-SUMIF(K56:K125,Setting!B5,J56:J125)</f>
        <v>0</v>
      </c>
      <c r="K20" s="384"/>
      <c r="L20" s="383">
        <f>J20+SUMIF(M44:M53,Setting!B5,L44:M53)+SUMIF(M38,Setting!B5,L38:M38)+SUMIF(M40,Setting!B5,L40:M40)-SUMIF(M37,Setting!B5,L37:M37)-SUMIF(M39,Setting!B5,L39:M39)-SUMIF(M56:M125,Setting!B5,L56:L125)</f>
        <v>0</v>
      </c>
      <c r="M20" s="384"/>
      <c r="N20" s="383">
        <f>L20+SUMIF(O44:O53,Setting!B5,N44:O53)+SUMIF(O38,Setting!B5,N38:O38)+SUMIF(O40,Setting!B5,N40:O40)-SUMIF(O37,Setting!B5,N37:O37)-SUMIF(O39,Setting!B5,N39:O39)-SUMIF(O56:O125,Setting!B5,N56:N125)</f>
        <v>0</v>
      </c>
      <c r="O20" s="384"/>
      <c r="P20" s="383">
        <f>N20+SUMIF(Q44:Q53,Setting!B5,P44:Q53)+SUMIF(Q38,Setting!B5,P38:Q38)+SUMIF(Q40,Setting!B5,P40:Q40)-SUMIF(Q37,Setting!B5,P37:Q37)-SUMIF(Q39,Setting!B5,P39:Q39)-SUMIF(Q56:Q125,Setting!B5,P56:P125)</f>
        <v>0</v>
      </c>
      <c r="Q20" s="384"/>
      <c r="R20" s="383">
        <f>P20+SUMIF(S44:S53,Setting!B5,R44:S53)+SUMIF(S38,Setting!B5,R38:S38)+SUMIF(S40,Setting!B5,R40:S40)-SUMIF(S37,Setting!B5,R37:S37)-SUMIF(S39,Setting!B5,R39:S39)-SUMIF(S56:S125,Setting!B5,R56:R125)</f>
        <v>0</v>
      </c>
      <c r="S20" s="384"/>
      <c r="T20" s="383">
        <f>R20+SUMIF(U44:U53,Setting!B5,T44:U53)+SUMIF(U38,Setting!B5,T38:U38)+SUMIF(U40,Setting!B5,T40:U40)-SUMIF(U37,Setting!B5,T37:U37)-SUMIF(U39,Setting!B5,T39:U39)-SUMIF(U56:U125,Setting!B5,T56:T125)</f>
        <v>0</v>
      </c>
      <c r="U20" s="384"/>
      <c r="V20" s="383">
        <f>T20+SUMIF(W44:W53,Setting!B5,V44:W53)+SUMIF(W38,Setting!B5,V38:W38)+SUMIF(W40,Setting!B5,V40:W40)-SUMIF(W37,Setting!B5,V37:W37)-SUMIF(W39,Setting!B5,V39:W39)-SUMIF(W56:W125,Setting!B5,V56:V125)</f>
        <v>0</v>
      </c>
      <c r="W20" s="384"/>
      <c r="X20" s="383">
        <f>V20+SUMIF(Y44:Y53,Setting!B5,X44:Y53)+SUMIF(Y38,Setting!B5,X38:Y38)+SUMIF(Y40,Setting!B5,X40:Y40)-SUMIF(Y37,Setting!B5,X37:Y37)-SUMIF(Y39,Setting!B5,X39:Y39)-SUMIF(Y56:Y125,Setting!B5,X56:X125)</f>
        <v>0</v>
      </c>
      <c r="Y20" s="384"/>
      <c r="Z20" s="383">
        <f>X20+SUMIF(AA44:AA53,Setting!B5,Z44:AA53)+SUMIF(AA38,Setting!B5,Z38:AA38)+SUMIF(AA40,Setting!B5,Z40:AA40)-SUMIF(AA37,Setting!B5,Z37:AA37)-SUMIF(AA39,Setting!B5,Z39:AA39)-SUMIF(AA56:AA125,Setting!B5,Z56:Z125)</f>
        <v>0</v>
      </c>
      <c r="AA20" s="384"/>
      <c r="AB20" s="383">
        <f>Z20+SUMIF(AC44:AC53,Setting!B5,AB44:AC53)+SUMIF(AC38,Setting!B5,AB38:AC38)+SUMIF(AC40,Setting!B5,AB40:AC40)-SUMIF(AC37,Setting!B5,AB37:AC37)-SUMIF(AC39,Setting!B5,AB39:AC39)-SUMIF(AC56:AC125,Setting!B5,AB56:AB125)</f>
        <v>0</v>
      </c>
      <c r="AC20" s="384"/>
      <c r="AD20" s="383">
        <f>AB20+SUMIF(AE44:AE53,Setting!B5,AD44:AE53)+SUMIF(AE38,Setting!B5,AD38:AE38)+SUMIF(AE40,Setting!B5,AD40:AE40)-SUMIF(AE37,Setting!B5,AD37:AE37)-SUMIF(AE39,Setting!B5,AD39:AE39)-SUMIF(AE56:AE125,Setting!B5,AD56:AE125)</f>
        <v>0</v>
      </c>
      <c r="AE20" s="384"/>
      <c r="AF20" s="383">
        <f>AD20+SUMIF(AG44:AG53,Setting!B5,AF44:AG53)+SUMIF(AG38,Setting!B5,AF38:AG38)+SUMIF(AG40,Setting!B5,AF40:AG40)-SUMIF(AG37,Setting!B5,AF37:AG37)-SUMIF(AG39,Setting!B5,AF39:AG39)-SUMIF(AG56:AG125,Setting!B5,AF56:AF125)</f>
        <v>0</v>
      </c>
      <c r="AG20" s="384"/>
      <c r="AH20" s="383">
        <f>AF20+SUMIF(AI44:AI53,Setting!B5,AH44:AI53)+SUMIF(AI38,Setting!B5,AH38:AI38)+SUMIF(AI40,Setting!B5,AH40:AI40)-SUMIF(AI37,Setting!B5,AH37:AI37)-SUMIF(AI39,Setting!B5,AH39:AI39)-SUMIF(AI56:AI125,Setting!B5,AH56:AH125)</f>
        <v>0</v>
      </c>
      <c r="AI20" s="384"/>
      <c r="AJ20" s="383">
        <f>AH20+SUMIF(AK44:AK53,Setting!B5,AJ44:AK53)+SUMIF(AK38,Setting!B5,AJ38:AK38)+SUMIF(AK40,Setting!B5,AJ40:AK40)-SUMIF(AK37,Setting!B5,AJ37:AK37)-SUMIF(AK39,Setting!B5,AJ39:AK39)-SUMIF(AK56:AK125,Setting!B5,AJ56:AJ125)</f>
        <v>0</v>
      </c>
      <c r="AK20" s="384"/>
      <c r="AL20" s="383">
        <f>AJ20+SUMIF(AM44:AM53,Setting!B5,AL44:AM53)+SUMIF(AM38,Setting!B5,AL38:AM38)+SUMIF(AM40,Setting!B5,AL40:AM40)-SUMIF(AM37,Setting!B5,AL37:AM37)-SUMIF(AM39,Setting!B5,AL39:AM39)-SUMIF(AM56:AM125,Setting!B5,AL56:AL125)</f>
        <v>0</v>
      </c>
      <c r="AM20" s="384"/>
      <c r="AN20" s="383">
        <f>AL20+SUMIF(AO44:AO53,Setting!B5,AN44:AO53)+SUMIF(AO38,Setting!B5,AN38:AO38)+SUMIF(AO40,Setting!B5,AN40:AO40)-SUMIF(AO37,Setting!B5,AN37:AO37)-SUMIF(AO39,Setting!B5,AN39:AO39)-SUMIF(AO56:AO125,Setting!B5,AN56:AN125)</f>
        <v>0</v>
      </c>
      <c r="AO20" s="384"/>
      <c r="AP20" s="383">
        <f>AN20+SUMIF(AQ44:AQ53,Setting!B5,AP44:AQ53)+SUMIF(AQ38,Setting!B5,AP38:AQ38)+SUMIF(AQ40,Setting!B5,AP40:AQ40)-SUMIF(AQ37,Setting!B5,AP37:AQ37)-SUMIF(AQ39,Setting!B5,AP39:AQ39)-SUMIF(AQ56:AQ125,Setting!B5,AP56:AP125)</f>
        <v>0</v>
      </c>
      <c r="AQ20" s="384"/>
      <c r="AR20" s="383">
        <f>AP20+SUMIF(AS44:AS53,Setting!B5,AR44:AS53)+SUMIF(AS38,Setting!B5,AR38:AS38)+SUMIF(AS40,Setting!B5,AR40:AS40)-SUMIF(AS37,Setting!B5,AR37:AS37)-SUMIF(AS39,Setting!B5,AR39:AS39)-SUMIF(AS56:AS125,Setting!B5,AR56:AR125)</f>
        <v>0</v>
      </c>
      <c r="AS20" s="384"/>
      <c r="AT20" s="383">
        <f>AR20+SUMIF(AU44:AU53,Setting!B5,AT44:AU53)+SUMIF(AU38,Setting!B5,AT38:AU38)+SUMIF(AU40,Setting!B5,AT40:AU40)-SUMIF(AU37,Setting!B5,AT37:AU37)-SUMIF(AU39,Setting!B5,AT39:AU39)-SUMIF(AU56:AU125,Setting!B5,AT56:AT125)</f>
        <v>0</v>
      </c>
      <c r="AU20" s="384"/>
      <c r="AV20" s="383">
        <f>AT20+SUMIF(AW44:AW53,Setting!B5,AV44:AW53)+SUMIF(AW38,Setting!B5,AV38:AW38)+SUMIF(AW40,Setting!B5,AV40:AW40)-SUMIF(AW37,Setting!B5,AV37:AW37)-SUMIF(AW39,Setting!B5,AV39:AW39)-SUMIF(AW56:AW125,Setting!B5,AV56:AV125)</f>
        <v>0</v>
      </c>
      <c r="AW20" s="384"/>
      <c r="AX20" s="383">
        <f>AV20+SUMIF(AY44:AY53,Setting!B5,AX44:AY53)+SUMIF(AY38,Setting!B5,AX38:AY38)+SUMIF(AY40,Setting!B5,AX40:AY40)-SUMIF(AY37,Setting!B5,AX37:AY37)-SUMIF(AY39,Setting!B5,AX39:AY39)-SUMIF(AY56:AY125,Setting!B5,AX56:AX125)</f>
        <v>0</v>
      </c>
      <c r="AY20" s="384"/>
      <c r="AZ20" s="383">
        <f>AX20+SUMIF(BA44:BA53,Setting!B5,AZ44:BA53)+SUMIF(BA38,Setting!B5,AZ38:BA38)+SUMIF(BA40,Setting!B5,AZ40:BA40)-SUMIF(BA37,Setting!B5,AZ37:BA37)-SUMIF(BA39,Setting!B5,AZ39:BA39)-SUMIF(BA56:BA125,Setting!B5,AZ56:AZ125)</f>
        <v>0</v>
      </c>
      <c r="BA20" s="384"/>
      <c r="BB20" s="383">
        <f>AZ20+SUMIF(BC44:BC53,Setting!B5,BB44:BC53)+SUMIF(BC38,Setting!B5,BB38:BC38)+SUMIF(BC40,Setting!B5,BB40:BC40)-SUMIF(BC37,Setting!B5,BB37:BC37)-SUMIF(BC39,Setting!B5,BB39:BC39)-SUMIF(BC56:BC125,Setting!B5,BB56:BB125)</f>
        <v>0</v>
      </c>
      <c r="BC20" s="384"/>
      <c r="BD20" s="383">
        <f>BB20+SUMIF(BE44:BE53,Setting!B5,BD44:BE53)+SUMIF(BE38,Setting!B5,BD38:BE38)+SUMIF(BE40,Setting!B5,BD40:BE40)-SUMIF(BE37,Setting!B5,BD37:BE37)-SUMIF(BE39,Setting!B5,BD39:BE39)-SUMIF(BE56:BE125,Setting!B5,BD56:BE125)</f>
        <v>0</v>
      </c>
      <c r="BE20" s="384"/>
      <c r="BF20" s="383">
        <f>BD20+SUMIF(BG44:BG53,Setting!B5,BF44:BG53)+SUMIF(BG38,Setting!B5,BF38:BG38)+SUMIF(BG40,Setting!B5,BF40:BG40)-SUMIF(BG37,Setting!B5,BF37:BG37)-SUMIF(BG39,Setting!B5,BF39:BG39)-SUMIF(BG56:BG125,Setting!B5,BF56:BF125)</f>
        <v>0</v>
      </c>
      <c r="BG20" s="384"/>
      <c r="BH20" s="383">
        <f>BF20+SUMIF(BI44:BI53,Setting!B5,BH44:BI53)+SUMIF(BI38,Setting!B5,BH38:BI38)+SUMIF(BI40,Setting!B5,BH40:BI40)-SUMIF(BI37,Setting!B5,BH37:BI37)-SUMIF(BI39,Setting!B5,BH39:BI39)-SUMIF(BI56:BI125,Setting!B5,BH56:BH125)</f>
        <v>0</v>
      </c>
      <c r="BI20" s="384"/>
      <c r="BJ20" s="383">
        <f>BH20+SUMIF(BK44:BK53,Setting!B5,BJ44:BK53)+SUMIF(BK38,Setting!B5,BJ38:BK38)+SUMIF(BK40,Setting!B5,BJ40:BK40)-SUMIF(BK37,Setting!B5,BJ37:BK37)-SUMIF(BK39,Setting!B5,BJ39:BK39)-SUMIF(BK56:BK125,Setting!B5,BJ56:BJ125)</f>
        <v>0</v>
      </c>
      <c r="BK20" s="384"/>
      <c r="BL20" s="383">
        <f>BJ20+SUMIF(BM44:BM53,Setting!B5,BL44:BM53)+SUMIF(BM38,Setting!B5,BL38:BM38)+SUMIF(BM40,Setting!B5,BL40:BM40)-SUMIF(BM37,Setting!B5,BL37:BM37)-SUMIF(BM39,Setting!B5,BL39:BM39)-SUMIF(BM56:BM125,Setting!B5,BL56:BL125)</f>
        <v>0</v>
      </c>
      <c r="BM20" s="385"/>
    </row>
    <row r="21" spans="2:65" s="43" customFormat="1" ht="18.75" customHeight="1">
      <c r="B21" s="390"/>
      <c r="C21" s="71">
        <f>Setting!B6</f>
        <v>0</v>
      </c>
      <c r="D21" s="380">
        <f>'6'!$BJ$21+SUMIF(E44:E53,Setting!$B$6,D44:E53)+SUMIF(E38,Setting!$B$6,D38:E38)+SUMIF(E40,Setting!$B$6,D40:E40)-SUMIF(E37,Setting!$B$6,D37:E37)-SUMIF(E39,Setting!$B$6,D39:E39)-SUMIF(E56:E125,Setting!$B$6,D56:D125)</f>
        <v>0</v>
      </c>
      <c r="E21" s="381"/>
      <c r="F21" s="380">
        <f>D21+SUMIF(G44:G53,Setting!B6,F44:G53)+SUMIF(G38,Setting!B6,F38:G38)+SUMIF(G40,Setting!B6,F40:G40)-SUMIF(G37,Setting!B6,F37:G37)-SUMIF(G39,Setting!B6,F39:G39)-SUMIF(G56:G125,Setting!B6,F56:F125)</f>
        <v>0</v>
      </c>
      <c r="G21" s="381"/>
      <c r="H21" s="380">
        <f>F21+SUMIF(I44:I53,Setting!B6,H44:I53)+SUMIF(I38,Setting!B6,H38:I38)+SUMIF(I40,Setting!B6,H40:I40)-SUMIF(I37,Setting!B6,H37:I37)-SUMIF(I39,Setting!B6,H39:I39)-SUMIF(I56:I125,Setting!B6,H56:H125)</f>
        <v>0</v>
      </c>
      <c r="I21" s="381"/>
      <c r="J21" s="380">
        <f>H21+SUMIF(K44:K53,Setting!B6,J44:K53)+SUMIF(K38,Setting!B6,J38:K38)+SUMIF(K40,Setting!B6,J40:K40)-SUMIF(K37,Setting!B6,J37:K37)-SUMIF(K39,Setting!B6,J39:K39)-SUMIF(K56:K125,Setting!B6,J56:J125)</f>
        <v>0</v>
      </c>
      <c r="K21" s="381"/>
      <c r="L21" s="380">
        <f>J21+SUMIF(M44:M53,Setting!B6,L44:M53)+SUMIF(M38,Setting!B6,L38:M38)+SUMIF(M40,Setting!B6,L40:M40)-SUMIF(M37,Setting!B6,L37:M37)-SUMIF(M39,Setting!B6,L39:M39)-SUMIF(M56:M125,Setting!B6,L56:L125)</f>
        <v>0</v>
      </c>
      <c r="M21" s="381"/>
      <c r="N21" s="380">
        <f>L21+SUMIF(O44:O53,Setting!B6,N44:O53)+SUMIF(O38,Setting!B6,N38:O38)+SUMIF(O40,Setting!B6,N40:O40)-SUMIF(O37,Setting!B6,N37:O37)-SUMIF(O39,Setting!B6,N39:O39)-SUMIF(O56:O125,Setting!B6,N56:N125)</f>
        <v>0</v>
      </c>
      <c r="O21" s="381"/>
      <c r="P21" s="380">
        <f>N21+SUMIF(Q44:Q53,Setting!B6,P44:Q53)+SUMIF(Q38,Setting!B6,P38:Q38)+SUMIF(Q40,Setting!B6,P40:Q40)-SUMIF(Q37,Setting!B6,P37:Q37)-SUMIF(Q39,Setting!B6,P39:Q39)-SUMIF(Q56:Q125,Setting!B6,P56:P125)</f>
        <v>0</v>
      </c>
      <c r="Q21" s="381"/>
      <c r="R21" s="380">
        <f>P21+SUMIF(S44:S53,Setting!B6,R44:S53)+SUMIF(S38,Setting!B6,R38:S38)+SUMIF(S40,Setting!B6,R40:S40)-SUMIF(S37,Setting!B6,R37:S37)-SUMIF(S39,Setting!B6,R39:S39)-SUMIF(S56:S125,Setting!B6,R56:R125)</f>
        <v>0</v>
      </c>
      <c r="S21" s="381"/>
      <c r="T21" s="380">
        <f>R21+SUMIF(U44:U53,Setting!B6,T44:U53)+SUMIF(U38,Setting!B6,T38:U38)+SUMIF(U40,Setting!B6,T40:U40)-SUMIF(U37,Setting!B6,T37:U37)-SUMIF(U39,Setting!B6,T39:U39)-SUMIF(U56:U125,Setting!B6,T56:T125)</f>
        <v>0</v>
      </c>
      <c r="U21" s="381"/>
      <c r="V21" s="380">
        <f>T21+SUMIF(W44:W53,Setting!B6,V44:W53)+SUMIF(W38,Setting!B6,V38:W38)+SUMIF(W40,Setting!B6,V40:W40)-SUMIF(W37,Setting!B6,V37:W37)-SUMIF(W39,Setting!B6,V39:W39)-SUMIF(W56:W125,Setting!B6,V56:V125)</f>
        <v>0</v>
      </c>
      <c r="W21" s="381"/>
      <c r="X21" s="380">
        <f>V21+SUMIF(Y44:Y53,Setting!B6,X44:Y53)+SUMIF(Y38,Setting!B6,X38:Y38)+SUMIF(Y40,Setting!B6,X40:Y40)-SUMIF(Y37,Setting!B6,X37:Y37)-SUMIF(Y39,Setting!B6,X39:Y39)-SUMIF(Y56:Y125,Setting!B6,X56:X125)</f>
        <v>0</v>
      </c>
      <c r="Y21" s="381"/>
      <c r="Z21" s="380">
        <f>X21+SUMIF(AA44:AA53,Setting!B6,Z44:AA53)+SUMIF(AA38,Setting!B6,Z38:AA38)+SUMIF(AA40,Setting!B6,Z40:AA40)-SUMIF(AA37,Setting!B6,Z37:AA37)-SUMIF(AA39,Setting!B6,Z39:AA39)-SUMIF(AA56:AA125,Setting!B6,Z56:Z125)</f>
        <v>0</v>
      </c>
      <c r="AA21" s="381"/>
      <c r="AB21" s="380">
        <f>Z21+SUMIF(AC44:AC53,Setting!B6,AB44:AC53)+SUMIF(AC38,Setting!B6,AB38:AC38)+SUMIF(AC40,Setting!B6,AB40:AC40)-SUMIF(AC37,Setting!B6,AB37:AC37)-SUMIF(AC39,Setting!B6,AB39:AC39)-SUMIF(AC56:AC125,Setting!B6,AB56:AB125)</f>
        <v>0</v>
      </c>
      <c r="AC21" s="381"/>
      <c r="AD21" s="380">
        <f>AB21+SUMIF(AE44:AE53,Setting!B6,AD44:AE53)+SUMIF(AE38,Setting!B6,AD38:AE38)+SUMIF(AE40,Setting!B6,AD40:AE40)-SUMIF(AE37,Setting!B6,AD37:AE37)-SUMIF(AE39,Setting!B6,AD39:AE39)-SUMIF(AE56:AE125,Setting!B6,AD56:AE125)</f>
        <v>0</v>
      </c>
      <c r="AE21" s="381"/>
      <c r="AF21" s="380">
        <f>AD21+SUMIF(AG44:AG53,Setting!B6,AF44:AG53)+SUMIF(AG38,Setting!B6,AF38:AG38)+SUMIF(AG40,Setting!B6,AF40:AG40)-SUMIF(AG37,Setting!B6,AF37:AG37)-SUMIF(AG39,Setting!B6,AF39:AG39)-SUMIF(AG56:AG125,Setting!B6,AF56:AF125)</f>
        <v>0</v>
      </c>
      <c r="AG21" s="381"/>
      <c r="AH21" s="380">
        <f>AF21+SUMIF(AI44:AI53,Setting!B6,AH44:AI53)+SUMIF(AI38,Setting!B6,AH38:AI38)+SUMIF(AI40,Setting!B6,AH40:AI40)-SUMIF(AI37,Setting!B6,AH37:AI37)-SUMIF(AI39,Setting!B6,AH39:AI39)-SUMIF(AI56:AI125,Setting!B6,AH56:AH125)</f>
        <v>0</v>
      </c>
      <c r="AI21" s="381"/>
      <c r="AJ21" s="380">
        <f>AH21+SUMIF(AK44:AK53,Setting!B6,AJ44:AK53)+SUMIF(AK38,Setting!B6,AJ38:AK38)+SUMIF(AK40,Setting!B6,AJ40:AK40)-SUMIF(AK37,Setting!B6,AJ37:AK37)-SUMIF(AK39,Setting!B6,AJ39:AK39)-SUMIF(AK56:AK125,Setting!B6,AJ56:AJ125)</f>
        <v>0</v>
      </c>
      <c r="AK21" s="381"/>
      <c r="AL21" s="380">
        <f>AJ21+SUMIF(AM44:AM53,Setting!B6,AL44:AM53)+SUMIF(AM38,Setting!B6,AL38:AM38)+SUMIF(AM40,Setting!B6,AL40:AM40)-SUMIF(AM37,Setting!B6,AL37:AM37)-SUMIF(AM39,Setting!B6,AL39:AM39)-SUMIF(AM56:AM125,Setting!B6,AL56:AL125)</f>
        <v>0</v>
      </c>
      <c r="AM21" s="381"/>
      <c r="AN21" s="380">
        <f>AL21+SUMIF(AO44:AO53,Setting!B6,AN44:AO53)+SUMIF(AO38,Setting!B6,AN38:AO38)+SUMIF(AO40,Setting!B6,AN40:AO40)-SUMIF(AO37,Setting!B6,AN37:AO37)-SUMIF(AO39,Setting!B6,AN39:AO39)-SUMIF(AO56:AO125,Setting!B6,AN56:AN125)</f>
        <v>0</v>
      </c>
      <c r="AO21" s="381"/>
      <c r="AP21" s="380">
        <f>AN21+SUMIF(AQ44:AQ53,Setting!B6,AP44:AQ53)+SUMIF(AQ38,Setting!B6,AP38:AQ38)+SUMIF(AQ40,Setting!B6,AP40:AQ40)-SUMIF(AQ37,Setting!B6,AP37:AQ37)-SUMIF(AQ39,Setting!B6,AP39:AQ39)-SUMIF(AQ56:AQ125,Setting!B6,AP56:AP125)</f>
        <v>0</v>
      </c>
      <c r="AQ21" s="381"/>
      <c r="AR21" s="380">
        <f>AP21+SUMIF(AS44:AS53,Setting!B6,AR44:AS53)+SUMIF(AS38,Setting!B6,AR38:AS38)+SUMIF(AS40,Setting!B6,AR40:AS40)-SUMIF(AS37,Setting!B6,AR37:AS37)-SUMIF(AS39,Setting!B6,AR39:AS39)-SUMIF(AS56:AS125,Setting!B6,AR56:AR125)</f>
        <v>0</v>
      </c>
      <c r="AS21" s="381"/>
      <c r="AT21" s="380">
        <f>AR21+SUMIF(AU44:AU53,Setting!B6,AT44:AU53)+SUMIF(AU38,Setting!B6,AT38:AU38)+SUMIF(AU40,Setting!B6,AT40:AU40)-SUMIF(AU37,Setting!B6,AT37:AU37)-SUMIF(AU39,Setting!B6,AT39:AU39)-SUMIF(AU56:AU125,Setting!B6,AT56:AT125)</f>
        <v>0</v>
      </c>
      <c r="AU21" s="381"/>
      <c r="AV21" s="380">
        <f>AT21+SUMIF(AW44:AW53,Setting!B6,AV44:AW53)+SUMIF(AW38,Setting!B6,AV38:AW38)+SUMIF(AW40,Setting!B6,AV40:AW40)-SUMIF(AW37,Setting!B6,AV37:AW37)-SUMIF(AW39,Setting!B6,AV39:AW39)-SUMIF(AW56:AW125,Setting!B6,AV56:AV125)</f>
        <v>0</v>
      </c>
      <c r="AW21" s="381"/>
      <c r="AX21" s="380">
        <f>AV21+SUMIF(AY44:AY53,Setting!B6,AX44:AY53)+SUMIF(AY38,Setting!B6,AX38:AY38)+SUMIF(AY40,Setting!B6,AX40:AY40)-SUMIF(AY37,Setting!B6,AX37:AY37)-SUMIF(AY39,Setting!B6,AX39:AY39)-SUMIF(AY56:AY125,Setting!B6,AX56:AX125)</f>
        <v>0</v>
      </c>
      <c r="AY21" s="381"/>
      <c r="AZ21" s="380">
        <f>AX21+SUMIF(BA44:BA53,Setting!B6,AZ44:BA53)+SUMIF(BA38,Setting!B6,AZ38:BA38)+SUMIF(BA40,Setting!B6,AZ40:BA40)-SUMIF(BA37,Setting!B6,AZ37:BA37)-SUMIF(BA39,Setting!B6,AZ39:BA39)-SUMIF(BA56:BA125,Setting!B6,AZ56:AZ125)</f>
        <v>0</v>
      </c>
      <c r="BA21" s="381"/>
      <c r="BB21" s="380">
        <f>AZ21+SUMIF(BC44:BC53,Setting!B6,BB44:BC53)+SUMIF(BC38,Setting!B6,BB38:BC38)+SUMIF(BC40,Setting!B6,BB40:BC40)-SUMIF(BC37,Setting!B6,BB37:BC37)-SUMIF(BC39,Setting!B6,BB39:BC39)-SUMIF(BC56:BC125,Setting!B6,BB56:BB125)</f>
        <v>0</v>
      </c>
      <c r="BC21" s="381"/>
      <c r="BD21" s="380">
        <f>BB21+SUMIF(BE44:BE53,Setting!B6,BD44:BE53)+SUMIF(BE38,Setting!B6,BD38:BE38)+SUMIF(BE40,Setting!B6,BD40:BE40)-SUMIF(BE37,Setting!B6,BD37:BE37)-SUMIF(BE39,Setting!B6,BD39:BE39)-SUMIF(BE56:BE125,Setting!B6,BD56:BE125)</f>
        <v>0</v>
      </c>
      <c r="BE21" s="381"/>
      <c r="BF21" s="380">
        <f>BD21+SUMIF(BG44:BG53,Setting!B6,BF44:BG53)+SUMIF(BG38,Setting!B6,BF38:BG38)+SUMIF(BG40,Setting!B6,BF40:BG40)-SUMIF(BG37,Setting!B6,BF37:BG37)-SUMIF(BG39,Setting!B6,BF39:BG39)-SUMIF(BG56:BG125,Setting!B6,BF56:BF125)</f>
        <v>0</v>
      </c>
      <c r="BG21" s="381"/>
      <c r="BH21" s="380">
        <f>BF21+SUMIF(BI44:BI53,Setting!B6,BH44:BI53)+SUMIF(BI38,Setting!B6,BH38:BI38)+SUMIF(BI40,Setting!B6,BH40:BI40)-SUMIF(BI37,Setting!B6,BH37:BI37)-SUMIF(BI39,Setting!B6,BH39:BI39)-SUMIF(BI56:BI125,Setting!B6,BH56:BH125)</f>
        <v>0</v>
      </c>
      <c r="BI21" s="381"/>
      <c r="BJ21" s="380">
        <f>BH21+SUMIF(BK44:BK53,Setting!B6,BJ44:BK53)+SUMIF(BK38,Setting!B6,BJ38:BK38)+SUMIF(BK40,Setting!B6,BJ40:BK40)-SUMIF(BK37,Setting!B6,BJ37:BK37)-SUMIF(BK39,Setting!B6,BJ39:BK39)-SUMIF(BK56:BK125,Setting!B6,BJ56:BJ125)</f>
        <v>0</v>
      </c>
      <c r="BK21" s="381"/>
      <c r="BL21" s="380">
        <f>BJ21+SUMIF(BM44:BM53,Setting!B6,BL44:BM53)+SUMIF(BM38,Setting!B6,BL38:BM38)+SUMIF(BM40,Setting!B6,BL40:BM40)-SUMIF(BM37,Setting!B6,BL37:BM37)-SUMIF(BM39,Setting!B6,BL39:BM39)-SUMIF(BM56:BM125,Setting!B6,BL56:BL125)</f>
        <v>0</v>
      </c>
      <c r="BM21" s="382"/>
    </row>
    <row r="22" spans="2:65" s="43" customFormat="1" ht="18.75" customHeight="1">
      <c r="B22" s="390"/>
      <c r="C22" s="121">
        <f>Setting!B7</f>
        <v>0</v>
      </c>
      <c r="D22" s="376">
        <f>'6'!$BJ$22+SUMIF(E44:E53,Setting!$B$7,D44:E53)+SUMIF(E38,Setting!$B$7,D38:E38)+SUMIF(E40,Setting!$B$7,D40:E40)-SUMIF(E37,Setting!$B$7,D37:E37)-SUMIF(E39,Setting!$B$7,D39:E39)-SUMIF(E56:E125,Setting!$B$7,D56:D125)</f>
        <v>0</v>
      </c>
      <c r="E22" s="377"/>
      <c r="F22" s="376">
        <f>D22+SUMIF(G44:G53,Setting!B7,F44:G53)+SUMIF(G38,Setting!B7,F38:G38)+SUMIF(G40,Setting!B7,F40:G40)-SUMIF(G37,Setting!B7,F37:G37)-SUMIF(G39,Setting!B7,F39:G39)-SUMIF(G56:G125,Setting!B7,F56:F125)</f>
        <v>0</v>
      </c>
      <c r="G22" s="377"/>
      <c r="H22" s="376">
        <f>F22+SUMIF(I44:I53,Setting!B7,H44:I53)+SUMIF(I38,Setting!B7,H38:I38)+SUMIF(I40,Setting!B7,H40:I40)-SUMIF(I37,Setting!B7,H37:I37)-SUMIF(I39,Setting!B7,H39:I39)-SUMIF(I56:I125,Setting!B7,H56:H125)</f>
        <v>0</v>
      </c>
      <c r="I22" s="377"/>
      <c r="J22" s="376">
        <f>H22+SUMIF(K44:K53,Setting!B7,J44:K53)+SUMIF(K38,Setting!B7,J38:K38)+SUMIF(K40,Setting!B7,J40:K40)-SUMIF(K37,Setting!B7,J37:K37)-SUMIF(K39,Setting!B7,J39:K39)-SUMIF(K56:K125,Setting!B7,J56:J125)</f>
        <v>0</v>
      </c>
      <c r="K22" s="377"/>
      <c r="L22" s="376">
        <f>J22+SUMIF(M44:M53,Setting!B7,L44:M53)+SUMIF(M38,Setting!B7,L38:M38)+SUMIF(M40,Setting!B7,L40:M40)-SUMIF(M37,Setting!B7,L37:M37)-SUMIF(M39,Setting!B7,L39:M39)-SUMIF(M56:M125,Setting!B7,L56:L125)</f>
        <v>0</v>
      </c>
      <c r="M22" s="377"/>
      <c r="N22" s="376">
        <f>L22+SUMIF(O44:O53,Setting!B7,N44:O53)+SUMIF(O38,Setting!B7,N38:O38)+SUMIF(O40,Setting!B7,N40:O40)-SUMIF(O37,Setting!B7,N37:O37)-SUMIF(O39,Setting!B7,N39:O39)-SUMIF(O56:O125,Setting!B7,N56:N125)</f>
        <v>0</v>
      </c>
      <c r="O22" s="377"/>
      <c r="P22" s="376">
        <f>N22+SUMIF(Q44:Q53,Setting!B7,P44:Q53)+SUMIF(Q38,Setting!B7,P38:Q38)+SUMIF(Q40,Setting!B7,P40:Q40)-SUMIF(Q37,Setting!B7,P37:Q37)-SUMIF(Q39,Setting!B7,P39:Q39)-SUMIF(Q56:Q125,Setting!B7,P56:P125)</f>
        <v>0</v>
      </c>
      <c r="Q22" s="377"/>
      <c r="R22" s="376">
        <f>P22+SUMIF(S44:S53,Setting!B7,R44:S53)+SUMIF(S38,Setting!B7,R38:S38)+SUMIF(S40,Setting!B7,R40:S40)-SUMIF(S37,Setting!B7,R37:S37)-SUMIF(S39,Setting!B7,R39:S39)-SUMIF(S56:S125,Setting!B7,R56:R125)</f>
        <v>0</v>
      </c>
      <c r="S22" s="377"/>
      <c r="T22" s="376">
        <f>R22+SUMIF(U44:U53,Setting!B7,T44:U53)+SUMIF(U38,Setting!B7,T38:U38)+SUMIF(U40,Setting!B7,T40:U40)-SUMIF(U37,Setting!B7,T37:U37)-SUMIF(U39,Setting!B7,T39:U39)-SUMIF(U56:U125,Setting!B7,T56:T125)</f>
        <v>0</v>
      </c>
      <c r="U22" s="377"/>
      <c r="V22" s="376">
        <f>T22+SUMIF(W44:W53,Setting!B7,V44:W53)+SUMIF(W38,Setting!B7,V38:W38)+SUMIF(W40,Setting!B7,V40:W40)-SUMIF(W37,Setting!B7,V37:W37)-SUMIF(W39,Setting!B7,V39:W39)-SUMIF(W56:W125,Setting!B7,V56:V125)</f>
        <v>0</v>
      </c>
      <c r="W22" s="377"/>
      <c r="X22" s="376">
        <f>V22+SUMIF(Y44:Y53,Setting!B7,X44:Y53)+SUMIF(Y38,Setting!B7,X38:Y38)+SUMIF(Y40,Setting!B7,X40:Y40)-SUMIF(Y37,Setting!B7,X37:Y37)-SUMIF(Y39,Setting!B7,X39:Y39)-SUMIF(Y56:Y125,Setting!B7,X56:X125)</f>
        <v>0</v>
      </c>
      <c r="Y22" s="377"/>
      <c r="Z22" s="376">
        <f>X22+SUMIF(AA44:AA53,Setting!B7,Z44:AA53)+SUMIF(AA38,Setting!B7,Z38:AA38)+SUMIF(AA40,Setting!B7,Z40:AA40)-SUMIF(AA37,Setting!B7,Z37:AA37)-SUMIF(AA39,Setting!B7,Z39:AA39)-SUMIF(AA56:AA125,Setting!B7,Z56:Z125)</f>
        <v>0</v>
      </c>
      <c r="AA22" s="377"/>
      <c r="AB22" s="376">
        <f>Z22+SUMIF(AC44:AC53,Setting!B7,AB44:AC53)+SUMIF(AC38,Setting!B7,AB38:AC38)+SUMIF(AC40,Setting!B7,AB40:AC40)-SUMIF(AC37,Setting!B7,AB37:AC37)-SUMIF(AC39,Setting!B7,AB39:AC39)-SUMIF(AC56:AC125,Setting!B7,AB56:AB125)</f>
        <v>0</v>
      </c>
      <c r="AC22" s="377"/>
      <c r="AD22" s="376">
        <f>AB22+SUMIF(AE44:AE53,Setting!B7,AD44:AE53)+SUMIF(AE38,Setting!B7,AD38:AE38)+SUMIF(AE40,Setting!B7,AD40:AE40)-SUMIF(AE37,Setting!B7,AD37:AE37)-SUMIF(AE39,Setting!B7,AD39:AE39)-SUMIF(AE56:AE125,Setting!B7,AD56:AE125)</f>
        <v>0</v>
      </c>
      <c r="AE22" s="377"/>
      <c r="AF22" s="376">
        <f>AD22+SUMIF(AG44:AG53,Setting!B7,AF44:AG53)+SUMIF(AG38,Setting!B7,AF38:AG38)+SUMIF(AG40,Setting!B7,AF40:AG40)-SUMIF(AG37,Setting!B7,AF37:AG37)-SUMIF(AG39,Setting!B7,AF39:AG39)-SUMIF(AG56:AG125,Setting!B7,AF56:AF125)</f>
        <v>0</v>
      </c>
      <c r="AG22" s="377"/>
      <c r="AH22" s="376">
        <f>AF22+SUMIF(AI44:AI53,Setting!B7,AH44:AI53)+SUMIF(AI38,Setting!B7,AH38:AI38)+SUMIF(AI40,Setting!B7,AH40:AI40)-SUMIF(AI37,Setting!B7,AH37:AI37)-SUMIF(AI39,Setting!B7,AH39:AI39)-SUMIF(AI56:AI125,Setting!B7,AH56:AH125)</f>
        <v>0</v>
      </c>
      <c r="AI22" s="377"/>
      <c r="AJ22" s="376">
        <f>AH22+SUMIF(AK44:AK53,Setting!B7,AJ44:AK53)+SUMIF(AK38,Setting!B7,AJ38:AK38)+SUMIF(AK40,Setting!B7,AJ40:AK40)-SUMIF(AK37,Setting!B7,AJ37:AK37)-SUMIF(AK39,Setting!B7,AJ39:AK39)-SUMIF(AK56:AK125,Setting!B7,AJ56:AJ125)</f>
        <v>0</v>
      </c>
      <c r="AK22" s="377"/>
      <c r="AL22" s="376">
        <f>AJ22+SUMIF(AM44:AM53,Setting!B7,AL44:AM53)+SUMIF(AM38,Setting!B7,AL38:AM38)+SUMIF(AM40,Setting!B7,AL40:AM40)-SUMIF(AM37,Setting!B7,AL37:AM37)-SUMIF(AM39,Setting!B7,AL39:AM39)-SUMIF(AM56:AM125,Setting!B7,AL56:AL125)</f>
        <v>0</v>
      </c>
      <c r="AM22" s="377"/>
      <c r="AN22" s="376">
        <f>AL22+SUMIF(AO44:AO53,Setting!B7,AN44:AO53)+SUMIF(AO38,Setting!B7,AN38:AO38)+SUMIF(AO40,Setting!B7,AN40:AO40)-SUMIF(AO37,Setting!B7,AN37:AO37)-SUMIF(AO39,Setting!B7,AN39:AO39)-SUMIF(AO56:AO125,Setting!B7,AN56:AN125)</f>
        <v>0</v>
      </c>
      <c r="AO22" s="377"/>
      <c r="AP22" s="376">
        <f>AN22+SUMIF(AQ44:AQ53,Setting!B7,AP44:AQ53)+SUMIF(AQ38,Setting!B7,AP38:AQ38)+SUMIF(AQ40,Setting!B7,AP40:AQ40)-SUMIF(AQ37,Setting!B7,AP37:AQ37)-SUMIF(AQ39,Setting!B7,AP39:AQ39)-SUMIF(AQ56:AQ125,Setting!B7,AP56:AP125)</f>
        <v>0</v>
      </c>
      <c r="AQ22" s="377"/>
      <c r="AR22" s="376">
        <f>AP22+SUMIF(AS44:AS53,Setting!B7,AR44:AS53)+SUMIF(AS38,Setting!B7,AR38:AS38)+SUMIF(AS40,Setting!B7,AR40:AS40)-SUMIF(AS37,Setting!B7,AR37:AS37)-SUMIF(AS39,Setting!B7,AR39:AS39)-SUMIF(AS56:AS125,Setting!B7,AR56:AR125)</f>
        <v>0</v>
      </c>
      <c r="AS22" s="377"/>
      <c r="AT22" s="376">
        <f>AR22+SUMIF(AU44:AU53,Setting!B7,AT44:AU53)+SUMIF(AU38,Setting!B7,AT38:AU38)+SUMIF(AU40,Setting!B7,AT40:AU40)-SUMIF(AU37,Setting!B7,AT37:AU37)-SUMIF(AU39,Setting!B7,AT39:AU39)-SUMIF(AU56:AU125,Setting!B7,AT56:AT125)</f>
        <v>0</v>
      </c>
      <c r="AU22" s="377"/>
      <c r="AV22" s="376">
        <f>AT22+SUMIF(AW44:AW53,Setting!B7,AV44:AW53)+SUMIF(AW38,Setting!B7,AV38:AW38)+SUMIF(AW40,Setting!B7,AV40:AW40)-SUMIF(AW37,Setting!B7,AV37:AW37)-SUMIF(AW39,Setting!B7,AV39:AW39)-SUMIF(AW56:AW125,Setting!B7,AV56:AV125)</f>
        <v>0</v>
      </c>
      <c r="AW22" s="377"/>
      <c r="AX22" s="376">
        <f>AV22+SUMIF(AY44:AY53,Setting!B7,AX44:AY53)+SUMIF(AY38,Setting!B7,AX38:AY38)+SUMIF(AY40,Setting!B7,AX40:AY40)-SUMIF(AY37,Setting!B7,AX37:AY37)-SUMIF(AY39,Setting!B7,AX39:AY39)-SUMIF(AY56:AY125,Setting!B7,AX56:AX125)</f>
        <v>0</v>
      </c>
      <c r="AY22" s="377"/>
      <c r="AZ22" s="376">
        <f>AX22+SUMIF(BA44:BA53,Setting!B7,AZ44:BA53)+SUMIF(BA38,Setting!B7,AZ38:BA38)+SUMIF(BA40,Setting!B7,AZ40:BA40)-SUMIF(BA37,Setting!B7,AZ37:BA37)-SUMIF(BA39,Setting!B7,AZ39:BA39)-SUMIF(BA56:BA125,Setting!B7,AZ56:AZ125)</f>
        <v>0</v>
      </c>
      <c r="BA22" s="377"/>
      <c r="BB22" s="376">
        <f>AZ22+SUMIF(BC44:BC53,Setting!B7,BB44:BC53)+SUMIF(BC38,Setting!B7,BB38:BC38)+SUMIF(BC40,Setting!B7,BB40:BC40)-SUMIF(BC37,Setting!B7,BB37:BC37)-SUMIF(BC39,Setting!B7,BB39:BC39)-SUMIF(BC56:BC125,Setting!B7,BB56:BB125)</f>
        <v>0</v>
      </c>
      <c r="BC22" s="377"/>
      <c r="BD22" s="376">
        <f>BB22+SUMIF(BE44:BE53,Setting!B7,BD44:BE53)+SUMIF(BE38,Setting!B7,BD38:BE38)+SUMIF(BE40,Setting!B7,BD40:BE40)-SUMIF(BE37,Setting!B7,BD37:BE37)-SUMIF(BE39,Setting!B7,BD39:BE39)-SUMIF(BE56:BE125,Setting!B7,BD56:BE125)</f>
        <v>0</v>
      </c>
      <c r="BE22" s="377"/>
      <c r="BF22" s="376">
        <f>BD22+SUMIF(BG44:BG53,Setting!B7,BF44:BG53)+SUMIF(BG38,Setting!B7,BF38:BG38)+SUMIF(BG40,Setting!B7,BF40:BG40)-SUMIF(BG37,Setting!B7,BF37:BG37)-SUMIF(BG39,Setting!B7,BF39:BG39)-SUMIF(BG56:BG125,Setting!B7,BF56:BF125)</f>
        <v>0</v>
      </c>
      <c r="BG22" s="377"/>
      <c r="BH22" s="376">
        <f>BF22+SUMIF(BI44:BI53,Setting!B7,BH44:BI53)+SUMIF(BI38,Setting!B7,BH38:BI38)+SUMIF(BI40,Setting!B7,BH40:BI40)-SUMIF(BI37,Setting!B7,BH37:BI37)-SUMIF(BI39,Setting!B7,BH39:BI39)-SUMIF(BI56:BI125,Setting!B7,BH56:BH125)</f>
        <v>0</v>
      </c>
      <c r="BI22" s="377"/>
      <c r="BJ22" s="376">
        <f>BH22+SUMIF(BK44:BK53,Setting!B7,BJ44:BK53)+SUMIF(BK38,Setting!B7,BJ38:BK38)+SUMIF(BK40,Setting!B7,BJ40:BK40)-SUMIF(BK37,Setting!B7,BJ37:BK37)-SUMIF(BK39,Setting!B7,BJ39:BK39)-SUMIF(BK56:BK125,Setting!B7,BJ56:BJ125)</f>
        <v>0</v>
      </c>
      <c r="BK22" s="377"/>
      <c r="BL22" s="376">
        <f>BJ22+SUMIF(BM44:BM53,Setting!B7,BL44:BM53)+SUMIF(BM38,Setting!B7,BL38:BM38)+SUMIF(BM40,Setting!B7,BL40:BM40)-SUMIF(BM37,Setting!B7,BL37:BM37)-SUMIF(BM39,Setting!B7,BL39:BM39)-SUMIF(BM56:BM125,Setting!B7,BL56:BL125)</f>
        <v>0</v>
      </c>
      <c r="BM22" s="378"/>
    </row>
    <row r="23" spans="2:65" s="43" customFormat="1" ht="18.75" customHeight="1">
      <c r="B23" s="390"/>
      <c r="C23" s="71">
        <f>Setting!B8</f>
        <v>0</v>
      </c>
      <c r="D23" s="380">
        <f>'6'!$BJ$23+SUMIF(E44:E53,Setting!$B$8,D44:E53)+SUMIF(E38,Setting!$B$8,D38:E38)+SUMIF(E40,Setting!$B$8,D40:E40)-SUMIF(E37,Setting!$B$8,D37:E37)-SUMIF(E39,Setting!$B$8,D39:E39)-SUMIF(E56:E125,Setting!$B$8,D56:D125)</f>
        <v>0</v>
      </c>
      <c r="E23" s="381"/>
      <c r="F23" s="380">
        <f>D23+SUMIF(G44:G53,Setting!B8,F44:G53)+SUMIF(G38,Setting!B8,F38:G38)+SUMIF(G40,Setting!B8,F40:G40)-SUMIF(G37,Setting!B8,F37:G37)-SUMIF(G39,Setting!B8,F39:G39)-SUMIF(G56:G125,Setting!B8,F56:F125)</f>
        <v>0</v>
      </c>
      <c r="G23" s="381"/>
      <c r="H23" s="380">
        <f>F23+SUMIF(I44:I53,Setting!B8,H44:I53)+SUMIF(I38,Setting!B8,H38:I38)+SUMIF(I40,Setting!B8,H40:I40)-SUMIF(I37,Setting!B8,H37:I37)-SUMIF(I39,Setting!B8,H39:I39)-SUMIF(I56:I125,Setting!B8,H56:H125)</f>
        <v>0</v>
      </c>
      <c r="I23" s="381"/>
      <c r="J23" s="380">
        <f>H23+SUMIF(K44:K53,Setting!B8,J44:K53)+SUMIF(K38,Setting!B8,J38:K38)+SUMIF(K40,Setting!B8,J40:K40)-SUMIF(K37,Setting!B8,J37:K37)-SUMIF(K39,Setting!B8,J39:K39)-SUMIF(K56:K125,Setting!B8,J56:J125)</f>
        <v>0</v>
      </c>
      <c r="K23" s="381"/>
      <c r="L23" s="380">
        <f>J23+SUMIF(M44:M53,Setting!B8,L44:M53)+SUMIF(M38,Setting!B8,L38:M38)+SUMIF(M40,Setting!B8,L40:M40)-SUMIF(M37,Setting!B8,L37:M37)-SUMIF(M39,Setting!B8,L39:M39)-SUMIF(M56:M125,Setting!B8,L56:L125)</f>
        <v>0</v>
      </c>
      <c r="M23" s="381"/>
      <c r="N23" s="380">
        <f>L23+SUMIF(O44:O53,Setting!B8,N44:O53)+SUMIF(O38,Setting!B8,N38:O38)+SUMIF(O40,Setting!B8,N40:O40)-SUMIF(O37,Setting!B8,N37:O37)-SUMIF(O39,Setting!B8,N39:O39)-SUMIF(O56:O125,Setting!B8,N56:N125)</f>
        <v>0</v>
      </c>
      <c r="O23" s="381"/>
      <c r="P23" s="380">
        <f>N23+SUMIF(Q44:Q53,Setting!B8,P44:Q53)+SUMIF(Q38,Setting!B8,P38:Q38)+SUMIF(Q40,Setting!B8,P40:Q40)-SUMIF(Q37,Setting!B8,P37:Q37)-SUMIF(Q39,Setting!B8,P39:Q39)-SUMIF(Q56:Q125,Setting!B8,P56:P125)</f>
        <v>0</v>
      </c>
      <c r="Q23" s="381"/>
      <c r="R23" s="380">
        <f>P23+SUMIF(S44:S53,Setting!B8,R44:S53)+SUMIF(S38,Setting!B8,R38:S38)+SUMIF(S40,Setting!B8,R40:S40)-SUMIF(S37,Setting!B8,R37:S37)-SUMIF(S39,Setting!B8,R39:S39)-SUMIF(S56:S125,Setting!B8,R56:R125)</f>
        <v>0</v>
      </c>
      <c r="S23" s="381"/>
      <c r="T23" s="380">
        <f>R23+SUMIF(U44:U53,Setting!B8,T44:U53)+SUMIF(U38,Setting!B8,T38:U38)+SUMIF(U40,Setting!B8,T40:U40)-SUMIF(U37,Setting!B8,T37:U37)-SUMIF(U39,Setting!B8,T39:U39)-SUMIF(U56:U125,Setting!B8,T56:T125)</f>
        <v>0</v>
      </c>
      <c r="U23" s="381"/>
      <c r="V23" s="380">
        <f>T23+SUMIF(W44:W53,Setting!B8,V44:W53)+SUMIF(W38,Setting!B8,V38:W38)+SUMIF(W40,Setting!B8,V40:W40)-SUMIF(W37,Setting!B8,V37:W37)-SUMIF(W39,Setting!B8,V39:W39)-SUMIF(W56:W125,Setting!B8,V56:V125)</f>
        <v>0</v>
      </c>
      <c r="W23" s="381"/>
      <c r="X23" s="380">
        <f>V23+SUMIF(Y44:Y53,Setting!B8,X44:Y53)+SUMIF(Y38,Setting!B8,X38:Y38)+SUMIF(Y40,Setting!B8,X40:Y40)-SUMIF(Y37,Setting!B8,X37:Y37)-SUMIF(Y39,Setting!B8,X39:Y39)-SUMIF(Y56:Y125,Setting!B8,X56:X125)</f>
        <v>0</v>
      </c>
      <c r="Y23" s="381"/>
      <c r="Z23" s="380">
        <f>X23+SUMIF(AA44:AA53,Setting!B8,Z44:AA53)+SUMIF(AA38,Setting!B8,Z38:AA38)+SUMIF(AA40,Setting!B8,Z40:AA40)-SUMIF(AA37,Setting!B8,Z37:AA37)-SUMIF(AA39,Setting!B8,Z39:AA39)-SUMIF(AA56:AA125,Setting!B8,Z56:Z125)</f>
        <v>0</v>
      </c>
      <c r="AA23" s="381"/>
      <c r="AB23" s="380">
        <f>Z23+SUMIF(AC44:AC53,Setting!B8,AB44:AC53)+SUMIF(AC38,Setting!B8,AB38:AC38)+SUMIF(AC40,Setting!B8,AB40:AC40)-SUMIF(AC37,Setting!B8,AB37:AC37)-SUMIF(AC39,Setting!B8,AB39:AC39)-SUMIF(AC56:AC125,Setting!B8,AB56:AB125)</f>
        <v>0</v>
      </c>
      <c r="AC23" s="381"/>
      <c r="AD23" s="380">
        <f>AB23+SUMIF(AE44:AE53,Setting!B8,AD44:AE53)+SUMIF(AE38,Setting!B8,AD38:AE38)+SUMIF(AE40,Setting!B8,AD40:AE40)-SUMIF(AE37,Setting!B8,AD37:AE37)-SUMIF(AE39,Setting!B8,AD39:AE39)-SUMIF(AE56:AE125,Setting!B8,AD56:AE125)</f>
        <v>0</v>
      </c>
      <c r="AE23" s="381"/>
      <c r="AF23" s="380">
        <f>AD23+SUMIF(AG44:AG53,Setting!B8,AF44:AG53)+SUMIF(AG38,Setting!B8,AF38:AG38)+SUMIF(AG40,Setting!B8,AF40:AG40)-SUMIF(AG37,Setting!B8,AF37:AG37)-SUMIF(AG39,Setting!B8,AF39:AG39)-SUMIF(AG56:AG125,Setting!B8,AF56:AF125)</f>
        <v>0</v>
      </c>
      <c r="AG23" s="381"/>
      <c r="AH23" s="380">
        <f>AF23+SUMIF(AI44:AI53,Setting!B8,AH44:AI53)+SUMIF(AI38,Setting!B8,AH38:AI38)+SUMIF(AI40,Setting!B8,AH40:AI40)-SUMIF(AI37,Setting!B8,AH37:AI37)-SUMIF(AI39,Setting!B8,AH39:AI39)-SUMIF(AI56:AI125,Setting!B8,AH56:AH125)</f>
        <v>0</v>
      </c>
      <c r="AI23" s="381"/>
      <c r="AJ23" s="380">
        <f>AH23+SUMIF(AK44:AK53,Setting!B8,AJ44:AK53)+SUMIF(AK38,Setting!B8,AJ38:AK38)+SUMIF(AK40,Setting!B8,AJ40:AK40)-SUMIF(AK37,Setting!B8,AJ37:AK37)-SUMIF(AK39,Setting!B8,AJ39:AK39)-SUMIF(AK56:AK125,Setting!B8,AJ56:AJ125)</f>
        <v>0</v>
      </c>
      <c r="AK23" s="381"/>
      <c r="AL23" s="380">
        <f>AJ23+SUMIF(AM44:AM53,Setting!B8,AL44:AM53)+SUMIF(AM38,Setting!B8,AL38:AM38)+SUMIF(AM40,Setting!B8,AL40:AM40)-SUMIF(AM37,Setting!B8,AL37:AM37)-SUMIF(AM39,Setting!B8,AL39:AM39)-SUMIF(AM56:AM125,Setting!B8,AL56:AL125)</f>
        <v>0</v>
      </c>
      <c r="AM23" s="381"/>
      <c r="AN23" s="380">
        <f>AL23+SUMIF(AO44:AO53,Setting!B8,AN44:AO53)+SUMIF(AO38,Setting!B8,AN38:AO38)+SUMIF(AO40,Setting!B8,AN40:AO40)-SUMIF(AO37,Setting!B8,AN37:AO37)-SUMIF(AO39,Setting!B8,AN39:AO39)-SUMIF(AO56:AO125,Setting!B8,AN56:AN125)</f>
        <v>0</v>
      </c>
      <c r="AO23" s="381"/>
      <c r="AP23" s="380">
        <f>AN23+SUMIF(AQ44:AQ53,Setting!B8,AP44:AQ53)+SUMIF(AQ38,Setting!B8,AP38:AQ38)+SUMIF(AQ40,Setting!B8,AP40:AQ40)-SUMIF(AQ37,Setting!B8,AP37:AQ37)-SUMIF(AQ39,Setting!B8,AP39:AQ39)-SUMIF(AQ56:AQ125,Setting!B8,AP56:AP125)</f>
        <v>0</v>
      </c>
      <c r="AQ23" s="381"/>
      <c r="AR23" s="380">
        <f>AP23+SUMIF(AS44:AS53,Setting!B8,AR44:AS53)+SUMIF(AS38,Setting!B8,AR38:AS38)+SUMIF(AS40,Setting!B8,AR40:AS40)-SUMIF(AS37,Setting!B8,AR37:AS37)-SUMIF(AS39,Setting!B8,AR39:AS39)-SUMIF(AS56:AS125,Setting!B8,AR56:AR125)</f>
        <v>0</v>
      </c>
      <c r="AS23" s="381"/>
      <c r="AT23" s="380">
        <f>AR23+SUMIF(AU44:AU53,Setting!B8,AT44:AU53)+SUMIF(AU38,Setting!B8,AT38:AU38)+SUMIF(AU40,Setting!B8,AT40:AU40)-SUMIF(AU37,Setting!B8,AT37:AU37)-SUMIF(AU39,Setting!B8,AT39:AU39)-SUMIF(AU56:AU125,Setting!B8,AT56:AT125)</f>
        <v>0</v>
      </c>
      <c r="AU23" s="381"/>
      <c r="AV23" s="380">
        <f>AT23+SUMIF(AW44:AW53,Setting!B8,AV44:AW53)+SUMIF(AW38,Setting!B8,AV38:AW38)+SUMIF(AW40,Setting!B8,AV40:AW40)-SUMIF(AW37,Setting!B8,AV37:AW37)-SUMIF(AW39,Setting!B8,AV39:AW39)-SUMIF(AW56:AW125,Setting!B8,AV56:AV125)</f>
        <v>0</v>
      </c>
      <c r="AW23" s="381"/>
      <c r="AX23" s="380">
        <f>AV23+SUMIF(AY44:AY53,Setting!B8,AX44:AY53)+SUMIF(AY38,Setting!B8,AX38:AY38)+SUMIF(AY40,Setting!B8,AX40:AY40)-SUMIF(AY37,Setting!B8,AX37:AY37)-SUMIF(AY39,Setting!B8,AX39:AY39)-SUMIF(AY56:AY125,Setting!B8,AX56:AX125)</f>
        <v>0</v>
      </c>
      <c r="AY23" s="381"/>
      <c r="AZ23" s="380">
        <f>AX23+SUMIF(BA44:BA53,Setting!B8,AZ44:BA53)+SUMIF(BA38,Setting!B8,AZ38:BA38)+SUMIF(BA40,Setting!B8,AZ40:BA40)-SUMIF(BA37,Setting!B8,AZ37:BA37)-SUMIF(BA39,Setting!B8,AZ39:BA39)-SUMIF(BA56:BA125,Setting!B8,AZ56:AZ125)</f>
        <v>0</v>
      </c>
      <c r="BA23" s="381"/>
      <c r="BB23" s="380">
        <f>AZ23+SUMIF(BC44:BC53,Setting!B8,BB44:BC53)+SUMIF(BC38,Setting!B8,BB38:BC38)+SUMIF(BC40,Setting!B8,BB40:BC40)-SUMIF(BC37,Setting!B8,BB37:BC37)-SUMIF(BC39,Setting!B8,BB39:BC39)-SUMIF(BC56:BC125,Setting!B8,BB56:BB125)</f>
        <v>0</v>
      </c>
      <c r="BC23" s="381"/>
      <c r="BD23" s="380">
        <f>BB23+SUMIF(BE44:BE53,Setting!B8,BD44:BE53)+SUMIF(BE38,Setting!B8,BD38:BE38)+SUMIF(BE40,Setting!B8,BD40:BE40)-SUMIF(BE37,Setting!B8,BD37:BE37)-SUMIF(BE39,Setting!B8,BD39:BE39)-SUMIF(BE56:BE125,Setting!B8,BD56:BE125)</f>
        <v>0</v>
      </c>
      <c r="BE23" s="381"/>
      <c r="BF23" s="380">
        <f>BD23+SUMIF(BG44:BG53,Setting!B8,BF44:BG53)+SUMIF(BG38,Setting!B8,BF38:BG38)+SUMIF(BG40,Setting!B8,BF40:BG40)-SUMIF(BG37,Setting!B8,BF37:BG37)-SUMIF(BG39,Setting!B8,BF39:BG39)-SUMIF(BG56:BG125,Setting!B8,BF56:BF125)</f>
        <v>0</v>
      </c>
      <c r="BG23" s="381"/>
      <c r="BH23" s="380">
        <f>BF23+SUMIF(BI44:BI53,Setting!B8,BH44:BI53)+SUMIF(BI38,Setting!B8,BH38:BI38)+SUMIF(BI40,Setting!B8,BH40:BI40)-SUMIF(BI37,Setting!B8,BH37:BI37)-SUMIF(BI39,Setting!B8,BH39:BI39)-SUMIF(BI56:BI125,Setting!B8,BH56:BH125)</f>
        <v>0</v>
      </c>
      <c r="BI23" s="381"/>
      <c r="BJ23" s="380">
        <f>BH23+SUMIF(BK44:BK53,Setting!B8,BJ44:BK53)+SUMIF(BK38,Setting!B8,BJ38:BK38)+SUMIF(BK40,Setting!B8,BJ40:BK40)-SUMIF(BK37,Setting!B8,BJ37:BK37)-SUMIF(BK39,Setting!B8,BJ39:BK39)-SUMIF(BK56:BK125,Setting!B8,BJ56:BJ125)</f>
        <v>0</v>
      </c>
      <c r="BK23" s="381"/>
      <c r="BL23" s="380">
        <f>BJ23+SUMIF(BM44:BM53,Setting!B8,BL44:BM53)+SUMIF(BM38,Setting!B8,BL38:BM38)+SUMIF(BM40,Setting!B8,BL40:BM40)-SUMIF(BM37,Setting!B8,BL37:BM37)-SUMIF(BM39,Setting!B8,BL39:BM39)-SUMIF(BM56:BM125,Setting!B8,BL56:BL125)</f>
        <v>0</v>
      </c>
      <c r="BM23" s="382"/>
    </row>
    <row r="24" spans="2:65" s="43" customFormat="1" ht="18.75" customHeight="1">
      <c r="B24" s="390"/>
      <c r="C24" s="121">
        <f>Setting!B9</f>
        <v>0</v>
      </c>
      <c r="D24" s="376">
        <f>'6'!$BJ$24+SUMIF(E44:E53,Setting!$B$9,D44:E53)+SUMIF(E38,Setting!$B$9,D38:E38)+SUMIF(E40,Setting!$B$9,D40:E40)-SUMIF(E37,Setting!$B$9,D37:E37)-SUMIF(E39,Setting!$B$9,D39:E39)-SUMIF(E56:E125,Setting!$B$9,D56:D125)</f>
        <v>0</v>
      </c>
      <c r="E24" s="377"/>
      <c r="F24" s="376">
        <f>D24+SUMIF(G44:G53,Setting!B9,F44:G53)+SUMIF(G38,Setting!B9,F38:G38)+SUMIF(G40,Setting!B9,F40:G40)-SUMIF(G37,Setting!B9,F37:G37)-SUMIF(G39,Setting!B9,F39:G39)-SUMIF(G56:G125,Setting!B9,F56:F125)</f>
        <v>0</v>
      </c>
      <c r="G24" s="377"/>
      <c r="H24" s="376">
        <f>F24+SUMIF(I44:I53,Setting!B9,H44:I53)+SUMIF(I38,Setting!B9,H38:I38)+SUMIF(I40,Setting!B9,H40:I40)-SUMIF(I37,Setting!B9,H37:I37)-SUMIF(I39,Setting!B9,H39:I39)-SUMIF(I56:I125,Setting!B9,H56:H125)</f>
        <v>0</v>
      </c>
      <c r="I24" s="377"/>
      <c r="J24" s="376">
        <f>H24+SUMIF(K44:K53,Setting!B9,J44:K53)+SUMIF(K38,Setting!B9,J38:K38)+SUMIF(K40,Setting!B9,J40:K40)-SUMIF(K37,Setting!B9,J37:K37)-SUMIF(K39,Setting!B9,J39:K39)-SUMIF(K56:K125,Setting!B9,J56:J125)</f>
        <v>0</v>
      </c>
      <c r="K24" s="377"/>
      <c r="L24" s="376">
        <f>J24+SUMIF(M44:M53,Setting!B9,L44:M53)+SUMIF(M38,Setting!B9,L38:M38)+SUMIF(M40,Setting!B9,L40:M40)-SUMIF(M37,Setting!B9,L37:M37)-SUMIF(M39,Setting!B9,L39:M39)-SUMIF(M56:M125,Setting!B9,L56:L125)</f>
        <v>0</v>
      </c>
      <c r="M24" s="377"/>
      <c r="N24" s="376">
        <f>L24+SUMIF(O44:O53,Setting!B9,N44:O53)+SUMIF(O38,Setting!B9,N38:O38)+SUMIF(O40,Setting!B9,N40:O40)-SUMIF(O37,Setting!B9,N37:O37)-SUMIF(O39,Setting!B9,N39:O39)-SUMIF(O56:O125,Setting!B9,N56:N125)</f>
        <v>0</v>
      </c>
      <c r="O24" s="377"/>
      <c r="P24" s="376">
        <f>N24+SUMIF(Q44:Q53,Setting!B9,P44:Q53)+SUMIF(Q38,Setting!B9,P38:Q38)+SUMIF(Q40,Setting!B9,P40:Q40)-SUMIF(Q37,Setting!B9,P37:Q37)-SUMIF(Q39,Setting!B9,P39:Q39)-SUMIF(Q56:Q125,Setting!B9,P56:P125)</f>
        <v>0</v>
      </c>
      <c r="Q24" s="377"/>
      <c r="R24" s="376">
        <f>P24+SUMIF(S44:S53,Setting!B9,R44:S53)+SUMIF(S38,Setting!B9,R38:S38)+SUMIF(S40,Setting!B9,R40:S40)-SUMIF(S37,Setting!B9,R37:S37)-SUMIF(S39,Setting!B9,R39:S39)-SUMIF(S56:S125,Setting!B9,R56:R125)</f>
        <v>0</v>
      </c>
      <c r="S24" s="377"/>
      <c r="T24" s="376">
        <f>R24+SUMIF(U44:U53,Setting!B9,T44:U53)+SUMIF(U38,Setting!B9,T38:U38)+SUMIF(U40,Setting!B9,T40:U40)-SUMIF(U37,Setting!B9,T37:U37)-SUMIF(U39,Setting!B9,T39:U39)-SUMIF(U56:U125,Setting!B9,T56:T125)</f>
        <v>0</v>
      </c>
      <c r="U24" s="377"/>
      <c r="V24" s="376">
        <f>T24+SUMIF(W44:W53,Setting!B9,V44:W53)+SUMIF(W38,Setting!B9,V38:W38)+SUMIF(W40,Setting!B9,V40:W40)-SUMIF(W37,Setting!B9,V37:W37)-SUMIF(W39,Setting!B9,V39:W39)-SUMIF(W56:W125,Setting!B9,V56:V125)</f>
        <v>0</v>
      </c>
      <c r="W24" s="377"/>
      <c r="X24" s="376">
        <f>V24+SUMIF(Y44:Y53,Setting!B9,X44:Y53)+SUMIF(Y38,Setting!B9,X38:Y38)+SUMIF(Y40,Setting!B9,X40:Y40)-SUMIF(Y37,Setting!B9,X37:Y37)-SUMIF(Y39,Setting!B9,X39:Y39)-SUMIF(Y56:Y125,Setting!B9,X56:X125)</f>
        <v>0</v>
      </c>
      <c r="Y24" s="377"/>
      <c r="Z24" s="376">
        <f>X24+SUMIF(AA44:AA53,Setting!B9,Z44:AA53)+SUMIF(AA38,Setting!B9,Z38:AA38)+SUMIF(AA40,Setting!B9,Z40:AA40)-SUMIF(AA37,Setting!B9,Z37:AA37)-SUMIF(AA39,Setting!B9,Z39:AA39)-SUMIF(AA56:AA125,Setting!B9,Z56:Z125)</f>
        <v>0</v>
      </c>
      <c r="AA24" s="377"/>
      <c r="AB24" s="376">
        <f>Z24+SUMIF(AC44:AC53,Setting!B9,AB44:AC53)+SUMIF(AC38,Setting!B9,AB38:AC38)+SUMIF(AC40,Setting!B9,AB40:AC40)-SUMIF(AC37,Setting!B9,AB37:AC37)-SUMIF(AC39,Setting!B9,AB39:AC39)-SUMIF(AC56:AC125,Setting!B9,AB56:AB125)</f>
        <v>0</v>
      </c>
      <c r="AC24" s="377"/>
      <c r="AD24" s="376">
        <f>AB24+SUMIF(AE44:AE53,Setting!B9,AD44:AE53)+SUMIF(AE38,Setting!B9,AD38:AE38)+SUMIF(AE40,Setting!B9,AD40:AE40)-SUMIF(AE37,Setting!B9,AD37:AE37)-SUMIF(AE39,Setting!B9,AD39:AE39)-SUMIF(AE56:AE125,Setting!B9,AD56:AE125)</f>
        <v>0</v>
      </c>
      <c r="AE24" s="377"/>
      <c r="AF24" s="376">
        <f>AD24+SUMIF(AG44:AG53,Setting!B9,AF44:AG53)+SUMIF(AG38,Setting!B9,AF38:AG38)+SUMIF(AG40,Setting!B9,AF40:AG40)-SUMIF(AG37,Setting!B9,AF37:AG37)-SUMIF(AG39,Setting!B9,AF39:AG39)-SUMIF(AG56:AG125,Setting!B9,AF56:AF125)</f>
        <v>0</v>
      </c>
      <c r="AG24" s="377"/>
      <c r="AH24" s="376">
        <f>AF24+SUMIF(AI44:AI53,Setting!B9,AH44:AI53)+SUMIF(AI38,Setting!B9,AH38:AI38)+SUMIF(AI40,Setting!B9,AH40:AI40)-SUMIF(AI37,Setting!B9,AH37:AI37)-SUMIF(AI39,Setting!B9,AH39:AI39)-SUMIF(AI56:AI125,Setting!B9,AH56:AH125)</f>
        <v>0</v>
      </c>
      <c r="AI24" s="377"/>
      <c r="AJ24" s="376">
        <f>AH24+SUMIF(AK44:AK53,Setting!B9,AJ44:AK53)+SUMIF(AK38,Setting!B9,AJ38:AK38)+SUMIF(AK40,Setting!B9,AJ40:AK40)-SUMIF(AK37,Setting!B9,AJ37:AK37)-SUMIF(AK39,Setting!B9,AJ39:AK39)-SUMIF(AK56:AK125,Setting!B9,AJ56:AJ125)</f>
        <v>0</v>
      </c>
      <c r="AK24" s="377"/>
      <c r="AL24" s="376">
        <f>AJ24+SUMIF(AM44:AM53,Setting!B9,AL44:AM53)+SUMIF(AM38,Setting!B9,AL38:AM38)+SUMIF(AM40,Setting!B9,AL40:AM40)-SUMIF(AM37,Setting!B9,AL37:AM37)-SUMIF(AM39,Setting!B9,AL39:AM39)-SUMIF(AM56:AM125,Setting!B9,AL56:AL125)</f>
        <v>0</v>
      </c>
      <c r="AM24" s="377"/>
      <c r="AN24" s="376">
        <f>AL24+SUMIF(AO44:AO53,Setting!B9,AN44:AO53)+SUMIF(AO38,Setting!B9,AN38:AO38)+SUMIF(AO40,Setting!B9,AN40:AO40)-SUMIF(AO37,Setting!B9,AN37:AO37)-SUMIF(AO39,Setting!B9,AN39:AO39)-SUMIF(AO56:AO125,Setting!B9,AN56:AN125)</f>
        <v>0</v>
      </c>
      <c r="AO24" s="377"/>
      <c r="AP24" s="376">
        <f>AN24+SUMIF(AQ44:AQ53,Setting!B9,AP44:AQ53)+SUMIF(AQ38,Setting!B9,AP38:AQ38)+SUMIF(AQ40,Setting!B9,AP40:AQ40)-SUMIF(AQ37,Setting!B9,AP37:AQ37)-SUMIF(AQ39,Setting!B9,AP39:AQ39)-SUMIF(AQ56:AQ125,Setting!B9,AP56:AP125)</f>
        <v>0</v>
      </c>
      <c r="AQ24" s="377"/>
      <c r="AR24" s="376">
        <f>AP24+SUMIF(AS44:AS53,Setting!B9,AR44:AS53)+SUMIF(AS38,Setting!B9,AR38:AS38)+SUMIF(AS40,Setting!B9,AR40:AS40)-SUMIF(AS37,Setting!B9,AR37:AS37)-SUMIF(AS39,Setting!B9,AR39:AS39)-SUMIF(AS56:AS125,Setting!B9,AR56:AR125)</f>
        <v>0</v>
      </c>
      <c r="AS24" s="377"/>
      <c r="AT24" s="376">
        <f>AR24+SUMIF(AU44:AU53,Setting!B9,AT44:AU53)+SUMIF(AU38,Setting!B9,AT38:AU38)+SUMIF(AU40,Setting!B9,AT40:AU40)-SUMIF(AU37,Setting!B9,AT37:AU37)-SUMIF(AU39,Setting!B9,AT39:AU39)-SUMIF(AU56:AU125,Setting!B9,AT56:AT125)</f>
        <v>0</v>
      </c>
      <c r="AU24" s="377"/>
      <c r="AV24" s="376">
        <f>AT24+SUMIF(AW44:AW53,Setting!B9,AV44:AW53)+SUMIF(AW38,Setting!B9,AV38:AW38)+SUMIF(AW40,Setting!B9,AV40:AW40)-SUMIF(AW37,Setting!B9,AV37:AW37)-SUMIF(AW39,Setting!B9,AV39:AW39)-SUMIF(AW56:AW125,Setting!B9,AV56:AV125)</f>
        <v>0</v>
      </c>
      <c r="AW24" s="377"/>
      <c r="AX24" s="376">
        <f>AV24+SUMIF(AY44:AY53,Setting!B9,AX44:AY53)+SUMIF(AY38,Setting!B9,AX38:AY38)+SUMIF(AY40,Setting!B9,AX40:AY40)-SUMIF(AY37,Setting!B9,AX37:AY37)-SUMIF(AY39,Setting!B9,AX39:AY39)-SUMIF(AY56:AY125,Setting!B9,AX56:AX125)</f>
        <v>0</v>
      </c>
      <c r="AY24" s="377"/>
      <c r="AZ24" s="376">
        <f>AX24+SUMIF(BA44:BA53,Setting!B9,AZ44:BA53)+SUMIF(BA38,Setting!B9,AZ38:BA38)+SUMIF(BA40,Setting!B9,AZ40:BA40)-SUMIF(BA37,Setting!B9,AZ37:BA37)-SUMIF(BA39,Setting!B9,AZ39:BA39)-SUMIF(BA56:BA125,Setting!B9,AZ56:AZ125)</f>
        <v>0</v>
      </c>
      <c r="BA24" s="377"/>
      <c r="BB24" s="376">
        <f>AZ24+SUMIF(BC44:BC53,Setting!B9,BB44:BC53)+SUMIF(BC38,Setting!B9,BB38:BC38)+SUMIF(BC40,Setting!B9,BB40:BC40)-SUMIF(BC37,Setting!B9,BB37:BC37)-SUMIF(BC39,Setting!B9,BB39:BC39)-SUMIF(BC56:BC125,Setting!B9,BB56:BB125)</f>
        <v>0</v>
      </c>
      <c r="BC24" s="377"/>
      <c r="BD24" s="376">
        <f>BB24+SUMIF(BE44:BE53,Setting!B9,BD44:BE53)+SUMIF(BE38,Setting!B9,BD38:BE38)+SUMIF(BE40,Setting!B9,BD40:BE40)-SUMIF(BE37,Setting!B9,BD37:BE37)-SUMIF(BE39,Setting!B9,BD39:BE39)-SUMIF(BE56:BE125,Setting!B9,BD56:BE125)</f>
        <v>0</v>
      </c>
      <c r="BE24" s="377"/>
      <c r="BF24" s="376">
        <f>BD24+SUMIF(BG44:BG53,Setting!B9,BF44:BG53)+SUMIF(BG38,Setting!B9,BF38:BG38)+SUMIF(BG40,Setting!B9,BF40:BG40)-SUMIF(BG37,Setting!B9,BF37:BG37)-SUMIF(BG39,Setting!B9,BF39:BG39)-SUMIF(BG56:BG125,Setting!B9,BF56:BF125)</f>
        <v>0</v>
      </c>
      <c r="BG24" s="377"/>
      <c r="BH24" s="376">
        <f>BF24+SUMIF(BI44:BI53,Setting!B9,BH44:BI53)+SUMIF(BI38,Setting!B9,BH38:BI38)+SUMIF(BI40,Setting!B9,BH40:BI40)-SUMIF(BI37,Setting!B9,BH37:BI37)-SUMIF(BI39,Setting!B9,BH39:BI39)-SUMIF(BI56:BI125,Setting!B9,BH56:BH125)</f>
        <v>0</v>
      </c>
      <c r="BI24" s="377"/>
      <c r="BJ24" s="376">
        <f>BH24+SUMIF(BK44:BK53,Setting!B9,BJ44:BK53)+SUMIF(BK38,Setting!B9,BJ38:BK38)+SUMIF(BK40,Setting!B9,BJ40:BK40)-SUMIF(BK37,Setting!B9,BJ37:BK37)-SUMIF(BK39,Setting!B9,BJ39:BK39)-SUMIF(BK56:BK125,Setting!B9,BJ56:BJ125)</f>
        <v>0</v>
      </c>
      <c r="BK24" s="377"/>
      <c r="BL24" s="376">
        <f>BJ24+SUMIF(BM44:BM53,Setting!B9,BL44:BM53)+SUMIF(BM38,Setting!B9,BL38:BM38)+SUMIF(BM40,Setting!B9,BL40:BM40)-SUMIF(BM37,Setting!B9,BL37:BM37)-SUMIF(BM39,Setting!B9,BL39:BM39)-SUMIF(BM56:BM125,Setting!B9,BL56:BL125)</f>
        <v>0</v>
      </c>
      <c r="BM24" s="378"/>
    </row>
    <row r="25" spans="2:65" s="43" customFormat="1" ht="18.75" customHeight="1">
      <c r="B25" s="390"/>
      <c r="C25" s="71">
        <f>Setting!B10</f>
        <v>0</v>
      </c>
      <c r="D25" s="380">
        <f>'6'!$BJ$25+SUMIF(E44:E53,Setting!$B$10,D44:E53)+SUMIF(E38,Setting!$B$10,D38:E38)+SUMIF(E40,Setting!$B$10,D40:E40)-SUMIF(E37,Setting!$B$10,D37:E37)-SUMIF(E39,Setting!$B$10,D39:E39)-SUMIF(E56:E125,Setting!$B$10,D56:D125)</f>
        <v>0</v>
      </c>
      <c r="E25" s="381"/>
      <c r="F25" s="380">
        <f>D25+SUMIF(G44:G53,Setting!B10,F44:G53)+SUMIF(G38,Setting!B10,F38:G38)+SUMIF(G40,Setting!B10,F40:G40)-SUMIF(G37,Setting!B10,F37:G37)-SUMIF(G39,Setting!B10,F39:G39)-SUMIF(G56:G125,Setting!B10,F56:F125)</f>
        <v>0</v>
      </c>
      <c r="G25" s="381"/>
      <c r="H25" s="380">
        <f>F25+SUMIF(I44:I53,Setting!B10,H44:I53)+SUMIF(I38,Setting!B10,H38:I38)+SUMIF(I40,Setting!B10,H40:I40)-SUMIF(I37,Setting!B10,H37:I37)-SUMIF(I39,Setting!B10,H39:I39)-SUMIF(I56:I125,Setting!B10,H56:H125)</f>
        <v>0</v>
      </c>
      <c r="I25" s="381"/>
      <c r="J25" s="380">
        <f>H25+SUMIF(K44:K53,Setting!B10,J44:K53)+SUMIF(K38,Setting!B10,J38:K38)+SUMIF(K40,Setting!B10,J40:K40)-SUMIF(K37,Setting!B10,J37:K37)-SUMIF(K39,Setting!B10,J39:K39)-SUMIF(K56:K125,Setting!B10,J56:J125)</f>
        <v>0</v>
      </c>
      <c r="K25" s="381"/>
      <c r="L25" s="380">
        <f>J25+SUMIF(M44:M53,Setting!B10,L44:M53)+SUMIF(M38,Setting!B10,L38:M38)+SUMIF(M40,Setting!B10,L40:M40)-SUMIF(M37,Setting!B10,L37:M37)-SUMIF(M39,Setting!B10,L39:M39)-SUMIF(M56:M125,Setting!B10,L56:L125)</f>
        <v>0</v>
      </c>
      <c r="M25" s="381"/>
      <c r="N25" s="380">
        <f>L25+SUMIF(O44:O53,Setting!B10,N44:O53)+SUMIF(O38,Setting!B10,N38:O38)+SUMIF(O40,Setting!B10,N40:O40)-SUMIF(O37,Setting!B10,N37:O37)-SUMIF(O39,Setting!B10,N39:O39)-SUMIF(O56:O125,Setting!B10,N56:N125)</f>
        <v>0</v>
      </c>
      <c r="O25" s="381"/>
      <c r="P25" s="380">
        <f>N25+SUMIF(Q44:Q53,Setting!B10,P44:Q53)+SUMIF(Q38,Setting!B10,P38:Q38)+SUMIF(Q40,Setting!B10,P40:Q40)-SUMIF(Q37,Setting!B10,P37:Q37)-SUMIF(Q39,Setting!B10,P39:Q39)-SUMIF(Q56:Q125,Setting!B10,P56:P125)</f>
        <v>0</v>
      </c>
      <c r="Q25" s="381"/>
      <c r="R25" s="380">
        <f>P25+SUMIF(S44:S53,Setting!B10,R44:S53)+SUMIF(S38,Setting!B10,R38:S38)+SUMIF(S40,Setting!B10,R40:S40)-SUMIF(S37,Setting!B10,R37:S37)-SUMIF(S39,Setting!B10,R39:S39)-SUMIF(S56:S125,Setting!B10,R56:R125)</f>
        <v>0</v>
      </c>
      <c r="S25" s="381"/>
      <c r="T25" s="380">
        <f>R25+SUMIF(U44:U53,Setting!B10,T44:U53)+SUMIF(U38,Setting!B10,T38:U38)+SUMIF(U40,Setting!B10,T40:U40)-SUMIF(U37,Setting!B10,T37:U37)-SUMIF(U39,Setting!B10,T39:U39)-SUMIF(U56:U125,Setting!B10,T56:T125)</f>
        <v>0</v>
      </c>
      <c r="U25" s="381"/>
      <c r="V25" s="380">
        <f>T25+SUMIF(W44:W53,Setting!B10,V44:W53)+SUMIF(W38,Setting!B10,V38:W38)+SUMIF(W40,Setting!B10,V40:W40)-SUMIF(W37,Setting!B10,V37:W37)-SUMIF(W39,Setting!B10,V39:W39)-SUMIF(W56:W125,Setting!B10,V56:V125)</f>
        <v>0</v>
      </c>
      <c r="W25" s="381"/>
      <c r="X25" s="380">
        <f>V25+SUMIF(Y44:Y53,Setting!B10,X44:Y53)+SUMIF(Y38,Setting!B10,X38:Y38)+SUMIF(Y40,Setting!B10,X40:Y40)-SUMIF(Y37,Setting!B10,X37:Y37)-SUMIF(Y39,Setting!B10,X39:Y39)-SUMIF(Y56:Y125,Setting!B10,X56:X125)</f>
        <v>0</v>
      </c>
      <c r="Y25" s="381"/>
      <c r="Z25" s="380">
        <f>X25+SUMIF(AA44:AA53,Setting!B10,Z44:AA53)+SUMIF(AA38,Setting!B10,Z38:AA38)+SUMIF(AA40,Setting!B10,Z40:AA40)-SUMIF(AA37,Setting!B10,Z37:AA37)-SUMIF(AA39,Setting!B10,Z39:AA39)-SUMIF(AA56:AA125,Setting!B10,Z56:Z125)</f>
        <v>0</v>
      </c>
      <c r="AA25" s="381"/>
      <c r="AB25" s="380">
        <f>Z25+SUMIF(AC44:AC53,Setting!B10,AB44:AC53)+SUMIF(AC38,Setting!B10,AB38:AC38)+SUMIF(AC40,Setting!B10,AB40:AC40)-SUMIF(AC37,Setting!B10,AB37:AC37)-SUMIF(AC39,Setting!B10,AB39:AC39)-SUMIF(AC56:AC125,Setting!B10,AB56:AB125)</f>
        <v>0</v>
      </c>
      <c r="AC25" s="381"/>
      <c r="AD25" s="380">
        <f>AB25+SUMIF(AE44:AE53,Setting!B10,AD44:AE53)+SUMIF(AE38,Setting!B10,AD38:AE38)+SUMIF(AE40,Setting!B10,AD40:AE40)-SUMIF(AE37,Setting!B10,AD37:AE37)-SUMIF(AE39,Setting!B10,AD39:AE39)-SUMIF(AE56:AE125,Setting!B10,AD56:AE125)</f>
        <v>0</v>
      </c>
      <c r="AE25" s="381"/>
      <c r="AF25" s="380">
        <f>AD25+SUMIF(AG44:AG53,Setting!B10,AF44:AG53)+SUMIF(AG38,Setting!B10,AF38:AG38)+SUMIF(AG40,Setting!B10,AF40:AG40)-SUMIF(AG37,Setting!B10,AF37:AG37)-SUMIF(AG39,Setting!B10,AF39:AG39)-SUMIF(AG56:AG125,Setting!B10,AF56:AF125)</f>
        <v>0</v>
      </c>
      <c r="AG25" s="381"/>
      <c r="AH25" s="380">
        <f>AF25+SUMIF(AI44:AI53,Setting!B10,AH44:AI53)+SUMIF(AI38,Setting!B10,AH38:AI38)+SUMIF(AI40,Setting!B10,AH40:AI40)-SUMIF(AI37,Setting!B10,AH37:AI37)-SUMIF(AI39,Setting!B10,AH39:AI39)-SUMIF(AI56:AI125,Setting!B10,AH56:AH125)</f>
        <v>0</v>
      </c>
      <c r="AI25" s="381"/>
      <c r="AJ25" s="380">
        <f>AH25+SUMIF(AK44:AK53,Setting!B10,AJ44:AK53)+SUMIF(AK38,Setting!B10,AJ38:AK38)+SUMIF(AK40,Setting!B10,AJ40:AK40)-SUMIF(AK37,Setting!B10,AJ37:AK37)-SUMIF(AK39,Setting!B10,AJ39:AK39)-SUMIF(AK56:AK125,Setting!B10,AJ56:AJ125)</f>
        <v>0</v>
      </c>
      <c r="AK25" s="381"/>
      <c r="AL25" s="380">
        <f>AJ25+SUMIF(AM44:AM53,Setting!B10,AL44:AM53)+SUMIF(AM38,Setting!B10,AL38:AM38)+SUMIF(AM40,Setting!B10,AL40:AM40)-SUMIF(AM37,Setting!B10,AL37:AM37)-SUMIF(AM39,Setting!B10,AL39:AM39)-SUMIF(AM56:AM125,Setting!B10,AL56:AL125)</f>
        <v>0</v>
      </c>
      <c r="AM25" s="381"/>
      <c r="AN25" s="380">
        <f>AL25+SUMIF(AO44:AO53,Setting!B10,AN44:AO53)+SUMIF(AO38,Setting!B10,AN38:AO38)+SUMIF(AO40,Setting!B10,AN40:AO40)-SUMIF(AO37,Setting!B10,AN37:AO37)-SUMIF(AO39,Setting!B10,AN39:AO39)-SUMIF(AO56:AO125,Setting!B10,AN56:AN125)</f>
        <v>0</v>
      </c>
      <c r="AO25" s="381"/>
      <c r="AP25" s="380">
        <f>AN25+SUMIF(AQ44:AQ53,Setting!B10,AP44:AQ53)+SUMIF(AQ38,Setting!B10,AP38:AQ38)+SUMIF(AQ40,Setting!B10,AP40:AQ40)-SUMIF(AQ37,Setting!B10,AP37:AQ37)-SUMIF(AQ39,Setting!B10,AP39:AQ39)-SUMIF(AQ56:AQ125,Setting!B10,AP56:AP125)</f>
        <v>0</v>
      </c>
      <c r="AQ25" s="381"/>
      <c r="AR25" s="380">
        <f>AP25+SUMIF(AS44:AS53,Setting!B10,AR44:AS53)+SUMIF(AS38,Setting!B10,AR38:AS38)+SUMIF(AS40,Setting!B10,AR40:AS40)-SUMIF(AS37,Setting!B10,AR37:AS37)-SUMIF(AS39,Setting!B10,AR39:AS39)-SUMIF(AS56:AS125,Setting!B10,AR56:AR125)</f>
        <v>0</v>
      </c>
      <c r="AS25" s="381"/>
      <c r="AT25" s="380">
        <f>AR25+SUMIF(AU44:AU53,Setting!B10,AT44:AU53)+SUMIF(AU38,Setting!B10,AT38:AU38)+SUMIF(AU40,Setting!B10,AT40:AU40)-SUMIF(AU37,Setting!B10,AT37:AU37)-SUMIF(AU39,Setting!B10,AT39:AU39)-SUMIF(AU56:AU125,Setting!B10,AT56:AT125)</f>
        <v>0</v>
      </c>
      <c r="AU25" s="381"/>
      <c r="AV25" s="380">
        <f>AT25+SUMIF(AW44:AW53,Setting!B10,AV44:AW53)+SUMIF(AW38,Setting!B10,AV38:AW38)+SUMIF(AW40,Setting!B10,AV40:AW40)-SUMIF(AW37,Setting!B10,AV37:AW37)-SUMIF(AW39,Setting!B10,AV39:AW39)-SUMIF(AW56:AW125,Setting!B10,AV56:AV125)</f>
        <v>0</v>
      </c>
      <c r="AW25" s="381"/>
      <c r="AX25" s="380">
        <f>AV25+SUMIF(AY44:AY53,Setting!B10,AX44:AY53)+SUMIF(AY38,Setting!B10,AX38:AY38)+SUMIF(AY40,Setting!B10,AX40:AY40)-SUMIF(AY37,Setting!B10,AX37:AY37)-SUMIF(AY39,Setting!B10,AX39:AY39)-SUMIF(AY56:AY125,Setting!B10,AX56:AX125)</f>
        <v>0</v>
      </c>
      <c r="AY25" s="381"/>
      <c r="AZ25" s="380">
        <f>AX25+SUMIF(BA44:BA53,Setting!B10,AZ44:BA53)+SUMIF(BA38,Setting!B10,AZ38:BA38)+SUMIF(BA40,Setting!B10,AZ40:BA40)-SUMIF(BA37,Setting!B10,AZ37:BA37)-SUMIF(BA39,Setting!B10,AZ39:BA39)-SUMIF(BA56:BA125,Setting!B10,AZ56:AZ125)</f>
        <v>0</v>
      </c>
      <c r="BA25" s="381"/>
      <c r="BB25" s="380">
        <f>AZ25+SUMIF(BC44:BC53,Setting!B10,BB44:BC53)+SUMIF(BC38,Setting!B10,BB38:BC38)+SUMIF(BC40,Setting!B10,BB40:BC40)-SUMIF(BC37,Setting!B10,BB37:BC37)-SUMIF(BC39,Setting!B10,BB39:BC39)-SUMIF(BC56:BC125,Setting!B10,BB56:BB125)</f>
        <v>0</v>
      </c>
      <c r="BC25" s="381"/>
      <c r="BD25" s="380">
        <f>BB25+SUMIF(BE44:BE53,Setting!B10,BD44:BE53)+SUMIF(BE38,Setting!B10,BD38:BE38)+SUMIF(BE40,Setting!B10,BD40:BE40)-SUMIF(BE37,Setting!B10,BD37:BE37)-SUMIF(BE39,Setting!B10,BD39:BE39)-SUMIF(BE56:BE125,Setting!B10,BD56:BE125)</f>
        <v>0</v>
      </c>
      <c r="BE25" s="381"/>
      <c r="BF25" s="380">
        <f>BD25+SUMIF(BG44:BG53,Setting!B10,BF44:BG53)+SUMIF(BG38,Setting!B10,BF38:BG38)+SUMIF(BG40,Setting!B10,BF40:BG40)-SUMIF(BG37,Setting!B10,BF37:BG37)-SUMIF(BG39,Setting!B10,BF39:BG39)-SUMIF(BG56:BG125,Setting!B10,BF56:BF125)</f>
        <v>0</v>
      </c>
      <c r="BG25" s="381"/>
      <c r="BH25" s="380">
        <f>BF25+SUMIF(BI44:BI53,Setting!B10,BH44:BI53)+SUMIF(BI38,Setting!B10,BH38:BI38)+SUMIF(BI40,Setting!B10,BH40:BI40)-SUMIF(BI37,Setting!B10,BH37:BI37)-SUMIF(BI39,Setting!B10,BH39:BI39)-SUMIF(BI56:BI125,Setting!B10,BH56:BH125)</f>
        <v>0</v>
      </c>
      <c r="BI25" s="381"/>
      <c r="BJ25" s="380">
        <f>BH25+SUMIF(BK44:BK53,Setting!B10,BJ44:BK53)+SUMIF(BK38,Setting!B10,BJ38:BK38)+SUMIF(BK40,Setting!B10,BJ40:BK40)-SUMIF(BK37,Setting!B10,BJ37:BK37)-SUMIF(BK39,Setting!B10,BJ39:BK39)-SUMIF(BK56:BK125,Setting!B10,BJ56:BJ125)</f>
        <v>0</v>
      </c>
      <c r="BK25" s="381"/>
      <c r="BL25" s="380">
        <f>BJ25+SUMIF(BM44:BM53,Setting!B10,BL44:BM53)+SUMIF(BM38,Setting!B10,BL38:BM38)+SUMIF(BM40,Setting!B10,BL40:BM40)-SUMIF(BM37,Setting!B10,BL37:BM37)-SUMIF(BM39,Setting!B10,BL39:BM39)-SUMIF(BM56:BM125,Setting!B10,BL56:BL125)</f>
        <v>0</v>
      </c>
      <c r="BM25" s="382"/>
    </row>
    <row r="26" spans="2:65" s="43" customFormat="1" ht="18.75" customHeight="1">
      <c r="B26" s="390"/>
      <c r="C26" s="121">
        <f>Setting!B11</f>
        <v>0</v>
      </c>
      <c r="D26" s="376">
        <f>'6'!$BJ$26+SUMIF(E44:E53,Setting!$B$11,D44:E53)+SUMIF(E38,Setting!$B$11,D38:E38)+SUMIF(E40,Setting!$B$11,D40:E40)-SUMIF(E37,Setting!$B$11,D37:E37)-SUMIF(E39,Setting!$B$11,D39:E39)-SUMIF(E56:E125,Setting!$B$11,D56:D125)</f>
        <v>0</v>
      </c>
      <c r="E26" s="377"/>
      <c r="F26" s="376">
        <f>D26+SUMIF(G44:G53,Setting!B11,F44:G53)+SUMIF(G38,Setting!B11,F38:G38)+SUMIF(G40,Setting!B11,F40:G40)-SUMIF(G37,Setting!B11,F37:G37)-SUMIF(G39,Setting!B11,F39:G39)-SUMIF(G56:G125,Setting!B11,F56:F125)</f>
        <v>0</v>
      </c>
      <c r="G26" s="377"/>
      <c r="H26" s="376">
        <f>F26+SUMIF(I44:I53,Setting!B11,H44:I53)+SUMIF(I38,Setting!B11,H38:I38)+SUMIF(I40,Setting!B11,H40:I40)-SUMIF(I37,Setting!B11,H37:I37)-SUMIF(I39,Setting!B11,H39:I39)-SUMIF(I56:I125,Setting!B11,H56:H125)</f>
        <v>0</v>
      </c>
      <c r="I26" s="377"/>
      <c r="J26" s="376">
        <f>H26+SUMIF(K44:K53,Setting!B11,J44:K53)+SUMIF(K38,Setting!B11,J38:K38)+SUMIF(K40,Setting!B11,J40:K40)-SUMIF(K37,Setting!B11,J37:K37)-SUMIF(K39,Setting!B11,J39:K39)-SUMIF(K56:K125,Setting!B11,J56:J125)</f>
        <v>0</v>
      </c>
      <c r="K26" s="377"/>
      <c r="L26" s="376">
        <f>J26+SUMIF(M44:M53,Setting!B11,L44:M53)+SUMIF(M38,Setting!B11,L38:M38)+SUMIF(M40,Setting!B11,L40:M40)-SUMIF(M37,Setting!B11,L37:M37)-SUMIF(M39,Setting!B11,L39:M39)-SUMIF(M56:M125,Setting!B11,L56:L125)</f>
        <v>0</v>
      </c>
      <c r="M26" s="377"/>
      <c r="N26" s="376">
        <f>L26+SUMIF(O44:O53,Setting!B11,N44:O53)+SUMIF(O38,Setting!B11,N38:O38)+SUMIF(O40,Setting!B11,N40:O40)-SUMIF(O37,Setting!B11,N37:O37)-SUMIF(O39,Setting!B11,N39:O39)-SUMIF(O56:O125,Setting!B11,N56:N125)</f>
        <v>0</v>
      </c>
      <c r="O26" s="377"/>
      <c r="P26" s="376">
        <f>N26+SUMIF(Q44:Q53,Setting!B11,P44:Q53)+SUMIF(Q38,Setting!B11,P38:Q38)+SUMIF(Q40,Setting!B11,P40:Q40)-SUMIF(Q37,Setting!B11,P37:Q37)-SUMIF(Q39,Setting!B11,P39:Q39)-SUMIF(Q56:Q125,Setting!B11,P56:P125)</f>
        <v>0</v>
      </c>
      <c r="Q26" s="377"/>
      <c r="R26" s="376">
        <f>P26+SUMIF(S44:S53,Setting!B11,R44:S53)+SUMIF(S38,Setting!B11,R38:S38)+SUMIF(S40,Setting!B11,R40:S40)-SUMIF(S37,Setting!B11,R37:S37)-SUMIF(S39,Setting!B11,R39:S39)-SUMIF(S56:S125,Setting!B11,R56:R125)</f>
        <v>0</v>
      </c>
      <c r="S26" s="377"/>
      <c r="T26" s="376">
        <f>R26+SUMIF(U44:U53,Setting!B11,T44:U53)+SUMIF(U38,Setting!B11,T38:U38)+SUMIF(U40,Setting!B11,T40:U40)-SUMIF(U37,Setting!B11,T37:U37)-SUMIF(U39,Setting!B11,T39:U39)-SUMIF(U56:U125,Setting!B11,T56:T125)</f>
        <v>0</v>
      </c>
      <c r="U26" s="377"/>
      <c r="V26" s="376">
        <f>T26+SUMIF(W44:W53,Setting!B11,V44:W53)+SUMIF(W38,Setting!B11,V38:W38)+SUMIF(W40,Setting!B11,V40:W40)-SUMIF(W37,Setting!B11,V37:W37)-SUMIF(W39,Setting!B11,V39:W39)-SUMIF(W56:W125,Setting!B11,V56:V125)</f>
        <v>0</v>
      </c>
      <c r="W26" s="377"/>
      <c r="X26" s="376">
        <f>V26+SUMIF(Y44:Y53,Setting!B11,X44:Y53)+SUMIF(Y38,Setting!B11,X38:Y38)+SUMIF(Y40,Setting!B11,X40:Y40)-SUMIF(Y37,Setting!B11,X37:Y37)-SUMIF(Y39,Setting!B11,X39:Y39)-SUMIF(Y56:Y125,Setting!B11,X56:X125)</f>
        <v>0</v>
      </c>
      <c r="Y26" s="377"/>
      <c r="Z26" s="376">
        <f>X26+SUMIF(AA44:AA53,Setting!B11,Z44:AA53)+SUMIF(AA38,Setting!B11,Z38:AA38)+SUMIF(AA40,Setting!B11,Z40:AA40)-SUMIF(AA37,Setting!B11,Z37:AA37)-SUMIF(AA39,Setting!B11,Z39:AA39)-SUMIF(AA56:AA125,Setting!B11,Z56:Z125)</f>
        <v>0</v>
      </c>
      <c r="AA26" s="377"/>
      <c r="AB26" s="376">
        <f>Z26+SUMIF(AC44:AC53,Setting!B11,AB44:AC53)+SUMIF(AC38,Setting!B11,AB38:AC38)+SUMIF(AC40,Setting!B11,AB40:AC40)-SUMIF(AC37,Setting!B11,AB37:AC37)-SUMIF(AC39,Setting!B11,AB39:AC39)-SUMIF(AC56:AC125,Setting!B11,AB56:AB125)</f>
        <v>0</v>
      </c>
      <c r="AC26" s="377"/>
      <c r="AD26" s="376">
        <f>AB26+SUMIF(AE44:AE53,Setting!B11,AD44:AE53)+SUMIF(AE38,Setting!B11,AD38:AE38)+SUMIF(AE40,Setting!B11,AD40:AE40)-SUMIF(AE37,Setting!B11,AD37:AE37)-SUMIF(AE39,Setting!B11,AD39:AE39)-SUMIF(AE56:AE125,Setting!B11,AD56:AE125)</f>
        <v>0</v>
      </c>
      <c r="AE26" s="377"/>
      <c r="AF26" s="376">
        <f>AD26+SUMIF(AG44:AG53,Setting!B11,AF44:AG53)+SUMIF(AG38,Setting!B11,AF38:AG38)+SUMIF(AG40,Setting!B11,AF40:AG40)-SUMIF(AG37,Setting!B11,AF37:AG37)-SUMIF(AG39,Setting!B11,AF39:AG39)-SUMIF(AG56:AG125,Setting!B11,AF56:AF125)</f>
        <v>0</v>
      </c>
      <c r="AG26" s="377"/>
      <c r="AH26" s="376">
        <f>AF26+SUMIF(AI44:AI53,Setting!B11,AH44:AI53)+SUMIF(AI38,Setting!B11,AH38:AI38)+SUMIF(AI40,Setting!B11,AH40:AI40)-SUMIF(AI37,Setting!B11,AH37:AI37)-SUMIF(AI39,Setting!B11,AH39:AI39)-SUMIF(AI56:AI125,Setting!B11,AH56:AH125)</f>
        <v>0</v>
      </c>
      <c r="AI26" s="377"/>
      <c r="AJ26" s="376">
        <f>AH26+SUMIF(AK44:AK53,Setting!B11,AJ44:AK53)+SUMIF(AK38,Setting!B11,AJ38:AK38)+SUMIF(AK40,Setting!B11,AJ40:AK40)-SUMIF(AK37,Setting!B11,AJ37:AK37)-SUMIF(AK39,Setting!B11,AJ39:AK39)-SUMIF(AK56:AK125,Setting!B11,AJ56:AJ125)</f>
        <v>0</v>
      </c>
      <c r="AK26" s="377"/>
      <c r="AL26" s="376">
        <f>AJ26+SUMIF(AM44:AM53,Setting!B11,AL44:AM53)+SUMIF(AM38,Setting!B11,AL38:AM38)+SUMIF(AM40,Setting!B11,AL40:AM40)-SUMIF(AM37,Setting!B11,AL37:AM37)-SUMIF(AM39,Setting!B11,AL39:AM39)-SUMIF(AM56:AM125,Setting!B11,AL56:AL125)</f>
        <v>0</v>
      </c>
      <c r="AM26" s="377"/>
      <c r="AN26" s="376">
        <f>AL26+SUMIF(AO44:AO53,Setting!B11,AN44:AO53)+SUMIF(AO38,Setting!B11,AN38:AO38)+SUMIF(AO40,Setting!B11,AN40:AO40)-SUMIF(AO37,Setting!B11,AN37:AO37)-SUMIF(AO39,Setting!B11,AN39:AO39)-SUMIF(AO56:AO125,Setting!B11,AN56:AN125)</f>
        <v>0</v>
      </c>
      <c r="AO26" s="377"/>
      <c r="AP26" s="376">
        <f>AN26+SUMIF(AQ44:AQ53,Setting!B11,AP44:AQ53)+SUMIF(AQ38,Setting!B11,AP38:AQ38)+SUMIF(AQ40,Setting!B11,AP40:AQ40)-SUMIF(AQ37,Setting!B11,AP37:AQ37)-SUMIF(AQ39,Setting!B11,AP39:AQ39)-SUMIF(AQ56:AQ125,Setting!B11,AP56:AP125)</f>
        <v>0</v>
      </c>
      <c r="AQ26" s="377"/>
      <c r="AR26" s="376">
        <f>AP26+SUMIF(AS44:AS53,Setting!B11,AR44:AS53)+SUMIF(AS38,Setting!B11,AR38:AS38)+SUMIF(AS40,Setting!B11,AR40:AS40)-SUMIF(AS37,Setting!B11,AR37:AS37)-SUMIF(AS39,Setting!B11,AR39:AS39)-SUMIF(AS56:AS125,Setting!B11,AR56:AR125)</f>
        <v>0</v>
      </c>
      <c r="AS26" s="377"/>
      <c r="AT26" s="376">
        <f>AR26+SUMIF(AU44:AU53,Setting!B11,AT44:AU53)+SUMIF(AU38,Setting!B11,AT38:AU38)+SUMIF(AU40,Setting!B11,AT40:AU40)-SUMIF(AU37,Setting!B11,AT37:AU37)-SUMIF(AU39,Setting!B11,AT39:AU39)-SUMIF(AU56:AU125,Setting!B11,AT56:AT125)</f>
        <v>0</v>
      </c>
      <c r="AU26" s="377"/>
      <c r="AV26" s="376">
        <f>AT26+SUMIF(AW44:AW53,Setting!B11,AV44:AW53)+SUMIF(AW38,Setting!B11,AV38:AW38)+SUMIF(AW40,Setting!B11,AV40:AW40)-SUMIF(AW37,Setting!B11,AV37:AW37)-SUMIF(AW39,Setting!B11,AV39:AW39)-SUMIF(AW56:AW125,Setting!B11,AV56:AV125)</f>
        <v>0</v>
      </c>
      <c r="AW26" s="377"/>
      <c r="AX26" s="376">
        <f>AV26+SUMIF(AY44:AY53,Setting!B11,AX44:AY53)+SUMIF(AY38,Setting!B11,AX38:AY38)+SUMIF(AY40,Setting!B11,AX40:AY40)-SUMIF(AY37,Setting!B11,AX37:AY37)-SUMIF(AY39,Setting!B11,AX39:AY39)-SUMIF(AY56:AY125,Setting!B11,AX56:AX125)</f>
        <v>0</v>
      </c>
      <c r="AY26" s="377"/>
      <c r="AZ26" s="376">
        <f>AX26+SUMIF(BA44:BA53,Setting!B11,AZ44:BA53)+SUMIF(BA38,Setting!B11,AZ38:BA38)+SUMIF(BA40,Setting!B11,AZ40:BA40)-SUMIF(BA37,Setting!B11,AZ37:BA37)-SUMIF(BA39,Setting!B11,AZ39:BA39)-SUMIF(BA56:BA125,Setting!B11,AZ56:AZ125)</f>
        <v>0</v>
      </c>
      <c r="BA26" s="377"/>
      <c r="BB26" s="376">
        <f>AZ26+SUMIF(BC44:BC53,Setting!B11,BB44:BC53)+SUMIF(BC38,Setting!B11,BB38:BC38)+SUMIF(BC40,Setting!B11,BB40:BC40)-SUMIF(BC37,Setting!B11,BB37:BC37)-SUMIF(BC39,Setting!B11,BB39:BC39)-SUMIF(BC56:BC125,Setting!B11,BB56:BB125)</f>
        <v>0</v>
      </c>
      <c r="BC26" s="377"/>
      <c r="BD26" s="376">
        <f>BB26+SUMIF(BE44:BE53,Setting!B11,BD44:BE53)+SUMIF(BE38,Setting!B11,BD38:BE38)+SUMIF(BE40,Setting!B11,BD40:BE40)-SUMIF(BE37,Setting!B11,BD37:BE37)-SUMIF(BE39,Setting!B11,BD39:BE39)-SUMIF(BE56:BE125,Setting!B11,BD56:BE125)</f>
        <v>0</v>
      </c>
      <c r="BE26" s="377"/>
      <c r="BF26" s="376">
        <f>BD26+SUMIF(BG44:BG53,Setting!B11,BF44:BG53)+SUMIF(BG38,Setting!B11,BF38:BG38)+SUMIF(BG40,Setting!B11,BF40:BG40)-SUMIF(BG37,Setting!B11,BF37:BG37)-SUMIF(BG39,Setting!B11,BF39:BG39)-SUMIF(BG56:BG125,Setting!B11,BF56:BF125)</f>
        <v>0</v>
      </c>
      <c r="BG26" s="377"/>
      <c r="BH26" s="376">
        <f>BF26+SUMIF(BI44:BI53,Setting!B11,BH44:BI53)+SUMIF(BI38,Setting!B11,BH38:BI38)+SUMIF(BI40,Setting!B11,BH40:BI40)-SUMIF(BI37,Setting!B11,BH37:BI37)-SUMIF(BI39,Setting!B11,BH39:BI39)-SUMIF(BI56:BI125,Setting!B11,BH56:BH125)</f>
        <v>0</v>
      </c>
      <c r="BI26" s="377"/>
      <c r="BJ26" s="376">
        <f>BH26+SUMIF(BK44:BK53,Setting!B11,BJ44:BK53)+SUMIF(BK38,Setting!B11,BJ38:BK38)+SUMIF(BK40,Setting!B11,BJ40:BK40)-SUMIF(BK37,Setting!B11,BJ37:BK37)-SUMIF(BK39,Setting!B11,BJ39:BK39)-SUMIF(BK56:BK125,Setting!B11,BJ56:BJ125)</f>
        <v>0</v>
      </c>
      <c r="BK26" s="377"/>
      <c r="BL26" s="376">
        <f>BJ26+SUMIF(BM44:BM53,Setting!B11,BL44:BM53)+SUMIF(BM38,Setting!B11,BL38:BM38)+SUMIF(BM40,Setting!B11,BL40:BM40)-SUMIF(BM37,Setting!B11,BL37:BM37)-SUMIF(BM39,Setting!B11,BL39:BM39)-SUMIF(BM56:BM125,Setting!B11,BL56:BL125)</f>
        <v>0</v>
      </c>
      <c r="BM26" s="378"/>
    </row>
    <row r="27" spans="2:65" s="43" customFormat="1" ht="18.75" customHeight="1">
      <c r="B27" s="390"/>
      <c r="C27" s="71">
        <f>Setting!B12</f>
        <v>0</v>
      </c>
      <c r="D27" s="380">
        <f>'6'!$BJ$27+SUMIF(E44:E53,Setting!$B$12,D44:E53)+SUMIF(E38,Setting!$B$12,D38:E38)+SUMIF(E40,Setting!$B$12,D40:E40)-SUMIF(E37,Setting!$B$12,D37:E37)-SUMIF(E39,Setting!$B$12,D39:E39)-SUMIF(E56:E125,Setting!$B$12,D56:D125)</f>
        <v>0</v>
      </c>
      <c r="E27" s="381"/>
      <c r="F27" s="380">
        <f>D27+SUMIF(G44:G53,Setting!B12,F44:G53)+SUMIF(G38,Setting!B12,F38:G38)+SUMIF(G40,Setting!B12,F40:G40)-SUMIF(G37,Setting!B12,F37:G37)-SUMIF(G39,Setting!B12,F39:G39)-SUMIF(G56:G125,Setting!B12,F56:F125)</f>
        <v>0</v>
      </c>
      <c r="G27" s="381"/>
      <c r="H27" s="380">
        <f>F27+SUMIF(I44:I53,Setting!B12,H44:I53)+SUMIF(I38,Setting!B12,H38:I38)+SUMIF(I40,Setting!B12,H40:I40)-SUMIF(I37,Setting!B12,H37:I37)-SUMIF(I39,Setting!B12,H39:I39)-SUMIF(I56:I125,Setting!B12,H56:H125)</f>
        <v>0</v>
      </c>
      <c r="I27" s="381"/>
      <c r="J27" s="380">
        <f>H27+SUMIF(K44:K53,Setting!B12,J44:K53)+SUMIF(K38,Setting!B12,J38:K38)+SUMIF(K40,Setting!B12,J40:K40)-SUMIF(K37,Setting!B12,J37:K37)-SUMIF(K39,Setting!B12,J39:K39)-SUMIF(K56:K125,Setting!B12,J56:J125)</f>
        <v>0</v>
      </c>
      <c r="K27" s="381"/>
      <c r="L27" s="380">
        <f>J27+SUMIF(M44:M53,Setting!B12,L44:M53)+SUMIF(M38,Setting!B12,L38:M38)+SUMIF(M40,Setting!B12,L40:M40)-SUMIF(M37,Setting!B12,L37:M37)-SUMIF(M39,Setting!B12,L39:M39)-SUMIF(M56:M125,Setting!B12,L56:L125)</f>
        <v>0</v>
      </c>
      <c r="M27" s="381"/>
      <c r="N27" s="380">
        <f>L27+SUMIF(O44:O53,Setting!B12,N44:O53)+SUMIF(O38,Setting!B12,N38:O38)+SUMIF(O40,Setting!B12,N40:O40)-SUMIF(O37,Setting!B12,N37:O37)-SUMIF(O39,Setting!B12,N39:O39)-SUMIF(O56:O125,Setting!B12,N56:N125)</f>
        <v>0</v>
      </c>
      <c r="O27" s="381"/>
      <c r="P27" s="380">
        <f>N27+SUMIF(Q44:Q53,Setting!B12,P44:Q53)+SUMIF(Q38,Setting!B12,P38:Q38)+SUMIF(Q40,Setting!B12,P40:Q40)-SUMIF(Q37,Setting!B12,P37:Q37)-SUMIF(Q39,Setting!B12,P39:Q39)-SUMIF(Q56:Q125,Setting!B12,P56:P125)</f>
        <v>0</v>
      </c>
      <c r="Q27" s="381"/>
      <c r="R27" s="380">
        <f>P27+SUMIF(S44:S53,Setting!B12,R44:S53)+SUMIF(S38,Setting!B12,R38:S38)+SUMIF(S40,Setting!B12,R40:S40)-SUMIF(S37,Setting!B12,R37:S37)-SUMIF(S39,Setting!B12,R39:S39)-SUMIF(S56:S125,Setting!B12,R56:R125)</f>
        <v>0</v>
      </c>
      <c r="S27" s="381"/>
      <c r="T27" s="380">
        <f>R27+SUMIF(U44:U53,Setting!B12,T44:U53)+SUMIF(U38,Setting!B12,T38:U38)+SUMIF(U40,Setting!B12,T40:U40)-SUMIF(U37,Setting!B12,T37:U37)-SUMIF(U39,Setting!B12,T39:U39)-SUMIF(U56:U125,Setting!B12,T56:T125)</f>
        <v>0</v>
      </c>
      <c r="U27" s="381"/>
      <c r="V27" s="380">
        <f>T27+SUMIF(W44:W53,Setting!B12,V44:W53)+SUMIF(W38,Setting!B12,V38:W38)+SUMIF(W40,Setting!B12,V40:W40)-SUMIF(W37,Setting!B12,V37:W37)-SUMIF(W39,Setting!B12,V39:W39)-SUMIF(W56:W125,Setting!B12,V56:V125)</f>
        <v>0</v>
      </c>
      <c r="W27" s="381"/>
      <c r="X27" s="380">
        <f>V27+SUMIF(Y44:Y53,Setting!B12,X44:Y53)+SUMIF(Y38,Setting!B12,X38:Y38)+SUMIF(Y40,Setting!B12,X40:Y40)-SUMIF(Y37,Setting!B12,X37:Y37)-SUMIF(Y39,Setting!B12,X39:Y39)-SUMIF(Y56:Y125,Setting!B12,X56:X125)</f>
        <v>0</v>
      </c>
      <c r="Y27" s="381"/>
      <c r="Z27" s="380">
        <f>X27+SUMIF(AA44:AA53,Setting!B12,Z44:AA53)+SUMIF(AA38,Setting!B12,Z38:AA38)+SUMIF(AA40,Setting!B12,Z40:AA40)-SUMIF(AA37,Setting!B12,Z37:AA37)-SUMIF(AA39,Setting!B12,Z39:AA39)-SUMIF(AA56:AA125,Setting!B12,Z56:Z125)</f>
        <v>0</v>
      </c>
      <c r="AA27" s="381"/>
      <c r="AB27" s="380">
        <f>Z27+SUMIF(AC44:AC53,Setting!B12,AB44:AC53)+SUMIF(AC38,Setting!B12,AB38:AC38)+SUMIF(AC40,Setting!B12,AB40:AC40)-SUMIF(AC37,Setting!B12,AB37:AC37)-SUMIF(AC39,Setting!B12,AB39:AC39)-SUMIF(AC56:AC125,Setting!B12,AB56:AB125)</f>
        <v>0</v>
      </c>
      <c r="AC27" s="381"/>
      <c r="AD27" s="380">
        <f>AB27+SUMIF(AE44:AE53,Setting!B12,AD44:AE53)+SUMIF(AE38,Setting!B12,AD38:AE38)+SUMIF(AE40,Setting!B12,AD40:AE40)-SUMIF(AE37,Setting!B12,AD37:AE37)-SUMIF(AE39,Setting!B12,AD39:AE39)-SUMIF(AE56:AE125,Setting!B12,AD56:AE125)</f>
        <v>0</v>
      </c>
      <c r="AE27" s="381"/>
      <c r="AF27" s="380">
        <f>AD27+SUMIF(AG44:AG53,Setting!B12,AF44:AG53)+SUMIF(AG38,Setting!B12,AF38:AG38)+SUMIF(AG40,Setting!B12,AF40:AG40)-SUMIF(AG37,Setting!B12,AF37:AG37)-SUMIF(AG39,Setting!B12,AF39:AG39)-SUMIF(AG56:AG125,Setting!B12,AF56:AF125)</f>
        <v>0</v>
      </c>
      <c r="AG27" s="381"/>
      <c r="AH27" s="380">
        <f>AF27+SUMIF(AI44:AI53,Setting!B12,AH44:AI53)+SUMIF(AI38,Setting!B12,AH38:AI38)+SUMIF(AI40,Setting!B12,AH40:AI40)-SUMIF(AI37,Setting!B12,AH37:AI37)-SUMIF(AI39,Setting!B12,AH39:AI39)-SUMIF(AI56:AI125,Setting!B12,AH56:AH125)</f>
        <v>0</v>
      </c>
      <c r="AI27" s="381"/>
      <c r="AJ27" s="380">
        <f>AH27+SUMIF(AK44:AK53,Setting!B12,AJ44:AK53)+SUMIF(AK38,Setting!B12,AJ38:AK38)+SUMIF(AK40,Setting!B12,AJ40:AK40)-SUMIF(AK37,Setting!B12,AJ37:AK37)-SUMIF(AK39,Setting!B12,AJ39:AK39)-SUMIF(AK56:AK125,Setting!B12,AJ56:AJ125)</f>
        <v>0</v>
      </c>
      <c r="AK27" s="381"/>
      <c r="AL27" s="380">
        <f>AJ27+SUMIF(AM44:AM53,Setting!B12,AL44:AM53)+SUMIF(AM38,Setting!B12,AL38:AM38)+SUMIF(AM40,Setting!B12,AL40:AM40)-SUMIF(AM37,Setting!B12,AL37:AM37)-SUMIF(AM39,Setting!B12,AL39:AM39)-SUMIF(AM56:AM125,Setting!B12,AL56:AL125)</f>
        <v>0</v>
      </c>
      <c r="AM27" s="381"/>
      <c r="AN27" s="380">
        <f>AL27+SUMIF(AO44:AO53,Setting!B12,AN44:AO53)+SUMIF(AO38,Setting!B12,AN38:AO38)+SUMIF(AO40,Setting!B12,AN40:AO40)-SUMIF(AO37,Setting!B12,AN37:AO37)-SUMIF(AO39,Setting!B12,AN39:AO39)-SUMIF(AO56:AO125,Setting!B12,AN56:AN125)</f>
        <v>0</v>
      </c>
      <c r="AO27" s="381"/>
      <c r="AP27" s="380">
        <f>AN27+SUMIF(AQ44:AQ53,Setting!B12,AP44:AQ53)+SUMIF(AQ38,Setting!B12,AP38:AQ38)+SUMIF(AQ40,Setting!B12,AP40:AQ40)-SUMIF(AQ37,Setting!B12,AP37:AQ37)-SUMIF(AQ39,Setting!B12,AP39:AQ39)-SUMIF(AQ56:AQ125,Setting!B12,AP56:AP125)</f>
        <v>0</v>
      </c>
      <c r="AQ27" s="381"/>
      <c r="AR27" s="380">
        <f>AP27+SUMIF(AS44:AS53,Setting!B12,AR44:AS53)+SUMIF(AS38,Setting!B12,AR38:AS38)+SUMIF(AS40,Setting!B12,AR40:AS40)-SUMIF(AS37,Setting!B12,AR37:AS37)-SUMIF(AS39,Setting!B12,AR39:AS39)-SUMIF(AS56:AS125,Setting!B12,AR56:AR125)</f>
        <v>0</v>
      </c>
      <c r="AS27" s="381"/>
      <c r="AT27" s="380">
        <f>AR27+SUMIF(AU44:AU53,Setting!B12,AT44:AU53)+SUMIF(AU38,Setting!B12,AT38:AU38)+SUMIF(AU40,Setting!B12,AT40:AU40)-SUMIF(AU37,Setting!B12,AT37:AU37)-SUMIF(AU39,Setting!B12,AT39:AU39)-SUMIF(AU56:AU125,Setting!B12,AT56:AT125)</f>
        <v>0</v>
      </c>
      <c r="AU27" s="381"/>
      <c r="AV27" s="380">
        <f>AT27+SUMIF(AW44:AW53,Setting!B12,AV44:AW53)+SUMIF(AW38,Setting!B12,AV38:AW38)+SUMIF(AW40,Setting!B12,AV40:AW40)-SUMIF(AW37,Setting!B12,AV37:AW37)-SUMIF(AW39,Setting!B12,AV39:AW39)-SUMIF(AW56:AW125,Setting!B12,AV56:AV125)</f>
        <v>0</v>
      </c>
      <c r="AW27" s="381"/>
      <c r="AX27" s="380">
        <f>AV27+SUMIF(AY44:AY53,Setting!B12,AX44:AY53)+SUMIF(AY38,Setting!B12,AX38:AY38)+SUMIF(AY40,Setting!B12,AX40:AY40)-SUMIF(AY37,Setting!B12,AX37:AY37)-SUMIF(AY39,Setting!B12,AX39:AY39)-SUMIF(AY56:AY125,Setting!B12,AX56:AX125)</f>
        <v>0</v>
      </c>
      <c r="AY27" s="381"/>
      <c r="AZ27" s="380">
        <f>AX27+SUMIF(BA44:BA53,Setting!B12,AZ44:BA53)+SUMIF(BA38,Setting!B12,AZ38:BA38)+SUMIF(BA40,Setting!B12,AZ40:BA40)-SUMIF(BA37,Setting!B12,AZ37:BA37)-SUMIF(BA39,Setting!B12,AZ39:BA39)-SUMIF(BA56:BA125,Setting!B12,AZ56:AZ125)</f>
        <v>0</v>
      </c>
      <c r="BA27" s="381"/>
      <c r="BB27" s="380">
        <f>AZ27+SUMIF(BC44:BC53,Setting!B12,BB44:BC53)+SUMIF(BC38,Setting!B12,BB38:BC38)+SUMIF(BC40,Setting!B12,BB40:BC40)-SUMIF(BC37,Setting!B12,BB37:BC37)-SUMIF(BC39,Setting!B12,BB39:BC39)-SUMIF(BC56:BC125,Setting!B12,BB56:BB125)</f>
        <v>0</v>
      </c>
      <c r="BC27" s="381"/>
      <c r="BD27" s="380">
        <f>BB27+SUMIF(BE44:BE53,Setting!B12,BD44:BE53)+SUMIF(BE38,Setting!B12,BD38:BE38)+SUMIF(BE40,Setting!B12,BD40:BE40)-SUMIF(BE37,Setting!B12,BD37:BE37)-SUMIF(BE39,Setting!B12,BD39:BE39)-SUMIF(BE56:BE125,Setting!B12,BD56:BE125)</f>
        <v>0</v>
      </c>
      <c r="BE27" s="381"/>
      <c r="BF27" s="380">
        <f>BD27+SUMIF(BG44:BG53,Setting!B12,BF44:BG53)+SUMIF(BG38,Setting!B12,BF38:BG38)+SUMIF(BG40,Setting!B12,BF40:BG40)-SUMIF(BG37,Setting!B12,BF37:BG37)-SUMIF(BG39,Setting!B12,BF39:BG39)-SUMIF(BG56:BG125,Setting!B12,BF56:BF125)</f>
        <v>0</v>
      </c>
      <c r="BG27" s="381"/>
      <c r="BH27" s="380">
        <f>BF27+SUMIF(BI44:BI53,Setting!B12,BH44:BI53)+SUMIF(BI38,Setting!B12,BH38:BI38)+SUMIF(BI40,Setting!B12,BH40:BI40)-SUMIF(BI37,Setting!B12,BH37:BI37)-SUMIF(BI39,Setting!B12,BH39:BI39)-SUMIF(BI56:BI125,Setting!B12,BH56:BH125)</f>
        <v>0</v>
      </c>
      <c r="BI27" s="381"/>
      <c r="BJ27" s="380">
        <f>BH27+SUMIF(BK44:BK53,Setting!B12,BJ44:BK53)+SUMIF(BK38,Setting!B12,BJ38:BK38)+SUMIF(BK40,Setting!B12,BJ40:BK40)-SUMIF(BK37,Setting!B12,BJ37:BK37)-SUMIF(BK39,Setting!B12,BJ39:BK39)-SUMIF(BK56:BK125,Setting!B12,BJ56:BJ125)</f>
        <v>0</v>
      </c>
      <c r="BK27" s="381"/>
      <c r="BL27" s="380">
        <f>BJ27+SUMIF(BM44:BM53,Setting!B12,BL44:BM53)+SUMIF(BM38,Setting!B12,BL38:BM38)+SUMIF(BM40,Setting!B12,BL40:BM40)-SUMIF(BM37,Setting!B12,BL37:BM37)-SUMIF(BM39,Setting!B12,BL39:BM39)-SUMIF(BM56:BM125,Setting!B12,BL56:BL125)</f>
        <v>0</v>
      </c>
      <c r="BM27" s="382"/>
    </row>
    <row r="28" spans="2:65" s="43" customFormat="1" ht="18.75" customHeight="1">
      <c r="B28" s="390"/>
      <c r="C28" s="121">
        <f>Setting!B13</f>
        <v>0</v>
      </c>
      <c r="D28" s="376">
        <f>'6'!$BJ$28+SUMIF(E44:E53,Setting!$B$13,D44:E53)+SUMIF(E38,Setting!$B$13,D38:E38)+SUMIF(E40,Setting!$B$13,D40:E40)-SUMIF(E37,Setting!$B$13,D37:E37)-SUMIF(E39,Setting!$B$13,D39:E39)-SUMIF(E56:E125,Setting!$B$13,D56:D125)</f>
        <v>0</v>
      </c>
      <c r="E28" s="377"/>
      <c r="F28" s="376">
        <f>D28+SUMIF(G44:G53,Setting!B13,F44:G53)+SUMIF(G38,Setting!B13,F38:G38)+SUMIF(G40,Setting!B13,F40:G40)-SUMIF(G37,Setting!B13,F37:G37)-SUMIF(G39,Setting!B13,F39:G39)-SUMIF(G56:G125,Setting!B13,F56:F125)</f>
        <v>0</v>
      </c>
      <c r="G28" s="377"/>
      <c r="H28" s="376">
        <f>F28+SUMIF(I44:I53,Setting!B13,H44:I53)+SUMIF(I38,Setting!B13,H38:I38)+SUMIF(I40,Setting!B13,H40:I40)-SUMIF(I37,Setting!B13,H37:I37)-SUMIF(I39,Setting!B13,H39:I39)-SUMIF(I56:I125,Setting!B13,H56:H125)</f>
        <v>0</v>
      </c>
      <c r="I28" s="377"/>
      <c r="J28" s="376">
        <f>H28+SUMIF(K44:K53,Setting!B13,J44:K53)+SUMIF(K38,Setting!B13,J38:K38)+SUMIF(K40,Setting!B13,J40:K40)-SUMIF(K37,Setting!B13,J37:K37)-SUMIF(K39,Setting!B13,J39:K39)-SUMIF(K56:K125,Setting!B13,J56:J125)</f>
        <v>0</v>
      </c>
      <c r="K28" s="377"/>
      <c r="L28" s="376">
        <f>J28+SUMIF(M44:M53,Setting!B13,L44:M53)+SUMIF(M38,Setting!B13,L38:M38)+SUMIF(M40,Setting!B13,L40:M40)-SUMIF(M37,Setting!B13,L37:M37)-SUMIF(M39,Setting!B13,L39:M39)-SUMIF(M56:M125,Setting!B13,L56:L125)</f>
        <v>0</v>
      </c>
      <c r="M28" s="377"/>
      <c r="N28" s="376">
        <f>L28+SUMIF(O44:O53,Setting!B13,N44:O53)+SUMIF(O38,Setting!B13,N38:O38)+SUMIF(O40,Setting!B13,N40:O40)-SUMIF(O37,Setting!B13,N37:O37)-SUMIF(O39,Setting!B13,N39:O39)-SUMIF(O56:O125,Setting!B13,N56:N125)</f>
        <v>0</v>
      </c>
      <c r="O28" s="377"/>
      <c r="P28" s="376">
        <f>N28+SUMIF(Q44:Q53,Setting!B13,P44:Q53)+SUMIF(Q38,Setting!B13,P38:Q38)+SUMIF(Q40,Setting!B13,P40:Q40)-SUMIF(Q37,Setting!B13,P37:Q37)-SUMIF(Q39,Setting!B13,P39:Q39)-SUMIF(Q56:Q125,Setting!B13,P56:P125)</f>
        <v>0</v>
      </c>
      <c r="Q28" s="377"/>
      <c r="R28" s="376">
        <f>P28+SUMIF(S44:S53,Setting!B13,R44:S53)+SUMIF(S38,Setting!B13,R38:S38)+SUMIF(S40,Setting!B13,R40:S40)-SUMIF(S37,Setting!B13,R37:S37)-SUMIF(S39,Setting!B13,R39:S39)-SUMIF(S56:S125,Setting!B13,R56:R125)</f>
        <v>0</v>
      </c>
      <c r="S28" s="377"/>
      <c r="T28" s="376">
        <f>R28+SUMIF(U44:U53,Setting!B13,T44:U53)+SUMIF(U38,Setting!B13,T38:U38)+SUMIF(U40,Setting!B13,T40:U40)-SUMIF(U37,Setting!B13,T37:U37)-SUMIF(U39,Setting!B13,T39:U39)-SUMIF(U56:U125,Setting!B13,T56:T125)</f>
        <v>0</v>
      </c>
      <c r="U28" s="377"/>
      <c r="V28" s="376">
        <f>T28+SUMIF(W44:W53,Setting!B13,V44:W53)+SUMIF(W38,Setting!B13,V38:W38)+SUMIF(W40,Setting!B13,V40:W40)-SUMIF(W37,Setting!B13,V37:W37)-SUMIF(W39,Setting!B13,V39:W39)-SUMIF(W56:W125,Setting!B13,V56:V125)</f>
        <v>0</v>
      </c>
      <c r="W28" s="377"/>
      <c r="X28" s="376">
        <f>V28+SUMIF(Y44:Y53,Setting!B13,X44:Y53)+SUMIF(Y38,Setting!B13,X38:Y38)+SUMIF(Y40,Setting!B13,X40:Y40)-SUMIF(Y37,Setting!B13,X37:Y37)-SUMIF(Y39,Setting!B13,X39:Y39)-SUMIF(Y56:Y125,Setting!B13,X56:X125)</f>
        <v>0</v>
      </c>
      <c r="Y28" s="377"/>
      <c r="Z28" s="376">
        <f>X28+SUMIF(AA44:AA53,Setting!B13,Z44:AA53)+SUMIF(AA38,Setting!B13,Z38:AA38)+SUMIF(AA40,Setting!B13,Z40:AA40)-SUMIF(AA37,Setting!B13,Z37:AA37)-SUMIF(AA39,Setting!B13,Z39:AA39)-SUMIF(AA56:AA125,Setting!B13,Z56:Z125)</f>
        <v>0</v>
      </c>
      <c r="AA28" s="377"/>
      <c r="AB28" s="376">
        <f>Z28+SUMIF(AC44:AC53,Setting!B13,AB44:AC53)+SUMIF(AC38,Setting!B13,AB38:AC38)+SUMIF(AC40,Setting!B13,AB40:AC40)-SUMIF(AC37,Setting!B13,AB37:AC37)-SUMIF(AC39,Setting!B13,AB39:AC39)-SUMIF(AC56:AC125,Setting!B13,AB56:AB125)</f>
        <v>0</v>
      </c>
      <c r="AC28" s="377"/>
      <c r="AD28" s="376">
        <f>AB28+SUMIF(AE44:AE53,Setting!B13,AD44:AE53)+SUMIF(AE38,Setting!B13,AD38:AE38)+SUMIF(AE40,Setting!B13,AD40:AE40)-SUMIF(AE37,Setting!B13,AD37:AE37)-SUMIF(AE39,Setting!B13,AD39:AE39)-SUMIF(AE56:AE125,Setting!B13,AD56:AE125)</f>
        <v>0</v>
      </c>
      <c r="AE28" s="377"/>
      <c r="AF28" s="376">
        <f>AD28+SUMIF(AG44:AG53,Setting!B13,AF44:AG53)+SUMIF(AG38,Setting!B13,AF38:AG38)+SUMIF(AG40,Setting!B13,AF40:AG40)-SUMIF(AG37,Setting!B13,AF37:AG37)-SUMIF(AG39,Setting!B13,AF39:AG39)-SUMIF(AG56:AG125,Setting!B13,AF56:AF125)</f>
        <v>0</v>
      </c>
      <c r="AG28" s="377"/>
      <c r="AH28" s="376">
        <f>AF28+SUMIF(AI44:AI53,Setting!B13,AH44:AI53)+SUMIF(AI38,Setting!B13,AH38:AI38)+SUMIF(AI40,Setting!B13,AH40:AI40)-SUMIF(AI37,Setting!B13,AH37:AI37)-SUMIF(AI39,Setting!B13,AH39:AI39)-SUMIF(AI56:AI125,Setting!B13,AH56:AH125)</f>
        <v>0</v>
      </c>
      <c r="AI28" s="377"/>
      <c r="AJ28" s="376">
        <f>AH28+SUMIF(AK44:AK53,Setting!B13,AJ44:AK53)+SUMIF(AK38,Setting!B13,AJ38:AK38)+SUMIF(AK40,Setting!B13,AJ40:AK40)-SUMIF(AK37,Setting!B13,AJ37:AK37)-SUMIF(AK39,Setting!B13,AJ39:AK39)-SUMIF(AK56:AK125,Setting!B13,AJ56:AJ125)</f>
        <v>0</v>
      </c>
      <c r="AK28" s="377"/>
      <c r="AL28" s="376">
        <f>AJ28+SUMIF(AM44:AM53,Setting!B13,AL44:AM53)+SUMIF(AM38,Setting!B13,AL38:AM38)+SUMIF(AM40,Setting!B13,AL40:AM40)-SUMIF(AM37,Setting!B13,AL37:AM37)-SUMIF(AM39,Setting!B13,AL39:AM39)-SUMIF(AM56:AM125,Setting!B13,AL56:AL125)</f>
        <v>0</v>
      </c>
      <c r="AM28" s="377"/>
      <c r="AN28" s="376">
        <f>AL28+SUMIF(AO44:AO53,Setting!B13,AN44:AO53)+SUMIF(AO38,Setting!B13,AN38:AO38)+SUMIF(AO40,Setting!B13,AN40:AO40)-SUMIF(AO37,Setting!B13,AN37:AO37)-SUMIF(AO39,Setting!B13,AN39:AO39)-SUMIF(AO56:AO125,Setting!B13,AN56:AN125)</f>
        <v>0</v>
      </c>
      <c r="AO28" s="377"/>
      <c r="AP28" s="376">
        <f>AN28+SUMIF(AQ44:AQ53,Setting!B13,AP44:AQ53)+SUMIF(AQ38,Setting!B13,AP38:AQ38)+SUMIF(AQ40,Setting!B13,AP40:AQ40)-SUMIF(AQ37,Setting!B13,AP37:AQ37)-SUMIF(AQ39,Setting!B13,AP39:AQ39)-SUMIF(AQ56:AQ125,Setting!B13,AP56:AP125)</f>
        <v>0</v>
      </c>
      <c r="AQ28" s="377"/>
      <c r="AR28" s="376">
        <f>AP28+SUMIF(AS44:AS53,Setting!B13,AR44:AS53)+SUMIF(AS38,Setting!B13,AR38:AS38)+SUMIF(AS40,Setting!B13,AR40:AS40)-SUMIF(AS37,Setting!B13,AR37:AS37)-SUMIF(AS39,Setting!B13,AR39:AS39)-SUMIF(AS56:AS125,Setting!B13,AR56:AR125)</f>
        <v>0</v>
      </c>
      <c r="AS28" s="377"/>
      <c r="AT28" s="376">
        <f>AR28+SUMIF(AU44:AU53,Setting!B13,AT44:AU53)+SUMIF(AU38,Setting!B13,AT38:AU38)+SUMIF(AU40,Setting!B13,AT40:AU40)-SUMIF(AU37,Setting!B13,AT37:AU37)-SUMIF(AU39,Setting!B13,AT39:AU39)-SUMIF(AU56:AU125,Setting!B13,AT56:AT125)</f>
        <v>0</v>
      </c>
      <c r="AU28" s="377"/>
      <c r="AV28" s="376">
        <f>AT28+SUMIF(AW44:AW53,Setting!B13,AV44:AW53)+SUMIF(AW38,Setting!B13,AV38:AW38)+SUMIF(AW40,Setting!B13,AV40:AW40)-SUMIF(AW37,Setting!B13,AV37:AW37)-SUMIF(AW39,Setting!B13,AV39:AW39)-SUMIF(AW56:AW125,Setting!B13,AV56:AV125)</f>
        <v>0</v>
      </c>
      <c r="AW28" s="377"/>
      <c r="AX28" s="376">
        <f>AV28+SUMIF(AY44:AY53,Setting!B13,AX44:AY53)+SUMIF(AY38,Setting!B13,AX38:AY38)+SUMIF(AY40,Setting!B13,AX40:AY40)-SUMIF(AY37,Setting!B13,AX37:AY37)-SUMIF(AY39,Setting!B13,AX39:AY39)-SUMIF(AY56:AY125,Setting!B13,AX56:AX125)</f>
        <v>0</v>
      </c>
      <c r="AY28" s="377"/>
      <c r="AZ28" s="376">
        <f>AX28+SUMIF(BA44:BA53,Setting!B13,AZ44:BA53)+SUMIF(BA38,Setting!B13,AZ38:BA38)+SUMIF(BA40,Setting!B13,AZ40:BA40)-SUMIF(BA37,Setting!B13,AZ37:BA37)-SUMIF(BA39,Setting!B13,AZ39:BA39)-SUMIF(BA56:BA125,Setting!B13,AZ56:AZ125)</f>
        <v>0</v>
      </c>
      <c r="BA28" s="377"/>
      <c r="BB28" s="376">
        <f>AZ28+SUMIF(BC44:BC53,Setting!B13,BB44:BC53)+SUMIF(BC38,Setting!B13,BB38:BC38)+SUMIF(BC40,Setting!B13,BB40:BC40)-SUMIF(BC37,Setting!B13,BB37:BC37)-SUMIF(BC39,Setting!B13,BB39:BC39)-SUMIF(BC56:BC125,Setting!B13,BB56:BB125)</f>
        <v>0</v>
      </c>
      <c r="BC28" s="377"/>
      <c r="BD28" s="376">
        <f>BB28+SUMIF(BE44:BE53,Setting!B13,BD44:BE53)+SUMIF(BE38,Setting!B13,BD38:BE38)+SUMIF(BE40,Setting!B13,BD40:BE40)-SUMIF(BE37,Setting!B13,BD37:BE37)-SUMIF(BE39,Setting!B13,BD39:BE39)-SUMIF(BE56:BE125,Setting!B13,BD56:BE125)</f>
        <v>0</v>
      </c>
      <c r="BE28" s="377"/>
      <c r="BF28" s="376">
        <f>BD28+SUMIF(BG44:BG53,Setting!B13,BF44:BG53)+SUMIF(BG38,Setting!B13,BF38:BG38)+SUMIF(BG40,Setting!B13,BF40:BG40)-SUMIF(BG37,Setting!B13,BF37:BG37)-SUMIF(BG39,Setting!B13,BF39:BG39)-SUMIF(BG56:BG125,Setting!B13,BF56:BF125)</f>
        <v>0</v>
      </c>
      <c r="BG28" s="377"/>
      <c r="BH28" s="376">
        <f>BF28+SUMIF(BI44:BI53,Setting!B13,BH44:BI53)+SUMIF(BI38,Setting!B13,BH38:BI38)+SUMIF(BI40,Setting!B13,BH40:BI40)-SUMIF(BI37,Setting!B13,BH37:BI37)-SUMIF(BI39,Setting!B13,BH39:BI39)-SUMIF(BI56:BI125,Setting!B13,BH56:BH125)</f>
        <v>0</v>
      </c>
      <c r="BI28" s="377"/>
      <c r="BJ28" s="376">
        <f>BH28+SUMIF(BK44:BK53,Setting!B13,BJ44:BK53)+SUMIF(BK38,Setting!B13,BJ38:BK38)+SUMIF(BK40,Setting!B13,BJ40:BK40)-SUMIF(BK37,Setting!B13,BJ37:BK37)-SUMIF(BK39,Setting!B13,BJ39:BK39)-SUMIF(BK56:BK125,Setting!B13,BJ56:BJ125)</f>
        <v>0</v>
      </c>
      <c r="BK28" s="377"/>
      <c r="BL28" s="376">
        <f>BJ28+SUMIF(BM44:BM53,Setting!B13,BL44:BM53)+SUMIF(BM38,Setting!B13,BL38:BM38)+SUMIF(BM40,Setting!B13,BL40:BM40)-SUMIF(BM37,Setting!B13,BL37:BM37)-SUMIF(BM39,Setting!B13,BL39:BM39)-SUMIF(BM56:BM125,Setting!B13,BL56:BL125)</f>
        <v>0</v>
      </c>
      <c r="BM28" s="378"/>
    </row>
    <row r="29" spans="2:65" s="43" customFormat="1" ht="18.75" customHeight="1">
      <c r="B29" s="390"/>
      <c r="C29" s="71">
        <f>Setting!B14</f>
        <v>0</v>
      </c>
      <c r="D29" s="380">
        <f>'6'!$BJ$29+SUMIF(E44:E53,Setting!$B$14,D44:E53)+SUMIF(E38,Setting!$B$14,D38:E38)+SUMIF(E40,Setting!$B$14,D40:E40)-SUMIF(E37,Setting!$B$14,D37:E37)-SUMIF(E39,Setting!$B$14,D39:E39)-SUMIF(E56:E125,Setting!$B$14,D56:D125)</f>
        <v>0</v>
      </c>
      <c r="E29" s="381"/>
      <c r="F29" s="380">
        <f>D29+SUMIF(G44:G53,Setting!B14,F44:G53)+SUMIF(G38,Setting!B14,F38:G38)+SUMIF(G40,Setting!B14,F40:G40)-SUMIF(G37,Setting!B14,F37:G37)-SUMIF(G39,Setting!B14,F39:G39)-SUMIF(G56:G125,Setting!B14,F56:F125)</f>
        <v>0</v>
      </c>
      <c r="G29" s="381"/>
      <c r="H29" s="380">
        <f>F29+SUMIF(I44:I53,Setting!B14,H44:I53)+SUMIF(I38,Setting!B14,H38:I38)+SUMIF(I40,Setting!B14,H40:I40)-SUMIF(I37,Setting!B14,H37:I37)-SUMIF(I39,Setting!B14,H39:I39)-SUMIF(I56:I125,Setting!B14,H56:H125)</f>
        <v>0</v>
      </c>
      <c r="I29" s="381"/>
      <c r="J29" s="380">
        <f>H29+SUMIF(K44:K53,Setting!B14,J44:K53)+SUMIF(K38,Setting!B14,J38:K38)+SUMIF(K40,Setting!B14,J40:K40)-SUMIF(K37,Setting!B14,J37:K37)-SUMIF(K39,Setting!B14,J39:K39)-SUMIF(K56:K125,Setting!B14,J56:J125)</f>
        <v>0</v>
      </c>
      <c r="K29" s="381"/>
      <c r="L29" s="380">
        <f>J29+SUMIF(M44:M53,Setting!B14,L44:M53)+SUMIF(M38,Setting!B14,L38:M38)+SUMIF(M40,Setting!B14,L40:M40)-SUMIF(M37,Setting!B14,L37:M37)-SUMIF(M39,Setting!B14,L39:M39)-SUMIF(M56:M125,Setting!B14,L56:L125)</f>
        <v>0</v>
      </c>
      <c r="M29" s="381"/>
      <c r="N29" s="380">
        <f>L29+SUMIF(O44:O53,Setting!B14,N44:O53)+SUMIF(O38,Setting!B14,N38:O38)+SUMIF(O40,Setting!B14,N40:O40)-SUMIF(O37,Setting!B14,N37:O37)-SUMIF(O39,Setting!B14,N39:O39)-SUMIF(O56:O125,Setting!B14,N56:N125)</f>
        <v>0</v>
      </c>
      <c r="O29" s="381"/>
      <c r="P29" s="380">
        <f>N29+SUMIF(Q44:Q53,Setting!B14,P44:Q53)+SUMIF(Q38,Setting!B14,P38:Q38)+SUMIF(Q40,Setting!B14,P40:Q40)-SUMIF(Q37,Setting!B14,P37:Q37)-SUMIF(Q39,Setting!B14,P39:Q39)-SUMIF(Q56:Q125,Setting!B14,P56:P125)</f>
        <v>0</v>
      </c>
      <c r="Q29" s="381"/>
      <c r="R29" s="380">
        <f>P29+SUMIF(S44:S53,Setting!B14,R44:S53)+SUMIF(S38,Setting!B14,R38:S38)+SUMIF(S40,Setting!B14,R40:S40)-SUMIF(S37,Setting!B14,R37:S37)-SUMIF(S39,Setting!B14,R39:S39)-SUMIF(S56:S125,Setting!B14,R56:R125)</f>
        <v>0</v>
      </c>
      <c r="S29" s="381"/>
      <c r="T29" s="380">
        <f>R29+SUMIF(U44:U53,Setting!B14,T44:U53)+SUMIF(U38,Setting!B14,T38:U38)+SUMIF(U40,Setting!B14,T40:U40)-SUMIF(U37,Setting!B14,T37:U37)-SUMIF(U39,Setting!B14,T39:U39)-SUMIF(U56:U125,Setting!B14,T56:T125)</f>
        <v>0</v>
      </c>
      <c r="U29" s="381"/>
      <c r="V29" s="380">
        <f>T29+SUMIF(W44:W53,Setting!B14,V44:W53)+SUMIF(W38,Setting!B14,V38:W38)+SUMIF(W40,Setting!B14,V40:W40)-SUMIF(W37,Setting!B14,V37:W37)-SUMIF(W39,Setting!B14,V39:W39)-SUMIF(W56:W125,Setting!B14,V56:V125)</f>
        <v>0</v>
      </c>
      <c r="W29" s="381"/>
      <c r="X29" s="380">
        <f>V29+SUMIF(Y44:Y53,Setting!B14,X44:Y53)+SUMIF(Y38,Setting!B14,X38:Y38)+SUMIF(Y40,Setting!B14,X40:Y40)-SUMIF(Y37,Setting!B14,X37:Y37)-SUMIF(Y39,Setting!B14,X39:Y39)-SUMIF(Y56:Y125,Setting!B14,X56:X125)</f>
        <v>0</v>
      </c>
      <c r="Y29" s="381"/>
      <c r="Z29" s="380">
        <f>X29+SUMIF(AA44:AA53,Setting!B14,Z44:AA53)+SUMIF(AA38,Setting!B14,Z38:AA38)+SUMIF(AA40,Setting!B14,Z40:AA40)-SUMIF(AA37,Setting!B14,Z37:AA37)-SUMIF(AA39,Setting!B14,Z39:AA39)-SUMIF(AA56:AA125,Setting!B14,Z56:Z125)</f>
        <v>0</v>
      </c>
      <c r="AA29" s="381"/>
      <c r="AB29" s="380">
        <f>Z29+SUMIF(AC44:AC53,Setting!B14,AB44:AC53)+SUMIF(AC38,Setting!B14,AB38:AC38)+SUMIF(AC40,Setting!B14,AB40:AC40)-SUMIF(AC37,Setting!B14,AB37:AC37)-SUMIF(AC39,Setting!B14,AB39:AC39)-SUMIF(AC56:AC125,Setting!B14,AB56:AB125)</f>
        <v>0</v>
      </c>
      <c r="AC29" s="381"/>
      <c r="AD29" s="380">
        <f>AB29+SUMIF(AE44:AE53,Setting!B14,AD44:AE53)+SUMIF(AE38,Setting!B14,AD38:AE38)+SUMIF(AE40,Setting!B14,AD40:AE40)-SUMIF(AE37,Setting!B14,AD37:AE37)-SUMIF(AE39,Setting!B14,AD39:AE39)-SUMIF(AE56:AE125,Setting!B14,AD56:AE125)</f>
        <v>0</v>
      </c>
      <c r="AE29" s="381"/>
      <c r="AF29" s="380">
        <f>AD29+SUMIF(AG44:AG53,Setting!B14,AF44:AG53)+SUMIF(AG38,Setting!B14,AF38:AG38)+SUMIF(AG40,Setting!B14,AF40:AG40)-SUMIF(AG37,Setting!B14,AF37:AG37)-SUMIF(AG39,Setting!B14,AF39:AG39)-SUMIF(AG56:AG125,Setting!B14,AF56:AF125)</f>
        <v>0</v>
      </c>
      <c r="AG29" s="381"/>
      <c r="AH29" s="380">
        <f>AF29+SUMIF(AI44:AI53,Setting!B14,AH44:AI53)+SUMIF(AI38,Setting!B14,AH38:AI38)+SUMIF(AI40,Setting!B14,AH40:AI40)-SUMIF(AI37,Setting!B14,AH37:AI37)-SUMIF(AI39,Setting!B14,AH39:AI39)-SUMIF(AI56:AI125,Setting!B14,AH56:AH125)</f>
        <v>0</v>
      </c>
      <c r="AI29" s="381"/>
      <c r="AJ29" s="380">
        <f>AH29+SUMIF(AK44:AK53,Setting!B14,AJ44:AK53)+SUMIF(AK38,Setting!B14,AJ38:AK38)+SUMIF(AK40,Setting!B14,AJ40:AK40)-SUMIF(AK37,Setting!B14,AJ37:AK37)-SUMIF(AK39,Setting!B14,AJ39:AK39)-SUMIF(AK56:AK125,Setting!B14,AJ56:AJ125)</f>
        <v>0</v>
      </c>
      <c r="AK29" s="381"/>
      <c r="AL29" s="380">
        <f>AJ29+SUMIF(AM44:AM53,Setting!B14,AL44:AM53)+SUMIF(AM38,Setting!B14,AL38:AM38)+SUMIF(AM40,Setting!B14,AL40:AM40)-SUMIF(AM37,Setting!B14,AL37:AM37)-SUMIF(AM39,Setting!B14,AL39:AM39)-SUMIF(AM56:AM125,Setting!B14,AL56:AL125)</f>
        <v>0</v>
      </c>
      <c r="AM29" s="381"/>
      <c r="AN29" s="380">
        <f>AL29+SUMIF(AO44:AO53,Setting!B14,AN44:AO53)+SUMIF(AO38,Setting!B14,AN38:AO38)+SUMIF(AO40,Setting!B14,AN40:AO40)-SUMIF(AO37,Setting!B14,AN37:AO37)-SUMIF(AO39,Setting!B14,AN39:AO39)-SUMIF(AO56:AO125,Setting!B14,AN56:AN125)</f>
        <v>0</v>
      </c>
      <c r="AO29" s="381"/>
      <c r="AP29" s="380">
        <f>AN29+SUMIF(AQ44:AQ53,Setting!B14,AP44:AQ53)+SUMIF(AQ38,Setting!B14,AP38:AQ38)+SUMIF(AQ40,Setting!B14,AP40:AQ40)-SUMIF(AQ37,Setting!B14,AP37:AQ37)-SUMIF(AQ39,Setting!B14,AP39:AQ39)-SUMIF(AQ56:AQ125,Setting!B14,AP56:AP125)</f>
        <v>0</v>
      </c>
      <c r="AQ29" s="381"/>
      <c r="AR29" s="380">
        <f>AP29+SUMIF(AS44:AS53,Setting!B14,AR44:AS53)+SUMIF(AS38,Setting!B14,AR38:AS38)+SUMIF(AS40,Setting!B14,AR40:AS40)-SUMIF(AS37,Setting!B14,AR37:AS37)-SUMIF(AS39,Setting!B14,AR39:AS39)-SUMIF(AS56:AS125,Setting!B14,AR56:AR125)</f>
        <v>0</v>
      </c>
      <c r="AS29" s="381"/>
      <c r="AT29" s="380">
        <f>AR29+SUMIF(AU44:AU53,Setting!B14,AT44:AU53)+SUMIF(AU38,Setting!B14,AT38:AU38)+SUMIF(AU40,Setting!B14,AT40:AU40)-SUMIF(AU37,Setting!B14,AT37:AU37)-SUMIF(AU39,Setting!B14,AT39:AU39)-SUMIF(AU56:AU125,Setting!B14,AT56:AT125)</f>
        <v>0</v>
      </c>
      <c r="AU29" s="381"/>
      <c r="AV29" s="380">
        <f>AT29+SUMIF(AW44:AW53,Setting!B14,AV44:AW53)+SUMIF(AW38,Setting!B14,AV38:AW38)+SUMIF(AW40,Setting!B14,AV40:AW40)-SUMIF(AW37,Setting!B14,AV37:AW37)-SUMIF(AW39,Setting!B14,AV39:AW39)-SUMIF(AW56:AW125,Setting!B14,AV56:AV125)</f>
        <v>0</v>
      </c>
      <c r="AW29" s="381"/>
      <c r="AX29" s="380">
        <f>AV29+SUMIF(AY44:AY53,Setting!B14,AX44:AY53)+SUMIF(AY38,Setting!B14,AX38:AY38)+SUMIF(AY40,Setting!B14,AX40:AY40)-SUMIF(AY37,Setting!B14,AX37:AY37)-SUMIF(AY39,Setting!B14,AX39:AY39)-SUMIF(AY56:AY125,Setting!B14,AX56:AX125)</f>
        <v>0</v>
      </c>
      <c r="AY29" s="381"/>
      <c r="AZ29" s="380">
        <f>AX29+SUMIF(BA44:BA53,Setting!B14,AZ44:BA53)+SUMIF(BA38,Setting!B14,AZ38:BA38)+SUMIF(BA40,Setting!B14,AZ40:BA40)-SUMIF(BA37,Setting!B14,AZ37:BA37)-SUMIF(BA39,Setting!B14,AZ39:BA39)-SUMIF(BA56:BA125,Setting!B14,AZ56:AZ125)</f>
        <v>0</v>
      </c>
      <c r="BA29" s="381"/>
      <c r="BB29" s="380">
        <f>AZ29+SUMIF(BC44:BC53,Setting!B14,BB44:BC53)+SUMIF(BC38,Setting!B14,BB38:BC38)+SUMIF(BC40,Setting!B14,BB40:BC40)-SUMIF(BC37,Setting!B14,BB37:BC37)-SUMIF(BC39,Setting!B14,BB39:BC39)-SUMIF(BC56:BC125,Setting!B14,BB56:BB125)</f>
        <v>0</v>
      </c>
      <c r="BC29" s="381"/>
      <c r="BD29" s="380">
        <f>BB29+SUMIF(BE44:BE53,Setting!B14,BD44:BE53)+SUMIF(BE38,Setting!B14,BD38:BE38)+SUMIF(BE40,Setting!B14,BD40:BE40)-SUMIF(BE37,Setting!B14,BD37:BE37)-SUMIF(BE39,Setting!B14,BD39:BE39)-SUMIF(BE56:BE125,Setting!B14,BD56:BE125)</f>
        <v>0</v>
      </c>
      <c r="BE29" s="381"/>
      <c r="BF29" s="380">
        <f>BD29+SUMIF(BG44:BG53,Setting!B14,BF44:BG53)+SUMIF(BG38,Setting!B14,BF38:BG38)+SUMIF(BG40,Setting!B14,BF40:BG40)-SUMIF(BG37,Setting!B14,BF37:BG37)-SUMIF(BG39,Setting!B14,BF39:BG39)-SUMIF(BG56:BG125,Setting!B14,BF56:BF125)</f>
        <v>0</v>
      </c>
      <c r="BG29" s="381"/>
      <c r="BH29" s="380">
        <f>BF29+SUMIF(BI44:BI53,Setting!B14,BH44:BI53)+SUMIF(BI38,Setting!B14,BH38:BI38)+SUMIF(BI40,Setting!B14,BH40:BI40)-SUMIF(BI37,Setting!B14,BH37:BI37)-SUMIF(BI39,Setting!B14,BH39:BI39)-SUMIF(BI56:BI125,Setting!B14,BH56:BH125)</f>
        <v>0</v>
      </c>
      <c r="BI29" s="381"/>
      <c r="BJ29" s="380">
        <f>BH29+SUMIF(BK44:BK53,Setting!B14,BJ44:BK53)+SUMIF(BK38,Setting!B14,BJ38:BK38)+SUMIF(BK40,Setting!B14,BJ40:BK40)-SUMIF(BK37,Setting!B14,BJ37:BK37)-SUMIF(BK39,Setting!B14,BJ39:BK39)-SUMIF(BK56:BK125,Setting!B14,BJ56:BJ125)</f>
        <v>0</v>
      </c>
      <c r="BK29" s="381"/>
      <c r="BL29" s="380">
        <f>BJ29+SUMIF(BM44:BM53,Setting!B14,BL44:BM53)+SUMIF(BM38,Setting!B14,BL38:BM38)+SUMIF(BM40,Setting!B14,BL40:BM40)-SUMIF(BM37,Setting!B14,BL37:BM37)-SUMIF(BM39,Setting!B14,BL39:BM39)-SUMIF(BM56:BM125,Setting!B14,BL56:BL125)</f>
        <v>0</v>
      </c>
      <c r="BM29" s="382"/>
    </row>
    <row r="30" spans="2:65" s="43" customFormat="1" ht="18.75" customHeight="1">
      <c r="B30" s="390"/>
      <c r="C30" s="121">
        <f>Setting!B15</f>
        <v>0</v>
      </c>
      <c r="D30" s="376">
        <f>'6'!$BJ$30+SUMIF(E44:E53,Setting!$B$15,D44:E53)+SUMIF(E38,Setting!$B$15,D38:E38)+SUMIF(E40,Setting!$B$15,D40:E40)-SUMIF(E37,Setting!$B$15,D37:E37)-SUMIF(E39,Setting!$B$15,D39:E39)-SUMIF(E56:E125,Setting!$B$15,D56:D125)</f>
        <v>0</v>
      </c>
      <c r="E30" s="377"/>
      <c r="F30" s="376">
        <f>D30+SUMIF(G44:G53,Setting!B15,F44:G53)+SUMIF(G38,Setting!B15,F38:G38)+SUMIF(G40,Setting!B15,F40:G40)-SUMIF(G37,Setting!B15,F37:G37)-SUMIF(G39,Setting!B15,F39:G39)-SUMIF(G56:G125,Setting!B15,F56:F125)</f>
        <v>0</v>
      </c>
      <c r="G30" s="377"/>
      <c r="H30" s="376">
        <f>F30+SUMIF(I44:I53,Setting!B15,H44:I53)+SUMIF(I38,Setting!B15,H38:I38)+SUMIF(I40,Setting!B15,H40:I40)-SUMIF(I37,Setting!B15,H37:I37)-SUMIF(I39,Setting!B15,H39:I39)-SUMIF(I56:I125,Setting!B15,H56:H125)</f>
        <v>0</v>
      </c>
      <c r="I30" s="377"/>
      <c r="J30" s="376">
        <f>H30+SUMIF(K44:K53,Setting!B15,J44:K53)+SUMIF(K38,Setting!B15,J38:K38)+SUMIF(K40,Setting!B15,J40:K40)-SUMIF(K37,Setting!B15,J37:K37)-SUMIF(K39,Setting!B15,J39:K39)-SUMIF(K56:K125,Setting!B15,J56:J125)</f>
        <v>0</v>
      </c>
      <c r="K30" s="377"/>
      <c r="L30" s="376">
        <f>J30+SUMIF(M44:M53,Setting!B15,L44:M53)+SUMIF(M38,Setting!B15,L38:M38)+SUMIF(M40,Setting!B15,L40:M40)-SUMIF(M37,Setting!B15,L37:M37)-SUMIF(M39,Setting!B15,L39:M39)-SUMIF(M56:M125,Setting!B15,L56:L125)</f>
        <v>0</v>
      </c>
      <c r="M30" s="377"/>
      <c r="N30" s="376">
        <f>L30+SUMIF(O44:O53,Setting!B15,N44:O53)+SUMIF(O38,Setting!B15,N38:O38)+SUMIF(O40,Setting!B15,N40:O40)-SUMIF(O37,Setting!B15,N37:O37)-SUMIF(O39,Setting!B15,N39:O39)-SUMIF(O56:O125,Setting!B15,N56:N125)</f>
        <v>0</v>
      </c>
      <c r="O30" s="377"/>
      <c r="P30" s="376">
        <f>N30+SUMIF(Q44:Q53,Setting!B15,P44:Q53)+SUMIF(Q38,Setting!B15,P38:Q38)+SUMIF(Q40,Setting!B15,P40:Q40)-SUMIF(Q37,Setting!B15,P37:Q37)-SUMIF(Q39,Setting!B15,P39:Q39)-SUMIF(Q56:Q125,Setting!B15,P56:P125)</f>
        <v>0</v>
      </c>
      <c r="Q30" s="377"/>
      <c r="R30" s="376">
        <f>P30+SUMIF(S44:S53,Setting!B15,R44:S53)+SUMIF(S38,Setting!B15,R38:S38)+SUMIF(S40,Setting!B15,R40:S40)-SUMIF(S37,Setting!B15,R37:S37)-SUMIF(S39,Setting!B15,R39:S39)-SUMIF(S56:S125,Setting!B15,R56:R125)</f>
        <v>0</v>
      </c>
      <c r="S30" s="377"/>
      <c r="T30" s="376">
        <f>R30+SUMIF(U44:U53,Setting!B15,T44:U53)+SUMIF(U38,Setting!B15,T38:U38)+SUMIF(U40,Setting!B15,T40:U40)-SUMIF(U37,Setting!B15,T37:U37)-SUMIF(U39,Setting!B15,T39:U39)-SUMIF(U56:U125,Setting!B15,T56:T125)</f>
        <v>0</v>
      </c>
      <c r="U30" s="377"/>
      <c r="V30" s="376">
        <f>T30+SUMIF(W44:W53,Setting!B15,V44:W53)+SUMIF(W38,Setting!B15,V38:W38)+SUMIF(W40,Setting!B15,V40:W40)-SUMIF(W37,Setting!B15,V37:W37)-SUMIF(W39,Setting!B15,V39:W39)-SUMIF(W56:W125,Setting!B15,V56:V125)</f>
        <v>0</v>
      </c>
      <c r="W30" s="377"/>
      <c r="X30" s="376">
        <f>V30+SUMIF(Y44:Y53,Setting!B15,X44:Y53)+SUMIF(Y38,Setting!B15,X38:Y38)+SUMIF(Y40,Setting!B15,X40:Y40)-SUMIF(Y37,Setting!B15,X37:Y37)-SUMIF(Y39,Setting!B15,X39:Y39)-SUMIF(Y56:Y125,Setting!B15,X56:X125)</f>
        <v>0</v>
      </c>
      <c r="Y30" s="377"/>
      <c r="Z30" s="376">
        <f>X30+SUMIF(AA44:AA53,Setting!B15,Z44:AA53)+SUMIF(AA38,Setting!B15,Z38:AA38)+SUMIF(AA40,Setting!B15,Z40:AA40)-SUMIF(AA37,Setting!B15,Z37:AA37)-SUMIF(AA39,Setting!B15,Z39:AA39)-SUMIF(AA56:AA125,Setting!B15,Z56:Z125)</f>
        <v>0</v>
      </c>
      <c r="AA30" s="377"/>
      <c r="AB30" s="376">
        <f>Z30+SUMIF(AC44:AC53,Setting!B15,AB44:AC53)+SUMIF(AC38,Setting!B15,AB38:AC38)+SUMIF(AC40,Setting!B15,AB40:AC40)-SUMIF(AC37,Setting!B15,AB37:AC37)-SUMIF(AC39,Setting!B15,AB39:AC39)-SUMIF(AC56:AC125,Setting!B15,AB56:AB125)</f>
        <v>0</v>
      </c>
      <c r="AC30" s="377"/>
      <c r="AD30" s="376">
        <f>AB30+SUMIF(AE44:AE53,Setting!B15,AD44:AE53)+SUMIF(AE38,Setting!B15,AD38:AE38)+SUMIF(AE40,Setting!B15,AD40:AE40)-SUMIF(AE37,Setting!B15,AD37:AE37)-SUMIF(AE39,Setting!B15,AD39:AE39)-SUMIF(AE56:AE125,Setting!B15,AD56:AE125)</f>
        <v>0</v>
      </c>
      <c r="AE30" s="377"/>
      <c r="AF30" s="376">
        <f>AD30+SUMIF(AG44:AG53,Setting!B15,AF44:AG53)+SUMIF(AG38,Setting!B15,AF38:AG38)+SUMIF(AG40,Setting!B15,AF40:AG40)-SUMIF(AG37,Setting!B15,AF37:AG37)-SUMIF(AG39,Setting!B15,AF39:AG39)-SUMIF(AG56:AG125,Setting!B15,AF56:AF125)</f>
        <v>0</v>
      </c>
      <c r="AG30" s="377"/>
      <c r="AH30" s="376">
        <f>AF30+SUMIF(AI44:AI53,Setting!B15,AH44:AI53)+SUMIF(AI38,Setting!B15,AH38:AI38)+SUMIF(AI40,Setting!B15,AH40:AI40)-SUMIF(AI37,Setting!B15,AH37:AI37)-SUMIF(AI39,Setting!B15,AH39:AI39)-SUMIF(AI56:AI125,Setting!B15,AH56:AH125)</f>
        <v>0</v>
      </c>
      <c r="AI30" s="377"/>
      <c r="AJ30" s="376">
        <f>AH30+SUMIF(AK44:AK53,Setting!B15,AJ44:AK53)+SUMIF(AK38,Setting!B15,AJ38:AK38)+SUMIF(AK40,Setting!B15,AJ40:AK40)-SUMIF(AK37,Setting!B15,AJ37:AK37)-SUMIF(AK39,Setting!B15,AJ39:AK39)-SUMIF(AK56:AK125,Setting!B15,AJ56:AJ125)</f>
        <v>0</v>
      </c>
      <c r="AK30" s="377"/>
      <c r="AL30" s="376">
        <f>AJ30+SUMIF(AM44:AM53,Setting!B15,AL44:AM53)+SUMIF(AM38,Setting!B15,AL38:AM38)+SUMIF(AM40,Setting!B15,AL40:AM40)-SUMIF(AM37,Setting!B15,AL37:AM37)-SUMIF(AM39,Setting!B15,AL39:AM39)-SUMIF(AM56:AM125,Setting!B15,AL56:AL125)</f>
        <v>0</v>
      </c>
      <c r="AM30" s="377"/>
      <c r="AN30" s="376">
        <f>AL30+SUMIF(AO44:AO53,Setting!B15,AN44:AO53)+SUMIF(AO38,Setting!B15,AN38:AO38)+SUMIF(AO40,Setting!B15,AN40:AO40)-SUMIF(AO37,Setting!B15,AN37:AO37)-SUMIF(AO39,Setting!B15,AN39:AO39)-SUMIF(AO56:AO125,Setting!B15,AN56:AN125)</f>
        <v>0</v>
      </c>
      <c r="AO30" s="377"/>
      <c r="AP30" s="376">
        <f>AN30+SUMIF(AQ44:AQ53,Setting!B15,AP44:AQ53)+SUMIF(AQ38,Setting!B15,AP38:AQ38)+SUMIF(AQ40,Setting!B15,AP40:AQ40)-SUMIF(AQ37,Setting!B15,AP37:AQ37)-SUMIF(AQ39,Setting!B15,AP39:AQ39)-SUMIF(AQ56:AQ125,Setting!B15,AP56:AP125)</f>
        <v>0</v>
      </c>
      <c r="AQ30" s="377"/>
      <c r="AR30" s="376">
        <f>AP30+SUMIF(AS44:AS53,Setting!B15,AR44:AS53)+SUMIF(AS38,Setting!B15,AR38:AS38)+SUMIF(AS40,Setting!V15,AR40:AS40)-SUMIF(AS37,Setting!B15,AR37:AS37)-SUMIF(AS39,Setting!B15,AR39:AS39)-SUMIF(AS56:AS125,Setting!B15,AR56:AR125)</f>
        <v>0</v>
      </c>
      <c r="AS30" s="377"/>
      <c r="AT30" s="376">
        <f>AR30+SUMIF(AU44:AU53,Setting!B15,AT44:AU53)+SUMIF(AU38,Setting!B15,AT38:AU38)+SUMIF(AU40,Setting!B15,AT40:AU40)-SUMIF(AU37,Setting!B15,AT37:AU37)-SUMIF(AU39,Setting!B15,AT39:AU39)-SUMIF(AU56:AU125,Setting!B15,AT56:AT125)</f>
        <v>0</v>
      </c>
      <c r="AU30" s="377"/>
      <c r="AV30" s="376">
        <f>AT30+SUMIF(AW44:AW53,Setting!B15,AV44:AW53)+SUMIF(AW38,Setting!B15,AV38:AW38)+SUMIF(AW40,Setting!B15,AV40:AW40)-SUMIF(AW37,Setting!B15,AV37:AW37)-SUMIF(AW39,Setting!B15,AV39:AW39)-SUMIF(AW56:AW125,Setting!B15,AV56:AV125)</f>
        <v>0</v>
      </c>
      <c r="AW30" s="377"/>
      <c r="AX30" s="376">
        <f>AV30+SUMIF(AY44:AY53,Setting!B15,AX44:AY53)+SUMIF(AY38,Setting!B15,AX38:AY38)+SUMIF(AY40,Setting!B15,AX40:AY40)-SUMIF(AY37,Setting!B15,AX37:AY37)-SUMIF(AY39,Setting!B15,AX39:AY39)-SUMIF(AY56:AY125,Setting!B15,AX56:AX125)</f>
        <v>0</v>
      </c>
      <c r="AY30" s="377"/>
      <c r="AZ30" s="376">
        <f>AX30+SUMIF(BA44:BA53,Setting!B15,AZ44:BA53)+SUMIF(BA38,Setting!B15,AZ38:BA38)+SUMIF(BA40,Setting!B15,AZ40:BA40)-SUMIF(BA37,Setting!B15,AZ37:BA37)-SUMIF(BA39,Setting!B15,AZ39:BA39)-SUMIF(BA56:BA125,Setting!B15,AZ56:AZ125)</f>
        <v>0</v>
      </c>
      <c r="BA30" s="377"/>
      <c r="BB30" s="376">
        <f>AZ30+SUMIF(BC44:BC53,Setting!B15,BB44:BC53)+SUMIF(BC38,Setting!B15,BB38:BC38)+SUMIF(BC40,Setting!B15,BB40:BC40)-SUMIF(BC37,Setting!B15,BB37:BC37)-SUMIF(BC39,Setting!B15,BB39:BC39)-SUMIF(BC56:BC125,Setting!B15,BB56:BB125)</f>
        <v>0</v>
      </c>
      <c r="BC30" s="377"/>
      <c r="BD30" s="376">
        <f>BB30+SUMIF(BE44:BE53,Setting!B15,BD44:BE53)+SUMIF(BE38,Setting!B15,BD38:BE38)+SUMIF(BE40,Setting!B15,BD40:BE40)-SUMIF(BE37,Setting!B15,BD37:BE37)-SUMIF(BE39,Setting!B15,BD39:BE39)-SUMIF(BE56:BE125,Setting!B15,BD56:BE125)</f>
        <v>0</v>
      </c>
      <c r="BE30" s="377"/>
      <c r="BF30" s="376">
        <f>BD30+SUMIF(BG44:BG53,Setting!B15,BF44:BG53)+SUMIF(BG38,Setting!B15,BF38:BG38)+SUMIF(BG40,Setting!B15,BF40:BG40)-SUMIF(BG37,Setting!B15,BF37:BG37)-SUMIF(BG39,Setting!B15,BF39:BG39)-SUMIF(BG56:BG125,Setting!B15,BF56:BF125)</f>
        <v>0</v>
      </c>
      <c r="BG30" s="377"/>
      <c r="BH30" s="376">
        <f>BF30+SUMIF(BI44:BI53,Setting!B15,BH44:BI53)+SUMIF(BI38,Setting!B15,BH38:BI38)+SUMIF(BI40,Setting!B15,BH40:BI40)-SUMIF(BI37,Setting!B15,BH37:BI37)-SUMIF(BI39,Setting!B15,BH39:BI39)-SUMIF(BI56:BI125,Setting!B15,BH56:BH125)</f>
        <v>0</v>
      </c>
      <c r="BI30" s="377"/>
      <c r="BJ30" s="376">
        <f>BH30+SUMIF(BK44:BK53,Setting!B15,BJ44:BK53)+SUMIF(BK38,Setting!B15,BJ38:BK38)+SUMIF(BK40,Setting!B15,BJ40:BK40)-SUMIF(BK37,Setting!B15,BJ37:BK37)-SUMIF(BK39,Setting!B15,BJ39:BK39)-SUMIF(BK56:BK125,Setting!B15,BJ56:BJ125)</f>
        <v>0</v>
      </c>
      <c r="BK30" s="377"/>
      <c r="BL30" s="376">
        <f>BJ30+SUMIF(BM44:BM53,Setting!B15,BL44:BM53)+SUMIF(BM38,Setting!B15,BL38:BM38)+SUMIF(BM40,Setting!B15,BL40:BM40)-SUMIF(BM37,Setting!B15,BL37:BM37)-SUMIF(BM39,Setting!B15,BL39:BM39)-SUMIF(BM56:BM125,Setting!B15,BL56:BL125)</f>
        <v>0</v>
      </c>
      <c r="BM30" s="378"/>
    </row>
    <row r="31" spans="2:65" s="43" customFormat="1" ht="18.75" customHeight="1">
      <c r="B31" s="390"/>
      <c r="C31" s="71">
        <f>Setting!B16</f>
        <v>0</v>
      </c>
      <c r="D31" s="380">
        <f>'6'!$BJ$31+SUMIF(E44:E53,Setting!$B$16,D44:E53)+SUMIF(E38,Setting!$B$16,D38:E38)+SUMIF(E40,Setting!$B$16,D40:E40)-SUMIF(E37,Setting!$B$16,D37:E37)-SUMIF(E39,Setting!$B$16,D39:E39)-SUMIF(E56:E125,Setting!$B$16,D56:D125)</f>
        <v>0</v>
      </c>
      <c r="E31" s="381"/>
      <c r="F31" s="380">
        <f>D31+SUMIF(G44:G53,Setting!B16,F44:G53)+SUMIF(G38,Setting!B16,F38:G38)+SUMIF(G40,Setting!B16,F40:G40)-SUMIF(G37,Setting!B16,F37:G37)-SUMIF(G39,Setting!B16,F39:G39)-SUMIF(G56:G125,Setting!B16,F56:F125)</f>
        <v>0</v>
      </c>
      <c r="G31" s="381"/>
      <c r="H31" s="380">
        <f>F31+SUMIF(I44:I53,Setting!B16,H44:I53)+SUMIF(I38,Setting!B16,H38:I38)+SUMIF(I40,Setting!B16,H40:I40)-SUMIF(I37,Setting!B16,H37:I37)-SUMIF(I39,Setting!B16,H39:I39)-SUMIF(I56:I125,Setting!B16,H56:H125)</f>
        <v>0</v>
      </c>
      <c r="I31" s="381"/>
      <c r="J31" s="380">
        <f>H31+SUMIF(K44:K53,Setting!B16,J44:K53)+SUMIF(K38,Setting!B16,J38:K38)+SUMIF(K40,Setting!B16,J40:K40)-SUMIF(K37,Setting!B16,J37:K37)-SUMIF(K39,Setting!B16,J39:K39)-SUMIF(K56:K125,Setting!B16,J56:J125)</f>
        <v>0</v>
      </c>
      <c r="K31" s="381"/>
      <c r="L31" s="380">
        <f>J31+SUMIF(M44:M53,Setting!B16,L44:M53)+SUMIF(M38,Setting!B16,L38:M38)+SUMIF(M40,Setting!B16,L40:M40)-SUMIF(M37,Setting!B16,L37:M37)-SUMIF(M39,Setting!B16,L39:M39)-SUMIF(M56:M125,Setting!B16,L56:L125)</f>
        <v>0</v>
      </c>
      <c r="M31" s="381"/>
      <c r="N31" s="380">
        <f>L31+SUMIF(O44:O53,Setting!B16,N44:O53)+SUMIF(O38,Setting!B16,N38:O38)+SUMIF(O40,Setting!B16,N40:O40)-SUMIF(O37,Setting!B16,N37:O37)-SUMIF(O39,Setting!B16,N39:O39)-SUMIF(O56:O125,Setting!B16,N56:N125)</f>
        <v>0</v>
      </c>
      <c r="O31" s="381"/>
      <c r="P31" s="380">
        <f>N31+SUMIF(Q44:Q53,Setting!B16,P44:Q53)+SUMIF(Q38,Setting!B16,P38:Q38)+SUMIF(Q40,Setting!B16,P40:Q40)-SUMIF(Q37,Setting!B16,P37:Q37)-SUMIF(Q39,Setting!B16,P39:Q39)-SUMIF(Q56:Q125,Setting!B16,P56:P125)</f>
        <v>0</v>
      </c>
      <c r="Q31" s="381"/>
      <c r="R31" s="380">
        <f>P31+SUMIF(S44:S53,Setting!B16,R44:S53)+SUMIF(S38,Setting!B16,R38:S38)+SUMIF(S40,Setting!B16,R40:S40)-SUMIF(S37,Setting!B16,R37:S37)-SUMIF(S39,Setting!B16,R39:S39)-SUMIF(S56:S125,Setting!B16,R56:R125)</f>
        <v>0</v>
      </c>
      <c r="S31" s="381"/>
      <c r="T31" s="380">
        <f>R31+SUMIF(U44:U53,Setting!B16,T44:U53)+SUMIF(U38,Setting!B16,T38:U38)+SUMIF(U40,Setting!B16,T40:U40)-SUMIF(U37,Setting!B16,T37:U37)-SUMIF(U39,Setting!B16,T39:U39)-SUMIF(U56:U125,Setting!B16,T56:T125)</f>
        <v>0</v>
      </c>
      <c r="U31" s="381"/>
      <c r="V31" s="380">
        <f>T31+SUMIF(W44:W53,Setting!B16,V44:W53)+SUMIF(W38,Setting!B16,V38:W38)+SUMIF(W40,Setting!B16,V40:W40)-SUMIF(W37,Setting!B16,V37:W37)-SUMIF(W39,Setting!B16,V39:W39)-SUMIF(W56:W125,Setting!B16,V56:V125)</f>
        <v>0</v>
      </c>
      <c r="W31" s="381"/>
      <c r="X31" s="380">
        <f>V31+SUMIF(Y44:Y53,Setting!B16,X44:Y53)+SUMIF(Y38,Setting!B16,X38:Y38)+SUMIF(Y40,Setting!B16,X40:Y40)-SUMIF(Y37,Setting!B16,X37:Y37)-SUMIF(Y39,Setting!B16,X39:Y39)-SUMIF(Y56:Y125,Setting!B16,X56:X125)</f>
        <v>0</v>
      </c>
      <c r="Y31" s="381"/>
      <c r="Z31" s="380">
        <f>X31+SUMIF(AA44:AA53,Setting!B16,Z44:AA53)+SUMIF(AA38,Setting!B16,Z38:AA38)+SUMIF(AA40,Setting!B16,Z40:AA40)-SUMIF(AA37,Setting!B16,Z37:AA37)-SUMIF(AA39,Setting!B16,Z39:AA39)-SUMIF(AA56:AA125,Setting!B16,Z56:Z125)</f>
        <v>0</v>
      </c>
      <c r="AA31" s="381"/>
      <c r="AB31" s="380">
        <f>Z31+SUMIF(AC44:AC53,Setting!B16,AB44:AC53)+SUMIF(AC38,Setting!B16,AB38:AC38)+SUMIF(AC40,Setting!B16,AB40:AC40)-SUMIF(AC37,Setting!B16,AB37:AC37)-SUMIF(AC39,Setting!B16,AB39:AC39)-SUMIF(AC56:AC125,Setting!B16,AB56:AB125)</f>
        <v>0</v>
      </c>
      <c r="AC31" s="381"/>
      <c r="AD31" s="380">
        <f>AB31+SUMIF(AE44:AE53,Setting!B16,AD44:AE53)+SUMIF(AE38,Setting!B16,AD38:AE38)+SUMIF(AE40,Setting!B16,AD40:AE40)-SUMIF(AE37,Setting!B16,AD37:AE37)-SUMIF(AE39,Setting!B16,AD39:AE39)-SUMIF(AE56:AE125,Setting!B16,AD56:AE125)</f>
        <v>0</v>
      </c>
      <c r="AE31" s="381"/>
      <c r="AF31" s="380">
        <f>AD31+SUMIF(AG44:AG53,Setting!B16,AF44:AG53)+SUMIF(AG38,Setting!B16,AF38:AG38)+SUMIF(AG40,Setting!B16,AF40:AG40)-SUMIF(AG37,Setting!B16,AF37:AG37)-SUMIF(AG39,Setting!B16,AF39:AG39)-SUMIF(AG56:AG125,Setting!B16,AF56:AF125)</f>
        <v>0</v>
      </c>
      <c r="AG31" s="381"/>
      <c r="AH31" s="380">
        <f>AF31+SUMIF(AI44:AI53,Setting!B16,AH44:AI53)+SUMIF(AI38,Setting!B16,AH38:AI38)+SUMIF(AI40,Setting!B16,AH40:AI40)-SUMIF(AI37,Setting!B16,AH37:AI37)-SUMIF(AI39,Setting!B16,AH39:AI39)-SUMIF(AI56:AI125,Setting!B16,AH56:AH125)</f>
        <v>0</v>
      </c>
      <c r="AI31" s="381"/>
      <c r="AJ31" s="380">
        <f>AH31+SUMIF(AK44:AK53,Setting!B16,AJ44:AK53)+SUMIF(AK38,Setting!B16,AJ38:AK38)+SUMIF(AK40,Setting!B16,AJ40:AK40)-SUMIF(AK37,Setting!B16,AJ37:AK37)-SUMIF(AK39,Setting!B16,AJ39:AK39)-SUMIF(AK56:AK125,Setting!B16,AJ56:AJ125)</f>
        <v>0</v>
      </c>
      <c r="AK31" s="381"/>
      <c r="AL31" s="380">
        <f>AJ31+SUMIF(AM44:AM53,Setting!B16,AL44:AM53)+SUMIF(AM38,Setting!B16,AL38:AM38)+SUMIF(AM40,Setting!B16,AL40:AM40)-SUMIF(AM37,Setting!B16,AL37:AM37)-SUMIF(AM39,Setting!B16,AL39:AM39)-SUMIF(AM56:AM125,Setting!B16,AL56:AL125)</f>
        <v>0</v>
      </c>
      <c r="AM31" s="381"/>
      <c r="AN31" s="380">
        <f>AL31+SUMIF(AO44:AO53,Setting!B16,AN44:AO53)+SUMIF(AO38,Setting!B16,AN38:AO38)+SUMIF(AO40,Setting!B16,AN40:AO40)-SUMIF(AO37,Setting!B16,AN37:AO37)-SUMIF(AO39,Setting!B16,AN39:AO39)-SUMIF(AO56:AO125,Setting!B16,AN56:AN125)</f>
        <v>0</v>
      </c>
      <c r="AO31" s="381"/>
      <c r="AP31" s="380">
        <f>AN31+SUMIF(AQ44:AQ53,Setting!B16,AP44:AQ53)+SUMIF(AQ38,Setting!B16,AP38:AQ38)+SUMIF(AQ40,Setting!B16,AP40:AQ40)-SUMIF(AQ37,Setting!B16,AP37:AQ37)-SUMIF(AQ39,Setting!B16,AP39:AQ39)-SUMIF(AQ56:AQ125,Setting!B16,AP56:AP125)</f>
        <v>0</v>
      </c>
      <c r="AQ31" s="381"/>
      <c r="AR31" s="380">
        <f>AP31+SUMIF(AS44:AS53,Setting!B16,AR44:AS53)+SUMIF(AS38,Setting!B16,AR38:AS38)+SUMIF(AS40,Setting!B16,AR40:AS40)-SUMIF(AS37,Setting!B16,AR37:AS37)-SUMIF(AS39,Setting!B16,AR39:AS39)-SUMIF(AS56:AS125,Setting!B16,AR56:AR125)</f>
        <v>0</v>
      </c>
      <c r="AS31" s="381"/>
      <c r="AT31" s="380">
        <f>AR31+SUMIF(AU44:AU53,Setting!B16,AT44:AU53)+SUMIF(AU38,Setting!B16,AT38:AU38)+SUMIF(AU40,Setting!B16,AT40:AU40)-SUMIF(AU37,Setting!B16,AT37:AU37)-SUMIF(AU39,Setting!B16,AT39:AU39)-SUMIF(AU56:AU125,Setting!B16,AT56:AT125)</f>
        <v>0</v>
      </c>
      <c r="AU31" s="381"/>
      <c r="AV31" s="380">
        <f>AT31+SUMIF(AW44:AW53,Setting!B16,AV44:AW53)+SUMIF(AW38,Setting!B16,AV38:AW38)+SUMIF(AW40,Setting!B16,AV40:AW40)-SUMIF(AW37,Setting!B16,AV37:AW37)-SUMIF(AW39,Setting!B16,AV39:AW39)-SUMIF(AW56:AW125,Setting!B16,AV56:AV125)</f>
        <v>0</v>
      </c>
      <c r="AW31" s="381"/>
      <c r="AX31" s="380">
        <f>AV31+SUMIF(AY44:AY53,Setting!B16,AX44:AY53)+SUMIF(AY38,Setting!B16,AX38:AY38)+SUMIF(AY40,Setting!B16,AX40:AY40)-SUMIF(AY37,Setting!B16,AX37:AY37)-SUMIF(AY39,Setting!B16,AX39:AY39)-SUMIF(AY56:AY125,Setting!B16,AX56:AX125)</f>
        <v>0</v>
      </c>
      <c r="AY31" s="381"/>
      <c r="AZ31" s="380">
        <f>AX31+SUMIF(BA44:BA53,Setting!B16,AZ44:BA53)+SUMIF(BA38,Setting!B16,AZ38:BA38)+SUMIF(BA40,Setting!B16,AZ40:BA40)-SUMIF(BA37,Setting!B16,AZ37:BA37)-SUMIF(BA39,Setting!B16,AZ39:BA39)-SUMIF(BA56:BA125,Setting!B16,AZ56:AZ125)</f>
        <v>0</v>
      </c>
      <c r="BA31" s="381"/>
      <c r="BB31" s="380">
        <f>AZ31+SUMIF(BC44:BC53,Setting!B16,BB44:BC53)+SUMIF(BC38,Setting!B16,BB38:BC38)+SUMIF(BC40,Setting!B16,BB40:BC40)-SUMIF(BC37,Setting!B16,BB37:BC37)-SUMIF(BC39,Setting!B16,BB39:BC39)-SUMIF(BC56:BC125,Setting!B16,BB56:BB125)</f>
        <v>0</v>
      </c>
      <c r="BC31" s="381"/>
      <c r="BD31" s="380">
        <f>BB31+SUMIF(BE44:BE53,Setting!B16,BD44:BE53)+SUMIF(BE38,Setting!B16,BD38:BE38)+SUMIF(BE40,Setting!B16,BD40:BE40)-SUMIF(BE37,Setting!B16,BD37:BE37)-SUMIF(BE39,Setting!B16,BD39:BE39)-SUMIF(BE56:BE125,Setting!B16,BD56:BE125)</f>
        <v>0</v>
      </c>
      <c r="BE31" s="381"/>
      <c r="BF31" s="380">
        <f>BD31+SUMIF(BG44:BG53,Setting!B16,BF44:BG53)+SUMIF(BG38,Setting!B16,BF38:BG38)+SUMIF(BG40,Setting!B16,BF40:BG40)-SUMIF(BG37,Setting!B16,BF37:BG37)-SUMIF(BG39,Setting!B16,BF39:BG39)-SUMIF(BG56:BG125,Setting!B16,BF56:BF125)</f>
        <v>0</v>
      </c>
      <c r="BG31" s="381"/>
      <c r="BH31" s="380">
        <f>BF31+SUMIF(BI44:BI53,Setting!B16,BH44:BI53)+SUMIF(BI38,Setting!B16,BH38:BI38)+SUMIF(BI40,Setting!B16,BH40:BI40)-SUMIF(BI37,Setting!B16,BH37:BI37)-SUMIF(BI39,Setting!B16,BH39:BI39)-SUMIF(BI56:BI125,Setting!B16,BH56:BH125)</f>
        <v>0</v>
      </c>
      <c r="BI31" s="381"/>
      <c r="BJ31" s="380">
        <f>BH31+SUMIF(BK44:BK53,Setting!B16,BJ44:BK53)+SUMIF(BK38,Setting!B16,BJ38:BK38)+SUMIF(BK40,Setting!B16,BJ40:BK40)-SUMIF(BK37,Setting!B16,BJ37:BK37)-SUMIF(BK39,Setting!B16,BJ39:BK39)-SUMIF(BK56:BK125,Setting!B16,BJ56:BJ125)</f>
        <v>0</v>
      </c>
      <c r="BK31" s="381"/>
      <c r="BL31" s="380">
        <f>BJ31+SUMIF(BM44:BM53,Setting!B16,BL44:BM53)+SUMIF(BM38,Setting!B16,BL38:BM38)+SUMIF(BM40,Setting!B16,BL40:BM40)-SUMIF(BM37,Setting!B16,BL37:BM37)-SUMIF(BM39,Setting!B16,BL39:BM39)-SUMIF(BM56:BM125,Setting!B16,BL56:BL125)</f>
        <v>0</v>
      </c>
      <c r="BM31" s="382"/>
    </row>
    <row r="32" spans="2:65" s="43" customFormat="1" ht="18.75" customHeight="1">
      <c r="B32" s="390"/>
      <c r="C32" s="121">
        <f>Setting!B17</f>
        <v>0</v>
      </c>
      <c r="D32" s="376">
        <f>'6'!$BJ$32+SUMIF(E44:E53,Setting!$B$17,D44:E53)+SUMIF(E38,Setting!$B$17,D38:E38)+SUMIF(E40,Setting!$B$17,D40:E40)-SUMIF(E37,Setting!$B$17,D37:E37)-SUMIF(E39,Setting!$B$17,D39:E39)-SUMIF(E56:E125,Setting!$B$17,D56:D125)</f>
        <v>0</v>
      </c>
      <c r="E32" s="377"/>
      <c r="F32" s="376">
        <f>D32+SUMIF(G44:G53,Setting!B17,F44:G53)+SUMIF(G38,Setting!B17,F38:G38)+SUMIF(G40,Setting!B17,F40:G40)-SUMIF(G37,Setting!B17,F37:G37)-SUMIF(G39,Setting!B17,F39:G39)-SUMIF(G56:G125,Setting!B17,F56:F125)</f>
        <v>0</v>
      </c>
      <c r="G32" s="377"/>
      <c r="H32" s="376">
        <f>F32+SUMIF(I44:I53,Setting!B17,H44:I53)+SUMIF(I38,Setting!B17,H38:I38)+SUMIF(I40,Setting!B17,H40:I40)-SUMIF(I37,Setting!B17,H37:I37)-SUMIF(I39,Setting!B17,H39:I39)-SUMIF(I56:I125,Setting!B17,H56:H125)</f>
        <v>0</v>
      </c>
      <c r="I32" s="377"/>
      <c r="J32" s="376">
        <f>H32+SUMIF(K44:K53,Setting!B17,J44:K53)+SUMIF(K38,Setting!B17,J38:K38)+SUMIF(K40,Setting!B17,J40:K40)-SUMIF(K37,Setting!B17,J37:K37)-SUMIF(K39,Setting!B17,J39:K39)-SUMIF(K56:K125,Setting!B17,J56:J125)</f>
        <v>0</v>
      </c>
      <c r="K32" s="377"/>
      <c r="L32" s="376">
        <f>J32+SUMIF(M44:M53,Setting!B17,L44:M53)+SUMIF(M38,Setting!B17,L38:M38)+SUMIF(M40,Setting!B17,L40:M40)-SUMIF(M37,Setting!B17,L37:M37)-SUMIF(M39,Setting!B17,L39:M39)-SUMIF(M56:M125,Setting!B17,L56:L125)</f>
        <v>0</v>
      </c>
      <c r="M32" s="377"/>
      <c r="N32" s="376">
        <f>L32+SUMIF(O44:O53,Setting!B17,N44:O53)+SUMIF(O38,Setting!B17,N38:O38)+SUMIF(O40,Setting!B17,N40:O40)-SUMIF(O37,Setting!B17,N37:O37)-SUMIF(O39,Setting!B17,N39:O39)-SUMIF(O56:O125,Setting!B17,N56:N125)</f>
        <v>0</v>
      </c>
      <c r="O32" s="377"/>
      <c r="P32" s="376">
        <f>N32+SUMIF(Q44:Q53,Setting!B17,P44:Q53)+SUMIF(Q38,Setting!B17,P38:Q38)+SUMIF(Q40,Setting!B17,P40:Q40)-SUMIF(Q37,Setting!B17,P37:Q37)-SUMIF(Q39,Setting!B17,P39:Q39)-SUMIF(Q56:Q125,Setting!B17,P56:P125)</f>
        <v>0</v>
      </c>
      <c r="Q32" s="377"/>
      <c r="R32" s="376">
        <f>P32+SUMIF(S44:S53,Setting!B17,R44:S53)+SUMIF(S38,Setting!B17,R38:S38)+SUMIF(S40,Setting!B17,R40:S40)-SUMIF(S37,Setting!B17,R37:S37)-SUMIF(S39,Setting!B17,R39:S39)-SUMIF(S56:S125,Setting!B17,R56:R125)</f>
        <v>0</v>
      </c>
      <c r="S32" s="377"/>
      <c r="T32" s="376">
        <f>R32+SUMIF(U44:U53,Setting!B17,T44:U53)+SUMIF(U38,Setting!B17,T38:U38)+SUMIF(U40,Setting!B17,T40:U40)-SUMIF(U37,Setting!B17,T37:U37)-SUMIF(U39,Setting!B17,T39:U39)-SUMIF(U56:U125,Setting!B17,T56:T125)</f>
        <v>0</v>
      </c>
      <c r="U32" s="377"/>
      <c r="V32" s="376">
        <f>T32+SUMIF(W44:W53,Setting!B17,V44:W53)+SUMIF(W38,Setting!B17,V38:W38)+SUMIF(W40,Setting!B17,V40:W40)-SUMIF(W37,Setting!B17,V37:W37)-SUMIF(W39,Setting!B17,V39:W39)-SUMIF(W56:W125,Setting!B17,V56:V125)</f>
        <v>0</v>
      </c>
      <c r="W32" s="377"/>
      <c r="X32" s="376">
        <f>V32+SUMIF(Y44:Y53,Setting!B17,X44:Y53)+SUMIF(Y38,Setting!B17,X38:Y38)+SUMIF(Y40,Setting!B17,X40:Y40)-SUMIF(Y37,Setting!B17,X37:Y37)-SUMIF(Y39,Setting!B17,X39:Y39)-SUMIF(Y56:Y125,Setting!B17,X56:X125)</f>
        <v>0</v>
      </c>
      <c r="Y32" s="377"/>
      <c r="Z32" s="376">
        <f>X32+SUMIF(AA44:AA53,Setting!B17,Z44:AA53)+SUMIF(AA38,Setting!B17,Z38:AA38)+SUMIF(AA40,Setting!B17,Z40:AA40)-SUMIF(AA37,Setting!B17,Z37:AA37)-SUMIF(AA39,Setting!B17,Z39:AA39)-SUMIF(AA56:AA125,Setting!B17,Z56:Z125)</f>
        <v>0</v>
      </c>
      <c r="AA32" s="377"/>
      <c r="AB32" s="376">
        <f>Z32+SUMIF(AC44:AC53,Setting!B17,AB44:AC53)+SUMIF(AC38,Setting!B17,AB38:AC38)+SUMIF(AC40,Setting!B17,AB40:AC40)-SUMIF(AC37,Setting!B17,AB37:AC37)-SUMIF(AC39,Setting!B17,AB39:AC39)-SUMIF(AC56:AC125,Setting!B17,AB56:AB125)</f>
        <v>0</v>
      </c>
      <c r="AC32" s="377"/>
      <c r="AD32" s="376">
        <f>AB32+SUMIF(AE44:AE53,Setting!B17,AD44:AE53)+SUMIF(AE38,Setting!B17,AD38:AE38)+SUMIF(AE40,Setting!B17,AD40:AE40)-SUMIF(AE37,Setting!B17,AD37:AE37)-SUMIF(AE39,Setting!B17,AD39:AE39)-SUMIF(AE56:AE125,Setting!B17,AD56:AE125)</f>
        <v>0</v>
      </c>
      <c r="AE32" s="377"/>
      <c r="AF32" s="376">
        <f>AD32+SUMIF(AG44:AG53,Setting!B17,AF44:AG53)+SUMIF(AG38,Setting!B17,AF38:AG38)+SUMIF(AG40,Setting!B17,AF40:AG40)-SUMIF(AG37,Setting!B17,AF37:AG37)-SUMIF(AG39,Setting!B17,AF39:AG39)-SUMIF(AG56:AG125,Setting!B17,AF56:AF125)</f>
        <v>0</v>
      </c>
      <c r="AG32" s="377"/>
      <c r="AH32" s="376">
        <f>AF32+SUMIF(AI44:AI53,Setting!B17,AH44:AI53)+SUMIF(AI38,Setting!B17,AH38:AI38)+SUMIF(AI40,Setting!B17,AH40:AI40)-SUMIF(AI37,Setting!B17,AH37:AI37)-SUMIF(AI39,Setting!B17,AH39:AI39)-SUMIF(AI56:AI125,Setting!B17,AH56:AH125)</f>
        <v>0</v>
      </c>
      <c r="AI32" s="377"/>
      <c r="AJ32" s="376">
        <f>AH32+SUMIF(AK44:AK53,Setting!B17,AJ44:AK53)+SUMIF(AK38,Setting!B17,AJ38:AK38)+SUMIF(AK40,Setting!B17,AJ40:AK40)-SUMIF(AK37,Setting!B17,AJ37:AK37)-SUMIF(AK39,Setting!B17,AJ39:AK39)-SUMIF(AK56:AK125,Setting!B17,AJ56:AJ125)</f>
        <v>0</v>
      </c>
      <c r="AK32" s="377"/>
      <c r="AL32" s="376">
        <f>AJ32+SUMIF(AM44:AM53,Setting!B17,AL44:AM53)+SUMIF(AM38,Setting!B17,AL38:AM38)+SUMIF(AM40,Setting!B17,AL40:AM40)-SUMIF(AM37,Setting!B17,AL37:AM37)-SUMIF(AM39,Setting!B17,AL39:AM39)-SUMIF(AM56:AM125,Setting!B17,AL56:AL125)</f>
        <v>0</v>
      </c>
      <c r="AM32" s="377"/>
      <c r="AN32" s="376">
        <f>AL32+SUMIF(AO44:AO53,Setting!B17,AN44:AO53)+SUMIF(AO38,Setting!B17,AN38:AO38)+SUMIF(AO40,Setting!B17,AN40:AO40)-SUMIF(AO37,Setting!B17,AN37:AO37)-SUMIF(AO39,Setting!B17,AN39:AO39)-SUMIF(AO56:AO125,Setting!B17,AN56:AN125)</f>
        <v>0</v>
      </c>
      <c r="AO32" s="377"/>
      <c r="AP32" s="376">
        <f>AN32+SUMIF(AQ44:AQ53,Setting!B17,AP44:AQ53)+SUMIF(AQ38,Setting!B17,AP38:AQ38)+SUMIF(AQ40,Setting!B17,AP40:AQ40)-SUMIF(AQ37,Setting!B17,AP37:AQ37)-SUMIF(AQ39,Setting!B17,AP39:AQ39)-SUMIF(AQ56:AQ125,Setting!B17,AP56:AP125)</f>
        <v>0</v>
      </c>
      <c r="AQ32" s="377"/>
      <c r="AR32" s="376">
        <f>AP32+SUMIF(AS44:AS53,Setting!B17,AR44:AS53)+SUMIF(AS38,Setting!B17,AR38:AS38)+SUMIF(AS40,Setting!B17,AR40:AS40)-SUMIF(AS37,Setting!B17,AR37:AS37)-SUMIF(AS39,Setting!B17,AR39:AS39)-SUMIF(AS56:AS125,Setting!B17,AR56:AR125)</f>
        <v>0</v>
      </c>
      <c r="AS32" s="377"/>
      <c r="AT32" s="376">
        <f>AR32+SUMIF(AU44:AU53,Setting!B17,AT44:AU53)+SUMIF(AU38,Setting!B17,AT38:AU38)+SUMIF(AU40,Setting!B17,AT40:AU40)-SUMIF(AU37,Setting!B17,AT37:AU37)-SUMIF(AU39,Setting!B17,AT39:AU39)-SUMIF(AU56:AU125,Setting!B17,AT56:AT125)</f>
        <v>0</v>
      </c>
      <c r="AU32" s="377"/>
      <c r="AV32" s="376">
        <f>AT32+SUMIF(AW44:AW53,Setting!B17,AV44:AW53)+SUMIF(AW38,Setting!B17,AV38:AW38)+SUMIF(AW40,Setting!B17,AV40:AW40)-SUMIF(AW37,Setting!B17,AV37:AW37)-SUMIF(AW39,Setting!B17,AV39:AW39)-SUMIF(AW56:AW125,Setting!B17,AV56:AV125)</f>
        <v>0</v>
      </c>
      <c r="AW32" s="377"/>
      <c r="AX32" s="376">
        <f>AV32+SUMIF(AY44:AY53,Setting!B17,AX44:AY53)+SUMIF(AY38,Setting!B17,AX38:AY38)+SUMIF(AY40,Setting!B17,AX40:AY40)-SUMIF(AY37,Setting!B17,AX37:AY37)-SUMIF(AY39,Setting!B17,AX39:AY39)-SUMIF(AY56:AY125,Setting!B17,AX56:AX125)</f>
        <v>0</v>
      </c>
      <c r="AY32" s="377"/>
      <c r="AZ32" s="376">
        <f>AX32+SUMIF(BA44:BA53,Setting!B17,AZ44:BA53)+SUMIF(BA38,Setting!B17,AZ38:BA38)+SUMIF(BA40,Setting!B17,AZ40:BA40)-SUMIF(BA37,Setting!B17,AZ37:BA37)-SUMIF(BA39,Setting!B17,AZ39:BA39)-SUMIF(BA56:BA125,Setting!B17,AZ56:AZ125)</f>
        <v>0</v>
      </c>
      <c r="BA32" s="377"/>
      <c r="BB32" s="376">
        <f>AZ32+SUMIF(BC44:BC53,Setting!B17,BB44:BC53)+SUMIF(BC38,Setting!B17,BB38:BC38)+SUMIF(BC40,Setting!B17,BB40:BC40)-SUMIF(BC37,Setting!B17,BB37:BC37)-SUMIF(BC39,Setting!B17,BB39:BC39)-SUMIF(BC56:BC125,Setting!B17,BB56:BB125)</f>
        <v>0</v>
      </c>
      <c r="BC32" s="377"/>
      <c r="BD32" s="376">
        <f>BB32+SUMIF(BE44:BE53,Setting!B17,BD44:BE53)+SUMIF(BE38,Setting!B17,BD38:BE38)+SUMIF(BE40,Setting!B17,BD40:BE40)-SUMIF(BE37,Setting!B17,BD37:BE37)-SUMIF(BE39,Setting!B17,BD39:BE39)-SUMIF(BE56:BE125,Setting!B17,BD56:BE125)</f>
        <v>0</v>
      </c>
      <c r="BE32" s="377"/>
      <c r="BF32" s="376">
        <f>BD32+SUMIF(BG44:BG53,Setting!B17,BF44:BG53)+SUMIF(BG38,Setting!B17,BF38:BG38)+SUMIF(BG40,Setting!B17,BF40:BG40)-SUMIF(BG37,Setting!B17,BF37:BG37)-SUMIF(BG39,Setting!B17,BF39:BG39)-SUMIF(BG56:BG125,Setting!B17,BF56:BF125)</f>
        <v>0</v>
      </c>
      <c r="BG32" s="377"/>
      <c r="BH32" s="376">
        <f>BF32+SUMIF(BI44:BI53,Setting!B17,BH44:BI53)+SUMIF(BI38,Setting!B17,BH38:BI38)+SUMIF(BI40,Setting!B17,BH40:BI40)-SUMIF(BI37,Setting!B17,BH37:BI37)-SUMIF(BI39,Setting!B17,BH39:BI39)-SUMIF(BI56:BI125,Setting!B17,BH56:BH125)</f>
        <v>0</v>
      </c>
      <c r="BI32" s="377"/>
      <c r="BJ32" s="376">
        <f>BH32+SUMIF(BK44:BK53,Setting!B17,BJ44:BK53)+SUMIF(BK38,Setting!B17,BJ38:BK38)+SUMIF(BK40,Setting!B17,BJ40:BK40)-SUMIF(BK37,Setting!B17,BJ37:BK37)-SUMIF(BK39,Setting!B17,BJ39:BK39)-SUMIF(BK56:BK125,Setting!B17,BJ56:BJ125)</f>
        <v>0</v>
      </c>
      <c r="BK32" s="377"/>
      <c r="BL32" s="376">
        <f>BJ32+SUMIF(BM44:BM53,Setting!B17,BL44:BM53)+SUMIF(BM38,Setting!B17,BL38:BM38)+SUMIF(BM40,Setting!B17,BL40:BM40)-SUMIF(BM37,Setting!B17,BL37:BM37)-SUMIF(BM39,Setting!B17,BL39:BM39)-SUMIF(BM56:BM125,Setting!B17,BL56:BL125)</f>
        <v>0</v>
      </c>
      <c r="BM32" s="378"/>
    </row>
    <row r="33" spans="1:65" s="43" customFormat="1" ht="18.75" customHeight="1">
      <c r="B33" s="390"/>
      <c r="C33" s="71">
        <f>Setting!B18</f>
        <v>0</v>
      </c>
      <c r="D33" s="380">
        <f>'6'!$BJ$33+SUMIF(E44:E53,Setting!$B$18,D44:E53)+SUMIF(E38,Setting!$B$18,D38:E38)+SUMIF(E40,Setting!$B$18,D40:E40)-SUMIF(E37,Setting!$B$18,D37:E37)-SUMIF(E39,Setting!$B$18,D39:E39)-SUMIF(E56:E125,Setting!$B$18,D56:D125)</f>
        <v>0</v>
      </c>
      <c r="E33" s="381"/>
      <c r="F33" s="380">
        <f>D33+SUMIF(G44:G53,Setting!B18,F44:G53)+SUMIF(G38,Setting!B18,F38:G38)+SUMIF(G40,Setting!B18,F40:G40)-SUMIF(G37,Setting!B18,F37:G37)-SUMIF(G39,Setting!B18,F39:G39)-SUMIF(G56:G125,Setting!B18,F56:F125)</f>
        <v>0</v>
      </c>
      <c r="G33" s="381"/>
      <c r="H33" s="380">
        <f>F33+SUMIF(I44:I53,Setting!B18,H44:I53)+SUMIF(I38,Setting!B18,H38:I38)+SUMIF(I40,Setting!B18,H40:I40)-SUMIF(I37,Setting!B18,H37:I37)-SUMIF(I39,Setting!B18,H39:I39)-SUMIF(I56:I125,Setting!B18,H56:H125)</f>
        <v>0</v>
      </c>
      <c r="I33" s="381"/>
      <c r="J33" s="380">
        <f>H33+SUMIF(K44:K53,Setting!B18,J44:K53)+SUMIF(K38,Setting!B18,J38:K38)+SUMIF(K40,Setting!B18,J40:K40)-SUMIF(K37,Setting!B18,J37:K37)-SUMIF(K39,Setting!B18,J39:K39)-SUMIF(K56:K125,Setting!B18,J56:J125)</f>
        <v>0</v>
      </c>
      <c r="K33" s="381"/>
      <c r="L33" s="380">
        <f>J33+SUMIF(M44:M53,Setting!B18,L44:M53)+SUMIF(M38,Setting!B18,L38:M38)+SUMIF(M40,Setting!B18,L40:M40)-SUMIF(M37,Setting!B18,L37:M37)-SUMIF(M39,Setting!B18,L39:M39)-SUMIF(M56:M125,Setting!B18,L56:L125)</f>
        <v>0</v>
      </c>
      <c r="M33" s="381"/>
      <c r="N33" s="380">
        <f>L33+SUMIF(O44:O53,Setting!B18,N44:O53)+SUMIF(O38,Setting!B18,N38:O38)+SUMIF(O40,Setting!B18,N40:O40)-SUMIF(O37,Setting!B18,N37:O37)-SUMIF(O39,Setting!B18,N39:O39)-SUMIF(O56:O125,Setting!B18,N56:N125)</f>
        <v>0</v>
      </c>
      <c r="O33" s="381"/>
      <c r="P33" s="380">
        <f>N33+SUMIF(Q44:Q53,Setting!B18,P44:Q53)+SUMIF(Q38,Setting!B18,P38:Q38)+SUMIF(Q40,Setting!B18,P40:Q40)-SUMIF(Q37,Setting!B18,P37:Q37)-SUMIF(Q39,Setting!B18,P39:Q39)-SUMIF(Q56:Q125,Setting!B18,P56:P125)</f>
        <v>0</v>
      </c>
      <c r="Q33" s="381"/>
      <c r="R33" s="380">
        <f>P33+SUMIF(S44:S53,Setting!B18,R44:S53)+SUMIF(S38,Setting!B18,R38:S38)+SUMIF(S40,Setting!B18,R40:S40)-SUMIF(S37,Setting!B18,R37:S37)-SUMIF(S39,Setting!B18,R39:S39)-SUMIF(S56:S125,Setting!B18,R56:R125)</f>
        <v>0</v>
      </c>
      <c r="S33" s="381"/>
      <c r="T33" s="380">
        <f>R33+SUMIF(U44:U53,Setting!B18,T44:U53)+SUMIF(U38,Setting!B18,T38:U38)+SUMIF(U40,Setting!B18,T40:U40)-SUMIF(U37,Setting!B18,T37:U37)-SUMIF(U39,Setting!B18,T39:U39)-SUMIF(U56:U125,Setting!B18,T56:T125)</f>
        <v>0</v>
      </c>
      <c r="U33" s="381"/>
      <c r="V33" s="380">
        <f>T33+SUMIF(W44:W53,Setting!B18,V44:W53)+SUMIF(W38,Setting!B18,V38:W38)+SUMIF(W40,Setting!B18,V40:W40)-SUMIF(W37,Setting!B18,V37:W37)-SUMIF(W39,Setting!B18,V39:W39)-SUMIF(W56:W125,Setting!B18,V56:V125)</f>
        <v>0</v>
      </c>
      <c r="W33" s="381"/>
      <c r="X33" s="380">
        <f>V33+SUMIF(Y44:Y53,Setting!B18,X44:Y53)+SUMIF(Y38,Setting!B18,X38:Y38)+SUMIF(Y40,Setting!B18,X40:Y40)-SUMIF(Y37,Setting!B18,X37:Y37)-SUMIF(Y39,Setting!B18,X39:Y39)-SUMIF(Y56:Y125,Setting!B18,X56:X125)</f>
        <v>0</v>
      </c>
      <c r="Y33" s="381"/>
      <c r="Z33" s="380">
        <f>X33+SUMIF(AA44:AA53,Setting!B18,Z44:AA53)+SUMIF(AA38,Setting!B18,Z38:AA38)+SUMIF(AA40,Setting!B18,Z40:AA40)-SUMIF(AA37,Setting!B18,Z37:AA37)-SUMIF(AA39,Setting!B18,Z39:AA39)-SUMIF(AA56:AA125,Setting!B18,Z56:Z125)</f>
        <v>0</v>
      </c>
      <c r="AA33" s="381"/>
      <c r="AB33" s="380">
        <f>Z33+SUMIF(AC44:AC53,Setting!B18,AB44:AC53)+SUMIF(AC38,Setting!B18,AB38:AC38)+SUMIF(AC40,Setting!B18,AB40:AC40)-SUMIF(AC37,Setting!B18,AB37:AC37)-SUMIF(AC39,Setting!B18,AB39:AC39)-SUMIF(AC56:AC125,Setting!B18,AB56:AB125)</f>
        <v>0</v>
      </c>
      <c r="AC33" s="381"/>
      <c r="AD33" s="380">
        <f>AB33+SUMIF(AE44:AE53,Setting!B18,AD44:AE53)+SUMIF(AE38,Setting!B18,AD38:AE38)+SUMIF(AE40,Setting!B18,AD40:AE40)-SUMIF(AE37,Setting!B18,AD37:AE37)-SUMIF(AE39,Setting!B18,AD39:AE39)-SUMIF(AE56:AE125,Setting!B18,AD56:AE125)</f>
        <v>0</v>
      </c>
      <c r="AE33" s="381"/>
      <c r="AF33" s="380">
        <f>AD33+SUMIF(AG44:AG53,Setting!B18,AF44:AG53)+SUMIF(AG38,Setting!B18,AF38:AG38)+SUMIF(AG40,Setting!B18,AF40:AG40)-SUMIF(AG37,Setting!B18,AF37:AG37)-SUMIF(AG39,Setting!B18,AF39:AG39)-SUMIF(AG56:AG125,Setting!B18,AF56:AF125)</f>
        <v>0</v>
      </c>
      <c r="AG33" s="381"/>
      <c r="AH33" s="380">
        <f>AF33+SUMIF(AI44:AI53,Setting!B18,AH44:AI53)+SUMIF(AI38,Setting!B18,AH38:AI38)+SUMIF(AI40,Setting!B18,AH40:AI40)-SUMIF(AI37,Setting!B18,AH37:AI37)-SUMIF(AI39,Setting!B18,AH39:AI39)-SUMIF(AI56:AI125,Setting!B18,AH56:AH125)</f>
        <v>0</v>
      </c>
      <c r="AI33" s="381"/>
      <c r="AJ33" s="380">
        <f>AH33+SUMIF(AK44:AK53,Setting!B18,AJ44:AK53)+SUMIF(AK38,Setting!B18,AJ38:AK38)+SUMIF(AK40,Setting!B18,AJ40:AK40)-SUMIF(AK37,Setting!B18,AJ37:AK37)-SUMIF(AK39,Setting!B18,AJ39:AK39)-SUMIF(AK56:AK125,Setting!B18,AJ56:AJ125)</f>
        <v>0</v>
      </c>
      <c r="AK33" s="381"/>
      <c r="AL33" s="380">
        <f>AJ33+SUMIF(AM44:AM53,Setting!B18,AL44:AM53)+SUMIF(AM38,Setting!B18,AL38:AM38)+SUMIF(AM40,Setting!B18,AL40:AM40)-SUMIF(AM37,Setting!B18,AL37:AM37)-SUMIF(AM39,Setting!B18,AL39:AM39)-SUMIF(AM56:AM125,Setting!B18,AL56:AL125)</f>
        <v>0</v>
      </c>
      <c r="AM33" s="381"/>
      <c r="AN33" s="380">
        <f>AL33+SUMIF(AO44:AO53,Setting!B18,AN44:AO53)+SUMIF(AO38,Setting!B18,AN38:AO38)+SUMIF(AO40,Setting!B18,AN40:AO40)-SUMIF(AO37,Setting!B18,AN37:AO37)-SUMIF(AO39,Setting!B18,AN39:AO39)-SUMIF(AO56:AO125,Setting!B18,AN56:AN125)</f>
        <v>0</v>
      </c>
      <c r="AO33" s="381"/>
      <c r="AP33" s="380">
        <f>AN33+SUMIF(AQ44:AQ53,Setting!B18,AP44:AQ53)+SUMIF(AQ38,Setting!B18,AP38:AQ38)+SUMIF(AQ40,Setting!B18,AP40:AQ40)-SUMIF(AQ37,Setting!B18,AP37:AQ37)-SUMIF(AQ39,Setting!B18,AP39:AQ39)-SUMIF(AQ56:AQ125,Setting!B18,AP56:AP125)</f>
        <v>0</v>
      </c>
      <c r="AQ33" s="381"/>
      <c r="AR33" s="380">
        <f>AP33+SUMIF(AS44:AS53,Setting!B18,AR44:AS53)+SUMIF(AS38,Setting!B18,AR38:AS38)+SUMIF(AS40,Setting!B18,AR40:AS40)-SUMIF(AS37,Setting!B18,AR37:AS37)-SUMIF(AS39,Setting!B18,AR39:AS39)-SUMIF(AS56:AS125,Setting!B18,AR56:AR125)</f>
        <v>0</v>
      </c>
      <c r="AS33" s="381"/>
      <c r="AT33" s="380">
        <f>AR33+SUMIF(AU44:AU53,Setting!B18,AT44:AU53)+SUMIF(AU38,Setting!B18,AT38:AU38)+SUMIF(AU40,Setting!B18,AT40:AU40)-SUMIF(AU37,Setting!B18,AT37:AU37)-SUMIF(AU39,Setting!B18,AT39:AU39)-SUMIF(AU56:AU125,Setting!B18,AT56:AT125)</f>
        <v>0</v>
      </c>
      <c r="AU33" s="381"/>
      <c r="AV33" s="380">
        <f>AT33+SUMIF(AW44:AW53,Setting!B18,AV44:AW53)+SUMIF(AW38,Setting!B18,AV38:AW38)+SUMIF(AW40,Setting!B18,AV40:AW40)-SUMIF(AW37,Setting!B18,AV37:AW37)-SUMIF(AW39,Setting!B18,AV39:AW39)-SUMIF(AW56:AW125,Setting!B18,AV56:AV125)</f>
        <v>0</v>
      </c>
      <c r="AW33" s="381"/>
      <c r="AX33" s="380">
        <f>AV33+SUMIF(AY44:AY53,Setting!B18,AX44:AY53)+SUMIF(AY38,Setting!B18,AX38:AY38)+SUMIF(AY40,Setting!B18,AX40:AY40)-SUMIF(AY37,Setting!B18,AX37:AY37)-SUMIF(AY39,Setting!B18,AX39:AY39)-SUMIF(AY56:AY125,Setting!B18,AX56:AX125)</f>
        <v>0</v>
      </c>
      <c r="AY33" s="381"/>
      <c r="AZ33" s="380">
        <f>AX33+SUMIF(BA44:BA53,Setting!B18,AZ44:BA53)+SUMIF(BA38,Setting!B18,AZ38:BA38)+SUMIF(BA40,Setting!B18,AZ40:BA40)-SUMIF(BA37,Setting!B18,AZ37:BA37)-SUMIF(BA39,Setting!B18,AZ39:BA39)-SUMIF(BA56:BA125,Setting!B18,AZ56:AZ125)</f>
        <v>0</v>
      </c>
      <c r="BA33" s="381"/>
      <c r="BB33" s="380">
        <f>AZ33+SUMIF(BC44:BC53,Setting!B18,BB44:BC53)+SUMIF(BC38,Setting!B18,BB38:BC38)+SUMIF(BC40,Setting!B18,BB40:BC40)-SUMIF(BC37,Setting!B18,BB37:BC37)-SUMIF(BC39,Setting!B18,BB39:BC39)-SUMIF(BC56:BC125,Setting!B18,BB56:BB125)</f>
        <v>0</v>
      </c>
      <c r="BC33" s="381"/>
      <c r="BD33" s="380">
        <f>BB33+SUMIF(BE44:BE53,Setting!B18,BD44:BE53)+SUMIF(BE38,Setting!B18,BD38:BE38)+SUMIF(BE40,Setting!B18,BD40:BE40)-SUMIF(BE37,Setting!B18,BD37:BE37)-SUMIF(BE39,Setting!B18,BD39:BE39)-SUMIF(BE56:BE125,Setting!B18,BD56:BE125)</f>
        <v>0</v>
      </c>
      <c r="BE33" s="381"/>
      <c r="BF33" s="380">
        <f>BD33+SUMIF(BG44:BG53,Setting!B18,BF44:BG53)+SUMIF(BG38,Setting!B18,BF38:BG38)+SUMIF(BG40,Setting!B18,BF40:BG40)-SUMIF(BG37,Setting!B18,BF37:BG37)-SUMIF(BG39,Setting!B18,BF39:BG39)-SUMIF(BG56:BG125,Setting!B18,BF56:BF125)</f>
        <v>0</v>
      </c>
      <c r="BG33" s="381"/>
      <c r="BH33" s="380">
        <f>BF33+SUMIF(BI44:BI53,Setting!B18,BH44:BI53)+SUMIF(BI38,Setting!B18,BH38:BI38)+SUMIF(BI40,Setting!B18,BH40:BI40)-SUMIF(BI37,Setting!B18,BH37:BI37)-SUMIF(BI39,Setting!B18,BH39:BI39)-SUMIF(BI56:BI125,Setting!B18,BH56:BH125)</f>
        <v>0</v>
      </c>
      <c r="BI33" s="381"/>
      <c r="BJ33" s="380">
        <f>BH33+SUMIF(BK44:BK53,Setting!B18,BJ44:BK53)+SUMIF(BK38,Setting!B18,BJ38:BK38)+SUMIF(BK40,Setting!B18,BJ40:BK40)-SUMIF(BK37,Setting!B18,BJ37:BK37)-SUMIF(BK39,Setting!B18,BJ39:BK39)-SUMIF(BK56:BK125,Setting!B18,BJ56:BJ125)</f>
        <v>0</v>
      </c>
      <c r="BK33" s="381"/>
      <c r="BL33" s="380">
        <f>BJ33+SUMIF(BM44:BM53,Setting!B18,BL44:BM53)+SUMIF(BM38,Setting!B18,BL38:BM38)+SUMIF(BM40,Setting!B18,BL40:BM40)-SUMIF(BM37,Setting!B18,BL37:BM37)-SUMIF(BM39,Setting!B18,BL39:BM39)-SUMIF(BM56:BM125,Setting!B18,BL56:BL125)</f>
        <v>0</v>
      </c>
      <c r="BM33" s="382"/>
    </row>
    <row r="34" spans="1:65" s="43" customFormat="1" ht="18.75" customHeight="1">
      <c r="B34" s="390"/>
      <c r="C34" s="121">
        <f>Setting!B19</f>
        <v>0</v>
      </c>
      <c r="D34" s="376">
        <f>'6'!$BJ$34+SUMIF(E44:E53,Setting!$B$19,D44:E53)+SUMIF(E38,Setting!$B$19,D38:E38)+SUMIF(E40,Setting!$B$19,D40:E40)-SUMIF(E37,Setting!$B$19,D37:E37)-SUMIF(E39,Setting!$B$19,D39:E39)-SUMIF(E56:E125,Setting!$B$19,D56:D125)</f>
        <v>0</v>
      </c>
      <c r="E34" s="377"/>
      <c r="F34" s="376">
        <f>D34+SUMIF(G44:G53,Setting!B19,F44:G53)+SUMIF(G38,Setting!B19,F38:G38)+SUMIF(G40,Setting!B19,F40:G40)-SUMIF(G37,Setting!B19,F37:G37)-SUMIF(G39,Setting!B19,F39:G39)-SUMIF(G56:G125,Setting!B19,F56:F125)</f>
        <v>0</v>
      </c>
      <c r="G34" s="377"/>
      <c r="H34" s="376">
        <f>F34+SUMIF(I44:I53,Setting!B19,H44:I53)+SUMIF(I38,Setting!B19,H38:I38)+SUMIF(I40,Setting!B19,H40:I40)-SUMIF(I37,Setting!B19,H37:I37)-SUMIF(I39,Setting!B19,H39:I39)-SUMIF(I56:I125,Setting!B19,H56:H125)</f>
        <v>0</v>
      </c>
      <c r="I34" s="377"/>
      <c r="J34" s="376">
        <f>H34+SUMIF(K44:K53,Setting!B19,J44:K53)+SUMIF(K38,Setting!B19,J38:K38)+SUMIF(K40,Setting!B19,J40:K40)-SUMIF(K37,Setting!B19,J37:K37)-SUMIF(K39,Setting!B19,J39:K39)-SUMIF(K56:K125,Setting!B19,J56:J125)</f>
        <v>0</v>
      </c>
      <c r="K34" s="377"/>
      <c r="L34" s="376">
        <f>J34+SUMIF(M44:M53,Setting!B19,L44:M53)+SUMIF(M38,Setting!B19,L38:M38)+SUMIF(M40,Setting!B19,L40:M40)-SUMIF(M37,Setting!B19,L37:M37)-SUMIF(M39,Setting!B19,L39:M39)-SUMIF(M56:M125,Setting!B19,L56:L125)</f>
        <v>0</v>
      </c>
      <c r="M34" s="377"/>
      <c r="N34" s="376">
        <f>L34+SUMIF(O44:O53,Setting!B19,N44:O53)+SUMIF(O38,Setting!B19,N38:O38)+SUMIF(O40,Setting!B19,N40:O40)-SUMIF(O37,Setting!B19,N37:O37)-SUMIF(O39,Setting!B19,N39:O39)-SUMIF(O56:O125,Setting!B19,N56:N125)</f>
        <v>0</v>
      </c>
      <c r="O34" s="377"/>
      <c r="P34" s="376">
        <f>N34+SUMIF(Q44:Q53,Setting!B19,P44:Q53)+SUMIF(Q38,Setting!B19,P38:Q38)+SUMIF(Q40,Setting!B19,P40:Q40)-SUMIF(Q37,Setting!B19,P37:Q37)-SUMIF(Q39,Setting!B19,P39:Q39)-SUMIF(Q56:Q125,Setting!B19,P56:P125)</f>
        <v>0</v>
      </c>
      <c r="Q34" s="377"/>
      <c r="R34" s="376">
        <f>P34+SUMIF(S44:S53,Setting!B19,R44:S53)+SUMIF(S38,Setting!B19,R38:S38)+SUMIF(S40,Setting!B19,R40:S40)-SUMIF(S37,Setting!B19,R37:S37)-SUMIF(S39,Setting!B19,R39:S39)-SUMIF(S56:S125,Setting!B19,R56:R125)</f>
        <v>0</v>
      </c>
      <c r="S34" s="377"/>
      <c r="T34" s="376">
        <f>R34+SUMIF(U44:U53,Setting!B19,T44:U53)+SUMIF(U38,Setting!B19,T38:U38)+SUMIF(U40,Setting!B19,T40:U40)-SUMIF(U37,Setting!B19,T37:U37)-SUMIF(U39,Setting!B19,T39:U39)-SUMIF(U56:U125,Setting!B19,T56:T125)</f>
        <v>0</v>
      </c>
      <c r="U34" s="377"/>
      <c r="V34" s="376">
        <f>T34+SUMIF(W44:W53,Setting!B19,V44:W53)+SUMIF(W38,Setting!B19,V38:W38)+SUMIF(W40,Setting!B19,V40:W40)-SUMIF(W37,Setting!B19,V37:W37)-SUMIF(W39,Setting!B19,V39:W39)-SUMIF(W56:W125,Setting!B19,V56:V125)</f>
        <v>0</v>
      </c>
      <c r="W34" s="377"/>
      <c r="X34" s="376">
        <f>V34+SUMIF(Y44:Y53,Setting!B19,X44:Y53)+SUMIF(Y38,Setting!B19,X38:Y38)+SUMIF(Y40,Setting!B19,X40:Y40)-SUMIF(Y37,Setting!B19,X37:Y37)-SUMIF(Y39,Setting!B19,X39:Y39)-SUMIF(Y56:Y125,Setting!B19,X56:X125)</f>
        <v>0</v>
      </c>
      <c r="Y34" s="377"/>
      <c r="Z34" s="376">
        <f>X34+SUMIF(AA44:AA53,Setting!B19,Z44:AA53)+SUMIF(AA38,Setting!B19,Z38:AA38)+SUMIF(AA40,Setting!B19,Z40:AA40)-SUMIF(AA37,Setting!B19,Z37:AA37)-SUMIF(AA39,Setting!B19,Z39:AA39)-SUMIF(AA56:AA125,Setting!B19,Z56:Z125)</f>
        <v>0</v>
      </c>
      <c r="AA34" s="377"/>
      <c r="AB34" s="376">
        <f>Z34+SUMIF(AC44:AC53,Setting!B19,AB44:AC53)+SUMIF(AC38,Setting!B19,AB38:AC38)+SUMIF(AC40,Setting!B19,AB40:AC40)-SUMIF(AC37,Setting!B19,AB37:AC37)-SUMIF(AC39,Setting!B19,AB39:AC39)-SUMIF(AC56:AC125,Setting!B19,AB56:AB125)</f>
        <v>0</v>
      </c>
      <c r="AC34" s="377"/>
      <c r="AD34" s="376">
        <f>AB34+SUMIF(AE44:AE53,Setting!B19,AD44:AE53)+SUMIF(AE38,Setting!B19,AD38:AE38)+SUMIF(AE40,Setting!B19,AD40:AE40)-SUMIF(AE37,Setting!B19,AD37:AE37)-SUMIF(AE39,Setting!B19,AD39:AE39)-SUMIF(AE56:AE125,Setting!B19,AD56:AE125)</f>
        <v>0</v>
      </c>
      <c r="AE34" s="377"/>
      <c r="AF34" s="376">
        <f>AD34+SUMIF(AG44:AG53,Setting!B19,AF44:AG53)+SUMIF(AG38,Setting!B19,AF38:AG38)+SUMIF(AG40,Setting!B19,AF40:AG40)-SUMIF(AG37,Setting!B19,AF37:AG37)-SUMIF(AG39,Setting!B19,AF39:AG39)-SUMIF(AG56:AG125,Setting!B19,AF56:AF125)</f>
        <v>0</v>
      </c>
      <c r="AG34" s="377"/>
      <c r="AH34" s="376">
        <f>AF34+SUMIF(AI44:AI53,Setting!B19,AH44:AI53)+SUMIF(AI38,Setting!B19,AH38:AI38)+SUMIF(AI40,Setting!B19,AH40:AI40)-SUMIF(AI37,Setting!B19,AH37:AI37)-SUMIF(AI39,Setting!B19,AH39:AI39)-SUMIF(AI56:AI125,Setting!B19,AH56:AH125)</f>
        <v>0</v>
      </c>
      <c r="AI34" s="377"/>
      <c r="AJ34" s="376">
        <f>AH34+SUMIF(AK44:AK53,Setting!B19,AJ44:AK53)+SUMIF(AK38,Setting!B19,AJ38:AK38)+SUMIF(AK40,Setting!B19,AJ40:AK40)-SUMIF(AK37,Setting!B19,AJ37:AK37)-SUMIF(AK39,Setting!B19,AJ39:AK39)-SUMIF(AK56:AK125,Setting!B19,AJ56:AJ125)</f>
        <v>0</v>
      </c>
      <c r="AK34" s="377"/>
      <c r="AL34" s="376">
        <f>AJ34+SUMIF(AM44:AM53,Setting!B19,AL44:AM53)+SUMIF(AM38,Setting!B19,AL38:AM38)+SUMIF(AM40,Setting!B19,AL40:AM40)-SUMIF(AM37,Setting!B19,AL37:AM37)-SUMIF(AM39,Setting!B19,AL39:AM39)-SUMIF(AM56:AM125,Setting!B19,AL56:AL125)</f>
        <v>0</v>
      </c>
      <c r="AM34" s="377"/>
      <c r="AN34" s="376">
        <f>AL34+SUMIF(AO44:AO53,Setting!B19,AN44:AO53)+SUMIF(AO38,Setting!B19,AN38:AO38)+SUMIF(AO40,Setting!B19,AN40:AO40)-SUMIF(AO37,Setting!B19,AN37:AO37)-SUMIF(AO39,Setting!B19,AN39:AO39)-SUMIF(AO56:AO125,Setting!B19,AN56:AN125)</f>
        <v>0</v>
      </c>
      <c r="AO34" s="377"/>
      <c r="AP34" s="376">
        <f>AN34+SUMIF(AQ44:AQ53,Setting!B19,AP44:AQ53)+SUMIF(AQ38,Setting!B19,AP38:AQ38)+SUMIF(AQ40,Setting!B19,AP40:AQ40)-SUMIF(AQ37,Setting!B19,AP37:AQ37)-SUMIF(AQ39,Setting!B19,AP39:AQ39)-SUMIF(AQ56:AQ125,Setting!B19,AP56:AP125)</f>
        <v>0</v>
      </c>
      <c r="AQ34" s="377"/>
      <c r="AR34" s="376">
        <f>AP34+SUMIF(AS44:AS53,Setting!B19,AR44:AS53)+SUMIF(AS38,Setting!B19,AR38:AS38)+SUMIF(AS40,Setting!B19,AR40:AS40)-SUMIF(AS37,Setting!B19,AR37:AS37)-SUMIF(AS39,Setting!B19,AR39:AS39)-SUMIF(AS56:AS125,Setting!B19,AR56:AR125)</f>
        <v>0</v>
      </c>
      <c r="AS34" s="377"/>
      <c r="AT34" s="376">
        <f>AR34+SUMIF(AU44:AU53,Setting!B19,AT44:AU53)+SUMIF(AU38,Setting!B19,AT38:AU38)+SUMIF(AU40,Setting!B19,AT40:AU40)-SUMIF(AU37,Setting!B19,AT37:AU37)-SUMIF(AU39,Setting!B19,AT39:AU39)-SUMIF(AU56:AU125,Setting!B19,AT56:AT125)</f>
        <v>0</v>
      </c>
      <c r="AU34" s="377"/>
      <c r="AV34" s="376">
        <f>AT34+SUMIF(AW44:AW53,Setting!B19,AV44:AW53)+SUMIF(AW38,Setting!B19,AV38:AW38)+SUMIF(AW40,Setting!B19,AV40:AW40)-SUMIF(AW37,Setting!B19,AV37:AW37)-SUMIF(AW39,Setting!B19,AV39:AW39)-SUMIF(AW56:AW125,Setting!B19,AV56:AV125)</f>
        <v>0</v>
      </c>
      <c r="AW34" s="377"/>
      <c r="AX34" s="376">
        <f>AV34+SUMIF(AY44:AY53,Setting!B19,AX44:AY53)+SUMIF(AY38,Setting!B19,AX38:AY38)+SUMIF(AY40,Setting!B19,AX40:AY40)-SUMIF(AY37,Setting!B19,AX37:AY37)-SUMIF(AY39,Setting!B19,AX39:AY39)-SUMIF(AY56:AY125,Setting!B19,AX56:AX125)</f>
        <v>0</v>
      </c>
      <c r="AY34" s="377"/>
      <c r="AZ34" s="376">
        <f>AX34+SUMIF(BA44:BA53,Setting!B19,AZ44:BA53)+SUMIF(BA38,Setting!B19,AZ38:BA38)+SUMIF(BA40,Setting!B19,AZ40:BA40)-SUMIF(BA37,Setting!B19,AZ37:BA37)-SUMIF(BA39,Setting!B19,AZ39:BA39)-SUMIF(BA56:BA125,Setting!B19,AZ56:AZ125)</f>
        <v>0</v>
      </c>
      <c r="BA34" s="377"/>
      <c r="BB34" s="376">
        <f>AZ34+SUMIF(BC44:BC53,Setting!B19,BB44:BC53)+SUMIF(BC38,Setting!B19,BB38:BC38)+SUMIF(BC40,Setting!B19,BB40:BC40)-SUMIF(BC37,Setting!B19,BB37:BC37)-SUMIF(BC39,Setting!B19,BB39:BC39)-SUMIF(BC56:BC125,Setting!B19,BB56:BB125)</f>
        <v>0</v>
      </c>
      <c r="BC34" s="377"/>
      <c r="BD34" s="376">
        <f>BB34+SUMIF(BE44:BE53,Setting!B19,BD44:BE53)+SUMIF(BE38,Setting!B19,BD38:BE38)+SUMIF(BE40,Setting!B19,BD40:BE40)-SUMIF(BE37,Setting!B19,BD37:BE37)-SUMIF(BE39,Setting!B19,BD39:BE39)-SUMIF(BE56:BE125,Setting!B19,BD56:BE125)</f>
        <v>0</v>
      </c>
      <c r="BE34" s="377"/>
      <c r="BF34" s="376">
        <f>BD34+SUMIF(BG44:BG53,Setting!B19,BF44:BG53)+SUMIF(BG38,Setting!B19,BF38:BG38)+SUMIF(BG40,Setting!B19,BF40:BG40)-SUMIF(BG37,Setting!B19,BF37:BG37)-SUMIF(BG39,Setting!B19,BF39:BG39)-SUMIF(BG56:BG125,Setting!B19,BF56:BF125)</f>
        <v>0</v>
      </c>
      <c r="BG34" s="377"/>
      <c r="BH34" s="376">
        <f>BF34+SUMIF(BI44:BI53,Setting!B19,BH44:BI53)+SUMIF(BI38,Setting!B19,BH38:BI38)+SUMIF(BI40,Setting!B19,BH40:BI40)-SUMIF(BI37,Setting!B19,BH37:BI37)-SUMIF(BI39,Setting!B19,BH39:BI39)-SUMIF(BI56:BI125,Setting!B19,BH56:BH125)</f>
        <v>0</v>
      </c>
      <c r="BI34" s="377"/>
      <c r="BJ34" s="376">
        <f>BH34+SUMIF(BK44:BK53,Setting!B19,BJ44:BK53)+SUMIF(BK38,Setting!B19,BJ38:BK38)+SUMIF(BK40,Setting!B19,BJ40:BK40)-SUMIF(BK37,Setting!B19,BJ37:BK37)-SUMIF(BK39,Setting!B19,BJ39:BK39)-SUMIF(BK56:BK125,Setting!B19,BJ56:BJ125)</f>
        <v>0</v>
      </c>
      <c r="BK34" s="377"/>
      <c r="BL34" s="376">
        <f>BJ34+SUMIF(BM44:BM53,Setting!B19,BL44:BM53)+SUMIF(BM38,Setting!B19,BL38:BM38)+SUMIF(BM40,Setting!B19,BL40:BM40)-SUMIF(BM37,Setting!B19,BL37:BM37)-SUMIF(BM39,Setting!B19,BL39:BM39)-SUMIF(BM56:BM125,Setting!B19,BL56:BL125)</f>
        <v>0</v>
      </c>
      <c r="BM34" s="378"/>
    </row>
    <row r="35" spans="1:65" s="43" customFormat="1" ht="18.75" customHeight="1" thickBot="1">
      <c r="B35" s="391"/>
      <c r="C35" s="122" t="s">
        <v>33</v>
      </c>
      <c r="D35" s="374">
        <f>SUM(D20:E34)</f>
        <v>0</v>
      </c>
      <c r="E35" s="375"/>
      <c r="F35" s="374">
        <f>SUM(F20:G34)</f>
        <v>0</v>
      </c>
      <c r="G35" s="375"/>
      <c r="H35" s="374">
        <f t="shared" ref="H35" si="124">SUM(H20:I34)</f>
        <v>0</v>
      </c>
      <c r="I35" s="375"/>
      <c r="J35" s="374">
        <f t="shared" ref="J35" si="125">SUM(J20:K34)</f>
        <v>0</v>
      </c>
      <c r="K35" s="375"/>
      <c r="L35" s="374">
        <f t="shared" ref="L35" si="126">SUM(L20:M34)</f>
        <v>0</v>
      </c>
      <c r="M35" s="375"/>
      <c r="N35" s="374">
        <f t="shared" ref="N35" si="127">SUM(N20:O34)</f>
        <v>0</v>
      </c>
      <c r="O35" s="375"/>
      <c r="P35" s="374">
        <f t="shared" ref="P35" si="128">SUM(P20:Q34)</f>
        <v>0</v>
      </c>
      <c r="Q35" s="375"/>
      <c r="R35" s="374">
        <f t="shared" ref="R35" si="129">SUM(R20:S34)</f>
        <v>0</v>
      </c>
      <c r="S35" s="375"/>
      <c r="T35" s="374">
        <f t="shared" ref="T35" si="130">SUM(T20:U34)</f>
        <v>0</v>
      </c>
      <c r="U35" s="375"/>
      <c r="V35" s="374">
        <f t="shared" ref="V35" si="131">SUM(V20:W34)</f>
        <v>0</v>
      </c>
      <c r="W35" s="375"/>
      <c r="X35" s="374">
        <f t="shared" ref="X35" si="132">SUM(X20:Y34)</f>
        <v>0</v>
      </c>
      <c r="Y35" s="375"/>
      <c r="Z35" s="374">
        <f t="shared" ref="Z35" si="133">SUM(Z20:AA34)</f>
        <v>0</v>
      </c>
      <c r="AA35" s="375"/>
      <c r="AB35" s="374">
        <f t="shared" ref="AB35" si="134">SUM(AB20:AC34)</f>
        <v>0</v>
      </c>
      <c r="AC35" s="375"/>
      <c r="AD35" s="374">
        <f t="shared" ref="AD35" si="135">SUM(AD20:AE34)</f>
        <v>0</v>
      </c>
      <c r="AE35" s="375"/>
      <c r="AF35" s="374">
        <f t="shared" ref="AF35" si="136">SUM(AF20:AG34)</f>
        <v>0</v>
      </c>
      <c r="AG35" s="375"/>
      <c r="AH35" s="374">
        <f t="shared" ref="AH35" si="137">SUM(AH20:AI34)</f>
        <v>0</v>
      </c>
      <c r="AI35" s="375"/>
      <c r="AJ35" s="374">
        <f t="shared" ref="AJ35" si="138">SUM(AJ20:AK34)</f>
        <v>0</v>
      </c>
      <c r="AK35" s="375"/>
      <c r="AL35" s="374">
        <f t="shared" ref="AL35" si="139">SUM(AL20:AM34)</f>
        <v>0</v>
      </c>
      <c r="AM35" s="375"/>
      <c r="AN35" s="374">
        <f t="shared" ref="AN35" si="140">SUM(AN20:AO34)</f>
        <v>0</v>
      </c>
      <c r="AO35" s="375"/>
      <c r="AP35" s="374">
        <f t="shared" ref="AP35" si="141">SUM(AP20:AQ34)</f>
        <v>0</v>
      </c>
      <c r="AQ35" s="375"/>
      <c r="AR35" s="374">
        <f t="shared" ref="AR35" si="142">SUM(AR20:AS34)</f>
        <v>0</v>
      </c>
      <c r="AS35" s="375"/>
      <c r="AT35" s="374">
        <f t="shared" ref="AT35" si="143">SUM(AT20:AU34)</f>
        <v>0</v>
      </c>
      <c r="AU35" s="375"/>
      <c r="AV35" s="374">
        <f t="shared" ref="AV35" si="144">SUM(AV20:AW34)</f>
        <v>0</v>
      </c>
      <c r="AW35" s="375"/>
      <c r="AX35" s="374">
        <f t="shared" ref="AX35" si="145">SUM(AX20:AY34)</f>
        <v>0</v>
      </c>
      <c r="AY35" s="375"/>
      <c r="AZ35" s="374">
        <f t="shared" ref="AZ35" si="146">SUM(AZ20:BA34)</f>
        <v>0</v>
      </c>
      <c r="BA35" s="375"/>
      <c r="BB35" s="374">
        <f t="shared" ref="BB35" si="147">SUM(BB20:BC34)</f>
        <v>0</v>
      </c>
      <c r="BC35" s="375"/>
      <c r="BD35" s="374">
        <f t="shared" ref="BD35" si="148">SUM(BD20:BE34)</f>
        <v>0</v>
      </c>
      <c r="BE35" s="375"/>
      <c r="BF35" s="374">
        <f t="shared" ref="BF35" si="149">SUM(BF20:BG34)</f>
        <v>0</v>
      </c>
      <c r="BG35" s="375"/>
      <c r="BH35" s="374">
        <f t="shared" ref="BH35" si="150">SUM(BH20:BI34)</f>
        <v>0</v>
      </c>
      <c r="BI35" s="375"/>
      <c r="BJ35" s="374">
        <f t="shared" ref="BJ35" si="151">SUM(BJ20:BK34)</f>
        <v>0</v>
      </c>
      <c r="BK35" s="375"/>
      <c r="BL35" s="374">
        <f t="shared" ref="BL35" si="152">SUM(BL20:BM34)</f>
        <v>0</v>
      </c>
      <c r="BM35" s="379"/>
    </row>
    <row r="36" spans="1:65" s="43" customFormat="1" ht="18.75" customHeight="1" thickTop="1" thickBot="1">
      <c r="C36" s="108">
        <v>1</v>
      </c>
      <c r="D36" s="211"/>
      <c r="E36" s="212"/>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3"/>
      <c r="AS36" s="213"/>
      <c r="AT36" s="213"/>
      <c r="AU36" s="213"/>
      <c r="AV36" s="213"/>
      <c r="AW36" s="213"/>
      <c r="AX36" s="213"/>
      <c r="AY36" s="213"/>
      <c r="AZ36" s="213"/>
      <c r="BA36" s="213"/>
      <c r="BB36" s="213"/>
      <c r="BC36" s="213"/>
      <c r="BD36" s="213"/>
      <c r="BE36" s="213"/>
      <c r="BF36" s="213"/>
      <c r="BG36" s="213"/>
      <c r="BH36" s="213"/>
      <c r="BI36" s="213"/>
      <c r="BJ36" s="213"/>
      <c r="BK36" s="214"/>
      <c r="BL36" s="214"/>
      <c r="BM36" s="214"/>
    </row>
    <row r="37" spans="1:65" s="43" customFormat="1" ht="18.75" customHeight="1" thickTop="1">
      <c r="B37" s="371" t="s">
        <v>37</v>
      </c>
      <c r="C37" s="75" t="s">
        <v>43</v>
      </c>
      <c r="D37" s="215"/>
      <c r="E37" s="216"/>
      <c r="F37" s="215"/>
      <c r="G37" s="216"/>
      <c r="H37" s="215"/>
      <c r="I37" s="216"/>
      <c r="J37" s="215"/>
      <c r="K37" s="216"/>
      <c r="L37" s="215"/>
      <c r="M37" s="216"/>
      <c r="N37" s="215"/>
      <c r="O37" s="216"/>
      <c r="P37" s="215"/>
      <c r="Q37" s="216"/>
      <c r="R37" s="215"/>
      <c r="S37" s="216"/>
      <c r="T37" s="215"/>
      <c r="U37" s="216"/>
      <c r="V37" s="215"/>
      <c r="W37" s="216"/>
      <c r="X37" s="215"/>
      <c r="Y37" s="216"/>
      <c r="Z37" s="215"/>
      <c r="AA37" s="216"/>
      <c r="AB37" s="215"/>
      <c r="AC37" s="216"/>
      <c r="AD37" s="215"/>
      <c r="AE37" s="216"/>
      <c r="AF37" s="215"/>
      <c r="AG37" s="216"/>
      <c r="AH37" s="215"/>
      <c r="AI37" s="216"/>
      <c r="AJ37" s="215"/>
      <c r="AK37" s="216"/>
      <c r="AL37" s="215"/>
      <c r="AM37" s="216"/>
      <c r="AN37" s="215"/>
      <c r="AO37" s="216"/>
      <c r="AP37" s="215"/>
      <c r="AQ37" s="216"/>
      <c r="AR37" s="215"/>
      <c r="AS37" s="216"/>
      <c r="AT37" s="215"/>
      <c r="AU37" s="216"/>
      <c r="AV37" s="215"/>
      <c r="AW37" s="216"/>
      <c r="AX37" s="215"/>
      <c r="AY37" s="216"/>
      <c r="AZ37" s="215"/>
      <c r="BA37" s="216"/>
      <c r="BB37" s="215"/>
      <c r="BC37" s="216"/>
      <c r="BD37" s="215"/>
      <c r="BE37" s="216"/>
      <c r="BF37" s="215"/>
      <c r="BG37" s="216"/>
      <c r="BH37" s="215"/>
      <c r="BI37" s="216"/>
      <c r="BJ37" s="215"/>
      <c r="BK37" s="216"/>
      <c r="BL37" s="215"/>
      <c r="BM37" s="217"/>
    </row>
    <row r="38" spans="1:65" s="43" customFormat="1" ht="18.75" customHeight="1" thickBot="1">
      <c r="B38" s="372"/>
      <c r="C38" s="102" t="s">
        <v>44</v>
      </c>
      <c r="D38" s="218"/>
      <c r="E38" s="219"/>
      <c r="F38" s="218"/>
      <c r="G38" s="219"/>
      <c r="H38" s="218"/>
      <c r="I38" s="219"/>
      <c r="J38" s="218"/>
      <c r="K38" s="219"/>
      <c r="L38" s="218"/>
      <c r="M38" s="219"/>
      <c r="N38" s="218"/>
      <c r="O38" s="219"/>
      <c r="P38" s="218"/>
      <c r="Q38" s="219"/>
      <c r="R38" s="218"/>
      <c r="S38" s="219"/>
      <c r="T38" s="218"/>
      <c r="U38" s="219"/>
      <c r="V38" s="218"/>
      <c r="W38" s="219"/>
      <c r="X38" s="218"/>
      <c r="Y38" s="219"/>
      <c r="Z38" s="218"/>
      <c r="AA38" s="219"/>
      <c r="AB38" s="218"/>
      <c r="AC38" s="219"/>
      <c r="AD38" s="218"/>
      <c r="AE38" s="219"/>
      <c r="AF38" s="218"/>
      <c r="AG38" s="219"/>
      <c r="AH38" s="218"/>
      <c r="AI38" s="219"/>
      <c r="AJ38" s="218"/>
      <c r="AK38" s="219"/>
      <c r="AL38" s="218"/>
      <c r="AM38" s="219"/>
      <c r="AN38" s="218"/>
      <c r="AO38" s="219"/>
      <c r="AP38" s="218"/>
      <c r="AQ38" s="219"/>
      <c r="AR38" s="218"/>
      <c r="AS38" s="219"/>
      <c r="AT38" s="218"/>
      <c r="AU38" s="219"/>
      <c r="AV38" s="218"/>
      <c r="AW38" s="219"/>
      <c r="AX38" s="218"/>
      <c r="AY38" s="219"/>
      <c r="AZ38" s="218"/>
      <c r="BA38" s="219"/>
      <c r="BB38" s="218"/>
      <c r="BC38" s="219"/>
      <c r="BD38" s="218"/>
      <c r="BE38" s="219"/>
      <c r="BF38" s="218"/>
      <c r="BG38" s="219"/>
      <c r="BH38" s="218"/>
      <c r="BI38" s="219"/>
      <c r="BJ38" s="218"/>
      <c r="BK38" s="219"/>
      <c r="BL38" s="218"/>
      <c r="BM38" s="220"/>
    </row>
    <row r="39" spans="1:65" s="43" customFormat="1" ht="18.75" customHeight="1" thickTop="1">
      <c r="B39" s="372"/>
      <c r="C39" s="75" t="s">
        <v>43</v>
      </c>
      <c r="D39" s="221"/>
      <c r="E39" s="222"/>
      <c r="F39" s="221"/>
      <c r="G39" s="222"/>
      <c r="H39" s="221"/>
      <c r="I39" s="222"/>
      <c r="J39" s="221"/>
      <c r="K39" s="222"/>
      <c r="L39" s="221"/>
      <c r="M39" s="222"/>
      <c r="N39" s="221"/>
      <c r="O39" s="222"/>
      <c r="P39" s="221"/>
      <c r="Q39" s="222"/>
      <c r="R39" s="221"/>
      <c r="S39" s="222"/>
      <c r="T39" s="221"/>
      <c r="U39" s="222"/>
      <c r="V39" s="221"/>
      <c r="W39" s="222"/>
      <c r="X39" s="221"/>
      <c r="Y39" s="222"/>
      <c r="Z39" s="221"/>
      <c r="AA39" s="222"/>
      <c r="AB39" s="221"/>
      <c r="AC39" s="222"/>
      <c r="AD39" s="221"/>
      <c r="AE39" s="222"/>
      <c r="AF39" s="221"/>
      <c r="AG39" s="222"/>
      <c r="AH39" s="221"/>
      <c r="AI39" s="222"/>
      <c r="AJ39" s="221"/>
      <c r="AK39" s="222"/>
      <c r="AL39" s="221"/>
      <c r="AM39" s="222"/>
      <c r="AN39" s="221"/>
      <c r="AO39" s="222"/>
      <c r="AP39" s="221"/>
      <c r="AQ39" s="222"/>
      <c r="AR39" s="221"/>
      <c r="AS39" s="222"/>
      <c r="AT39" s="221"/>
      <c r="AU39" s="222"/>
      <c r="AV39" s="221"/>
      <c r="AW39" s="222"/>
      <c r="AX39" s="221"/>
      <c r="AY39" s="222"/>
      <c r="AZ39" s="221"/>
      <c r="BA39" s="222"/>
      <c r="BB39" s="221"/>
      <c r="BC39" s="222"/>
      <c r="BD39" s="221"/>
      <c r="BE39" s="222"/>
      <c r="BF39" s="221"/>
      <c r="BG39" s="222"/>
      <c r="BH39" s="221"/>
      <c r="BI39" s="222"/>
      <c r="BJ39" s="221"/>
      <c r="BK39" s="222"/>
      <c r="BL39" s="221"/>
      <c r="BM39" s="223"/>
    </row>
    <row r="40" spans="1:65" s="43" customFormat="1" ht="18.75" customHeight="1" thickBot="1">
      <c r="B40" s="373"/>
      <c r="C40" s="103" t="s">
        <v>44</v>
      </c>
      <c r="D40" s="224"/>
      <c r="E40" s="225"/>
      <c r="F40" s="224"/>
      <c r="G40" s="225"/>
      <c r="H40" s="224"/>
      <c r="I40" s="225"/>
      <c r="J40" s="224"/>
      <c r="K40" s="225"/>
      <c r="L40" s="224"/>
      <c r="M40" s="225"/>
      <c r="N40" s="224"/>
      <c r="O40" s="225"/>
      <c r="P40" s="224"/>
      <c r="Q40" s="225"/>
      <c r="R40" s="224"/>
      <c r="S40" s="225"/>
      <c r="T40" s="224"/>
      <c r="U40" s="225"/>
      <c r="V40" s="224"/>
      <c r="W40" s="225"/>
      <c r="X40" s="224"/>
      <c r="Y40" s="225"/>
      <c r="Z40" s="224"/>
      <c r="AA40" s="225"/>
      <c r="AB40" s="224"/>
      <c r="AC40" s="225"/>
      <c r="AD40" s="224"/>
      <c r="AE40" s="225"/>
      <c r="AF40" s="224"/>
      <c r="AG40" s="225"/>
      <c r="AH40" s="224"/>
      <c r="AI40" s="225"/>
      <c r="AJ40" s="224"/>
      <c r="AK40" s="225"/>
      <c r="AL40" s="224"/>
      <c r="AM40" s="225"/>
      <c r="AN40" s="224"/>
      <c r="AO40" s="225"/>
      <c r="AP40" s="224"/>
      <c r="AQ40" s="225"/>
      <c r="AR40" s="224"/>
      <c r="AS40" s="225"/>
      <c r="AT40" s="224"/>
      <c r="AU40" s="225"/>
      <c r="AV40" s="224"/>
      <c r="AW40" s="225"/>
      <c r="AX40" s="224"/>
      <c r="AY40" s="225"/>
      <c r="AZ40" s="224"/>
      <c r="BA40" s="225"/>
      <c r="BB40" s="224"/>
      <c r="BC40" s="225"/>
      <c r="BD40" s="224"/>
      <c r="BE40" s="225"/>
      <c r="BF40" s="224"/>
      <c r="BG40" s="225"/>
      <c r="BH40" s="224"/>
      <c r="BI40" s="225"/>
      <c r="BJ40" s="224"/>
      <c r="BK40" s="225"/>
      <c r="BL40" s="224"/>
      <c r="BM40" s="226"/>
    </row>
    <row r="41" spans="1:65" s="85" customFormat="1" ht="29.25" customHeight="1" thickTop="1" thickBot="1">
      <c r="C41" s="108">
        <v>1</v>
      </c>
      <c r="D41" s="416">
        <f>WEEKDAY(D42)</f>
        <v>5</v>
      </c>
      <c r="E41" s="416"/>
      <c r="F41" s="416">
        <f t="shared" ref="F41" si="153">WEEKDAY(F42)</f>
        <v>6</v>
      </c>
      <c r="G41" s="416"/>
      <c r="H41" s="416">
        <f t="shared" ref="H41" si="154">WEEKDAY(H42)</f>
        <v>7</v>
      </c>
      <c r="I41" s="416"/>
      <c r="J41" s="416">
        <f t="shared" ref="J41" si="155">WEEKDAY(J42)</f>
        <v>1</v>
      </c>
      <c r="K41" s="416"/>
      <c r="L41" s="416">
        <f t="shared" ref="L41" si="156">WEEKDAY(L42)</f>
        <v>2</v>
      </c>
      <c r="M41" s="416"/>
      <c r="N41" s="416">
        <f t="shared" ref="N41" si="157">WEEKDAY(N42)</f>
        <v>3</v>
      </c>
      <c r="O41" s="416"/>
      <c r="P41" s="416">
        <f t="shared" ref="P41" si="158">WEEKDAY(P42)</f>
        <v>4</v>
      </c>
      <c r="Q41" s="416"/>
      <c r="R41" s="416">
        <f t="shared" ref="R41" si="159">WEEKDAY(R42)</f>
        <v>5</v>
      </c>
      <c r="S41" s="416"/>
      <c r="T41" s="416">
        <f t="shared" ref="T41" si="160">WEEKDAY(T42)</f>
        <v>6</v>
      </c>
      <c r="U41" s="416"/>
      <c r="V41" s="416">
        <f t="shared" ref="V41" si="161">WEEKDAY(V42)</f>
        <v>7</v>
      </c>
      <c r="W41" s="416"/>
      <c r="X41" s="416">
        <f t="shared" ref="X41" si="162">WEEKDAY(X42)</f>
        <v>1</v>
      </c>
      <c r="Y41" s="416"/>
      <c r="Z41" s="416">
        <f t="shared" ref="Z41" si="163">WEEKDAY(Z42)</f>
        <v>2</v>
      </c>
      <c r="AA41" s="416"/>
      <c r="AB41" s="416">
        <f t="shared" ref="AB41" si="164">WEEKDAY(AB42)</f>
        <v>3</v>
      </c>
      <c r="AC41" s="416"/>
      <c r="AD41" s="416">
        <f t="shared" ref="AD41" si="165">WEEKDAY(AD42)</f>
        <v>4</v>
      </c>
      <c r="AE41" s="416"/>
      <c r="AF41" s="416">
        <f t="shared" ref="AF41" si="166">WEEKDAY(AF42)</f>
        <v>5</v>
      </c>
      <c r="AG41" s="416"/>
      <c r="AH41" s="416">
        <f t="shared" ref="AH41" si="167">WEEKDAY(AH42)</f>
        <v>6</v>
      </c>
      <c r="AI41" s="416"/>
      <c r="AJ41" s="416">
        <f t="shared" ref="AJ41" si="168">WEEKDAY(AJ42)</f>
        <v>7</v>
      </c>
      <c r="AK41" s="416"/>
      <c r="AL41" s="416">
        <f t="shared" ref="AL41" si="169">WEEKDAY(AL42)</f>
        <v>1</v>
      </c>
      <c r="AM41" s="416"/>
      <c r="AN41" s="416">
        <f t="shared" ref="AN41" si="170">WEEKDAY(AN42)</f>
        <v>2</v>
      </c>
      <c r="AO41" s="416"/>
      <c r="AP41" s="416">
        <f t="shared" ref="AP41" si="171">WEEKDAY(AP42)</f>
        <v>3</v>
      </c>
      <c r="AQ41" s="416"/>
      <c r="AR41" s="416">
        <f t="shared" ref="AR41" si="172">WEEKDAY(AR42)</f>
        <v>4</v>
      </c>
      <c r="AS41" s="416"/>
      <c r="AT41" s="416">
        <f t="shared" ref="AT41" si="173">WEEKDAY(AT42)</f>
        <v>5</v>
      </c>
      <c r="AU41" s="416"/>
      <c r="AV41" s="416">
        <f t="shared" ref="AV41" si="174">WEEKDAY(AV42)</f>
        <v>6</v>
      </c>
      <c r="AW41" s="416"/>
      <c r="AX41" s="416">
        <f t="shared" ref="AX41" si="175">WEEKDAY(AX42)</f>
        <v>7</v>
      </c>
      <c r="AY41" s="416"/>
      <c r="AZ41" s="416">
        <f t="shared" ref="AZ41" si="176">WEEKDAY(AZ42)</f>
        <v>1</v>
      </c>
      <c r="BA41" s="416"/>
      <c r="BB41" s="416">
        <f t="shared" ref="BB41" si="177">WEEKDAY(BB42)</f>
        <v>2</v>
      </c>
      <c r="BC41" s="416"/>
      <c r="BD41" s="416">
        <f t="shared" ref="BD41" si="178">WEEKDAY(BD42)</f>
        <v>3</v>
      </c>
      <c r="BE41" s="416"/>
      <c r="BF41" s="416">
        <f t="shared" ref="BF41" si="179">WEEKDAY(BF42)</f>
        <v>4</v>
      </c>
      <c r="BG41" s="416"/>
      <c r="BH41" s="416">
        <f t="shared" ref="BH41" si="180">WEEKDAY(BH42)</f>
        <v>5</v>
      </c>
      <c r="BI41" s="416"/>
      <c r="BJ41" s="416">
        <f t="shared" ref="BJ41" si="181">WEEKDAY(BJ42)</f>
        <v>6</v>
      </c>
      <c r="BK41" s="416"/>
      <c r="BL41" s="416">
        <f t="shared" ref="BL41" si="182">WEEKDAY(BL42)</f>
        <v>7</v>
      </c>
      <c r="BM41" s="416"/>
    </row>
    <row r="42" spans="1:65" s="43" customFormat="1" ht="22" thickTop="1">
      <c r="A42" s="45"/>
      <c r="B42" s="100"/>
      <c r="C42" s="52" t="s">
        <v>29</v>
      </c>
      <c r="D42" s="392">
        <f>D18</f>
        <v>46569</v>
      </c>
      <c r="E42" s="393"/>
      <c r="F42" s="368">
        <f>D42+1</f>
        <v>46570</v>
      </c>
      <c r="G42" s="369"/>
      <c r="H42" s="368">
        <f t="shared" ref="H42" si="183">F42+1</f>
        <v>46571</v>
      </c>
      <c r="I42" s="369"/>
      <c r="J42" s="368">
        <f t="shared" ref="J42" si="184">H42+1</f>
        <v>46572</v>
      </c>
      <c r="K42" s="369"/>
      <c r="L42" s="368">
        <f t="shared" ref="L42" si="185">J42+1</f>
        <v>46573</v>
      </c>
      <c r="M42" s="369"/>
      <c r="N42" s="368">
        <f t="shared" ref="N42" si="186">L42+1</f>
        <v>46574</v>
      </c>
      <c r="O42" s="369"/>
      <c r="P42" s="368">
        <f t="shared" ref="P42" si="187">N42+1</f>
        <v>46575</v>
      </c>
      <c r="Q42" s="369"/>
      <c r="R42" s="368">
        <f t="shared" ref="R42" si="188">P42+1</f>
        <v>46576</v>
      </c>
      <c r="S42" s="369"/>
      <c r="T42" s="368">
        <f t="shared" ref="T42" si="189">R42+1</f>
        <v>46577</v>
      </c>
      <c r="U42" s="369"/>
      <c r="V42" s="368">
        <f t="shared" ref="V42" si="190">T42+1</f>
        <v>46578</v>
      </c>
      <c r="W42" s="369"/>
      <c r="X42" s="368">
        <f t="shared" ref="X42" si="191">V42+1</f>
        <v>46579</v>
      </c>
      <c r="Y42" s="369"/>
      <c r="Z42" s="368">
        <f t="shared" ref="Z42" si="192">X42+1</f>
        <v>46580</v>
      </c>
      <c r="AA42" s="369"/>
      <c r="AB42" s="368">
        <f t="shared" ref="AB42" si="193">Z42+1</f>
        <v>46581</v>
      </c>
      <c r="AC42" s="369"/>
      <c r="AD42" s="368">
        <f t="shared" ref="AD42" si="194">AB42+1</f>
        <v>46582</v>
      </c>
      <c r="AE42" s="369"/>
      <c r="AF42" s="368">
        <f t="shared" ref="AF42" si="195">AD42+1</f>
        <v>46583</v>
      </c>
      <c r="AG42" s="369"/>
      <c r="AH42" s="368">
        <f t="shared" ref="AH42" si="196">AF42+1</f>
        <v>46584</v>
      </c>
      <c r="AI42" s="369"/>
      <c r="AJ42" s="368">
        <f t="shared" ref="AJ42" si="197">AH42+1</f>
        <v>46585</v>
      </c>
      <c r="AK42" s="369"/>
      <c r="AL42" s="368">
        <f t="shared" ref="AL42" si="198">AJ42+1</f>
        <v>46586</v>
      </c>
      <c r="AM42" s="369"/>
      <c r="AN42" s="368">
        <f t="shared" ref="AN42" si="199">AL42+1</f>
        <v>46587</v>
      </c>
      <c r="AO42" s="369"/>
      <c r="AP42" s="368">
        <f t="shared" ref="AP42" si="200">AN42+1</f>
        <v>46588</v>
      </c>
      <c r="AQ42" s="369"/>
      <c r="AR42" s="368">
        <f t="shared" ref="AR42" si="201">AP42+1</f>
        <v>46589</v>
      </c>
      <c r="AS42" s="369"/>
      <c r="AT42" s="368">
        <f t="shared" ref="AT42" si="202">AR42+1</f>
        <v>46590</v>
      </c>
      <c r="AU42" s="369"/>
      <c r="AV42" s="368">
        <f t="shared" ref="AV42" si="203">AT42+1</f>
        <v>46591</v>
      </c>
      <c r="AW42" s="369"/>
      <c r="AX42" s="368">
        <f t="shared" ref="AX42" si="204">AV42+1</f>
        <v>46592</v>
      </c>
      <c r="AY42" s="369"/>
      <c r="AZ42" s="368">
        <f t="shared" ref="AZ42" si="205">AX42+1</f>
        <v>46593</v>
      </c>
      <c r="BA42" s="369"/>
      <c r="BB42" s="368">
        <f t="shared" ref="BB42" si="206">AZ42+1</f>
        <v>46594</v>
      </c>
      <c r="BC42" s="369"/>
      <c r="BD42" s="368">
        <f t="shared" ref="BD42" si="207">BB42+1</f>
        <v>46595</v>
      </c>
      <c r="BE42" s="369"/>
      <c r="BF42" s="368">
        <f t="shared" ref="BF42" si="208">BD42+1</f>
        <v>46596</v>
      </c>
      <c r="BG42" s="369"/>
      <c r="BH42" s="368">
        <f t="shared" ref="BH42" si="209">BF42+1</f>
        <v>46597</v>
      </c>
      <c r="BI42" s="369"/>
      <c r="BJ42" s="368">
        <f t="shared" ref="BJ42" si="210">BH42+1</f>
        <v>46598</v>
      </c>
      <c r="BK42" s="369"/>
      <c r="BL42" s="368">
        <f t="shared" ref="BL42" si="211">BJ42+1</f>
        <v>46599</v>
      </c>
      <c r="BM42" s="370"/>
    </row>
    <row r="43" spans="1:65" s="43" customFormat="1" ht="19" thickBot="1">
      <c r="A43" s="45"/>
      <c r="B43" s="101"/>
      <c r="C43" s="51" t="s">
        <v>30</v>
      </c>
      <c r="D43" s="365">
        <f>D42</f>
        <v>46569</v>
      </c>
      <c r="E43" s="367"/>
      <c r="F43" s="365">
        <f t="shared" ref="F43" si="212">F42</f>
        <v>46570</v>
      </c>
      <c r="G43" s="367"/>
      <c r="H43" s="365">
        <f t="shared" ref="H43" si="213">H42</f>
        <v>46571</v>
      </c>
      <c r="I43" s="367"/>
      <c r="J43" s="365">
        <f t="shared" ref="J43" si="214">J42</f>
        <v>46572</v>
      </c>
      <c r="K43" s="367"/>
      <c r="L43" s="365">
        <f t="shared" ref="L43" si="215">L42</f>
        <v>46573</v>
      </c>
      <c r="M43" s="367"/>
      <c r="N43" s="365">
        <f t="shared" ref="N43" si="216">N42</f>
        <v>46574</v>
      </c>
      <c r="O43" s="367"/>
      <c r="P43" s="365">
        <f t="shared" ref="P43" si="217">P42</f>
        <v>46575</v>
      </c>
      <c r="Q43" s="367"/>
      <c r="R43" s="365">
        <f t="shared" ref="R43" si="218">R42</f>
        <v>46576</v>
      </c>
      <c r="S43" s="367"/>
      <c r="T43" s="365">
        <f t="shared" ref="T43" si="219">T42</f>
        <v>46577</v>
      </c>
      <c r="U43" s="367"/>
      <c r="V43" s="365">
        <f t="shared" ref="V43" si="220">V42</f>
        <v>46578</v>
      </c>
      <c r="W43" s="367"/>
      <c r="X43" s="365">
        <f t="shared" ref="X43" si="221">X42</f>
        <v>46579</v>
      </c>
      <c r="Y43" s="367"/>
      <c r="Z43" s="365">
        <f t="shared" ref="Z43" si="222">Z42</f>
        <v>46580</v>
      </c>
      <c r="AA43" s="367"/>
      <c r="AB43" s="365">
        <f t="shared" ref="AB43" si="223">AB42</f>
        <v>46581</v>
      </c>
      <c r="AC43" s="367"/>
      <c r="AD43" s="365">
        <f t="shared" ref="AD43" si="224">AD42</f>
        <v>46582</v>
      </c>
      <c r="AE43" s="367"/>
      <c r="AF43" s="365">
        <f t="shared" ref="AF43" si="225">AF42</f>
        <v>46583</v>
      </c>
      <c r="AG43" s="367"/>
      <c r="AH43" s="365">
        <f t="shared" ref="AH43" si="226">AH42</f>
        <v>46584</v>
      </c>
      <c r="AI43" s="367"/>
      <c r="AJ43" s="365">
        <f t="shared" ref="AJ43" si="227">AJ42</f>
        <v>46585</v>
      </c>
      <c r="AK43" s="367"/>
      <c r="AL43" s="365">
        <f t="shared" ref="AL43" si="228">AL42</f>
        <v>46586</v>
      </c>
      <c r="AM43" s="367"/>
      <c r="AN43" s="365">
        <f t="shared" ref="AN43" si="229">AN42</f>
        <v>46587</v>
      </c>
      <c r="AO43" s="367"/>
      <c r="AP43" s="365">
        <f t="shared" ref="AP43" si="230">AP42</f>
        <v>46588</v>
      </c>
      <c r="AQ43" s="367"/>
      <c r="AR43" s="365">
        <f t="shared" ref="AR43" si="231">AR42</f>
        <v>46589</v>
      </c>
      <c r="AS43" s="367"/>
      <c r="AT43" s="365">
        <f t="shared" ref="AT43" si="232">AT42</f>
        <v>46590</v>
      </c>
      <c r="AU43" s="367"/>
      <c r="AV43" s="365">
        <f t="shared" ref="AV43" si="233">AV42</f>
        <v>46591</v>
      </c>
      <c r="AW43" s="367"/>
      <c r="AX43" s="365">
        <f t="shared" ref="AX43" si="234">AX42</f>
        <v>46592</v>
      </c>
      <c r="AY43" s="367"/>
      <c r="AZ43" s="365">
        <f t="shared" ref="AZ43" si="235">AZ42</f>
        <v>46593</v>
      </c>
      <c r="BA43" s="367"/>
      <c r="BB43" s="365">
        <f t="shared" ref="BB43" si="236">BB42</f>
        <v>46594</v>
      </c>
      <c r="BC43" s="367"/>
      <c r="BD43" s="365">
        <f t="shared" ref="BD43" si="237">BD42</f>
        <v>46595</v>
      </c>
      <c r="BE43" s="367"/>
      <c r="BF43" s="365">
        <f t="shared" ref="BF43" si="238">BF42</f>
        <v>46596</v>
      </c>
      <c r="BG43" s="367"/>
      <c r="BH43" s="365">
        <f t="shared" ref="BH43" si="239">BH42</f>
        <v>46597</v>
      </c>
      <c r="BI43" s="367"/>
      <c r="BJ43" s="365">
        <f t="shared" ref="BJ43" si="240">BJ42</f>
        <v>46598</v>
      </c>
      <c r="BK43" s="367"/>
      <c r="BL43" s="365">
        <f t="shared" ref="BL43" si="241">BL42</f>
        <v>46599</v>
      </c>
      <c r="BM43" s="366"/>
    </row>
    <row r="44" spans="1:65" s="43" customFormat="1" ht="19" thickTop="1">
      <c r="A44" s="45"/>
      <c r="B44" s="363" t="s">
        <v>5</v>
      </c>
      <c r="C44" s="87">
        <f>Setting!D5</f>
        <v>0</v>
      </c>
      <c r="D44" s="215"/>
      <c r="E44" s="216"/>
      <c r="F44" s="215"/>
      <c r="G44" s="216"/>
      <c r="H44" s="215"/>
      <c r="I44" s="216"/>
      <c r="J44" s="215"/>
      <c r="K44" s="216"/>
      <c r="L44" s="215"/>
      <c r="M44" s="216"/>
      <c r="N44" s="215"/>
      <c r="O44" s="216"/>
      <c r="P44" s="215"/>
      <c r="Q44" s="216"/>
      <c r="R44" s="215"/>
      <c r="S44" s="216"/>
      <c r="T44" s="215"/>
      <c r="U44" s="216"/>
      <c r="V44" s="215"/>
      <c r="W44" s="216"/>
      <c r="X44" s="215"/>
      <c r="Y44" s="216"/>
      <c r="Z44" s="215"/>
      <c r="AA44" s="216"/>
      <c r="AB44" s="215"/>
      <c r="AC44" s="216"/>
      <c r="AD44" s="215"/>
      <c r="AE44" s="216"/>
      <c r="AF44" s="215"/>
      <c r="AG44" s="216"/>
      <c r="AH44" s="215"/>
      <c r="AI44" s="216"/>
      <c r="AJ44" s="215"/>
      <c r="AK44" s="216"/>
      <c r="AL44" s="215"/>
      <c r="AM44" s="216"/>
      <c r="AN44" s="215"/>
      <c r="AO44" s="216"/>
      <c r="AP44" s="215"/>
      <c r="AQ44" s="216"/>
      <c r="AR44" s="215"/>
      <c r="AS44" s="216"/>
      <c r="AT44" s="215"/>
      <c r="AU44" s="216"/>
      <c r="AV44" s="215"/>
      <c r="AW44" s="216"/>
      <c r="AX44" s="215"/>
      <c r="AY44" s="216"/>
      <c r="AZ44" s="215"/>
      <c r="BA44" s="216"/>
      <c r="BB44" s="215"/>
      <c r="BC44" s="216"/>
      <c r="BD44" s="215"/>
      <c r="BE44" s="216"/>
      <c r="BF44" s="215"/>
      <c r="BG44" s="216"/>
      <c r="BH44" s="215"/>
      <c r="BI44" s="216"/>
      <c r="BJ44" s="215"/>
      <c r="BK44" s="216"/>
      <c r="BL44" s="215"/>
      <c r="BM44" s="217"/>
    </row>
    <row r="45" spans="1:65" s="43" customFormat="1">
      <c r="A45" s="45"/>
      <c r="B45" s="363"/>
      <c r="C45" s="55">
        <f>Setting!D6</f>
        <v>0</v>
      </c>
      <c r="D45" s="227"/>
      <c r="E45" s="228"/>
      <c r="F45" s="227"/>
      <c r="G45" s="228"/>
      <c r="H45" s="227"/>
      <c r="I45" s="228"/>
      <c r="J45" s="227"/>
      <c r="K45" s="228"/>
      <c r="L45" s="227"/>
      <c r="M45" s="228"/>
      <c r="N45" s="227"/>
      <c r="O45" s="228"/>
      <c r="P45" s="227"/>
      <c r="Q45" s="228"/>
      <c r="R45" s="227"/>
      <c r="S45" s="228"/>
      <c r="T45" s="227"/>
      <c r="U45" s="228"/>
      <c r="V45" s="227"/>
      <c r="W45" s="228"/>
      <c r="X45" s="227"/>
      <c r="Y45" s="228"/>
      <c r="Z45" s="227"/>
      <c r="AA45" s="228"/>
      <c r="AB45" s="227"/>
      <c r="AC45" s="228"/>
      <c r="AD45" s="227"/>
      <c r="AE45" s="228"/>
      <c r="AF45" s="227"/>
      <c r="AG45" s="228"/>
      <c r="AH45" s="227"/>
      <c r="AI45" s="228"/>
      <c r="AJ45" s="227"/>
      <c r="AK45" s="228"/>
      <c r="AL45" s="227"/>
      <c r="AM45" s="228"/>
      <c r="AN45" s="227"/>
      <c r="AO45" s="228"/>
      <c r="AP45" s="227"/>
      <c r="AQ45" s="228"/>
      <c r="AR45" s="227"/>
      <c r="AS45" s="228"/>
      <c r="AT45" s="227"/>
      <c r="AU45" s="228"/>
      <c r="AV45" s="227"/>
      <c r="AW45" s="228"/>
      <c r="AX45" s="227"/>
      <c r="AY45" s="228"/>
      <c r="AZ45" s="227"/>
      <c r="BA45" s="228"/>
      <c r="BB45" s="227"/>
      <c r="BC45" s="228"/>
      <c r="BD45" s="227"/>
      <c r="BE45" s="228"/>
      <c r="BF45" s="227"/>
      <c r="BG45" s="228"/>
      <c r="BH45" s="227"/>
      <c r="BI45" s="228"/>
      <c r="BJ45" s="227"/>
      <c r="BK45" s="228"/>
      <c r="BL45" s="227"/>
      <c r="BM45" s="229"/>
    </row>
    <row r="46" spans="1:65" s="43" customFormat="1">
      <c r="A46" s="45"/>
      <c r="B46" s="363"/>
      <c r="C46" s="59">
        <f>Setting!D7</f>
        <v>0</v>
      </c>
      <c r="D46" s="221"/>
      <c r="E46" s="222"/>
      <c r="F46" s="221"/>
      <c r="G46" s="222"/>
      <c r="H46" s="221"/>
      <c r="I46" s="222"/>
      <c r="J46" s="221"/>
      <c r="K46" s="222"/>
      <c r="L46" s="221"/>
      <c r="M46" s="222"/>
      <c r="N46" s="221"/>
      <c r="O46" s="222"/>
      <c r="P46" s="221"/>
      <c r="Q46" s="222"/>
      <c r="R46" s="221"/>
      <c r="S46" s="222"/>
      <c r="T46" s="221"/>
      <c r="U46" s="222"/>
      <c r="V46" s="221"/>
      <c r="W46" s="222"/>
      <c r="X46" s="221"/>
      <c r="Y46" s="222"/>
      <c r="Z46" s="221"/>
      <c r="AA46" s="222"/>
      <c r="AB46" s="221"/>
      <c r="AC46" s="222"/>
      <c r="AD46" s="221"/>
      <c r="AE46" s="222"/>
      <c r="AF46" s="221"/>
      <c r="AG46" s="222"/>
      <c r="AH46" s="221"/>
      <c r="AI46" s="222"/>
      <c r="AJ46" s="221"/>
      <c r="AK46" s="222"/>
      <c r="AL46" s="221"/>
      <c r="AM46" s="222"/>
      <c r="AN46" s="221"/>
      <c r="AO46" s="222"/>
      <c r="AP46" s="221"/>
      <c r="AQ46" s="222"/>
      <c r="AR46" s="221"/>
      <c r="AS46" s="222"/>
      <c r="AT46" s="221"/>
      <c r="AU46" s="222"/>
      <c r="AV46" s="221"/>
      <c r="AW46" s="222"/>
      <c r="AX46" s="221"/>
      <c r="AY46" s="222"/>
      <c r="AZ46" s="221"/>
      <c r="BA46" s="222"/>
      <c r="BB46" s="221"/>
      <c r="BC46" s="222"/>
      <c r="BD46" s="221"/>
      <c r="BE46" s="222"/>
      <c r="BF46" s="221"/>
      <c r="BG46" s="222"/>
      <c r="BH46" s="221"/>
      <c r="BI46" s="222"/>
      <c r="BJ46" s="221"/>
      <c r="BK46" s="222"/>
      <c r="BL46" s="221"/>
      <c r="BM46" s="223"/>
    </row>
    <row r="47" spans="1:65" s="43" customFormat="1">
      <c r="A47" s="45"/>
      <c r="B47" s="363"/>
      <c r="C47" s="55">
        <f>Setting!D8</f>
        <v>0</v>
      </c>
      <c r="D47" s="227"/>
      <c r="E47" s="228"/>
      <c r="F47" s="227"/>
      <c r="G47" s="228"/>
      <c r="H47" s="227"/>
      <c r="I47" s="228"/>
      <c r="J47" s="227"/>
      <c r="K47" s="228"/>
      <c r="L47" s="227"/>
      <c r="M47" s="228"/>
      <c r="N47" s="227"/>
      <c r="O47" s="228"/>
      <c r="P47" s="227"/>
      <c r="Q47" s="228"/>
      <c r="R47" s="227"/>
      <c r="S47" s="228"/>
      <c r="T47" s="227"/>
      <c r="U47" s="228"/>
      <c r="V47" s="227"/>
      <c r="W47" s="228"/>
      <c r="X47" s="227"/>
      <c r="Y47" s="228"/>
      <c r="Z47" s="227"/>
      <c r="AA47" s="228"/>
      <c r="AB47" s="227"/>
      <c r="AC47" s="228"/>
      <c r="AD47" s="227"/>
      <c r="AE47" s="228"/>
      <c r="AF47" s="227"/>
      <c r="AG47" s="228"/>
      <c r="AH47" s="227"/>
      <c r="AI47" s="228"/>
      <c r="AJ47" s="227"/>
      <c r="AK47" s="228"/>
      <c r="AL47" s="227"/>
      <c r="AM47" s="228"/>
      <c r="AN47" s="227"/>
      <c r="AO47" s="228"/>
      <c r="AP47" s="227"/>
      <c r="AQ47" s="228"/>
      <c r="AR47" s="227"/>
      <c r="AS47" s="228"/>
      <c r="AT47" s="227"/>
      <c r="AU47" s="228"/>
      <c r="AV47" s="227"/>
      <c r="AW47" s="228"/>
      <c r="AX47" s="227"/>
      <c r="AY47" s="228"/>
      <c r="AZ47" s="227"/>
      <c r="BA47" s="228"/>
      <c r="BB47" s="227"/>
      <c r="BC47" s="228"/>
      <c r="BD47" s="227"/>
      <c r="BE47" s="228"/>
      <c r="BF47" s="227"/>
      <c r="BG47" s="228"/>
      <c r="BH47" s="227"/>
      <c r="BI47" s="228"/>
      <c r="BJ47" s="227"/>
      <c r="BK47" s="228"/>
      <c r="BL47" s="227"/>
      <c r="BM47" s="229"/>
    </row>
    <row r="48" spans="1:65" s="43" customFormat="1">
      <c r="A48" s="45"/>
      <c r="B48" s="363"/>
      <c r="C48" s="59">
        <f>Setting!D9</f>
        <v>0</v>
      </c>
      <c r="D48" s="221"/>
      <c r="E48" s="222"/>
      <c r="F48" s="221"/>
      <c r="G48" s="222"/>
      <c r="H48" s="221"/>
      <c r="I48" s="222"/>
      <c r="J48" s="221"/>
      <c r="K48" s="222"/>
      <c r="L48" s="221"/>
      <c r="M48" s="222"/>
      <c r="N48" s="221"/>
      <c r="O48" s="222"/>
      <c r="P48" s="221"/>
      <c r="Q48" s="222"/>
      <c r="R48" s="221"/>
      <c r="S48" s="222"/>
      <c r="T48" s="221"/>
      <c r="U48" s="222"/>
      <c r="V48" s="221"/>
      <c r="W48" s="222"/>
      <c r="X48" s="221"/>
      <c r="Y48" s="222"/>
      <c r="Z48" s="221"/>
      <c r="AA48" s="222"/>
      <c r="AB48" s="221"/>
      <c r="AC48" s="222"/>
      <c r="AD48" s="221"/>
      <c r="AE48" s="222"/>
      <c r="AF48" s="221"/>
      <c r="AG48" s="222"/>
      <c r="AH48" s="221"/>
      <c r="AI48" s="222"/>
      <c r="AJ48" s="221"/>
      <c r="AK48" s="222"/>
      <c r="AL48" s="221"/>
      <c r="AM48" s="222"/>
      <c r="AN48" s="221"/>
      <c r="AO48" s="222"/>
      <c r="AP48" s="221"/>
      <c r="AQ48" s="222"/>
      <c r="AR48" s="221"/>
      <c r="AS48" s="222"/>
      <c r="AT48" s="221"/>
      <c r="AU48" s="222"/>
      <c r="AV48" s="221"/>
      <c r="AW48" s="222"/>
      <c r="AX48" s="221"/>
      <c r="AY48" s="222"/>
      <c r="AZ48" s="221"/>
      <c r="BA48" s="222"/>
      <c r="BB48" s="221"/>
      <c r="BC48" s="222"/>
      <c r="BD48" s="221"/>
      <c r="BE48" s="222"/>
      <c r="BF48" s="221"/>
      <c r="BG48" s="222"/>
      <c r="BH48" s="221"/>
      <c r="BI48" s="222"/>
      <c r="BJ48" s="221"/>
      <c r="BK48" s="222"/>
      <c r="BL48" s="221"/>
      <c r="BM48" s="223"/>
    </row>
    <row r="49" spans="1:65" s="43" customFormat="1">
      <c r="A49" s="45"/>
      <c r="B49" s="363"/>
      <c r="C49" s="55">
        <f>Setting!D10</f>
        <v>0</v>
      </c>
      <c r="D49" s="227"/>
      <c r="E49" s="228"/>
      <c r="F49" s="227"/>
      <c r="G49" s="228"/>
      <c r="H49" s="227"/>
      <c r="I49" s="228"/>
      <c r="J49" s="227"/>
      <c r="K49" s="228"/>
      <c r="L49" s="227"/>
      <c r="M49" s="228"/>
      <c r="N49" s="227"/>
      <c r="O49" s="228"/>
      <c r="P49" s="227"/>
      <c r="Q49" s="228"/>
      <c r="R49" s="227"/>
      <c r="S49" s="228"/>
      <c r="T49" s="227"/>
      <c r="U49" s="228"/>
      <c r="V49" s="227"/>
      <c r="W49" s="228"/>
      <c r="X49" s="227"/>
      <c r="Y49" s="228"/>
      <c r="Z49" s="227"/>
      <c r="AA49" s="228"/>
      <c r="AB49" s="227"/>
      <c r="AC49" s="228"/>
      <c r="AD49" s="227"/>
      <c r="AE49" s="228"/>
      <c r="AF49" s="227"/>
      <c r="AG49" s="228"/>
      <c r="AH49" s="227"/>
      <c r="AI49" s="228"/>
      <c r="AJ49" s="227"/>
      <c r="AK49" s="228"/>
      <c r="AL49" s="227"/>
      <c r="AM49" s="228"/>
      <c r="AN49" s="227"/>
      <c r="AO49" s="228"/>
      <c r="AP49" s="227"/>
      <c r="AQ49" s="228"/>
      <c r="AR49" s="227"/>
      <c r="AS49" s="228"/>
      <c r="AT49" s="227"/>
      <c r="AU49" s="228"/>
      <c r="AV49" s="227"/>
      <c r="AW49" s="228"/>
      <c r="AX49" s="227"/>
      <c r="AY49" s="228"/>
      <c r="AZ49" s="227"/>
      <c r="BA49" s="228"/>
      <c r="BB49" s="227"/>
      <c r="BC49" s="228"/>
      <c r="BD49" s="227"/>
      <c r="BE49" s="228"/>
      <c r="BF49" s="227"/>
      <c r="BG49" s="228"/>
      <c r="BH49" s="227"/>
      <c r="BI49" s="228"/>
      <c r="BJ49" s="227"/>
      <c r="BK49" s="228"/>
      <c r="BL49" s="227"/>
      <c r="BM49" s="229"/>
    </row>
    <row r="50" spans="1:65" s="43" customFormat="1">
      <c r="A50" s="45"/>
      <c r="B50" s="363"/>
      <c r="C50" s="59">
        <f>Setting!D11</f>
        <v>0</v>
      </c>
      <c r="D50" s="221"/>
      <c r="E50" s="222"/>
      <c r="F50" s="221"/>
      <c r="G50" s="222"/>
      <c r="H50" s="221"/>
      <c r="I50" s="222"/>
      <c r="J50" s="221"/>
      <c r="K50" s="222"/>
      <c r="L50" s="221"/>
      <c r="M50" s="222"/>
      <c r="N50" s="221"/>
      <c r="O50" s="222"/>
      <c r="P50" s="221"/>
      <c r="Q50" s="222"/>
      <c r="R50" s="221"/>
      <c r="S50" s="222"/>
      <c r="T50" s="221"/>
      <c r="U50" s="222"/>
      <c r="V50" s="221"/>
      <c r="W50" s="222"/>
      <c r="X50" s="221"/>
      <c r="Y50" s="222"/>
      <c r="Z50" s="221"/>
      <c r="AA50" s="222"/>
      <c r="AB50" s="221"/>
      <c r="AC50" s="222"/>
      <c r="AD50" s="221"/>
      <c r="AE50" s="222"/>
      <c r="AF50" s="221"/>
      <c r="AG50" s="222"/>
      <c r="AH50" s="221"/>
      <c r="AI50" s="222"/>
      <c r="AJ50" s="221"/>
      <c r="AK50" s="222"/>
      <c r="AL50" s="221"/>
      <c r="AM50" s="222"/>
      <c r="AN50" s="221"/>
      <c r="AO50" s="222"/>
      <c r="AP50" s="221"/>
      <c r="AQ50" s="222"/>
      <c r="AR50" s="221"/>
      <c r="AS50" s="222"/>
      <c r="AT50" s="221"/>
      <c r="AU50" s="222"/>
      <c r="AV50" s="221"/>
      <c r="AW50" s="222"/>
      <c r="AX50" s="221"/>
      <c r="AY50" s="222"/>
      <c r="AZ50" s="221"/>
      <c r="BA50" s="222"/>
      <c r="BB50" s="221"/>
      <c r="BC50" s="222"/>
      <c r="BD50" s="221"/>
      <c r="BE50" s="222"/>
      <c r="BF50" s="221"/>
      <c r="BG50" s="222"/>
      <c r="BH50" s="221"/>
      <c r="BI50" s="222"/>
      <c r="BJ50" s="221"/>
      <c r="BK50" s="222"/>
      <c r="BL50" s="221"/>
      <c r="BM50" s="223"/>
    </row>
    <row r="51" spans="1:65" s="43" customFormat="1">
      <c r="A51" s="45"/>
      <c r="B51" s="363"/>
      <c r="C51" s="55">
        <f>Setting!D12</f>
        <v>0</v>
      </c>
      <c r="D51" s="227"/>
      <c r="E51" s="228"/>
      <c r="F51" s="227"/>
      <c r="G51" s="228"/>
      <c r="H51" s="227"/>
      <c r="I51" s="228"/>
      <c r="J51" s="227"/>
      <c r="K51" s="228"/>
      <c r="L51" s="227"/>
      <c r="M51" s="228"/>
      <c r="N51" s="227"/>
      <c r="O51" s="228"/>
      <c r="P51" s="227"/>
      <c r="Q51" s="228"/>
      <c r="R51" s="227"/>
      <c r="S51" s="228"/>
      <c r="T51" s="227"/>
      <c r="U51" s="228"/>
      <c r="V51" s="227"/>
      <c r="W51" s="228"/>
      <c r="X51" s="227"/>
      <c r="Y51" s="228"/>
      <c r="Z51" s="227"/>
      <c r="AA51" s="228"/>
      <c r="AB51" s="227"/>
      <c r="AC51" s="228"/>
      <c r="AD51" s="227"/>
      <c r="AE51" s="228"/>
      <c r="AF51" s="227"/>
      <c r="AG51" s="228"/>
      <c r="AH51" s="227"/>
      <c r="AI51" s="228"/>
      <c r="AJ51" s="227"/>
      <c r="AK51" s="228"/>
      <c r="AL51" s="227"/>
      <c r="AM51" s="228"/>
      <c r="AN51" s="227"/>
      <c r="AO51" s="228"/>
      <c r="AP51" s="227"/>
      <c r="AQ51" s="228"/>
      <c r="AR51" s="227"/>
      <c r="AS51" s="228"/>
      <c r="AT51" s="227"/>
      <c r="AU51" s="228"/>
      <c r="AV51" s="227"/>
      <c r="AW51" s="228"/>
      <c r="AX51" s="227"/>
      <c r="AY51" s="228"/>
      <c r="AZ51" s="227"/>
      <c r="BA51" s="228"/>
      <c r="BB51" s="227"/>
      <c r="BC51" s="228"/>
      <c r="BD51" s="227"/>
      <c r="BE51" s="228"/>
      <c r="BF51" s="227"/>
      <c r="BG51" s="228"/>
      <c r="BH51" s="227"/>
      <c r="BI51" s="228"/>
      <c r="BJ51" s="227"/>
      <c r="BK51" s="228"/>
      <c r="BL51" s="227"/>
      <c r="BM51" s="229"/>
    </row>
    <row r="52" spans="1:65" s="43" customFormat="1">
      <c r="A52" s="45"/>
      <c r="B52" s="363"/>
      <c r="C52" s="59">
        <f>Setting!D13</f>
        <v>0</v>
      </c>
      <c r="D52" s="221"/>
      <c r="E52" s="222"/>
      <c r="F52" s="221"/>
      <c r="G52" s="222"/>
      <c r="H52" s="221"/>
      <c r="I52" s="222"/>
      <c r="J52" s="221"/>
      <c r="K52" s="222"/>
      <c r="L52" s="221"/>
      <c r="M52" s="222"/>
      <c r="N52" s="221"/>
      <c r="O52" s="222"/>
      <c r="P52" s="221"/>
      <c r="Q52" s="222"/>
      <c r="R52" s="221"/>
      <c r="S52" s="222"/>
      <c r="T52" s="221"/>
      <c r="U52" s="222"/>
      <c r="V52" s="221"/>
      <c r="W52" s="222"/>
      <c r="X52" s="221"/>
      <c r="Y52" s="222"/>
      <c r="Z52" s="221"/>
      <c r="AA52" s="222"/>
      <c r="AB52" s="221"/>
      <c r="AC52" s="222"/>
      <c r="AD52" s="221"/>
      <c r="AE52" s="222"/>
      <c r="AF52" s="221"/>
      <c r="AG52" s="222"/>
      <c r="AH52" s="221"/>
      <c r="AI52" s="222"/>
      <c r="AJ52" s="221"/>
      <c r="AK52" s="222"/>
      <c r="AL52" s="221"/>
      <c r="AM52" s="222"/>
      <c r="AN52" s="221"/>
      <c r="AO52" s="222"/>
      <c r="AP52" s="221"/>
      <c r="AQ52" s="222"/>
      <c r="AR52" s="221"/>
      <c r="AS52" s="222"/>
      <c r="AT52" s="221"/>
      <c r="AU52" s="222"/>
      <c r="AV52" s="221"/>
      <c r="AW52" s="222"/>
      <c r="AX52" s="221"/>
      <c r="AY52" s="222"/>
      <c r="AZ52" s="221"/>
      <c r="BA52" s="222"/>
      <c r="BB52" s="221"/>
      <c r="BC52" s="222"/>
      <c r="BD52" s="221"/>
      <c r="BE52" s="222"/>
      <c r="BF52" s="221"/>
      <c r="BG52" s="222"/>
      <c r="BH52" s="221"/>
      <c r="BI52" s="222"/>
      <c r="BJ52" s="221"/>
      <c r="BK52" s="222"/>
      <c r="BL52" s="221"/>
      <c r="BM52" s="223"/>
    </row>
    <row r="53" spans="1:65" s="43" customFormat="1">
      <c r="A53" s="45"/>
      <c r="B53" s="363"/>
      <c r="C53" s="78">
        <f>Setting!D14</f>
        <v>0</v>
      </c>
      <c r="D53" s="230"/>
      <c r="E53" s="228"/>
      <c r="F53" s="230"/>
      <c r="G53" s="228"/>
      <c r="H53" s="230"/>
      <c r="I53" s="228"/>
      <c r="J53" s="230"/>
      <c r="K53" s="228"/>
      <c r="L53" s="230"/>
      <c r="M53" s="228"/>
      <c r="N53" s="230"/>
      <c r="O53" s="228"/>
      <c r="P53" s="230"/>
      <c r="Q53" s="228"/>
      <c r="R53" s="230"/>
      <c r="S53" s="228"/>
      <c r="T53" s="230"/>
      <c r="U53" s="228"/>
      <c r="V53" s="230"/>
      <c r="W53" s="228"/>
      <c r="X53" s="230"/>
      <c r="Y53" s="228"/>
      <c r="Z53" s="230"/>
      <c r="AA53" s="228"/>
      <c r="AB53" s="230"/>
      <c r="AC53" s="228"/>
      <c r="AD53" s="230"/>
      <c r="AE53" s="228"/>
      <c r="AF53" s="230"/>
      <c r="AG53" s="228"/>
      <c r="AH53" s="230"/>
      <c r="AI53" s="228"/>
      <c r="AJ53" s="230"/>
      <c r="AK53" s="228"/>
      <c r="AL53" s="230"/>
      <c r="AM53" s="228"/>
      <c r="AN53" s="230"/>
      <c r="AO53" s="228"/>
      <c r="AP53" s="230"/>
      <c r="AQ53" s="228"/>
      <c r="AR53" s="230"/>
      <c r="AS53" s="228"/>
      <c r="AT53" s="230"/>
      <c r="AU53" s="228"/>
      <c r="AV53" s="230"/>
      <c r="AW53" s="228"/>
      <c r="AX53" s="230"/>
      <c r="AY53" s="228"/>
      <c r="AZ53" s="230"/>
      <c r="BA53" s="228"/>
      <c r="BB53" s="230"/>
      <c r="BC53" s="228"/>
      <c r="BD53" s="230"/>
      <c r="BE53" s="228"/>
      <c r="BF53" s="230"/>
      <c r="BG53" s="228"/>
      <c r="BH53" s="230"/>
      <c r="BI53" s="228"/>
      <c r="BJ53" s="230"/>
      <c r="BK53" s="228"/>
      <c r="BL53" s="230"/>
      <c r="BM53" s="229"/>
    </row>
    <row r="54" spans="1:65" s="43" customFormat="1" ht="19" thickBot="1">
      <c r="A54" s="45"/>
      <c r="B54" s="363"/>
      <c r="C54" s="74" t="s">
        <v>40</v>
      </c>
      <c r="D54" s="357"/>
      <c r="E54" s="358"/>
      <c r="F54" s="357"/>
      <c r="G54" s="358"/>
      <c r="H54" s="357"/>
      <c r="I54" s="358"/>
      <c r="J54" s="357"/>
      <c r="K54" s="358"/>
      <c r="L54" s="357"/>
      <c r="M54" s="358"/>
      <c r="N54" s="357"/>
      <c r="O54" s="358"/>
      <c r="P54" s="357"/>
      <c r="Q54" s="358"/>
      <c r="R54" s="357"/>
      <c r="S54" s="358"/>
      <c r="T54" s="357"/>
      <c r="U54" s="358"/>
      <c r="V54" s="357"/>
      <c r="W54" s="358"/>
      <c r="X54" s="357"/>
      <c r="Y54" s="358"/>
      <c r="Z54" s="357"/>
      <c r="AA54" s="358"/>
      <c r="AB54" s="357"/>
      <c r="AC54" s="358"/>
      <c r="AD54" s="357"/>
      <c r="AE54" s="358"/>
      <c r="AF54" s="357"/>
      <c r="AG54" s="358"/>
      <c r="AH54" s="357"/>
      <c r="AI54" s="358"/>
      <c r="AJ54" s="357"/>
      <c r="AK54" s="358"/>
      <c r="AL54" s="357"/>
      <c r="AM54" s="358"/>
      <c r="AN54" s="357"/>
      <c r="AO54" s="358"/>
      <c r="AP54" s="357"/>
      <c r="AQ54" s="358"/>
      <c r="AR54" s="357"/>
      <c r="AS54" s="358"/>
      <c r="AT54" s="357"/>
      <c r="AU54" s="358"/>
      <c r="AV54" s="357"/>
      <c r="AW54" s="358"/>
      <c r="AX54" s="357"/>
      <c r="AY54" s="358"/>
      <c r="AZ54" s="357"/>
      <c r="BA54" s="358"/>
      <c r="BB54" s="357"/>
      <c r="BC54" s="358"/>
      <c r="BD54" s="357"/>
      <c r="BE54" s="358"/>
      <c r="BF54" s="357"/>
      <c r="BG54" s="358"/>
      <c r="BH54" s="357"/>
      <c r="BI54" s="358"/>
      <c r="BJ54" s="357"/>
      <c r="BK54" s="358"/>
      <c r="BL54" s="357"/>
      <c r="BM54" s="359"/>
    </row>
    <row r="55" spans="1:65" s="43" customFormat="1" ht="20" thickTop="1" thickBot="1">
      <c r="A55" s="45"/>
      <c r="B55" s="364"/>
      <c r="C55" s="79" t="s">
        <v>33</v>
      </c>
      <c r="D55" s="349">
        <f>SUM(D44:D53)</f>
        <v>0</v>
      </c>
      <c r="E55" s="350"/>
      <c r="F55" s="349">
        <f t="shared" ref="F55" si="242">SUM(F44:F53)</f>
        <v>0</v>
      </c>
      <c r="G55" s="350"/>
      <c r="H55" s="349">
        <f t="shared" ref="H55" si="243">SUM(H44:H53)</f>
        <v>0</v>
      </c>
      <c r="I55" s="350"/>
      <c r="J55" s="349">
        <f t="shared" ref="J55" si="244">SUM(J44:J53)</f>
        <v>0</v>
      </c>
      <c r="K55" s="350"/>
      <c r="L55" s="349">
        <f t="shared" ref="L55" si="245">SUM(L44:L53)</f>
        <v>0</v>
      </c>
      <c r="M55" s="350"/>
      <c r="N55" s="349">
        <f t="shared" ref="N55" si="246">SUM(N44:N53)</f>
        <v>0</v>
      </c>
      <c r="O55" s="350"/>
      <c r="P55" s="349">
        <f t="shared" ref="P55" si="247">SUM(P44:P53)</f>
        <v>0</v>
      </c>
      <c r="Q55" s="350"/>
      <c r="R55" s="349">
        <f t="shared" ref="R55" si="248">SUM(R44:R53)</f>
        <v>0</v>
      </c>
      <c r="S55" s="350"/>
      <c r="T55" s="349">
        <f t="shared" ref="T55" si="249">SUM(T44:T53)</f>
        <v>0</v>
      </c>
      <c r="U55" s="350"/>
      <c r="V55" s="349">
        <f t="shared" ref="V55" si="250">SUM(V44:V53)</f>
        <v>0</v>
      </c>
      <c r="W55" s="350"/>
      <c r="X55" s="349">
        <f t="shared" ref="X55" si="251">SUM(X44:X53)</f>
        <v>0</v>
      </c>
      <c r="Y55" s="350"/>
      <c r="Z55" s="349">
        <f t="shared" ref="Z55" si="252">SUM(Z44:Z53)</f>
        <v>0</v>
      </c>
      <c r="AA55" s="350"/>
      <c r="AB55" s="349">
        <f t="shared" ref="AB55" si="253">SUM(AB44:AB53)</f>
        <v>0</v>
      </c>
      <c r="AC55" s="350"/>
      <c r="AD55" s="349">
        <f t="shared" ref="AD55" si="254">SUM(AD44:AD53)</f>
        <v>0</v>
      </c>
      <c r="AE55" s="350"/>
      <c r="AF55" s="349">
        <f t="shared" ref="AF55" si="255">SUM(AF44:AF53)</f>
        <v>0</v>
      </c>
      <c r="AG55" s="350"/>
      <c r="AH55" s="349">
        <f t="shared" ref="AH55" si="256">SUM(AH44:AH53)</f>
        <v>0</v>
      </c>
      <c r="AI55" s="350"/>
      <c r="AJ55" s="349">
        <f t="shared" ref="AJ55" si="257">SUM(AJ44:AJ53)</f>
        <v>0</v>
      </c>
      <c r="AK55" s="350"/>
      <c r="AL55" s="349">
        <f t="shared" ref="AL55" si="258">SUM(AL44:AL53)</f>
        <v>0</v>
      </c>
      <c r="AM55" s="350"/>
      <c r="AN55" s="349">
        <f t="shared" ref="AN55" si="259">SUM(AN44:AN53)</f>
        <v>0</v>
      </c>
      <c r="AO55" s="350"/>
      <c r="AP55" s="349">
        <f t="shared" ref="AP55" si="260">SUM(AP44:AP53)</f>
        <v>0</v>
      </c>
      <c r="AQ55" s="350"/>
      <c r="AR55" s="349">
        <f t="shared" ref="AR55" si="261">SUM(AR44:AR53)</f>
        <v>0</v>
      </c>
      <c r="AS55" s="350"/>
      <c r="AT55" s="349">
        <f t="shared" ref="AT55" si="262">SUM(AT44:AT53)</f>
        <v>0</v>
      </c>
      <c r="AU55" s="350"/>
      <c r="AV55" s="349">
        <f t="shared" ref="AV55" si="263">SUM(AV44:AV53)</f>
        <v>0</v>
      </c>
      <c r="AW55" s="350"/>
      <c r="AX55" s="349">
        <f t="shared" ref="AX55" si="264">SUM(AX44:AX53)</f>
        <v>0</v>
      </c>
      <c r="AY55" s="350"/>
      <c r="AZ55" s="349">
        <f t="shared" ref="AZ55" si="265">SUM(AZ44:AZ53)</f>
        <v>0</v>
      </c>
      <c r="BA55" s="350"/>
      <c r="BB55" s="349">
        <f t="shared" ref="BB55" si="266">SUM(BB44:BB53)</f>
        <v>0</v>
      </c>
      <c r="BC55" s="350"/>
      <c r="BD55" s="349">
        <f t="shared" ref="BD55" si="267">SUM(BD44:BD53)</f>
        <v>0</v>
      </c>
      <c r="BE55" s="350"/>
      <c r="BF55" s="349">
        <f t="shared" ref="BF55" si="268">SUM(BF44:BF53)</f>
        <v>0</v>
      </c>
      <c r="BG55" s="350"/>
      <c r="BH55" s="349">
        <f t="shared" ref="BH55" si="269">SUM(BH44:BH53)</f>
        <v>0</v>
      </c>
      <c r="BI55" s="350"/>
      <c r="BJ55" s="349">
        <f t="shared" ref="BJ55" si="270">SUM(BJ44:BJ53)</f>
        <v>0</v>
      </c>
      <c r="BK55" s="350"/>
      <c r="BL55" s="349">
        <f t="shared" ref="BL55" si="271">SUM(BL44:BL53)</f>
        <v>0</v>
      </c>
      <c r="BM55" s="350"/>
    </row>
    <row r="56" spans="1:65" s="43" customFormat="1" ht="19" thickTop="1">
      <c r="A56" s="45"/>
      <c r="B56" s="363" t="s">
        <v>6</v>
      </c>
      <c r="C56" s="87">
        <f>Setting!F5</f>
        <v>0</v>
      </c>
      <c r="D56" s="215"/>
      <c r="E56" s="216"/>
      <c r="F56" s="215"/>
      <c r="G56" s="216"/>
      <c r="H56" s="215"/>
      <c r="I56" s="216"/>
      <c r="J56" s="215"/>
      <c r="K56" s="216"/>
      <c r="L56" s="215"/>
      <c r="M56" s="216"/>
      <c r="N56" s="215"/>
      <c r="O56" s="216"/>
      <c r="P56" s="215"/>
      <c r="Q56" s="216"/>
      <c r="R56" s="215"/>
      <c r="S56" s="216"/>
      <c r="T56" s="215"/>
      <c r="U56" s="216"/>
      <c r="V56" s="215"/>
      <c r="W56" s="216"/>
      <c r="X56" s="215"/>
      <c r="Y56" s="216"/>
      <c r="Z56" s="215"/>
      <c r="AA56" s="216"/>
      <c r="AB56" s="215"/>
      <c r="AC56" s="216"/>
      <c r="AD56" s="215"/>
      <c r="AE56" s="216"/>
      <c r="AF56" s="215"/>
      <c r="AG56" s="216"/>
      <c r="AH56" s="215"/>
      <c r="AI56" s="216"/>
      <c r="AJ56" s="215"/>
      <c r="AK56" s="216"/>
      <c r="AL56" s="215"/>
      <c r="AM56" s="216"/>
      <c r="AN56" s="215"/>
      <c r="AO56" s="216"/>
      <c r="AP56" s="215"/>
      <c r="AQ56" s="216"/>
      <c r="AR56" s="215"/>
      <c r="AS56" s="216"/>
      <c r="AT56" s="215"/>
      <c r="AU56" s="216"/>
      <c r="AV56" s="215"/>
      <c r="AW56" s="216"/>
      <c r="AX56" s="215"/>
      <c r="AY56" s="216"/>
      <c r="AZ56" s="215"/>
      <c r="BA56" s="216"/>
      <c r="BB56" s="215"/>
      <c r="BC56" s="216"/>
      <c r="BD56" s="215"/>
      <c r="BE56" s="216"/>
      <c r="BF56" s="215"/>
      <c r="BG56" s="216"/>
      <c r="BH56" s="215"/>
      <c r="BI56" s="216"/>
      <c r="BJ56" s="215"/>
      <c r="BK56" s="216"/>
      <c r="BL56" s="215"/>
      <c r="BM56" s="217"/>
    </row>
    <row r="57" spans="1:65" s="43" customFormat="1">
      <c r="A57" s="45"/>
      <c r="B57" s="363"/>
      <c r="C57" s="55">
        <f>Setting!F6</f>
        <v>0</v>
      </c>
      <c r="D57" s="227"/>
      <c r="E57" s="228"/>
      <c r="F57" s="227"/>
      <c r="G57" s="228"/>
      <c r="H57" s="227"/>
      <c r="I57" s="228"/>
      <c r="J57" s="227"/>
      <c r="K57" s="228"/>
      <c r="L57" s="227"/>
      <c r="M57" s="228"/>
      <c r="N57" s="227"/>
      <c r="O57" s="228"/>
      <c r="P57" s="227"/>
      <c r="Q57" s="228"/>
      <c r="R57" s="227"/>
      <c r="S57" s="228"/>
      <c r="T57" s="227"/>
      <c r="U57" s="228"/>
      <c r="V57" s="227"/>
      <c r="W57" s="228"/>
      <c r="X57" s="227"/>
      <c r="Y57" s="228"/>
      <c r="Z57" s="227"/>
      <c r="AA57" s="228"/>
      <c r="AB57" s="227"/>
      <c r="AC57" s="228"/>
      <c r="AD57" s="227"/>
      <c r="AE57" s="228"/>
      <c r="AF57" s="227"/>
      <c r="AG57" s="228"/>
      <c r="AH57" s="227"/>
      <c r="AI57" s="228"/>
      <c r="AJ57" s="227"/>
      <c r="AK57" s="228"/>
      <c r="AL57" s="227"/>
      <c r="AM57" s="228"/>
      <c r="AN57" s="227"/>
      <c r="AO57" s="228"/>
      <c r="AP57" s="227"/>
      <c r="AQ57" s="228"/>
      <c r="AR57" s="227"/>
      <c r="AS57" s="228"/>
      <c r="AT57" s="227"/>
      <c r="AU57" s="228"/>
      <c r="AV57" s="227"/>
      <c r="AW57" s="228"/>
      <c r="AX57" s="227"/>
      <c r="AY57" s="228"/>
      <c r="AZ57" s="227"/>
      <c r="BA57" s="228"/>
      <c r="BB57" s="227"/>
      <c r="BC57" s="228"/>
      <c r="BD57" s="227"/>
      <c r="BE57" s="228"/>
      <c r="BF57" s="227"/>
      <c r="BG57" s="228"/>
      <c r="BH57" s="227"/>
      <c r="BI57" s="228"/>
      <c r="BJ57" s="227"/>
      <c r="BK57" s="228"/>
      <c r="BL57" s="227"/>
      <c r="BM57" s="229"/>
    </row>
    <row r="58" spans="1:65" s="43" customFormat="1">
      <c r="A58" s="45"/>
      <c r="B58" s="363"/>
      <c r="C58" s="59">
        <f>Setting!F7</f>
        <v>0</v>
      </c>
      <c r="D58" s="221"/>
      <c r="E58" s="222"/>
      <c r="F58" s="221"/>
      <c r="G58" s="222"/>
      <c r="H58" s="221"/>
      <c r="I58" s="222"/>
      <c r="J58" s="221"/>
      <c r="K58" s="222"/>
      <c r="L58" s="221"/>
      <c r="M58" s="222"/>
      <c r="N58" s="221"/>
      <c r="O58" s="222"/>
      <c r="P58" s="221"/>
      <c r="Q58" s="222"/>
      <c r="R58" s="221"/>
      <c r="S58" s="222"/>
      <c r="T58" s="221"/>
      <c r="U58" s="222"/>
      <c r="V58" s="221"/>
      <c r="W58" s="222"/>
      <c r="X58" s="221"/>
      <c r="Y58" s="222"/>
      <c r="Z58" s="221"/>
      <c r="AA58" s="222"/>
      <c r="AB58" s="221"/>
      <c r="AC58" s="222"/>
      <c r="AD58" s="221"/>
      <c r="AE58" s="222"/>
      <c r="AF58" s="221"/>
      <c r="AG58" s="222"/>
      <c r="AH58" s="221"/>
      <c r="AI58" s="222"/>
      <c r="AJ58" s="221"/>
      <c r="AK58" s="222"/>
      <c r="AL58" s="221"/>
      <c r="AM58" s="222"/>
      <c r="AN58" s="221"/>
      <c r="AO58" s="222"/>
      <c r="AP58" s="221"/>
      <c r="AQ58" s="222"/>
      <c r="AR58" s="221"/>
      <c r="AS58" s="222"/>
      <c r="AT58" s="221"/>
      <c r="AU58" s="222"/>
      <c r="AV58" s="221"/>
      <c r="AW58" s="222"/>
      <c r="AX58" s="221"/>
      <c r="AY58" s="222"/>
      <c r="AZ58" s="221"/>
      <c r="BA58" s="222"/>
      <c r="BB58" s="221"/>
      <c r="BC58" s="222"/>
      <c r="BD58" s="221"/>
      <c r="BE58" s="222"/>
      <c r="BF58" s="221"/>
      <c r="BG58" s="222"/>
      <c r="BH58" s="221"/>
      <c r="BI58" s="222"/>
      <c r="BJ58" s="221"/>
      <c r="BK58" s="222"/>
      <c r="BL58" s="221"/>
      <c r="BM58" s="223"/>
    </row>
    <row r="59" spans="1:65" s="43" customFormat="1">
      <c r="A59" s="45"/>
      <c r="B59" s="363"/>
      <c r="C59" s="55">
        <f>Setting!F8</f>
        <v>0</v>
      </c>
      <c r="D59" s="227"/>
      <c r="E59" s="228"/>
      <c r="F59" s="227"/>
      <c r="G59" s="228"/>
      <c r="H59" s="227"/>
      <c r="I59" s="228"/>
      <c r="J59" s="227"/>
      <c r="K59" s="228"/>
      <c r="L59" s="227"/>
      <c r="M59" s="228"/>
      <c r="N59" s="227"/>
      <c r="O59" s="228"/>
      <c r="P59" s="227"/>
      <c r="Q59" s="228"/>
      <c r="R59" s="227"/>
      <c r="S59" s="228"/>
      <c r="T59" s="227"/>
      <c r="U59" s="228"/>
      <c r="V59" s="227"/>
      <c r="W59" s="228"/>
      <c r="X59" s="227"/>
      <c r="Y59" s="228"/>
      <c r="Z59" s="227"/>
      <c r="AA59" s="228"/>
      <c r="AB59" s="227"/>
      <c r="AC59" s="228"/>
      <c r="AD59" s="227"/>
      <c r="AE59" s="228"/>
      <c r="AF59" s="227"/>
      <c r="AG59" s="228"/>
      <c r="AH59" s="227"/>
      <c r="AI59" s="228"/>
      <c r="AJ59" s="227"/>
      <c r="AK59" s="228"/>
      <c r="AL59" s="227"/>
      <c r="AM59" s="228"/>
      <c r="AN59" s="227"/>
      <c r="AO59" s="228"/>
      <c r="AP59" s="227"/>
      <c r="AQ59" s="228"/>
      <c r="AR59" s="227"/>
      <c r="AS59" s="228"/>
      <c r="AT59" s="227"/>
      <c r="AU59" s="228"/>
      <c r="AV59" s="227"/>
      <c r="AW59" s="228"/>
      <c r="AX59" s="227"/>
      <c r="AY59" s="228"/>
      <c r="AZ59" s="227"/>
      <c r="BA59" s="228"/>
      <c r="BB59" s="227"/>
      <c r="BC59" s="228"/>
      <c r="BD59" s="227"/>
      <c r="BE59" s="228"/>
      <c r="BF59" s="227"/>
      <c r="BG59" s="228"/>
      <c r="BH59" s="227"/>
      <c r="BI59" s="228"/>
      <c r="BJ59" s="227"/>
      <c r="BK59" s="228"/>
      <c r="BL59" s="227"/>
      <c r="BM59" s="229"/>
    </row>
    <row r="60" spans="1:65" s="43" customFormat="1">
      <c r="A60" s="45"/>
      <c r="B60" s="363"/>
      <c r="C60" s="59">
        <f>Setting!F9</f>
        <v>0</v>
      </c>
      <c r="D60" s="221"/>
      <c r="E60" s="222"/>
      <c r="F60" s="221"/>
      <c r="G60" s="222"/>
      <c r="H60" s="221"/>
      <c r="I60" s="222"/>
      <c r="J60" s="221"/>
      <c r="K60" s="222"/>
      <c r="L60" s="221"/>
      <c r="M60" s="222"/>
      <c r="N60" s="221"/>
      <c r="O60" s="222"/>
      <c r="P60" s="221"/>
      <c r="Q60" s="222"/>
      <c r="R60" s="221"/>
      <c r="S60" s="222"/>
      <c r="T60" s="221"/>
      <c r="U60" s="222"/>
      <c r="V60" s="221"/>
      <c r="W60" s="222"/>
      <c r="X60" s="221"/>
      <c r="Y60" s="222"/>
      <c r="Z60" s="221"/>
      <c r="AA60" s="222"/>
      <c r="AB60" s="221"/>
      <c r="AC60" s="222"/>
      <c r="AD60" s="221"/>
      <c r="AE60" s="222"/>
      <c r="AF60" s="221"/>
      <c r="AG60" s="222"/>
      <c r="AH60" s="221"/>
      <c r="AI60" s="222"/>
      <c r="AJ60" s="221"/>
      <c r="AK60" s="222"/>
      <c r="AL60" s="221"/>
      <c r="AM60" s="222"/>
      <c r="AN60" s="221"/>
      <c r="AO60" s="222"/>
      <c r="AP60" s="221"/>
      <c r="AQ60" s="222"/>
      <c r="AR60" s="221"/>
      <c r="AS60" s="222"/>
      <c r="AT60" s="221"/>
      <c r="AU60" s="222"/>
      <c r="AV60" s="221"/>
      <c r="AW60" s="222"/>
      <c r="AX60" s="221"/>
      <c r="AY60" s="222"/>
      <c r="AZ60" s="221"/>
      <c r="BA60" s="222"/>
      <c r="BB60" s="221"/>
      <c r="BC60" s="222"/>
      <c r="BD60" s="221"/>
      <c r="BE60" s="222"/>
      <c r="BF60" s="221"/>
      <c r="BG60" s="222"/>
      <c r="BH60" s="221"/>
      <c r="BI60" s="222"/>
      <c r="BJ60" s="221"/>
      <c r="BK60" s="222"/>
      <c r="BL60" s="221"/>
      <c r="BM60" s="223"/>
    </row>
    <row r="61" spans="1:65" s="43" customFormat="1">
      <c r="A61" s="45"/>
      <c r="B61" s="363"/>
      <c r="C61" s="55">
        <f>Setting!F10</f>
        <v>0</v>
      </c>
      <c r="D61" s="227"/>
      <c r="E61" s="228"/>
      <c r="F61" s="227"/>
      <c r="G61" s="228"/>
      <c r="H61" s="227"/>
      <c r="I61" s="228"/>
      <c r="J61" s="227"/>
      <c r="K61" s="228"/>
      <c r="L61" s="227"/>
      <c r="M61" s="228"/>
      <c r="N61" s="227"/>
      <c r="O61" s="228"/>
      <c r="P61" s="227"/>
      <c r="Q61" s="228"/>
      <c r="R61" s="227"/>
      <c r="S61" s="228"/>
      <c r="T61" s="227"/>
      <c r="U61" s="228"/>
      <c r="V61" s="227"/>
      <c r="W61" s="228"/>
      <c r="X61" s="227"/>
      <c r="Y61" s="228"/>
      <c r="Z61" s="227"/>
      <c r="AA61" s="228"/>
      <c r="AB61" s="227"/>
      <c r="AC61" s="228"/>
      <c r="AD61" s="227"/>
      <c r="AE61" s="228"/>
      <c r="AF61" s="227"/>
      <c r="AG61" s="228"/>
      <c r="AH61" s="227"/>
      <c r="AI61" s="228"/>
      <c r="AJ61" s="227"/>
      <c r="AK61" s="228"/>
      <c r="AL61" s="227"/>
      <c r="AM61" s="228"/>
      <c r="AN61" s="227"/>
      <c r="AO61" s="228"/>
      <c r="AP61" s="227"/>
      <c r="AQ61" s="228"/>
      <c r="AR61" s="227"/>
      <c r="AS61" s="228"/>
      <c r="AT61" s="227"/>
      <c r="AU61" s="228"/>
      <c r="AV61" s="227"/>
      <c r="AW61" s="228"/>
      <c r="AX61" s="227"/>
      <c r="AY61" s="228"/>
      <c r="AZ61" s="227"/>
      <c r="BA61" s="228"/>
      <c r="BB61" s="227"/>
      <c r="BC61" s="228"/>
      <c r="BD61" s="227"/>
      <c r="BE61" s="228"/>
      <c r="BF61" s="227"/>
      <c r="BG61" s="228"/>
      <c r="BH61" s="227"/>
      <c r="BI61" s="228"/>
      <c r="BJ61" s="227"/>
      <c r="BK61" s="228"/>
      <c r="BL61" s="227"/>
      <c r="BM61" s="229"/>
    </row>
    <row r="62" spans="1:65" s="43" customFormat="1">
      <c r="A62" s="45"/>
      <c r="B62" s="363"/>
      <c r="C62" s="59">
        <f>Setting!F11</f>
        <v>0</v>
      </c>
      <c r="D62" s="221"/>
      <c r="E62" s="222"/>
      <c r="F62" s="221"/>
      <c r="G62" s="222"/>
      <c r="H62" s="221"/>
      <c r="I62" s="222"/>
      <c r="J62" s="221"/>
      <c r="K62" s="222"/>
      <c r="L62" s="221"/>
      <c r="M62" s="222"/>
      <c r="N62" s="221"/>
      <c r="O62" s="222"/>
      <c r="P62" s="221"/>
      <c r="Q62" s="222"/>
      <c r="R62" s="221"/>
      <c r="S62" s="222"/>
      <c r="T62" s="221"/>
      <c r="U62" s="222"/>
      <c r="V62" s="221"/>
      <c r="W62" s="222"/>
      <c r="X62" s="221"/>
      <c r="Y62" s="222"/>
      <c r="Z62" s="221"/>
      <c r="AA62" s="222"/>
      <c r="AB62" s="221"/>
      <c r="AC62" s="222"/>
      <c r="AD62" s="221"/>
      <c r="AE62" s="222"/>
      <c r="AF62" s="221"/>
      <c r="AG62" s="222"/>
      <c r="AH62" s="221"/>
      <c r="AI62" s="222"/>
      <c r="AJ62" s="221"/>
      <c r="AK62" s="222"/>
      <c r="AL62" s="221"/>
      <c r="AM62" s="222"/>
      <c r="AN62" s="221"/>
      <c r="AO62" s="222"/>
      <c r="AP62" s="221"/>
      <c r="AQ62" s="222"/>
      <c r="AR62" s="221"/>
      <c r="AS62" s="222"/>
      <c r="AT62" s="221"/>
      <c r="AU62" s="222"/>
      <c r="AV62" s="221"/>
      <c r="AW62" s="222"/>
      <c r="AX62" s="221"/>
      <c r="AY62" s="222"/>
      <c r="AZ62" s="221"/>
      <c r="BA62" s="222"/>
      <c r="BB62" s="221"/>
      <c r="BC62" s="222"/>
      <c r="BD62" s="221"/>
      <c r="BE62" s="222"/>
      <c r="BF62" s="221"/>
      <c r="BG62" s="222"/>
      <c r="BH62" s="221"/>
      <c r="BI62" s="222"/>
      <c r="BJ62" s="221"/>
      <c r="BK62" s="222"/>
      <c r="BL62" s="221"/>
      <c r="BM62" s="223"/>
    </row>
    <row r="63" spans="1:65" s="43" customFormat="1">
      <c r="A63" s="45"/>
      <c r="B63" s="363"/>
      <c r="C63" s="55">
        <f>Setting!F12</f>
        <v>0</v>
      </c>
      <c r="D63" s="227"/>
      <c r="E63" s="228"/>
      <c r="F63" s="227"/>
      <c r="G63" s="228"/>
      <c r="H63" s="227"/>
      <c r="I63" s="228"/>
      <c r="J63" s="227"/>
      <c r="K63" s="228"/>
      <c r="L63" s="227"/>
      <c r="M63" s="228"/>
      <c r="N63" s="227"/>
      <c r="O63" s="228"/>
      <c r="P63" s="227"/>
      <c r="Q63" s="228"/>
      <c r="R63" s="227"/>
      <c r="S63" s="228"/>
      <c r="T63" s="227"/>
      <c r="U63" s="228"/>
      <c r="V63" s="227"/>
      <c r="W63" s="228"/>
      <c r="X63" s="227"/>
      <c r="Y63" s="228"/>
      <c r="Z63" s="227"/>
      <c r="AA63" s="228"/>
      <c r="AB63" s="227"/>
      <c r="AC63" s="228"/>
      <c r="AD63" s="227"/>
      <c r="AE63" s="228"/>
      <c r="AF63" s="227"/>
      <c r="AG63" s="228"/>
      <c r="AH63" s="227"/>
      <c r="AI63" s="228"/>
      <c r="AJ63" s="227"/>
      <c r="AK63" s="228"/>
      <c r="AL63" s="227"/>
      <c r="AM63" s="228"/>
      <c r="AN63" s="227"/>
      <c r="AO63" s="228"/>
      <c r="AP63" s="227"/>
      <c r="AQ63" s="228"/>
      <c r="AR63" s="227"/>
      <c r="AS63" s="228"/>
      <c r="AT63" s="227"/>
      <c r="AU63" s="228"/>
      <c r="AV63" s="227"/>
      <c r="AW63" s="228"/>
      <c r="AX63" s="227"/>
      <c r="AY63" s="228"/>
      <c r="AZ63" s="227"/>
      <c r="BA63" s="228"/>
      <c r="BB63" s="227"/>
      <c r="BC63" s="228"/>
      <c r="BD63" s="227"/>
      <c r="BE63" s="228"/>
      <c r="BF63" s="227"/>
      <c r="BG63" s="228"/>
      <c r="BH63" s="227"/>
      <c r="BI63" s="228"/>
      <c r="BJ63" s="227"/>
      <c r="BK63" s="228"/>
      <c r="BL63" s="227"/>
      <c r="BM63" s="229"/>
    </row>
    <row r="64" spans="1:65" s="43" customFormat="1">
      <c r="A64" s="45"/>
      <c r="B64" s="363"/>
      <c r="C64" s="59">
        <f>Setting!F13</f>
        <v>0</v>
      </c>
      <c r="D64" s="221"/>
      <c r="E64" s="222"/>
      <c r="F64" s="221"/>
      <c r="G64" s="222"/>
      <c r="H64" s="221"/>
      <c r="I64" s="222"/>
      <c r="J64" s="221"/>
      <c r="K64" s="222"/>
      <c r="L64" s="221"/>
      <c r="M64" s="222"/>
      <c r="N64" s="221"/>
      <c r="O64" s="222"/>
      <c r="P64" s="221"/>
      <c r="Q64" s="222"/>
      <c r="R64" s="221"/>
      <c r="S64" s="222"/>
      <c r="T64" s="221"/>
      <c r="U64" s="222"/>
      <c r="V64" s="221"/>
      <c r="W64" s="222"/>
      <c r="X64" s="221"/>
      <c r="Y64" s="222"/>
      <c r="Z64" s="221"/>
      <c r="AA64" s="222"/>
      <c r="AB64" s="221"/>
      <c r="AC64" s="222"/>
      <c r="AD64" s="221"/>
      <c r="AE64" s="222"/>
      <c r="AF64" s="221"/>
      <c r="AG64" s="222"/>
      <c r="AH64" s="221"/>
      <c r="AI64" s="222"/>
      <c r="AJ64" s="221"/>
      <c r="AK64" s="222"/>
      <c r="AL64" s="221"/>
      <c r="AM64" s="222"/>
      <c r="AN64" s="221"/>
      <c r="AO64" s="222"/>
      <c r="AP64" s="221"/>
      <c r="AQ64" s="222"/>
      <c r="AR64" s="221"/>
      <c r="AS64" s="222"/>
      <c r="AT64" s="221"/>
      <c r="AU64" s="222"/>
      <c r="AV64" s="221"/>
      <c r="AW64" s="222"/>
      <c r="AX64" s="221"/>
      <c r="AY64" s="222"/>
      <c r="AZ64" s="221"/>
      <c r="BA64" s="222"/>
      <c r="BB64" s="221"/>
      <c r="BC64" s="222"/>
      <c r="BD64" s="221"/>
      <c r="BE64" s="222"/>
      <c r="BF64" s="221"/>
      <c r="BG64" s="222"/>
      <c r="BH64" s="221"/>
      <c r="BI64" s="222"/>
      <c r="BJ64" s="221"/>
      <c r="BK64" s="222"/>
      <c r="BL64" s="221"/>
      <c r="BM64" s="223"/>
    </row>
    <row r="65" spans="1:65" s="43" customFormat="1">
      <c r="A65" s="45"/>
      <c r="B65" s="363"/>
      <c r="C65" s="78">
        <f>Setting!F14</f>
        <v>0</v>
      </c>
      <c r="D65" s="230"/>
      <c r="E65" s="228"/>
      <c r="F65" s="230"/>
      <c r="G65" s="228"/>
      <c r="H65" s="230"/>
      <c r="I65" s="228"/>
      <c r="J65" s="230"/>
      <c r="K65" s="228"/>
      <c r="L65" s="230"/>
      <c r="M65" s="228"/>
      <c r="N65" s="230"/>
      <c r="O65" s="228"/>
      <c r="P65" s="230"/>
      <c r="Q65" s="228"/>
      <c r="R65" s="230"/>
      <c r="S65" s="228"/>
      <c r="T65" s="230"/>
      <c r="U65" s="228"/>
      <c r="V65" s="230"/>
      <c r="W65" s="228"/>
      <c r="X65" s="230"/>
      <c r="Y65" s="228"/>
      <c r="Z65" s="230"/>
      <c r="AA65" s="228"/>
      <c r="AB65" s="230"/>
      <c r="AC65" s="228"/>
      <c r="AD65" s="230"/>
      <c r="AE65" s="228"/>
      <c r="AF65" s="230"/>
      <c r="AG65" s="228"/>
      <c r="AH65" s="230"/>
      <c r="AI65" s="228"/>
      <c r="AJ65" s="230"/>
      <c r="AK65" s="228"/>
      <c r="AL65" s="230"/>
      <c r="AM65" s="228"/>
      <c r="AN65" s="230"/>
      <c r="AO65" s="228"/>
      <c r="AP65" s="230"/>
      <c r="AQ65" s="228"/>
      <c r="AR65" s="230"/>
      <c r="AS65" s="228"/>
      <c r="AT65" s="230"/>
      <c r="AU65" s="228"/>
      <c r="AV65" s="230"/>
      <c r="AW65" s="228"/>
      <c r="AX65" s="230"/>
      <c r="AY65" s="228"/>
      <c r="AZ65" s="230"/>
      <c r="BA65" s="228"/>
      <c r="BB65" s="230"/>
      <c r="BC65" s="228"/>
      <c r="BD65" s="230"/>
      <c r="BE65" s="228"/>
      <c r="BF65" s="230"/>
      <c r="BG65" s="228"/>
      <c r="BH65" s="230"/>
      <c r="BI65" s="228"/>
      <c r="BJ65" s="230"/>
      <c r="BK65" s="228"/>
      <c r="BL65" s="230"/>
      <c r="BM65" s="229"/>
    </row>
    <row r="66" spans="1:65" s="43" customFormat="1" ht="19" thickBot="1">
      <c r="A66" s="45"/>
      <c r="B66" s="363"/>
      <c r="C66" s="74" t="s">
        <v>40</v>
      </c>
      <c r="D66" s="357"/>
      <c r="E66" s="358"/>
      <c r="F66" s="357"/>
      <c r="G66" s="358"/>
      <c r="H66" s="357"/>
      <c r="I66" s="358"/>
      <c r="J66" s="357"/>
      <c r="K66" s="358"/>
      <c r="L66" s="357"/>
      <c r="M66" s="358"/>
      <c r="N66" s="357"/>
      <c r="O66" s="358"/>
      <c r="P66" s="357"/>
      <c r="Q66" s="358"/>
      <c r="R66" s="357"/>
      <c r="S66" s="358"/>
      <c r="T66" s="357"/>
      <c r="U66" s="358"/>
      <c r="V66" s="357"/>
      <c r="W66" s="358"/>
      <c r="X66" s="357"/>
      <c r="Y66" s="358"/>
      <c r="Z66" s="357"/>
      <c r="AA66" s="358"/>
      <c r="AB66" s="357"/>
      <c r="AC66" s="358"/>
      <c r="AD66" s="357"/>
      <c r="AE66" s="358"/>
      <c r="AF66" s="357"/>
      <c r="AG66" s="358"/>
      <c r="AH66" s="357"/>
      <c r="AI66" s="358"/>
      <c r="AJ66" s="357"/>
      <c r="AK66" s="358"/>
      <c r="AL66" s="357"/>
      <c r="AM66" s="358"/>
      <c r="AN66" s="357"/>
      <c r="AO66" s="358"/>
      <c r="AP66" s="357"/>
      <c r="AQ66" s="358"/>
      <c r="AR66" s="357"/>
      <c r="AS66" s="358"/>
      <c r="AT66" s="357"/>
      <c r="AU66" s="358"/>
      <c r="AV66" s="357"/>
      <c r="AW66" s="358"/>
      <c r="AX66" s="357"/>
      <c r="AY66" s="358"/>
      <c r="AZ66" s="357"/>
      <c r="BA66" s="358"/>
      <c r="BB66" s="357"/>
      <c r="BC66" s="358"/>
      <c r="BD66" s="357"/>
      <c r="BE66" s="358"/>
      <c r="BF66" s="357"/>
      <c r="BG66" s="358"/>
      <c r="BH66" s="357"/>
      <c r="BI66" s="358"/>
      <c r="BJ66" s="357"/>
      <c r="BK66" s="358"/>
      <c r="BL66" s="357"/>
      <c r="BM66" s="359"/>
    </row>
    <row r="67" spans="1:65" s="43" customFormat="1" ht="20" thickTop="1" thickBot="1">
      <c r="A67" s="45"/>
      <c r="B67" s="364"/>
      <c r="C67" s="79" t="s">
        <v>33</v>
      </c>
      <c r="D67" s="349">
        <f>SUM(D56:D65)</f>
        <v>0</v>
      </c>
      <c r="E67" s="350"/>
      <c r="F67" s="349">
        <f>SUM(F56:F65)</f>
        <v>0</v>
      </c>
      <c r="G67" s="350"/>
      <c r="H67" s="349">
        <f t="shared" ref="H67" si="272">SUM(H56:H65)</f>
        <v>0</v>
      </c>
      <c r="I67" s="350"/>
      <c r="J67" s="349">
        <f t="shared" ref="J67" si="273">SUM(J56:J65)</f>
        <v>0</v>
      </c>
      <c r="K67" s="350"/>
      <c r="L67" s="349">
        <f t="shared" ref="L67" si="274">SUM(L56:L65)</f>
        <v>0</v>
      </c>
      <c r="M67" s="350"/>
      <c r="N67" s="349">
        <f t="shared" ref="N67" si="275">SUM(N56:N65)</f>
        <v>0</v>
      </c>
      <c r="O67" s="350"/>
      <c r="P67" s="349">
        <f t="shared" ref="P67" si="276">SUM(P56:P65)</f>
        <v>0</v>
      </c>
      <c r="Q67" s="350"/>
      <c r="R67" s="349">
        <f t="shared" ref="R67" si="277">SUM(R56:R65)</f>
        <v>0</v>
      </c>
      <c r="S67" s="350"/>
      <c r="T67" s="349">
        <f t="shared" ref="T67" si="278">SUM(T56:T65)</f>
        <v>0</v>
      </c>
      <c r="U67" s="350"/>
      <c r="V67" s="349">
        <f t="shared" ref="V67" si="279">SUM(V56:V65)</f>
        <v>0</v>
      </c>
      <c r="W67" s="350"/>
      <c r="X67" s="349">
        <f t="shared" ref="X67" si="280">SUM(X56:X65)</f>
        <v>0</v>
      </c>
      <c r="Y67" s="350"/>
      <c r="Z67" s="349">
        <f t="shared" ref="Z67" si="281">SUM(Z56:Z65)</f>
        <v>0</v>
      </c>
      <c r="AA67" s="350"/>
      <c r="AB67" s="349">
        <f t="shared" ref="AB67" si="282">SUM(AB56:AB65)</f>
        <v>0</v>
      </c>
      <c r="AC67" s="350"/>
      <c r="AD67" s="349">
        <f t="shared" ref="AD67" si="283">SUM(AD56:AD65)</f>
        <v>0</v>
      </c>
      <c r="AE67" s="350"/>
      <c r="AF67" s="349">
        <f t="shared" ref="AF67" si="284">SUM(AF56:AF65)</f>
        <v>0</v>
      </c>
      <c r="AG67" s="350"/>
      <c r="AH67" s="349">
        <f t="shared" ref="AH67" si="285">SUM(AH56:AH65)</f>
        <v>0</v>
      </c>
      <c r="AI67" s="350"/>
      <c r="AJ67" s="349">
        <f t="shared" ref="AJ67" si="286">SUM(AJ56:AJ65)</f>
        <v>0</v>
      </c>
      <c r="AK67" s="350"/>
      <c r="AL67" s="349">
        <f t="shared" ref="AL67" si="287">SUM(AL56:AL65)</f>
        <v>0</v>
      </c>
      <c r="AM67" s="350"/>
      <c r="AN67" s="349">
        <f t="shared" ref="AN67" si="288">SUM(AN56:AN65)</f>
        <v>0</v>
      </c>
      <c r="AO67" s="350"/>
      <c r="AP67" s="349">
        <f t="shared" ref="AP67" si="289">SUM(AP56:AP65)</f>
        <v>0</v>
      </c>
      <c r="AQ67" s="350"/>
      <c r="AR67" s="349">
        <f t="shared" ref="AR67" si="290">SUM(AR56:AR65)</f>
        <v>0</v>
      </c>
      <c r="AS67" s="350"/>
      <c r="AT67" s="349">
        <f t="shared" ref="AT67" si="291">SUM(AT56:AT65)</f>
        <v>0</v>
      </c>
      <c r="AU67" s="350"/>
      <c r="AV67" s="349">
        <f t="shared" ref="AV67" si="292">SUM(AV56:AV65)</f>
        <v>0</v>
      </c>
      <c r="AW67" s="350"/>
      <c r="AX67" s="349">
        <f t="shared" ref="AX67" si="293">SUM(AX56:AX65)</f>
        <v>0</v>
      </c>
      <c r="AY67" s="350"/>
      <c r="AZ67" s="349">
        <f t="shared" ref="AZ67" si="294">SUM(AZ56:AZ65)</f>
        <v>0</v>
      </c>
      <c r="BA67" s="350"/>
      <c r="BB67" s="349">
        <f t="shared" ref="BB67" si="295">SUM(BB56:BB65)</f>
        <v>0</v>
      </c>
      <c r="BC67" s="350"/>
      <c r="BD67" s="349">
        <f t="shared" ref="BD67" si="296">SUM(BD56:BD65)</f>
        <v>0</v>
      </c>
      <c r="BE67" s="350"/>
      <c r="BF67" s="349">
        <f t="shared" ref="BF67" si="297">SUM(BF56:BF65)</f>
        <v>0</v>
      </c>
      <c r="BG67" s="350"/>
      <c r="BH67" s="349">
        <f t="shared" ref="BH67" si="298">SUM(BH56:BH65)</f>
        <v>0</v>
      </c>
      <c r="BI67" s="350"/>
      <c r="BJ67" s="349">
        <f t="shared" ref="BJ67" si="299">SUM(BJ56:BJ65)</f>
        <v>0</v>
      </c>
      <c r="BK67" s="350"/>
      <c r="BL67" s="355">
        <f>SUM(BL56:BL65)</f>
        <v>0</v>
      </c>
      <c r="BM67" s="415"/>
    </row>
    <row r="68" spans="1:65" s="43" customFormat="1" ht="19" thickTop="1">
      <c r="A68" s="45"/>
      <c r="B68" s="363" t="s">
        <v>7</v>
      </c>
      <c r="C68" s="87">
        <f>Setting!H5</f>
        <v>0</v>
      </c>
      <c r="D68" s="215"/>
      <c r="E68" s="216"/>
      <c r="F68" s="215"/>
      <c r="G68" s="216"/>
      <c r="H68" s="215"/>
      <c r="I68" s="216"/>
      <c r="J68" s="215"/>
      <c r="K68" s="216"/>
      <c r="L68" s="215"/>
      <c r="M68" s="216"/>
      <c r="N68" s="215"/>
      <c r="O68" s="216"/>
      <c r="P68" s="215"/>
      <c r="Q68" s="216"/>
      <c r="R68" s="215"/>
      <c r="S68" s="216"/>
      <c r="T68" s="215"/>
      <c r="U68" s="216"/>
      <c r="V68" s="215"/>
      <c r="W68" s="216"/>
      <c r="X68" s="215"/>
      <c r="Y68" s="216"/>
      <c r="Z68" s="215"/>
      <c r="AA68" s="216"/>
      <c r="AB68" s="215"/>
      <c r="AC68" s="216"/>
      <c r="AD68" s="215"/>
      <c r="AE68" s="216"/>
      <c r="AF68" s="215"/>
      <c r="AG68" s="216"/>
      <c r="AH68" s="215"/>
      <c r="AI68" s="216"/>
      <c r="AJ68" s="215"/>
      <c r="AK68" s="216"/>
      <c r="AL68" s="215"/>
      <c r="AM68" s="216"/>
      <c r="AN68" s="215"/>
      <c r="AO68" s="216"/>
      <c r="AP68" s="215"/>
      <c r="AQ68" s="216"/>
      <c r="AR68" s="215"/>
      <c r="AS68" s="216"/>
      <c r="AT68" s="215"/>
      <c r="AU68" s="216"/>
      <c r="AV68" s="215"/>
      <c r="AW68" s="216"/>
      <c r="AX68" s="215"/>
      <c r="AY68" s="216"/>
      <c r="AZ68" s="215"/>
      <c r="BA68" s="216"/>
      <c r="BB68" s="215"/>
      <c r="BC68" s="216"/>
      <c r="BD68" s="215"/>
      <c r="BE68" s="216"/>
      <c r="BF68" s="215"/>
      <c r="BG68" s="216"/>
      <c r="BH68" s="215"/>
      <c r="BI68" s="216"/>
      <c r="BJ68" s="215"/>
      <c r="BK68" s="216"/>
      <c r="BL68" s="215"/>
      <c r="BM68" s="217"/>
    </row>
    <row r="69" spans="1:65" s="43" customFormat="1">
      <c r="A69" s="45"/>
      <c r="B69" s="363"/>
      <c r="C69" s="55">
        <f>Setting!H6</f>
        <v>0</v>
      </c>
      <c r="D69" s="227"/>
      <c r="E69" s="228"/>
      <c r="F69" s="227"/>
      <c r="G69" s="228"/>
      <c r="H69" s="227"/>
      <c r="I69" s="228"/>
      <c r="J69" s="227"/>
      <c r="K69" s="228"/>
      <c r="L69" s="227"/>
      <c r="M69" s="228"/>
      <c r="N69" s="227"/>
      <c r="O69" s="228"/>
      <c r="P69" s="227"/>
      <c r="Q69" s="228"/>
      <c r="R69" s="227"/>
      <c r="S69" s="228"/>
      <c r="T69" s="227"/>
      <c r="U69" s="228"/>
      <c r="V69" s="227"/>
      <c r="W69" s="228"/>
      <c r="X69" s="227"/>
      <c r="Y69" s="228"/>
      <c r="Z69" s="227"/>
      <c r="AA69" s="228"/>
      <c r="AB69" s="227"/>
      <c r="AC69" s="228"/>
      <c r="AD69" s="227"/>
      <c r="AE69" s="228"/>
      <c r="AF69" s="227"/>
      <c r="AG69" s="228"/>
      <c r="AH69" s="227"/>
      <c r="AI69" s="228"/>
      <c r="AJ69" s="227"/>
      <c r="AK69" s="228"/>
      <c r="AL69" s="227"/>
      <c r="AM69" s="228"/>
      <c r="AN69" s="227"/>
      <c r="AO69" s="228"/>
      <c r="AP69" s="227"/>
      <c r="AQ69" s="228"/>
      <c r="AR69" s="227"/>
      <c r="AS69" s="228"/>
      <c r="AT69" s="227"/>
      <c r="AU69" s="228"/>
      <c r="AV69" s="227"/>
      <c r="AW69" s="228"/>
      <c r="AX69" s="227"/>
      <c r="AY69" s="228"/>
      <c r="AZ69" s="227"/>
      <c r="BA69" s="228"/>
      <c r="BB69" s="227"/>
      <c r="BC69" s="228"/>
      <c r="BD69" s="227"/>
      <c r="BE69" s="228"/>
      <c r="BF69" s="227"/>
      <c r="BG69" s="228"/>
      <c r="BH69" s="227"/>
      <c r="BI69" s="228"/>
      <c r="BJ69" s="227"/>
      <c r="BK69" s="228"/>
      <c r="BL69" s="227"/>
      <c r="BM69" s="229"/>
    </row>
    <row r="70" spans="1:65" s="43" customFormat="1">
      <c r="A70" s="45"/>
      <c r="B70" s="363"/>
      <c r="C70" s="59">
        <f>Setting!H7</f>
        <v>0</v>
      </c>
      <c r="D70" s="221"/>
      <c r="E70" s="222"/>
      <c r="F70" s="221"/>
      <c r="G70" s="222"/>
      <c r="H70" s="221"/>
      <c r="I70" s="222"/>
      <c r="J70" s="221"/>
      <c r="K70" s="222"/>
      <c r="L70" s="221"/>
      <c r="M70" s="222"/>
      <c r="N70" s="221"/>
      <c r="O70" s="222"/>
      <c r="P70" s="221"/>
      <c r="Q70" s="222"/>
      <c r="R70" s="221"/>
      <c r="S70" s="222"/>
      <c r="T70" s="221"/>
      <c r="U70" s="222"/>
      <c r="V70" s="221"/>
      <c r="W70" s="222"/>
      <c r="X70" s="221"/>
      <c r="Y70" s="222"/>
      <c r="Z70" s="221"/>
      <c r="AA70" s="222"/>
      <c r="AB70" s="221"/>
      <c r="AC70" s="222"/>
      <c r="AD70" s="221"/>
      <c r="AE70" s="222"/>
      <c r="AF70" s="221"/>
      <c r="AG70" s="222"/>
      <c r="AH70" s="221"/>
      <c r="AI70" s="222"/>
      <c r="AJ70" s="221"/>
      <c r="AK70" s="222"/>
      <c r="AL70" s="221"/>
      <c r="AM70" s="222"/>
      <c r="AN70" s="221"/>
      <c r="AO70" s="222"/>
      <c r="AP70" s="221"/>
      <c r="AQ70" s="222"/>
      <c r="AR70" s="221"/>
      <c r="AS70" s="222"/>
      <c r="AT70" s="221"/>
      <c r="AU70" s="222"/>
      <c r="AV70" s="221"/>
      <c r="AW70" s="222"/>
      <c r="AX70" s="221"/>
      <c r="AY70" s="222"/>
      <c r="AZ70" s="221"/>
      <c r="BA70" s="222"/>
      <c r="BB70" s="221"/>
      <c r="BC70" s="222"/>
      <c r="BD70" s="221"/>
      <c r="BE70" s="222"/>
      <c r="BF70" s="221"/>
      <c r="BG70" s="222"/>
      <c r="BH70" s="221"/>
      <c r="BI70" s="222"/>
      <c r="BJ70" s="221"/>
      <c r="BK70" s="222"/>
      <c r="BL70" s="221"/>
      <c r="BM70" s="223"/>
    </row>
    <row r="71" spans="1:65" s="43" customFormat="1">
      <c r="A71" s="45"/>
      <c r="B71" s="363"/>
      <c r="C71" s="55">
        <f>Setting!H8</f>
        <v>0</v>
      </c>
      <c r="D71" s="227"/>
      <c r="E71" s="228"/>
      <c r="F71" s="227"/>
      <c r="G71" s="228"/>
      <c r="H71" s="227"/>
      <c r="I71" s="228"/>
      <c r="J71" s="227"/>
      <c r="K71" s="228"/>
      <c r="L71" s="227"/>
      <c r="M71" s="228"/>
      <c r="N71" s="227"/>
      <c r="O71" s="228"/>
      <c r="P71" s="227"/>
      <c r="Q71" s="228"/>
      <c r="R71" s="227"/>
      <c r="S71" s="228"/>
      <c r="T71" s="227"/>
      <c r="U71" s="228"/>
      <c r="V71" s="227"/>
      <c r="W71" s="228"/>
      <c r="X71" s="227"/>
      <c r="Y71" s="228"/>
      <c r="Z71" s="227"/>
      <c r="AA71" s="228"/>
      <c r="AB71" s="227"/>
      <c r="AC71" s="228"/>
      <c r="AD71" s="227"/>
      <c r="AE71" s="228"/>
      <c r="AF71" s="227"/>
      <c r="AG71" s="228"/>
      <c r="AH71" s="227"/>
      <c r="AI71" s="228"/>
      <c r="AJ71" s="227"/>
      <c r="AK71" s="228"/>
      <c r="AL71" s="227"/>
      <c r="AM71" s="228"/>
      <c r="AN71" s="227"/>
      <c r="AO71" s="228"/>
      <c r="AP71" s="227"/>
      <c r="AQ71" s="228"/>
      <c r="AR71" s="227"/>
      <c r="AS71" s="228"/>
      <c r="AT71" s="227"/>
      <c r="AU71" s="228"/>
      <c r="AV71" s="227"/>
      <c r="AW71" s="228"/>
      <c r="AX71" s="227"/>
      <c r="AY71" s="228"/>
      <c r="AZ71" s="227"/>
      <c r="BA71" s="228"/>
      <c r="BB71" s="227"/>
      <c r="BC71" s="228"/>
      <c r="BD71" s="227"/>
      <c r="BE71" s="228"/>
      <c r="BF71" s="227"/>
      <c r="BG71" s="228"/>
      <c r="BH71" s="227"/>
      <c r="BI71" s="228"/>
      <c r="BJ71" s="227"/>
      <c r="BK71" s="228"/>
      <c r="BL71" s="227"/>
      <c r="BM71" s="229"/>
    </row>
    <row r="72" spans="1:65" s="43" customFormat="1">
      <c r="A72" s="45"/>
      <c r="B72" s="363"/>
      <c r="C72" s="59">
        <f>Setting!H9</f>
        <v>0</v>
      </c>
      <c r="D72" s="221"/>
      <c r="E72" s="222"/>
      <c r="F72" s="221"/>
      <c r="G72" s="222"/>
      <c r="H72" s="221"/>
      <c r="I72" s="222"/>
      <c r="J72" s="221"/>
      <c r="K72" s="222"/>
      <c r="L72" s="221"/>
      <c r="M72" s="222"/>
      <c r="N72" s="221"/>
      <c r="O72" s="222"/>
      <c r="P72" s="221"/>
      <c r="Q72" s="222"/>
      <c r="R72" s="221"/>
      <c r="S72" s="222"/>
      <c r="T72" s="221"/>
      <c r="U72" s="222"/>
      <c r="V72" s="221"/>
      <c r="W72" s="222"/>
      <c r="X72" s="221"/>
      <c r="Y72" s="222"/>
      <c r="Z72" s="221"/>
      <c r="AA72" s="222"/>
      <c r="AB72" s="221"/>
      <c r="AC72" s="222"/>
      <c r="AD72" s="221"/>
      <c r="AE72" s="222"/>
      <c r="AF72" s="221"/>
      <c r="AG72" s="222"/>
      <c r="AH72" s="221"/>
      <c r="AI72" s="222"/>
      <c r="AJ72" s="221"/>
      <c r="AK72" s="222"/>
      <c r="AL72" s="221"/>
      <c r="AM72" s="222"/>
      <c r="AN72" s="221"/>
      <c r="AO72" s="222"/>
      <c r="AP72" s="221"/>
      <c r="AQ72" s="222"/>
      <c r="AR72" s="221"/>
      <c r="AS72" s="222"/>
      <c r="AT72" s="221"/>
      <c r="AU72" s="222"/>
      <c r="AV72" s="221"/>
      <c r="AW72" s="222"/>
      <c r="AX72" s="221"/>
      <c r="AY72" s="222"/>
      <c r="AZ72" s="221"/>
      <c r="BA72" s="222"/>
      <c r="BB72" s="221"/>
      <c r="BC72" s="222"/>
      <c r="BD72" s="221"/>
      <c r="BE72" s="222"/>
      <c r="BF72" s="221"/>
      <c r="BG72" s="222"/>
      <c r="BH72" s="221"/>
      <c r="BI72" s="222"/>
      <c r="BJ72" s="221"/>
      <c r="BK72" s="222"/>
      <c r="BL72" s="221"/>
      <c r="BM72" s="223"/>
    </row>
    <row r="73" spans="1:65" s="43" customFormat="1">
      <c r="A73" s="45"/>
      <c r="B73" s="363"/>
      <c r="C73" s="55">
        <f>Setting!H10</f>
        <v>0</v>
      </c>
      <c r="D73" s="227"/>
      <c r="E73" s="228"/>
      <c r="F73" s="227"/>
      <c r="G73" s="228"/>
      <c r="H73" s="227"/>
      <c r="I73" s="228"/>
      <c r="J73" s="227"/>
      <c r="K73" s="228"/>
      <c r="L73" s="227"/>
      <c r="M73" s="228"/>
      <c r="N73" s="227"/>
      <c r="O73" s="228"/>
      <c r="P73" s="227"/>
      <c r="Q73" s="228"/>
      <c r="R73" s="227"/>
      <c r="S73" s="228"/>
      <c r="T73" s="227"/>
      <c r="U73" s="228"/>
      <c r="V73" s="227"/>
      <c r="W73" s="228"/>
      <c r="X73" s="227"/>
      <c r="Y73" s="228"/>
      <c r="Z73" s="227"/>
      <c r="AA73" s="228"/>
      <c r="AB73" s="227"/>
      <c r="AC73" s="228"/>
      <c r="AD73" s="227"/>
      <c r="AE73" s="228"/>
      <c r="AF73" s="227"/>
      <c r="AG73" s="228"/>
      <c r="AH73" s="227"/>
      <c r="AI73" s="228"/>
      <c r="AJ73" s="227"/>
      <c r="AK73" s="228"/>
      <c r="AL73" s="227"/>
      <c r="AM73" s="228"/>
      <c r="AN73" s="227"/>
      <c r="AO73" s="228"/>
      <c r="AP73" s="227"/>
      <c r="AQ73" s="228"/>
      <c r="AR73" s="227"/>
      <c r="AS73" s="228"/>
      <c r="AT73" s="227"/>
      <c r="AU73" s="228"/>
      <c r="AV73" s="227"/>
      <c r="AW73" s="228"/>
      <c r="AX73" s="227"/>
      <c r="AY73" s="228"/>
      <c r="AZ73" s="227"/>
      <c r="BA73" s="228"/>
      <c r="BB73" s="227"/>
      <c r="BC73" s="228"/>
      <c r="BD73" s="227"/>
      <c r="BE73" s="228"/>
      <c r="BF73" s="227"/>
      <c r="BG73" s="228"/>
      <c r="BH73" s="227"/>
      <c r="BI73" s="228"/>
      <c r="BJ73" s="227"/>
      <c r="BK73" s="228"/>
      <c r="BL73" s="227"/>
      <c r="BM73" s="229"/>
    </row>
    <row r="74" spans="1:65" s="43" customFormat="1">
      <c r="A74" s="45"/>
      <c r="B74" s="363"/>
      <c r="C74" s="59">
        <f>Setting!H11</f>
        <v>0</v>
      </c>
      <c r="D74" s="221"/>
      <c r="E74" s="222"/>
      <c r="F74" s="221"/>
      <c r="G74" s="222"/>
      <c r="H74" s="221"/>
      <c r="I74" s="222"/>
      <c r="J74" s="221"/>
      <c r="K74" s="222"/>
      <c r="L74" s="221"/>
      <c r="M74" s="222"/>
      <c r="N74" s="221"/>
      <c r="O74" s="222"/>
      <c r="P74" s="221"/>
      <c r="Q74" s="222"/>
      <c r="R74" s="221"/>
      <c r="S74" s="222"/>
      <c r="T74" s="221"/>
      <c r="U74" s="222"/>
      <c r="V74" s="221"/>
      <c r="W74" s="222"/>
      <c r="X74" s="221"/>
      <c r="Y74" s="222"/>
      <c r="Z74" s="221"/>
      <c r="AA74" s="222"/>
      <c r="AB74" s="221"/>
      <c r="AC74" s="222"/>
      <c r="AD74" s="221"/>
      <c r="AE74" s="222"/>
      <c r="AF74" s="221"/>
      <c r="AG74" s="222"/>
      <c r="AH74" s="221"/>
      <c r="AI74" s="222"/>
      <c r="AJ74" s="221"/>
      <c r="AK74" s="222"/>
      <c r="AL74" s="221"/>
      <c r="AM74" s="222"/>
      <c r="AN74" s="221"/>
      <c r="AO74" s="222"/>
      <c r="AP74" s="221"/>
      <c r="AQ74" s="222"/>
      <c r="AR74" s="221"/>
      <c r="AS74" s="222"/>
      <c r="AT74" s="221"/>
      <c r="AU74" s="222"/>
      <c r="AV74" s="221"/>
      <c r="AW74" s="222"/>
      <c r="AX74" s="221"/>
      <c r="AY74" s="222"/>
      <c r="AZ74" s="221"/>
      <c r="BA74" s="222"/>
      <c r="BB74" s="221"/>
      <c r="BC74" s="222"/>
      <c r="BD74" s="221"/>
      <c r="BE74" s="222"/>
      <c r="BF74" s="221"/>
      <c r="BG74" s="222"/>
      <c r="BH74" s="221"/>
      <c r="BI74" s="222"/>
      <c r="BJ74" s="221"/>
      <c r="BK74" s="222"/>
      <c r="BL74" s="221"/>
      <c r="BM74" s="223"/>
    </row>
    <row r="75" spans="1:65" s="43" customFormat="1">
      <c r="A75" s="45"/>
      <c r="B75" s="363"/>
      <c r="C75" s="55">
        <f>Setting!H12</f>
        <v>0</v>
      </c>
      <c r="D75" s="227"/>
      <c r="E75" s="228"/>
      <c r="F75" s="227"/>
      <c r="G75" s="228"/>
      <c r="H75" s="227"/>
      <c r="I75" s="228"/>
      <c r="J75" s="227"/>
      <c r="K75" s="228"/>
      <c r="L75" s="227"/>
      <c r="M75" s="228"/>
      <c r="N75" s="227"/>
      <c r="O75" s="228"/>
      <c r="P75" s="227"/>
      <c r="Q75" s="228"/>
      <c r="R75" s="227"/>
      <c r="S75" s="228"/>
      <c r="T75" s="227"/>
      <c r="U75" s="228"/>
      <c r="V75" s="227"/>
      <c r="W75" s="228"/>
      <c r="X75" s="227"/>
      <c r="Y75" s="228"/>
      <c r="Z75" s="227"/>
      <c r="AA75" s="228"/>
      <c r="AB75" s="227"/>
      <c r="AC75" s="228"/>
      <c r="AD75" s="227"/>
      <c r="AE75" s="228"/>
      <c r="AF75" s="227"/>
      <c r="AG75" s="228"/>
      <c r="AH75" s="227"/>
      <c r="AI75" s="228"/>
      <c r="AJ75" s="227"/>
      <c r="AK75" s="228"/>
      <c r="AL75" s="227"/>
      <c r="AM75" s="228"/>
      <c r="AN75" s="227"/>
      <c r="AO75" s="228"/>
      <c r="AP75" s="227"/>
      <c r="AQ75" s="228"/>
      <c r="AR75" s="227"/>
      <c r="AS75" s="228"/>
      <c r="AT75" s="227"/>
      <c r="AU75" s="228"/>
      <c r="AV75" s="227"/>
      <c r="AW75" s="228"/>
      <c r="AX75" s="227"/>
      <c r="AY75" s="228"/>
      <c r="AZ75" s="227"/>
      <c r="BA75" s="228"/>
      <c r="BB75" s="227"/>
      <c r="BC75" s="228"/>
      <c r="BD75" s="227"/>
      <c r="BE75" s="228"/>
      <c r="BF75" s="227"/>
      <c r="BG75" s="228"/>
      <c r="BH75" s="227"/>
      <c r="BI75" s="228"/>
      <c r="BJ75" s="227"/>
      <c r="BK75" s="228"/>
      <c r="BL75" s="227"/>
      <c r="BM75" s="229"/>
    </row>
    <row r="76" spans="1:65" s="43" customFormat="1">
      <c r="A76" s="45"/>
      <c r="B76" s="363"/>
      <c r="C76" s="59">
        <f>Setting!H13</f>
        <v>0</v>
      </c>
      <c r="D76" s="221"/>
      <c r="E76" s="222"/>
      <c r="F76" s="221"/>
      <c r="G76" s="222"/>
      <c r="H76" s="221"/>
      <c r="I76" s="222"/>
      <c r="J76" s="221"/>
      <c r="K76" s="222"/>
      <c r="L76" s="221"/>
      <c r="M76" s="222"/>
      <c r="N76" s="221"/>
      <c r="O76" s="222"/>
      <c r="P76" s="221"/>
      <c r="Q76" s="222"/>
      <c r="R76" s="221"/>
      <c r="S76" s="222"/>
      <c r="T76" s="221"/>
      <c r="U76" s="222"/>
      <c r="V76" s="221"/>
      <c r="W76" s="222"/>
      <c r="X76" s="221"/>
      <c r="Y76" s="222"/>
      <c r="Z76" s="221"/>
      <c r="AA76" s="222"/>
      <c r="AB76" s="221"/>
      <c r="AC76" s="222"/>
      <c r="AD76" s="221"/>
      <c r="AE76" s="222"/>
      <c r="AF76" s="221"/>
      <c r="AG76" s="222"/>
      <c r="AH76" s="221"/>
      <c r="AI76" s="222"/>
      <c r="AJ76" s="221"/>
      <c r="AK76" s="222"/>
      <c r="AL76" s="221"/>
      <c r="AM76" s="222"/>
      <c r="AN76" s="221"/>
      <c r="AO76" s="222"/>
      <c r="AP76" s="221"/>
      <c r="AQ76" s="222"/>
      <c r="AR76" s="221"/>
      <c r="AS76" s="222"/>
      <c r="AT76" s="221"/>
      <c r="AU76" s="222"/>
      <c r="AV76" s="221"/>
      <c r="AW76" s="222"/>
      <c r="AX76" s="221"/>
      <c r="AY76" s="222"/>
      <c r="AZ76" s="221"/>
      <c r="BA76" s="222"/>
      <c r="BB76" s="221"/>
      <c r="BC76" s="222"/>
      <c r="BD76" s="221"/>
      <c r="BE76" s="222"/>
      <c r="BF76" s="221"/>
      <c r="BG76" s="222"/>
      <c r="BH76" s="221"/>
      <c r="BI76" s="222"/>
      <c r="BJ76" s="221"/>
      <c r="BK76" s="222"/>
      <c r="BL76" s="221"/>
      <c r="BM76" s="223"/>
    </row>
    <row r="77" spans="1:65" s="43" customFormat="1">
      <c r="A77" s="45"/>
      <c r="B77" s="363"/>
      <c r="C77" s="78">
        <f>Setting!H14</f>
        <v>0</v>
      </c>
      <c r="D77" s="230"/>
      <c r="E77" s="228"/>
      <c r="F77" s="230"/>
      <c r="G77" s="228"/>
      <c r="H77" s="230"/>
      <c r="I77" s="228"/>
      <c r="J77" s="230"/>
      <c r="K77" s="228"/>
      <c r="L77" s="230"/>
      <c r="M77" s="228"/>
      <c r="N77" s="230"/>
      <c r="O77" s="228"/>
      <c r="P77" s="230"/>
      <c r="Q77" s="228"/>
      <c r="R77" s="230"/>
      <c r="S77" s="228"/>
      <c r="T77" s="230"/>
      <c r="U77" s="228"/>
      <c r="V77" s="230"/>
      <c r="W77" s="228"/>
      <c r="X77" s="230"/>
      <c r="Y77" s="228"/>
      <c r="Z77" s="230"/>
      <c r="AA77" s="228"/>
      <c r="AB77" s="230"/>
      <c r="AC77" s="228"/>
      <c r="AD77" s="230"/>
      <c r="AE77" s="228"/>
      <c r="AF77" s="230"/>
      <c r="AG77" s="228"/>
      <c r="AH77" s="230"/>
      <c r="AI77" s="228"/>
      <c r="AJ77" s="230"/>
      <c r="AK77" s="228"/>
      <c r="AL77" s="230"/>
      <c r="AM77" s="228"/>
      <c r="AN77" s="230"/>
      <c r="AO77" s="228"/>
      <c r="AP77" s="230"/>
      <c r="AQ77" s="228"/>
      <c r="AR77" s="230"/>
      <c r="AS77" s="228"/>
      <c r="AT77" s="230"/>
      <c r="AU77" s="228"/>
      <c r="AV77" s="230"/>
      <c r="AW77" s="228"/>
      <c r="AX77" s="230"/>
      <c r="AY77" s="228"/>
      <c r="AZ77" s="230"/>
      <c r="BA77" s="228"/>
      <c r="BB77" s="230"/>
      <c r="BC77" s="228"/>
      <c r="BD77" s="230"/>
      <c r="BE77" s="228"/>
      <c r="BF77" s="230"/>
      <c r="BG77" s="228"/>
      <c r="BH77" s="230"/>
      <c r="BI77" s="228"/>
      <c r="BJ77" s="230"/>
      <c r="BK77" s="228"/>
      <c r="BL77" s="230"/>
      <c r="BM77" s="229"/>
    </row>
    <row r="78" spans="1:65" s="43" customFormat="1" ht="19" thickBot="1">
      <c r="A78" s="45"/>
      <c r="B78" s="363"/>
      <c r="C78" s="74" t="s">
        <v>40</v>
      </c>
      <c r="D78" s="357"/>
      <c r="E78" s="358"/>
      <c r="F78" s="357"/>
      <c r="G78" s="358"/>
      <c r="H78" s="357"/>
      <c r="I78" s="358"/>
      <c r="J78" s="357"/>
      <c r="K78" s="358"/>
      <c r="L78" s="357"/>
      <c r="M78" s="358"/>
      <c r="N78" s="357"/>
      <c r="O78" s="358"/>
      <c r="P78" s="357"/>
      <c r="Q78" s="358"/>
      <c r="R78" s="357"/>
      <c r="S78" s="358"/>
      <c r="T78" s="357"/>
      <c r="U78" s="358"/>
      <c r="V78" s="357"/>
      <c r="W78" s="358"/>
      <c r="X78" s="357"/>
      <c r="Y78" s="358"/>
      <c r="Z78" s="357"/>
      <c r="AA78" s="358"/>
      <c r="AB78" s="357"/>
      <c r="AC78" s="358"/>
      <c r="AD78" s="357"/>
      <c r="AE78" s="358"/>
      <c r="AF78" s="357"/>
      <c r="AG78" s="358"/>
      <c r="AH78" s="357"/>
      <c r="AI78" s="358"/>
      <c r="AJ78" s="357"/>
      <c r="AK78" s="358"/>
      <c r="AL78" s="357"/>
      <c r="AM78" s="358"/>
      <c r="AN78" s="357"/>
      <c r="AO78" s="358"/>
      <c r="AP78" s="357"/>
      <c r="AQ78" s="358"/>
      <c r="AR78" s="357"/>
      <c r="AS78" s="358"/>
      <c r="AT78" s="357"/>
      <c r="AU78" s="358"/>
      <c r="AV78" s="357"/>
      <c r="AW78" s="358"/>
      <c r="AX78" s="357"/>
      <c r="AY78" s="358"/>
      <c r="AZ78" s="357"/>
      <c r="BA78" s="358"/>
      <c r="BB78" s="357"/>
      <c r="BC78" s="358"/>
      <c r="BD78" s="357"/>
      <c r="BE78" s="358"/>
      <c r="BF78" s="357"/>
      <c r="BG78" s="358"/>
      <c r="BH78" s="357"/>
      <c r="BI78" s="358"/>
      <c r="BJ78" s="357"/>
      <c r="BK78" s="358"/>
      <c r="BL78" s="357"/>
      <c r="BM78" s="359"/>
    </row>
    <row r="79" spans="1:65" s="43" customFormat="1" ht="20" thickTop="1" thickBot="1">
      <c r="A79" s="45"/>
      <c r="B79" s="364"/>
      <c r="C79" s="79" t="s">
        <v>33</v>
      </c>
      <c r="D79" s="349">
        <f>SUM(D68:D77)</f>
        <v>0</v>
      </c>
      <c r="E79" s="350"/>
      <c r="F79" s="349">
        <f>SUM(F68:F77)</f>
        <v>0</v>
      </c>
      <c r="G79" s="350"/>
      <c r="H79" s="349">
        <f t="shared" ref="H79" si="300">SUM(H68:H77)</f>
        <v>0</v>
      </c>
      <c r="I79" s="350"/>
      <c r="J79" s="349">
        <f t="shared" ref="J79" si="301">SUM(J68:J77)</f>
        <v>0</v>
      </c>
      <c r="K79" s="350"/>
      <c r="L79" s="349">
        <f t="shared" ref="L79" si="302">SUM(L68:L77)</f>
        <v>0</v>
      </c>
      <c r="M79" s="350"/>
      <c r="N79" s="349">
        <f t="shared" ref="N79" si="303">SUM(N68:N77)</f>
        <v>0</v>
      </c>
      <c r="O79" s="350"/>
      <c r="P79" s="349">
        <f t="shared" ref="P79" si="304">SUM(P68:P77)</f>
        <v>0</v>
      </c>
      <c r="Q79" s="350"/>
      <c r="R79" s="349">
        <f t="shared" ref="R79" si="305">SUM(R68:R77)</f>
        <v>0</v>
      </c>
      <c r="S79" s="350"/>
      <c r="T79" s="349">
        <f t="shared" ref="T79" si="306">SUM(T68:T77)</f>
        <v>0</v>
      </c>
      <c r="U79" s="350"/>
      <c r="V79" s="349">
        <f t="shared" ref="V79" si="307">SUM(V68:V77)</f>
        <v>0</v>
      </c>
      <c r="W79" s="350"/>
      <c r="X79" s="349">
        <f t="shared" ref="X79" si="308">SUM(X68:X77)</f>
        <v>0</v>
      </c>
      <c r="Y79" s="350"/>
      <c r="Z79" s="349">
        <f t="shared" ref="Z79" si="309">SUM(Z68:Z77)</f>
        <v>0</v>
      </c>
      <c r="AA79" s="350"/>
      <c r="AB79" s="349">
        <f t="shared" ref="AB79" si="310">SUM(AB68:AB77)</f>
        <v>0</v>
      </c>
      <c r="AC79" s="350"/>
      <c r="AD79" s="349">
        <f t="shared" ref="AD79" si="311">SUM(AD68:AD77)</f>
        <v>0</v>
      </c>
      <c r="AE79" s="350"/>
      <c r="AF79" s="349">
        <f t="shared" ref="AF79" si="312">SUM(AF68:AF77)</f>
        <v>0</v>
      </c>
      <c r="AG79" s="350"/>
      <c r="AH79" s="349">
        <f t="shared" ref="AH79" si="313">SUM(AH68:AH77)</f>
        <v>0</v>
      </c>
      <c r="AI79" s="350"/>
      <c r="AJ79" s="349">
        <f t="shared" ref="AJ79" si="314">SUM(AJ68:AJ77)</f>
        <v>0</v>
      </c>
      <c r="AK79" s="350"/>
      <c r="AL79" s="349">
        <f t="shared" ref="AL79" si="315">SUM(AL68:AL77)</f>
        <v>0</v>
      </c>
      <c r="AM79" s="350"/>
      <c r="AN79" s="349">
        <f t="shared" ref="AN79" si="316">SUM(AN68:AN77)</f>
        <v>0</v>
      </c>
      <c r="AO79" s="350"/>
      <c r="AP79" s="349">
        <f t="shared" ref="AP79" si="317">SUM(AP68:AP77)</f>
        <v>0</v>
      </c>
      <c r="AQ79" s="350"/>
      <c r="AR79" s="349">
        <f t="shared" ref="AR79" si="318">SUM(AR68:AR77)</f>
        <v>0</v>
      </c>
      <c r="AS79" s="350"/>
      <c r="AT79" s="349">
        <f t="shared" ref="AT79" si="319">SUM(AT68:AT77)</f>
        <v>0</v>
      </c>
      <c r="AU79" s="350"/>
      <c r="AV79" s="349">
        <f t="shared" ref="AV79" si="320">SUM(AV68:AV77)</f>
        <v>0</v>
      </c>
      <c r="AW79" s="350"/>
      <c r="AX79" s="349">
        <f t="shared" ref="AX79" si="321">SUM(AX68:AX77)</f>
        <v>0</v>
      </c>
      <c r="AY79" s="350"/>
      <c r="AZ79" s="349">
        <f t="shared" ref="AZ79" si="322">SUM(AZ68:AZ77)</f>
        <v>0</v>
      </c>
      <c r="BA79" s="350"/>
      <c r="BB79" s="349">
        <f t="shared" ref="BB79" si="323">SUM(BB68:BB77)</f>
        <v>0</v>
      </c>
      <c r="BC79" s="350"/>
      <c r="BD79" s="349">
        <f t="shared" ref="BD79" si="324">SUM(BD68:BD77)</f>
        <v>0</v>
      </c>
      <c r="BE79" s="350"/>
      <c r="BF79" s="349">
        <f t="shared" ref="BF79" si="325">SUM(BF68:BF77)</f>
        <v>0</v>
      </c>
      <c r="BG79" s="350"/>
      <c r="BH79" s="349">
        <f t="shared" ref="BH79" si="326">SUM(BH68:BH77)</f>
        <v>0</v>
      </c>
      <c r="BI79" s="350"/>
      <c r="BJ79" s="349">
        <f t="shared" ref="BJ79" si="327">SUM(BJ68:BJ77)</f>
        <v>0</v>
      </c>
      <c r="BK79" s="350"/>
      <c r="BL79" s="349">
        <f t="shared" ref="BL79" si="328">SUM(BL68:BL77)</f>
        <v>0</v>
      </c>
      <c r="BM79" s="351"/>
    </row>
    <row r="80" spans="1:65" s="43" customFormat="1" ht="19" thickTop="1">
      <c r="A80" s="45"/>
      <c r="B80" s="361" t="s">
        <v>38</v>
      </c>
      <c r="C80" s="87">
        <f>Setting!J5</f>
        <v>0</v>
      </c>
      <c r="D80" s="215"/>
      <c r="E80" s="216"/>
      <c r="F80" s="215"/>
      <c r="G80" s="216"/>
      <c r="H80" s="215"/>
      <c r="I80" s="216"/>
      <c r="J80" s="215"/>
      <c r="K80" s="216"/>
      <c r="L80" s="215"/>
      <c r="M80" s="216"/>
      <c r="N80" s="215"/>
      <c r="O80" s="216"/>
      <c r="P80" s="215"/>
      <c r="Q80" s="216"/>
      <c r="R80" s="215"/>
      <c r="S80" s="216"/>
      <c r="T80" s="215"/>
      <c r="U80" s="216"/>
      <c r="V80" s="215"/>
      <c r="W80" s="216"/>
      <c r="X80" s="215"/>
      <c r="Y80" s="216"/>
      <c r="Z80" s="215"/>
      <c r="AA80" s="216"/>
      <c r="AB80" s="215"/>
      <c r="AC80" s="216"/>
      <c r="AD80" s="215"/>
      <c r="AE80" s="216"/>
      <c r="AF80" s="215"/>
      <c r="AG80" s="216"/>
      <c r="AH80" s="215"/>
      <c r="AI80" s="216"/>
      <c r="AJ80" s="215"/>
      <c r="AK80" s="216"/>
      <c r="AL80" s="215"/>
      <c r="AM80" s="216"/>
      <c r="AN80" s="215"/>
      <c r="AO80" s="216"/>
      <c r="AP80" s="215"/>
      <c r="AQ80" s="216"/>
      <c r="AR80" s="215"/>
      <c r="AS80" s="216"/>
      <c r="AT80" s="215"/>
      <c r="AU80" s="216"/>
      <c r="AV80" s="215"/>
      <c r="AW80" s="216"/>
      <c r="AX80" s="215"/>
      <c r="AY80" s="216"/>
      <c r="AZ80" s="215"/>
      <c r="BA80" s="216"/>
      <c r="BB80" s="215"/>
      <c r="BC80" s="216"/>
      <c r="BD80" s="215"/>
      <c r="BE80" s="216"/>
      <c r="BF80" s="215"/>
      <c r="BG80" s="216"/>
      <c r="BH80" s="215"/>
      <c r="BI80" s="216"/>
      <c r="BJ80" s="215"/>
      <c r="BK80" s="216"/>
      <c r="BL80" s="215"/>
      <c r="BM80" s="217"/>
    </row>
    <row r="81" spans="1:65" s="43" customFormat="1">
      <c r="A81" s="45"/>
      <c r="B81" s="361"/>
      <c r="C81" s="55">
        <f>Setting!J6</f>
        <v>0</v>
      </c>
      <c r="D81" s="227"/>
      <c r="E81" s="228"/>
      <c r="F81" s="227"/>
      <c r="G81" s="228"/>
      <c r="H81" s="227"/>
      <c r="I81" s="228"/>
      <c r="J81" s="227"/>
      <c r="K81" s="228"/>
      <c r="L81" s="227"/>
      <c r="M81" s="228"/>
      <c r="N81" s="227"/>
      <c r="O81" s="228"/>
      <c r="P81" s="227"/>
      <c r="Q81" s="228"/>
      <c r="R81" s="227"/>
      <c r="S81" s="228"/>
      <c r="T81" s="227"/>
      <c r="U81" s="228"/>
      <c r="V81" s="227"/>
      <c r="W81" s="228"/>
      <c r="X81" s="227"/>
      <c r="Y81" s="228"/>
      <c r="Z81" s="227"/>
      <c r="AA81" s="228"/>
      <c r="AB81" s="227"/>
      <c r="AC81" s="228"/>
      <c r="AD81" s="227"/>
      <c r="AE81" s="228"/>
      <c r="AF81" s="227"/>
      <c r="AG81" s="228"/>
      <c r="AH81" s="227"/>
      <c r="AI81" s="228"/>
      <c r="AJ81" s="227"/>
      <c r="AK81" s="228"/>
      <c r="AL81" s="227"/>
      <c r="AM81" s="228"/>
      <c r="AN81" s="227"/>
      <c r="AO81" s="228"/>
      <c r="AP81" s="227"/>
      <c r="AQ81" s="228"/>
      <c r="AR81" s="227"/>
      <c r="AS81" s="228"/>
      <c r="AT81" s="227"/>
      <c r="AU81" s="228"/>
      <c r="AV81" s="227"/>
      <c r="AW81" s="228"/>
      <c r="AX81" s="227"/>
      <c r="AY81" s="228"/>
      <c r="AZ81" s="227"/>
      <c r="BA81" s="228"/>
      <c r="BB81" s="227"/>
      <c r="BC81" s="228"/>
      <c r="BD81" s="227"/>
      <c r="BE81" s="228"/>
      <c r="BF81" s="227"/>
      <c r="BG81" s="228"/>
      <c r="BH81" s="227"/>
      <c r="BI81" s="228"/>
      <c r="BJ81" s="227"/>
      <c r="BK81" s="228"/>
      <c r="BL81" s="227"/>
      <c r="BM81" s="229"/>
    </row>
    <row r="82" spans="1:65" s="43" customFormat="1">
      <c r="A82" s="45"/>
      <c r="B82" s="361"/>
      <c r="C82" s="59">
        <f>Setting!J7</f>
        <v>0</v>
      </c>
      <c r="D82" s="221"/>
      <c r="E82" s="222"/>
      <c r="F82" s="221"/>
      <c r="G82" s="222"/>
      <c r="H82" s="221"/>
      <c r="I82" s="222"/>
      <c r="J82" s="221"/>
      <c r="K82" s="222"/>
      <c r="L82" s="221"/>
      <c r="M82" s="222"/>
      <c r="N82" s="221"/>
      <c r="O82" s="222"/>
      <c r="P82" s="221"/>
      <c r="Q82" s="222"/>
      <c r="R82" s="221"/>
      <c r="S82" s="222"/>
      <c r="T82" s="221"/>
      <c r="U82" s="222"/>
      <c r="V82" s="221"/>
      <c r="W82" s="222"/>
      <c r="X82" s="221"/>
      <c r="Y82" s="222"/>
      <c r="Z82" s="221"/>
      <c r="AA82" s="222"/>
      <c r="AB82" s="221"/>
      <c r="AC82" s="222"/>
      <c r="AD82" s="221"/>
      <c r="AE82" s="222"/>
      <c r="AF82" s="221"/>
      <c r="AG82" s="222"/>
      <c r="AH82" s="221"/>
      <c r="AI82" s="222"/>
      <c r="AJ82" s="221"/>
      <c r="AK82" s="222"/>
      <c r="AL82" s="221"/>
      <c r="AM82" s="222"/>
      <c r="AN82" s="221"/>
      <c r="AO82" s="222"/>
      <c r="AP82" s="221"/>
      <c r="AQ82" s="222"/>
      <c r="AR82" s="221"/>
      <c r="AS82" s="222"/>
      <c r="AT82" s="221"/>
      <c r="AU82" s="222"/>
      <c r="AV82" s="221"/>
      <c r="AW82" s="222"/>
      <c r="AX82" s="221"/>
      <c r="AY82" s="222"/>
      <c r="AZ82" s="221"/>
      <c r="BA82" s="222"/>
      <c r="BB82" s="221"/>
      <c r="BC82" s="222"/>
      <c r="BD82" s="221"/>
      <c r="BE82" s="222"/>
      <c r="BF82" s="221"/>
      <c r="BG82" s="222"/>
      <c r="BH82" s="221"/>
      <c r="BI82" s="222"/>
      <c r="BJ82" s="221"/>
      <c r="BK82" s="222"/>
      <c r="BL82" s="221"/>
      <c r="BM82" s="223"/>
    </row>
    <row r="83" spans="1:65" s="43" customFormat="1">
      <c r="A83" s="45"/>
      <c r="B83" s="361"/>
      <c r="C83" s="55">
        <f>Setting!J8</f>
        <v>0</v>
      </c>
      <c r="D83" s="227"/>
      <c r="E83" s="228"/>
      <c r="F83" s="227"/>
      <c r="G83" s="228"/>
      <c r="H83" s="227"/>
      <c r="I83" s="228"/>
      <c r="J83" s="227"/>
      <c r="K83" s="228"/>
      <c r="L83" s="227"/>
      <c r="M83" s="228"/>
      <c r="N83" s="227"/>
      <c r="O83" s="228"/>
      <c r="P83" s="227"/>
      <c r="Q83" s="228"/>
      <c r="R83" s="227"/>
      <c r="S83" s="228"/>
      <c r="T83" s="227"/>
      <c r="U83" s="228"/>
      <c r="V83" s="227"/>
      <c r="W83" s="228"/>
      <c r="X83" s="227"/>
      <c r="Y83" s="228"/>
      <c r="Z83" s="227"/>
      <c r="AA83" s="228"/>
      <c r="AB83" s="227"/>
      <c r="AC83" s="228"/>
      <c r="AD83" s="227"/>
      <c r="AE83" s="228"/>
      <c r="AF83" s="227"/>
      <c r="AG83" s="228"/>
      <c r="AH83" s="227"/>
      <c r="AI83" s="228"/>
      <c r="AJ83" s="227"/>
      <c r="AK83" s="228"/>
      <c r="AL83" s="227"/>
      <c r="AM83" s="228"/>
      <c r="AN83" s="227"/>
      <c r="AO83" s="228"/>
      <c r="AP83" s="227"/>
      <c r="AQ83" s="228"/>
      <c r="AR83" s="227"/>
      <c r="AS83" s="228"/>
      <c r="AT83" s="227"/>
      <c r="AU83" s="228"/>
      <c r="AV83" s="227"/>
      <c r="AW83" s="228"/>
      <c r="AX83" s="227"/>
      <c r="AY83" s="228"/>
      <c r="AZ83" s="227"/>
      <c r="BA83" s="228"/>
      <c r="BB83" s="227"/>
      <c r="BC83" s="228"/>
      <c r="BD83" s="227"/>
      <c r="BE83" s="228"/>
      <c r="BF83" s="227"/>
      <c r="BG83" s="228"/>
      <c r="BH83" s="227"/>
      <c r="BI83" s="228"/>
      <c r="BJ83" s="227"/>
      <c r="BK83" s="228"/>
      <c r="BL83" s="227"/>
      <c r="BM83" s="229"/>
    </row>
    <row r="84" spans="1:65" s="43" customFormat="1">
      <c r="A84" s="45"/>
      <c r="B84" s="361"/>
      <c r="C84" s="59">
        <f>Setting!J9</f>
        <v>0</v>
      </c>
      <c r="D84" s="221"/>
      <c r="E84" s="222"/>
      <c r="F84" s="221"/>
      <c r="G84" s="222"/>
      <c r="H84" s="221"/>
      <c r="I84" s="222"/>
      <c r="J84" s="221"/>
      <c r="K84" s="222"/>
      <c r="L84" s="221"/>
      <c r="M84" s="222"/>
      <c r="N84" s="221"/>
      <c r="O84" s="222"/>
      <c r="P84" s="221"/>
      <c r="Q84" s="222"/>
      <c r="R84" s="221"/>
      <c r="S84" s="222"/>
      <c r="T84" s="221"/>
      <c r="U84" s="222"/>
      <c r="V84" s="221"/>
      <c r="W84" s="222"/>
      <c r="X84" s="221"/>
      <c r="Y84" s="222"/>
      <c r="Z84" s="221"/>
      <c r="AA84" s="222"/>
      <c r="AB84" s="221"/>
      <c r="AC84" s="222"/>
      <c r="AD84" s="221"/>
      <c r="AE84" s="222"/>
      <c r="AF84" s="221"/>
      <c r="AG84" s="222"/>
      <c r="AH84" s="221"/>
      <c r="AI84" s="222"/>
      <c r="AJ84" s="221"/>
      <c r="AK84" s="222"/>
      <c r="AL84" s="221"/>
      <c r="AM84" s="222"/>
      <c r="AN84" s="221"/>
      <c r="AO84" s="222"/>
      <c r="AP84" s="221"/>
      <c r="AQ84" s="222"/>
      <c r="AR84" s="221"/>
      <c r="AS84" s="222"/>
      <c r="AT84" s="221"/>
      <c r="AU84" s="222"/>
      <c r="AV84" s="221"/>
      <c r="AW84" s="222"/>
      <c r="AX84" s="221"/>
      <c r="AY84" s="222"/>
      <c r="AZ84" s="221"/>
      <c r="BA84" s="222"/>
      <c r="BB84" s="221"/>
      <c r="BC84" s="222"/>
      <c r="BD84" s="221"/>
      <c r="BE84" s="222"/>
      <c r="BF84" s="221"/>
      <c r="BG84" s="222"/>
      <c r="BH84" s="221"/>
      <c r="BI84" s="222"/>
      <c r="BJ84" s="221"/>
      <c r="BK84" s="222"/>
      <c r="BL84" s="221"/>
      <c r="BM84" s="223"/>
    </row>
    <row r="85" spans="1:65" s="43" customFormat="1">
      <c r="A85" s="45"/>
      <c r="B85" s="361"/>
      <c r="C85" s="55">
        <f>Setting!J10</f>
        <v>0</v>
      </c>
      <c r="D85" s="227"/>
      <c r="E85" s="228"/>
      <c r="F85" s="227"/>
      <c r="G85" s="228"/>
      <c r="H85" s="227"/>
      <c r="I85" s="228"/>
      <c r="J85" s="227"/>
      <c r="K85" s="228"/>
      <c r="L85" s="227"/>
      <c r="M85" s="228"/>
      <c r="N85" s="227"/>
      <c r="O85" s="228"/>
      <c r="P85" s="227"/>
      <c r="Q85" s="228"/>
      <c r="R85" s="227"/>
      <c r="S85" s="228"/>
      <c r="T85" s="227"/>
      <c r="U85" s="228"/>
      <c r="V85" s="227"/>
      <c r="W85" s="228"/>
      <c r="X85" s="227"/>
      <c r="Y85" s="228"/>
      <c r="Z85" s="227"/>
      <c r="AA85" s="228"/>
      <c r="AB85" s="227"/>
      <c r="AC85" s="228"/>
      <c r="AD85" s="227"/>
      <c r="AE85" s="228"/>
      <c r="AF85" s="227"/>
      <c r="AG85" s="228"/>
      <c r="AH85" s="227"/>
      <c r="AI85" s="228"/>
      <c r="AJ85" s="227"/>
      <c r="AK85" s="228"/>
      <c r="AL85" s="227"/>
      <c r="AM85" s="228"/>
      <c r="AN85" s="227"/>
      <c r="AO85" s="228"/>
      <c r="AP85" s="227"/>
      <c r="AQ85" s="228"/>
      <c r="AR85" s="227"/>
      <c r="AS85" s="228"/>
      <c r="AT85" s="227"/>
      <c r="AU85" s="228"/>
      <c r="AV85" s="227"/>
      <c r="AW85" s="228"/>
      <c r="AX85" s="227"/>
      <c r="AY85" s="228"/>
      <c r="AZ85" s="227"/>
      <c r="BA85" s="228"/>
      <c r="BB85" s="227"/>
      <c r="BC85" s="228"/>
      <c r="BD85" s="227"/>
      <c r="BE85" s="228"/>
      <c r="BF85" s="227"/>
      <c r="BG85" s="228"/>
      <c r="BH85" s="227"/>
      <c r="BI85" s="228"/>
      <c r="BJ85" s="227"/>
      <c r="BK85" s="228"/>
      <c r="BL85" s="227"/>
      <c r="BM85" s="229"/>
    </row>
    <row r="86" spans="1:65" s="43" customFormat="1">
      <c r="A86" s="45"/>
      <c r="B86" s="361"/>
      <c r="C86" s="59">
        <f>Setting!J11</f>
        <v>0</v>
      </c>
      <c r="D86" s="221"/>
      <c r="E86" s="222"/>
      <c r="F86" s="221"/>
      <c r="G86" s="222"/>
      <c r="H86" s="221"/>
      <c r="I86" s="222"/>
      <c r="J86" s="221"/>
      <c r="K86" s="222"/>
      <c r="L86" s="221"/>
      <c r="M86" s="222"/>
      <c r="N86" s="221"/>
      <c r="O86" s="222"/>
      <c r="P86" s="221"/>
      <c r="Q86" s="222"/>
      <c r="R86" s="221"/>
      <c r="S86" s="222"/>
      <c r="T86" s="221"/>
      <c r="U86" s="222"/>
      <c r="V86" s="221"/>
      <c r="W86" s="222"/>
      <c r="X86" s="221"/>
      <c r="Y86" s="222"/>
      <c r="Z86" s="221"/>
      <c r="AA86" s="222"/>
      <c r="AB86" s="221"/>
      <c r="AC86" s="222"/>
      <c r="AD86" s="221"/>
      <c r="AE86" s="222"/>
      <c r="AF86" s="221"/>
      <c r="AG86" s="222"/>
      <c r="AH86" s="221"/>
      <c r="AI86" s="222"/>
      <c r="AJ86" s="221"/>
      <c r="AK86" s="222"/>
      <c r="AL86" s="221"/>
      <c r="AM86" s="222"/>
      <c r="AN86" s="221"/>
      <c r="AO86" s="222"/>
      <c r="AP86" s="221"/>
      <c r="AQ86" s="222"/>
      <c r="AR86" s="221"/>
      <c r="AS86" s="222"/>
      <c r="AT86" s="221"/>
      <c r="AU86" s="222"/>
      <c r="AV86" s="221"/>
      <c r="AW86" s="222"/>
      <c r="AX86" s="221"/>
      <c r="AY86" s="222"/>
      <c r="AZ86" s="221"/>
      <c r="BA86" s="222"/>
      <c r="BB86" s="221"/>
      <c r="BC86" s="222"/>
      <c r="BD86" s="221"/>
      <c r="BE86" s="222"/>
      <c r="BF86" s="221"/>
      <c r="BG86" s="222"/>
      <c r="BH86" s="221"/>
      <c r="BI86" s="222"/>
      <c r="BJ86" s="221"/>
      <c r="BK86" s="222"/>
      <c r="BL86" s="221"/>
      <c r="BM86" s="223"/>
    </row>
    <row r="87" spans="1:65" s="43" customFormat="1">
      <c r="A87" s="45"/>
      <c r="B87" s="361"/>
      <c r="C87" s="55">
        <f>Setting!J12</f>
        <v>0</v>
      </c>
      <c r="D87" s="227"/>
      <c r="E87" s="228"/>
      <c r="F87" s="227"/>
      <c r="G87" s="228"/>
      <c r="H87" s="227"/>
      <c r="I87" s="228"/>
      <c r="J87" s="227"/>
      <c r="K87" s="228"/>
      <c r="L87" s="227"/>
      <c r="M87" s="228"/>
      <c r="N87" s="227"/>
      <c r="O87" s="228"/>
      <c r="P87" s="227"/>
      <c r="Q87" s="228"/>
      <c r="R87" s="227"/>
      <c r="S87" s="228"/>
      <c r="T87" s="227"/>
      <c r="U87" s="228"/>
      <c r="V87" s="227"/>
      <c r="W87" s="228"/>
      <c r="X87" s="227"/>
      <c r="Y87" s="228"/>
      <c r="Z87" s="227"/>
      <c r="AA87" s="228"/>
      <c r="AB87" s="227"/>
      <c r="AC87" s="228"/>
      <c r="AD87" s="227"/>
      <c r="AE87" s="228"/>
      <c r="AF87" s="227"/>
      <c r="AG87" s="228"/>
      <c r="AH87" s="227"/>
      <c r="AI87" s="228"/>
      <c r="AJ87" s="227"/>
      <c r="AK87" s="228"/>
      <c r="AL87" s="227"/>
      <c r="AM87" s="228"/>
      <c r="AN87" s="227"/>
      <c r="AO87" s="228"/>
      <c r="AP87" s="227"/>
      <c r="AQ87" s="228"/>
      <c r="AR87" s="227"/>
      <c r="AS87" s="228"/>
      <c r="AT87" s="227"/>
      <c r="AU87" s="228"/>
      <c r="AV87" s="227"/>
      <c r="AW87" s="228"/>
      <c r="AX87" s="227"/>
      <c r="AY87" s="228"/>
      <c r="AZ87" s="227"/>
      <c r="BA87" s="228"/>
      <c r="BB87" s="227"/>
      <c r="BC87" s="228"/>
      <c r="BD87" s="227"/>
      <c r="BE87" s="228"/>
      <c r="BF87" s="227"/>
      <c r="BG87" s="228"/>
      <c r="BH87" s="227"/>
      <c r="BI87" s="228"/>
      <c r="BJ87" s="227"/>
      <c r="BK87" s="228"/>
      <c r="BL87" s="227"/>
      <c r="BM87" s="229"/>
    </row>
    <row r="88" spans="1:65" s="43" customFormat="1">
      <c r="A88" s="45"/>
      <c r="B88" s="361"/>
      <c r="C88" s="59">
        <f>Setting!J13</f>
        <v>0</v>
      </c>
      <c r="D88" s="221"/>
      <c r="E88" s="222"/>
      <c r="F88" s="221"/>
      <c r="G88" s="222"/>
      <c r="H88" s="221"/>
      <c r="I88" s="222"/>
      <c r="J88" s="221"/>
      <c r="K88" s="222"/>
      <c r="L88" s="221"/>
      <c r="M88" s="222"/>
      <c r="N88" s="221"/>
      <c r="O88" s="222"/>
      <c r="P88" s="221"/>
      <c r="Q88" s="222"/>
      <c r="R88" s="221"/>
      <c r="S88" s="222"/>
      <c r="T88" s="221"/>
      <c r="U88" s="222"/>
      <c r="V88" s="221"/>
      <c r="W88" s="222"/>
      <c r="X88" s="221"/>
      <c r="Y88" s="222"/>
      <c r="Z88" s="221"/>
      <c r="AA88" s="222"/>
      <c r="AB88" s="221"/>
      <c r="AC88" s="222"/>
      <c r="AD88" s="221"/>
      <c r="AE88" s="222"/>
      <c r="AF88" s="221"/>
      <c r="AG88" s="222"/>
      <c r="AH88" s="221"/>
      <c r="AI88" s="222"/>
      <c r="AJ88" s="221"/>
      <c r="AK88" s="222"/>
      <c r="AL88" s="221"/>
      <c r="AM88" s="222"/>
      <c r="AN88" s="221"/>
      <c r="AO88" s="222"/>
      <c r="AP88" s="221"/>
      <c r="AQ88" s="222"/>
      <c r="AR88" s="221"/>
      <c r="AS88" s="222"/>
      <c r="AT88" s="221"/>
      <c r="AU88" s="222"/>
      <c r="AV88" s="221"/>
      <c r="AW88" s="222"/>
      <c r="AX88" s="221"/>
      <c r="AY88" s="222"/>
      <c r="AZ88" s="221"/>
      <c r="BA88" s="222"/>
      <c r="BB88" s="221"/>
      <c r="BC88" s="222"/>
      <c r="BD88" s="221"/>
      <c r="BE88" s="222"/>
      <c r="BF88" s="221"/>
      <c r="BG88" s="222"/>
      <c r="BH88" s="221"/>
      <c r="BI88" s="222"/>
      <c r="BJ88" s="221"/>
      <c r="BK88" s="222"/>
      <c r="BL88" s="221"/>
      <c r="BM88" s="223"/>
    </row>
    <row r="89" spans="1:65" s="43" customFormat="1">
      <c r="A89" s="45"/>
      <c r="B89" s="361"/>
      <c r="C89" s="78">
        <f>Setting!J14</f>
        <v>0</v>
      </c>
      <c r="D89" s="230"/>
      <c r="E89" s="228"/>
      <c r="F89" s="230"/>
      <c r="G89" s="228"/>
      <c r="H89" s="230"/>
      <c r="I89" s="228"/>
      <c r="J89" s="230"/>
      <c r="K89" s="228"/>
      <c r="L89" s="230"/>
      <c r="M89" s="228"/>
      <c r="N89" s="230"/>
      <c r="O89" s="228"/>
      <c r="P89" s="230"/>
      <c r="Q89" s="228"/>
      <c r="R89" s="230"/>
      <c r="S89" s="228"/>
      <c r="T89" s="230"/>
      <c r="U89" s="228"/>
      <c r="V89" s="230"/>
      <c r="W89" s="228"/>
      <c r="X89" s="230"/>
      <c r="Y89" s="228"/>
      <c r="Z89" s="230"/>
      <c r="AA89" s="228"/>
      <c r="AB89" s="230"/>
      <c r="AC89" s="228"/>
      <c r="AD89" s="230"/>
      <c r="AE89" s="228"/>
      <c r="AF89" s="230"/>
      <c r="AG89" s="228"/>
      <c r="AH89" s="230"/>
      <c r="AI89" s="228"/>
      <c r="AJ89" s="230"/>
      <c r="AK89" s="228"/>
      <c r="AL89" s="230"/>
      <c r="AM89" s="228"/>
      <c r="AN89" s="230"/>
      <c r="AO89" s="228"/>
      <c r="AP89" s="230"/>
      <c r="AQ89" s="228"/>
      <c r="AR89" s="230"/>
      <c r="AS89" s="228"/>
      <c r="AT89" s="230"/>
      <c r="AU89" s="228"/>
      <c r="AV89" s="230"/>
      <c r="AW89" s="228"/>
      <c r="AX89" s="230"/>
      <c r="AY89" s="228"/>
      <c r="AZ89" s="230"/>
      <c r="BA89" s="228"/>
      <c r="BB89" s="230"/>
      <c r="BC89" s="228"/>
      <c r="BD89" s="230"/>
      <c r="BE89" s="228"/>
      <c r="BF89" s="230"/>
      <c r="BG89" s="228"/>
      <c r="BH89" s="230"/>
      <c r="BI89" s="228"/>
      <c r="BJ89" s="230"/>
      <c r="BK89" s="228"/>
      <c r="BL89" s="230"/>
      <c r="BM89" s="229"/>
    </row>
    <row r="90" spans="1:65" s="43" customFormat="1" ht="19" thickBot="1">
      <c r="A90" s="45"/>
      <c r="B90" s="361"/>
      <c r="C90" s="74" t="s">
        <v>40</v>
      </c>
      <c r="D90" s="357"/>
      <c r="E90" s="358"/>
      <c r="F90" s="357"/>
      <c r="G90" s="358"/>
      <c r="H90" s="357"/>
      <c r="I90" s="358"/>
      <c r="J90" s="357"/>
      <c r="K90" s="358"/>
      <c r="L90" s="357"/>
      <c r="M90" s="358"/>
      <c r="N90" s="357"/>
      <c r="O90" s="358"/>
      <c r="P90" s="357"/>
      <c r="Q90" s="358"/>
      <c r="R90" s="357"/>
      <c r="S90" s="358"/>
      <c r="T90" s="357"/>
      <c r="U90" s="358"/>
      <c r="V90" s="357"/>
      <c r="W90" s="358"/>
      <c r="X90" s="357"/>
      <c r="Y90" s="358"/>
      <c r="Z90" s="357"/>
      <c r="AA90" s="358"/>
      <c r="AB90" s="357"/>
      <c r="AC90" s="358"/>
      <c r="AD90" s="357"/>
      <c r="AE90" s="358"/>
      <c r="AF90" s="357"/>
      <c r="AG90" s="358"/>
      <c r="AH90" s="357"/>
      <c r="AI90" s="358"/>
      <c r="AJ90" s="357"/>
      <c r="AK90" s="358"/>
      <c r="AL90" s="357"/>
      <c r="AM90" s="358"/>
      <c r="AN90" s="357"/>
      <c r="AO90" s="358"/>
      <c r="AP90" s="357"/>
      <c r="AQ90" s="358"/>
      <c r="AR90" s="357"/>
      <c r="AS90" s="358"/>
      <c r="AT90" s="357"/>
      <c r="AU90" s="358"/>
      <c r="AV90" s="357"/>
      <c r="AW90" s="358"/>
      <c r="AX90" s="357"/>
      <c r="AY90" s="358"/>
      <c r="AZ90" s="357"/>
      <c r="BA90" s="358"/>
      <c r="BB90" s="357"/>
      <c r="BC90" s="358"/>
      <c r="BD90" s="357"/>
      <c r="BE90" s="358"/>
      <c r="BF90" s="357"/>
      <c r="BG90" s="358"/>
      <c r="BH90" s="357"/>
      <c r="BI90" s="358"/>
      <c r="BJ90" s="357"/>
      <c r="BK90" s="358"/>
      <c r="BL90" s="357"/>
      <c r="BM90" s="359"/>
    </row>
    <row r="91" spans="1:65" s="43" customFormat="1" ht="20" thickTop="1" thickBot="1">
      <c r="A91" s="45"/>
      <c r="B91" s="362"/>
      <c r="C91" s="79" t="s">
        <v>33</v>
      </c>
      <c r="D91" s="349">
        <f>SUM(D80:D89)</f>
        <v>0</v>
      </c>
      <c r="E91" s="350"/>
      <c r="F91" s="349">
        <f>SUM(F80:F89)</f>
        <v>0</v>
      </c>
      <c r="G91" s="350"/>
      <c r="H91" s="349">
        <f>SUM(H80:H89)</f>
        <v>0</v>
      </c>
      <c r="I91" s="350"/>
      <c r="J91" s="349">
        <f>SUM(J80:J89)</f>
        <v>0</v>
      </c>
      <c r="K91" s="350"/>
      <c r="L91" s="349">
        <f>SUM(L80:L89)</f>
        <v>0</v>
      </c>
      <c r="M91" s="350"/>
      <c r="N91" s="349">
        <f>SUM(N80:N89)</f>
        <v>0</v>
      </c>
      <c r="O91" s="350"/>
      <c r="P91" s="349">
        <f>SUM(P80:P89)</f>
        <v>0</v>
      </c>
      <c r="Q91" s="350"/>
      <c r="R91" s="349">
        <f>SUM(R80:R89)</f>
        <v>0</v>
      </c>
      <c r="S91" s="350"/>
      <c r="T91" s="349">
        <f>SUM(T80:T89)</f>
        <v>0</v>
      </c>
      <c r="U91" s="350"/>
      <c r="V91" s="349">
        <f>SUM(V80:V89)</f>
        <v>0</v>
      </c>
      <c r="W91" s="350"/>
      <c r="X91" s="349">
        <f>SUM(X80:X89)</f>
        <v>0</v>
      </c>
      <c r="Y91" s="350"/>
      <c r="Z91" s="349">
        <f>SUM(Z80:Z89)</f>
        <v>0</v>
      </c>
      <c r="AA91" s="350"/>
      <c r="AB91" s="349">
        <f>SUM(AB80:AB89)</f>
        <v>0</v>
      </c>
      <c r="AC91" s="350"/>
      <c r="AD91" s="349">
        <f>SUM(AD80:AD89)</f>
        <v>0</v>
      </c>
      <c r="AE91" s="350"/>
      <c r="AF91" s="349">
        <f>SUM(AF80:AF89)</f>
        <v>0</v>
      </c>
      <c r="AG91" s="350"/>
      <c r="AH91" s="349">
        <f>SUM(AH80:AH89)</f>
        <v>0</v>
      </c>
      <c r="AI91" s="350"/>
      <c r="AJ91" s="349">
        <f>SUM(AJ80:AJ89)</f>
        <v>0</v>
      </c>
      <c r="AK91" s="350"/>
      <c r="AL91" s="349">
        <f>SUM(AL80:AL89)</f>
        <v>0</v>
      </c>
      <c r="AM91" s="350"/>
      <c r="AN91" s="349">
        <f>SUM(AN80:AN89)</f>
        <v>0</v>
      </c>
      <c r="AO91" s="350"/>
      <c r="AP91" s="349">
        <f>SUM(AP80:AP89)</f>
        <v>0</v>
      </c>
      <c r="AQ91" s="350"/>
      <c r="AR91" s="349">
        <f>SUM(AR80:AR89)</f>
        <v>0</v>
      </c>
      <c r="AS91" s="350"/>
      <c r="AT91" s="349">
        <f>SUM(AT80:AT89)</f>
        <v>0</v>
      </c>
      <c r="AU91" s="350"/>
      <c r="AV91" s="349">
        <f>SUM(AV80:AV89)</f>
        <v>0</v>
      </c>
      <c r="AW91" s="350"/>
      <c r="AX91" s="349">
        <f>SUM(AX80:AX89)</f>
        <v>0</v>
      </c>
      <c r="AY91" s="350"/>
      <c r="AZ91" s="349">
        <f>SUM(AZ80:AZ89)</f>
        <v>0</v>
      </c>
      <c r="BA91" s="350"/>
      <c r="BB91" s="349">
        <f>SUM(BB80:BB89)</f>
        <v>0</v>
      </c>
      <c r="BC91" s="350"/>
      <c r="BD91" s="349">
        <f>SUM(BD80:BD89)</f>
        <v>0</v>
      </c>
      <c r="BE91" s="350"/>
      <c r="BF91" s="349">
        <f>SUM(BF80:BF89)</f>
        <v>0</v>
      </c>
      <c r="BG91" s="350"/>
      <c r="BH91" s="349">
        <f>SUM(BH80:BH89)</f>
        <v>0</v>
      </c>
      <c r="BI91" s="350"/>
      <c r="BJ91" s="349">
        <f>SUM(BJ80:BJ89)</f>
        <v>0</v>
      </c>
      <c r="BK91" s="350"/>
      <c r="BL91" s="349">
        <f>SUM(BL80:BL89)</f>
        <v>0</v>
      </c>
      <c r="BM91" s="351"/>
    </row>
    <row r="92" spans="1:65" s="43" customFormat="1" ht="26" customHeight="1" thickTop="1">
      <c r="A92" s="45"/>
      <c r="B92" s="360" t="s">
        <v>39</v>
      </c>
      <c r="C92" s="109" t="s">
        <v>39</v>
      </c>
      <c r="D92" s="221"/>
      <c r="E92" s="222"/>
      <c r="F92" s="221"/>
      <c r="G92" s="222"/>
      <c r="H92" s="221"/>
      <c r="I92" s="222"/>
      <c r="J92" s="221"/>
      <c r="K92" s="222"/>
      <c r="L92" s="221"/>
      <c r="M92" s="222"/>
      <c r="N92" s="221"/>
      <c r="O92" s="222"/>
      <c r="P92" s="221"/>
      <c r="Q92" s="222"/>
      <c r="R92" s="221"/>
      <c r="S92" s="222"/>
      <c r="T92" s="221"/>
      <c r="U92" s="222"/>
      <c r="V92" s="221"/>
      <c r="W92" s="222"/>
      <c r="X92" s="221"/>
      <c r="Y92" s="222"/>
      <c r="Z92" s="221"/>
      <c r="AA92" s="222"/>
      <c r="AB92" s="221"/>
      <c r="AC92" s="222"/>
      <c r="AD92" s="221"/>
      <c r="AE92" s="222"/>
      <c r="AF92" s="221"/>
      <c r="AG92" s="222"/>
      <c r="AH92" s="221"/>
      <c r="AI92" s="222"/>
      <c r="AJ92" s="221"/>
      <c r="AK92" s="222"/>
      <c r="AL92" s="221"/>
      <c r="AM92" s="222"/>
      <c r="AN92" s="221"/>
      <c r="AO92" s="222"/>
      <c r="AP92" s="221"/>
      <c r="AQ92" s="222"/>
      <c r="AR92" s="221"/>
      <c r="AS92" s="222"/>
      <c r="AT92" s="221"/>
      <c r="AU92" s="222"/>
      <c r="AV92" s="221"/>
      <c r="AW92" s="222"/>
      <c r="AX92" s="221"/>
      <c r="AY92" s="222"/>
      <c r="AZ92" s="221"/>
      <c r="BA92" s="222"/>
      <c r="BB92" s="221"/>
      <c r="BC92" s="222"/>
      <c r="BD92" s="221"/>
      <c r="BE92" s="222"/>
      <c r="BF92" s="221"/>
      <c r="BG92" s="222"/>
      <c r="BH92" s="221"/>
      <c r="BI92" s="222"/>
      <c r="BJ92" s="221"/>
      <c r="BK92" s="222"/>
      <c r="BL92" s="221"/>
      <c r="BM92" s="223"/>
    </row>
    <row r="93" spans="1:65" s="43" customFormat="1" ht="18.75" customHeight="1">
      <c r="A93" s="45"/>
      <c r="B93" s="361"/>
      <c r="C93" s="110">
        <v>1</v>
      </c>
      <c r="D93" s="230"/>
      <c r="E93" s="228"/>
      <c r="F93" s="230"/>
      <c r="G93" s="228"/>
      <c r="H93" s="230"/>
      <c r="I93" s="228"/>
      <c r="J93" s="230"/>
      <c r="K93" s="228"/>
      <c r="L93" s="230"/>
      <c r="M93" s="228"/>
      <c r="N93" s="230"/>
      <c r="O93" s="228"/>
      <c r="P93" s="230"/>
      <c r="Q93" s="228"/>
      <c r="R93" s="230"/>
      <c r="S93" s="228"/>
      <c r="T93" s="230"/>
      <c r="U93" s="228"/>
      <c r="V93" s="230"/>
      <c r="W93" s="228"/>
      <c r="X93" s="230"/>
      <c r="Y93" s="228"/>
      <c r="Z93" s="230"/>
      <c r="AA93" s="228"/>
      <c r="AB93" s="230"/>
      <c r="AC93" s="228"/>
      <c r="AD93" s="230"/>
      <c r="AE93" s="228"/>
      <c r="AF93" s="230"/>
      <c r="AG93" s="228"/>
      <c r="AH93" s="230"/>
      <c r="AI93" s="228"/>
      <c r="AJ93" s="230"/>
      <c r="AK93" s="228"/>
      <c r="AL93" s="230"/>
      <c r="AM93" s="228"/>
      <c r="AN93" s="230"/>
      <c r="AO93" s="228"/>
      <c r="AP93" s="230"/>
      <c r="AQ93" s="228"/>
      <c r="AR93" s="230"/>
      <c r="AS93" s="228"/>
      <c r="AT93" s="230"/>
      <c r="AU93" s="228"/>
      <c r="AV93" s="230"/>
      <c r="AW93" s="228"/>
      <c r="AX93" s="230"/>
      <c r="AY93" s="228"/>
      <c r="AZ93" s="230"/>
      <c r="BA93" s="228"/>
      <c r="BB93" s="230"/>
      <c r="BC93" s="228"/>
      <c r="BD93" s="230"/>
      <c r="BE93" s="228"/>
      <c r="BF93" s="230"/>
      <c r="BG93" s="228"/>
      <c r="BH93" s="230"/>
      <c r="BI93" s="228"/>
      <c r="BJ93" s="230"/>
      <c r="BK93" s="228"/>
      <c r="BL93" s="230"/>
      <c r="BM93" s="229"/>
    </row>
    <row r="94" spans="1:65" s="43" customFormat="1" ht="19" thickBot="1">
      <c r="A94" s="45"/>
      <c r="B94" s="361"/>
      <c r="C94" s="74" t="s">
        <v>40</v>
      </c>
      <c r="D94" s="357"/>
      <c r="E94" s="358"/>
      <c r="F94" s="357"/>
      <c r="G94" s="358"/>
      <c r="H94" s="357"/>
      <c r="I94" s="358"/>
      <c r="J94" s="357"/>
      <c r="K94" s="358"/>
      <c r="L94" s="357"/>
      <c r="M94" s="358"/>
      <c r="N94" s="357"/>
      <c r="O94" s="358"/>
      <c r="P94" s="357"/>
      <c r="Q94" s="358"/>
      <c r="R94" s="357"/>
      <c r="S94" s="358"/>
      <c r="T94" s="357"/>
      <c r="U94" s="358"/>
      <c r="V94" s="357"/>
      <c r="W94" s="358"/>
      <c r="X94" s="357"/>
      <c r="Y94" s="358"/>
      <c r="Z94" s="357"/>
      <c r="AA94" s="358"/>
      <c r="AB94" s="357"/>
      <c r="AC94" s="358"/>
      <c r="AD94" s="357"/>
      <c r="AE94" s="358"/>
      <c r="AF94" s="357"/>
      <c r="AG94" s="358"/>
      <c r="AH94" s="357"/>
      <c r="AI94" s="358"/>
      <c r="AJ94" s="357"/>
      <c r="AK94" s="358"/>
      <c r="AL94" s="357"/>
      <c r="AM94" s="358"/>
      <c r="AN94" s="357"/>
      <c r="AO94" s="358"/>
      <c r="AP94" s="357"/>
      <c r="AQ94" s="358"/>
      <c r="AR94" s="357"/>
      <c r="AS94" s="358"/>
      <c r="AT94" s="357"/>
      <c r="AU94" s="358"/>
      <c r="AV94" s="357"/>
      <c r="AW94" s="358"/>
      <c r="AX94" s="357"/>
      <c r="AY94" s="358"/>
      <c r="AZ94" s="357"/>
      <c r="BA94" s="358"/>
      <c r="BB94" s="357"/>
      <c r="BC94" s="358"/>
      <c r="BD94" s="357"/>
      <c r="BE94" s="358"/>
      <c r="BF94" s="357"/>
      <c r="BG94" s="358"/>
      <c r="BH94" s="357"/>
      <c r="BI94" s="358"/>
      <c r="BJ94" s="357"/>
      <c r="BK94" s="358"/>
      <c r="BL94" s="357"/>
      <c r="BM94" s="359"/>
    </row>
    <row r="95" spans="1:65" s="43" customFormat="1" ht="20" thickTop="1" thickBot="1">
      <c r="A95" s="45"/>
      <c r="B95" s="362"/>
      <c r="C95" s="79" t="s">
        <v>33</v>
      </c>
      <c r="D95" s="349">
        <f>SUM(D92:D94)</f>
        <v>0</v>
      </c>
      <c r="E95" s="350"/>
      <c r="F95" s="349">
        <f t="shared" ref="F95" si="329">SUM(F92:F94)</f>
        <v>0</v>
      </c>
      <c r="G95" s="350"/>
      <c r="H95" s="349">
        <f t="shared" ref="H95" si="330">SUM(H92:H94)</f>
        <v>0</v>
      </c>
      <c r="I95" s="350"/>
      <c r="J95" s="349">
        <f t="shared" ref="J95" si="331">SUM(J92:J94)</f>
        <v>0</v>
      </c>
      <c r="K95" s="350"/>
      <c r="L95" s="349">
        <f t="shared" ref="L95" si="332">SUM(L92:L94)</f>
        <v>0</v>
      </c>
      <c r="M95" s="350"/>
      <c r="N95" s="349">
        <f t="shared" ref="N95" si="333">SUM(N92:N94)</f>
        <v>0</v>
      </c>
      <c r="O95" s="350"/>
      <c r="P95" s="349">
        <f t="shared" ref="P95" si="334">SUM(P92:P94)</f>
        <v>0</v>
      </c>
      <c r="Q95" s="350"/>
      <c r="R95" s="349">
        <f t="shared" ref="R95" si="335">SUM(R92:R94)</f>
        <v>0</v>
      </c>
      <c r="S95" s="350"/>
      <c r="T95" s="349">
        <f t="shared" ref="T95" si="336">SUM(T92:T94)</f>
        <v>0</v>
      </c>
      <c r="U95" s="350"/>
      <c r="V95" s="349">
        <f t="shared" ref="V95" si="337">SUM(V92:V94)</f>
        <v>0</v>
      </c>
      <c r="W95" s="350"/>
      <c r="X95" s="349">
        <f t="shared" ref="X95" si="338">SUM(X92:X94)</f>
        <v>0</v>
      </c>
      <c r="Y95" s="350"/>
      <c r="Z95" s="349">
        <f t="shared" ref="Z95" si="339">SUM(Z92:Z94)</f>
        <v>0</v>
      </c>
      <c r="AA95" s="350"/>
      <c r="AB95" s="349">
        <f t="shared" ref="AB95" si="340">SUM(AB92:AB94)</f>
        <v>0</v>
      </c>
      <c r="AC95" s="350"/>
      <c r="AD95" s="349">
        <f t="shared" ref="AD95" si="341">SUM(AD92:AD94)</f>
        <v>0</v>
      </c>
      <c r="AE95" s="350"/>
      <c r="AF95" s="349">
        <f t="shared" ref="AF95" si="342">SUM(AF92:AF94)</f>
        <v>0</v>
      </c>
      <c r="AG95" s="350"/>
      <c r="AH95" s="349">
        <f t="shared" ref="AH95" si="343">SUM(AH92:AH94)</f>
        <v>0</v>
      </c>
      <c r="AI95" s="350"/>
      <c r="AJ95" s="349">
        <f t="shared" ref="AJ95" si="344">SUM(AJ92:AJ94)</f>
        <v>0</v>
      </c>
      <c r="AK95" s="350"/>
      <c r="AL95" s="349">
        <f t="shared" ref="AL95" si="345">SUM(AL92:AL94)</f>
        <v>0</v>
      </c>
      <c r="AM95" s="350"/>
      <c r="AN95" s="349">
        <f t="shared" ref="AN95" si="346">SUM(AN92:AN94)</f>
        <v>0</v>
      </c>
      <c r="AO95" s="350"/>
      <c r="AP95" s="349">
        <f t="shared" ref="AP95" si="347">SUM(AP92:AP94)</f>
        <v>0</v>
      </c>
      <c r="AQ95" s="350"/>
      <c r="AR95" s="349">
        <f t="shared" ref="AR95" si="348">SUM(AR92:AR94)</f>
        <v>0</v>
      </c>
      <c r="AS95" s="350"/>
      <c r="AT95" s="349">
        <f t="shared" ref="AT95" si="349">SUM(AT92:AT94)</f>
        <v>0</v>
      </c>
      <c r="AU95" s="350"/>
      <c r="AV95" s="349">
        <f t="shared" ref="AV95" si="350">SUM(AV92:AV94)</f>
        <v>0</v>
      </c>
      <c r="AW95" s="350"/>
      <c r="AX95" s="349">
        <f t="shared" ref="AX95" si="351">SUM(AX92:AX94)</f>
        <v>0</v>
      </c>
      <c r="AY95" s="350"/>
      <c r="AZ95" s="349">
        <f t="shared" ref="AZ95" si="352">SUM(AZ92:AZ94)</f>
        <v>0</v>
      </c>
      <c r="BA95" s="350"/>
      <c r="BB95" s="349">
        <f t="shared" ref="BB95" si="353">SUM(BB92:BB94)</f>
        <v>0</v>
      </c>
      <c r="BC95" s="350"/>
      <c r="BD95" s="349">
        <f t="shared" ref="BD95" si="354">SUM(BD92:BD94)</f>
        <v>0</v>
      </c>
      <c r="BE95" s="350"/>
      <c r="BF95" s="349">
        <f t="shared" ref="BF95" si="355">SUM(BF92:BF94)</f>
        <v>0</v>
      </c>
      <c r="BG95" s="350"/>
      <c r="BH95" s="349">
        <f t="shared" ref="BH95" si="356">SUM(BH92:BH94)</f>
        <v>0</v>
      </c>
      <c r="BI95" s="350"/>
      <c r="BJ95" s="349">
        <f t="shared" ref="BJ95" si="357">SUM(BJ92:BJ94)</f>
        <v>0</v>
      </c>
      <c r="BK95" s="350"/>
      <c r="BL95" s="349">
        <f t="shared" ref="BL95" si="358">SUM(BL92:BL94)</f>
        <v>0</v>
      </c>
      <c r="BM95" s="351"/>
    </row>
    <row r="96" spans="1:65" s="43" customFormat="1" ht="19" thickTop="1">
      <c r="B96" s="352" t="s">
        <v>15</v>
      </c>
      <c r="C96" s="59">
        <f>Setting!L5</f>
        <v>0</v>
      </c>
      <c r="D96" s="221"/>
      <c r="E96" s="216"/>
      <c r="F96" s="221"/>
      <c r="G96" s="216"/>
      <c r="H96" s="221"/>
      <c r="I96" s="216"/>
      <c r="J96" s="221"/>
      <c r="K96" s="216"/>
      <c r="L96" s="221"/>
      <c r="M96" s="216"/>
      <c r="N96" s="221"/>
      <c r="O96" s="216"/>
      <c r="P96" s="221"/>
      <c r="Q96" s="216"/>
      <c r="R96" s="221"/>
      <c r="S96" s="216"/>
      <c r="T96" s="221"/>
      <c r="U96" s="216"/>
      <c r="V96" s="221"/>
      <c r="W96" s="216"/>
      <c r="X96" s="221"/>
      <c r="Y96" s="216"/>
      <c r="Z96" s="221"/>
      <c r="AA96" s="216"/>
      <c r="AB96" s="221"/>
      <c r="AC96" s="216"/>
      <c r="AD96" s="221"/>
      <c r="AE96" s="216"/>
      <c r="AF96" s="221"/>
      <c r="AG96" s="216"/>
      <c r="AH96" s="221"/>
      <c r="AI96" s="216"/>
      <c r="AJ96" s="221"/>
      <c r="AK96" s="216"/>
      <c r="AL96" s="221"/>
      <c r="AM96" s="216"/>
      <c r="AN96" s="221"/>
      <c r="AO96" s="216"/>
      <c r="AP96" s="221"/>
      <c r="AQ96" s="216"/>
      <c r="AR96" s="221"/>
      <c r="AS96" s="216"/>
      <c r="AT96" s="221"/>
      <c r="AU96" s="216"/>
      <c r="AV96" s="221"/>
      <c r="AW96" s="216"/>
      <c r="AX96" s="221"/>
      <c r="AY96" s="216"/>
      <c r="AZ96" s="221"/>
      <c r="BA96" s="216"/>
      <c r="BB96" s="221"/>
      <c r="BC96" s="216"/>
      <c r="BD96" s="221"/>
      <c r="BE96" s="216"/>
      <c r="BF96" s="221"/>
      <c r="BG96" s="216"/>
      <c r="BH96" s="221"/>
      <c r="BI96" s="216"/>
      <c r="BJ96" s="221"/>
      <c r="BK96" s="216"/>
      <c r="BL96" s="221"/>
      <c r="BM96" s="217"/>
    </row>
    <row r="97" spans="2:65" s="43" customFormat="1" outlineLevel="1">
      <c r="B97" s="353"/>
      <c r="C97" s="59">
        <f>Setting!L5</f>
        <v>0</v>
      </c>
      <c r="D97" s="221"/>
      <c r="E97" s="222"/>
      <c r="F97" s="221"/>
      <c r="G97" s="222"/>
      <c r="H97" s="221"/>
      <c r="I97" s="222"/>
      <c r="J97" s="221"/>
      <c r="K97" s="222"/>
      <c r="L97" s="221"/>
      <c r="M97" s="222"/>
      <c r="N97" s="221"/>
      <c r="O97" s="222"/>
      <c r="P97" s="221"/>
      <c r="Q97" s="222"/>
      <c r="R97" s="221"/>
      <c r="S97" s="222"/>
      <c r="T97" s="221"/>
      <c r="U97" s="222"/>
      <c r="V97" s="221"/>
      <c r="W97" s="222"/>
      <c r="X97" s="221"/>
      <c r="Y97" s="222"/>
      <c r="Z97" s="221"/>
      <c r="AA97" s="222"/>
      <c r="AB97" s="221"/>
      <c r="AC97" s="222"/>
      <c r="AD97" s="221"/>
      <c r="AE97" s="222"/>
      <c r="AF97" s="221"/>
      <c r="AG97" s="222"/>
      <c r="AH97" s="221"/>
      <c r="AI97" s="222"/>
      <c r="AJ97" s="221"/>
      <c r="AK97" s="222"/>
      <c r="AL97" s="221"/>
      <c r="AM97" s="222"/>
      <c r="AN97" s="221"/>
      <c r="AO97" s="222"/>
      <c r="AP97" s="221"/>
      <c r="AQ97" s="222"/>
      <c r="AR97" s="221"/>
      <c r="AS97" s="222"/>
      <c r="AT97" s="221"/>
      <c r="AU97" s="222"/>
      <c r="AV97" s="221"/>
      <c r="AW97" s="222"/>
      <c r="AX97" s="221"/>
      <c r="AY97" s="222"/>
      <c r="AZ97" s="221"/>
      <c r="BA97" s="222"/>
      <c r="BB97" s="221"/>
      <c r="BC97" s="222"/>
      <c r="BD97" s="221"/>
      <c r="BE97" s="222"/>
      <c r="BF97" s="221"/>
      <c r="BG97" s="222"/>
      <c r="BH97" s="221"/>
      <c r="BI97" s="222"/>
      <c r="BJ97" s="221"/>
      <c r="BK97" s="222"/>
      <c r="BL97" s="221"/>
      <c r="BM97" s="223"/>
    </row>
    <row r="98" spans="2:65" s="43" customFormat="1" outlineLevel="1">
      <c r="B98" s="353"/>
      <c r="C98" s="59">
        <f>Setting!L5</f>
        <v>0</v>
      </c>
      <c r="D98" s="221"/>
      <c r="E98" s="222"/>
      <c r="F98" s="221"/>
      <c r="G98" s="222"/>
      <c r="H98" s="221"/>
      <c r="I98" s="222"/>
      <c r="J98" s="221"/>
      <c r="K98" s="222"/>
      <c r="L98" s="221"/>
      <c r="M98" s="222"/>
      <c r="N98" s="221"/>
      <c r="O98" s="222"/>
      <c r="P98" s="221"/>
      <c r="Q98" s="222"/>
      <c r="R98" s="221"/>
      <c r="S98" s="222"/>
      <c r="T98" s="221"/>
      <c r="U98" s="222"/>
      <c r="V98" s="221"/>
      <c r="W98" s="222"/>
      <c r="X98" s="221"/>
      <c r="Y98" s="222"/>
      <c r="Z98" s="221"/>
      <c r="AA98" s="222"/>
      <c r="AB98" s="221"/>
      <c r="AC98" s="222"/>
      <c r="AD98" s="221"/>
      <c r="AE98" s="222"/>
      <c r="AF98" s="221"/>
      <c r="AG98" s="222"/>
      <c r="AH98" s="221"/>
      <c r="AI98" s="222"/>
      <c r="AJ98" s="221"/>
      <c r="AK98" s="222"/>
      <c r="AL98" s="221"/>
      <c r="AM98" s="222"/>
      <c r="AN98" s="221"/>
      <c r="AO98" s="222"/>
      <c r="AP98" s="221"/>
      <c r="AQ98" s="222"/>
      <c r="AR98" s="221"/>
      <c r="AS98" s="222"/>
      <c r="AT98" s="221"/>
      <c r="AU98" s="222"/>
      <c r="AV98" s="221"/>
      <c r="AW98" s="222"/>
      <c r="AX98" s="221"/>
      <c r="AY98" s="222"/>
      <c r="AZ98" s="221"/>
      <c r="BA98" s="222"/>
      <c r="BB98" s="221"/>
      <c r="BC98" s="222"/>
      <c r="BD98" s="221"/>
      <c r="BE98" s="222"/>
      <c r="BF98" s="221"/>
      <c r="BG98" s="222"/>
      <c r="BH98" s="221"/>
      <c r="BI98" s="222"/>
      <c r="BJ98" s="221"/>
      <c r="BK98" s="222"/>
      <c r="BL98" s="221"/>
      <c r="BM98" s="223"/>
    </row>
    <row r="99" spans="2:65" s="43" customFormat="1">
      <c r="B99" s="353"/>
      <c r="C99" s="55">
        <f>Setting!L6</f>
        <v>0</v>
      </c>
      <c r="D99" s="227"/>
      <c r="E99" s="228"/>
      <c r="F99" s="227"/>
      <c r="G99" s="228"/>
      <c r="H99" s="227"/>
      <c r="I99" s="228"/>
      <c r="J99" s="227"/>
      <c r="K99" s="228"/>
      <c r="L99" s="227"/>
      <c r="M99" s="228"/>
      <c r="N99" s="227"/>
      <c r="O99" s="228"/>
      <c r="P99" s="227"/>
      <c r="Q99" s="228"/>
      <c r="R99" s="227"/>
      <c r="S99" s="228"/>
      <c r="T99" s="227"/>
      <c r="U99" s="228"/>
      <c r="V99" s="227"/>
      <c r="W99" s="228"/>
      <c r="X99" s="227"/>
      <c r="Y99" s="228"/>
      <c r="Z99" s="227"/>
      <c r="AA99" s="228"/>
      <c r="AB99" s="227"/>
      <c r="AC99" s="228"/>
      <c r="AD99" s="227"/>
      <c r="AE99" s="228"/>
      <c r="AF99" s="227"/>
      <c r="AG99" s="228"/>
      <c r="AH99" s="227"/>
      <c r="AI99" s="228"/>
      <c r="AJ99" s="227"/>
      <c r="AK99" s="228"/>
      <c r="AL99" s="227"/>
      <c r="AM99" s="228"/>
      <c r="AN99" s="227"/>
      <c r="AO99" s="228"/>
      <c r="AP99" s="227"/>
      <c r="AQ99" s="228"/>
      <c r="AR99" s="227"/>
      <c r="AS99" s="228"/>
      <c r="AT99" s="227"/>
      <c r="AU99" s="228"/>
      <c r="AV99" s="227"/>
      <c r="AW99" s="228"/>
      <c r="AX99" s="227"/>
      <c r="AY99" s="228"/>
      <c r="AZ99" s="227"/>
      <c r="BA99" s="228"/>
      <c r="BB99" s="227"/>
      <c r="BC99" s="228"/>
      <c r="BD99" s="227"/>
      <c r="BE99" s="228"/>
      <c r="BF99" s="227"/>
      <c r="BG99" s="228"/>
      <c r="BH99" s="227"/>
      <c r="BI99" s="228"/>
      <c r="BJ99" s="227"/>
      <c r="BK99" s="228"/>
      <c r="BL99" s="227"/>
      <c r="BM99" s="229"/>
    </row>
    <row r="100" spans="2:65" s="43" customFormat="1" ht="18" customHeight="1" outlineLevel="1">
      <c r="B100" s="353"/>
      <c r="C100" s="55">
        <f>Setting!L6</f>
        <v>0</v>
      </c>
      <c r="D100" s="221"/>
      <c r="E100" s="222"/>
      <c r="F100" s="221"/>
      <c r="G100" s="222"/>
      <c r="H100" s="221"/>
      <c r="I100" s="222"/>
      <c r="J100" s="221"/>
      <c r="K100" s="222"/>
      <c r="L100" s="221"/>
      <c r="M100" s="222"/>
      <c r="N100" s="221"/>
      <c r="O100" s="222"/>
      <c r="P100" s="221"/>
      <c r="Q100" s="222"/>
      <c r="R100" s="221"/>
      <c r="S100" s="222"/>
      <c r="T100" s="221"/>
      <c r="U100" s="222"/>
      <c r="V100" s="221"/>
      <c r="W100" s="222"/>
      <c r="X100" s="221"/>
      <c r="Y100" s="222"/>
      <c r="Z100" s="221"/>
      <c r="AA100" s="222"/>
      <c r="AB100" s="221"/>
      <c r="AC100" s="222"/>
      <c r="AD100" s="221"/>
      <c r="AE100" s="222"/>
      <c r="AF100" s="221"/>
      <c r="AG100" s="222"/>
      <c r="AH100" s="221"/>
      <c r="AI100" s="222"/>
      <c r="AJ100" s="221"/>
      <c r="AK100" s="222"/>
      <c r="AL100" s="221"/>
      <c r="AM100" s="222"/>
      <c r="AN100" s="221"/>
      <c r="AO100" s="222"/>
      <c r="AP100" s="221"/>
      <c r="AQ100" s="222"/>
      <c r="AR100" s="221"/>
      <c r="AS100" s="222"/>
      <c r="AT100" s="221"/>
      <c r="AU100" s="222"/>
      <c r="AV100" s="221"/>
      <c r="AW100" s="222"/>
      <c r="AX100" s="221"/>
      <c r="AY100" s="222"/>
      <c r="AZ100" s="221"/>
      <c r="BA100" s="222"/>
      <c r="BB100" s="221"/>
      <c r="BC100" s="222"/>
      <c r="BD100" s="221"/>
      <c r="BE100" s="222"/>
      <c r="BF100" s="221"/>
      <c r="BG100" s="222"/>
      <c r="BH100" s="221"/>
      <c r="BI100" s="222"/>
      <c r="BJ100" s="221"/>
      <c r="BK100" s="222"/>
      <c r="BL100" s="221"/>
      <c r="BM100" s="223"/>
    </row>
    <row r="101" spans="2:65" s="43" customFormat="1" outlineLevel="1">
      <c r="B101" s="353"/>
      <c r="C101" s="55">
        <f>Setting!L6</f>
        <v>0</v>
      </c>
      <c r="D101" s="221"/>
      <c r="E101" s="222"/>
      <c r="F101" s="221"/>
      <c r="G101" s="222"/>
      <c r="H101" s="221"/>
      <c r="I101" s="222"/>
      <c r="J101" s="221"/>
      <c r="K101" s="222"/>
      <c r="L101" s="221"/>
      <c r="M101" s="222"/>
      <c r="N101" s="221"/>
      <c r="O101" s="222"/>
      <c r="P101" s="221"/>
      <c r="Q101" s="222"/>
      <c r="R101" s="221"/>
      <c r="S101" s="222"/>
      <c r="T101" s="221"/>
      <c r="U101" s="222"/>
      <c r="V101" s="221"/>
      <c r="W101" s="222"/>
      <c r="X101" s="221"/>
      <c r="Y101" s="222"/>
      <c r="Z101" s="221"/>
      <c r="AA101" s="222"/>
      <c r="AB101" s="221"/>
      <c r="AC101" s="222"/>
      <c r="AD101" s="221"/>
      <c r="AE101" s="222"/>
      <c r="AF101" s="221"/>
      <c r="AG101" s="222"/>
      <c r="AH101" s="221"/>
      <c r="AI101" s="222"/>
      <c r="AJ101" s="221"/>
      <c r="AK101" s="222"/>
      <c r="AL101" s="221"/>
      <c r="AM101" s="222"/>
      <c r="AN101" s="221"/>
      <c r="AO101" s="222"/>
      <c r="AP101" s="221"/>
      <c r="AQ101" s="222"/>
      <c r="AR101" s="221"/>
      <c r="AS101" s="222"/>
      <c r="AT101" s="221"/>
      <c r="AU101" s="222"/>
      <c r="AV101" s="221"/>
      <c r="AW101" s="222"/>
      <c r="AX101" s="221"/>
      <c r="AY101" s="222"/>
      <c r="AZ101" s="221"/>
      <c r="BA101" s="222"/>
      <c r="BB101" s="221"/>
      <c r="BC101" s="222"/>
      <c r="BD101" s="221"/>
      <c r="BE101" s="222"/>
      <c r="BF101" s="221"/>
      <c r="BG101" s="222"/>
      <c r="BH101" s="221"/>
      <c r="BI101" s="222"/>
      <c r="BJ101" s="221"/>
      <c r="BK101" s="222"/>
      <c r="BL101" s="221"/>
      <c r="BM101" s="223"/>
    </row>
    <row r="102" spans="2:65" s="43" customFormat="1">
      <c r="B102" s="353"/>
      <c r="C102" s="59">
        <f>Setting!L7</f>
        <v>0</v>
      </c>
      <c r="D102" s="221"/>
      <c r="E102" s="222"/>
      <c r="F102" s="221"/>
      <c r="G102" s="222"/>
      <c r="H102" s="221"/>
      <c r="I102" s="222"/>
      <c r="J102" s="221"/>
      <c r="K102" s="222"/>
      <c r="L102" s="221"/>
      <c r="M102" s="222"/>
      <c r="N102" s="221"/>
      <c r="O102" s="222"/>
      <c r="P102" s="221"/>
      <c r="Q102" s="222"/>
      <c r="R102" s="221"/>
      <c r="S102" s="222"/>
      <c r="T102" s="221"/>
      <c r="U102" s="222"/>
      <c r="V102" s="221"/>
      <c r="W102" s="222"/>
      <c r="X102" s="221"/>
      <c r="Y102" s="222"/>
      <c r="Z102" s="221"/>
      <c r="AA102" s="222"/>
      <c r="AB102" s="221"/>
      <c r="AC102" s="222"/>
      <c r="AD102" s="221"/>
      <c r="AE102" s="222"/>
      <c r="AF102" s="221"/>
      <c r="AG102" s="222"/>
      <c r="AH102" s="221"/>
      <c r="AI102" s="222"/>
      <c r="AJ102" s="221"/>
      <c r="AK102" s="222"/>
      <c r="AL102" s="221"/>
      <c r="AM102" s="222"/>
      <c r="AN102" s="221"/>
      <c r="AO102" s="222"/>
      <c r="AP102" s="221"/>
      <c r="AQ102" s="222"/>
      <c r="AR102" s="221"/>
      <c r="AS102" s="222"/>
      <c r="AT102" s="221"/>
      <c r="AU102" s="222"/>
      <c r="AV102" s="221"/>
      <c r="AW102" s="222"/>
      <c r="AX102" s="221"/>
      <c r="AY102" s="222"/>
      <c r="AZ102" s="221"/>
      <c r="BA102" s="222"/>
      <c r="BB102" s="221"/>
      <c r="BC102" s="222"/>
      <c r="BD102" s="221"/>
      <c r="BE102" s="222"/>
      <c r="BF102" s="221"/>
      <c r="BG102" s="222"/>
      <c r="BH102" s="221"/>
      <c r="BI102" s="222"/>
      <c r="BJ102" s="221"/>
      <c r="BK102" s="222"/>
      <c r="BL102" s="221"/>
      <c r="BM102" s="223"/>
    </row>
    <row r="103" spans="2:65" s="43" customFormat="1" outlineLevel="1">
      <c r="B103" s="353"/>
      <c r="C103" s="59">
        <f>Setting!L7</f>
        <v>0</v>
      </c>
      <c r="D103" s="221"/>
      <c r="E103" s="222"/>
      <c r="F103" s="221"/>
      <c r="G103" s="222"/>
      <c r="H103" s="221"/>
      <c r="I103" s="222"/>
      <c r="J103" s="221"/>
      <c r="K103" s="222"/>
      <c r="L103" s="221"/>
      <c r="M103" s="222"/>
      <c r="N103" s="221"/>
      <c r="O103" s="222"/>
      <c r="P103" s="221"/>
      <c r="Q103" s="222"/>
      <c r="R103" s="221"/>
      <c r="S103" s="222"/>
      <c r="T103" s="221"/>
      <c r="U103" s="222"/>
      <c r="V103" s="221"/>
      <c r="W103" s="222"/>
      <c r="X103" s="221"/>
      <c r="Y103" s="222"/>
      <c r="Z103" s="221"/>
      <c r="AA103" s="222"/>
      <c r="AB103" s="221"/>
      <c r="AC103" s="222"/>
      <c r="AD103" s="221"/>
      <c r="AE103" s="222"/>
      <c r="AF103" s="221"/>
      <c r="AG103" s="222"/>
      <c r="AH103" s="221"/>
      <c r="AI103" s="222"/>
      <c r="AJ103" s="221"/>
      <c r="AK103" s="222"/>
      <c r="AL103" s="221"/>
      <c r="AM103" s="222"/>
      <c r="AN103" s="221"/>
      <c r="AO103" s="222"/>
      <c r="AP103" s="221"/>
      <c r="AQ103" s="222"/>
      <c r="AR103" s="221"/>
      <c r="AS103" s="222"/>
      <c r="AT103" s="221"/>
      <c r="AU103" s="222"/>
      <c r="AV103" s="221"/>
      <c r="AW103" s="222"/>
      <c r="AX103" s="221"/>
      <c r="AY103" s="222"/>
      <c r="AZ103" s="221"/>
      <c r="BA103" s="222"/>
      <c r="BB103" s="221"/>
      <c r="BC103" s="222"/>
      <c r="BD103" s="221"/>
      <c r="BE103" s="222"/>
      <c r="BF103" s="221"/>
      <c r="BG103" s="222"/>
      <c r="BH103" s="221"/>
      <c r="BI103" s="222"/>
      <c r="BJ103" s="221"/>
      <c r="BK103" s="222"/>
      <c r="BL103" s="221"/>
      <c r="BM103" s="223"/>
    </row>
    <row r="104" spans="2:65" s="43" customFormat="1" outlineLevel="1">
      <c r="B104" s="353"/>
      <c r="C104" s="59">
        <f>Setting!L7</f>
        <v>0</v>
      </c>
      <c r="D104" s="221"/>
      <c r="E104" s="222"/>
      <c r="F104" s="221"/>
      <c r="G104" s="222"/>
      <c r="H104" s="221"/>
      <c r="I104" s="222"/>
      <c r="J104" s="221"/>
      <c r="K104" s="222"/>
      <c r="L104" s="221"/>
      <c r="M104" s="222"/>
      <c r="N104" s="221"/>
      <c r="O104" s="222"/>
      <c r="P104" s="221"/>
      <c r="Q104" s="222"/>
      <c r="R104" s="221"/>
      <c r="S104" s="222"/>
      <c r="T104" s="221"/>
      <c r="U104" s="222"/>
      <c r="V104" s="221"/>
      <c r="W104" s="222"/>
      <c r="X104" s="221"/>
      <c r="Y104" s="222"/>
      <c r="Z104" s="221"/>
      <c r="AA104" s="222"/>
      <c r="AB104" s="221"/>
      <c r="AC104" s="222"/>
      <c r="AD104" s="221"/>
      <c r="AE104" s="222"/>
      <c r="AF104" s="221"/>
      <c r="AG104" s="222"/>
      <c r="AH104" s="221"/>
      <c r="AI104" s="222"/>
      <c r="AJ104" s="221"/>
      <c r="AK104" s="222"/>
      <c r="AL104" s="221"/>
      <c r="AM104" s="222"/>
      <c r="AN104" s="221"/>
      <c r="AO104" s="222"/>
      <c r="AP104" s="221"/>
      <c r="AQ104" s="222"/>
      <c r="AR104" s="221"/>
      <c r="AS104" s="222"/>
      <c r="AT104" s="221"/>
      <c r="AU104" s="222"/>
      <c r="AV104" s="221"/>
      <c r="AW104" s="222"/>
      <c r="AX104" s="221"/>
      <c r="AY104" s="222"/>
      <c r="AZ104" s="221"/>
      <c r="BA104" s="222"/>
      <c r="BB104" s="221"/>
      <c r="BC104" s="222"/>
      <c r="BD104" s="221"/>
      <c r="BE104" s="222"/>
      <c r="BF104" s="221"/>
      <c r="BG104" s="222"/>
      <c r="BH104" s="221"/>
      <c r="BI104" s="222"/>
      <c r="BJ104" s="221"/>
      <c r="BK104" s="222"/>
      <c r="BL104" s="221"/>
      <c r="BM104" s="223"/>
    </row>
    <row r="105" spans="2:65" s="43" customFormat="1">
      <c r="B105" s="353"/>
      <c r="C105" s="55">
        <f>Setting!L8</f>
        <v>0</v>
      </c>
      <c r="D105" s="227"/>
      <c r="E105" s="228"/>
      <c r="F105" s="227"/>
      <c r="G105" s="228"/>
      <c r="H105" s="227"/>
      <c r="I105" s="228"/>
      <c r="J105" s="227"/>
      <c r="K105" s="228"/>
      <c r="L105" s="227"/>
      <c r="M105" s="228"/>
      <c r="N105" s="227"/>
      <c r="O105" s="228"/>
      <c r="P105" s="227"/>
      <c r="Q105" s="228"/>
      <c r="R105" s="227"/>
      <c r="S105" s="228"/>
      <c r="T105" s="227"/>
      <c r="U105" s="228"/>
      <c r="V105" s="227"/>
      <c r="W105" s="228"/>
      <c r="X105" s="227"/>
      <c r="Y105" s="228"/>
      <c r="Z105" s="227"/>
      <c r="AA105" s="228"/>
      <c r="AB105" s="227"/>
      <c r="AC105" s="228"/>
      <c r="AD105" s="227"/>
      <c r="AE105" s="228"/>
      <c r="AF105" s="227"/>
      <c r="AG105" s="228"/>
      <c r="AH105" s="227"/>
      <c r="AI105" s="228"/>
      <c r="AJ105" s="227"/>
      <c r="AK105" s="228"/>
      <c r="AL105" s="227"/>
      <c r="AM105" s="228"/>
      <c r="AN105" s="227"/>
      <c r="AO105" s="228"/>
      <c r="AP105" s="227"/>
      <c r="AQ105" s="228"/>
      <c r="AR105" s="227"/>
      <c r="AS105" s="228"/>
      <c r="AT105" s="227"/>
      <c r="AU105" s="228"/>
      <c r="AV105" s="227"/>
      <c r="AW105" s="228"/>
      <c r="AX105" s="227"/>
      <c r="AY105" s="228"/>
      <c r="AZ105" s="227"/>
      <c r="BA105" s="228"/>
      <c r="BB105" s="227"/>
      <c r="BC105" s="228"/>
      <c r="BD105" s="227"/>
      <c r="BE105" s="228"/>
      <c r="BF105" s="227"/>
      <c r="BG105" s="228"/>
      <c r="BH105" s="227"/>
      <c r="BI105" s="228"/>
      <c r="BJ105" s="227"/>
      <c r="BK105" s="228"/>
      <c r="BL105" s="227"/>
      <c r="BM105" s="229"/>
    </row>
    <row r="106" spans="2:65" s="43" customFormat="1" outlineLevel="1">
      <c r="B106" s="353"/>
      <c r="C106" s="55">
        <f>Setting!L8</f>
        <v>0</v>
      </c>
      <c r="D106" s="221"/>
      <c r="E106" s="222"/>
      <c r="F106" s="221"/>
      <c r="G106" s="222"/>
      <c r="H106" s="221"/>
      <c r="I106" s="222"/>
      <c r="J106" s="221"/>
      <c r="K106" s="222"/>
      <c r="L106" s="221"/>
      <c r="M106" s="222"/>
      <c r="N106" s="221"/>
      <c r="O106" s="222"/>
      <c r="P106" s="221"/>
      <c r="Q106" s="222"/>
      <c r="R106" s="221"/>
      <c r="S106" s="222"/>
      <c r="T106" s="221"/>
      <c r="U106" s="222"/>
      <c r="V106" s="221"/>
      <c r="W106" s="222"/>
      <c r="X106" s="221"/>
      <c r="Y106" s="222"/>
      <c r="Z106" s="221"/>
      <c r="AA106" s="222"/>
      <c r="AB106" s="221"/>
      <c r="AC106" s="222"/>
      <c r="AD106" s="221"/>
      <c r="AE106" s="222"/>
      <c r="AF106" s="221"/>
      <c r="AG106" s="222"/>
      <c r="AH106" s="221"/>
      <c r="AI106" s="222"/>
      <c r="AJ106" s="221"/>
      <c r="AK106" s="222"/>
      <c r="AL106" s="221"/>
      <c r="AM106" s="222"/>
      <c r="AN106" s="221"/>
      <c r="AO106" s="222"/>
      <c r="AP106" s="221"/>
      <c r="AQ106" s="222"/>
      <c r="AR106" s="221"/>
      <c r="AS106" s="222"/>
      <c r="AT106" s="221"/>
      <c r="AU106" s="222"/>
      <c r="AV106" s="221"/>
      <c r="AW106" s="222"/>
      <c r="AX106" s="221"/>
      <c r="AY106" s="222"/>
      <c r="AZ106" s="221"/>
      <c r="BA106" s="222"/>
      <c r="BB106" s="221"/>
      <c r="BC106" s="222"/>
      <c r="BD106" s="221"/>
      <c r="BE106" s="222"/>
      <c r="BF106" s="221"/>
      <c r="BG106" s="222"/>
      <c r="BH106" s="221"/>
      <c r="BI106" s="222"/>
      <c r="BJ106" s="221"/>
      <c r="BK106" s="222"/>
      <c r="BL106" s="221"/>
      <c r="BM106" s="223"/>
    </row>
    <row r="107" spans="2:65" s="43" customFormat="1" outlineLevel="1">
      <c r="B107" s="353"/>
      <c r="C107" s="55">
        <f>Setting!L8</f>
        <v>0</v>
      </c>
      <c r="D107" s="221"/>
      <c r="E107" s="222"/>
      <c r="F107" s="221"/>
      <c r="G107" s="222"/>
      <c r="H107" s="221"/>
      <c r="I107" s="222"/>
      <c r="J107" s="221"/>
      <c r="K107" s="222"/>
      <c r="L107" s="221"/>
      <c r="M107" s="222"/>
      <c r="N107" s="221"/>
      <c r="O107" s="222"/>
      <c r="P107" s="221"/>
      <c r="Q107" s="222"/>
      <c r="R107" s="221"/>
      <c r="S107" s="222"/>
      <c r="T107" s="221"/>
      <c r="U107" s="222"/>
      <c r="V107" s="221"/>
      <c r="W107" s="222"/>
      <c r="X107" s="221"/>
      <c r="Y107" s="222"/>
      <c r="Z107" s="221"/>
      <c r="AA107" s="222"/>
      <c r="AB107" s="221"/>
      <c r="AC107" s="222"/>
      <c r="AD107" s="221"/>
      <c r="AE107" s="222"/>
      <c r="AF107" s="221"/>
      <c r="AG107" s="222"/>
      <c r="AH107" s="221"/>
      <c r="AI107" s="222"/>
      <c r="AJ107" s="221"/>
      <c r="AK107" s="222"/>
      <c r="AL107" s="221"/>
      <c r="AM107" s="222"/>
      <c r="AN107" s="221"/>
      <c r="AO107" s="222"/>
      <c r="AP107" s="221"/>
      <c r="AQ107" s="222"/>
      <c r="AR107" s="221"/>
      <c r="AS107" s="222"/>
      <c r="AT107" s="221"/>
      <c r="AU107" s="222"/>
      <c r="AV107" s="221"/>
      <c r="AW107" s="222"/>
      <c r="AX107" s="221"/>
      <c r="AY107" s="222"/>
      <c r="AZ107" s="221"/>
      <c r="BA107" s="222"/>
      <c r="BB107" s="221"/>
      <c r="BC107" s="222"/>
      <c r="BD107" s="221"/>
      <c r="BE107" s="222"/>
      <c r="BF107" s="221"/>
      <c r="BG107" s="222"/>
      <c r="BH107" s="221"/>
      <c r="BI107" s="222"/>
      <c r="BJ107" s="221"/>
      <c r="BK107" s="222"/>
      <c r="BL107" s="221"/>
      <c r="BM107" s="223"/>
    </row>
    <row r="108" spans="2:65" s="43" customFormat="1">
      <c r="B108" s="353"/>
      <c r="C108" s="59">
        <f>Setting!L9</f>
        <v>0</v>
      </c>
      <c r="D108" s="221"/>
      <c r="E108" s="222"/>
      <c r="F108" s="221"/>
      <c r="G108" s="222"/>
      <c r="H108" s="221"/>
      <c r="I108" s="222"/>
      <c r="J108" s="221"/>
      <c r="K108" s="222"/>
      <c r="L108" s="221"/>
      <c r="M108" s="222"/>
      <c r="N108" s="221"/>
      <c r="O108" s="222"/>
      <c r="P108" s="221"/>
      <c r="Q108" s="222"/>
      <c r="R108" s="221"/>
      <c r="S108" s="222"/>
      <c r="T108" s="221"/>
      <c r="U108" s="222"/>
      <c r="V108" s="221"/>
      <c r="W108" s="222"/>
      <c r="X108" s="221"/>
      <c r="Y108" s="222"/>
      <c r="Z108" s="221"/>
      <c r="AA108" s="222"/>
      <c r="AB108" s="221"/>
      <c r="AC108" s="222"/>
      <c r="AD108" s="221"/>
      <c r="AE108" s="222"/>
      <c r="AF108" s="221"/>
      <c r="AG108" s="222"/>
      <c r="AH108" s="221"/>
      <c r="AI108" s="222"/>
      <c r="AJ108" s="221"/>
      <c r="AK108" s="222"/>
      <c r="AL108" s="221"/>
      <c r="AM108" s="222"/>
      <c r="AN108" s="221"/>
      <c r="AO108" s="222"/>
      <c r="AP108" s="221"/>
      <c r="AQ108" s="222"/>
      <c r="AR108" s="221"/>
      <c r="AS108" s="222"/>
      <c r="AT108" s="221"/>
      <c r="AU108" s="222"/>
      <c r="AV108" s="221"/>
      <c r="AW108" s="222"/>
      <c r="AX108" s="221"/>
      <c r="AY108" s="222"/>
      <c r="AZ108" s="221"/>
      <c r="BA108" s="222"/>
      <c r="BB108" s="221"/>
      <c r="BC108" s="222"/>
      <c r="BD108" s="221"/>
      <c r="BE108" s="222"/>
      <c r="BF108" s="221"/>
      <c r="BG108" s="222"/>
      <c r="BH108" s="221"/>
      <c r="BI108" s="222"/>
      <c r="BJ108" s="221"/>
      <c r="BK108" s="222"/>
      <c r="BL108" s="221"/>
      <c r="BM108" s="223"/>
    </row>
    <row r="109" spans="2:65" s="43" customFormat="1" outlineLevel="1">
      <c r="B109" s="353"/>
      <c r="C109" s="59">
        <f>Setting!L9</f>
        <v>0</v>
      </c>
      <c r="D109" s="221"/>
      <c r="E109" s="222"/>
      <c r="F109" s="221"/>
      <c r="G109" s="222"/>
      <c r="H109" s="221"/>
      <c r="I109" s="222"/>
      <c r="J109" s="221"/>
      <c r="K109" s="222"/>
      <c r="L109" s="221"/>
      <c r="M109" s="222"/>
      <c r="N109" s="221"/>
      <c r="O109" s="222"/>
      <c r="P109" s="221"/>
      <c r="Q109" s="222"/>
      <c r="R109" s="221"/>
      <c r="S109" s="222"/>
      <c r="T109" s="221"/>
      <c r="U109" s="222"/>
      <c r="V109" s="221"/>
      <c r="W109" s="222"/>
      <c r="X109" s="221"/>
      <c r="Y109" s="222"/>
      <c r="Z109" s="221"/>
      <c r="AA109" s="222"/>
      <c r="AB109" s="221"/>
      <c r="AC109" s="222"/>
      <c r="AD109" s="221"/>
      <c r="AE109" s="222"/>
      <c r="AF109" s="221"/>
      <c r="AG109" s="222"/>
      <c r="AH109" s="221"/>
      <c r="AI109" s="222"/>
      <c r="AJ109" s="221"/>
      <c r="AK109" s="222"/>
      <c r="AL109" s="221"/>
      <c r="AM109" s="222"/>
      <c r="AN109" s="221"/>
      <c r="AO109" s="222"/>
      <c r="AP109" s="221"/>
      <c r="AQ109" s="222"/>
      <c r="AR109" s="221"/>
      <c r="AS109" s="222"/>
      <c r="AT109" s="221"/>
      <c r="AU109" s="222"/>
      <c r="AV109" s="221"/>
      <c r="AW109" s="222"/>
      <c r="AX109" s="221"/>
      <c r="AY109" s="222"/>
      <c r="AZ109" s="221"/>
      <c r="BA109" s="222"/>
      <c r="BB109" s="221"/>
      <c r="BC109" s="222"/>
      <c r="BD109" s="221"/>
      <c r="BE109" s="222"/>
      <c r="BF109" s="221"/>
      <c r="BG109" s="222"/>
      <c r="BH109" s="221"/>
      <c r="BI109" s="222"/>
      <c r="BJ109" s="221"/>
      <c r="BK109" s="222"/>
      <c r="BL109" s="221"/>
      <c r="BM109" s="223"/>
    </row>
    <row r="110" spans="2:65" s="43" customFormat="1" outlineLevel="1">
      <c r="B110" s="353"/>
      <c r="C110" s="59">
        <f>Setting!L9</f>
        <v>0</v>
      </c>
      <c r="D110" s="221"/>
      <c r="E110" s="222"/>
      <c r="F110" s="221"/>
      <c r="G110" s="222"/>
      <c r="H110" s="221"/>
      <c r="I110" s="222"/>
      <c r="J110" s="221"/>
      <c r="K110" s="222"/>
      <c r="L110" s="221"/>
      <c r="M110" s="222"/>
      <c r="N110" s="221"/>
      <c r="O110" s="222"/>
      <c r="P110" s="221"/>
      <c r="Q110" s="222"/>
      <c r="R110" s="221"/>
      <c r="S110" s="222"/>
      <c r="T110" s="221"/>
      <c r="U110" s="222"/>
      <c r="V110" s="221"/>
      <c r="W110" s="222"/>
      <c r="X110" s="221"/>
      <c r="Y110" s="222"/>
      <c r="Z110" s="221"/>
      <c r="AA110" s="222"/>
      <c r="AB110" s="221"/>
      <c r="AC110" s="222"/>
      <c r="AD110" s="221"/>
      <c r="AE110" s="222"/>
      <c r="AF110" s="221"/>
      <c r="AG110" s="222"/>
      <c r="AH110" s="221"/>
      <c r="AI110" s="222"/>
      <c r="AJ110" s="221"/>
      <c r="AK110" s="222"/>
      <c r="AL110" s="221"/>
      <c r="AM110" s="222"/>
      <c r="AN110" s="221"/>
      <c r="AO110" s="222"/>
      <c r="AP110" s="221"/>
      <c r="AQ110" s="222"/>
      <c r="AR110" s="221"/>
      <c r="AS110" s="222"/>
      <c r="AT110" s="221"/>
      <c r="AU110" s="222"/>
      <c r="AV110" s="221"/>
      <c r="AW110" s="222"/>
      <c r="AX110" s="221"/>
      <c r="AY110" s="222"/>
      <c r="AZ110" s="221"/>
      <c r="BA110" s="222"/>
      <c r="BB110" s="221"/>
      <c r="BC110" s="222"/>
      <c r="BD110" s="221"/>
      <c r="BE110" s="222"/>
      <c r="BF110" s="221"/>
      <c r="BG110" s="222"/>
      <c r="BH110" s="221"/>
      <c r="BI110" s="222"/>
      <c r="BJ110" s="221"/>
      <c r="BK110" s="222"/>
      <c r="BL110" s="221"/>
      <c r="BM110" s="223"/>
    </row>
    <row r="111" spans="2:65" s="43" customFormat="1">
      <c r="B111" s="353"/>
      <c r="C111" s="55">
        <f>Setting!L10</f>
        <v>0</v>
      </c>
      <c r="D111" s="227"/>
      <c r="E111" s="228"/>
      <c r="F111" s="227"/>
      <c r="G111" s="228"/>
      <c r="H111" s="227"/>
      <c r="I111" s="228"/>
      <c r="J111" s="227"/>
      <c r="K111" s="228"/>
      <c r="L111" s="227"/>
      <c r="M111" s="228"/>
      <c r="N111" s="227"/>
      <c r="O111" s="228"/>
      <c r="P111" s="227"/>
      <c r="Q111" s="228"/>
      <c r="R111" s="227"/>
      <c r="S111" s="228"/>
      <c r="T111" s="227"/>
      <c r="U111" s="228"/>
      <c r="V111" s="227"/>
      <c r="W111" s="228"/>
      <c r="X111" s="227"/>
      <c r="Y111" s="228"/>
      <c r="Z111" s="227"/>
      <c r="AA111" s="228"/>
      <c r="AB111" s="227"/>
      <c r="AC111" s="228"/>
      <c r="AD111" s="227"/>
      <c r="AE111" s="228"/>
      <c r="AF111" s="227"/>
      <c r="AG111" s="228"/>
      <c r="AH111" s="227"/>
      <c r="AI111" s="228"/>
      <c r="AJ111" s="227"/>
      <c r="AK111" s="228"/>
      <c r="AL111" s="227"/>
      <c r="AM111" s="228"/>
      <c r="AN111" s="227"/>
      <c r="AO111" s="228"/>
      <c r="AP111" s="227"/>
      <c r="AQ111" s="228"/>
      <c r="AR111" s="227"/>
      <c r="AS111" s="228"/>
      <c r="AT111" s="227"/>
      <c r="AU111" s="228"/>
      <c r="AV111" s="227"/>
      <c r="AW111" s="228"/>
      <c r="AX111" s="227"/>
      <c r="AY111" s="228"/>
      <c r="AZ111" s="227"/>
      <c r="BA111" s="228"/>
      <c r="BB111" s="227"/>
      <c r="BC111" s="228"/>
      <c r="BD111" s="227"/>
      <c r="BE111" s="228"/>
      <c r="BF111" s="227"/>
      <c r="BG111" s="228"/>
      <c r="BH111" s="227"/>
      <c r="BI111" s="228"/>
      <c r="BJ111" s="227"/>
      <c r="BK111" s="228"/>
      <c r="BL111" s="227"/>
      <c r="BM111" s="229"/>
    </row>
    <row r="112" spans="2:65" s="43" customFormat="1" outlineLevel="1">
      <c r="B112" s="353"/>
      <c r="C112" s="55">
        <f>Setting!L10</f>
        <v>0</v>
      </c>
      <c r="D112" s="221"/>
      <c r="E112" s="222"/>
      <c r="F112" s="221"/>
      <c r="G112" s="222"/>
      <c r="H112" s="221"/>
      <c r="I112" s="222"/>
      <c r="J112" s="221"/>
      <c r="K112" s="222"/>
      <c r="L112" s="221"/>
      <c r="M112" s="222"/>
      <c r="N112" s="221"/>
      <c r="O112" s="222"/>
      <c r="P112" s="221"/>
      <c r="Q112" s="222"/>
      <c r="R112" s="221"/>
      <c r="S112" s="222"/>
      <c r="T112" s="221"/>
      <c r="U112" s="222"/>
      <c r="V112" s="221"/>
      <c r="W112" s="222"/>
      <c r="X112" s="221"/>
      <c r="Y112" s="222"/>
      <c r="Z112" s="221"/>
      <c r="AA112" s="222"/>
      <c r="AB112" s="221"/>
      <c r="AC112" s="222"/>
      <c r="AD112" s="221"/>
      <c r="AE112" s="222"/>
      <c r="AF112" s="221"/>
      <c r="AG112" s="222"/>
      <c r="AH112" s="221"/>
      <c r="AI112" s="222"/>
      <c r="AJ112" s="221"/>
      <c r="AK112" s="222"/>
      <c r="AL112" s="221"/>
      <c r="AM112" s="222"/>
      <c r="AN112" s="221"/>
      <c r="AO112" s="222"/>
      <c r="AP112" s="221"/>
      <c r="AQ112" s="222"/>
      <c r="AR112" s="221"/>
      <c r="AS112" s="222"/>
      <c r="AT112" s="221"/>
      <c r="AU112" s="222"/>
      <c r="AV112" s="221"/>
      <c r="AW112" s="222"/>
      <c r="AX112" s="221"/>
      <c r="AY112" s="222"/>
      <c r="AZ112" s="221"/>
      <c r="BA112" s="222"/>
      <c r="BB112" s="221"/>
      <c r="BC112" s="222"/>
      <c r="BD112" s="221"/>
      <c r="BE112" s="222"/>
      <c r="BF112" s="221"/>
      <c r="BG112" s="222"/>
      <c r="BH112" s="221"/>
      <c r="BI112" s="222"/>
      <c r="BJ112" s="221"/>
      <c r="BK112" s="222"/>
      <c r="BL112" s="221"/>
      <c r="BM112" s="223"/>
    </row>
    <row r="113" spans="2:66" s="43" customFormat="1" outlineLevel="1">
      <c r="B113" s="353"/>
      <c r="C113" s="55">
        <f>Setting!L10</f>
        <v>0</v>
      </c>
      <c r="D113" s="221"/>
      <c r="E113" s="222"/>
      <c r="F113" s="221"/>
      <c r="G113" s="222"/>
      <c r="H113" s="221"/>
      <c r="I113" s="222"/>
      <c r="J113" s="221"/>
      <c r="K113" s="222"/>
      <c r="L113" s="221"/>
      <c r="M113" s="222"/>
      <c r="N113" s="221"/>
      <c r="O113" s="222"/>
      <c r="P113" s="221"/>
      <c r="Q113" s="222"/>
      <c r="R113" s="221"/>
      <c r="S113" s="222"/>
      <c r="T113" s="221"/>
      <c r="U113" s="222"/>
      <c r="V113" s="221"/>
      <c r="W113" s="222"/>
      <c r="X113" s="221"/>
      <c r="Y113" s="222"/>
      <c r="Z113" s="221"/>
      <c r="AA113" s="222"/>
      <c r="AB113" s="221"/>
      <c r="AC113" s="222"/>
      <c r="AD113" s="221"/>
      <c r="AE113" s="222"/>
      <c r="AF113" s="221"/>
      <c r="AG113" s="222"/>
      <c r="AH113" s="221"/>
      <c r="AI113" s="222"/>
      <c r="AJ113" s="221"/>
      <c r="AK113" s="222"/>
      <c r="AL113" s="221"/>
      <c r="AM113" s="222"/>
      <c r="AN113" s="221"/>
      <c r="AO113" s="222"/>
      <c r="AP113" s="221"/>
      <c r="AQ113" s="222"/>
      <c r="AR113" s="221"/>
      <c r="AS113" s="222"/>
      <c r="AT113" s="221"/>
      <c r="AU113" s="222"/>
      <c r="AV113" s="221"/>
      <c r="AW113" s="222"/>
      <c r="AX113" s="221"/>
      <c r="AY113" s="222"/>
      <c r="AZ113" s="221"/>
      <c r="BA113" s="222"/>
      <c r="BB113" s="221"/>
      <c r="BC113" s="222"/>
      <c r="BD113" s="221"/>
      <c r="BE113" s="222"/>
      <c r="BF113" s="221"/>
      <c r="BG113" s="222"/>
      <c r="BH113" s="221"/>
      <c r="BI113" s="222"/>
      <c r="BJ113" s="221"/>
      <c r="BK113" s="222"/>
      <c r="BL113" s="221"/>
      <c r="BM113" s="223"/>
    </row>
    <row r="114" spans="2:66" s="43" customFormat="1">
      <c r="B114" s="353"/>
      <c r="C114" s="59">
        <f>Setting!L11</f>
        <v>0</v>
      </c>
      <c r="D114" s="221"/>
      <c r="E114" s="222"/>
      <c r="F114" s="221"/>
      <c r="G114" s="222"/>
      <c r="H114" s="221"/>
      <c r="I114" s="222"/>
      <c r="J114" s="221"/>
      <c r="K114" s="222"/>
      <c r="L114" s="221"/>
      <c r="M114" s="222"/>
      <c r="N114" s="221"/>
      <c r="O114" s="222"/>
      <c r="P114" s="221"/>
      <c r="Q114" s="222"/>
      <c r="R114" s="221"/>
      <c r="S114" s="222"/>
      <c r="T114" s="221"/>
      <c r="U114" s="222"/>
      <c r="V114" s="221"/>
      <c r="W114" s="222"/>
      <c r="X114" s="221"/>
      <c r="Y114" s="222"/>
      <c r="Z114" s="221"/>
      <c r="AA114" s="222"/>
      <c r="AB114" s="221"/>
      <c r="AC114" s="222"/>
      <c r="AD114" s="221"/>
      <c r="AE114" s="222"/>
      <c r="AF114" s="221"/>
      <c r="AG114" s="222"/>
      <c r="AH114" s="221"/>
      <c r="AI114" s="222"/>
      <c r="AJ114" s="221"/>
      <c r="AK114" s="222"/>
      <c r="AL114" s="221"/>
      <c r="AM114" s="222"/>
      <c r="AN114" s="221"/>
      <c r="AO114" s="222"/>
      <c r="AP114" s="221"/>
      <c r="AQ114" s="222"/>
      <c r="AR114" s="221"/>
      <c r="AS114" s="222"/>
      <c r="AT114" s="221"/>
      <c r="AU114" s="222"/>
      <c r="AV114" s="221"/>
      <c r="AW114" s="222"/>
      <c r="AX114" s="221"/>
      <c r="AY114" s="222"/>
      <c r="AZ114" s="221"/>
      <c r="BA114" s="222"/>
      <c r="BB114" s="221"/>
      <c r="BC114" s="222"/>
      <c r="BD114" s="221"/>
      <c r="BE114" s="222"/>
      <c r="BF114" s="221"/>
      <c r="BG114" s="222"/>
      <c r="BH114" s="221"/>
      <c r="BI114" s="222"/>
      <c r="BJ114" s="221"/>
      <c r="BK114" s="222"/>
      <c r="BL114" s="221"/>
      <c r="BM114" s="223"/>
    </row>
    <row r="115" spans="2:66" s="43" customFormat="1" outlineLevel="1">
      <c r="B115" s="353"/>
      <c r="C115" s="59">
        <f>Setting!L11</f>
        <v>0</v>
      </c>
      <c r="D115" s="221"/>
      <c r="E115" s="222"/>
      <c r="F115" s="221"/>
      <c r="G115" s="222"/>
      <c r="H115" s="221"/>
      <c r="I115" s="222"/>
      <c r="J115" s="221"/>
      <c r="K115" s="222"/>
      <c r="L115" s="221"/>
      <c r="M115" s="222"/>
      <c r="N115" s="221"/>
      <c r="O115" s="222"/>
      <c r="P115" s="221"/>
      <c r="Q115" s="222"/>
      <c r="R115" s="221"/>
      <c r="S115" s="222"/>
      <c r="T115" s="221"/>
      <c r="U115" s="222"/>
      <c r="V115" s="221"/>
      <c r="W115" s="222"/>
      <c r="X115" s="221"/>
      <c r="Y115" s="222"/>
      <c r="Z115" s="221"/>
      <c r="AA115" s="222"/>
      <c r="AB115" s="221"/>
      <c r="AC115" s="222"/>
      <c r="AD115" s="221"/>
      <c r="AE115" s="222"/>
      <c r="AF115" s="221"/>
      <c r="AG115" s="222"/>
      <c r="AH115" s="221"/>
      <c r="AI115" s="222"/>
      <c r="AJ115" s="221"/>
      <c r="AK115" s="222"/>
      <c r="AL115" s="221"/>
      <c r="AM115" s="222"/>
      <c r="AN115" s="221"/>
      <c r="AO115" s="222"/>
      <c r="AP115" s="221"/>
      <c r="AQ115" s="222"/>
      <c r="AR115" s="221"/>
      <c r="AS115" s="222"/>
      <c r="AT115" s="221"/>
      <c r="AU115" s="222"/>
      <c r="AV115" s="221"/>
      <c r="AW115" s="222"/>
      <c r="AX115" s="221"/>
      <c r="AY115" s="222"/>
      <c r="AZ115" s="221"/>
      <c r="BA115" s="222"/>
      <c r="BB115" s="221"/>
      <c r="BC115" s="222"/>
      <c r="BD115" s="221"/>
      <c r="BE115" s="222"/>
      <c r="BF115" s="221"/>
      <c r="BG115" s="222"/>
      <c r="BH115" s="221"/>
      <c r="BI115" s="222"/>
      <c r="BJ115" s="221"/>
      <c r="BK115" s="222"/>
      <c r="BL115" s="221"/>
      <c r="BM115" s="223"/>
    </row>
    <row r="116" spans="2:66" s="43" customFormat="1" outlineLevel="1">
      <c r="B116" s="353"/>
      <c r="C116" s="59">
        <f>Setting!L11</f>
        <v>0</v>
      </c>
      <c r="D116" s="221"/>
      <c r="E116" s="222"/>
      <c r="F116" s="221"/>
      <c r="G116" s="222"/>
      <c r="H116" s="221"/>
      <c r="I116" s="222"/>
      <c r="J116" s="221"/>
      <c r="K116" s="222"/>
      <c r="L116" s="221"/>
      <c r="M116" s="222"/>
      <c r="N116" s="221"/>
      <c r="O116" s="222"/>
      <c r="P116" s="221"/>
      <c r="Q116" s="222"/>
      <c r="R116" s="221"/>
      <c r="S116" s="222"/>
      <c r="T116" s="221"/>
      <c r="U116" s="222"/>
      <c r="V116" s="221"/>
      <c r="W116" s="222"/>
      <c r="X116" s="221"/>
      <c r="Y116" s="222"/>
      <c r="Z116" s="221"/>
      <c r="AA116" s="222"/>
      <c r="AB116" s="221"/>
      <c r="AC116" s="222"/>
      <c r="AD116" s="221"/>
      <c r="AE116" s="222"/>
      <c r="AF116" s="221"/>
      <c r="AG116" s="222"/>
      <c r="AH116" s="221"/>
      <c r="AI116" s="222"/>
      <c r="AJ116" s="221"/>
      <c r="AK116" s="222"/>
      <c r="AL116" s="221"/>
      <c r="AM116" s="222"/>
      <c r="AN116" s="221"/>
      <c r="AO116" s="222"/>
      <c r="AP116" s="221"/>
      <c r="AQ116" s="222"/>
      <c r="AR116" s="221"/>
      <c r="AS116" s="222"/>
      <c r="AT116" s="221"/>
      <c r="AU116" s="222"/>
      <c r="AV116" s="221"/>
      <c r="AW116" s="222"/>
      <c r="AX116" s="221"/>
      <c r="AY116" s="222"/>
      <c r="AZ116" s="221"/>
      <c r="BA116" s="222"/>
      <c r="BB116" s="221"/>
      <c r="BC116" s="222"/>
      <c r="BD116" s="221"/>
      <c r="BE116" s="222"/>
      <c r="BF116" s="221"/>
      <c r="BG116" s="222"/>
      <c r="BH116" s="221"/>
      <c r="BI116" s="222"/>
      <c r="BJ116" s="221"/>
      <c r="BK116" s="222"/>
      <c r="BL116" s="221"/>
      <c r="BM116" s="223"/>
    </row>
    <row r="117" spans="2:66" s="43" customFormat="1">
      <c r="B117" s="353"/>
      <c r="C117" s="55">
        <f>Setting!L12</f>
        <v>0</v>
      </c>
      <c r="D117" s="227"/>
      <c r="E117" s="228"/>
      <c r="F117" s="227"/>
      <c r="G117" s="228"/>
      <c r="H117" s="227"/>
      <c r="I117" s="228"/>
      <c r="J117" s="227"/>
      <c r="K117" s="228"/>
      <c r="L117" s="227"/>
      <c r="M117" s="228"/>
      <c r="N117" s="227"/>
      <c r="O117" s="228"/>
      <c r="P117" s="227"/>
      <c r="Q117" s="228"/>
      <c r="R117" s="227"/>
      <c r="S117" s="228"/>
      <c r="T117" s="227"/>
      <c r="U117" s="228"/>
      <c r="V117" s="227"/>
      <c r="W117" s="228"/>
      <c r="X117" s="227"/>
      <c r="Y117" s="228"/>
      <c r="Z117" s="227"/>
      <c r="AA117" s="228"/>
      <c r="AB117" s="227"/>
      <c r="AC117" s="228"/>
      <c r="AD117" s="227"/>
      <c r="AE117" s="228"/>
      <c r="AF117" s="227"/>
      <c r="AG117" s="228"/>
      <c r="AH117" s="227"/>
      <c r="AI117" s="228"/>
      <c r="AJ117" s="227"/>
      <c r="AK117" s="228"/>
      <c r="AL117" s="227"/>
      <c r="AM117" s="228"/>
      <c r="AN117" s="227"/>
      <c r="AO117" s="228"/>
      <c r="AP117" s="227"/>
      <c r="AQ117" s="228"/>
      <c r="AR117" s="227"/>
      <c r="AS117" s="228"/>
      <c r="AT117" s="227"/>
      <c r="AU117" s="228"/>
      <c r="AV117" s="227"/>
      <c r="AW117" s="228"/>
      <c r="AX117" s="227"/>
      <c r="AY117" s="228"/>
      <c r="AZ117" s="227"/>
      <c r="BA117" s="228"/>
      <c r="BB117" s="227"/>
      <c r="BC117" s="228"/>
      <c r="BD117" s="227"/>
      <c r="BE117" s="228"/>
      <c r="BF117" s="227"/>
      <c r="BG117" s="228"/>
      <c r="BH117" s="227"/>
      <c r="BI117" s="228"/>
      <c r="BJ117" s="227"/>
      <c r="BK117" s="228"/>
      <c r="BL117" s="227"/>
      <c r="BM117" s="229"/>
    </row>
    <row r="118" spans="2:66" s="43" customFormat="1" outlineLevel="1">
      <c r="B118" s="353"/>
      <c r="C118" s="55">
        <f>Setting!L12</f>
        <v>0</v>
      </c>
      <c r="D118" s="221"/>
      <c r="E118" s="222"/>
      <c r="F118" s="221"/>
      <c r="G118" s="222"/>
      <c r="H118" s="221"/>
      <c r="I118" s="222"/>
      <c r="J118" s="221"/>
      <c r="K118" s="222"/>
      <c r="L118" s="221"/>
      <c r="M118" s="222"/>
      <c r="N118" s="221"/>
      <c r="O118" s="222"/>
      <c r="P118" s="221"/>
      <c r="Q118" s="222"/>
      <c r="R118" s="221"/>
      <c r="S118" s="222"/>
      <c r="T118" s="221"/>
      <c r="U118" s="222"/>
      <c r="V118" s="221"/>
      <c r="W118" s="222"/>
      <c r="X118" s="221"/>
      <c r="Y118" s="222"/>
      <c r="Z118" s="221"/>
      <c r="AA118" s="222"/>
      <c r="AB118" s="221"/>
      <c r="AC118" s="222"/>
      <c r="AD118" s="221"/>
      <c r="AE118" s="222"/>
      <c r="AF118" s="221"/>
      <c r="AG118" s="222"/>
      <c r="AH118" s="221"/>
      <c r="AI118" s="222"/>
      <c r="AJ118" s="221"/>
      <c r="AK118" s="222"/>
      <c r="AL118" s="221"/>
      <c r="AM118" s="222"/>
      <c r="AN118" s="221"/>
      <c r="AO118" s="222"/>
      <c r="AP118" s="221"/>
      <c r="AQ118" s="222"/>
      <c r="AR118" s="221"/>
      <c r="AS118" s="222"/>
      <c r="AT118" s="221"/>
      <c r="AU118" s="222"/>
      <c r="AV118" s="221"/>
      <c r="AW118" s="222"/>
      <c r="AX118" s="221"/>
      <c r="AY118" s="222"/>
      <c r="AZ118" s="221"/>
      <c r="BA118" s="222"/>
      <c r="BB118" s="221"/>
      <c r="BC118" s="222"/>
      <c r="BD118" s="221"/>
      <c r="BE118" s="222"/>
      <c r="BF118" s="221"/>
      <c r="BG118" s="222"/>
      <c r="BH118" s="221"/>
      <c r="BI118" s="222"/>
      <c r="BJ118" s="221"/>
      <c r="BK118" s="222"/>
      <c r="BL118" s="221"/>
      <c r="BM118" s="223"/>
    </row>
    <row r="119" spans="2:66" s="43" customFormat="1" outlineLevel="1">
      <c r="B119" s="353"/>
      <c r="C119" s="55">
        <f>Setting!L12</f>
        <v>0</v>
      </c>
      <c r="D119" s="221"/>
      <c r="E119" s="222"/>
      <c r="F119" s="221"/>
      <c r="G119" s="222"/>
      <c r="H119" s="221"/>
      <c r="I119" s="222"/>
      <c r="J119" s="221"/>
      <c r="K119" s="222"/>
      <c r="L119" s="221"/>
      <c r="M119" s="222"/>
      <c r="N119" s="221"/>
      <c r="O119" s="222"/>
      <c r="P119" s="221"/>
      <c r="Q119" s="222"/>
      <c r="R119" s="221"/>
      <c r="S119" s="222"/>
      <c r="T119" s="221"/>
      <c r="U119" s="222"/>
      <c r="V119" s="221"/>
      <c r="W119" s="222"/>
      <c r="X119" s="221"/>
      <c r="Y119" s="222"/>
      <c r="Z119" s="221"/>
      <c r="AA119" s="222"/>
      <c r="AB119" s="221"/>
      <c r="AC119" s="222"/>
      <c r="AD119" s="221"/>
      <c r="AE119" s="222"/>
      <c r="AF119" s="221"/>
      <c r="AG119" s="222"/>
      <c r="AH119" s="221"/>
      <c r="AI119" s="222"/>
      <c r="AJ119" s="221"/>
      <c r="AK119" s="222"/>
      <c r="AL119" s="221"/>
      <c r="AM119" s="222"/>
      <c r="AN119" s="221"/>
      <c r="AO119" s="222"/>
      <c r="AP119" s="221"/>
      <c r="AQ119" s="222"/>
      <c r="AR119" s="221"/>
      <c r="AS119" s="222"/>
      <c r="AT119" s="221"/>
      <c r="AU119" s="222"/>
      <c r="AV119" s="221"/>
      <c r="AW119" s="222"/>
      <c r="AX119" s="221"/>
      <c r="AY119" s="222"/>
      <c r="AZ119" s="221"/>
      <c r="BA119" s="222"/>
      <c r="BB119" s="221"/>
      <c r="BC119" s="222"/>
      <c r="BD119" s="221"/>
      <c r="BE119" s="222"/>
      <c r="BF119" s="221"/>
      <c r="BG119" s="222"/>
      <c r="BH119" s="221"/>
      <c r="BI119" s="222"/>
      <c r="BJ119" s="221"/>
      <c r="BK119" s="222"/>
      <c r="BL119" s="221"/>
      <c r="BM119" s="223"/>
    </row>
    <row r="120" spans="2:66" s="43" customFormat="1">
      <c r="B120" s="353"/>
      <c r="C120" s="59">
        <f>Setting!L13</f>
        <v>0</v>
      </c>
      <c r="D120" s="221"/>
      <c r="E120" s="222"/>
      <c r="F120" s="221"/>
      <c r="G120" s="222"/>
      <c r="H120" s="221"/>
      <c r="I120" s="222"/>
      <c r="J120" s="221"/>
      <c r="K120" s="222"/>
      <c r="L120" s="221"/>
      <c r="M120" s="222"/>
      <c r="N120" s="221"/>
      <c r="O120" s="222"/>
      <c r="P120" s="221"/>
      <c r="Q120" s="222"/>
      <c r="R120" s="221"/>
      <c r="S120" s="222"/>
      <c r="T120" s="221"/>
      <c r="U120" s="222"/>
      <c r="V120" s="221"/>
      <c r="W120" s="222"/>
      <c r="X120" s="221"/>
      <c r="Y120" s="222"/>
      <c r="Z120" s="221"/>
      <c r="AA120" s="222"/>
      <c r="AB120" s="221"/>
      <c r="AC120" s="222"/>
      <c r="AD120" s="221"/>
      <c r="AE120" s="222"/>
      <c r="AF120" s="221"/>
      <c r="AG120" s="222"/>
      <c r="AH120" s="221"/>
      <c r="AI120" s="222"/>
      <c r="AJ120" s="221"/>
      <c r="AK120" s="222"/>
      <c r="AL120" s="221"/>
      <c r="AM120" s="222"/>
      <c r="AN120" s="221"/>
      <c r="AO120" s="222"/>
      <c r="AP120" s="221"/>
      <c r="AQ120" s="222"/>
      <c r="AR120" s="221"/>
      <c r="AS120" s="222"/>
      <c r="AT120" s="221"/>
      <c r="AU120" s="222"/>
      <c r="AV120" s="221"/>
      <c r="AW120" s="222"/>
      <c r="AX120" s="221"/>
      <c r="AY120" s="222"/>
      <c r="AZ120" s="221"/>
      <c r="BA120" s="222"/>
      <c r="BB120" s="221"/>
      <c r="BC120" s="222"/>
      <c r="BD120" s="221"/>
      <c r="BE120" s="222"/>
      <c r="BF120" s="221"/>
      <c r="BG120" s="222"/>
      <c r="BH120" s="221"/>
      <c r="BI120" s="222"/>
      <c r="BJ120" s="221"/>
      <c r="BK120" s="222"/>
      <c r="BL120" s="221"/>
      <c r="BM120" s="223"/>
    </row>
    <row r="121" spans="2:66" s="43" customFormat="1" outlineLevel="1">
      <c r="B121" s="353"/>
      <c r="C121" s="59">
        <f>Setting!L13</f>
        <v>0</v>
      </c>
      <c r="D121" s="221"/>
      <c r="E121" s="222"/>
      <c r="F121" s="221"/>
      <c r="G121" s="222"/>
      <c r="H121" s="221"/>
      <c r="I121" s="222"/>
      <c r="J121" s="221"/>
      <c r="K121" s="222"/>
      <c r="L121" s="221"/>
      <c r="M121" s="222"/>
      <c r="N121" s="221"/>
      <c r="O121" s="222"/>
      <c r="P121" s="221"/>
      <c r="Q121" s="222"/>
      <c r="R121" s="221"/>
      <c r="S121" s="222"/>
      <c r="T121" s="221"/>
      <c r="U121" s="222"/>
      <c r="V121" s="221"/>
      <c r="W121" s="222"/>
      <c r="X121" s="221"/>
      <c r="Y121" s="222"/>
      <c r="Z121" s="221"/>
      <c r="AA121" s="222"/>
      <c r="AB121" s="221"/>
      <c r="AC121" s="222"/>
      <c r="AD121" s="221"/>
      <c r="AE121" s="222"/>
      <c r="AF121" s="221"/>
      <c r="AG121" s="222"/>
      <c r="AH121" s="221"/>
      <c r="AI121" s="222"/>
      <c r="AJ121" s="221"/>
      <c r="AK121" s="222"/>
      <c r="AL121" s="221"/>
      <c r="AM121" s="222"/>
      <c r="AN121" s="221"/>
      <c r="AO121" s="222"/>
      <c r="AP121" s="221"/>
      <c r="AQ121" s="222"/>
      <c r="AR121" s="221"/>
      <c r="AS121" s="222"/>
      <c r="AT121" s="221"/>
      <c r="AU121" s="222"/>
      <c r="AV121" s="221"/>
      <c r="AW121" s="222"/>
      <c r="AX121" s="221"/>
      <c r="AY121" s="222"/>
      <c r="AZ121" s="221"/>
      <c r="BA121" s="222"/>
      <c r="BB121" s="221"/>
      <c r="BC121" s="222"/>
      <c r="BD121" s="221"/>
      <c r="BE121" s="222"/>
      <c r="BF121" s="221"/>
      <c r="BG121" s="222"/>
      <c r="BH121" s="221"/>
      <c r="BI121" s="222"/>
      <c r="BJ121" s="221"/>
      <c r="BK121" s="222"/>
      <c r="BL121" s="221"/>
      <c r="BM121" s="223"/>
    </row>
    <row r="122" spans="2:66" s="43" customFormat="1" outlineLevel="1">
      <c r="B122" s="353"/>
      <c r="C122" s="59">
        <f>Setting!L13</f>
        <v>0</v>
      </c>
      <c r="D122" s="221"/>
      <c r="E122" s="222"/>
      <c r="F122" s="221"/>
      <c r="G122" s="222"/>
      <c r="H122" s="221"/>
      <c r="I122" s="222"/>
      <c r="J122" s="221"/>
      <c r="K122" s="222"/>
      <c r="L122" s="221"/>
      <c r="M122" s="222"/>
      <c r="N122" s="221"/>
      <c r="O122" s="222"/>
      <c r="P122" s="221"/>
      <c r="Q122" s="222"/>
      <c r="R122" s="221"/>
      <c r="S122" s="222"/>
      <c r="T122" s="221"/>
      <c r="U122" s="222"/>
      <c r="V122" s="221"/>
      <c r="W122" s="222"/>
      <c r="X122" s="221"/>
      <c r="Y122" s="222"/>
      <c r="Z122" s="221"/>
      <c r="AA122" s="222"/>
      <c r="AB122" s="221"/>
      <c r="AC122" s="222"/>
      <c r="AD122" s="221"/>
      <c r="AE122" s="222"/>
      <c r="AF122" s="221"/>
      <c r="AG122" s="222"/>
      <c r="AH122" s="221"/>
      <c r="AI122" s="222"/>
      <c r="AJ122" s="221"/>
      <c r="AK122" s="222"/>
      <c r="AL122" s="221"/>
      <c r="AM122" s="222"/>
      <c r="AN122" s="221"/>
      <c r="AO122" s="222"/>
      <c r="AP122" s="221"/>
      <c r="AQ122" s="222"/>
      <c r="AR122" s="221"/>
      <c r="AS122" s="222"/>
      <c r="AT122" s="221"/>
      <c r="AU122" s="222"/>
      <c r="AV122" s="221"/>
      <c r="AW122" s="222"/>
      <c r="AX122" s="221"/>
      <c r="AY122" s="222"/>
      <c r="AZ122" s="221"/>
      <c r="BA122" s="222"/>
      <c r="BB122" s="221"/>
      <c r="BC122" s="222"/>
      <c r="BD122" s="221"/>
      <c r="BE122" s="222"/>
      <c r="BF122" s="221"/>
      <c r="BG122" s="222"/>
      <c r="BH122" s="221"/>
      <c r="BI122" s="222"/>
      <c r="BJ122" s="221"/>
      <c r="BK122" s="222"/>
      <c r="BL122" s="221"/>
      <c r="BM122" s="223"/>
    </row>
    <row r="123" spans="2:66" s="43" customFormat="1">
      <c r="B123" s="353"/>
      <c r="C123" s="55">
        <f>Setting!L14</f>
        <v>0</v>
      </c>
      <c r="D123" s="227"/>
      <c r="E123" s="228"/>
      <c r="F123" s="227"/>
      <c r="G123" s="228"/>
      <c r="H123" s="227"/>
      <c r="I123" s="228"/>
      <c r="J123" s="227"/>
      <c r="K123" s="228"/>
      <c r="L123" s="227"/>
      <c r="M123" s="228"/>
      <c r="N123" s="227"/>
      <c r="O123" s="228"/>
      <c r="P123" s="227"/>
      <c r="Q123" s="228"/>
      <c r="R123" s="227"/>
      <c r="S123" s="228"/>
      <c r="T123" s="227"/>
      <c r="U123" s="228"/>
      <c r="V123" s="227"/>
      <c r="W123" s="228"/>
      <c r="X123" s="227"/>
      <c r="Y123" s="228"/>
      <c r="Z123" s="227"/>
      <c r="AA123" s="228"/>
      <c r="AB123" s="227"/>
      <c r="AC123" s="228"/>
      <c r="AD123" s="227"/>
      <c r="AE123" s="228"/>
      <c r="AF123" s="227"/>
      <c r="AG123" s="228"/>
      <c r="AH123" s="227"/>
      <c r="AI123" s="228"/>
      <c r="AJ123" s="227"/>
      <c r="AK123" s="228"/>
      <c r="AL123" s="227"/>
      <c r="AM123" s="228"/>
      <c r="AN123" s="227"/>
      <c r="AO123" s="228"/>
      <c r="AP123" s="227"/>
      <c r="AQ123" s="228"/>
      <c r="AR123" s="227"/>
      <c r="AS123" s="228"/>
      <c r="AT123" s="227"/>
      <c r="AU123" s="228"/>
      <c r="AV123" s="227"/>
      <c r="AW123" s="228"/>
      <c r="AX123" s="227"/>
      <c r="AY123" s="228"/>
      <c r="AZ123" s="227"/>
      <c r="BA123" s="228"/>
      <c r="BB123" s="227"/>
      <c r="BC123" s="228"/>
      <c r="BD123" s="227"/>
      <c r="BE123" s="228"/>
      <c r="BF123" s="227"/>
      <c r="BG123" s="228"/>
      <c r="BH123" s="227"/>
      <c r="BI123" s="228"/>
      <c r="BJ123" s="227"/>
      <c r="BK123" s="228"/>
      <c r="BL123" s="227"/>
      <c r="BM123" s="229"/>
    </row>
    <row r="124" spans="2:66" s="43" customFormat="1" outlineLevel="1">
      <c r="B124" s="353"/>
      <c r="C124" s="55">
        <f>Setting!L14</f>
        <v>0</v>
      </c>
      <c r="D124" s="227"/>
      <c r="E124" s="228"/>
      <c r="F124" s="227"/>
      <c r="G124" s="228"/>
      <c r="H124" s="227"/>
      <c r="I124" s="228"/>
      <c r="J124" s="227"/>
      <c r="K124" s="228"/>
      <c r="L124" s="227"/>
      <c r="M124" s="228"/>
      <c r="N124" s="227"/>
      <c r="O124" s="228"/>
      <c r="P124" s="227"/>
      <c r="Q124" s="228"/>
      <c r="R124" s="227"/>
      <c r="S124" s="228"/>
      <c r="T124" s="227"/>
      <c r="U124" s="228"/>
      <c r="V124" s="227"/>
      <c r="W124" s="228"/>
      <c r="X124" s="227"/>
      <c r="Y124" s="228"/>
      <c r="Z124" s="227"/>
      <c r="AA124" s="228"/>
      <c r="AB124" s="227"/>
      <c r="AC124" s="228"/>
      <c r="AD124" s="227"/>
      <c r="AE124" s="228"/>
      <c r="AF124" s="227"/>
      <c r="AG124" s="228"/>
      <c r="AH124" s="227"/>
      <c r="AI124" s="228"/>
      <c r="AJ124" s="227"/>
      <c r="AK124" s="228"/>
      <c r="AL124" s="227"/>
      <c r="AM124" s="228"/>
      <c r="AN124" s="227"/>
      <c r="AO124" s="228"/>
      <c r="AP124" s="227"/>
      <c r="AQ124" s="228"/>
      <c r="AR124" s="227"/>
      <c r="AS124" s="228"/>
      <c r="AT124" s="227"/>
      <c r="AU124" s="228"/>
      <c r="AV124" s="227"/>
      <c r="AW124" s="228"/>
      <c r="AX124" s="227"/>
      <c r="AY124" s="228"/>
      <c r="AZ124" s="227"/>
      <c r="BA124" s="228"/>
      <c r="BB124" s="227"/>
      <c r="BC124" s="228"/>
      <c r="BD124" s="227"/>
      <c r="BE124" s="228"/>
      <c r="BF124" s="227"/>
      <c r="BG124" s="228"/>
      <c r="BH124" s="227"/>
      <c r="BI124" s="228"/>
      <c r="BJ124" s="227"/>
      <c r="BK124" s="228"/>
      <c r="BL124" s="227"/>
      <c r="BM124" s="229"/>
    </row>
    <row r="125" spans="2:66" s="43" customFormat="1" outlineLevel="1">
      <c r="B125" s="353"/>
      <c r="C125" s="55">
        <f>Setting!L14</f>
        <v>0</v>
      </c>
      <c r="D125" s="227"/>
      <c r="E125" s="228"/>
      <c r="F125" s="227"/>
      <c r="G125" s="228"/>
      <c r="H125" s="227"/>
      <c r="I125" s="228"/>
      <c r="J125" s="227"/>
      <c r="K125" s="228"/>
      <c r="L125" s="227"/>
      <c r="M125" s="228"/>
      <c r="N125" s="227"/>
      <c r="O125" s="228"/>
      <c r="P125" s="227"/>
      <c r="Q125" s="228"/>
      <c r="R125" s="227"/>
      <c r="S125" s="228"/>
      <c r="T125" s="227"/>
      <c r="U125" s="228"/>
      <c r="V125" s="227"/>
      <c r="W125" s="228"/>
      <c r="X125" s="227"/>
      <c r="Y125" s="228"/>
      <c r="Z125" s="227"/>
      <c r="AA125" s="228"/>
      <c r="AB125" s="227"/>
      <c r="AC125" s="228"/>
      <c r="AD125" s="227"/>
      <c r="AE125" s="228"/>
      <c r="AF125" s="227"/>
      <c r="AG125" s="228"/>
      <c r="AH125" s="227"/>
      <c r="AI125" s="228"/>
      <c r="AJ125" s="227"/>
      <c r="AK125" s="228"/>
      <c r="AL125" s="227"/>
      <c r="AM125" s="228"/>
      <c r="AN125" s="227"/>
      <c r="AO125" s="228"/>
      <c r="AP125" s="227"/>
      <c r="AQ125" s="228"/>
      <c r="AR125" s="227"/>
      <c r="AS125" s="228"/>
      <c r="AT125" s="227"/>
      <c r="AU125" s="228"/>
      <c r="AV125" s="227"/>
      <c r="AW125" s="228"/>
      <c r="AX125" s="227"/>
      <c r="AY125" s="228"/>
      <c r="AZ125" s="227"/>
      <c r="BA125" s="228"/>
      <c r="BB125" s="227"/>
      <c r="BC125" s="228"/>
      <c r="BD125" s="227"/>
      <c r="BE125" s="228"/>
      <c r="BF125" s="227"/>
      <c r="BG125" s="228"/>
      <c r="BH125" s="227"/>
      <c r="BI125" s="228"/>
      <c r="BJ125" s="227"/>
      <c r="BK125" s="228"/>
      <c r="BL125" s="227"/>
      <c r="BM125" s="229"/>
    </row>
    <row r="126" spans="2:66" s="43" customFormat="1" ht="19" thickBot="1">
      <c r="B126" s="353"/>
      <c r="C126" s="74" t="s">
        <v>40</v>
      </c>
      <c r="D126" s="346"/>
      <c r="E126" s="347"/>
      <c r="F126" s="346"/>
      <c r="G126" s="347"/>
      <c r="H126" s="346"/>
      <c r="I126" s="347"/>
      <c r="J126" s="346"/>
      <c r="K126" s="347"/>
      <c r="L126" s="346"/>
      <c r="M126" s="347"/>
      <c r="N126" s="346"/>
      <c r="O126" s="347"/>
      <c r="P126" s="346"/>
      <c r="Q126" s="347"/>
      <c r="R126" s="346"/>
      <c r="S126" s="347"/>
      <c r="T126" s="346"/>
      <c r="U126" s="347"/>
      <c r="V126" s="346"/>
      <c r="W126" s="347"/>
      <c r="X126" s="346"/>
      <c r="Y126" s="347"/>
      <c r="Z126" s="346"/>
      <c r="AA126" s="347"/>
      <c r="AB126" s="346"/>
      <c r="AC126" s="347"/>
      <c r="AD126" s="346"/>
      <c r="AE126" s="347"/>
      <c r="AF126" s="346"/>
      <c r="AG126" s="347"/>
      <c r="AH126" s="346"/>
      <c r="AI126" s="347"/>
      <c r="AJ126" s="346"/>
      <c r="AK126" s="347"/>
      <c r="AL126" s="346"/>
      <c r="AM126" s="347"/>
      <c r="AN126" s="346"/>
      <c r="AO126" s="347"/>
      <c r="AP126" s="346"/>
      <c r="AQ126" s="347"/>
      <c r="AR126" s="346"/>
      <c r="AS126" s="347"/>
      <c r="AT126" s="346"/>
      <c r="AU126" s="347"/>
      <c r="AV126" s="346"/>
      <c r="AW126" s="347"/>
      <c r="AX126" s="346"/>
      <c r="AY126" s="347"/>
      <c r="AZ126" s="346"/>
      <c r="BA126" s="347"/>
      <c r="BB126" s="346"/>
      <c r="BC126" s="347"/>
      <c r="BD126" s="346"/>
      <c r="BE126" s="347"/>
      <c r="BF126" s="346"/>
      <c r="BG126" s="347"/>
      <c r="BH126" s="346"/>
      <c r="BI126" s="347"/>
      <c r="BJ126" s="346"/>
      <c r="BK126" s="347"/>
      <c r="BL126" s="346"/>
      <c r="BM126" s="348"/>
    </row>
    <row r="127" spans="2:66" s="43" customFormat="1" ht="20" thickTop="1" thickBot="1">
      <c r="B127" s="354"/>
      <c r="C127" s="79" t="s">
        <v>33</v>
      </c>
      <c r="D127" s="343">
        <f>SUM(D96:D125)</f>
        <v>0</v>
      </c>
      <c r="E127" s="344"/>
      <c r="F127" s="343">
        <f t="shared" ref="F127" si="359">SUM(F96:F125)</f>
        <v>0</v>
      </c>
      <c r="G127" s="344"/>
      <c r="H127" s="343">
        <f t="shared" ref="H127" si="360">SUM(H96:H125)</f>
        <v>0</v>
      </c>
      <c r="I127" s="344"/>
      <c r="J127" s="343">
        <f t="shared" ref="J127" si="361">SUM(J96:J125)</f>
        <v>0</v>
      </c>
      <c r="K127" s="344"/>
      <c r="L127" s="343">
        <f t="shared" ref="L127" si="362">SUM(L96:L125)</f>
        <v>0</v>
      </c>
      <c r="M127" s="344"/>
      <c r="N127" s="343">
        <f t="shared" ref="N127" si="363">SUM(N96:N125)</f>
        <v>0</v>
      </c>
      <c r="O127" s="344"/>
      <c r="P127" s="343">
        <f t="shared" ref="P127" si="364">SUM(P96:P125)</f>
        <v>0</v>
      </c>
      <c r="Q127" s="344"/>
      <c r="R127" s="343">
        <f t="shared" ref="R127" si="365">SUM(R96:R125)</f>
        <v>0</v>
      </c>
      <c r="S127" s="344"/>
      <c r="T127" s="343">
        <f t="shared" ref="T127" si="366">SUM(T96:T125)</f>
        <v>0</v>
      </c>
      <c r="U127" s="344"/>
      <c r="V127" s="343">
        <f t="shared" ref="V127" si="367">SUM(V96:V125)</f>
        <v>0</v>
      </c>
      <c r="W127" s="344"/>
      <c r="X127" s="343">
        <f t="shared" ref="X127" si="368">SUM(X96:X125)</f>
        <v>0</v>
      </c>
      <c r="Y127" s="344"/>
      <c r="Z127" s="343">
        <f t="shared" ref="Z127" si="369">SUM(Z96:Z125)</f>
        <v>0</v>
      </c>
      <c r="AA127" s="344"/>
      <c r="AB127" s="343">
        <f t="shared" ref="AB127" si="370">SUM(AB96:AB125)</f>
        <v>0</v>
      </c>
      <c r="AC127" s="344"/>
      <c r="AD127" s="343">
        <f t="shared" ref="AD127" si="371">SUM(AD96:AD125)</f>
        <v>0</v>
      </c>
      <c r="AE127" s="344"/>
      <c r="AF127" s="343">
        <f t="shared" ref="AF127" si="372">SUM(AF96:AF125)</f>
        <v>0</v>
      </c>
      <c r="AG127" s="344"/>
      <c r="AH127" s="343">
        <f t="shared" ref="AH127" si="373">SUM(AH96:AH125)</f>
        <v>0</v>
      </c>
      <c r="AI127" s="344"/>
      <c r="AJ127" s="343">
        <f t="shared" ref="AJ127" si="374">SUM(AJ96:AJ125)</f>
        <v>0</v>
      </c>
      <c r="AK127" s="344"/>
      <c r="AL127" s="343">
        <f t="shared" ref="AL127" si="375">SUM(AL96:AL125)</f>
        <v>0</v>
      </c>
      <c r="AM127" s="344"/>
      <c r="AN127" s="343">
        <f t="shared" ref="AN127" si="376">SUM(AN96:AN125)</f>
        <v>0</v>
      </c>
      <c r="AO127" s="344"/>
      <c r="AP127" s="343">
        <f t="shared" ref="AP127" si="377">SUM(AP96:AP125)</f>
        <v>0</v>
      </c>
      <c r="AQ127" s="344"/>
      <c r="AR127" s="343">
        <f t="shared" ref="AR127" si="378">SUM(AR96:AR125)</f>
        <v>0</v>
      </c>
      <c r="AS127" s="344"/>
      <c r="AT127" s="343">
        <f t="shared" ref="AT127" si="379">SUM(AT96:AT125)</f>
        <v>0</v>
      </c>
      <c r="AU127" s="344"/>
      <c r="AV127" s="343">
        <f t="shared" ref="AV127" si="380">SUM(AV96:AV125)</f>
        <v>0</v>
      </c>
      <c r="AW127" s="344"/>
      <c r="AX127" s="343">
        <f t="shared" ref="AX127" si="381">SUM(AX96:AX125)</f>
        <v>0</v>
      </c>
      <c r="AY127" s="344"/>
      <c r="AZ127" s="343">
        <f t="shared" ref="AZ127" si="382">SUM(AZ96:AZ125)</f>
        <v>0</v>
      </c>
      <c r="BA127" s="344"/>
      <c r="BB127" s="343">
        <f t="shared" ref="BB127" si="383">SUM(BB96:BB125)</f>
        <v>0</v>
      </c>
      <c r="BC127" s="344"/>
      <c r="BD127" s="343">
        <f t="shared" ref="BD127" si="384">SUM(BD96:BD125)</f>
        <v>0</v>
      </c>
      <c r="BE127" s="344"/>
      <c r="BF127" s="343">
        <f t="shared" ref="BF127" si="385">SUM(BF96:BF125)</f>
        <v>0</v>
      </c>
      <c r="BG127" s="344"/>
      <c r="BH127" s="343">
        <f t="shared" ref="BH127" si="386">SUM(BH96:BH125)</f>
        <v>0</v>
      </c>
      <c r="BI127" s="344"/>
      <c r="BJ127" s="343">
        <f t="shared" ref="BJ127" si="387">SUM(BJ96:BJ125)</f>
        <v>0</v>
      </c>
      <c r="BK127" s="344"/>
      <c r="BL127" s="343">
        <f t="shared" ref="BL127" si="388">SUM(BL96:BL125)</f>
        <v>0</v>
      </c>
      <c r="BM127" s="344"/>
    </row>
    <row r="128" spans="2:66" s="47" customFormat="1" ht="21" customHeight="1" thickTop="1" thickBot="1">
      <c r="B128" s="187" t="s">
        <v>41</v>
      </c>
      <c r="C128" s="188">
        <v>1</v>
      </c>
      <c r="D128" s="343">
        <f>SUM(D67,D79,D91,D95,D127)</f>
        <v>0</v>
      </c>
      <c r="E128" s="344"/>
      <c r="F128" s="343">
        <f>SUM(F67,F79,F91,F95,F127)</f>
        <v>0</v>
      </c>
      <c r="G128" s="344"/>
      <c r="H128" s="343">
        <f t="shared" ref="H128" si="389">SUM(H67,H79,H91,H95,H127)</f>
        <v>0</v>
      </c>
      <c r="I128" s="344"/>
      <c r="J128" s="343">
        <f t="shared" ref="J128" si="390">SUM(J67,J79,J91,J95,J127)</f>
        <v>0</v>
      </c>
      <c r="K128" s="344"/>
      <c r="L128" s="343">
        <f t="shared" ref="L128" si="391">SUM(L67,L79,L91,L95,L127)</f>
        <v>0</v>
      </c>
      <c r="M128" s="344"/>
      <c r="N128" s="343">
        <f t="shared" ref="N128" si="392">SUM(N67,N79,N91,N95,N127)</f>
        <v>0</v>
      </c>
      <c r="O128" s="344"/>
      <c r="P128" s="343">
        <f t="shared" ref="P128" si="393">SUM(P67,P79,P91,P95,P127)</f>
        <v>0</v>
      </c>
      <c r="Q128" s="344"/>
      <c r="R128" s="343">
        <f t="shared" ref="R128" si="394">SUM(R67,R79,R91,R95,R127)</f>
        <v>0</v>
      </c>
      <c r="S128" s="344"/>
      <c r="T128" s="343">
        <f t="shared" ref="T128" si="395">SUM(T67,T79,T91,T95,T127)</f>
        <v>0</v>
      </c>
      <c r="U128" s="344"/>
      <c r="V128" s="343">
        <f t="shared" ref="V128" si="396">SUM(V67,V79,V91,V95,V127)</f>
        <v>0</v>
      </c>
      <c r="W128" s="344"/>
      <c r="X128" s="343">
        <f t="shared" ref="X128" si="397">SUM(X67,X79,X91,X95,X127)</f>
        <v>0</v>
      </c>
      <c r="Y128" s="344"/>
      <c r="Z128" s="343">
        <f t="shared" ref="Z128" si="398">SUM(Z67,Z79,Z91,Z95,Z127)</f>
        <v>0</v>
      </c>
      <c r="AA128" s="344"/>
      <c r="AB128" s="343">
        <f t="shared" ref="AB128" si="399">SUM(AB67,AB79,AB91,AB95,AB127)</f>
        <v>0</v>
      </c>
      <c r="AC128" s="344"/>
      <c r="AD128" s="343">
        <f t="shared" ref="AD128" si="400">SUM(AD67,AD79,AD91,AD95,AD127)</f>
        <v>0</v>
      </c>
      <c r="AE128" s="344"/>
      <c r="AF128" s="343">
        <f t="shared" ref="AF128" si="401">SUM(AF67,AF79,AF91,AF95,AF127)</f>
        <v>0</v>
      </c>
      <c r="AG128" s="344"/>
      <c r="AH128" s="343">
        <f t="shared" ref="AH128" si="402">SUM(AH67,AH79,AH91,AH95,AH127)</f>
        <v>0</v>
      </c>
      <c r="AI128" s="344"/>
      <c r="AJ128" s="343">
        <f t="shared" ref="AJ128" si="403">SUM(AJ67,AJ79,AJ91,AJ95,AJ127)</f>
        <v>0</v>
      </c>
      <c r="AK128" s="344"/>
      <c r="AL128" s="343">
        <f t="shared" ref="AL128" si="404">SUM(AL67,AL79,AL91,AL95,AL127)</f>
        <v>0</v>
      </c>
      <c r="AM128" s="344"/>
      <c r="AN128" s="343">
        <f t="shared" ref="AN128" si="405">SUM(AN67,AN79,AN91,AN95,AN127)</f>
        <v>0</v>
      </c>
      <c r="AO128" s="344"/>
      <c r="AP128" s="343">
        <f t="shared" ref="AP128" si="406">SUM(AP67,AP79,AP91,AP95,AP127)</f>
        <v>0</v>
      </c>
      <c r="AQ128" s="344"/>
      <c r="AR128" s="343">
        <f t="shared" ref="AR128" si="407">SUM(AR67,AR79,AR91,AR95,AR127)</f>
        <v>0</v>
      </c>
      <c r="AS128" s="344"/>
      <c r="AT128" s="343">
        <f t="shared" ref="AT128" si="408">SUM(AT67,AT79,AT91,AT95,AT127)</f>
        <v>0</v>
      </c>
      <c r="AU128" s="344"/>
      <c r="AV128" s="343">
        <f t="shared" ref="AV128" si="409">SUM(AV67,AV79,AV91,AV95,AV127)</f>
        <v>0</v>
      </c>
      <c r="AW128" s="344"/>
      <c r="AX128" s="343">
        <f t="shared" ref="AX128" si="410">SUM(AX67,AX79,AX91,AX95,AX127)</f>
        <v>0</v>
      </c>
      <c r="AY128" s="344"/>
      <c r="AZ128" s="343">
        <f t="shared" ref="AZ128" si="411">SUM(AZ67,AZ79,AZ91,AZ95,AZ127)</f>
        <v>0</v>
      </c>
      <c r="BA128" s="344"/>
      <c r="BB128" s="343">
        <f t="shared" ref="BB128" si="412">SUM(BB67,BB79,BB91,BB95,BB127)</f>
        <v>0</v>
      </c>
      <c r="BC128" s="344"/>
      <c r="BD128" s="343">
        <f t="shared" ref="BD128" si="413">SUM(BD67,BD79,BD91,BD95,BD127)</f>
        <v>0</v>
      </c>
      <c r="BE128" s="344"/>
      <c r="BF128" s="343">
        <f t="shared" ref="BF128" si="414">SUM(BF67,BF79,BF91,BF95,BF127)</f>
        <v>0</v>
      </c>
      <c r="BG128" s="344"/>
      <c r="BH128" s="343">
        <f t="shared" ref="BH128" si="415">SUM(BH67,BH79,BH91,BH95,BH127)</f>
        <v>0</v>
      </c>
      <c r="BI128" s="344"/>
      <c r="BJ128" s="343">
        <f t="shared" ref="BJ128" si="416">SUM(BJ67,BJ79,BJ91,BJ95,BJ127)</f>
        <v>0</v>
      </c>
      <c r="BK128" s="344"/>
      <c r="BL128" s="343">
        <f t="shared" ref="BL128" si="417">SUM(BL67,BL79,BL91,BL95,BL127)</f>
        <v>0</v>
      </c>
      <c r="BM128" s="345"/>
      <c r="BN128" s="46"/>
    </row>
    <row r="129" spans="2:65" ht="20" thickTop="1" thickBot="1">
      <c r="B129" s="187" t="s">
        <v>28</v>
      </c>
      <c r="C129" s="188">
        <v>1</v>
      </c>
      <c r="D129" s="343">
        <f>D55-SUM(D67,D79,D91,D95,D127)</f>
        <v>0</v>
      </c>
      <c r="E129" s="344"/>
      <c r="F129" s="343">
        <f t="shared" ref="F129" si="418">F55-SUM(F67,F79,F91,F95,F127)</f>
        <v>0</v>
      </c>
      <c r="G129" s="344"/>
      <c r="H129" s="343">
        <f t="shared" ref="H129" si="419">H55-SUM(H67,H79,H91,H95,H127)</f>
        <v>0</v>
      </c>
      <c r="I129" s="344"/>
      <c r="J129" s="343">
        <f t="shared" ref="J129" si="420">J55-SUM(J67,J79,J91,J95,J127)</f>
        <v>0</v>
      </c>
      <c r="K129" s="344"/>
      <c r="L129" s="343">
        <f t="shared" ref="L129" si="421">L55-SUM(L67,L79,L91,L95,L127)</f>
        <v>0</v>
      </c>
      <c r="M129" s="344"/>
      <c r="N129" s="343">
        <f t="shared" ref="N129" si="422">N55-SUM(N67,N79,N91,N95,N127)</f>
        <v>0</v>
      </c>
      <c r="O129" s="344"/>
      <c r="P129" s="343">
        <f t="shared" ref="P129" si="423">P55-SUM(P67,P79,P91,P95,P127)</f>
        <v>0</v>
      </c>
      <c r="Q129" s="344"/>
      <c r="R129" s="343">
        <f t="shared" ref="R129" si="424">R55-SUM(R67,R79,R91,R95,R127)</f>
        <v>0</v>
      </c>
      <c r="S129" s="344"/>
      <c r="T129" s="343">
        <f t="shared" ref="T129" si="425">T55-SUM(T67,T79,T91,T95,T127)</f>
        <v>0</v>
      </c>
      <c r="U129" s="344"/>
      <c r="V129" s="343">
        <f t="shared" ref="V129" si="426">V55-SUM(V67,V79,V91,V95,V127)</f>
        <v>0</v>
      </c>
      <c r="W129" s="344"/>
      <c r="X129" s="343">
        <f t="shared" ref="X129" si="427">X55-SUM(X67,X79,X91,X95,X127)</f>
        <v>0</v>
      </c>
      <c r="Y129" s="344"/>
      <c r="Z129" s="343">
        <f t="shared" ref="Z129" si="428">Z55-SUM(Z67,Z79,Z91,Z95,Z127)</f>
        <v>0</v>
      </c>
      <c r="AA129" s="344"/>
      <c r="AB129" s="343">
        <f t="shared" ref="AB129" si="429">AB55-SUM(AB67,AB79,AB91,AB95,AB127)</f>
        <v>0</v>
      </c>
      <c r="AC129" s="344"/>
      <c r="AD129" s="343">
        <f t="shared" ref="AD129" si="430">AD55-SUM(AD67,AD79,AD91,AD95,AD127)</f>
        <v>0</v>
      </c>
      <c r="AE129" s="344"/>
      <c r="AF129" s="343">
        <f t="shared" ref="AF129" si="431">AF55-SUM(AF67,AF79,AF91,AF95,AF127)</f>
        <v>0</v>
      </c>
      <c r="AG129" s="344"/>
      <c r="AH129" s="343">
        <f t="shared" ref="AH129" si="432">AH55-SUM(AH67,AH79,AH91,AH95,AH127)</f>
        <v>0</v>
      </c>
      <c r="AI129" s="344"/>
      <c r="AJ129" s="343">
        <f t="shared" ref="AJ129" si="433">AJ55-SUM(AJ67,AJ79,AJ91,AJ95,AJ127)</f>
        <v>0</v>
      </c>
      <c r="AK129" s="344"/>
      <c r="AL129" s="343">
        <f t="shared" ref="AL129" si="434">AL55-SUM(AL67,AL79,AL91,AL95,AL127)</f>
        <v>0</v>
      </c>
      <c r="AM129" s="344"/>
      <c r="AN129" s="343">
        <f t="shared" ref="AN129" si="435">AN55-SUM(AN67,AN79,AN91,AN95,AN127)</f>
        <v>0</v>
      </c>
      <c r="AO129" s="344"/>
      <c r="AP129" s="343">
        <f t="shared" ref="AP129" si="436">AP55-SUM(AP67,AP79,AP91,AP95,AP127)</f>
        <v>0</v>
      </c>
      <c r="AQ129" s="344"/>
      <c r="AR129" s="343">
        <f t="shared" ref="AR129" si="437">AR55-SUM(AR67,AR79,AR91,AR95,AR127)</f>
        <v>0</v>
      </c>
      <c r="AS129" s="344"/>
      <c r="AT129" s="343">
        <f t="shared" ref="AT129" si="438">AT55-SUM(AT67,AT79,AT91,AT95,AT127)</f>
        <v>0</v>
      </c>
      <c r="AU129" s="344"/>
      <c r="AV129" s="343">
        <f t="shared" ref="AV129" si="439">AV55-SUM(AV67,AV79,AV91,AV95,AV127)</f>
        <v>0</v>
      </c>
      <c r="AW129" s="344"/>
      <c r="AX129" s="343">
        <f t="shared" ref="AX129" si="440">AX55-SUM(AX67,AX79,AX91,AX95,AX127)</f>
        <v>0</v>
      </c>
      <c r="AY129" s="344"/>
      <c r="AZ129" s="343">
        <f t="shared" ref="AZ129" si="441">AZ55-SUM(AZ67,AZ79,AZ91,AZ95,AZ127)</f>
        <v>0</v>
      </c>
      <c r="BA129" s="344"/>
      <c r="BB129" s="343">
        <f t="shared" ref="BB129" si="442">BB55-SUM(BB67,BB79,BB91,BB95,BB127)</f>
        <v>0</v>
      </c>
      <c r="BC129" s="344"/>
      <c r="BD129" s="343">
        <f t="shared" ref="BD129" si="443">BD55-SUM(BD67,BD79,BD91,BD95,BD127)</f>
        <v>0</v>
      </c>
      <c r="BE129" s="344"/>
      <c r="BF129" s="343">
        <f t="shared" ref="BF129" si="444">BF55-SUM(BF67,BF79,BF91,BF95,BF127)</f>
        <v>0</v>
      </c>
      <c r="BG129" s="344"/>
      <c r="BH129" s="343">
        <f t="shared" ref="BH129" si="445">BH55-SUM(BH67,BH79,BH91,BH95,BH127)</f>
        <v>0</v>
      </c>
      <c r="BI129" s="344"/>
      <c r="BJ129" s="343">
        <f t="shared" ref="BJ129" si="446">BJ55-SUM(BJ67,BJ79,BJ91,BJ95,BJ127)</f>
        <v>0</v>
      </c>
      <c r="BK129" s="344"/>
      <c r="BL129" s="343">
        <f t="shared" ref="BL129" si="447">BL55-SUM(BL67,BL79,BL91,BL95,BL127)</f>
        <v>0</v>
      </c>
      <c r="BM129" s="345"/>
    </row>
    <row r="130" spans="2:65" ht="19" thickTop="1">
      <c r="C130" s="37"/>
      <c r="D130" s="39"/>
      <c r="E130" s="83"/>
      <c r="F130" s="39"/>
      <c r="G130" s="39"/>
      <c r="H130" s="39"/>
      <c r="I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row>
    <row r="131" spans="2:65">
      <c r="C131" s="56"/>
      <c r="D131" s="39"/>
      <c r="E131" s="83"/>
      <c r="F131" s="39"/>
      <c r="G131" s="39"/>
      <c r="H131" s="39"/>
      <c r="I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row>
    <row r="132" spans="2:65">
      <c r="C132" s="56"/>
      <c r="D132" s="39"/>
      <c r="E132" s="83"/>
      <c r="F132" s="39"/>
      <c r="G132" s="39"/>
      <c r="H132" s="39"/>
      <c r="I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row>
    <row r="133" spans="2:65">
      <c r="C133" s="56"/>
      <c r="D133" s="39"/>
      <c r="E133" s="83"/>
      <c r="F133" s="39"/>
      <c r="G133" s="39"/>
      <c r="H133" s="39"/>
      <c r="I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row>
    <row r="134" spans="2:65">
      <c r="C134" s="56"/>
      <c r="D134" s="39"/>
      <c r="E134" s="83"/>
      <c r="F134" s="39"/>
      <c r="G134" s="39"/>
      <c r="H134" s="39"/>
      <c r="I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row>
    <row r="135" spans="2:65">
      <c r="C135" s="56"/>
      <c r="D135" s="39"/>
      <c r="E135" s="83"/>
      <c r="F135" s="39"/>
      <c r="G135" s="39"/>
      <c r="H135" s="39"/>
      <c r="I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row>
    <row r="136" spans="2:65">
      <c r="C136" s="56"/>
      <c r="D136" s="39"/>
      <c r="E136" s="83"/>
      <c r="F136" s="39"/>
      <c r="G136" s="39"/>
      <c r="H136" s="39"/>
      <c r="I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row>
    <row r="137" spans="2:65">
      <c r="C137" s="56"/>
      <c r="D137" s="39"/>
      <c r="E137" s="83"/>
      <c r="F137" s="39"/>
      <c r="G137" s="39"/>
      <c r="H137" s="39"/>
      <c r="I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row>
    <row r="138" spans="2:65">
      <c r="C138" s="56"/>
      <c r="D138" s="39"/>
      <c r="E138" s="83"/>
      <c r="F138" s="39"/>
      <c r="G138" s="39"/>
      <c r="H138" s="39"/>
      <c r="I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row>
    <row r="139" spans="2:65">
      <c r="C139" s="56"/>
      <c r="D139" s="39"/>
      <c r="E139" s="83"/>
      <c r="F139" s="39"/>
      <c r="G139" s="39"/>
      <c r="H139" s="39"/>
      <c r="I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row>
    <row r="140" spans="2:65">
      <c r="C140" s="56"/>
      <c r="D140" s="39"/>
      <c r="E140" s="83"/>
      <c r="F140" s="39"/>
      <c r="G140" s="39"/>
      <c r="H140" s="39"/>
      <c r="I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row>
    <row r="141" spans="2:65">
      <c r="C141" s="60"/>
      <c r="D141" s="39"/>
      <c r="E141" s="83"/>
      <c r="F141" s="39"/>
      <c r="G141" s="39"/>
      <c r="H141" s="39"/>
      <c r="I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row>
    <row r="142" spans="2:65">
      <c r="C142" s="56"/>
      <c r="D142" s="39"/>
      <c r="E142" s="83"/>
      <c r="F142" s="39"/>
      <c r="G142" s="39"/>
      <c r="H142" s="39"/>
      <c r="I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row>
    <row r="143" spans="2:65">
      <c r="D143" s="36"/>
      <c r="E143" s="84"/>
      <c r="F143" s="37"/>
      <c r="G143" s="37"/>
      <c r="H143" s="38"/>
      <c r="I143" s="38"/>
      <c r="J143" s="37"/>
      <c r="K143" s="37"/>
      <c r="L143" s="37"/>
      <c r="M143" s="37"/>
      <c r="N143" s="37"/>
      <c r="O143" s="37"/>
      <c r="R143" s="37"/>
      <c r="S143" s="37"/>
      <c r="V143" s="37"/>
      <c r="W143" s="37"/>
      <c r="AD143" s="39"/>
      <c r="AE143" s="39"/>
      <c r="AF143" s="39"/>
      <c r="AG143" s="39"/>
      <c r="AH143" s="39"/>
      <c r="AI143" s="39"/>
      <c r="AJ143" s="39"/>
      <c r="AK143" s="39"/>
      <c r="AL143" s="39"/>
      <c r="AM143" s="39"/>
      <c r="AN143" s="39"/>
      <c r="AO143" s="39"/>
      <c r="AP143" s="39"/>
      <c r="AQ143" s="39"/>
    </row>
  </sheetData>
  <sheetProtection formatCells="0" formatColumns="0" formatRows="0" insertColumns="0" insertHyperlinks="0" deleteColumns="0" deleteRows="0" selectLockedCells="1" sort="0" autoFilter="0" pivotTables="0"/>
  <autoFilter ref="B18:BM129" xr:uid="{6E0A6C40-C253-4129-953B-3B2E556BD809}">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filterColumn colId="24" showButton="0"/>
    <filterColumn colId="26" showButton="0"/>
    <filterColumn colId="28" showButton="0"/>
    <filterColumn colId="30" showButton="0"/>
    <filterColumn colId="32" showButton="0"/>
    <filterColumn colId="34" showButton="0"/>
    <filterColumn colId="36" showButton="0"/>
    <filterColumn colId="38" showButton="0"/>
    <filterColumn colId="40" showButton="0"/>
    <filterColumn colId="42" showButton="0"/>
    <filterColumn colId="44" showButton="0"/>
    <filterColumn colId="46" showButton="0"/>
    <filterColumn colId="48" showButton="0"/>
    <filterColumn colId="50" showButton="0"/>
    <filterColumn colId="52" showButton="0"/>
    <filterColumn colId="54" showButton="0"/>
    <filterColumn colId="56" showButton="0"/>
    <filterColumn colId="58" showButton="0"/>
    <filterColumn colId="60" showButton="0"/>
    <filterColumn colId="62" showButton="0"/>
  </autoFilter>
  <mergeCells count="1170">
    <mergeCell ref="AL41:AM41"/>
    <mergeCell ref="AN41:AO41"/>
    <mergeCell ref="AP41:AQ41"/>
    <mergeCell ref="AR41:AS41"/>
    <mergeCell ref="AT41:AU41"/>
    <mergeCell ref="AV41:AW41"/>
    <mergeCell ref="AX41:AY41"/>
    <mergeCell ref="AZ41:BA41"/>
    <mergeCell ref="BB41:BC41"/>
    <mergeCell ref="BD41:BE41"/>
    <mergeCell ref="BF41:BG41"/>
    <mergeCell ref="BH41:BI41"/>
    <mergeCell ref="BJ41:BK41"/>
    <mergeCell ref="BL41:BM41"/>
    <mergeCell ref="D41:E41"/>
    <mergeCell ref="F41:G41"/>
    <mergeCell ref="H41:I41"/>
    <mergeCell ref="J41:K41"/>
    <mergeCell ref="L41:M41"/>
    <mergeCell ref="N41:O41"/>
    <mergeCell ref="P41:Q41"/>
    <mergeCell ref="R41:S41"/>
    <mergeCell ref="T41:U41"/>
    <mergeCell ref="V41:W41"/>
    <mergeCell ref="X41:Y41"/>
    <mergeCell ref="Z41:AA41"/>
    <mergeCell ref="AB41:AC41"/>
    <mergeCell ref="AD41:AE41"/>
    <mergeCell ref="AF41:AG41"/>
    <mergeCell ref="AH41:AI41"/>
    <mergeCell ref="AJ41:AK41"/>
    <mergeCell ref="BH129:BI129"/>
    <mergeCell ref="BJ129:BK129"/>
    <mergeCell ref="BL129:BM129"/>
    <mergeCell ref="AV129:AW129"/>
    <mergeCell ref="AX129:AY129"/>
    <mergeCell ref="AZ129:BA129"/>
    <mergeCell ref="BB129:BC129"/>
    <mergeCell ref="BD129:BE129"/>
    <mergeCell ref="BF129:BG129"/>
    <mergeCell ref="AJ129:AK129"/>
    <mergeCell ref="AL129:AM129"/>
    <mergeCell ref="AN129:AO129"/>
    <mergeCell ref="AP129:AQ129"/>
    <mergeCell ref="AR129:AS129"/>
    <mergeCell ref="AT129:AU129"/>
    <mergeCell ref="X129:Y129"/>
    <mergeCell ref="Z129:AA129"/>
    <mergeCell ref="AB129:AC129"/>
    <mergeCell ref="AD129:AE129"/>
    <mergeCell ref="AF129:AG129"/>
    <mergeCell ref="AH129:AI129"/>
    <mergeCell ref="L129:M129"/>
    <mergeCell ref="N129:O129"/>
    <mergeCell ref="P129:Q129"/>
    <mergeCell ref="R129:S129"/>
    <mergeCell ref="T129:U129"/>
    <mergeCell ref="V129:W129"/>
    <mergeCell ref="BD128:BE128"/>
    <mergeCell ref="BF128:BG128"/>
    <mergeCell ref="BH128:BI128"/>
    <mergeCell ref="BJ128:BK128"/>
    <mergeCell ref="BL128:BM128"/>
    <mergeCell ref="D129:E129"/>
    <mergeCell ref="F129:G129"/>
    <mergeCell ref="H129:I129"/>
    <mergeCell ref="J129:K129"/>
    <mergeCell ref="AR128:AS128"/>
    <mergeCell ref="AT128:AU128"/>
    <mergeCell ref="AV128:AW128"/>
    <mergeCell ref="AX128:AY128"/>
    <mergeCell ref="AZ128:BA128"/>
    <mergeCell ref="BB128:BC128"/>
    <mergeCell ref="AF128:AG128"/>
    <mergeCell ref="AH128:AI128"/>
    <mergeCell ref="AJ128:AK128"/>
    <mergeCell ref="AL128:AM128"/>
    <mergeCell ref="AN128:AO128"/>
    <mergeCell ref="AP128:AQ128"/>
    <mergeCell ref="T128:U128"/>
    <mergeCell ref="V128:W128"/>
    <mergeCell ref="X128:Y128"/>
    <mergeCell ref="Z128:AA128"/>
    <mergeCell ref="AB128:AC128"/>
    <mergeCell ref="AD128:AE128"/>
    <mergeCell ref="BL127:BM127"/>
    <mergeCell ref="D128:E128"/>
    <mergeCell ref="F128:G128"/>
    <mergeCell ref="H128:I128"/>
    <mergeCell ref="J128:K128"/>
    <mergeCell ref="L128:M128"/>
    <mergeCell ref="N128:O128"/>
    <mergeCell ref="P128:Q128"/>
    <mergeCell ref="R128:S128"/>
    <mergeCell ref="AZ127:BA127"/>
    <mergeCell ref="BB127:BC127"/>
    <mergeCell ref="BD127:BE127"/>
    <mergeCell ref="BF127:BG127"/>
    <mergeCell ref="BH127:BI127"/>
    <mergeCell ref="BJ127:BK127"/>
    <mergeCell ref="AN127:AO127"/>
    <mergeCell ref="AP127:AQ127"/>
    <mergeCell ref="AR127:AS127"/>
    <mergeCell ref="AT127:AU127"/>
    <mergeCell ref="AV127:AW127"/>
    <mergeCell ref="AX127:AY127"/>
    <mergeCell ref="AB127:AC127"/>
    <mergeCell ref="AD127:AE127"/>
    <mergeCell ref="AF127:AG127"/>
    <mergeCell ref="AH127:AI127"/>
    <mergeCell ref="AJ127:AK127"/>
    <mergeCell ref="AL127:AM127"/>
    <mergeCell ref="P127:Q127"/>
    <mergeCell ref="R127:S127"/>
    <mergeCell ref="T127:U127"/>
    <mergeCell ref="V127:W127"/>
    <mergeCell ref="D127:E127"/>
    <mergeCell ref="F127:G127"/>
    <mergeCell ref="H127:I127"/>
    <mergeCell ref="J127:K127"/>
    <mergeCell ref="L127:M127"/>
    <mergeCell ref="N127:O127"/>
    <mergeCell ref="BB126:BC126"/>
    <mergeCell ref="BD126:BE126"/>
    <mergeCell ref="BF126:BG126"/>
    <mergeCell ref="BH126:BI126"/>
    <mergeCell ref="BJ126:BK126"/>
    <mergeCell ref="BL126:BM126"/>
    <mergeCell ref="AP126:AQ126"/>
    <mergeCell ref="AR126:AS126"/>
    <mergeCell ref="AT126:AU126"/>
    <mergeCell ref="AV126:AW126"/>
    <mergeCell ref="AX126:AY126"/>
    <mergeCell ref="AZ126:BA126"/>
    <mergeCell ref="AD126:AE126"/>
    <mergeCell ref="AF126:AG126"/>
    <mergeCell ref="AH126:AI126"/>
    <mergeCell ref="AJ126:AK126"/>
    <mergeCell ref="AL126:AM126"/>
    <mergeCell ref="AN126:AO126"/>
    <mergeCell ref="R126:S126"/>
    <mergeCell ref="T126:U126"/>
    <mergeCell ref="V126:W126"/>
    <mergeCell ref="X126:Y126"/>
    <mergeCell ref="Z126:AA126"/>
    <mergeCell ref="AB126:AC126"/>
    <mergeCell ref="B96:B127"/>
    <mergeCell ref="D126:E126"/>
    <mergeCell ref="F126:G126"/>
    <mergeCell ref="H126:I126"/>
    <mergeCell ref="J126:K126"/>
    <mergeCell ref="L126:M126"/>
    <mergeCell ref="N126:O126"/>
    <mergeCell ref="P126:Q126"/>
    <mergeCell ref="AX95:AY95"/>
    <mergeCell ref="AZ95:BA95"/>
    <mergeCell ref="BB95:BC95"/>
    <mergeCell ref="BD95:BE95"/>
    <mergeCell ref="BF95:BG95"/>
    <mergeCell ref="BH95:BI95"/>
    <mergeCell ref="AL95:AM95"/>
    <mergeCell ref="AN95:AO95"/>
    <mergeCell ref="AP95:AQ95"/>
    <mergeCell ref="AR95:AS95"/>
    <mergeCell ref="AT95:AU95"/>
    <mergeCell ref="AV95:AW95"/>
    <mergeCell ref="Z95:AA95"/>
    <mergeCell ref="AB95:AC95"/>
    <mergeCell ref="AD95:AE95"/>
    <mergeCell ref="AF95:AG95"/>
    <mergeCell ref="AH95:AI95"/>
    <mergeCell ref="AJ95:AK95"/>
    <mergeCell ref="N95:O95"/>
    <mergeCell ref="P95:Q95"/>
    <mergeCell ref="T95:U95"/>
    <mergeCell ref="V95:W95"/>
    <mergeCell ref="X127:Y127"/>
    <mergeCell ref="Z127:AA127"/>
    <mergeCell ref="X95:Y95"/>
    <mergeCell ref="BD94:BE94"/>
    <mergeCell ref="BF94:BG94"/>
    <mergeCell ref="BH94:BI94"/>
    <mergeCell ref="BJ94:BK94"/>
    <mergeCell ref="BL94:BM94"/>
    <mergeCell ref="D95:E95"/>
    <mergeCell ref="F95:G95"/>
    <mergeCell ref="H95:I95"/>
    <mergeCell ref="J95:K95"/>
    <mergeCell ref="L95:M95"/>
    <mergeCell ref="AR94:AS94"/>
    <mergeCell ref="AT94:AU94"/>
    <mergeCell ref="AV94:AW94"/>
    <mergeCell ref="AX94:AY94"/>
    <mergeCell ref="AZ94:BA94"/>
    <mergeCell ref="BB94:BC94"/>
    <mergeCell ref="AF94:AG94"/>
    <mergeCell ref="AH94:AI94"/>
    <mergeCell ref="AJ94:AK94"/>
    <mergeCell ref="AL94:AM94"/>
    <mergeCell ref="AN94:AO94"/>
    <mergeCell ref="AP94:AQ94"/>
    <mergeCell ref="T94:U94"/>
    <mergeCell ref="V94:W94"/>
    <mergeCell ref="X94:Y94"/>
    <mergeCell ref="Z94:AA94"/>
    <mergeCell ref="AB94:AC94"/>
    <mergeCell ref="AD94:AE94"/>
    <mergeCell ref="BJ95:BK95"/>
    <mergeCell ref="BL95:BM95"/>
    <mergeCell ref="B92:B95"/>
    <mergeCell ref="D94:E94"/>
    <mergeCell ref="F94:G94"/>
    <mergeCell ref="H94:I94"/>
    <mergeCell ref="J94:K94"/>
    <mergeCell ref="L94:M94"/>
    <mergeCell ref="N94:O94"/>
    <mergeCell ref="P94:Q94"/>
    <mergeCell ref="R94:S94"/>
    <mergeCell ref="AZ91:BA91"/>
    <mergeCell ref="BB91:BC91"/>
    <mergeCell ref="BD91:BE91"/>
    <mergeCell ref="BF91:BG91"/>
    <mergeCell ref="BH91:BI91"/>
    <mergeCell ref="BJ91:BK91"/>
    <mergeCell ref="AN91:AO91"/>
    <mergeCell ref="AP91:AQ91"/>
    <mergeCell ref="AR91:AS91"/>
    <mergeCell ref="AT91:AU91"/>
    <mergeCell ref="AV91:AW91"/>
    <mergeCell ref="AX91:AY91"/>
    <mergeCell ref="AB91:AC91"/>
    <mergeCell ref="AD91:AE91"/>
    <mergeCell ref="AF91:AG91"/>
    <mergeCell ref="AH91:AI91"/>
    <mergeCell ref="AJ91:AK91"/>
    <mergeCell ref="AL91:AM91"/>
    <mergeCell ref="P91:Q91"/>
    <mergeCell ref="R91:S91"/>
    <mergeCell ref="T91:U91"/>
    <mergeCell ref="V91:W91"/>
    <mergeCell ref="R95:S95"/>
    <mergeCell ref="D91:E91"/>
    <mergeCell ref="F91:G91"/>
    <mergeCell ref="H91:I91"/>
    <mergeCell ref="J91:K91"/>
    <mergeCell ref="L91:M91"/>
    <mergeCell ref="N91:O91"/>
    <mergeCell ref="BB90:BC90"/>
    <mergeCell ref="BD90:BE90"/>
    <mergeCell ref="BF90:BG90"/>
    <mergeCell ref="BH90:BI90"/>
    <mergeCell ref="BJ90:BK90"/>
    <mergeCell ref="BL90:BM90"/>
    <mergeCell ref="AP90:AQ90"/>
    <mergeCell ref="AR90:AS90"/>
    <mergeCell ref="AT90:AU90"/>
    <mergeCell ref="AV90:AW90"/>
    <mergeCell ref="AX90:AY90"/>
    <mergeCell ref="AZ90:BA90"/>
    <mergeCell ref="AD90:AE90"/>
    <mergeCell ref="AF90:AG90"/>
    <mergeCell ref="AH90:AI90"/>
    <mergeCell ref="AJ90:AK90"/>
    <mergeCell ref="AL90:AM90"/>
    <mergeCell ref="AN90:AO90"/>
    <mergeCell ref="R90:S90"/>
    <mergeCell ref="T90:U90"/>
    <mergeCell ref="V90:W90"/>
    <mergeCell ref="X90:Y90"/>
    <mergeCell ref="Z90:AA90"/>
    <mergeCell ref="AB90:AC90"/>
    <mergeCell ref="BL91:BM91"/>
    <mergeCell ref="B80:B91"/>
    <mergeCell ref="D90:E90"/>
    <mergeCell ref="F90:G90"/>
    <mergeCell ref="H90:I90"/>
    <mergeCell ref="J90:K90"/>
    <mergeCell ref="L90:M90"/>
    <mergeCell ref="N90:O90"/>
    <mergeCell ref="P90:Q90"/>
    <mergeCell ref="AX79:AY79"/>
    <mergeCell ref="AZ79:BA79"/>
    <mergeCell ref="BB79:BC79"/>
    <mergeCell ref="BD79:BE79"/>
    <mergeCell ref="BF79:BG79"/>
    <mergeCell ref="BH79:BI79"/>
    <mergeCell ref="AL79:AM79"/>
    <mergeCell ref="AN79:AO79"/>
    <mergeCell ref="AP79:AQ79"/>
    <mergeCell ref="AR79:AS79"/>
    <mergeCell ref="AT79:AU79"/>
    <mergeCell ref="AV79:AW79"/>
    <mergeCell ref="Z79:AA79"/>
    <mergeCell ref="AB79:AC79"/>
    <mergeCell ref="AD79:AE79"/>
    <mergeCell ref="AF79:AG79"/>
    <mergeCell ref="AH79:AI79"/>
    <mergeCell ref="AJ79:AK79"/>
    <mergeCell ref="N79:O79"/>
    <mergeCell ref="P79:Q79"/>
    <mergeCell ref="R79:S79"/>
    <mergeCell ref="T79:U79"/>
    <mergeCell ref="X91:Y91"/>
    <mergeCell ref="Z91:AA91"/>
    <mergeCell ref="X79:Y79"/>
    <mergeCell ref="BD78:BE78"/>
    <mergeCell ref="BF78:BG78"/>
    <mergeCell ref="BH78:BI78"/>
    <mergeCell ref="BJ78:BK78"/>
    <mergeCell ref="BL78:BM78"/>
    <mergeCell ref="D79:E79"/>
    <mergeCell ref="F79:G79"/>
    <mergeCell ref="H79:I79"/>
    <mergeCell ref="J79:K79"/>
    <mergeCell ref="L79:M79"/>
    <mergeCell ref="AR78:AS78"/>
    <mergeCell ref="AT78:AU78"/>
    <mergeCell ref="AV78:AW78"/>
    <mergeCell ref="AX78:AY78"/>
    <mergeCell ref="AZ78:BA78"/>
    <mergeCell ref="BB78:BC78"/>
    <mergeCell ref="AF78:AG78"/>
    <mergeCell ref="AH78:AI78"/>
    <mergeCell ref="AJ78:AK78"/>
    <mergeCell ref="AL78:AM78"/>
    <mergeCell ref="AN78:AO78"/>
    <mergeCell ref="AP78:AQ78"/>
    <mergeCell ref="T78:U78"/>
    <mergeCell ref="V78:W78"/>
    <mergeCell ref="X78:Y78"/>
    <mergeCell ref="Z78:AA78"/>
    <mergeCell ref="AB78:AC78"/>
    <mergeCell ref="AD78:AE78"/>
    <mergeCell ref="BJ79:BK79"/>
    <mergeCell ref="BL79:BM79"/>
    <mergeCell ref="B68:B79"/>
    <mergeCell ref="D78:E78"/>
    <mergeCell ref="F78:G78"/>
    <mergeCell ref="H78:I78"/>
    <mergeCell ref="J78:K78"/>
    <mergeCell ref="L78:M78"/>
    <mergeCell ref="N78:O78"/>
    <mergeCell ref="P78:Q78"/>
    <mergeCell ref="R78:S78"/>
    <mergeCell ref="AZ67:BA67"/>
    <mergeCell ref="BB67:BC67"/>
    <mergeCell ref="BD67:BE67"/>
    <mergeCell ref="BF67:BG67"/>
    <mergeCell ref="BH67:BI67"/>
    <mergeCell ref="BJ67:BK67"/>
    <mergeCell ref="AN67:AO67"/>
    <mergeCell ref="AP67:AQ67"/>
    <mergeCell ref="AR67:AS67"/>
    <mergeCell ref="AT67:AU67"/>
    <mergeCell ref="AV67:AW67"/>
    <mergeCell ref="AX67:AY67"/>
    <mergeCell ref="AB67:AC67"/>
    <mergeCell ref="AD67:AE67"/>
    <mergeCell ref="AF67:AG67"/>
    <mergeCell ref="AH67:AI67"/>
    <mergeCell ref="AJ67:AK67"/>
    <mergeCell ref="AL67:AM67"/>
    <mergeCell ref="P67:Q67"/>
    <mergeCell ref="R67:S67"/>
    <mergeCell ref="T67:U67"/>
    <mergeCell ref="V67:W67"/>
    <mergeCell ref="V79:W79"/>
    <mergeCell ref="D67:E67"/>
    <mergeCell ref="F67:G67"/>
    <mergeCell ref="H67:I67"/>
    <mergeCell ref="J67:K67"/>
    <mergeCell ref="L67:M67"/>
    <mergeCell ref="N67:O67"/>
    <mergeCell ref="BB66:BC66"/>
    <mergeCell ref="BD66:BE66"/>
    <mergeCell ref="BF66:BG66"/>
    <mergeCell ref="BH66:BI66"/>
    <mergeCell ref="BJ66:BK66"/>
    <mergeCell ref="BL66:BM66"/>
    <mergeCell ref="AP66:AQ66"/>
    <mergeCell ref="AR66:AS66"/>
    <mergeCell ref="AT66:AU66"/>
    <mergeCell ref="AV66:AW66"/>
    <mergeCell ref="AX66:AY66"/>
    <mergeCell ref="AZ66:BA66"/>
    <mergeCell ref="AD66:AE66"/>
    <mergeCell ref="AF66:AG66"/>
    <mergeCell ref="AH66:AI66"/>
    <mergeCell ref="AJ66:AK66"/>
    <mergeCell ref="AL66:AM66"/>
    <mergeCell ref="AN66:AO66"/>
    <mergeCell ref="R66:S66"/>
    <mergeCell ref="T66:U66"/>
    <mergeCell ref="V66:W66"/>
    <mergeCell ref="X66:Y66"/>
    <mergeCell ref="Z66:AA66"/>
    <mergeCell ref="AB66:AC66"/>
    <mergeCell ref="BL67:BM67"/>
    <mergeCell ref="B56:B67"/>
    <mergeCell ref="D66:E66"/>
    <mergeCell ref="F66:G66"/>
    <mergeCell ref="H66:I66"/>
    <mergeCell ref="J66:K66"/>
    <mergeCell ref="L66:M66"/>
    <mergeCell ref="N66:O66"/>
    <mergeCell ref="P66:Q66"/>
    <mergeCell ref="AX55:AY55"/>
    <mergeCell ref="AZ55:BA55"/>
    <mergeCell ref="BB55:BC55"/>
    <mergeCell ref="BD55:BE55"/>
    <mergeCell ref="BF55:BG55"/>
    <mergeCell ref="BH55:BI55"/>
    <mergeCell ref="AL55:AM55"/>
    <mergeCell ref="AN55:AO55"/>
    <mergeCell ref="AP55:AQ55"/>
    <mergeCell ref="AR55:AS55"/>
    <mergeCell ref="AT55:AU55"/>
    <mergeCell ref="AV55:AW55"/>
    <mergeCell ref="Z55:AA55"/>
    <mergeCell ref="AB55:AC55"/>
    <mergeCell ref="AD55:AE55"/>
    <mergeCell ref="AF55:AG55"/>
    <mergeCell ref="AH55:AI55"/>
    <mergeCell ref="AJ55:AK55"/>
    <mergeCell ref="N55:O55"/>
    <mergeCell ref="P55:Q55"/>
    <mergeCell ref="R55:S55"/>
    <mergeCell ref="T55:U55"/>
    <mergeCell ref="X67:Y67"/>
    <mergeCell ref="Z67:AA67"/>
    <mergeCell ref="V55:W55"/>
    <mergeCell ref="X55:Y55"/>
    <mergeCell ref="BD54:BE54"/>
    <mergeCell ref="BF54:BG54"/>
    <mergeCell ref="BH54:BI54"/>
    <mergeCell ref="BJ54:BK54"/>
    <mergeCell ref="BL54:BM54"/>
    <mergeCell ref="D55:E55"/>
    <mergeCell ref="F55:G55"/>
    <mergeCell ref="H55:I55"/>
    <mergeCell ref="J55:K55"/>
    <mergeCell ref="L55:M55"/>
    <mergeCell ref="AR54:AS54"/>
    <mergeCell ref="AT54:AU54"/>
    <mergeCell ref="AV54:AW54"/>
    <mergeCell ref="AX54:AY54"/>
    <mergeCell ref="AZ54:BA54"/>
    <mergeCell ref="BB54:BC54"/>
    <mergeCell ref="AF54:AG54"/>
    <mergeCell ref="AH54:AI54"/>
    <mergeCell ref="AJ54:AK54"/>
    <mergeCell ref="AL54:AM54"/>
    <mergeCell ref="AN54:AO54"/>
    <mergeCell ref="AP54:AQ54"/>
    <mergeCell ref="T54:U54"/>
    <mergeCell ref="V54:W54"/>
    <mergeCell ref="X54:Y54"/>
    <mergeCell ref="Z54:AA54"/>
    <mergeCell ref="AB54:AC54"/>
    <mergeCell ref="AD54:AE54"/>
    <mergeCell ref="BJ55:BK55"/>
    <mergeCell ref="BL55:BM55"/>
    <mergeCell ref="BL43:BM43"/>
    <mergeCell ref="B44:B55"/>
    <mergeCell ref="D54:E54"/>
    <mergeCell ref="F54:G54"/>
    <mergeCell ref="H54:I54"/>
    <mergeCell ref="J54:K54"/>
    <mergeCell ref="L54:M54"/>
    <mergeCell ref="N54:O54"/>
    <mergeCell ref="P54:Q54"/>
    <mergeCell ref="R54:S54"/>
    <mergeCell ref="AZ43:BA43"/>
    <mergeCell ref="BB43:BC43"/>
    <mergeCell ref="BD43:BE43"/>
    <mergeCell ref="BF43:BG43"/>
    <mergeCell ref="BH43:BI43"/>
    <mergeCell ref="BJ43:BK43"/>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T43:U43"/>
    <mergeCell ref="V43:W43"/>
    <mergeCell ref="X43:Y43"/>
    <mergeCell ref="Z43:AA43"/>
    <mergeCell ref="D43:E43"/>
    <mergeCell ref="F43:G43"/>
    <mergeCell ref="H43:I43"/>
    <mergeCell ref="J43:K43"/>
    <mergeCell ref="L43:M43"/>
    <mergeCell ref="N43:O43"/>
    <mergeCell ref="BB42:BC42"/>
    <mergeCell ref="BD42:BE42"/>
    <mergeCell ref="BF42:BG42"/>
    <mergeCell ref="BH42:BI42"/>
    <mergeCell ref="BJ42:BK42"/>
    <mergeCell ref="BL42:BM42"/>
    <mergeCell ref="AP42:AQ42"/>
    <mergeCell ref="AR42:AS42"/>
    <mergeCell ref="AT42:AU42"/>
    <mergeCell ref="AV42:AW42"/>
    <mergeCell ref="AX42:AY42"/>
    <mergeCell ref="AZ42:BA42"/>
    <mergeCell ref="AD42:AE42"/>
    <mergeCell ref="AF42:AG42"/>
    <mergeCell ref="AH42:AI42"/>
    <mergeCell ref="AJ42:AK42"/>
    <mergeCell ref="AL42:AM42"/>
    <mergeCell ref="AN42:AO42"/>
    <mergeCell ref="R42:S42"/>
    <mergeCell ref="T42:U42"/>
    <mergeCell ref="V42:W42"/>
    <mergeCell ref="X42:Y42"/>
    <mergeCell ref="Z42:AA42"/>
    <mergeCell ref="AB42:AC42"/>
    <mergeCell ref="B37:B40"/>
    <mergeCell ref="D42:E42"/>
    <mergeCell ref="F42:G42"/>
    <mergeCell ref="H42:I42"/>
    <mergeCell ref="J42:K42"/>
    <mergeCell ref="L42:M42"/>
    <mergeCell ref="N42:O42"/>
    <mergeCell ref="P42:Q42"/>
    <mergeCell ref="AX35:AY35"/>
    <mergeCell ref="AZ35:BA35"/>
    <mergeCell ref="BB35:BC35"/>
    <mergeCell ref="BD35:BE35"/>
    <mergeCell ref="BF35:BG35"/>
    <mergeCell ref="BH35:BI35"/>
    <mergeCell ref="AL35:AM35"/>
    <mergeCell ref="AN35:AO35"/>
    <mergeCell ref="AP35:AQ35"/>
    <mergeCell ref="AR35:AS35"/>
    <mergeCell ref="AT35:AU35"/>
    <mergeCell ref="AV35:AW35"/>
    <mergeCell ref="Z35:AA35"/>
    <mergeCell ref="AB35:AC35"/>
    <mergeCell ref="AD35:AE35"/>
    <mergeCell ref="AF35:AG35"/>
    <mergeCell ref="AH35:AI35"/>
    <mergeCell ref="AJ35:AK35"/>
    <mergeCell ref="N35:O35"/>
    <mergeCell ref="P35:Q35"/>
    <mergeCell ref="R35:S35"/>
    <mergeCell ref="T35:U35"/>
    <mergeCell ref="V35:W35"/>
    <mergeCell ref="X35:Y35"/>
    <mergeCell ref="BJ34:BK34"/>
    <mergeCell ref="BL34:BM34"/>
    <mergeCell ref="D35:E35"/>
    <mergeCell ref="F35:G35"/>
    <mergeCell ref="H35:I35"/>
    <mergeCell ref="J35:K35"/>
    <mergeCell ref="L35:M35"/>
    <mergeCell ref="AR34:AS34"/>
    <mergeCell ref="AT34:AU34"/>
    <mergeCell ref="AV34:AW34"/>
    <mergeCell ref="AX34:AY34"/>
    <mergeCell ref="AZ34:BA34"/>
    <mergeCell ref="BB34:BC34"/>
    <mergeCell ref="AF34:AG34"/>
    <mergeCell ref="AH34:AI34"/>
    <mergeCell ref="AJ34:AK34"/>
    <mergeCell ref="AL34:AM34"/>
    <mergeCell ref="AN34:AO34"/>
    <mergeCell ref="AP34:AQ34"/>
    <mergeCell ref="T34:U34"/>
    <mergeCell ref="V34:W34"/>
    <mergeCell ref="X34:Y34"/>
    <mergeCell ref="Z34:AA34"/>
    <mergeCell ref="AB34:AC34"/>
    <mergeCell ref="AD34:AE34"/>
    <mergeCell ref="BJ35:BK35"/>
    <mergeCell ref="BL35:BM35"/>
    <mergeCell ref="D34:E34"/>
    <mergeCell ref="F34:G34"/>
    <mergeCell ref="H34:I34"/>
    <mergeCell ref="J34:K34"/>
    <mergeCell ref="L34:M34"/>
    <mergeCell ref="N34:O34"/>
    <mergeCell ref="P34:Q34"/>
    <mergeCell ref="R34:S34"/>
    <mergeCell ref="AX33:AY33"/>
    <mergeCell ref="AZ33:BA33"/>
    <mergeCell ref="BB33:BC33"/>
    <mergeCell ref="BD33:BE33"/>
    <mergeCell ref="BF33:BG33"/>
    <mergeCell ref="BH33:BI33"/>
    <mergeCell ref="AL33:AM33"/>
    <mergeCell ref="AN33:AO33"/>
    <mergeCell ref="AP33:AQ33"/>
    <mergeCell ref="AR33:AS33"/>
    <mergeCell ref="AT33:AU33"/>
    <mergeCell ref="AV33:AW33"/>
    <mergeCell ref="Z33:AA33"/>
    <mergeCell ref="AB33:AC33"/>
    <mergeCell ref="AD33:AE33"/>
    <mergeCell ref="AF33:AG33"/>
    <mergeCell ref="AH33:AI33"/>
    <mergeCell ref="AJ33:AK33"/>
    <mergeCell ref="N33:O33"/>
    <mergeCell ref="P33:Q33"/>
    <mergeCell ref="R33:S33"/>
    <mergeCell ref="T33:U33"/>
    <mergeCell ref="V33:W33"/>
    <mergeCell ref="X33:Y33"/>
    <mergeCell ref="BD34:BE34"/>
    <mergeCell ref="BF34:BG34"/>
    <mergeCell ref="BH34:BI34"/>
    <mergeCell ref="BJ32:BK32"/>
    <mergeCell ref="BL32:BM32"/>
    <mergeCell ref="D33:E33"/>
    <mergeCell ref="F33:G33"/>
    <mergeCell ref="H33:I33"/>
    <mergeCell ref="J33:K33"/>
    <mergeCell ref="L33:M33"/>
    <mergeCell ref="AR32:AS32"/>
    <mergeCell ref="AT32:AU32"/>
    <mergeCell ref="AV32:AW32"/>
    <mergeCell ref="AX32:AY32"/>
    <mergeCell ref="AZ32:BA32"/>
    <mergeCell ref="BB32:BC32"/>
    <mergeCell ref="AF32:AG32"/>
    <mergeCell ref="AH32:AI32"/>
    <mergeCell ref="AJ32:AK32"/>
    <mergeCell ref="AL32:AM32"/>
    <mergeCell ref="AN32:AO32"/>
    <mergeCell ref="AP32:AQ32"/>
    <mergeCell ref="T32:U32"/>
    <mergeCell ref="V32:W32"/>
    <mergeCell ref="X32:Y32"/>
    <mergeCell ref="Z32:AA32"/>
    <mergeCell ref="AB32:AC32"/>
    <mergeCell ref="AD32:AE32"/>
    <mergeCell ref="BJ33:BK33"/>
    <mergeCell ref="BL33:BM33"/>
    <mergeCell ref="D32:E32"/>
    <mergeCell ref="F32:G32"/>
    <mergeCell ref="H32:I32"/>
    <mergeCell ref="J32:K32"/>
    <mergeCell ref="L32:M32"/>
    <mergeCell ref="N32:O32"/>
    <mergeCell ref="P32:Q32"/>
    <mergeCell ref="R32:S32"/>
    <mergeCell ref="AX31:AY31"/>
    <mergeCell ref="AZ31:BA31"/>
    <mergeCell ref="BB31:BC31"/>
    <mergeCell ref="BD31:BE31"/>
    <mergeCell ref="BF31:BG31"/>
    <mergeCell ref="BH31:BI31"/>
    <mergeCell ref="AL31:AM31"/>
    <mergeCell ref="AN31:AO31"/>
    <mergeCell ref="AP31:AQ31"/>
    <mergeCell ref="AR31:AS31"/>
    <mergeCell ref="AT31:AU31"/>
    <mergeCell ref="AV31:AW31"/>
    <mergeCell ref="Z31:AA31"/>
    <mergeCell ref="AB31:AC31"/>
    <mergeCell ref="AD31:AE31"/>
    <mergeCell ref="AF31:AG31"/>
    <mergeCell ref="AH31:AI31"/>
    <mergeCell ref="AJ31:AK31"/>
    <mergeCell ref="N31:O31"/>
    <mergeCell ref="P31:Q31"/>
    <mergeCell ref="R31:S31"/>
    <mergeCell ref="T31:U31"/>
    <mergeCell ref="V31:W31"/>
    <mergeCell ref="X31:Y31"/>
    <mergeCell ref="BD32:BE32"/>
    <mergeCell ref="BF32:BG32"/>
    <mergeCell ref="BH32:BI32"/>
    <mergeCell ref="BJ30:BK30"/>
    <mergeCell ref="BL30:BM30"/>
    <mergeCell ref="D31:E31"/>
    <mergeCell ref="F31:G31"/>
    <mergeCell ref="H31:I31"/>
    <mergeCell ref="J31:K31"/>
    <mergeCell ref="L31:M31"/>
    <mergeCell ref="AR30:AS30"/>
    <mergeCell ref="AT30:AU30"/>
    <mergeCell ref="AV30:AW30"/>
    <mergeCell ref="AX30:AY30"/>
    <mergeCell ref="AZ30:BA30"/>
    <mergeCell ref="BB30:BC30"/>
    <mergeCell ref="AF30:AG30"/>
    <mergeCell ref="AH30:AI30"/>
    <mergeCell ref="AJ30:AK30"/>
    <mergeCell ref="AL30:AM30"/>
    <mergeCell ref="AN30:AO30"/>
    <mergeCell ref="AP30:AQ30"/>
    <mergeCell ref="T30:U30"/>
    <mergeCell ref="V30:W30"/>
    <mergeCell ref="X30:Y30"/>
    <mergeCell ref="Z30:AA30"/>
    <mergeCell ref="AB30:AC30"/>
    <mergeCell ref="AD30:AE30"/>
    <mergeCell ref="BJ31:BK31"/>
    <mergeCell ref="BL31:BM31"/>
    <mergeCell ref="D30:E30"/>
    <mergeCell ref="F30:G30"/>
    <mergeCell ref="H30:I30"/>
    <mergeCell ref="J30:K30"/>
    <mergeCell ref="L30:M30"/>
    <mergeCell ref="N30:O30"/>
    <mergeCell ref="P30:Q30"/>
    <mergeCell ref="R30:S30"/>
    <mergeCell ref="AX29:AY29"/>
    <mergeCell ref="AZ29:BA29"/>
    <mergeCell ref="BB29:BC29"/>
    <mergeCell ref="BD29:BE29"/>
    <mergeCell ref="BF29:BG29"/>
    <mergeCell ref="BH29:BI29"/>
    <mergeCell ref="AL29:AM29"/>
    <mergeCell ref="AN29:AO29"/>
    <mergeCell ref="AP29:AQ29"/>
    <mergeCell ref="AR29:AS29"/>
    <mergeCell ref="AT29:AU29"/>
    <mergeCell ref="AV29:AW29"/>
    <mergeCell ref="Z29:AA29"/>
    <mergeCell ref="AB29:AC29"/>
    <mergeCell ref="AD29:AE29"/>
    <mergeCell ref="AF29:AG29"/>
    <mergeCell ref="AH29:AI29"/>
    <mergeCell ref="AJ29:AK29"/>
    <mergeCell ref="N29:O29"/>
    <mergeCell ref="P29:Q29"/>
    <mergeCell ref="R29:S29"/>
    <mergeCell ref="T29:U29"/>
    <mergeCell ref="V29:W29"/>
    <mergeCell ref="X29:Y29"/>
    <mergeCell ref="BD30:BE30"/>
    <mergeCell ref="BF30:BG30"/>
    <mergeCell ref="BH30:BI30"/>
    <mergeCell ref="BJ28:BK28"/>
    <mergeCell ref="BL28:BM28"/>
    <mergeCell ref="D29:E29"/>
    <mergeCell ref="F29:G29"/>
    <mergeCell ref="H29:I29"/>
    <mergeCell ref="J29:K29"/>
    <mergeCell ref="L29:M29"/>
    <mergeCell ref="AR28:AS28"/>
    <mergeCell ref="AT28:AU28"/>
    <mergeCell ref="AV28:AW28"/>
    <mergeCell ref="AX28:AY28"/>
    <mergeCell ref="AZ28:BA28"/>
    <mergeCell ref="BB28:BC28"/>
    <mergeCell ref="AF28:AG28"/>
    <mergeCell ref="AH28:AI28"/>
    <mergeCell ref="AJ28:AK28"/>
    <mergeCell ref="AL28:AM28"/>
    <mergeCell ref="AN28:AO28"/>
    <mergeCell ref="AP28:AQ28"/>
    <mergeCell ref="T28:U28"/>
    <mergeCell ref="V28:W28"/>
    <mergeCell ref="X28:Y28"/>
    <mergeCell ref="Z28:AA28"/>
    <mergeCell ref="AB28:AC28"/>
    <mergeCell ref="AD28:AE28"/>
    <mergeCell ref="BJ29:BK29"/>
    <mergeCell ref="BL29:BM29"/>
    <mergeCell ref="D28:E28"/>
    <mergeCell ref="F28:G28"/>
    <mergeCell ref="H28:I28"/>
    <mergeCell ref="J28:K28"/>
    <mergeCell ref="L28:M28"/>
    <mergeCell ref="N28:O28"/>
    <mergeCell ref="P28:Q28"/>
    <mergeCell ref="R28:S28"/>
    <mergeCell ref="AX27:AY27"/>
    <mergeCell ref="AZ27:BA27"/>
    <mergeCell ref="BB27:BC27"/>
    <mergeCell ref="BD27:BE27"/>
    <mergeCell ref="BF27:BG27"/>
    <mergeCell ref="BH27:BI27"/>
    <mergeCell ref="AL27:AM27"/>
    <mergeCell ref="AN27:AO27"/>
    <mergeCell ref="AP27:AQ27"/>
    <mergeCell ref="AR27:AS27"/>
    <mergeCell ref="AT27:AU27"/>
    <mergeCell ref="AV27:AW27"/>
    <mergeCell ref="Z27:AA27"/>
    <mergeCell ref="AB27:AC27"/>
    <mergeCell ref="AD27:AE27"/>
    <mergeCell ref="AF27:AG27"/>
    <mergeCell ref="AH27:AI27"/>
    <mergeCell ref="AJ27:AK27"/>
    <mergeCell ref="N27:O27"/>
    <mergeCell ref="P27:Q27"/>
    <mergeCell ref="R27:S27"/>
    <mergeCell ref="T27:U27"/>
    <mergeCell ref="V27:W27"/>
    <mergeCell ref="X27:Y27"/>
    <mergeCell ref="BD28:BE28"/>
    <mergeCell ref="BF28:BG28"/>
    <mergeCell ref="BH28:BI28"/>
    <mergeCell ref="BJ26:BK26"/>
    <mergeCell ref="BL26:BM26"/>
    <mergeCell ref="D27:E27"/>
    <mergeCell ref="F27:G27"/>
    <mergeCell ref="H27:I27"/>
    <mergeCell ref="J27:K27"/>
    <mergeCell ref="L27:M27"/>
    <mergeCell ref="AR26:AS26"/>
    <mergeCell ref="AT26:AU26"/>
    <mergeCell ref="AV26:AW26"/>
    <mergeCell ref="AX26:AY26"/>
    <mergeCell ref="AZ26:BA26"/>
    <mergeCell ref="BB26:BC26"/>
    <mergeCell ref="AF26:AG26"/>
    <mergeCell ref="AH26:AI26"/>
    <mergeCell ref="AJ26:AK26"/>
    <mergeCell ref="AL26:AM26"/>
    <mergeCell ref="AN26:AO26"/>
    <mergeCell ref="AP26:AQ26"/>
    <mergeCell ref="T26:U26"/>
    <mergeCell ref="V26:W26"/>
    <mergeCell ref="X26:Y26"/>
    <mergeCell ref="Z26:AA26"/>
    <mergeCell ref="AB26:AC26"/>
    <mergeCell ref="AD26:AE26"/>
    <mergeCell ref="BJ27:BK27"/>
    <mergeCell ref="BL27:BM27"/>
    <mergeCell ref="D26:E26"/>
    <mergeCell ref="F26:G26"/>
    <mergeCell ref="H26:I26"/>
    <mergeCell ref="J26:K26"/>
    <mergeCell ref="L26:M26"/>
    <mergeCell ref="N26:O26"/>
    <mergeCell ref="P26:Q26"/>
    <mergeCell ref="R26:S26"/>
    <mergeCell ref="AX25:AY25"/>
    <mergeCell ref="AZ25:BA25"/>
    <mergeCell ref="BB25:BC25"/>
    <mergeCell ref="BD25:BE25"/>
    <mergeCell ref="BF25:BG25"/>
    <mergeCell ref="BH25:BI25"/>
    <mergeCell ref="AL25:AM25"/>
    <mergeCell ref="AN25:AO25"/>
    <mergeCell ref="AP25:AQ25"/>
    <mergeCell ref="AR25:AS25"/>
    <mergeCell ref="AT25:AU25"/>
    <mergeCell ref="AV25:AW25"/>
    <mergeCell ref="Z25:AA25"/>
    <mergeCell ref="AB25:AC25"/>
    <mergeCell ref="AD25:AE25"/>
    <mergeCell ref="AF25:AG25"/>
    <mergeCell ref="AH25:AI25"/>
    <mergeCell ref="AJ25:AK25"/>
    <mergeCell ref="N25:O25"/>
    <mergeCell ref="P25:Q25"/>
    <mergeCell ref="R25:S25"/>
    <mergeCell ref="T25:U25"/>
    <mergeCell ref="V25:W25"/>
    <mergeCell ref="X25:Y25"/>
    <mergeCell ref="BD26:BE26"/>
    <mergeCell ref="BF26:BG26"/>
    <mergeCell ref="BH26:BI26"/>
    <mergeCell ref="BJ24:BK24"/>
    <mergeCell ref="BL24:BM24"/>
    <mergeCell ref="D25:E25"/>
    <mergeCell ref="F25:G25"/>
    <mergeCell ref="H25:I25"/>
    <mergeCell ref="J25:K25"/>
    <mergeCell ref="L25:M25"/>
    <mergeCell ref="AR24:AS24"/>
    <mergeCell ref="AT24:AU24"/>
    <mergeCell ref="AV24:AW24"/>
    <mergeCell ref="AX24:AY24"/>
    <mergeCell ref="AZ24:BA24"/>
    <mergeCell ref="BB24:BC24"/>
    <mergeCell ref="AF24:AG24"/>
    <mergeCell ref="AH24:AI24"/>
    <mergeCell ref="AJ24:AK24"/>
    <mergeCell ref="AL24:AM24"/>
    <mergeCell ref="AN24:AO24"/>
    <mergeCell ref="AP24:AQ24"/>
    <mergeCell ref="T24:U24"/>
    <mergeCell ref="V24:W24"/>
    <mergeCell ref="X24:Y24"/>
    <mergeCell ref="Z24:AA24"/>
    <mergeCell ref="AB24:AC24"/>
    <mergeCell ref="AD24:AE24"/>
    <mergeCell ref="BJ25:BK25"/>
    <mergeCell ref="BL25:BM25"/>
    <mergeCell ref="D24:E24"/>
    <mergeCell ref="F24:G24"/>
    <mergeCell ref="H24:I24"/>
    <mergeCell ref="J24:K24"/>
    <mergeCell ref="L24:M24"/>
    <mergeCell ref="N24:O24"/>
    <mergeCell ref="P24:Q24"/>
    <mergeCell ref="R24:S24"/>
    <mergeCell ref="AX23:AY23"/>
    <mergeCell ref="AZ23:BA23"/>
    <mergeCell ref="BB23:BC23"/>
    <mergeCell ref="BD23:BE23"/>
    <mergeCell ref="BF23:BG23"/>
    <mergeCell ref="BH23:BI23"/>
    <mergeCell ref="AL23:AM23"/>
    <mergeCell ref="AN23:AO23"/>
    <mergeCell ref="AP23:AQ23"/>
    <mergeCell ref="AR23:AS23"/>
    <mergeCell ref="AT23:AU23"/>
    <mergeCell ref="AV23:AW23"/>
    <mergeCell ref="Z23:AA23"/>
    <mergeCell ref="AB23:AC23"/>
    <mergeCell ref="AD23:AE23"/>
    <mergeCell ref="AF23:AG23"/>
    <mergeCell ref="AH23:AI23"/>
    <mergeCell ref="AJ23:AK23"/>
    <mergeCell ref="N23:O23"/>
    <mergeCell ref="P23:Q23"/>
    <mergeCell ref="R23:S23"/>
    <mergeCell ref="T23:U23"/>
    <mergeCell ref="V23:W23"/>
    <mergeCell ref="X23:Y23"/>
    <mergeCell ref="BD24:BE24"/>
    <mergeCell ref="BF24:BG24"/>
    <mergeCell ref="BH24:BI24"/>
    <mergeCell ref="BJ22:BK22"/>
    <mergeCell ref="BL22:BM22"/>
    <mergeCell ref="D23:E23"/>
    <mergeCell ref="F23:G23"/>
    <mergeCell ref="H23:I23"/>
    <mergeCell ref="J23:K23"/>
    <mergeCell ref="L23:M23"/>
    <mergeCell ref="AR22:AS22"/>
    <mergeCell ref="AT22:AU22"/>
    <mergeCell ref="AV22:AW22"/>
    <mergeCell ref="AX22:AY22"/>
    <mergeCell ref="AZ22:BA22"/>
    <mergeCell ref="BB22:BC22"/>
    <mergeCell ref="AF22:AG22"/>
    <mergeCell ref="AH22:AI22"/>
    <mergeCell ref="AJ22:AK22"/>
    <mergeCell ref="AL22:AM22"/>
    <mergeCell ref="AN22:AO22"/>
    <mergeCell ref="AP22:AQ22"/>
    <mergeCell ref="T22:U22"/>
    <mergeCell ref="V22:W22"/>
    <mergeCell ref="X22:Y22"/>
    <mergeCell ref="Z22:AA22"/>
    <mergeCell ref="AB22:AC22"/>
    <mergeCell ref="AD22:AE22"/>
    <mergeCell ref="BJ23:BK23"/>
    <mergeCell ref="BL23:BM23"/>
    <mergeCell ref="D22:E22"/>
    <mergeCell ref="F22:G22"/>
    <mergeCell ref="H22:I22"/>
    <mergeCell ref="J22:K22"/>
    <mergeCell ref="L22:M22"/>
    <mergeCell ref="N22:O22"/>
    <mergeCell ref="P22:Q22"/>
    <mergeCell ref="R22:S22"/>
    <mergeCell ref="AX21:AY21"/>
    <mergeCell ref="AZ21:BA21"/>
    <mergeCell ref="BB21:BC21"/>
    <mergeCell ref="BD21:BE21"/>
    <mergeCell ref="BF21:BG21"/>
    <mergeCell ref="BH21:BI21"/>
    <mergeCell ref="AL21:AM21"/>
    <mergeCell ref="AN21:AO21"/>
    <mergeCell ref="AP21:AQ21"/>
    <mergeCell ref="AR21:AS21"/>
    <mergeCell ref="AT21:AU21"/>
    <mergeCell ref="AV21:AW21"/>
    <mergeCell ref="Z21:AA21"/>
    <mergeCell ref="AB21:AC21"/>
    <mergeCell ref="AD21:AE21"/>
    <mergeCell ref="AF21:AG21"/>
    <mergeCell ref="AH21:AI21"/>
    <mergeCell ref="AJ21:AK21"/>
    <mergeCell ref="N21:O21"/>
    <mergeCell ref="P21:Q21"/>
    <mergeCell ref="R21:S21"/>
    <mergeCell ref="T21:U21"/>
    <mergeCell ref="V21:W21"/>
    <mergeCell ref="X21:Y21"/>
    <mergeCell ref="BD22:BE22"/>
    <mergeCell ref="BF22:BG22"/>
    <mergeCell ref="BH22:BI22"/>
    <mergeCell ref="BJ20:BK20"/>
    <mergeCell ref="BL20:BM20"/>
    <mergeCell ref="D21:E21"/>
    <mergeCell ref="F21:G21"/>
    <mergeCell ref="H21:I21"/>
    <mergeCell ref="J21:K21"/>
    <mergeCell ref="L21:M21"/>
    <mergeCell ref="AR20:AS20"/>
    <mergeCell ref="AT20:AU20"/>
    <mergeCell ref="AV20:AW20"/>
    <mergeCell ref="AX20:AY20"/>
    <mergeCell ref="AZ20:BA20"/>
    <mergeCell ref="BB20:BC20"/>
    <mergeCell ref="AF20:AG20"/>
    <mergeCell ref="AH20:AI20"/>
    <mergeCell ref="AJ20:AK20"/>
    <mergeCell ref="AL20:AM20"/>
    <mergeCell ref="AN20:AO20"/>
    <mergeCell ref="AP20:AQ20"/>
    <mergeCell ref="T20:U20"/>
    <mergeCell ref="V20:W20"/>
    <mergeCell ref="X20:Y20"/>
    <mergeCell ref="Z20:AA20"/>
    <mergeCell ref="AB20:AC20"/>
    <mergeCell ref="AD20:AE20"/>
    <mergeCell ref="BJ21:BK21"/>
    <mergeCell ref="BL21:BM21"/>
    <mergeCell ref="D20:E20"/>
    <mergeCell ref="F20:G20"/>
    <mergeCell ref="H20:I20"/>
    <mergeCell ref="J20:K20"/>
    <mergeCell ref="L20:M20"/>
    <mergeCell ref="N20:O20"/>
    <mergeCell ref="P20:Q20"/>
    <mergeCell ref="R20:S20"/>
    <mergeCell ref="AX19:AY19"/>
    <mergeCell ref="AZ19:BA19"/>
    <mergeCell ref="BB19:BC19"/>
    <mergeCell ref="BD19:BE19"/>
    <mergeCell ref="BF19:BG19"/>
    <mergeCell ref="BH19:BI19"/>
    <mergeCell ref="AL19:AM19"/>
    <mergeCell ref="AN19:AO19"/>
    <mergeCell ref="AP19:AQ19"/>
    <mergeCell ref="AR19:AS19"/>
    <mergeCell ref="AT19:AU19"/>
    <mergeCell ref="AV19:AW19"/>
    <mergeCell ref="Z19:AA19"/>
    <mergeCell ref="AB19:AC19"/>
    <mergeCell ref="AD19:AE19"/>
    <mergeCell ref="AF19:AG19"/>
    <mergeCell ref="AH19:AI19"/>
    <mergeCell ref="AJ19:AK19"/>
    <mergeCell ref="N19:O19"/>
    <mergeCell ref="P19:Q19"/>
    <mergeCell ref="R19:S19"/>
    <mergeCell ref="T19:U19"/>
    <mergeCell ref="V19:W19"/>
    <mergeCell ref="X19:Y19"/>
    <mergeCell ref="BD20:BE20"/>
    <mergeCell ref="BF20:BG20"/>
    <mergeCell ref="BH20:BI20"/>
    <mergeCell ref="BD18:BE18"/>
    <mergeCell ref="BF18:BG18"/>
    <mergeCell ref="BH18:BI18"/>
    <mergeCell ref="BJ18:BK18"/>
    <mergeCell ref="BL18:BM18"/>
    <mergeCell ref="D19:E19"/>
    <mergeCell ref="F19:G19"/>
    <mergeCell ref="H19:I19"/>
    <mergeCell ref="J19:K19"/>
    <mergeCell ref="L19:M19"/>
    <mergeCell ref="AR18:AS18"/>
    <mergeCell ref="AT18:AU18"/>
    <mergeCell ref="AV18:AW18"/>
    <mergeCell ref="AX18:AY18"/>
    <mergeCell ref="AZ18:BA18"/>
    <mergeCell ref="BB18:BC18"/>
    <mergeCell ref="AF18:AG18"/>
    <mergeCell ref="AH18:AI18"/>
    <mergeCell ref="AJ18:AK18"/>
    <mergeCell ref="AL18:AM18"/>
    <mergeCell ref="AN18:AO18"/>
    <mergeCell ref="AP18:AQ18"/>
    <mergeCell ref="T18:U18"/>
    <mergeCell ref="V18:W18"/>
    <mergeCell ref="X18:Y18"/>
    <mergeCell ref="Z18:AA18"/>
    <mergeCell ref="AB18:AC18"/>
    <mergeCell ref="AD18:AE18"/>
    <mergeCell ref="BJ19:BK19"/>
    <mergeCell ref="BL19:BM19"/>
    <mergeCell ref="BL17:BM17"/>
    <mergeCell ref="B18:B35"/>
    <mergeCell ref="D18:E18"/>
    <mergeCell ref="F18:G18"/>
    <mergeCell ref="H18:I18"/>
    <mergeCell ref="J18:K18"/>
    <mergeCell ref="L18:M18"/>
    <mergeCell ref="N18:O18"/>
    <mergeCell ref="P18:Q18"/>
    <mergeCell ref="R18:S18"/>
    <mergeCell ref="AZ17:BA17"/>
    <mergeCell ref="BB17:BC17"/>
    <mergeCell ref="BD17:BE17"/>
    <mergeCell ref="BF17:BG17"/>
    <mergeCell ref="BH17:BI17"/>
    <mergeCell ref="BJ17:BK17"/>
    <mergeCell ref="AN17:AO17"/>
    <mergeCell ref="AP17:AQ17"/>
    <mergeCell ref="AR17:AS17"/>
    <mergeCell ref="AT17:AU17"/>
    <mergeCell ref="AV17:AW17"/>
    <mergeCell ref="AX17:AY17"/>
    <mergeCell ref="AB17:AC17"/>
    <mergeCell ref="AD17:AE17"/>
    <mergeCell ref="AF17:AG17"/>
    <mergeCell ref="AH17:AI17"/>
    <mergeCell ref="AJ17:AK17"/>
    <mergeCell ref="AL17:AM17"/>
    <mergeCell ref="P17:Q17"/>
    <mergeCell ref="R17:S17"/>
    <mergeCell ref="T17:U17"/>
    <mergeCell ref="V17:W17"/>
    <mergeCell ref="X17:Y17"/>
    <mergeCell ref="Z17:AA17"/>
    <mergeCell ref="D17:E17"/>
    <mergeCell ref="F17:G17"/>
    <mergeCell ref="H17:I17"/>
    <mergeCell ref="J17:K17"/>
    <mergeCell ref="L17:M17"/>
    <mergeCell ref="N17:O17"/>
    <mergeCell ref="BB16:BC16"/>
    <mergeCell ref="BD16:BE16"/>
    <mergeCell ref="BF16:BG16"/>
    <mergeCell ref="BH16:BI16"/>
    <mergeCell ref="BJ16:BK16"/>
    <mergeCell ref="BL16:BM16"/>
    <mergeCell ref="AP16:AQ16"/>
    <mergeCell ref="AR16:AS16"/>
    <mergeCell ref="AT16:AU16"/>
    <mergeCell ref="AV16:AW16"/>
    <mergeCell ref="AX16:AY16"/>
    <mergeCell ref="AZ16:BA16"/>
    <mergeCell ref="AD16:AE16"/>
    <mergeCell ref="AF16:AG16"/>
    <mergeCell ref="AH16:AI16"/>
    <mergeCell ref="AJ16:AK16"/>
    <mergeCell ref="AL16:AM16"/>
    <mergeCell ref="AN16:AO16"/>
    <mergeCell ref="R16:S16"/>
    <mergeCell ref="T16:U16"/>
    <mergeCell ref="V16:W16"/>
    <mergeCell ref="X16:Y16"/>
    <mergeCell ref="Z16:AA16"/>
    <mergeCell ref="AB16:AC16"/>
    <mergeCell ref="AB12:AC12"/>
    <mergeCell ref="AB13:AC13"/>
    <mergeCell ref="E14:G14"/>
    <mergeCell ref="D16:E16"/>
    <mergeCell ref="F16:G16"/>
    <mergeCell ref="H16:I16"/>
    <mergeCell ref="J16:K16"/>
    <mergeCell ref="L16:M16"/>
    <mergeCell ref="N16:O16"/>
    <mergeCell ref="P16:Q16"/>
    <mergeCell ref="AB2:AC2"/>
    <mergeCell ref="AB3:AC3"/>
    <mergeCell ref="AB6:AC6"/>
    <mergeCell ref="AB7:AC7"/>
    <mergeCell ref="AB9:AC9"/>
    <mergeCell ref="AB10:AC10"/>
    <mergeCell ref="D2:I2"/>
    <mergeCell ref="K2:L2"/>
    <mergeCell ref="N2:O2"/>
    <mergeCell ref="Q2:R2"/>
    <mergeCell ref="T2:V2"/>
    <mergeCell ref="X2:Z2"/>
  </mergeCells>
  <phoneticPr fontId="1"/>
  <conditionalFormatting sqref="T15:U15">
    <cfRule type="expression" dxfId="10272" priority="1413">
      <formula>#REF!="浪費"</formula>
    </cfRule>
    <cfRule type="expression" dxfId="10271" priority="1414">
      <formula>#REF!="投資"</formula>
    </cfRule>
    <cfRule type="expression" dxfId="10270" priority="1415">
      <formula>#REF!="不明"</formula>
    </cfRule>
  </conditionalFormatting>
  <conditionalFormatting sqref="R15:S15 R144:S234 D143:E143">
    <cfRule type="expression" dxfId="10269" priority="1410">
      <formula>#REF!="浪費"</formula>
    </cfRule>
    <cfRule type="expression" dxfId="10268" priority="1411">
      <formula>#REF!="投資"</formula>
    </cfRule>
    <cfRule type="expression" dxfId="10267" priority="1412">
      <formula>#REF!="不明"</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BL127:BL129">
    <cfRule type="cellIs" dxfId="10266" priority="1409" operator="equal">
      <formula>0</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BL127:BL129">
    <cfRule type="cellIs" dxfId="10265" priority="1407" operator="equal">
      <formula>0</formula>
    </cfRule>
    <cfRule type="cellIs" dxfId="10264" priority="1408" operator="equal">
      <formula>0</formula>
    </cfRule>
  </conditionalFormatting>
  <conditionalFormatting sqref="L4:L14 O4:O14 R4:R14 U4:V14 AB3 AB7 AB10 AB13 Y4:Z14">
    <cfRule type="cellIs" dxfId="10263" priority="1406" operator="equal">
      <formula>0</formula>
    </cfRule>
  </conditionalFormatting>
  <conditionalFormatting sqref="D18:D19 F18:F19 H18:H19 J18:J19 L18:L19 N18:N19 P18:P19 R18:R19 T18:T19 V18:V19 X18:X19 Z18:Z19 AB18:AB19 AD18:AD19 AF18:AF19 AH18:AH19 AJ18:AJ19 AL18:AL19 AN18:AN19 AP18:AP19 AR18:AR19 AT18:AT19 AV18:AV19 AX18:AX19 AZ18:AZ19 BB18:BB19 BD18:BD19 BF18:BF19 BH18:BH19 BJ18:BJ19 BL18:BL19">
    <cfRule type="expression" dxfId="10262" priority="1416">
      <formula>D$17=1</formula>
    </cfRule>
    <cfRule type="expression" dxfId="10261" priority="1417">
      <formula>D$17=7</formula>
    </cfRule>
    <cfRule type="expression" dxfId="10260" priority="1418">
      <formula>COUNTIF(Holidays,D$18)=1</formula>
    </cfRule>
  </conditionalFormatting>
  <conditionalFormatting sqref="D55 F55 H55 J55 L55 N55 P55 R55 T55 V55 X55 Z55 AB55 AD55 AF55 AH55 AJ55 AL55 AN55 AP55 AR55 AT55 AV55 AX55 AZ55 BB55 BD55 BF55 BH55 BJ55 BL55">
    <cfRule type="cellIs" dxfId="10259" priority="1405" operator="equal">
      <formula>0</formula>
    </cfRule>
  </conditionalFormatting>
  <conditionalFormatting sqref="D55 F55 H55 J55 L55 N55 P55 R55 T55 V55 X55 Z55 AB55 AD55 AF55 AH55 AJ55 AL55 AN55 AP55 AR55 AT55 AV55 AX55 AZ55 BB55 BD55 BF55 BH55 BJ55 BL55">
    <cfRule type="cellIs" dxfId="10258" priority="1403" operator="equal">
      <formula>0</formula>
    </cfRule>
    <cfRule type="cellIs" dxfId="10257" priority="1404" operator="equal">
      <formula>0</formula>
    </cfRule>
  </conditionalFormatting>
  <conditionalFormatting sqref="D91">
    <cfRule type="cellIs" dxfId="10256" priority="1402" operator="equal">
      <formula>0</formula>
    </cfRule>
  </conditionalFormatting>
  <conditionalFormatting sqref="D91">
    <cfRule type="cellIs" dxfId="10255" priority="1400" operator="equal">
      <formula>0</formula>
    </cfRule>
    <cfRule type="cellIs" dxfId="10254" priority="1401" operator="equal">
      <formula>0</formula>
    </cfRule>
  </conditionalFormatting>
  <conditionalFormatting sqref="D79">
    <cfRule type="cellIs" dxfId="10253" priority="1399" operator="equal">
      <formula>0</formula>
    </cfRule>
  </conditionalFormatting>
  <conditionalFormatting sqref="D79">
    <cfRule type="cellIs" dxfId="10252" priority="1397" operator="equal">
      <formula>0</formula>
    </cfRule>
    <cfRule type="cellIs" dxfId="10251" priority="1398" operator="equal">
      <formula>0</formula>
    </cfRule>
  </conditionalFormatting>
  <conditionalFormatting sqref="D67 F67 H67 J67 L67 N67 P67 R67 T67 V67 X67 Z67 AB67 AD67 AF67 AH67 AJ67 AL67 AN67 AP67 AR67 AT67 AV67 AX67 AZ67 BB67 BD67 BF67 BH67 BJ67 BL67">
    <cfRule type="cellIs" dxfId="10250" priority="1396" operator="equal">
      <formula>0</formula>
    </cfRule>
  </conditionalFormatting>
  <conditionalFormatting sqref="D67 F67 H67 J67 L67 N67 P67 R67 T67 V67 X67 Z67 AB67 AD67 AF67 AH67 AJ67 AL67 AN67 AP67 AR67 AT67 AV67 AX67 AZ67 BB67 BD67 BF67 BH67 BJ67 BL67">
    <cfRule type="cellIs" dxfId="10249" priority="1394" operator="equal">
      <formula>0</formula>
    </cfRule>
    <cfRule type="cellIs" dxfId="10248" priority="1395" operator="equal">
      <formula>0</formula>
    </cfRule>
  </conditionalFormatting>
  <conditionalFormatting sqref="D95">
    <cfRule type="cellIs" dxfId="10247" priority="1378" operator="equal">
      <formula>0</formula>
    </cfRule>
  </conditionalFormatting>
  <conditionalFormatting sqref="D95">
    <cfRule type="cellIs" dxfId="10246" priority="1376" operator="equal">
      <formula>0</formula>
    </cfRule>
    <cfRule type="cellIs" dxfId="10245" priority="1377" operator="equal">
      <formula>0</formula>
    </cfRule>
  </conditionalFormatting>
  <conditionalFormatting sqref="D35:BM35 F20:BM34">
    <cfRule type="cellIs" dxfId="10244" priority="1375" operator="equal">
      <formula>0</formula>
    </cfRule>
  </conditionalFormatting>
  <conditionalFormatting sqref="E4:F13 H4:I14">
    <cfRule type="cellIs" dxfId="10243" priority="1374" operator="equal">
      <formula>0</formula>
    </cfRule>
  </conditionalFormatting>
  <conditionalFormatting sqref="F91">
    <cfRule type="cellIs" dxfId="10242" priority="1366" operator="equal">
      <formula>0</formula>
    </cfRule>
  </conditionalFormatting>
  <conditionalFormatting sqref="F91">
    <cfRule type="cellIs" dxfId="10241" priority="1364" operator="equal">
      <formula>0</formula>
    </cfRule>
    <cfRule type="cellIs" dxfId="10240" priority="1365" operator="equal">
      <formula>0</formula>
    </cfRule>
  </conditionalFormatting>
  <conditionalFormatting sqref="F79">
    <cfRule type="cellIs" dxfId="10239" priority="1363" operator="equal">
      <formula>0</formula>
    </cfRule>
  </conditionalFormatting>
  <conditionalFormatting sqref="F79">
    <cfRule type="cellIs" dxfId="10238" priority="1361" operator="equal">
      <formula>0</formula>
    </cfRule>
    <cfRule type="cellIs" dxfId="10237" priority="1362" operator="equal">
      <formula>0</formula>
    </cfRule>
  </conditionalFormatting>
  <conditionalFormatting sqref="F95">
    <cfRule type="cellIs" dxfId="10236" priority="1345" operator="equal">
      <formula>0</formula>
    </cfRule>
  </conditionalFormatting>
  <conditionalFormatting sqref="F95">
    <cfRule type="cellIs" dxfId="10235" priority="1343" operator="equal">
      <formula>0</formula>
    </cfRule>
    <cfRule type="cellIs" dxfId="10234" priority="1344" operator="equal">
      <formula>0</formula>
    </cfRule>
  </conditionalFormatting>
  <conditionalFormatting sqref="H91">
    <cfRule type="cellIs" dxfId="10233" priority="1336" operator="equal">
      <formula>0</formula>
    </cfRule>
  </conditionalFormatting>
  <conditionalFormatting sqref="H91">
    <cfRule type="cellIs" dxfId="10232" priority="1334" operator="equal">
      <formula>0</formula>
    </cfRule>
    <cfRule type="cellIs" dxfId="10231" priority="1335" operator="equal">
      <formula>0</formula>
    </cfRule>
  </conditionalFormatting>
  <conditionalFormatting sqref="H79">
    <cfRule type="cellIs" dxfId="10230" priority="1333" operator="equal">
      <formula>0</formula>
    </cfRule>
  </conditionalFormatting>
  <conditionalFormatting sqref="H79">
    <cfRule type="cellIs" dxfId="10229" priority="1331" operator="equal">
      <formula>0</formula>
    </cfRule>
    <cfRule type="cellIs" dxfId="10228" priority="1332" operator="equal">
      <formula>0</formula>
    </cfRule>
  </conditionalFormatting>
  <conditionalFormatting sqref="H95">
    <cfRule type="cellIs" dxfId="10227" priority="1315" operator="equal">
      <formula>0</formula>
    </cfRule>
  </conditionalFormatting>
  <conditionalFormatting sqref="H95">
    <cfRule type="cellIs" dxfId="10226" priority="1313" operator="equal">
      <formula>0</formula>
    </cfRule>
    <cfRule type="cellIs" dxfId="10225" priority="1314" operator="equal">
      <formula>0</formula>
    </cfRule>
  </conditionalFormatting>
  <conditionalFormatting sqref="J91">
    <cfRule type="cellIs" dxfId="10224" priority="1306" operator="equal">
      <formula>0</formula>
    </cfRule>
  </conditionalFormatting>
  <conditionalFormatting sqref="J91">
    <cfRule type="cellIs" dxfId="10223" priority="1304" operator="equal">
      <formula>0</formula>
    </cfRule>
    <cfRule type="cellIs" dxfId="10222" priority="1305" operator="equal">
      <formula>0</formula>
    </cfRule>
  </conditionalFormatting>
  <conditionalFormatting sqref="J79">
    <cfRule type="cellIs" dxfId="10221" priority="1303" operator="equal">
      <formula>0</formula>
    </cfRule>
  </conditionalFormatting>
  <conditionalFormatting sqref="J79">
    <cfRule type="cellIs" dxfId="10220" priority="1301" operator="equal">
      <formula>0</formula>
    </cfRule>
    <cfRule type="cellIs" dxfId="10219" priority="1302" operator="equal">
      <formula>0</formula>
    </cfRule>
  </conditionalFormatting>
  <conditionalFormatting sqref="J95">
    <cfRule type="cellIs" dxfId="10218" priority="1285" operator="equal">
      <formula>0</formula>
    </cfRule>
  </conditionalFormatting>
  <conditionalFormatting sqref="J95">
    <cfRule type="cellIs" dxfId="10217" priority="1283" operator="equal">
      <formula>0</formula>
    </cfRule>
    <cfRule type="cellIs" dxfId="10216" priority="1284" operator="equal">
      <formula>0</formula>
    </cfRule>
  </conditionalFormatting>
  <conditionalFormatting sqref="L91">
    <cfRule type="cellIs" dxfId="10215" priority="1276" operator="equal">
      <formula>0</formula>
    </cfRule>
  </conditionalFormatting>
  <conditionalFormatting sqref="L91">
    <cfRule type="cellIs" dxfId="10214" priority="1274" operator="equal">
      <formula>0</formula>
    </cfRule>
    <cfRule type="cellIs" dxfId="10213" priority="1275" operator="equal">
      <formula>0</formula>
    </cfRule>
  </conditionalFormatting>
  <conditionalFormatting sqref="L79">
    <cfRule type="cellIs" dxfId="10212" priority="1273" operator="equal">
      <formula>0</formula>
    </cfRule>
  </conditionalFormatting>
  <conditionalFormatting sqref="L79">
    <cfRule type="cellIs" dxfId="10211" priority="1271" operator="equal">
      <formula>0</formula>
    </cfRule>
    <cfRule type="cellIs" dxfId="10210" priority="1272" operator="equal">
      <formula>0</formula>
    </cfRule>
  </conditionalFormatting>
  <conditionalFormatting sqref="L95">
    <cfRule type="cellIs" dxfId="10209" priority="1255" operator="equal">
      <formula>0</formula>
    </cfRule>
  </conditionalFormatting>
  <conditionalFormatting sqref="L95">
    <cfRule type="cellIs" dxfId="10208" priority="1253" operator="equal">
      <formula>0</formula>
    </cfRule>
    <cfRule type="cellIs" dxfId="10207" priority="1254" operator="equal">
      <formula>0</formula>
    </cfRule>
  </conditionalFormatting>
  <conditionalFormatting sqref="N91">
    <cfRule type="cellIs" dxfId="10206" priority="1246" operator="equal">
      <formula>0</formula>
    </cfRule>
  </conditionalFormatting>
  <conditionalFormatting sqref="N91">
    <cfRule type="cellIs" dxfId="10205" priority="1244" operator="equal">
      <formula>0</formula>
    </cfRule>
    <cfRule type="cellIs" dxfId="10204" priority="1245" operator="equal">
      <formula>0</formula>
    </cfRule>
  </conditionalFormatting>
  <conditionalFormatting sqref="N79">
    <cfRule type="cellIs" dxfId="10203" priority="1243" operator="equal">
      <formula>0</formula>
    </cfRule>
  </conditionalFormatting>
  <conditionalFormatting sqref="N79">
    <cfRule type="cellIs" dxfId="10202" priority="1241" operator="equal">
      <formula>0</formula>
    </cfRule>
    <cfRule type="cellIs" dxfId="10201" priority="1242" operator="equal">
      <formula>0</formula>
    </cfRule>
  </conditionalFormatting>
  <conditionalFormatting sqref="N95">
    <cfRule type="cellIs" dxfId="10200" priority="1225" operator="equal">
      <formula>0</formula>
    </cfRule>
  </conditionalFormatting>
  <conditionalFormatting sqref="N95">
    <cfRule type="cellIs" dxfId="10199" priority="1223" operator="equal">
      <formula>0</formula>
    </cfRule>
    <cfRule type="cellIs" dxfId="10198" priority="1224" operator="equal">
      <formula>0</formula>
    </cfRule>
  </conditionalFormatting>
  <conditionalFormatting sqref="P91">
    <cfRule type="cellIs" dxfId="10197" priority="1216" operator="equal">
      <formula>0</formula>
    </cfRule>
  </conditionalFormatting>
  <conditionalFormatting sqref="P91">
    <cfRule type="cellIs" dxfId="10196" priority="1214" operator="equal">
      <formula>0</formula>
    </cfRule>
    <cfRule type="cellIs" dxfId="10195" priority="1215" operator="equal">
      <formula>0</formula>
    </cfRule>
  </conditionalFormatting>
  <conditionalFormatting sqref="P79">
    <cfRule type="cellIs" dxfId="10194" priority="1213" operator="equal">
      <formula>0</formula>
    </cfRule>
  </conditionalFormatting>
  <conditionalFormatting sqref="P79">
    <cfRule type="cellIs" dxfId="10193" priority="1211" operator="equal">
      <formula>0</formula>
    </cfRule>
    <cfRule type="cellIs" dxfId="10192" priority="1212" operator="equal">
      <formula>0</formula>
    </cfRule>
  </conditionalFormatting>
  <conditionalFormatting sqref="P95">
    <cfRule type="cellIs" dxfId="10191" priority="1195" operator="equal">
      <formula>0</formula>
    </cfRule>
  </conditionalFormatting>
  <conditionalFormatting sqref="P95">
    <cfRule type="cellIs" dxfId="10190" priority="1193" operator="equal">
      <formula>0</formula>
    </cfRule>
    <cfRule type="cellIs" dxfId="10189" priority="1194" operator="equal">
      <formula>0</formula>
    </cfRule>
  </conditionalFormatting>
  <conditionalFormatting sqref="R91">
    <cfRule type="cellIs" dxfId="10188" priority="1186" operator="equal">
      <formula>0</formula>
    </cfRule>
  </conditionalFormatting>
  <conditionalFormatting sqref="R91">
    <cfRule type="cellIs" dxfId="10187" priority="1184" operator="equal">
      <formula>0</formula>
    </cfRule>
    <cfRule type="cellIs" dxfId="10186" priority="1185" operator="equal">
      <formula>0</formula>
    </cfRule>
  </conditionalFormatting>
  <conditionalFormatting sqref="R79">
    <cfRule type="cellIs" dxfId="10185" priority="1183" operator="equal">
      <formula>0</formula>
    </cfRule>
  </conditionalFormatting>
  <conditionalFormatting sqref="R79">
    <cfRule type="cellIs" dxfId="10184" priority="1181" operator="equal">
      <formula>0</formula>
    </cfRule>
    <cfRule type="cellIs" dxfId="10183" priority="1182" operator="equal">
      <formula>0</formula>
    </cfRule>
  </conditionalFormatting>
  <conditionalFormatting sqref="R95">
    <cfRule type="cellIs" dxfId="10182" priority="1165" operator="equal">
      <formula>0</formula>
    </cfRule>
  </conditionalFormatting>
  <conditionalFormatting sqref="R95">
    <cfRule type="cellIs" dxfId="10181" priority="1163" operator="equal">
      <formula>0</formula>
    </cfRule>
    <cfRule type="cellIs" dxfId="10180" priority="1164" operator="equal">
      <formula>0</formula>
    </cfRule>
  </conditionalFormatting>
  <conditionalFormatting sqref="T91">
    <cfRule type="cellIs" dxfId="10179" priority="1156" operator="equal">
      <formula>0</formula>
    </cfRule>
  </conditionalFormatting>
  <conditionalFormatting sqref="T91">
    <cfRule type="cellIs" dxfId="10178" priority="1154" operator="equal">
      <formula>0</formula>
    </cfRule>
    <cfRule type="cellIs" dxfId="10177" priority="1155" operator="equal">
      <formula>0</formula>
    </cfRule>
  </conditionalFormatting>
  <conditionalFormatting sqref="T79">
    <cfRule type="cellIs" dxfId="10176" priority="1153" operator="equal">
      <formula>0</formula>
    </cfRule>
  </conditionalFormatting>
  <conditionalFormatting sqref="T79">
    <cfRule type="cellIs" dxfId="10175" priority="1151" operator="equal">
      <formula>0</formula>
    </cfRule>
    <cfRule type="cellIs" dxfId="10174" priority="1152" operator="equal">
      <formula>0</formula>
    </cfRule>
  </conditionalFormatting>
  <conditionalFormatting sqref="T95">
    <cfRule type="cellIs" dxfId="10173" priority="1135" operator="equal">
      <formula>0</formula>
    </cfRule>
  </conditionalFormatting>
  <conditionalFormatting sqref="T95">
    <cfRule type="cellIs" dxfId="10172" priority="1133" operator="equal">
      <formula>0</formula>
    </cfRule>
    <cfRule type="cellIs" dxfId="10171" priority="1134" operator="equal">
      <formula>0</formula>
    </cfRule>
  </conditionalFormatting>
  <conditionalFormatting sqref="V91">
    <cfRule type="cellIs" dxfId="10170" priority="1126" operator="equal">
      <formula>0</formula>
    </cfRule>
  </conditionalFormatting>
  <conditionalFormatting sqref="V91">
    <cfRule type="cellIs" dxfId="10169" priority="1124" operator="equal">
      <formula>0</formula>
    </cfRule>
    <cfRule type="cellIs" dxfId="10168" priority="1125" operator="equal">
      <formula>0</formula>
    </cfRule>
  </conditionalFormatting>
  <conditionalFormatting sqref="V79">
    <cfRule type="cellIs" dxfId="10167" priority="1123" operator="equal">
      <formula>0</formula>
    </cfRule>
  </conditionalFormatting>
  <conditionalFormatting sqref="V79">
    <cfRule type="cellIs" dxfId="10166" priority="1121" operator="equal">
      <formula>0</formula>
    </cfRule>
    <cfRule type="cellIs" dxfId="10165" priority="1122" operator="equal">
      <formula>0</formula>
    </cfRule>
  </conditionalFormatting>
  <conditionalFormatting sqref="V95">
    <cfRule type="cellIs" dxfId="10164" priority="1105" operator="equal">
      <formula>0</formula>
    </cfRule>
  </conditionalFormatting>
  <conditionalFormatting sqref="V95">
    <cfRule type="cellIs" dxfId="10163" priority="1103" operator="equal">
      <formula>0</formula>
    </cfRule>
    <cfRule type="cellIs" dxfId="10162" priority="1104" operator="equal">
      <formula>0</formula>
    </cfRule>
  </conditionalFormatting>
  <conditionalFormatting sqref="X91">
    <cfRule type="cellIs" dxfId="10161" priority="1096" operator="equal">
      <formula>0</formula>
    </cfRule>
  </conditionalFormatting>
  <conditionalFormatting sqref="X91">
    <cfRule type="cellIs" dxfId="10160" priority="1094" operator="equal">
      <formula>0</formula>
    </cfRule>
    <cfRule type="cellIs" dxfId="10159" priority="1095" operator="equal">
      <formula>0</formula>
    </cfRule>
  </conditionalFormatting>
  <conditionalFormatting sqref="X79">
    <cfRule type="cellIs" dxfId="10158" priority="1093" operator="equal">
      <formula>0</formula>
    </cfRule>
  </conditionalFormatting>
  <conditionalFormatting sqref="X79">
    <cfRule type="cellIs" dxfId="10157" priority="1091" operator="equal">
      <formula>0</formula>
    </cfRule>
    <cfRule type="cellIs" dxfId="10156" priority="1092" operator="equal">
      <formula>0</formula>
    </cfRule>
  </conditionalFormatting>
  <conditionalFormatting sqref="X95">
    <cfRule type="cellIs" dxfId="10155" priority="1075" operator="equal">
      <formula>0</formula>
    </cfRule>
  </conditionalFormatting>
  <conditionalFormatting sqref="X95">
    <cfRule type="cellIs" dxfId="10154" priority="1073" operator="equal">
      <formula>0</formula>
    </cfRule>
    <cfRule type="cellIs" dxfId="10153" priority="1074" operator="equal">
      <formula>0</formula>
    </cfRule>
  </conditionalFormatting>
  <conditionalFormatting sqref="Z91">
    <cfRule type="cellIs" dxfId="10152" priority="1066" operator="equal">
      <formula>0</formula>
    </cfRule>
  </conditionalFormatting>
  <conditionalFormatting sqref="Z91">
    <cfRule type="cellIs" dxfId="10151" priority="1064" operator="equal">
      <formula>0</formula>
    </cfRule>
    <cfRule type="cellIs" dxfId="10150" priority="1065" operator="equal">
      <formula>0</formula>
    </cfRule>
  </conditionalFormatting>
  <conditionalFormatting sqref="Z79">
    <cfRule type="cellIs" dxfId="10149" priority="1063" operator="equal">
      <formula>0</formula>
    </cfRule>
  </conditionalFormatting>
  <conditionalFormatting sqref="Z79">
    <cfRule type="cellIs" dxfId="10148" priority="1061" operator="equal">
      <formula>0</formula>
    </cfRule>
    <cfRule type="cellIs" dxfId="10147" priority="1062" operator="equal">
      <formula>0</formula>
    </cfRule>
  </conditionalFormatting>
  <conditionalFormatting sqref="Z95">
    <cfRule type="cellIs" dxfId="10146" priority="1045" operator="equal">
      <formula>0</formula>
    </cfRule>
  </conditionalFormatting>
  <conditionalFormatting sqref="Z95">
    <cfRule type="cellIs" dxfId="10145" priority="1043" operator="equal">
      <formula>0</formula>
    </cfRule>
    <cfRule type="cellIs" dxfId="10144" priority="1044" operator="equal">
      <formula>0</formula>
    </cfRule>
  </conditionalFormatting>
  <conditionalFormatting sqref="AB91">
    <cfRule type="cellIs" dxfId="10143" priority="1036" operator="equal">
      <formula>0</formula>
    </cfRule>
  </conditionalFormatting>
  <conditionalFormatting sqref="AB91">
    <cfRule type="cellIs" dxfId="10142" priority="1034" operator="equal">
      <formula>0</formula>
    </cfRule>
    <cfRule type="cellIs" dxfId="10141" priority="1035" operator="equal">
      <formula>0</formula>
    </cfRule>
  </conditionalFormatting>
  <conditionalFormatting sqref="AB79">
    <cfRule type="cellIs" dxfId="10140" priority="1033" operator="equal">
      <formula>0</formula>
    </cfRule>
  </conditionalFormatting>
  <conditionalFormatting sqref="AB79">
    <cfRule type="cellIs" dxfId="10139" priority="1031" operator="equal">
      <formula>0</formula>
    </cfRule>
    <cfRule type="cellIs" dxfId="10138" priority="1032" operator="equal">
      <formula>0</formula>
    </cfRule>
  </conditionalFormatting>
  <conditionalFormatting sqref="AB95">
    <cfRule type="cellIs" dxfId="10137" priority="1015" operator="equal">
      <formula>0</formula>
    </cfRule>
  </conditionalFormatting>
  <conditionalFormatting sqref="AB95">
    <cfRule type="cellIs" dxfId="10136" priority="1013" operator="equal">
      <formula>0</formula>
    </cfRule>
    <cfRule type="cellIs" dxfId="10135" priority="1014" operator="equal">
      <formula>0</formula>
    </cfRule>
  </conditionalFormatting>
  <conditionalFormatting sqref="AD91">
    <cfRule type="cellIs" dxfId="10134" priority="1006" operator="equal">
      <formula>0</formula>
    </cfRule>
  </conditionalFormatting>
  <conditionalFormatting sqref="AD91">
    <cfRule type="cellIs" dxfId="10133" priority="1004" operator="equal">
      <formula>0</formula>
    </cfRule>
    <cfRule type="cellIs" dxfId="10132" priority="1005" operator="equal">
      <formula>0</formula>
    </cfRule>
  </conditionalFormatting>
  <conditionalFormatting sqref="AD79">
    <cfRule type="cellIs" dxfId="10131" priority="1003" operator="equal">
      <formula>0</formula>
    </cfRule>
  </conditionalFormatting>
  <conditionalFormatting sqref="AD79">
    <cfRule type="cellIs" dxfId="10130" priority="1001" operator="equal">
      <formula>0</formula>
    </cfRule>
    <cfRule type="cellIs" dxfId="10129" priority="1002" operator="equal">
      <formula>0</formula>
    </cfRule>
  </conditionalFormatting>
  <conditionalFormatting sqref="AD95">
    <cfRule type="cellIs" dxfId="10128" priority="985" operator="equal">
      <formula>0</formula>
    </cfRule>
  </conditionalFormatting>
  <conditionalFormatting sqref="AD95">
    <cfRule type="cellIs" dxfId="10127" priority="983" operator="equal">
      <formula>0</formula>
    </cfRule>
    <cfRule type="cellIs" dxfId="10126" priority="984" operator="equal">
      <formula>0</formula>
    </cfRule>
  </conditionalFormatting>
  <conditionalFormatting sqref="AF91">
    <cfRule type="cellIs" dxfId="10125" priority="976" operator="equal">
      <formula>0</formula>
    </cfRule>
  </conditionalFormatting>
  <conditionalFormatting sqref="AF91">
    <cfRule type="cellIs" dxfId="10124" priority="974" operator="equal">
      <formula>0</formula>
    </cfRule>
    <cfRule type="cellIs" dxfId="10123" priority="975" operator="equal">
      <formula>0</formula>
    </cfRule>
  </conditionalFormatting>
  <conditionalFormatting sqref="AF79">
    <cfRule type="cellIs" dxfId="10122" priority="973" operator="equal">
      <formula>0</formula>
    </cfRule>
  </conditionalFormatting>
  <conditionalFormatting sqref="AF79">
    <cfRule type="cellIs" dxfId="10121" priority="971" operator="equal">
      <formula>0</formula>
    </cfRule>
    <cfRule type="cellIs" dxfId="10120" priority="972" operator="equal">
      <formula>0</formula>
    </cfRule>
  </conditionalFormatting>
  <conditionalFormatting sqref="AF95">
    <cfRule type="cellIs" dxfId="10119" priority="955" operator="equal">
      <formula>0</formula>
    </cfRule>
  </conditionalFormatting>
  <conditionalFormatting sqref="AF95">
    <cfRule type="cellIs" dxfId="10118" priority="953" operator="equal">
      <formula>0</formula>
    </cfRule>
    <cfRule type="cellIs" dxfId="10117" priority="954" operator="equal">
      <formula>0</formula>
    </cfRule>
  </conditionalFormatting>
  <conditionalFormatting sqref="AH91">
    <cfRule type="cellIs" dxfId="10116" priority="946" operator="equal">
      <formula>0</formula>
    </cfRule>
  </conditionalFormatting>
  <conditionalFormatting sqref="AH91">
    <cfRule type="cellIs" dxfId="10115" priority="944" operator="equal">
      <formula>0</formula>
    </cfRule>
    <cfRule type="cellIs" dxfId="10114" priority="945" operator="equal">
      <formula>0</formula>
    </cfRule>
  </conditionalFormatting>
  <conditionalFormatting sqref="AH79">
    <cfRule type="cellIs" dxfId="10113" priority="943" operator="equal">
      <formula>0</formula>
    </cfRule>
  </conditionalFormatting>
  <conditionalFormatting sqref="AH79">
    <cfRule type="cellIs" dxfId="10112" priority="941" operator="equal">
      <formula>0</formula>
    </cfRule>
    <cfRule type="cellIs" dxfId="10111" priority="942" operator="equal">
      <formula>0</formula>
    </cfRule>
  </conditionalFormatting>
  <conditionalFormatting sqref="AH95">
    <cfRule type="cellIs" dxfId="10110" priority="925" operator="equal">
      <formula>0</formula>
    </cfRule>
  </conditionalFormatting>
  <conditionalFormatting sqref="AH95">
    <cfRule type="cellIs" dxfId="10109" priority="923" operator="equal">
      <formula>0</formula>
    </cfRule>
    <cfRule type="cellIs" dxfId="10108" priority="924" operator="equal">
      <formula>0</formula>
    </cfRule>
  </conditionalFormatting>
  <conditionalFormatting sqref="AJ91">
    <cfRule type="cellIs" dxfId="10107" priority="916" operator="equal">
      <formula>0</formula>
    </cfRule>
  </conditionalFormatting>
  <conditionalFormatting sqref="AJ91">
    <cfRule type="cellIs" dxfId="10106" priority="914" operator="equal">
      <formula>0</formula>
    </cfRule>
    <cfRule type="cellIs" dxfId="10105" priority="915" operator="equal">
      <formula>0</formula>
    </cfRule>
  </conditionalFormatting>
  <conditionalFormatting sqref="AJ79">
    <cfRule type="cellIs" dxfId="10104" priority="913" operator="equal">
      <formula>0</formula>
    </cfRule>
  </conditionalFormatting>
  <conditionalFormatting sqref="AJ79">
    <cfRule type="cellIs" dxfId="10103" priority="911" operator="equal">
      <formula>0</formula>
    </cfRule>
    <cfRule type="cellIs" dxfId="10102" priority="912" operator="equal">
      <formula>0</formula>
    </cfRule>
  </conditionalFormatting>
  <conditionalFormatting sqref="AJ95">
    <cfRule type="cellIs" dxfId="10101" priority="895" operator="equal">
      <formula>0</formula>
    </cfRule>
  </conditionalFormatting>
  <conditionalFormatting sqref="AJ95">
    <cfRule type="cellIs" dxfId="10100" priority="893" operator="equal">
      <formula>0</formula>
    </cfRule>
    <cfRule type="cellIs" dxfId="10099" priority="894" operator="equal">
      <formula>0</formula>
    </cfRule>
  </conditionalFormatting>
  <conditionalFormatting sqref="AL91">
    <cfRule type="cellIs" dxfId="10098" priority="886" operator="equal">
      <formula>0</formula>
    </cfRule>
  </conditionalFormatting>
  <conditionalFormatting sqref="AL91">
    <cfRule type="cellIs" dxfId="10097" priority="884" operator="equal">
      <formula>0</formula>
    </cfRule>
    <cfRule type="cellIs" dxfId="10096" priority="885" operator="equal">
      <formula>0</formula>
    </cfRule>
  </conditionalFormatting>
  <conditionalFormatting sqref="AL79">
    <cfRule type="cellIs" dxfId="10095" priority="883" operator="equal">
      <formula>0</formula>
    </cfRule>
  </conditionalFormatting>
  <conditionalFormatting sqref="AL79">
    <cfRule type="cellIs" dxfId="10094" priority="881" operator="equal">
      <formula>0</formula>
    </cfRule>
    <cfRule type="cellIs" dxfId="10093" priority="882" operator="equal">
      <formula>0</formula>
    </cfRule>
  </conditionalFormatting>
  <conditionalFormatting sqref="AL95">
    <cfRule type="cellIs" dxfId="10092" priority="865" operator="equal">
      <formula>0</formula>
    </cfRule>
  </conditionalFormatting>
  <conditionalFormatting sqref="AL95">
    <cfRule type="cellIs" dxfId="10091" priority="863" operator="equal">
      <formula>0</formula>
    </cfRule>
    <cfRule type="cellIs" dxfId="10090" priority="864" operator="equal">
      <formula>0</formula>
    </cfRule>
  </conditionalFormatting>
  <conditionalFormatting sqref="AN91">
    <cfRule type="cellIs" dxfId="10089" priority="856" operator="equal">
      <formula>0</formula>
    </cfRule>
  </conditionalFormatting>
  <conditionalFormatting sqref="AN91">
    <cfRule type="cellIs" dxfId="10088" priority="854" operator="equal">
      <formula>0</formula>
    </cfRule>
    <cfRule type="cellIs" dxfId="10087" priority="855" operator="equal">
      <formula>0</formula>
    </cfRule>
  </conditionalFormatting>
  <conditionalFormatting sqref="AN79">
    <cfRule type="cellIs" dxfId="10086" priority="853" operator="equal">
      <formula>0</formula>
    </cfRule>
  </conditionalFormatting>
  <conditionalFormatting sqref="AN79">
    <cfRule type="cellIs" dxfId="10085" priority="851" operator="equal">
      <formula>0</formula>
    </cfRule>
    <cfRule type="cellIs" dxfId="10084" priority="852" operator="equal">
      <formula>0</formula>
    </cfRule>
  </conditionalFormatting>
  <conditionalFormatting sqref="AN95">
    <cfRule type="cellIs" dxfId="10083" priority="835" operator="equal">
      <formula>0</formula>
    </cfRule>
  </conditionalFormatting>
  <conditionalFormatting sqref="AN95">
    <cfRule type="cellIs" dxfId="10082" priority="833" operator="equal">
      <formula>0</formula>
    </cfRule>
    <cfRule type="cellIs" dxfId="10081" priority="834" operator="equal">
      <formula>0</formula>
    </cfRule>
  </conditionalFormatting>
  <conditionalFormatting sqref="AP91">
    <cfRule type="cellIs" dxfId="10080" priority="826" operator="equal">
      <formula>0</formula>
    </cfRule>
  </conditionalFormatting>
  <conditionalFormatting sqref="AP91">
    <cfRule type="cellIs" dxfId="10079" priority="824" operator="equal">
      <formula>0</formula>
    </cfRule>
    <cfRule type="cellIs" dxfId="10078" priority="825" operator="equal">
      <formula>0</formula>
    </cfRule>
  </conditionalFormatting>
  <conditionalFormatting sqref="AP79">
    <cfRule type="cellIs" dxfId="10077" priority="823" operator="equal">
      <formula>0</formula>
    </cfRule>
  </conditionalFormatting>
  <conditionalFormatting sqref="AP79">
    <cfRule type="cellIs" dxfId="10076" priority="821" operator="equal">
      <formula>0</formula>
    </cfRule>
    <cfRule type="cellIs" dxfId="10075" priority="822" operator="equal">
      <formula>0</formula>
    </cfRule>
  </conditionalFormatting>
  <conditionalFormatting sqref="AP95">
    <cfRule type="cellIs" dxfId="10074" priority="805" operator="equal">
      <formula>0</formula>
    </cfRule>
  </conditionalFormatting>
  <conditionalFormatting sqref="AP95">
    <cfRule type="cellIs" dxfId="10073" priority="803" operator="equal">
      <formula>0</formula>
    </cfRule>
    <cfRule type="cellIs" dxfId="10072" priority="804" operator="equal">
      <formula>0</formula>
    </cfRule>
  </conditionalFormatting>
  <conditionalFormatting sqref="AR91">
    <cfRule type="cellIs" dxfId="10071" priority="796" operator="equal">
      <formula>0</formula>
    </cfRule>
  </conditionalFormatting>
  <conditionalFormatting sqref="AR91">
    <cfRule type="cellIs" dxfId="10070" priority="794" operator="equal">
      <formula>0</formula>
    </cfRule>
    <cfRule type="cellIs" dxfId="10069" priority="795" operator="equal">
      <formula>0</formula>
    </cfRule>
  </conditionalFormatting>
  <conditionalFormatting sqref="AR79">
    <cfRule type="cellIs" dxfId="10068" priority="793" operator="equal">
      <formula>0</formula>
    </cfRule>
  </conditionalFormatting>
  <conditionalFormatting sqref="AR79">
    <cfRule type="cellIs" dxfId="10067" priority="791" operator="equal">
      <formula>0</formula>
    </cfRule>
    <cfRule type="cellIs" dxfId="10066" priority="792" operator="equal">
      <formula>0</formula>
    </cfRule>
  </conditionalFormatting>
  <conditionalFormatting sqref="AR95">
    <cfRule type="cellIs" dxfId="10065" priority="775" operator="equal">
      <formula>0</formula>
    </cfRule>
  </conditionalFormatting>
  <conditionalFormatting sqref="AR95">
    <cfRule type="cellIs" dxfId="10064" priority="773" operator="equal">
      <formula>0</formula>
    </cfRule>
    <cfRule type="cellIs" dxfId="10063" priority="774" operator="equal">
      <formula>0</formula>
    </cfRule>
  </conditionalFormatting>
  <conditionalFormatting sqref="AT91">
    <cfRule type="cellIs" dxfId="10062" priority="766" operator="equal">
      <formula>0</formula>
    </cfRule>
  </conditionalFormatting>
  <conditionalFormatting sqref="AT91">
    <cfRule type="cellIs" dxfId="10061" priority="764" operator="equal">
      <formula>0</formula>
    </cfRule>
    <cfRule type="cellIs" dxfId="10060" priority="765" operator="equal">
      <formula>0</formula>
    </cfRule>
  </conditionalFormatting>
  <conditionalFormatting sqref="AT79">
    <cfRule type="cellIs" dxfId="10059" priority="763" operator="equal">
      <formula>0</formula>
    </cfRule>
  </conditionalFormatting>
  <conditionalFormatting sqref="AT79">
    <cfRule type="cellIs" dxfId="10058" priority="761" operator="equal">
      <formula>0</formula>
    </cfRule>
    <cfRule type="cellIs" dxfId="10057" priority="762" operator="equal">
      <formula>0</formula>
    </cfRule>
  </conditionalFormatting>
  <conditionalFormatting sqref="AT95">
    <cfRule type="cellIs" dxfId="10056" priority="745" operator="equal">
      <formula>0</formula>
    </cfRule>
  </conditionalFormatting>
  <conditionalFormatting sqref="AT95">
    <cfRule type="cellIs" dxfId="10055" priority="743" operator="equal">
      <formula>0</formula>
    </cfRule>
    <cfRule type="cellIs" dxfId="10054" priority="744" operator="equal">
      <formula>0</formula>
    </cfRule>
  </conditionalFormatting>
  <conditionalFormatting sqref="AV91">
    <cfRule type="cellIs" dxfId="10053" priority="736" operator="equal">
      <formula>0</formula>
    </cfRule>
  </conditionalFormatting>
  <conditionalFormatting sqref="AV91">
    <cfRule type="cellIs" dxfId="10052" priority="734" operator="equal">
      <formula>0</formula>
    </cfRule>
    <cfRule type="cellIs" dxfId="10051" priority="735" operator="equal">
      <formula>0</formula>
    </cfRule>
  </conditionalFormatting>
  <conditionalFormatting sqref="AV79">
    <cfRule type="cellIs" dxfId="10050" priority="733" operator="equal">
      <formula>0</formula>
    </cfRule>
  </conditionalFormatting>
  <conditionalFormatting sqref="AV79">
    <cfRule type="cellIs" dxfId="10049" priority="731" operator="equal">
      <formula>0</formula>
    </cfRule>
    <cfRule type="cellIs" dxfId="10048" priority="732" operator="equal">
      <formula>0</formula>
    </cfRule>
  </conditionalFormatting>
  <conditionalFormatting sqref="AV95">
    <cfRule type="cellIs" dxfId="10047" priority="715" operator="equal">
      <formula>0</formula>
    </cfRule>
  </conditionalFormatting>
  <conditionalFormatting sqref="AV95">
    <cfRule type="cellIs" dxfId="10046" priority="713" operator="equal">
      <formula>0</formula>
    </cfRule>
    <cfRule type="cellIs" dxfId="10045" priority="714" operator="equal">
      <formula>0</formula>
    </cfRule>
  </conditionalFormatting>
  <conditionalFormatting sqref="AX91">
    <cfRule type="cellIs" dxfId="10044" priority="706" operator="equal">
      <formula>0</formula>
    </cfRule>
  </conditionalFormatting>
  <conditionalFormatting sqref="AX91">
    <cfRule type="cellIs" dxfId="10043" priority="704" operator="equal">
      <formula>0</formula>
    </cfRule>
    <cfRule type="cellIs" dxfId="10042" priority="705" operator="equal">
      <formula>0</formula>
    </cfRule>
  </conditionalFormatting>
  <conditionalFormatting sqref="AX79">
    <cfRule type="cellIs" dxfId="10041" priority="703" operator="equal">
      <formula>0</formula>
    </cfRule>
  </conditionalFormatting>
  <conditionalFormatting sqref="AX79">
    <cfRule type="cellIs" dxfId="10040" priority="701" operator="equal">
      <formula>0</formula>
    </cfRule>
    <cfRule type="cellIs" dxfId="10039" priority="702" operator="equal">
      <formula>0</formula>
    </cfRule>
  </conditionalFormatting>
  <conditionalFormatting sqref="AX95">
    <cfRule type="cellIs" dxfId="10038" priority="685" operator="equal">
      <formula>0</formula>
    </cfRule>
  </conditionalFormatting>
  <conditionalFormatting sqref="AX95">
    <cfRule type="cellIs" dxfId="10037" priority="683" operator="equal">
      <formula>0</formula>
    </cfRule>
    <cfRule type="cellIs" dxfId="10036" priority="684" operator="equal">
      <formula>0</formula>
    </cfRule>
  </conditionalFormatting>
  <conditionalFormatting sqref="AZ91">
    <cfRule type="cellIs" dxfId="10035" priority="676" operator="equal">
      <formula>0</formula>
    </cfRule>
  </conditionalFormatting>
  <conditionalFormatting sqref="AZ91">
    <cfRule type="cellIs" dxfId="10034" priority="674" operator="equal">
      <formula>0</formula>
    </cfRule>
    <cfRule type="cellIs" dxfId="10033" priority="675" operator="equal">
      <formula>0</formula>
    </cfRule>
  </conditionalFormatting>
  <conditionalFormatting sqref="AZ79">
    <cfRule type="cellIs" dxfId="10032" priority="673" operator="equal">
      <formula>0</formula>
    </cfRule>
  </conditionalFormatting>
  <conditionalFormatting sqref="AZ79">
    <cfRule type="cellIs" dxfId="10031" priority="671" operator="equal">
      <formula>0</formula>
    </cfRule>
    <cfRule type="cellIs" dxfId="10030" priority="672" operator="equal">
      <formula>0</formula>
    </cfRule>
  </conditionalFormatting>
  <conditionalFormatting sqref="AZ95">
    <cfRule type="cellIs" dxfId="10029" priority="655" operator="equal">
      <formula>0</formula>
    </cfRule>
  </conditionalFormatting>
  <conditionalFormatting sqref="AZ95">
    <cfRule type="cellIs" dxfId="10028" priority="653" operator="equal">
      <formula>0</formula>
    </cfRule>
    <cfRule type="cellIs" dxfId="10027" priority="654" operator="equal">
      <formula>0</formula>
    </cfRule>
  </conditionalFormatting>
  <conditionalFormatting sqref="BB91">
    <cfRule type="cellIs" dxfId="10026" priority="646" operator="equal">
      <formula>0</formula>
    </cfRule>
  </conditionalFormatting>
  <conditionalFormatting sqref="BB91">
    <cfRule type="cellIs" dxfId="10025" priority="644" operator="equal">
      <formula>0</formula>
    </cfRule>
    <cfRule type="cellIs" dxfId="10024" priority="645" operator="equal">
      <formula>0</formula>
    </cfRule>
  </conditionalFormatting>
  <conditionalFormatting sqref="BB79">
    <cfRule type="cellIs" dxfId="10023" priority="643" operator="equal">
      <formula>0</formula>
    </cfRule>
  </conditionalFormatting>
  <conditionalFormatting sqref="BB79">
    <cfRule type="cellIs" dxfId="10022" priority="641" operator="equal">
      <formula>0</formula>
    </cfRule>
    <cfRule type="cellIs" dxfId="10021" priority="642" operator="equal">
      <formula>0</formula>
    </cfRule>
  </conditionalFormatting>
  <conditionalFormatting sqref="BB95">
    <cfRule type="cellIs" dxfId="10020" priority="625" operator="equal">
      <formula>0</formula>
    </cfRule>
  </conditionalFormatting>
  <conditionalFormatting sqref="BB95">
    <cfRule type="cellIs" dxfId="10019" priority="623" operator="equal">
      <formula>0</formula>
    </cfRule>
    <cfRule type="cellIs" dxfId="10018" priority="624" operator="equal">
      <formula>0</formula>
    </cfRule>
  </conditionalFormatting>
  <conditionalFormatting sqref="BD91">
    <cfRule type="cellIs" dxfId="10017" priority="616" operator="equal">
      <formula>0</formula>
    </cfRule>
  </conditionalFormatting>
  <conditionalFormatting sqref="BD91">
    <cfRule type="cellIs" dxfId="10016" priority="614" operator="equal">
      <formula>0</formula>
    </cfRule>
    <cfRule type="cellIs" dxfId="10015" priority="615" operator="equal">
      <formula>0</formula>
    </cfRule>
  </conditionalFormatting>
  <conditionalFormatting sqref="BD79">
    <cfRule type="cellIs" dxfId="10014" priority="613" operator="equal">
      <formula>0</formula>
    </cfRule>
  </conditionalFormatting>
  <conditionalFormatting sqref="BD79">
    <cfRule type="cellIs" dxfId="10013" priority="611" operator="equal">
      <formula>0</formula>
    </cfRule>
    <cfRule type="cellIs" dxfId="10012" priority="612" operator="equal">
      <formula>0</formula>
    </cfRule>
  </conditionalFormatting>
  <conditionalFormatting sqref="BD95">
    <cfRule type="cellIs" dxfId="10011" priority="595" operator="equal">
      <formula>0</formula>
    </cfRule>
  </conditionalFormatting>
  <conditionalFormatting sqref="BD95">
    <cfRule type="cellIs" dxfId="10010" priority="593" operator="equal">
      <formula>0</formula>
    </cfRule>
    <cfRule type="cellIs" dxfId="10009" priority="594" operator="equal">
      <formula>0</formula>
    </cfRule>
  </conditionalFormatting>
  <conditionalFormatting sqref="BF91">
    <cfRule type="cellIs" dxfId="10008" priority="586" operator="equal">
      <formula>0</formula>
    </cfRule>
  </conditionalFormatting>
  <conditionalFormatting sqref="BF91">
    <cfRule type="cellIs" dxfId="10007" priority="584" operator="equal">
      <formula>0</formula>
    </cfRule>
    <cfRule type="cellIs" dxfId="10006" priority="585" operator="equal">
      <formula>0</formula>
    </cfRule>
  </conditionalFormatting>
  <conditionalFormatting sqref="BF79">
    <cfRule type="cellIs" dxfId="10005" priority="583" operator="equal">
      <formula>0</formula>
    </cfRule>
  </conditionalFormatting>
  <conditionalFormatting sqref="BF79">
    <cfRule type="cellIs" dxfId="10004" priority="581" operator="equal">
      <formula>0</formula>
    </cfRule>
    <cfRule type="cellIs" dxfId="10003" priority="582" operator="equal">
      <formula>0</formula>
    </cfRule>
  </conditionalFormatting>
  <conditionalFormatting sqref="BF95">
    <cfRule type="cellIs" dxfId="10002" priority="565" operator="equal">
      <formula>0</formula>
    </cfRule>
  </conditionalFormatting>
  <conditionalFormatting sqref="BF95">
    <cfRule type="cellIs" dxfId="10001" priority="563" operator="equal">
      <formula>0</formula>
    </cfRule>
    <cfRule type="cellIs" dxfId="10000" priority="564" operator="equal">
      <formula>0</formula>
    </cfRule>
  </conditionalFormatting>
  <conditionalFormatting sqref="BH91">
    <cfRule type="cellIs" dxfId="9999" priority="556" operator="equal">
      <formula>0</formula>
    </cfRule>
  </conditionalFormatting>
  <conditionalFormatting sqref="BH91">
    <cfRule type="cellIs" dxfId="9998" priority="554" operator="equal">
      <formula>0</formula>
    </cfRule>
    <cfRule type="cellIs" dxfId="9997" priority="555" operator="equal">
      <formula>0</formula>
    </cfRule>
  </conditionalFormatting>
  <conditionalFormatting sqref="BH79">
    <cfRule type="cellIs" dxfId="9996" priority="553" operator="equal">
      <formula>0</formula>
    </cfRule>
  </conditionalFormatting>
  <conditionalFormatting sqref="BH79">
    <cfRule type="cellIs" dxfId="9995" priority="551" operator="equal">
      <formula>0</formula>
    </cfRule>
    <cfRule type="cellIs" dxfId="9994" priority="552" operator="equal">
      <formula>0</formula>
    </cfRule>
  </conditionalFormatting>
  <conditionalFormatting sqref="BH95">
    <cfRule type="cellIs" dxfId="9993" priority="535" operator="equal">
      <formula>0</formula>
    </cfRule>
  </conditionalFormatting>
  <conditionalFormatting sqref="BH95">
    <cfRule type="cellIs" dxfId="9992" priority="533" operator="equal">
      <formula>0</formula>
    </cfRule>
    <cfRule type="cellIs" dxfId="9991" priority="534" operator="equal">
      <formula>0</formula>
    </cfRule>
  </conditionalFormatting>
  <conditionalFormatting sqref="BJ91">
    <cfRule type="cellIs" dxfId="9990" priority="526" operator="equal">
      <formula>0</formula>
    </cfRule>
  </conditionalFormatting>
  <conditionalFormatting sqref="BJ91">
    <cfRule type="cellIs" dxfId="9989" priority="524" operator="equal">
      <formula>0</formula>
    </cfRule>
    <cfRule type="cellIs" dxfId="9988" priority="525" operator="equal">
      <formula>0</formula>
    </cfRule>
  </conditionalFormatting>
  <conditionalFormatting sqref="BJ79">
    <cfRule type="cellIs" dxfId="9987" priority="523" operator="equal">
      <formula>0</formula>
    </cfRule>
  </conditionalFormatting>
  <conditionalFormatting sqref="BJ79">
    <cfRule type="cellIs" dxfId="9986" priority="521" operator="equal">
      <formula>0</formula>
    </cfRule>
    <cfRule type="cellIs" dxfId="9985" priority="522" operator="equal">
      <formula>0</formula>
    </cfRule>
  </conditionalFormatting>
  <conditionalFormatting sqref="BJ95">
    <cfRule type="cellIs" dxfId="9984" priority="505" operator="equal">
      <formula>0</formula>
    </cfRule>
  </conditionalFormatting>
  <conditionalFormatting sqref="BJ95">
    <cfRule type="cellIs" dxfId="9983" priority="503" operator="equal">
      <formula>0</formula>
    </cfRule>
    <cfRule type="cellIs" dxfId="9982" priority="504" operator="equal">
      <formula>0</formula>
    </cfRule>
  </conditionalFormatting>
  <conditionalFormatting sqref="BL91">
    <cfRule type="cellIs" dxfId="9981" priority="496" operator="equal">
      <formula>0</formula>
    </cfRule>
  </conditionalFormatting>
  <conditionalFormatting sqref="BL91">
    <cfRule type="cellIs" dxfId="9980" priority="494" operator="equal">
      <formula>0</formula>
    </cfRule>
    <cfRule type="cellIs" dxfId="9979" priority="495" operator="equal">
      <formula>0</formula>
    </cfRule>
  </conditionalFormatting>
  <conditionalFormatting sqref="BL79">
    <cfRule type="cellIs" dxfId="9978" priority="493" operator="equal">
      <formula>0</formula>
    </cfRule>
  </conditionalFormatting>
  <conditionalFormatting sqref="BL79">
    <cfRule type="cellIs" dxfId="9977" priority="491" operator="equal">
      <formula>0</formula>
    </cfRule>
    <cfRule type="cellIs" dxfId="9976" priority="492" operator="equal">
      <formula>0</formula>
    </cfRule>
  </conditionalFormatting>
  <conditionalFormatting sqref="BL95">
    <cfRule type="cellIs" dxfId="9975" priority="475" operator="equal">
      <formula>0</formula>
    </cfRule>
  </conditionalFormatting>
  <conditionalFormatting sqref="BL95">
    <cfRule type="cellIs" dxfId="9974" priority="473" operator="equal">
      <formula>0</formula>
    </cfRule>
    <cfRule type="cellIs" dxfId="9973" priority="474" operator="equal">
      <formula>0</formula>
    </cfRule>
  </conditionalFormatting>
  <conditionalFormatting sqref="D20:E34">
    <cfRule type="cellIs" dxfId="9972" priority="470" operator="equal">
      <formula>0</formula>
    </cfRule>
  </conditionalFormatting>
  <conditionalFormatting sqref="D42:BM43">
    <cfRule type="expression" dxfId="9971" priority="466">
      <formula>D$41=1</formula>
    </cfRule>
    <cfRule type="expression" dxfId="9970" priority="467">
      <formula>D$41=7</formula>
    </cfRule>
    <cfRule type="expression" dxfId="9969" priority="468" stopIfTrue="1">
      <formula>COUNTIF(Holidays,D$42)=1</formula>
    </cfRule>
  </conditionalFormatting>
  <pageMargins left="0" right="0" top="0" bottom="0" header="0.31496062992125984" footer="0.31496062992125984"/>
  <pageSetup paperSize="9" scale="19" orientation="landscape" horizontalDpi="0"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373" id="{19E3C249-F142-4050-BDD8-ACD25DE00232}">
            <xm:f>D$16&gt;Setting!$S$5</xm:f>
            <x14:dxf>
              <numFmt numFmtId="183" formatCode=";;;"/>
            </x14:dxf>
          </x14:cfRule>
          <xm:sqref>D35:BM35 F20:BM34</xm:sqref>
        </x14:conditionalFormatting>
        <x14:conditionalFormatting xmlns:xm="http://schemas.microsoft.com/office/excel/2006/main">
          <x14:cfRule type="expression" priority="1379" id="{8C2FC43E-D49E-4F5B-BC1E-5520F31F4D85}">
            <xm:f>AND($E37=Setting!$B$19,Setting!$B$19&lt;&gt;"")</xm:f>
            <x14:dxf>
              <fill>
                <patternFill>
                  <bgColor rgb="FFFFCCDD"/>
                </patternFill>
              </fill>
            </x14:dxf>
          </x14:cfRule>
          <x14:cfRule type="expression" priority="1380" id="{02A4371D-A181-451C-9642-054236F2B705}">
            <xm:f>AND($E37=Setting!$B$18,Setting!$B$18&lt;&gt;"")</xm:f>
            <x14:dxf>
              <fill>
                <patternFill>
                  <bgColor rgb="FFF7D4EB"/>
                </patternFill>
              </fill>
            </x14:dxf>
          </x14:cfRule>
          <x14:cfRule type="expression" priority="1381" id="{7BBBEF4F-64EA-46DB-93FA-B66DEEC8F855}">
            <xm:f>AND($E37=Setting!$B$17,Setting!$B$17&lt;&gt;"")</xm:f>
            <x14:dxf>
              <fill>
                <patternFill>
                  <bgColor rgb="FFFFCCFF"/>
                </patternFill>
              </fill>
            </x14:dxf>
          </x14:cfRule>
          <x14:cfRule type="expression" priority="1382" id="{01053E85-D5F9-4578-8A43-24FD345ABEA3}">
            <xm:f>AND($E37=Setting!$B$16,Setting!$B$16&lt;&gt;"")</xm:f>
            <x14:dxf>
              <fill>
                <patternFill>
                  <bgColor rgb="FFEECCFF"/>
                </patternFill>
              </fill>
            </x14:dxf>
          </x14:cfRule>
          <x14:cfRule type="expression" priority="1383" id="{1B40068E-A7F3-476D-ADEA-A1DCDC7CAB35}">
            <xm:f>AND($E37=Setting!$B$15,Setting!$B$15&lt;&gt;"")</xm:f>
            <x14:dxf>
              <fill>
                <patternFill>
                  <bgColor rgb="FFD6D6F5"/>
                </patternFill>
              </fill>
            </x14:dxf>
          </x14:cfRule>
          <x14:cfRule type="expression" priority="1384" id="{3C15B509-F625-44B5-B05A-9CEB8112DDA6}">
            <xm:f>AND($E37=Setting!$B$14,Setting!$B$14&lt;&gt;"")</xm:f>
            <x14:dxf>
              <fill>
                <patternFill>
                  <bgColor rgb="FFCCDDFF"/>
                </patternFill>
              </fill>
            </x14:dxf>
          </x14:cfRule>
          <x14:cfRule type="expression" priority="1385" id="{AFA4DD21-9EE8-49B6-81F9-8E8F182A3E51}">
            <xm:f>AND($E37=Setting!$B$13,Setting!$B$13&lt;&gt;"")</xm:f>
            <x14:dxf>
              <fill>
                <patternFill>
                  <bgColor rgb="FFCCEEFF"/>
                </patternFill>
              </fill>
            </x14:dxf>
          </x14:cfRule>
          <x14:cfRule type="expression" priority="1386" id="{A5E0AD51-5BDD-49EF-BE74-664A09D6BD4A}">
            <xm:f>AND($E37=Setting!$B$12,Setting!$B$12&lt;&gt;"")</xm:f>
            <x14:dxf>
              <fill>
                <patternFill>
                  <bgColor rgb="FFCFFCFC"/>
                </patternFill>
              </fill>
            </x14:dxf>
          </x14:cfRule>
          <x14:cfRule type="expression" priority="1387" id="{E22FA76C-1861-41FC-ABE1-D064FC03D788}">
            <xm:f>AND($E37=Setting!$B$11,Setting!$B$11&lt;&gt;"")</xm:f>
            <x14:dxf>
              <fill>
                <patternFill>
                  <bgColor rgb="FFCCFFDD"/>
                </patternFill>
              </fill>
            </x14:dxf>
          </x14:cfRule>
          <x14:cfRule type="expression" priority="1388" id="{B04130C0-63F2-4676-A116-2CBDBE265ACD}">
            <xm:f>AND($E37=Setting!$B$10,Setting!$B$10&lt;&gt;"")</xm:f>
            <x14:dxf>
              <fill>
                <patternFill>
                  <bgColor rgb="FFDDFFCC"/>
                </patternFill>
              </fill>
            </x14:dxf>
          </x14:cfRule>
          <x14:cfRule type="expression" priority="1389" id="{46AEA1B1-8905-4776-B55D-6A396D053CD8}">
            <xm:f>AND($E37=Setting!$B$9,Setting!$B$9&lt;&gt;"")</xm:f>
            <x14:dxf>
              <fill>
                <patternFill>
                  <bgColor rgb="FFEEFFCC"/>
                </patternFill>
              </fill>
            </x14:dxf>
          </x14:cfRule>
          <x14:cfRule type="expression" priority="1390" id="{18E9BBE5-5C3E-4D4C-B191-B4BF85150CC6}">
            <xm:f>AND($E37=Setting!$B$8,Setting!$B$8&lt;&gt;"")</xm:f>
            <x14:dxf>
              <fill>
                <patternFill>
                  <bgColor rgb="FFFFFFCC"/>
                </patternFill>
              </fill>
            </x14:dxf>
          </x14:cfRule>
          <x14:cfRule type="expression" priority="1391" id="{75CF8E07-B15C-458B-9A88-40162A4F9986}">
            <xm:f>AND($E37=Setting!$B$7,Setting!$B$7&lt;&gt;"")</xm:f>
            <x14:dxf>
              <fill>
                <patternFill>
                  <bgColor rgb="FFFFEECC"/>
                </patternFill>
              </fill>
            </x14:dxf>
          </x14:cfRule>
          <x14:cfRule type="expression" priority="1392" id="{964EA3FB-BF80-485F-BB27-CDF14C9EA1A2}">
            <xm:f>AND($E37=Setting!$B$6,Setting!$B$6&lt;&gt;"")</xm:f>
            <x14:dxf>
              <fill>
                <patternFill>
                  <bgColor rgb="FFF1E5DB"/>
                </patternFill>
              </fill>
            </x14:dxf>
          </x14:cfRule>
          <x14:cfRule type="expression" priority="1393" id="{E24C767E-C009-44ED-B581-BDCEA61575DD}">
            <xm:f>AND($E37=Setting!$B$5,Setting!$B$5&lt;&gt;"")</xm:f>
            <x14:dxf>
              <fill>
                <patternFill>
                  <bgColor rgb="FFFFCCCC"/>
                </patternFill>
              </fill>
            </x14:dxf>
          </x14:cfRule>
          <xm:sqref>D37:E40 F67:BM67 D44:E125 F55:BM55</xm:sqref>
        </x14:conditionalFormatting>
        <x14:conditionalFormatting xmlns:xm="http://schemas.microsoft.com/office/excel/2006/main">
          <x14:cfRule type="expression" priority="1346" id="{36422AC5-94B9-4F1F-A6E2-18E19B0E6EF9}">
            <xm:f>AND($G37=Setting!$B$19,Setting!$B$19&lt;&gt;"")</xm:f>
            <x14:dxf>
              <fill>
                <patternFill>
                  <bgColor rgb="FFFFCCDD"/>
                </patternFill>
              </fill>
            </x14:dxf>
          </x14:cfRule>
          <x14:cfRule type="expression" priority="1347" id="{7F70081D-0867-47D3-97FA-921A1C0AD91E}">
            <xm:f>AND($G37=Setting!$B$18,Setting!$B$18&lt;&gt;"")</xm:f>
            <x14:dxf>
              <fill>
                <patternFill>
                  <bgColor rgb="FFF7D4EB"/>
                </patternFill>
              </fill>
            </x14:dxf>
          </x14:cfRule>
          <x14:cfRule type="expression" priority="1348" id="{9ED31925-38F9-4215-B800-3F5BA80FB837}">
            <xm:f>AND($G37=Setting!$B$17,Setting!$B$17&lt;&gt;"")</xm:f>
            <x14:dxf>
              <fill>
                <patternFill>
                  <bgColor rgb="FFFFCCFF"/>
                </patternFill>
              </fill>
            </x14:dxf>
          </x14:cfRule>
          <x14:cfRule type="expression" priority="1349" id="{C77903F9-3616-43A5-8345-315F9FA8A1A1}">
            <xm:f>AND($G37=Setting!$B$16,Setting!$B$16&lt;&gt;"")</xm:f>
            <x14:dxf>
              <fill>
                <patternFill>
                  <bgColor rgb="FFEECCFF"/>
                </patternFill>
              </fill>
            </x14:dxf>
          </x14:cfRule>
          <x14:cfRule type="expression" priority="1350" id="{DBB563A0-E318-429A-B700-6980CD3BA0C3}">
            <xm:f>AND($G37=Setting!$B$15,Setting!$B$15&lt;&gt;"")</xm:f>
            <x14:dxf>
              <fill>
                <patternFill>
                  <bgColor rgb="FFD6D6F5"/>
                </patternFill>
              </fill>
            </x14:dxf>
          </x14:cfRule>
          <x14:cfRule type="expression" priority="1351" id="{963698A5-5BE4-4353-B313-9B2B5467D784}">
            <xm:f>AND($G37=Setting!$B$14,Setting!$B$14&lt;&gt;"")</xm:f>
            <x14:dxf>
              <fill>
                <patternFill>
                  <bgColor rgb="FFCCDDFF"/>
                </patternFill>
              </fill>
            </x14:dxf>
          </x14:cfRule>
          <x14:cfRule type="expression" priority="1352" id="{4DC7B9FA-7908-41E9-828B-8226F4312D00}">
            <xm:f>AND($G37=Setting!$B$13,Setting!$B$13&lt;&gt;"")</xm:f>
            <x14:dxf>
              <fill>
                <patternFill>
                  <bgColor rgb="FFCCEEFF"/>
                </patternFill>
              </fill>
            </x14:dxf>
          </x14:cfRule>
          <x14:cfRule type="expression" priority="1353" id="{CAC8C8E5-9A0B-4952-BD44-98A1CFDF121E}">
            <xm:f>AND($G37=Setting!$B$12,Setting!$B$12&lt;&gt;"")</xm:f>
            <x14:dxf>
              <fill>
                <patternFill>
                  <bgColor rgb="FFCFFCFC"/>
                </patternFill>
              </fill>
            </x14:dxf>
          </x14:cfRule>
          <x14:cfRule type="expression" priority="1354" id="{A929A67B-628F-4FDE-9032-5E69AA7407FE}">
            <xm:f>AND($G37=Setting!$B$11,Setting!$B$11&lt;&gt;"")</xm:f>
            <x14:dxf>
              <fill>
                <patternFill>
                  <bgColor rgb="FFCCFFDD"/>
                </patternFill>
              </fill>
            </x14:dxf>
          </x14:cfRule>
          <x14:cfRule type="expression" priority="1355" id="{38D0A25E-F445-494C-98D9-F0746B6D00FC}">
            <xm:f>AND($G37=Setting!$B$10,Setting!$B$10&lt;&gt;"")</xm:f>
            <x14:dxf>
              <fill>
                <patternFill>
                  <bgColor rgb="FFDDFFCC"/>
                </patternFill>
              </fill>
            </x14:dxf>
          </x14:cfRule>
          <x14:cfRule type="expression" priority="1356" id="{F767810D-5F7B-4AF6-A171-724BCAFBC32C}">
            <xm:f>AND($G37=Setting!$B$9,Setting!$B$9&lt;&gt;"")</xm:f>
            <x14:dxf>
              <fill>
                <patternFill>
                  <bgColor rgb="FFEEFFCC"/>
                </patternFill>
              </fill>
            </x14:dxf>
          </x14:cfRule>
          <x14:cfRule type="expression" priority="1357" id="{847C3F8B-5303-4E00-BF7D-4B3C8BC7FF18}">
            <xm:f>AND($G37=Setting!$B$8,Setting!$B$8&lt;&gt;"")</xm:f>
            <x14:dxf>
              <fill>
                <patternFill>
                  <bgColor rgb="FFFFFFCC"/>
                </patternFill>
              </fill>
            </x14:dxf>
          </x14:cfRule>
          <x14:cfRule type="expression" priority="1358" id="{0C040F58-1C6D-464B-AA06-E780EFD8AAF0}">
            <xm:f>AND($G37=Setting!$B$7,Setting!$B$7&lt;&gt;"")</xm:f>
            <x14:dxf>
              <fill>
                <patternFill>
                  <bgColor rgb="FFFFEECC"/>
                </patternFill>
              </fill>
            </x14:dxf>
          </x14:cfRule>
          <x14:cfRule type="expression" priority="1359" id="{67203A8E-124B-4BC9-805D-69334C616D0E}">
            <xm:f>AND($G37=Setting!$B$6,Setting!$B$6&lt;&gt;"")</xm:f>
            <x14:dxf>
              <fill>
                <patternFill>
                  <bgColor rgb="FFF1E5DB"/>
                </patternFill>
              </fill>
            </x14:dxf>
          </x14:cfRule>
          <x14:cfRule type="expression" priority="1360" id="{937359AA-B992-4760-B229-482AACDEC435}">
            <xm:f>AND($G37=Setting!$B$5,Setting!$B$5&lt;&gt;"")</xm:f>
            <x14:dxf>
              <fill>
                <patternFill>
                  <bgColor rgb="FFFFCCCC"/>
                </patternFill>
              </fill>
            </x14:dxf>
          </x14:cfRule>
          <xm:sqref>F37:G40 F68:G125 F44:G54 F56:G66</xm:sqref>
        </x14:conditionalFormatting>
        <x14:conditionalFormatting xmlns:xm="http://schemas.microsoft.com/office/excel/2006/main">
          <x14:cfRule type="expression" priority="1316" id="{3D6BBC49-16D6-45E3-950A-70008854079E}">
            <xm:f>AND($I37=Setting!$B$19,Setting!$B$19&lt;&gt;"")</xm:f>
            <x14:dxf>
              <fill>
                <patternFill>
                  <bgColor rgb="FFFFCCDD"/>
                </patternFill>
              </fill>
            </x14:dxf>
          </x14:cfRule>
          <x14:cfRule type="expression" priority="1317" id="{C18790F9-CC76-42FF-9FC4-882A0AA2CE86}">
            <xm:f>AND($I37=Setting!$B$18,Setting!$B$18&lt;&gt;"")</xm:f>
            <x14:dxf>
              <fill>
                <patternFill>
                  <bgColor rgb="FFF7D4EB"/>
                </patternFill>
              </fill>
            </x14:dxf>
          </x14:cfRule>
          <x14:cfRule type="expression" priority="1318" id="{95DE700C-2114-4F36-BD51-F3436D1729F9}">
            <xm:f>AND($I37=Setting!$B$17,Setting!$B$17&lt;&gt;"")</xm:f>
            <x14:dxf>
              <fill>
                <patternFill>
                  <bgColor rgb="FFFFCCFF"/>
                </patternFill>
              </fill>
            </x14:dxf>
          </x14:cfRule>
          <x14:cfRule type="expression" priority="1319" id="{FE7D7E85-6814-449F-A442-6F373C69FB9F}">
            <xm:f>AND($I37=Setting!$B$16,Setting!$B$16&lt;&gt;"")</xm:f>
            <x14:dxf>
              <fill>
                <patternFill>
                  <bgColor rgb="FFEECCFF"/>
                </patternFill>
              </fill>
            </x14:dxf>
          </x14:cfRule>
          <x14:cfRule type="expression" priority="1320" id="{40808C04-1246-48F8-BC8E-2EAE8410F30E}">
            <xm:f>AND($I37=Setting!$B$15,Setting!$B$15&lt;&gt;"")</xm:f>
            <x14:dxf>
              <fill>
                <patternFill>
                  <bgColor rgb="FFD6D6F5"/>
                </patternFill>
              </fill>
            </x14:dxf>
          </x14:cfRule>
          <x14:cfRule type="expression" priority="1321" id="{8B91CC08-8446-48F1-9ED5-24E9CBE75058}">
            <xm:f>AND($I37=Setting!$B$14,Setting!$B$14&lt;&gt;"")</xm:f>
            <x14:dxf>
              <fill>
                <patternFill>
                  <bgColor rgb="FFCCDDFF"/>
                </patternFill>
              </fill>
            </x14:dxf>
          </x14:cfRule>
          <x14:cfRule type="expression" priority="1322" id="{FE7C177E-E72E-45E9-ADF0-039D8EA5EC90}">
            <xm:f>AND($I37=Setting!$B$13,Setting!$B$13&lt;&gt;"")</xm:f>
            <x14:dxf>
              <fill>
                <patternFill>
                  <bgColor rgb="FFCCEEFF"/>
                </patternFill>
              </fill>
            </x14:dxf>
          </x14:cfRule>
          <x14:cfRule type="expression" priority="1323" id="{3DE82B4E-0A36-4AEA-BE1C-2914A2F73B14}">
            <xm:f>AND($I37=Setting!$B$12,Setting!$B$12&lt;&gt;"")</xm:f>
            <x14:dxf>
              <fill>
                <patternFill>
                  <bgColor rgb="FFCFFCFC"/>
                </patternFill>
              </fill>
            </x14:dxf>
          </x14:cfRule>
          <x14:cfRule type="expression" priority="1324" id="{9424AC8C-3659-4F7F-9686-6DDDB9CA4517}">
            <xm:f>AND($I37=Setting!$B$11,Setting!$B$11&lt;&gt;"")</xm:f>
            <x14:dxf>
              <fill>
                <patternFill>
                  <bgColor rgb="FFCCFFDD"/>
                </patternFill>
              </fill>
            </x14:dxf>
          </x14:cfRule>
          <x14:cfRule type="expression" priority="1325" id="{6B638D9C-9988-4C6D-A2C8-6C0546A9880A}">
            <xm:f>AND($I37=Setting!$B$10,Setting!$B$10&lt;&gt;"")</xm:f>
            <x14:dxf>
              <fill>
                <patternFill>
                  <bgColor rgb="FFDDFFCC"/>
                </patternFill>
              </fill>
            </x14:dxf>
          </x14:cfRule>
          <x14:cfRule type="expression" priority="1326" id="{741CE5D1-2327-4208-A7AA-D0E4CEB71E7A}">
            <xm:f>AND($I37=Setting!$B$9,Setting!$B$9&lt;&gt;"")</xm:f>
            <x14:dxf>
              <fill>
                <patternFill>
                  <bgColor rgb="FFEEFFCC"/>
                </patternFill>
              </fill>
            </x14:dxf>
          </x14:cfRule>
          <x14:cfRule type="expression" priority="1327" id="{D616B177-0081-4B55-8687-DCD9FED4A4D0}">
            <xm:f>AND($I37=Setting!$B$8,Setting!$B$8&lt;&gt;"")</xm:f>
            <x14:dxf>
              <fill>
                <patternFill>
                  <bgColor rgb="FFFFFFCC"/>
                </patternFill>
              </fill>
            </x14:dxf>
          </x14:cfRule>
          <x14:cfRule type="expression" priority="1328" id="{CF37BD49-4085-4CEC-AB6C-0716E4D5B8F9}">
            <xm:f>AND($I37=Setting!$B$7,Setting!$B$7&lt;&gt;"")</xm:f>
            <x14:dxf>
              <fill>
                <patternFill>
                  <bgColor rgb="FFFFEECC"/>
                </patternFill>
              </fill>
            </x14:dxf>
          </x14:cfRule>
          <x14:cfRule type="expression" priority="1329" id="{6D57A94A-45CC-46C1-B159-1742474AA39A}">
            <xm:f>AND($I37=Setting!$B$6,Setting!$B$6&lt;&gt;"")</xm:f>
            <x14:dxf>
              <fill>
                <patternFill>
                  <bgColor rgb="FFF1E5DB"/>
                </patternFill>
              </fill>
            </x14:dxf>
          </x14:cfRule>
          <x14:cfRule type="expression" priority="1330" id="{5C27C7BC-8BB8-41ED-B55C-37DA73BCFC8E}">
            <xm:f>AND($I37=Setting!$B$5,Setting!$B$5&lt;&gt;"")</xm:f>
            <x14:dxf>
              <fill>
                <patternFill>
                  <bgColor rgb="FFFFCCCC"/>
                </patternFill>
              </fill>
            </x14:dxf>
          </x14:cfRule>
          <xm:sqref>H37:I40 H68:I125 H44:I54 H56:I66</xm:sqref>
        </x14:conditionalFormatting>
        <x14:conditionalFormatting xmlns:xm="http://schemas.microsoft.com/office/excel/2006/main">
          <x14:cfRule type="expression" priority="1286" id="{2A648C79-2CE8-4BE4-A9D2-0F5E21F630D6}">
            <xm:f>AND($K37=Setting!$B$19,Setting!$B$19&lt;&gt;"")</xm:f>
            <x14:dxf>
              <fill>
                <patternFill>
                  <bgColor rgb="FFFFCCDD"/>
                </patternFill>
              </fill>
            </x14:dxf>
          </x14:cfRule>
          <x14:cfRule type="expression" priority="1287" id="{FDD5E1A5-5B71-40E2-A7CD-72B20EB64763}">
            <xm:f>AND($K37=Setting!$B$18,Setting!$B$18&lt;&gt;"")</xm:f>
            <x14:dxf>
              <fill>
                <patternFill>
                  <bgColor rgb="FFF7D4EB"/>
                </patternFill>
              </fill>
            </x14:dxf>
          </x14:cfRule>
          <x14:cfRule type="expression" priority="1288" id="{A5595C4E-6888-4D1E-B1C9-2E3FD38AB63D}">
            <xm:f>AND($K37=Setting!$B$17,Setting!$B$17&lt;&gt;"")</xm:f>
            <x14:dxf>
              <fill>
                <patternFill>
                  <bgColor rgb="FFFFCCFF"/>
                </patternFill>
              </fill>
            </x14:dxf>
          </x14:cfRule>
          <x14:cfRule type="expression" priority="1289" id="{FD29B68A-DF38-4F21-BA45-0C228FBCCC2C}">
            <xm:f>AND($K37=Setting!$B$16,Setting!$B$16&lt;&gt;"")</xm:f>
            <x14:dxf>
              <fill>
                <patternFill>
                  <bgColor rgb="FFEECCFF"/>
                </patternFill>
              </fill>
            </x14:dxf>
          </x14:cfRule>
          <x14:cfRule type="expression" priority="1290" id="{81CCD19F-B558-4ABF-B125-B7801DB86F22}">
            <xm:f>AND($K37=Setting!$B$15,Setting!$B$15&lt;&gt;"")</xm:f>
            <x14:dxf>
              <fill>
                <patternFill>
                  <bgColor rgb="FFD6D6F5"/>
                </patternFill>
              </fill>
            </x14:dxf>
          </x14:cfRule>
          <x14:cfRule type="expression" priority="1291" id="{B0611166-2AD1-430F-963E-91FF11045EDE}">
            <xm:f>AND($K37=Setting!$B$14,Setting!$B$14&lt;&gt;"")</xm:f>
            <x14:dxf>
              <fill>
                <patternFill>
                  <bgColor rgb="FFCCDDFF"/>
                </patternFill>
              </fill>
            </x14:dxf>
          </x14:cfRule>
          <x14:cfRule type="expression" priority="1292" id="{9ACBFC4D-8755-4AE0-8FB1-9113B611D3A2}">
            <xm:f>AND($K37=Setting!$B$13,Setting!$B$13&lt;&gt;"")</xm:f>
            <x14:dxf>
              <fill>
                <patternFill>
                  <bgColor rgb="FFCCEEFF"/>
                </patternFill>
              </fill>
            </x14:dxf>
          </x14:cfRule>
          <x14:cfRule type="expression" priority="1293" id="{CA9637A8-5384-45D4-82F8-5BE433F58D01}">
            <xm:f>AND($K37=Setting!$B$12,Setting!$B$12&lt;&gt;"")</xm:f>
            <x14:dxf>
              <fill>
                <patternFill>
                  <bgColor rgb="FFCFFCFC"/>
                </patternFill>
              </fill>
            </x14:dxf>
          </x14:cfRule>
          <x14:cfRule type="expression" priority="1294" id="{0D4BB5BA-F641-48C1-998D-31348DC14032}">
            <xm:f>AND($K37=Setting!$B$11,Setting!$B$11&lt;&gt;"")</xm:f>
            <x14:dxf>
              <fill>
                <patternFill>
                  <bgColor rgb="FFCCFFDD"/>
                </patternFill>
              </fill>
            </x14:dxf>
          </x14:cfRule>
          <x14:cfRule type="expression" priority="1295" id="{4A6EF34F-EF03-43CF-BFD4-BF67B98E6C80}">
            <xm:f>AND($K37=Setting!$B$10,Setting!$B$10&lt;&gt;"")</xm:f>
            <x14:dxf>
              <fill>
                <patternFill>
                  <bgColor rgb="FFDDFFCC"/>
                </patternFill>
              </fill>
            </x14:dxf>
          </x14:cfRule>
          <x14:cfRule type="expression" priority="1296" id="{3EF72A57-C935-445D-B0A8-3EFCBB65DBAB}">
            <xm:f>AND($K37=Setting!$B$9,Setting!$B$9&lt;&gt;"")</xm:f>
            <x14:dxf>
              <fill>
                <patternFill>
                  <bgColor rgb="FFEEFFCC"/>
                </patternFill>
              </fill>
            </x14:dxf>
          </x14:cfRule>
          <x14:cfRule type="expression" priority="1297" id="{D6D1744E-02F1-4AA7-A55E-7C6F398858C4}">
            <xm:f>AND($K37=Setting!$B$8,Setting!$B$8&lt;&gt;"")</xm:f>
            <x14:dxf>
              <fill>
                <patternFill>
                  <bgColor rgb="FFFFFFCC"/>
                </patternFill>
              </fill>
            </x14:dxf>
          </x14:cfRule>
          <x14:cfRule type="expression" priority="1298" id="{7E1C29D1-61C6-43B4-AEE1-FD983A4EB633}">
            <xm:f>AND($K37=Setting!$B$7,Setting!$B$7&lt;&gt;"")</xm:f>
            <x14:dxf>
              <fill>
                <patternFill>
                  <bgColor rgb="FFFFEECC"/>
                </patternFill>
              </fill>
            </x14:dxf>
          </x14:cfRule>
          <x14:cfRule type="expression" priority="1299" id="{39E6D83A-78EA-4008-8604-3D87A16803EC}">
            <xm:f>AND($K37=Setting!$B$6,Setting!$B$6&lt;&gt;"")</xm:f>
            <x14:dxf>
              <fill>
                <patternFill>
                  <bgColor rgb="FFF1E5DB"/>
                </patternFill>
              </fill>
            </x14:dxf>
          </x14:cfRule>
          <x14:cfRule type="expression" priority="1300" id="{CF506DCC-6A37-4071-B2F0-AF5D4815003F}">
            <xm:f>AND($K37=Setting!$B$5,Setting!$B$5&lt;&gt;"")</xm:f>
            <x14:dxf>
              <fill>
                <patternFill>
                  <bgColor rgb="FFFFCCCC"/>
                </patternFill>
              </fill>
            </x14:dxf>
          </x14:cfRule>
          <xm:sqref>J37:K40 J68:K125 J44:K54 J56:K66</xm:sqref>
        </x14:conditionalFormatting>
        <x14:conditionalFormatting xmlns:xm="http://schemas.microsoft.com/office/excel/2006/main">
          <x14:cfRule type="expression" priority="1256" id="{64174DF0-84BD-4D58-92E6-B4067C80E35D}">
            <xm:f>AND($M37=Setting!$B$19,Setting!$B$19&lt;&gt;"")</xm:f>
            <x14:dxf>
              <fill>
                <patternFill>
                  <bgColor rgb="FFFFCCDD"/>
                </patternFill>
              </fill>
            </x14:dxf>
          </x14:cfRule>
          <x14:cfRule type="expression" priority="1257" id="{33C2B2E3-8816-499C-8D43-9189CE505432}">
            <xm:f>AND($M37=Setting!$B$18,Setting!$B$18&lt;&gt;"")</xm:f>
            <x14:dxf>
              <fill>
                <patternFill>
                  <bgColor rgb="FFF7D4EB"/>
                </patternFill>
              </fill>
            </x14:dxf>
          </x14:cfRule>
          <x14:cfRule type="expression" priority="1258" id="{37128DBC-1269-4D6B-BE16-9AA917473F2F}">
            <xm:f>AND($M37=Setting!$B$17,Setting!$B$17&lt;&gt;"")</xm:f>
            <x14:dxf>
              <fill>
                <patternFill>
                  <bgColor rgb="FFFFCCFF"/>
                </patternFill>
              </fill>
            </x14:dxf>
          </x14:cfRule>
          <x14:cfRule type="expression" priority="1259" id="{89194AD3-F01B-4AC6-8F25-19310FFD9CDB}">
            <xm:f>AND($M37=Setting!$B$16,Setting!$B$16&lt;&gt;"")</xm:f>
            <x14:dxf>
              <fill>
                <patternFill>
                  <bgColor rgb="FFEECCFF"/>
                </patternFill>
              </fill>
            </x14:dxf>
          </x14:cfRule>
          <x14:cfRule type="expression" priority="1260" id="{596D00C2-5C6F-43AE-A481-AD340071D9E8}">
            <xm:f>AND($M37=Setting!$B$15,Setting!$B$15&lt;&gt;"")</xm:f>
            <x14:dxf>
              <fill>
                <patternFill>
                  <bgColor rgb="FFD6D6F5"/>
                </patternFill>
              </fill>
            </x14:dxf>
          </x14:cfRule>
          <x14:cfRule type="expression" priority="1261" id="{4FEC2F07-C364-42F3-B797-7E9A7D03BCD2}">
            <xm:f>AND($M37=Setting!$B$14,Setting!$B$14&lt;&gt;"")</xm:f>
            <x14:dxf>
              <fill>
                <patternFill>
                  <bgColor rgb="FFCCDDFF"/>
                </patternFill>
              </fill>
            </x14:dxf>
          </x14:cfRule>
          <x14:cfRule type="expression" priority="1262" id="{903B46D9-1C0F-42B7-BE01-DCEA94E18AEB}">
            <xm:f>AND($M37=Setting!$B$13,Setting!$B$13&lt;&gt;"")</xm:f>
            <x14:dxf>
              <fill>
                <patternFill>
                  <bgColor rgb="FFCCEEFF"/>
                </patternFill>
              </fill>
            </x14:dxf>
          </x14:cfRule>
          <x14:cfRule type="expression" priority="1263" id="{90F41D33-5956-4922-9648-D794E3799731}">
            <xm:f>AND($M37=Setting!$B$12,Setting!$B$12&lt;&gt;"")</xm:f>
            <x14:dxf>
              <fill>
                <patternFill>
                  <bgColor rgb="FFCFFCFC"/>
                </patternFill>
              </fill>
            </x14:dxf>
          </x14:cfRule>
          <x14:cfRule type="expression" priority="1264" id="{C0207D24-E59A-4989-B6A9-EC48051F770D}">
            <xm:f>AND($M37=Setting!$B$11,Setting!$B$11&lt;&gt;"")</xm:f>
            <x14:dxf>
              <fill>
                <patternFill>
                  <bgColor rgb="FFCCFFDD"/>
                </patternFill>
              </fill>
            </x14:dxf>
          </x14:cfRule>
          <x14:cfRule type="expression" priority="1265" id="{3E1266B3-62D7-4677-BC19-BE10DF7B9B22}">
            <xm:f>AND($M37=Setting!$B$10,Setting!$B$10&lt;&gt;"")</xm:f>
            <x14:dxf>
              <fill>
                <patternFill>
                  <bgColor rgb="FFDDFFCC"/>
                </patternFill>
              </fill>
            </x14:dxf>
          </x14:cfRule>
          <x14:cfRule type="expression" priority="1266" id="{4E1F3AA0-E3B6-41CE-8453-A4FEF6FC5427}">
            <xm:f>AND($M37=Setting!$B$9,Setting!$B$9&lt;&gt;"")</xm:f>
            <x14:dxf>
              <fill>
                <patternFill>
                  <bgColor rgb="FFEEFFCC"/>
                </patternFill>
              </fill>
            </x14:dxf>
          </x14:cfRule>
          <x14:cfRule type="expression" priority="1267" id="{28A01810-2699-4638-AEF9-F856DDDDD49C}">
            <xm:f>AND($M37=Setting!$B$8,Setting!$B$8&lt;&gt;"")</xm:f>
            <x14:dxf>
              <fill>
                <patternFill>
                  <bgColor rgb="FFFFFFCC"/>
                </patternFill>
              </fill>
            </x14:dxf>
          </x14:cfRule>
          <x14:cfRule type="expression" priority="1268" id="{A3E67341-CF52-49E8-9CC0-21B9DA324FE3}">
            <xm:f>AND($M37=Setting!$B$7,Setting!$B$7&lt;&gt;"")</xm:f>
            <x14:dxf>
              <fill>
                <patternFill>
                  <bgColor rgb="FFFFEECC"/>
                </patternFill>
              </fill>
            </x14:dxf>
          </x14:cfRule>
          <x14:cfRule type="expression" priority="1269" id="{EC3D1A8C-0A84-4E94-9F3B-ED95B8976CDD}">
            <xm:f>AND($M37=Setting!$B$6,Setting!$B$6&lt;&gt;"")</xm:f>
            <x14:dxf>
              <fill>
                <patternFill>
                  <bgColor rgb="FFF1E5DB"/>
                </patternFill>
              </fill>
            </x14:dxf>
          </x14:cfRule>
          <x14:cfRule type="expression" priority="1270" id="{DE6E4E87-D3D7-4CD1-A2AE-795523EC46E5}">
            <xm:f>AND($M37=Setting!$B$5,Setting!$B$5&lt;&gt;"")</xm:f>
            <x14:dxf>
              <fill>
                <patternFill>
                  <bgColor rgb="FFFFCCCC"/>
                </patternFill>
              </fill>
            </x14:dxf>
          </x14:cfRule>
          <xm:sqref>L37:M40 L68:M125 L44:M54 L56:M66</xm:sqref>
        </x14:conditionalFormatting>
        <x14:conditionalFormatting xmlns:xm="http://schemas.microsoft.com/office/excel/2006/main">
          <x14:cfRule type="expression" priority="1226" id="{9329EBA7-FFE0-457D-8504-3FE50544DB54}">
            <xm:f>AND($O37=Setting!$B$19,Setting!$B$19&lt;&gt;"")</xm:f>
            <x14:dxf>
              <fill>
                <patternFill>
                  <bgColor rgb="FFFFCCDD"/>
                </patternFill>
              </fill>
            </x14:dxf>
          </x14:cfRule>
          <x14:cfRule type="expression" priority="1227" id="{0589AC1D-3324-48C0-93D5-D4AD7E4572BE}">
            <xm:f>AND($O37=Setting!$B$18,Setting!$B$18&lt;&gt;"")</xm:f>
            <x14:dxf>
              <fill>
                <patternFill>
                  <bgColor rgb="FFF7D4EB"/>
                </patternFill>
              </fill>
            </x14:dxf>
          </x14:cfRule>
          <x14:cfRule type="expression" priority="1228" id="{A6537A07-E869-40E8-8DFF-D7DF87BBC2D7}">
            <xm:f>AND($O37=Setting!$B$17,Setting!$B$17&lt;&gt;"")</xm:f>
            <x14:dxf>
              <fill>
                <patternFill>
                  <bgColor rgb="FFFFCCFF"/>
                </patternFill>
              </fill>
            </x14:dxf>
          </x14:cfRule>
          <x14:cfRule type="expression" priority="1229" id="{37454ED2-C216-4247-8172-33D985B23C22}">
            <xm:f>AND($O37=Setting!$B$16,Setting!$B$16&lt;&gt;"")</xm:f>
            <x14:dxf>
              <fill>
                <patternFill>
                  <bgColor rgb="FFEECCFF"/>
                </patternFill>
              </fill>
            </x14:dxf>
          </x14:cfRule>
          <x14:cfRule type="expression" priority="1230" id="{6E648F49-3777-4FDF-8FBB-CF5A48E106DA}">
            <xm:f>AND($O37=Setting!$B$15,Setting!$B$15&lt;&gt;"")</xm:f>
            <x14:dxf>
              <fill>
                <patternFill>
                  <bgColor rgb="FFD6D6F5"/>
                </patternFill>
              </fill>
            </x14:dxf>
          </x14:cfRule>
          <x14:cfRule type="expression" priority="1231" id="{356572B6-45CB-40F5-9DE3-79789BBF042B}">
            <xm:f>AND($O37=Setting!$B$14,Setting!$B$14&lt;&gt;"")</xm:f>
            <x14:dxf>
              <fill>
                <patternFill>
                  <bgColor rgb="FFCCDDFF"/>
                </patternFill>
              </fill>
            </x14:dxf>
          </x14:cfRule>
          <x14:cfRule type="expression" priority="1232" id="{219D0027-7E5A-4FCB-9AD2-CFF6399F6AE7}">
            <xm:f>AND($O37=Setting!$B$13,Setting!$B$13&lt;&gt;"")</xm:f>
            <x14:dxf>
              <fill>
                <patternFill>
                  <bgColor rgb="FFCCEEFF"/>
                </patternFill>
              </fill>
            </x14:dxf>
          </x14:cfRule>
          <x14:cfRule type="expression" priority="1233" id="{2AAA909F-CCA7-415B-8B36-DDE8C968CFA9}">
            <xm:f>AND($O37=Setting!$B$12,Setting!$B$12&lt;&gt;"")</xm:f>
            <x14:dxf>
              <fill>
                <patternFill>
                  <bgColor rgb="FFCFFCFC"/>
                </patternFill>
              </fill>
            </x14:dxf>
          </x14:cfRule>
          <x14:cfRule type="expression" priority="1234" id="{C9A06E07-0671-483D-BA41-939B82C9025F}">
            <xm:f>AND($O37=Setting!$B$11,Setting!$B$11&lt;&gt;"")</xm:f>
            <x14:dxf>
              <fill>
                <patternFill>
                  <bgColor rgb="FFCCFFDD"/>
                </patternFill>
              </fill>
            </x14:dxf>
          </x14:cfRule>
          <x14:cfRule type="expression" priority="1235" id="{88609DDC-574E-4DF9-8D5F-A568C9D3CA6D}">
            <xm:f>AND($O37=Setting!$B$10,Setting!$B$10&lt;&gt;"")</xm:f>
            <x14:dxf>
              <fill>
                <patternFill>
                  <bgColor rgb="FFDDFFCC"/>
                </patternFill>
              </fill>
            </x14:dxf>
          </x14:cfRule>
          <x14:cfRule type="expression" priority="1236" id="{415FE291-68B8-4A73-8E74-A1EE32EAC1AE}">
            <xm:f>AND($O37=Setting!$B$9,Setting!$B$9&lt;&gt;"")</xm:f>
            <x14:dxf>
              <fill>
                <patternFill>
                  <bgColor rgb="FFEEFFCC"/>
                </patternFill>
              </fill>
            </x14:dxf>
          </x14:cfRule>
          <x14:cfRule type="expression" priority="1237" id="{440E516D-56BD-4CA9-92BF-15F7BC6B75E9}">
            <xm:f>AND($O37=Setting!$B$8,Setting!$B$8&lt;&gt;"")</xm:f>
            <x14:dxf>
              <fill>
                <patternFill>
                  <bgColor rgb="FFFFFFCC"/>
                </patternFill>
              </fill>
            </x14:dxf>
          </x14:cfRule>
          <x14:cfRule type="expression" priority="1238" id="{FE2150E0-9B71-4C59-830C-9AA6A48DBB95}">
            <xm:f>AND($O37=Setting!$B$7,Setting!$B$7&lt;&gt;"")</xm:f>
            <x14:dxf>
              <fill>
                <patternFill>
                  <bgColor rgb="FFFFEECC"/>
                </patternFill>
              </fill>
            </x14:dxf>
          </x14:cfRule>
          <x14:cfRule type="expression" priority="1239" id="{84D7DC71-1DDF-49A7-B4A4-D365309A2BEF}">
            <xm:f>AND($O37=Setting!$B$6,Setting!$B$6&lt;&gt;"")</xm:f>
            <x14:dxf>
              <fill>
                <patternFill>
                  <bgColor rgb="FFF1E5DB"/>
                </patternFill>
              </fill>
            </x14:dxf>
          </x14:cfRule>
          <x14:cfRule type="expression" priority="1240" id="{E3D33F02-CDE3-45C1-9953-1471195208B6}">
            <xm:f>AND($O37=Setting!$B$5,Setting!$B$5&lt;&gt;"")</xm:f>
            <x14:dxf>
              <fill>
                <patternFill>
                  <bgColor rgb="FFFFCCCC"/>
                </patternFill>
              </fill>
            </x14:dxf>
          </x14:cfRule>
          <xm:sqref>N37:O40 N68:O125 N44:O54 N56:O66</xm:sqref>
        </x14:conditionalFormatting>
        <x14:conditionalFormatting xmlns:xm="http://schemas.microsoft.com/office/excel/2006/main">
          <x14:cfRule type="expression" priority="1196" id="{A45FC39D-C236-42B1-93B5-362670D2F206}">
            <xm:f>AND($Q37=Setting!$B$19,Setting!$B$19&lt;&gt;"")</xm:f>
            <x14:dxf>
              <fill>
                <patternFill>
                  <bgColor rgb="FFFFCCDD"/>
                </patternFill>
              </fill>
            </x14:dxf>
          </x14:cfRule>
          <x14:cfRule type="expression" priority="1197" id="{9E31018E-7446-426A-B3B1-98FAA21A5971}">
            <xm:f>AND($Q37=Setting!$B$18,Setting!$B$18&lt;&gt;"")</xm:f>
            <x14:dxf>
              <fill>
                <patternFill>
                  <bgColor rgb="FFF7D4EB"/>
                </patternFill>
              </fill>
            </x14:dxf>
          </x14:cfRule>
          <x14:cfRule type="expression" priority="1198" id="{CE328EF7-064D-4EE0-8870-F20FDF9F7211}">
            <xm:f>AND($Q37=Setting!$B$17,Setting!$B$17&lt;&gt;"")</xm:f>
            <x14:dxf>
              <fill>
                <patternFill>
                  <bgColor rgb="FFFFCCFF"/>
                </patternFill>
              </fill>
            </x14:dxf>
          </x14:cfRule>
          <x14:cfRule type="expression" priority="1199" id="{C2998226-1C6E-4EF3-BA31-75262E296756}">
            <xm:f>AND($Q37=Setting!$B$16,Setting!$B$16&lt;&gt;"")</xm:f>
            <x14:dxf>
              <fill>
                <patternFill>
                  <bgColor rgb="FFEECCFF"/>
                </patternFill>
              </fill>
            </x14:dxf>
          </x14:cfRule>
          <x14:cfRule type="expression" priority="1200" id="{C57B9354-B51E-489F-A4C0-CEDDEA30CFCD}">
            <xm:f>AND($Q37=Setting!$B$15,Setting!$B$15&lt;&gt;"")</xm:f>
            <x14:dxf>
              <fill>
                <patternFill>
                  <bgColor rgb="FFD6D6F5"/>
                </patternFill>
              </fill>
            </x14:dxf>
          </x14:cfRule>
          <x14:cfRule type="expression" priority="1201" id="{59964942-0A91-499E-8E8D-E644291F37B9}">
            <xm:f>AND($Q37=Setting!$B$14,Setting!$B$14&lt;&gt;"")</xm:f>
            <x14:dxf>
              <fill>
                <patternFill>
                  <bgColor rgb="FFCCDDFF"/>
                </patternFill>
              </fill>
            </x14:dxf>
          </x14:cfRule>
          <x14:cfRule type="expression" priority="1202" id="{A480563D-2E43-4CCA-A9A6-F15DD20208F1}">
            <xm:f>AND($Q37=Setting!$B$13,Setting!$B$13&lt;&gt;"")</xm:f>
            <x14:dxf>
              <fill>
                <patternFill>
                  <bgColor rgb="FFCCEEFF"/>
                </patternFill>
              </fill>
            </x14:dxf>
          </x14:cfRule>
          <x14:cfRule type="expression" priority="1203" id="{704020E1-56A6-4835-9C53-68284C739ED3}">
            <xm:f>AND($Q37=Setting!$B$12,Setting!$B$12&lt;&gt;"")</xm:f>
            <x14:dxf>
              <fill>
                <patternFill>
                  <bgColor rgb="FFCFFCFC"/>
                </patternFill>
              </fill>
            </x14:dxf>
          </x14:cfRule>
          <x14:cfRule type="expression" priority="1204" id="{AA2320D4-878D-4DEC-BBC1-B0A4D969EE2B}">
            <xm:f>AND($Q37=Setting!$B$11,Setting!$B$11&lt;&gt;"")</xm:f>
            <x14:dxf>
              <fill>
                <patternFill>
                  <bgColor rgb="FFCCFFDD"/>
                </patternFill>
              </fill>
            </x14:dxf>
          </x14:cfRule>
          <x14:cfRule type="expression" priority="1205" id="{B7A928BC-4FED-4E12-9562-008095BE212D}">
            <xm:f>AND($Q37=Setting!$B$10,Setting!$B$10&lt;&gt;"")</xm:f>
            <x14:dxf>
              <fill>
                <patternFill>
                  <bgColor rgb="FFDDFFCC"/>
                </patternFill>
              </fill>
            </x14:dxf>
          </x14:cfRule>
          <x14:cfRule type="expression" priority="1206" id="{330A92F0-F26C-4D1E-A113-9741AAFF2059}">
            <xm:f>AND($Q37=Setting!$B$9,Setting!$B$9&lt;&gt;"")</xm:f>
            <x14:dxf>
              <fill>
                <patternFill>
                  <bgColor rgb="FFEEFFCC"/>
                </patternFill>
              </fill>
            </x14:dxf>
          </x14:cfRule>
          <x14:cfRule type="expression" priority="1207" id="{0B46ADB5-1DCC-4CAD-B224-39F72A35A78C}">
            <xm:f>AND($Q37=Setting!$B$8,Setting!$B$8&lt;&gt;"")</xm:f>
            <x14:dxf>
              <fill>
                <patternFill>
                  <bgColor rgb="FFFFFFCC"/>
                </patternFill>
              </fill>
            </x14:dxf>
          </x14:cfRule>
          <x14:cfRule type="expression" priority="1208" id="{1CCBC799-AFAC-4406-B661-C07218985C6B}">
            <xm:f>AND($Q37=Setting!$B$7,Setting!$B$7&lt;&gt;"")</xm:f>
            <x14:dxf>
              <fill>
                <patternFill>
                  <bgColor rgb="FFFFEECC"/>
                </patternFill>
              </fill>
            </x14:dxf>
          </x14:cfRule>
          <x14:cfRule type="expression" priority="1209" id="{B3306EF6-104D-4621-8FFD-F05D8371C964}">
            <xm:f>AND($Q37=Setting!$B$6,Setting!$B$6&lt;&gt;"")</xm:f>
            <x14:dxf>
              <fill>
                <patternFill>
                  <bgColor rgb="FFF1E5DB"/>
                </patternFill>
              </fill>
            </x14:dxf>
          </x14:cfRule>
          <x14:cfRule type="expression" priority="1210" id="{E75C7A05-FCA6-4D31-987B-6230C500DF1B}">
            <xm:f>AND($Q37=Setting!$B$5,Setting!$B$5&lt;&gt;"")</xm:f>
            <x14:dxf>
              <fill>
                <patternFill>
                  <bgColor rgb="FFFFCCCC"/>
                </patternFill>
              </fill>
            </x14:dxf>
          </x14:cfRule>
          <xm:sqref>P37:Q40 P68:Q125 P44:Q54 P56:Q66</xm:sqref>
        </x14:conditionalFormatting>
        <x14:conditionalFormatting xmlns:xm="http://schemas.microsoft.com/office/excel/2006/main">
          <x14:cfRule type="expression" priority="1166" id="{5794DA02-3153-4D91-934C-B8290E6DB174}">
            <xm:f>AND($S37=Setting!$B$19,Setting!$B$19&lt;&gt;"")</xm:f>
            <x14:dxf>
              <fill>
                <patternFill>
                  <bgColor rgb="FFFFCCDD"/>
                </patternFill>
              </fill>
            </x14:dxf>
          </x14:cfRule>
          <x14:cfRule type="expression" priority="1167" id="{ED6FF29F-C8F9-4703-B8EA-9C5302F59D77}">
            <xm:f>AND($S37=Setting!$B$18,Setting!$B$18&lt;&gt;"")</xm:f>
            <x14:dxf>
              <fill>
                <patternFill>
                  <bgColor rgb="FFF7D4EB"/>
                </patternFill>
              </fill>
            </x14:dxf>
          </x14:cfRule>
          <x14:cfRule type="expression" priority="1168" id="{E7FEF74E-1774-4879-AF1D-AC6E094EFFA0}">
            <xm:f>AND($S37=Setting!$B$17,Setting!$B$17&lt;&gt;"")</xm:f>
            <x14:dxf>
              <fill>
                <patternFill>
                  <bgColor rgb="FFFFCCFF"/>
                </patternFill>
              </fill>
            </x14:dxf>
          </x14:cfRule>
          <x14:cfRule type="expression" priority="1169" id="{8F6C7E8B-2D1B-4A63-9DED-787096C7403D}">
            <xm:f>AND($S37=Setting!$B$16,Setting!$B$16&lt;&gt;"")</xm:f>
            <x14:dxf>
              <fill>
                <patternFill>
                  <bgColor rgb="FFEECCFF"/>
                </patternFill>
              </fill>
            </x14:dxf>
          </x14:cfRule>
          <x14:cfRule type="expression" priority="1170" id="{03349043-F677-445C-951A-67227DBF2987}">
            <xm:f>AND($S37=Setting!$B$15,Setting!$B$15&lt;&gt;"")</xm:f>
            <x14:dxf>
              <fill>
                <patternFill>
                  <bgColor rgb="FFD6D6F5"/>
                </patternFill>
              </fill>
            </x14:dxf>
          </x14:cfRule>
          <x14:cfRule type="expression" priority="1171" id="{6F5D521E-ACCB-4EA8-ABDA-660715D77832}">
            <xm:f>AND($S37=Setting!$B$14,Setting!$B$14&lt;&gt;"")</xm:f>
            <x14:dxf>
              <fill>
                <patternFill>
                  <bgColor rgb="FFCCDDFF"/>
                </patternFill>
              </fill>
            </x14:dxf>
          </x14:cfRule>
          <x14:cfRule type="expression" priority="1172" id="{892194CB-DEE8-4AF5-8EC1-2CB0014A4660}">
            <xm:f>AND($S37=Setting!$B$13,Setting!$B$13&lt;&gt;"")</xm:f>
            <x14:dxf>
              <fill>
                <patternFill>
                  <bgColor rgb="FFCCEEFF"/>
                </patternFill>
              </fill>
            </x14:dxf>
          </x14:cfRule>
          <x14:cfRule type="expression" priority="1173" id="{BC2C45CB-491C-437F-825C-3207EC96A101}">
            <xm:f>AND($S37=Setting!$B$12,Setting!$B$12&lt;&gt;"")</xm:f>
            <x14:dxf>
              <fill>
                <patternFill>
                  <bgColor rgb="FFCFFCFC"/>
                </patternFill>
              </fill>
            </x14:dxf>
          </x14:cfRule>
          <x14:cfRule type="expression" priority="1174" id="{7514FCC2-FAA3-4639-87BF-A8CC4C013837}">
            <xm:f>AND($S37=Setting!$B$11,Setting!$B$11&lt;&gt;"")</xm:f>
            <x14:dxf>
              <fill>
                <patternFill>
                  <bgColor rgb="FFCCFFDD"/>
                </patternFill>
              </fill>
            </x14:dxf>
          </x14:cfRule>
          <x14:cfRule type="expression" priority="1175" id="{8BE2D5BB-10E2-418E-AC3B-C4BA60F8F6F9}">
            <xm:f>AND($S37=Setting!$B$10,Setting!$B$10&lt;&gt;"")</xm:f>
            <x14:dxf>
              <fill>
                <patternFill>
                  <bgColor rgb="FFDDFFCC"/>
                </patternFill>
              </fill>
            </x14:dxf>
          </x14:cfRule>
          <x14:cfRule type="expression" priority="1176" id="{C00497D8-4909-4ED5-B731-C31EEBD0D0C9}">
            <xm:f>AND($S37=Setting!$B$9,Setting!$B$9&lt;&gt;"")</xm:f>
            <x14:dxf>
              <fill>
                <patternFill>
                  <bgColor rgb="FFEEFFCC"/>
                </patternFill>
              </fill>
            </x14:dxf>
          </x14:cfRule>
          <x14:cfRule type="expression" priority="1177" id="{95C1D4FC-80A9-4974-99BE-7B993C79251E}">
            <xm:f>AND($S37=Setting!$B$8,Setting!$B$8&lt;&gt;"")</xm:f>
            <x14:dxf>
              <fill>
                <patternFill>
                  <bgColor rgb="FFFFFFCC"/>
                </patternFill>
              </fill>
            </x14:dxf>
          </x14:cfRule>
          <x14:cfRule type="expression" priority="1178" id="{57850DA3-BC6F-4D5B-9A7E-DDDE9308F1BA}">
            <xm:f>AND($S37=Setting!$B$7,Setting!$B$7&lt;&gt;"")</xm:f>
            <x14:dxf>
              <fill>
                <patternFill>
                  <bgColor rgb="FFFFEECC"/>
                </patternFill>
              </fill>
            </x14:dxf>
          </x14:cfRule>
          <x14:cfRule type="expression" priority="1179" id="{C03D5791-680F-424E-930C-D6D70DF3059E}">
            <xm:f>AND($S37=Setting!$B$6,Setting!$B$6&lt;&gt;"")</xm:f>
            <x14:dxf>
              <fill>
                <patternFill>
                  <bgColor rgb="FFF1E5DB"/>
                </patternFill>
              </fill>
            </x14:dxf>
          </x14:cfRule>
          <x14:cfRule type="expression" priority="1180" id="{C23BA0B2-4D33-406F-AFBB-841578B93E63}">
            <xm:f>AND($S37=Setting!$B$5,Setting!$B$5&lt;&gt;"")</xm:f>
            <x14:dxf>
              <fill>
                <patternFill>
                  <bgColor rgb="FFFFCCCC"/>
                </patternFill>
              </fill>
            </x14:dxf>
          </x14:cfRule>
          <xm:sqref>R37:S40 R68:S125 R44:S54 R56:S66</xm:sqref>
        </x14:conditionalFormatting>
        <x14:conditionalFormatting xmlns:xm="http://schemas.microsoft.com/office/excel/2006/main">
          <x14:cfRule type="expression" priority="1136" id="{07E181D3-636A-4AC4-A086-EA0D077D5201}">
            <xm:f>AND($U37=Setting!$B$19,Setting!$B$19&lt;&gt;"")</xm:f>
            <x14:dxf>
              <fill>
                <patternFill>
                  <bgColor rgb="FFFFCCDD"/>
                </patternFill>
              </fill>
            </x14:dxf>
          </x14:cfRule>
          <x14:cfRule type="expression" priority="1137" id="{7257EC66-14C8-49E6-88D8-F97A44260B4C}">
            <xm:f>AND($U37=Setting!$B$18,Setting!$B$18&lt;&gt;"")</xm:f>
            <x14:dxf>
              <fill>
                <patternFill>
                  <bgColor rgb="FFF7D4EB"/>
                </patternFill>
              </fill>
            </x14:dxf>
          </x14:cfRule>
          <x14:cfRule type="expression" priority="1138" id="{14C7A0BC-8D7A-4162-9612-081421172835}">
            <xm:f>AND($U37=Setting!$B$17,Setting!$B$17&lt;&gt;"")</xm:f>
            <x14:dxf>
              <fill>
                <patternFill>
                  <bgColor rgb="FFFFCCFF"/>
                </patternFill>
              </fill>
            </x14:dxf>
          </x14:cfRule>
          <x14:cfRule type="expression" priority="1139" id="{E927D2F9-B472-4CAF-9FDC-0F12FC369DC5}">
            <xm:f>AND($U37=Setting!$B$16,Setting!$B$16&lt;&gt;"")</xm:f>
            <x14:dxf>
              <fill>
                <patternFill>
                  <bgColor rgb="FFEECCFF"/>
                </patternFill>
              </fill>
            </x14:dxf>
          </x14:cfRule>
          <x14:cfRule type="expression" priority="1140" id="{621F3E8E-1CB1-41F2-A392-5EA400DBE89A}">
            <xm:f>AND($U37=Setting!$B$15,Setting!$B$15&lt;&gt;"")</xm:f>
            <x14:dxf>
              <fill>
                <patternFill>
                  <bgColor rgb="FFD6D6F5"/>
                </patternFill>
              </fill>
            </x14:dxf>
          </x14:cfRule>
          <x14:cfRule type="expression" priority="1141" id="{CF2DE74B-D8E9-4384-B06A-9F1519174769}">
            <xm:f>AND($U37=Setting!$B$14,Setting!$B$14&lt;&gt;"")</xm:f>
            <x14:dxf>
              <fill>
                <patternFill>
                  <bgColor rgb="FFCCDDFF"/>
                </patternFill>
              </fill>
            </x14:dxf>
          </x14:cfRule>
          <x14:cfRule type="expression" priority="1142" id="{57A83CD7-5560-4655-9EF2-D672D3AD903C}">
            <xm:f>AND($U37=Setting!$B$13,Setting!$B$13&lt;&gt;"")</xm:f>
            <x14:dxf>
              <fill>
                <patternFill>
                  <bgColor rgb="FFCCEEFF"/>
                </patternFill>
              </fill>
            </x14:dxf>
          </x14:cfRule>
          <x14:cfRule type="expression" priority="1143" id="{F8A1700D-AAF7-454B-AB0A-31FBFF277844}">
            <xm:f>AND($U37=Setting!$B$12,Setting!$B$12&lt;&gt;"")</xm:f>
            <x14:dxf>
              <fill>
                <patternFill>
                  <bgColor rgb="FFCFFCFC"/>
                </patternFill>
              </fill>
            </x14:dxf>
          </x14:cfRule>
          <x14:cfRule type="expression" priority="1144" id="{7323F4AF-FE0A-4CA8-A650-AEDABAD883B3}">
            <xm:f>AND($U37=Setting!$B$11,Setting!$B$11&lt;&gt;"")</xm:f>
            <x14:dxf>
              <fill>
                <patternFill>
                  <bgColor rgb="FFCCFFDD"/>
                </patternFill>
              </fill>
            </x14:dxf>
          </x14:cfRule>
          <x14:cfRule type="expression" priority="1145" id="{5CA24725-4F6E-42DC-8C1D-9E75E2F6E851}">
            <xm:f>AND($U37=Setting!$B$10,Setting!$B$10&lt;&gt;"")</xm:f>
            <x14:dxf>
              <fill>
                <patternFill>
                  <bgColor rgb="FFDDFFCC"/>
                </patternFill>
              </fill>
            </x14:dxf>
          </x14:cfRule>
          <x14:cfRule type="expression" priority="1146" id="{EA8BCB06-8DAB-48D1-A94D-F4342D686C96}">
            <xm:f>AND($U37=Setting!$B$9,Setting!$B$9&lt;&gt;"")</xm:f>
            <x14:dxf>
              <fill>
                <patternFill>
                  <bgColor rgb="FFEEFFCC"/>
                </patternFill>
              </fill>
            </x14:dxf>
          </x14:cfRule>
          <x14:cfRule type="expression" priority="1147" id="{B069A09C-D676-43F1-92A8-97351CB14120}">
            <xm:f>AND($U37=Setting!$B$8,Setting!$B$8&lt;&gt;"")</xm:f>
            <x14:dxf>
              <fill>
                <patternFill>
                  <bgColor rgb="FFFFFFCC"/>
                </patternFill>
              </fill>
            </x14:dxf>
          </x14:cfRule>
          <x14:cfRule type="expression" priority="1148" id="{FA293027-7B47-442F-9C57-555BE540857E}">
            <xm:f>AND($U37=Setting!$B$7,Setting!$B$7&lt;&gt;"")</xm:f>
            <x14:dxf>
              <fill>
                <patternFill>
                  <bgColor rgb="FFFFEECC"/>
                </patternFill>
              </fill>
            </x14:dxf>
          </x14:cfRule>
          <x14:cfRule type="expression" priority="1149" id="{D6EC27E4-0398-47B8-B402-AF74C26C499E}">
            <xm:f>AND($U37=Setting!$B$6,Setting!$B$6&lt;&gt;"")</xm:f>
            <x14:dxf>
              <fill>
                <patternFill>
                  <bgColor rgb="FFF1E5DB"/>
                </patternFill>
              </fill>
            </x14:dxf>
          </x14:cfRule>
          <x14:cfRule type="expression" priority="1150" id="{E0A8DB1E-4333-4C55-B646-85E6587F5D0E}">
            <xm:f>AND($U37=Setting!$B$5,Setting!$B$5&lt;&gt;"")</xm:f>
            <x14:dxf>
              <fill>
                <patternFill>
                  <bgColor rgb="FFFFCCCC"/>
                </patternFill>
              </fill>
            </x14:dxf>
          </x14:cfRule>
          <xm:sqref>T37:U40 T68:U125 T44:U54 T56:U66</xm:sqref>
        </x14:conditionalFormatting>
        <x14:conditionalFormatting xmlns:xm="http://schemas.microsoft.com/office/excel/2006/main">
          <x14:cfRule type="expression" priority="1106" id="{DEFD3F3A-77B6-4197-BB1E-3843FD25321C}">
            <xm:f>AND($W37=Setting!$B$19,Setting!$B$19&lt;&gt;"")</xm:f>
            <x14:dxf>
              <fill>
                <patternFill>
                  <bgColor rgb="FFFFCCDD"/>
                </patternFill>
              </fill>
            </x14:dxf>
          </x14:cfRule>
          <x14:cfRule type="expression" priority="1107" id="{DF9E6361-14B8-4129-BF37-4DAB6FC95B79}">
            <xm:f>AND($W37=Setting!$B$18,Setting!$B$18&lt;&gt;"")</xm:f>
            <x14:dxf>
              <fill>
                <patternFill>
                  <bgColor rgb="FFF7D4EB"/>
                </patternFill>
              </fill>
            </x14:dxf>
          </x14:cfRule>
          <x14:cfRule type="expression" priority="1108" id="{53D848DF-6FD3-4E98-9F34-CCF86A4AE87E}">
            <xm:f>AND($W37=Setting!$B$17,Setting!$B$17&lt;&gt;"")</xm:f>
            <x14:dxf>
              <fill>
                <patternFill>
                  <bgColor rgb="FFFFCCFF"/>
                </patternFill>
              </fill>
            </x14:dxf>
          </x14:cfRule>
          <x14:cfRule type="expression" priority="1109" id="{12AE4E3D-375E-435B-B208-930A0848D84A}">
            <xm:f>AND($W37=Setting!$B$16,Setting!$B$16&lt;&gt;"")</xm:f>
            <x14:dxf>
              <fill>
                <patternFill>
                  <bgColor rgb="FFEECCFF"/>
                </patternFill>
              </fill>
            </x14:dxf>
          </x14:cfRule>
          <x14:cfRule type="expression" priority="1110" id="{98362AAA-976A-4483-BAF6-7AD8CCEF4196}">
            <xm:f>AND($W37=Setting!$B$15,Setting!$B$15&lt;&gt;"")</xm:f>
            <x14:dxf>
              <fill>
                <patternFill>
                  <bgColor rgb="FFD6D6F5"/>
                </patternFill>
              </fill>
            </x14:dxf>
          </x14:cfRule>
          <x14:cfRule type="expression" priority="1111" id="{0AB7F70D-F597-43FE-A932-A2CED0B8C3A1}">
            <xm:f>AND($W37=Setting!$B$14,Setting!$B$14&lt;&gt;"")</xm:f>
            <x14:dxf>
              <fill>
                <patternFill>
                  <bgColor rgb="FFCCDDFF"/>
                </patternFill>
              </fill>
            </x14:dxf>
          </x14:cfRule>
          <x14:cfRule type="expression" priority="1112" id="{ABA16D28-FB50-43A2-B40C-E4B6586E1D7E}">
            <xm:f>AND($W37=Setting!$B$13,Setting!$B$13&lt;&gt;"")</xm:f>
            <x14:dxf>
              <fill>
                <patternFill>
                  <bgColor rgb="FFCCEEFF"/>
                </patternFill>
              </fill>
            </x14:dxf>
          </x14:cfRule>
          <x14:cfRule type="expression" priority="1113" id="{F6371E83-28B2-43BB-957D-8E4EC7CAECE7}">
            <xm:f>AND($W37=Setting!$B$12,Setting!$B$12&lt;&gt;"")</xm:f>
            <x14:dxf>
              <fill>
                <patternFill>
                  <bgColor rgb="FFCFFCFC"/>
                </patternFill>
              </fill>
            </x14:dxf>
          </x14:cfRule>
          <x14:cfRule type="expression" priority="1114" id="{C90EA31A-3F4A-4BBE-A9E6-EB82469DE54E}">
            <xm:f>AND($W37=Setting!$B$11,Setting!$B$11&lt;&gt;"")</xm:f>
            <x14:dxf>
              <fill>
                <patternFill>
                  <bgColor rgb="FFCCFFDD"/>
                </patternFill>
              </fill>
            </x14:dxf>
          </x14:cfRule>
          <x14:cfRule type="expression" priority="1115" id="{78461646-4E2D-4D94-BFD2-A7665BD2129A}">
            <xm:f>AND($W37=Setting!$B$10,Setting!$B$10&lt;&gt;"")</xm:f>
            <x14:dxf>
              <fill>
                <patternFill>
                  <bgColor rgb="FFDDFFCC"/>
                </patternFill>
              </fill>
            </x14:dxf>
          </x14:cfRule>
          <x14:cfRule type="expression" priority="1116" id="{56AE0A09-EB94-4192-9DDC-2F2479E440D4}">
            <xm:f>AND($W37=Setting!$B$9,Setting!$B$9&lt;&gt;"")</xm:f>
            <x14:dxf>
              <fill>
                <patternFill>
                  <bgColor rgb="FFEEFFCC"/>
                </patternFill>
              </fill>
            </x14:dxf>
          </x14:cfRule>
          <x14:cfRule type="expression" priority="1117" id="{52DBCE55-1075-4BDF-977D-B251EDB7B775}">
            <xm:f>AND($W37=Setting!$B$8,Setting!$B$8&lt;&gt;"")</xm:f>
            <x14:dxf>
              <fill>
                <patternFill>
                  <bgColor rgb="FFFFFFCC"/>
                </patternFill>
              </fill>
            </x14:dxf>
          </x14:cfRule>
          <x14:cfRule type="expression" priority="1118" id="{12D2BA16-1F87-434A-8029-3A364B71A511}">
            <xm:f>AND($W37=Setting!$B$7,Setting!$B$7&lt;&gt;"")</xm:f>
            <x14:dxf>
              <fill>
                <patternFill>
                  <bgColor rgb="FFFFEECC"/>
                </patternFill>
              </fill>
            </x14:dxf>
          </x14:cfRule>
          <x14:cfRule type="expression" priority="1119" id="{B84BCBFC-8597-4B41-AE0A-31B10E5B429F}">
            <xm:f>AND($W37=Setting!$B$6,Setting!$B$6&lt;&gt;"")</xm:f>
            <x14:dxf>
              <fill>
                <patternFill>
                  <bgColor rgb="FFF1E5DB"/>
                </patternFill>
              </fill>
            </x14:dxf>
          </x14:cfRule>
          <x14:cfRule type="expression" priority="1120" id="{5CD57B9A-A465-4674-937B-F9B664C454C6}">
            <xm:f>AND($W37=Setting!$B$5,Setting!$B$5&lt;&gt;"")</xm:f>
            <x14:dxf>
              <fill>
                <patternFill>
                  <bgColor rgb="FFFFCCCC"/>
                </patternFill>
              </fill>
            </x14:dxf>
          </x14:cfRule>
          <xm:sqref>V37:W40 V68:W125 V44:W54 V56:W66</xm:sqref>
        </x14:conditionalFormatting>
        <x14:conditionalFormatting xmlns:xm="http://schemas.microsoft.com/office/excel/2006/main">
          <x14:cfRule type="expression" priority="1076" id="{CB559379-E608-46F0-B520-F00A549077F2}">
            <xm:f>AND($Y37=Setting!$B$19,Setting!$B$19&lt;&gt;"")</xm:f>
            <x14:dxf>
              <fill>
                <patternFill>
                  <bgColor rgb="FFFFCCDD"/>
                </patternFill>
              </fill>
            </x14:dxf>
          </x14:cfRule>
          <x14:cfRule type="expression" priority="1077" id="{5C435ABE-8DB6-40D4-A261-B018A8BD226B}">
            <xm:f>AND($Y37=Setting!$B$18,Setting!$B$18&lt;&gt;"")</xm:f>
            <x14:dxf>
              <fill>
                <patternFill>
                  <bgColor rgb="FFF7D4EB"/>
                </patternFill>
              </fill>
            </x14:dxf>
          </x14:cfRule>
          <x14:cfRule type="expression" priority="1078" id="{A8BB32FC-05B2-4FF4-A92C-3435D7375E93}">
            <xm:f>AND($Y37=Setting!$B$17,Setting!$B$17&lt;&gt;"")</xm:f>
            <x14:dxf>
              <fill>
                <patternFill>
                  <bgColor rgb="FFFFCCFF"/>
                </patternFill>
              </fill>
            </x14:dxf>
          </x14:cfRule>
          <x14:cfRule type="expression" priority="1079" id="{02C1A771-7DD1-4D04-ADC9-3479E8717013}">
            <xm:f>AND($Y37=Setting!$B$16,Setting!$B$16&lt;&gt;"")</xm:f>
            <x14:dxf>
              <fill>
                <patternFill>
                  <bgColor rgb="FFEECCFF"/>
                </patternFill>
              </fill>
            </x14:dxf>
          </x14:cfRule>
          <x14:cfRule type="expression" priority="1080" id="{EA7E7EB2-592F-4EEC-850E-9E27BD1A7484}">
            <xm:f>AND($Y37=Setting!$B$15,Setting!$B$15&lt;&gt;"")</xm:f>
            <x14:dxf>
              <fill>
                <patternFill>
                  <bgColor rgb="FFD6D6F5"/>
                </patternFill>
              </fill>
            </x14:dxf>
          </x14:cfRule>
          <x14:cfRule type="expression" priority="1081" id="{E4416C88-2FCD-4CBA-8C0E-49116BA982BE}">
            <xm:f>AND($Y37=Setting!$B$14,Setting!$B$14&lt;&gt;"")</xm:f>
            <x14:dxf>
              <fill>
                <patternFill>
                  <bgColor rgb="FFCCDDFF"/>
                </patternFill>
              </fill>
            </x14:dxf>
          </x14:cfRule>
          <x14:cfRule type="expression" priority="1082" id="{AC7564CC-0065-4CEE-9669-0C19B76F54E0}">
            <xm:f>AND($Y37=Setting!$B$13,Setting!$B$13&lt;&gt;"")</xm:f>
            <x14:dxf>
              <fill>
                <patternFill>
                  <bgColor rgb="FFCCEEFF"/>
                </patternFill>
              </fill>
            </x14:dxf>
          </x14:cfRule>
          <x14:cfRule type="expression" priority="1083" id="{B1847370-C152-4F2B-B488-920C79D9920D}">
            <xm:f>AND($Y37=Setting!$B$12,Setting!$B$12&lt;&gt;"")</xm:f>
            <x14:dxf>
              <fill>
                <patternFill>
                  <bgColor rgb="FFCFFCFC"/>
                </patternFill>
              </fill>
            </x14:dxf>
          </x14:cfRule>
          <x14:cfRule type="expression" priority="1084" id="{47E42463-77BF-4020-A8DA-1C1A14B1CF44}">
            <xm:f>AND($Y37=Setting!$B$11,Setting!$B$11&lt;&gt;"")</xm:f>
            <x14:dxf>
              <fill>
                <patternFill>
                  <bgColor rgb="FFCCFFDD"/>
                </patternFill>
              </fill>
            </x14:dxf>
          </x14:cfRule>
          <x14:cfRule type="expression" priority="1085" id="{EABF168B-5FF2-44F2-A044-E33F6725845C}">
            <xm:f>AND($Y37=Setting!$B$10,Setting!$B$10&lt;&gt;"")</xm:f>
            <x14:dxf>
              <fill>
                <patternFill>
                  <bgColor rgb="FFDDFFCC"/>
                </patternFill>
              </fill>
            </x14:dxf>
          </x14:cfRule>
          <x14:cfRule type="expression" priority="1086" id="{F0166D13-C88B-447C-AB21-35414E1EC0DA}">
            <xm:f>AND($Y37=Setting!$B$9,Setting!$B$9&lt;&gt;"")</xm:f>
            <x14:dxf>
              <fill>
                <patternFill>
                  <bgColor rgb="FFEEFFCC"/>
                </patternFill>
              </fill>
            </x14:dxf>
          </x14:cfRule>
          <x14:cfRule type="expression" priority="1087" id="{18F6D78D-F338-4C7C-8420-C2B09F34AC57}">
            <xm:f>AND($Y37=Setting!$B$8,Setting!$B$8&lt;&gt;"")</xm:f>
            <x14:dxf>
              <fill>
                <patternFill>
                  <bgColor rgb="FFFFFFCC"/>
                </patternFill>
              </fill>
            </x14:dxf>
          </x14:cfRule>
          <x14:cfRule type="expression" priority="1088" id="{6EFBBF4B-C18E-45C2-8EB2-5378DD4A9E7E}">
            <xm:f>AND($Y37=Setting!$B$7,Setting!$B$7&lt;&gt;"")</xm:f>
            <x14:dxf>
              <fill>
                <patternFill>
                  <bgColor rgb="FFFFEECC"/>
                </patternFill>
              </fill>
            </x14:dxf>
          </x14:cfRule>
          <x14:cfRule type="expression" priority="1089" id="{8A302530-05BD-4ADB-A09C-90ADDE4C7869}">
            <xm:f>AND($Y37=Setting!$B$6,Setting!$B$6&lt;&gt;"")</xm:f>
            <x14:dxf>
              <fill>
                <patternFill>
                  <bgColor rgb="FFF1E5DB"/>
                </patternFill>
              </fill>
            </x14:dxf>
          </x14:cfRule>
          <x14:cfRule type="expression" priority="1090" id="{AE269C83-78C8-4FDB-9E03-FAE40986E97B}">
            <xm:f>AND($Y37=Setting!$B$5,Setting!$B$5&lt;&gt;"")</xm:f>
            <x14:dxf>
              <fill>
                <patternFill>
                  <bgColor rgb="FFFFCCCC"/>
                </patternFill>
              </fill>
            </x14:dxf>
          </x14:cfRule>
          <xm:sqref>X37:Y40 X68:Y125 X44:Y54 X56:Y66</xm:sqref>
        </x14:conditionalFormatting>
        <x14:conditionalFormatting xmlns:xm="http://schemas.microsoft.com/office/excel/2006/main">
          <x14:cfRule type="expression" priority="1046" id="{F1644BAC-5C60-4148-813F-5E7E642409DB}">
            <xm:f>AND($AA37=Setting!$B$19,Setting!$B$19&lt;&gt;"")</xm:f>
            <x14:dxf>
              <fill>
                <patternFill>
                  <bgColor rgb="FFFFCCDD"/>
                </patternFill>
              </fill>
            </x14:dxf>
          </x14:cfRule>
          <x14:cfRule type="expression" priority="1047" id="{5A5F58D0-229E-493B-8996-CC81FD0367F0}">
            <xm:f>AND($AA37=Setting!$B$18,Setting!$B$18&lt;&gt;"")</xm:f>
            <x14:dxf>
              <fill>
                <patternFill>
                  <bgColor rgb="FFF7D4EB"/>
                </patternFill>
              </fill>
            </x14:dxf>
          </x14:cfRule>
          <x14:cfRule type="expression" priority="1048" id="{54937D15-8086-479E-A432-7DF1BFB87E8D}">
            <xm:f>AND($AA37=Setting!$B$17,Setting!$B$17&lt;&gt;"")</xm:f>
            <x14:dxf>
              <fill>
                <patternFill>
                  <bgColor rgb="FFFFCCFF"/>
                </patternFill>
              </fill>
            </x14:dxf>
          </x14:cfRule>
          <x14:cfRule type="expression" priority="1049" id="{FBE38295-AFF1-41E3-8116-692A9C05009E}">
            <xm:f>AND($AA37=Setting!$B$16,Setting!$B$16&lt;&gt;"")</xm:f>
            <x14:dxf>
              <fill>
                <patternFill>
                  <bgColor rgb="FFEECCFF"/>
                </patternFill>
              </fill>
            </x14:dxf>
          </x14:cfRule>
          <x14:cfRule type="expression" priority="1050" id="{8B49552A-D657-4545-BF37-043239EDBCB3}">
            <xm:f>AND($AA37=Setting!$B$15,Setting!$B$15&lt;&gt;"")</xm:f>
            <x14:dxf>
              <fill>
                <patternFill>
                  <bgColor rgb="FFD6D6F5"/>
                </patternFill>
              </fill>
            </x14:dxf>
          </x14:cfRule>
          <x14:cfRule type="expression" priority="1051" id="{0AE853FB-4B88-48CB-9DCE-D1D8DCF977AF}">
            <xm:f>AND($AA37=Setting!$B$14,Setting!$B$14&lt;&gt;"")</xm:f>
            <x14:dxf>
              <fill>
                <patternFill>
                  <bgColor rgb="FFCCDDFF"/>
                </patternFill>
              </fill>
            </x14:dxf>
          </x14:cfRule>
          <x14:cfRule type="expression" priority="1052" id="{43D10D34-1CF7-434F-8599-5B187C151037}">
            <xm:f>AND($AA37=Setting!$B$13,Setting!$B$13&lt;&gt;"")</xm:f>
            <x14:dxf>
              <fill>
                <patternFill>
                  <bgColor rgb="FFCCEEFF"/>
                </patternFill>
              </fill>
            </x14:dxf>
          </x14:cfRule>
          <x14:cfRule type="expression" priority="1053" id="{E2C013B5-CE73-4F43-983E-6C602924A2D0}">
            <xm:f>AND($AA37=Setting!$B$12,Setting!$B$12&lt;&gt;"")</xm:f>
            <x14:dxf>
              <fill>
                <patternFill>
                  <bgColor rgb="FFCFFCFC"/>
                </patternFill>
              </fill>
            </x14:dxf>
          </x14:cfRule>
          <x14:cfRule type="expression" priority="1054" id="{E22D3F78-851D-45A9-83E1-2D7E03B3375B}">
            <xm:f>AND($AA37=Setting!$B$11,Setting!$B$11&lt;&gt;"")</xm:f>
            <x14:dxf>
              <fill>
                <patternFill>
                  <bgColor rgb="FFCCFFDD"/>
                </patternFill>
              </fill>
            </x14:dxf>
          </x14:cfRule>
          <x14:cfRule type="expression" priority="1055" id="{6C374758-36E6-4D2A-B233-D10AA6217D59}">
            <xm:f>AND($AA37=Setting!$B$10,Setting!$B$10&lt;&gt;"")</xm:f>
            <x14:dxf>
              <fill>
                <patternFill>
                  <bgColor rgb="FFDDFFCC"/>
                </patternFill>
              </fill>
            </x14:dxf>
          </x14:cfRule>
          <x14:cfRule type="expression" priority="1056" id="{CE4CAC3B-E8DB-48D4-86A6-3A4A8CBDA49D}">
            <xm:f>AND($AA37=Setting!$B$9,Setting!$B$9&lt;&gt;"")</xm:f>
            <x14:dxf>
              <fill>
                <patternFill>
                  <bgColor rgb="FFEEFFCC"/>
                </patternFill>
              </fill>
            </x14:dxf>
          </x14:cfRule>
          <x14:cfRule type="expression" priority="1057" id="{6BBE612B-5B0C-4780-9A64-C316C8CB211F}">
            <xm:f>AND($AA37=Setting!$B$8,Setting!$B$8&lt;&gt;"")</xm:f>
            <x14:dxf>
              <fill>
                <patternFill>
                  <bgColor rgb="FFFFFFCC"/>
                </patternFill>
              </fill>
            </x14:dxf>
          </x14:cfRule>
          <x14:cfRule type="expression" priority="1058" id="{61481070-F3EB-490E-91CC-C9EC6A43C2F5}">
            <xm:f>AND($AA37=Setting!$B$7,Setting!$B$7&lt;&gt;"")</xm:f>
            <x14:dxf>
              <fill>
                <patternFill>
                  <bgColor rgb="FFFFEECC"/>
                </patternFill>
              </fill>
            </x14:dxf>
          </x14:cfRule>
          <x14:cfRule type="expression" priority="1059" id="{962D7E7D-280C-4B10-B60B-3B5BBB4A192A}">
            <xm:f>AND($AA37=Setting!$B$6,Setting!$B$6&lt;&gt;"")</xm:f>
            <x14:dxf>
              <fill>
                <patternFill>
                  <bgColor rgb="FFF1E5DB"/>
                </patternFill>
              </fill>
            </x14:dxf>
          </x14:cfRule>
          <x14:cfRule type="expression" priority="1060" id="{6DB8CA17-0DC2-4F99-9DA0-B33D5072152B}">
            <xm:f>AND($AA37=Setting!$B$5,Setting!$B$5&lt;&gt;"")</xm:f>
            <x14:dxf>
              <fill>
                <patternFill>
                  <bgColor rgb="FFFFCCCC"/>
                </patternFill>
              </fill>
            </x14:dxf>
          </x14:cfRule>
          <xm:sqref>Z37:AA40 Z68:AA125 Z44:AA54 Z56:AA66</xm:sqref>
        </x14:conditionalFormatting>
        <x14:conditionalFormatting xmlns:xm="http://schemas.microsoft.com/office/excel/2006/main">
          <x14:cfRule type="expression" priority="1016" id="{0F4FE4F3-A3A8-4C79-A713-E832859C9C11}">
            <xm:f>AND($AC37=Setting!$B$19,Setting!$B$19&lt;&gt;"")</xm:f>
            <x14:dxf>
              <fill>
                <patternFill>
                  <bgColor rgb="FFFFCCDD"/>
                </patternFill>
              </fill>
            </x14:dxf>
          </x14:cfRule>
          <x14:cfRule type="expression" priority="1017" id="{F77E6AB0-22F7-466F-A039-B6C27D586795}">
            <xm:f>AND($AC37=Setting!$B$18,Setting!$B$18&lt;&gt;"")</xm:f>
            <x14:dxf>
              <fill>
                <patternFill>
                  <bgColor rgb="FFF7D4EB"/>
                </patternFill>
              </fill>
            </x14:dxf>
          </x14:cfRule>
          <x14:cfRule type="expression" priority="1018" id="{D91BA6BA-D386-422C-8FC5-E95560EB0BCF}">
            <xm:f>AND($AC37=Setting!$B$17,Setting!$B$17&lt;&gt;"")</xm:f>
            <x14:dxf>
              <fill>
                <patternFill>
                  <bgColor rgb="FFFFCCFF"/>
                </patternFill>
              </fill>
            </x14:dxf>
          </x14:cfRule>
          <x14:cfRule type="expression" priority="1019" id="{EAAC5E8F-973E-440F-AE3D-51B8125F126B}">
            <xm:f>AND($AC37=Setting!$B$16,Setting!$B$16&lt;&gt;"")</xm:f>
            <x14:dxf>
              <fill>
                <patternFill>
                  <bgColor rgb="FFEECCFF"/>
                </patternFill>
              </fill>
            </x14:dxf>
          </x14:cfRule>
          <x14:cfRule type="expression" priority="1020" id="{5C25B3D3-88B3-4A87-ABB6-1201159776E5}">
            <xm:f>AND($AC37=Setting!$B$15,Setting!$B$15&lt;&gt;"")</xm:f>
            <x14:dxf>
              <fill>
                <patternFill>
                  <bgColor rgb="FFD6D6F5"/>
                </patternFill>
              </fill>
            </x14:dxf>
          </x14:cfRule>
          <x14:cfRule type="expression" priority="1021" id="{20ADC6B1-C862-4A60-90BE-566F81863C46}">
            <xm:f>AND($AC37=Setting!$B$14,Setting!$B$14&lt;&gt;"")</xm:f>
            <x14:dxf>
              <fill>
                <patternFill>
                  <bgColor rgb="FFCCDDFF"/>
                </patternFill>
              </fill>
            </x14:dxf>
          </x14:cfRule>
          <x14:cfRule type="expression" priority="1022" id="{324B804A-587D-45C5-8E57-20EEF057296C}">
            <xm:f>AND($AC37=Setting!$B$13,Setting!$B$13&lt;&gt;"")</xm:f>
            <x14:dxf>
              <fill>
                <patternFill>
                  <bgColor rgb="FFCCEEFF"/>
                </patternFill>
              </fill>
            </x14:dxf>
          </x14:cfRule>
          <x14:cfRule type="expression" priority="1023" id="{859B316A-1E0B-420D-A446-AF537D2DD4D6}">
            <xm:f>AND($AC37=Setting!$B$12,Setting!$B$12&lt;&gt;"")</xm:f>
            <x14:dxf>
              <fill>
                <patternFill>
                  <bgColor rgb="FFCFFCFC"/>
                </patternFill>
              </fill>
            </x14:dxf>
          </x14:cfRule>
          <x14:cfRule type="expression" priority="1024" id="{AB25983B-C8E4-439D-BEAA-BDE9669F352A}">
            <xm:f>AND($AC37=Setting!$B$11,Setting!$B$11&lt;&gt;"")</xm:f>
            <x14:dxf>
              <fill>
                <patternFill>
                  <bgColor rgb="FFCCFFDD"/>
                </patternFill>
              </fill>
            </x14:dxf>
          </x14:cfRule>
          <x14:cfRule type="expression" priority="1025" id="{E33215E0-AF12-4E11-9FC3-428151BAC644}">
            <xm:f>AND($AC37=Setting!$B$10,Setting!$B$10&lt;&gt;"")</xm:f>
            <x14:dxf>
              <fill>
                <patternFill>
                  <bgColor rgb="FFDDFFCC"/>
                </patternFill>
              </fill>
            </x14:dxf>
          </x14:cfRule>
          <x14:cfRule type="expression" priority="1026" id="{3D3A1D9E-78F1-421A-B12B-9616CFC76A4A}">
            <xm:f>AND($AC37=Setting!$B$9,Setting!$B$9&lt;&gt;"")</xm:f>
            <x14:dxf>
              <fill>
                <patternFill>
                  <bgColor rgb="FFEEFFCC"/>
                </patternFill>
              </fill>
            </x14:dxf>
          </x14:cfRule>
          <x14:cfRule type="expression" priority="1027" id="{4EB050BA-633E-446B-9A50-51F48DFC1CDC}">
            <xm:f>AND($AC37=Setting!$B$8,Setting!$B$8&lt;&gt;"")</xm:f>
            <x14:dxf>
              <fill>
                <patternFill>
                  <bgColor rgb="FFFFFFCC"/>
                </patternFill>
              </fill>
            </x14:dxf>
          </x14:cfRule>
          <x14:cfRule type="expression" priority="1028" id="{B15BB187-3DF4-44C9-A537-44E071A78965}">
            <xm:f>AND($AC37=Setting!$B$7,Setting!$B$7&lt;&gt;"")</xm:f>
            <x14:dxf>
              <fill>
                <patternFill>
                  <bgColor rgb="FFFFEECC"/>
                </patternFill>
              </fill>
            </x14:dxf>
          </x14:cfRule>
          <x14:cfRule type="expression" priority="1029" id="{CACE952E-BFF9-4B7B-BF36-DB0724F26FE7}">
            <xm:f>AND($AC37=Setting!$B$6,Setting!$B$6&lt;&gt;"")</xm:f>
            <x14:dxf>
              <fill>
                <patternFill>
                  <bgColor rgb="FFF1E5DB"/>
                </patternFill>
              </fill>
            </x14:dxf>
          </x14:cfRule>
          <x14:cfRule type="expression" priority="1030" id="{527AEE8D-FAE2-45E1-B058-87A7D01D8B86}">
            <xm:f>AND($AC37=Setting!$B$5,Setting!$B$5&lt;&gt;"")</xm:f>
            <x14:dxf>
              <fill>
                <patternFill>
                  <bgColor rgb="FFFFCCCC"/>
                </patternFill>
              </fill>
            </x14:dxf>
          </x14:cfRule>
          <xm:sqref>AB37:AC40 AB68:AC125 AB44:AC54 AB56:AC66</xm:sqref>
        </x14:conditionalFormatting>
        <x14:conditionalFormatting xmlns:xm="http://schemas.microsoft.com/office/excel/2006/main">
          <x14:cfRule type="expression" priority="986" id="{3F000C55-5344-496E-BCEB-3D3F6C1E2F11}">
            <xm:f>AND($AE37=Setting!$B$19,Setting!$B$19&lt;&gt;"")</xm:f>
            <x14:dxf>
              <fill>
                <patternFill>
                  <bgColor rgb="FFFFCCDD"/>
                </patternFill>
              </fill>
            </x14:dxf>
          </x14:cfRule>
          <x14:cfRule type="expression" priority="987" id="{FA981704-C166-4DAE-80FB-F58D77B65388}">
            <xm:f>AND($AE37=Setting!$B$18,Setting!$B$18&lt;&gt;"")</xm:f>
            <x14:dxf>
              <fill>
                <patternFill>
                  <bgColor rgb="FFF7D4EB"/>
                </patternFill>
              </fill>
            </x14:dxf>
          </x14:cfRule>
          <x14:cfRule type="expression" priority="988" id="{4E24DFE8-068B-4908-AB34-0515B60A8BA7}">
            <xm:f>AND($AE37=Setting!$B$17,Setting!$B$17&lt;&gt;"")</xm:f>
            <x14:dxf>
              <fill>
                <patternFill>
                  <bgColor rgb="FFFFCCFF"/>
                </patternFill>
              </fill>
            </x14:dxf>
          </x14:cfRule>
          <x14:cfRule type="expression" priority="989" id="{F9021B9B-56F4-4813-BFE1-77CD029D195C}">
            <xm:f>AND($AE37=Setting!$B$16,Setting!$B$16&lt;&gt;"")</xm:f>
            <x14:dxf>
              <fill>
                <patternFill>
                  <bgColor rgb="FFEECCFF"/>
                </patternFill>
              </fill>
            </x14:dxf>
          </x14:cfRule>
          <x14:cfRule type="expression" priority="990" id="{EE643556-DAC4-47DF-AA4B-C334F42F1800}">
            <xm:f>AND($AE37=Setting!$B$15,Setting!$B$15&lt;&gt;"")</xm:f>
            <x14:dxf>
              <fill>
                <patternFill>
                  <bgColor rgb="FFD6D6F5"/>
                </patternFill>
              </fill>
            </x14:dxf>
          </x14:cfRule>
          <x14:cfRule type="expression" priority="991" id="{175EC903-DCA8-4C15-A9E9-55AD7D7B5D29}">
            <xm:f>AND($AE37=Setting!$B$14,Setting!$B$14&lt;&gt;"")</xm:f>
            <x14:dxf>
              <fill>
                <patternFill>
                  <bgColor rgb="FFCCDDFF"/>
                </patternFill>
              </fill>
            </x14:dxf>
          </x14:cfRule>
          <x14:cfRule type="expression" priority="992" id="{9F88E02F-DC9A-426B-83F6-DAB7694609A2}">
            <xm:f>AND($AE37=Setting!$B$13,Setting!$B$13&lt;&gt;"")</xm:f>
            <x14:dxf>
              <fill>
                <patternFill>
                  <bgColor rgb="FFCCEEFF"/>
                </patternFill>
              </fill>
            </x14:dxf>
          </x14:cfRule>
          <x14:cfRule type="expression" priority="993" id="{E6940266-7470-4236-85D3-D4F3177EF3D8}">
            <xm:f>AND($AE37=Setting!$B$12,Setting!$B$12&lt;&gt;"")</xm:f>
            <x14:dxf>
              <fill>
                <patternFill>
                  <bgColor rgb="FFCFFCFC"/>
                </patternFill>
              </fill>
            </x14:dxf>
          </x14:cfRule>
          <x14:cfRule type="expression" priority="994" id="{B068AF41-82CB-483D-963B-3B8A13FC0D37}">
            <xm:f>AND($AE37=Setting!$B$11,Setting!$B$11&lt;&gt;"")</xm:f>
            <x14:dxf>
              <fill>
                <patternFill>
                  <bgColor rgb="FFCCFFDD"/>
                </patternFill>
              </fill>
            </x14:dxf>
          </x14:cfRule>
          <x14:cfRule type="expression" priority="995" id="{BFBD7118-BC59-4ABE-B0AA-FF0A67C1B3D7}">
            <xm:f>AND($AE37=Setting!$B$10,Setting!$B$10&lt;&gt;"")</xm:f>
            <x14:dxf>
              <fill>
                <patternFill>
                  <bgColor rgb="FFDDFFCC"/>
                </patternFill>
              </fill>
            </x14:dxf>
          </x14:cfRule>
          <x14:cfRule type="expression" priority="996" id="{8906E5E8-6CCC-4F58-888A-EE3C3394637A}">
            <xm:f>AND($AE37=Setting!$B$9,Setting!$B$9&lt;&gt;"")</xm:f>
            <x14:dxf>
              <fill>
                <patternFill>
                  <bgColor rgb="FFEEFFCC"/>
                </patternFill>
              </fill>
            </x14:dxf>
          </x14:cfRule>
          <x14:cfRule type="expression" priority="997" id="{C458AC6F-42B3-4945-937F-623CA3B6E7D2}">
            <xm:f>AND($AE37=Setting!$B$8,Setting!$B$8&lt;&gt;"")</xm:f>
            <x14:dxf>
              <fill>
                <patternFill>
                  <bgColor rgb="FFFFFFCC"/>
                </patternFill>
              </fill>
            </x14:dxf>
          </x14:cfRule>
          <x14:cfRule type="expression" priority="998" id="{F811D9DA-0A33-4033-824F-3C21699D96FE}">
            <xm:f>AND($AE37=Setting!$B$7,Setting!$B$7&lt;&gt;"")</xm:f>
            <x14:dxf>
              <fill>
                <patternFill>
                  <bgColor rgb="FFFFEECC"/>
                </patternFill>
              </fill>
            </x14:dxf>
          </x14:cfRule>
          <x14:cfRule type="expression" priority="999" id="{27D09EBE-AB69-401B-BA11-F7B8ABAB82C0}">
            <xm:f>AND($AE37=Setting!$B$6,Setting!$B$6&lt;&gt;"")</xm:f>
            <x14:dxf>
              <fill>
                <patternFill>
                  <bgColor rgb="FFF1E5DB"/>
                </patternFill>
              </fill>
            </x14:dxf>
          </x14:cfRule>
          <x14:cfRule type="expression" priority="1000" id="{83136B9B-3476-474C-A35F-936379CD103D}">
            <xm:f>AND($AE37=Setting!$B$5,Setting!$B$5&lt;&gt;"")</xm:f>
            <x14:dxf>
              <fill>
                <patternFill>
                  <bgColor rgb="FFFFCCCC"/>
                </patternFill>
              </fill>
            </x14:dxf>
          </x14:cfRule>
          <xm:sqref>AD37:AE40 AD68:AE125 AD44:AE54 AD56:AE66</xm:sqref>
        </x14:conditionalFormatting>
        <x14:conditionalFormatting xmlns:xm="http://schemas.microsoft.com/office/excel/2006/main">
          <x14:cfRule type="expression" priority="956" id="{8D32B68C-8D07-48C3-B388-4933F3736A4E}">
            <xm:f>AND($AG37=Setting!$B$19,Setting!$B$19&lt;&gt;"")</xm:f>
            <x14:dxf>
              <fill>
                <patternFill>
                  <bgColor rgb="FFFFCCDD"/>
                </patternFill>
              </fill>
            </x14:dxf>
          </x14:cfRule>
          <x14:cfRule type="expression" priority="957" id="{DF363EC6-74CB-4B26-B95B-E69A4D6A8570}">
            <xm:f>AND($AG37=Setting!$B$18,Setting!$B$18&lt;&gt;"")</xm:f>
            <x14:dxf>
              <fill>
                <patternFill>
                  <bgColor rgb="FFF7D4EB"/>
                </patternFill>
              </fill>
            </x14:dxf>
          </x14:cfRule>
          <x14:cfRule type="expression" priority="958" id="{3B76435B-2551-4C85-A4FA-CFDF177A72FB}">
            <xm:f>AND($AG37=Setting!$B$17,Setting!$B$17&lt;&gt;"")</xm:f>
            <x14:dxf>
              <fill>
                <patternFill>
                  <bgColor rgb="FFFFCCFF"/>
                </patternFill>
              </fill>
            </x14:dxf>
          </x14:cfRule>
          <x14:cfRule type="expression" priority="959" id="{CBD36344-D336-4A74-847B-58A5A4CB7071}">
            <xm:f>AND($AG37=Setting!$B$16,Setting!$B$16&lt;&gt;"")</xm:f>
            <x14:dxf>
              <fill>
                <patternFill>
                  <bgColor rgb="FFEECCFF"/>
                </patternFill>
              </fill>
            </x14:dxf>
          </x14:cfRule>
          <x14:cfRule type="expression" priority="960" id="{4AE28A8B-5ED7-4698-8C8C-D4E732D24323}">
            <xm:f>AND($AG37=Setting!$B$15,Setting!$B$15&lt;&gt;"")</xm:f>
            <x14:dxf>
              <fill>
                <patternFill>
                  <bgColor rgb="FFD6D6F5"/>
                </patternFill>
              </fill>
            </x14:dxf>
          </x14:cfRule>
          <x14:cfRule type="expression" priority="961" id="{96FE531A-09FC-486D-AE7B-2FFF942BF6C3}">
            <xm:f>AND($AG37=Setting!$B$14,Setting!$B$14&lt;&gt;"")</xm:f>
            <x14:dxf>
              <fill>
                <patternFill>
                  <bgColor rgb="FFCCDDFF"/>
                </patternFill>
              </fill>
            </x14:dxf>
          </x14:cfRule>
          <x14:cfRule type="expression" priority="962" id="{82CCFFFD-3915-441A-B193-1B86125AEB9C}">
            <xm:f>AND($AG37=Setting!$B$13,Setting!$B$13&lt;&gt;"")</xm:f>
            <x14:dxf>
              <fill>
                <patternFill>
                  <bgColor rgb="FFCCEEFF"/>
                </patternFill>
              </fill>
            </x14:dxf>
          </x14:cfRule>
          <x14:cfRule type="expression" priority="963" id="{4C97E80E-6AAD-4844-AF51-A55578381EBA}">
            <xm:f>AND($AG37=Setting!$B$12,Setting!$B$12&lt;&gt;"")</xm:f>
            <x14:dxf>
              <fill>
                <patternFill>
                  <bgColor rgb="FFCFFCFC"/>
                </patternFill>
              </fill>
            </x14:dxf>
          </x14:cfRule>
          <x14:cfRule type="expression" priority="964" id="{D12B30EA-8DF2-4B3B-AB1E-4B9BCAFB5EE5}">
            <xm:f>AND($AG37=Setting!$B$11,Setting!$B$11&lt;&gt;"")</xm:f>
            <x14:dxf>
              <fill>
                <patternFill>
                  <bgColor rgb="FFCCFFDD"/>
                </patternFill>
              </fill>
            </x14:dxf>
          </x14:cfRule>
          <x14:cfRule type="expression" priority="965" id="{FB061C2B-79CD-45BD-8992-A38FAE830450}">
            <xm:f>AND($AG37=Setting!$B$10,Setting!$B$10&lt;&gt;"")</xm:f>
            <x14:dxf>
              <fill>
                <patternFill>
                  <bgColor rgb="FFDDFFCC"/>
                </patternFill>
              </fill>
            </x14:dxf>
          </x14:cfRule>
          <x14:cfRule type="expression" priority="966" id="{278FC8B4-2689-4C21-9841-8608D721977B}">
            <xm:f>AND($AG37=Setting!$B$9,Setting!$B$9&lt;&gt;"")</xm:f>
            <x14:dxf>
              <fill>
                <patternFill>
                  <bgColor rgb="FFEEFFCC"/>
                </patternFill>
              </fill>
            </x14:dxf>
          </x14:cfRule>
          <x14:cfRule type="expression" priority="967" id="{E4383FB6-ED93-460B-988E-5854EB965DCB}">
            <xm:f>AND($AG37=Setting!$B$8,Setting!$B$8&lt;&gt;"")</xm:f>
            <x14:dxf>
              <fill>
                <patternFill>
                  <bgColor rgb="FFFFFFCC"/>
                </patternFill>
              </fill>
            </x14:dxf>
          </x14:cfRule>
          <x14:cfRule type="expression" priority="968" id="{6B93AEEF-2E66-47F7-8340-83FF570228BC}">
            <xm:f>AND($AG37=Setting!$B$7,Setting!$B$7&lt;&gt;"")</xm:f>
            <x14:dxf>
              <fill>
                <patternFill>
                  <bgColor rgb="FFFFEECC"/>
                </patternFill>
              </fill>
            </x14:dxf>
          </x14:cfRule>
          <x14:cfRule type="expression" priority="969" id="{7EED5BD9-7C5A-4825-AB5D-3112A28AAE61}">
            <xm:f>AND($AG37=Setting!$B$6,Setting!$B$6&lt;&gt;"")</xm:f>
            <x14:dxf>
              <fill>
                <patternFill>
                  <bgColor rgb="FFF1E5DB"/>
                </patternFill>
              </fill>
            </x14:dxf>
          </x14:cfRule>
          <x14:cfRule type="expression" priority="970" id="{EB168E43-BEB9-4954-9666-88E4B3D8A7D9}">
            <xm:f>AND($AG37=Setting!$B$5,Setting!$B$5&lt;&gt;"")</xm:f>
            <x14:dxf>
              <fill>
                <patternFill>
                  <bgColor rgb="FFFFCCCC"/>
                </patternFill>
              </fill>
            </x14:dxf>
          </x14:cfRule>
          <xm:sqref>AF37:AG40 AF68:AG125 AF44:AG54 AF56:AG66</xm:sqref>
        </x14:conditionalFormatting>
        <x14:conditionalFormatting xmlns:xm="http://schemas.microsoft.com/office/excel/2006/main">
          <x14:cfRule type="expression" priority="926" id="{258E8E65-97C5-4ED6-85E0-011E56BFD9D0}">
            <xm:f>AND($AI37=Setting!$B$19,Setting!$B$19&lt;&gt;"")</xm:f>
            <x14:dxf>
              <fill>
                <patternFill>
                  <bgColor rgb="FFFFCCDD"/>
                </patternFill>
              </fill>
            </x14:dxf>
          </x14:cfRule>
          <x14:cfRule type="expression" priority="927" id="{5F52A828-A24D-4011-B0D4-0F1965FEB1F0}">
            <xm:f>AND($AI37=Setting!$B$18,Setting!$B$18&lt;&gt;"")</xm:f>
            <x14:dxf>
              <fill>
                <patternFill>
                  <bgColor rgb="FFF7D4EB"/>
                </patternFill>
              </fill>
            </x14:dxf>
          </x14:cfRule>
          <x14:cfRule type="expression" priority="928" id="{3CFE598D-82CC-4E25-8AF0-9BDC75A6B59A}">
            <xm:f>AND($AI37=Setting!$B$17,Setting!$B$17&lt;&gt;"")</xm:f>
            <x14:dxf>
              <fill>
                <patternFill>
                  <bgColor rgb="FFFFCCFF"/>
                </patternFill>
              </fill>
            </x14:dxf>
          </x14:cfRule>
          <x14:cfRule type="expression" priority="929" id="{BBED51E5-FCA8-4694-9984-26C6AD6B5D6F}">
            <xm:f>AND($AI37=Setting!$B$16,Setting!$B$16&lt;&gt;"")</xm:f>
            <x14:dxf>
              <fill>
                <patternFill>
                  <bgColor rgb="FFEECCFF"/>
                </patternFill>
              </fill>
            </x14:dxf>
          </x14:cfRule>
          <x14:cfRule type="expression" priority="930" id="{17353EC4-200E-43AD-9D9E-99855183B5C6}">
            <xm:f>AND($AI37=Setting!$B$15,Setting!$B$15&lt;&gt;"")</xm:f>
            <x14:dxf>
              <fill>
                <patternFill>
                  <bgColor rgb="FFD6D6F5"/>
                </patternFill>
              </fill>
            </x14:dxf>
          </x14:cfRule>
          <x14:cfRule type="expression" priority="931" id="{0C1ACC4D-B7DB-43BF-A8D7-D8ACEC7BFB5D}">
            <xm:f>AND($AI37=Setting!$B$14,Setting!$B$14&lt;&gt;"")</xm:f>
            <x14:dxf>
              <fill>
                <patternFill>
                  <bgColor rgb="FFCCDDFF"/>
                </patternFill>
              </fill>
            </x14:dxf>
          </x14:cfRule>
          <x14:cfRule type="expression" priority="932" id="{A5D8219C-B257-44AD-819E-298DE04F97FE}">
            <xm:f>AND($AI37=Setting!$B$13,Setting!$B$13&lt;&gt;"")</xm:f>
            <x14:dxf>
              <fill>
                <patternFill>
                  <bgColor rgb="FFCCEEFF"/>
                </patternFill>
              </fill>
            </x14:dxf>
          </x14:cfRule>
          <x14:cfRule type="expression" priority="933" id="{86F61B60-46FF-4D02-9B0D-57724BAC8FA4}">
            <xm:f>AND($AI37=Setting!$B$12,Setting!$B$12&lt;&gt;"")</xm:f>
            <x14:dxf>
              <fill>
                <patternFill>
                  <bgColor rgb="FFCFFCFC"/>
                </patternFill>
              </fill>
            </x14:dxf>
          </x14:cfRule>
          <x14:cfRule type="expression" priority="934" id="{B6D54F58-FE3D-4046-A6CE-416A9339218C}">
            <xm:f>AND($AI37=Setting!$B$11,Setting!$B$11&lt;&gt;"")</xm:f>
            <x14:dxf>
              <fill>
                <patternFill>
                  <bgColor rgb="FFCCFFDD"/>
                </patternFill>
              </fill>
            </x14:dxf>
          </x14:cfRule>
          <x14:cfRule type="expression" priority="935" id="{E1A8B475-7754-4F97-B74A-4F81158B010E}">
            <xm:f>AND($AI37=Setting!$B$10,Setting!$B$10&lt;&gt;"")</xm:f>
            <x14:dxf>
              <fill>
                <patternFill>
                  <bgColor rgb="FFDDFFCC"/>
                </patternFill>
              </fill>
            </x14:dxf>
          </x14:cfRule>
          <x14:cfRule type="expression" priority="936" id="{20FC488B-BCF1-43DB-B798-95C2BB18EE1B}">
            <xm:f>AND($AI37=Setting!$B$9,Setting!$B$9&lt;&gt;"")</xm:f>
            <x14:dxf>
              <fill>
                <patternFill>
                  <bgColor rgb="FFEEFFCC"/>
                </patternFill>
              </fill>
            </x14:dxf>
          </x14:cfRule>
          <x14:cfRule type="expression" priority="937" id="{229D0A9C-03BD-4D6F-89F3-B87AA712C0F6}">
            <xm:f>AND($AI37=Setting!$B$8,Setting!$B$8&lt;&gt;"")</xm:f>
            <x14:dxf>
              <fill>
                <patternFill>
                  <bgColor rgb="FFFFFFCC"/>
                </patternFill>
              </fill>
            </x14:dxf>
          </x14:cfRule>
          <x14:cfRule type="expression" priority="938" id="{6D83FAAF-930A-4DB8-A908-A0849EC42F02}">
            <xm:f>AND($AI37=Setting!$B$7,Setting!$B$7&lt;&gt;"")</xm:f>
            <x14:dxf>
              <fill>
                <patternFill>
                  <bgColor rgb="FFFFEECC"/>
                </patternFill>
              </fill>
            </x14:dxf>
          </x14:cfRule>
          <x14:cfRule type="expression" priority="939" id="{BEB3F2B9-5174-4605-8058-4705B4FE19C1}">
            <xm:f>AND($AI37=Setting!$B$6,Setting!$B$6&lt;&gt;"")</xm:f>
            <x14:dxf>
              <fill>
                <patternFill>
                  <bgColor rgb="FFF1E5DB"/>
                </patternFill>
              </fill>
            </x14:dxf>
          </x14:cfRule>
          <x14:cfRule type="expression" priority="940" id="{EF484044-E244-407A-9F28-CCF1400E0C83}">
            <xm:f>AND($AI37=Setting!$B$5,Setting!$B$5&lt;&gt;"")</xm:f>
            <x14:dxf>
              <fill>
                <patternFill>
                  <bgColor rgb="FFFFCCCC"/>
                </patternFill>
              </fill>
            </x14:dxf>
          </x14:cfRule>
          <xm:sqref>AH37:AI40 AH68:AI125 AH44:AI54 AH56:AI66</xm:sqref>
        </x14:conditionalFormatting>
        <x14:conditionalFormatting xmlns:xm="http://schemas.microsoft.com/office/excel/2006/main">
          <x14:cfRule type="expression" priority="896" id="{B9C5E1B7-EFE0-420F-9D4B-E21734E6C4A5}">
            <xm:f>AND($AK37=Setting!$B$19,Setting!$B$19&lt;&gt;"")</xm:f>
            <x14:dxf>
              <fill>
                <patternFill>
                  <bgColor rgb="FFFFCCDD"/>
                </patternFill>
              </fill>
            </x14:dxf>
          </x14:cfRule>
          <x14:cfRule type="expression" priority="897" id="{9459BA0E-521E-476A-8E99-2B29B0C6178A}">
            <xm:f>AND($AK37=Setting!$B$18,Setting!$B$18&lt;&gt;"")</xm:f>
            <x14:dxf>
              <fill>
                <patternFill>
                  <bgColor rgb="FFF7D4EB"/>
                </patternFill>
              </fill>
            </x14:dxf>
          </x14:cfRule>
          <x14:cfRule type="expression" priority="898" id="{6CAF5FA0-CC73-4325-B4EC-260B051F4D6C}">
            <xm:f>AND($AK37=Setting!$B$17,Setting!$B$17&lt;&gt;"")</xm:f>
            <x14:dxf>
              <fill>
                <patternFill>
                  <bgColor rgb="FFFFCCFF"/>
                </patternFill>
              </fill>
            </x14:dxf>
          </x14:cfRule>
          <x14:cfRule type="expression" priority="899" id="{6B631200-A784-41A5-BCF4-CFF7E5561C07}">
            <xm:f>AND($AK37=Setting!$B$16,Setting!$B$16&lt;&gt;"")</xm:f>
            <x14:dxf>
              <fill>
                <patternFill>
                  <bgColor rgb="FFEECCFF"/>
                </patternFill>
              </fill>
            </x14:dxf>
          </x14:cfRule>
          <x14:cfRule type="expression" priority="900" id="{4B33C47A-0DF0-4DDA-A24B-8A243085FE5E}">
            <xm:f>AND($AK37=Setting!$B$15,Setting!$B$15&lt;&gt;"")</xm:f>
            <x14:dxf>
              <fill>
                <patternFill>
                  <bgColor rgb="FFD6D6F5"/>
                </patternFill>
              </fill>
            </x14:dxf>
          </x14:cfRule>
          <x14:cfRule type="expression" priority="901" id="{DD9F5A9E-FA7C-4CE7-AD33-BFE18BDD2646}">
            <xm:f>AND($AK37=Setting!$B$14,Setting!$B$14&lt;&gt;"")</xm:f>
            <x14:dxf>
              <fill>
                <patternFill>
                  <bgColor rgb="FFCCDDFF"/>
                </patternFill>
              </fill>
            </x14:dxf>
          </x14:cfRule>
          <x14:cfRule type="expression" priority="902" id="{FF88AF2F-EDD5-4B6C-ACEA-EB7D8174B0AD}">
            <xm:f>AND($AK37=Setting!$B$13,Setting!$B$13&lt;&gt;"")</xm:f>
            <x14:dxf>
              <fill>
                <patternFill>
                  <bgColor rgb="FFCCEEFF"/>
                </patternFill>
              </fill>
            </x14:dxf>
          </x14:cfRule>
          <x14:cfRule type="expression" priority="903" id="{1D1F9555-C69E-4723-BD6D-498028C9F531}">
            <xm:f>AND($AK37=Setting!$B$12,Setting!$B$12&lt;&gt;"")</xm:f>
            <x14:dxf>
              <fill>
                <patternFill>
                  <bgColor rgb="FFCFFCFC"/>
                </patternFill>
              </fill>
            </x14:dxf>
          </x14:cfRule>
          <x14:cfRule type="expression" priority="904" id="{909D4D27-8E57-4F96-BD72-0FB21D752ECA}">
            <xm:f>AND($AK37=Setting!$B$11,Setting!$B$11&lt;&gt;"")</xm:f>
            <x14:dxf>
              <fill>
                <patternFill>
                  <bgColor rgb="FFCCFFDD"/>
                </patternFill>
              </fill>
            </x14:dxf>
          </x14:cfRule>
          <x14:cfRule type="expression" priority="905" id="{D6C97B4F-9FF8-4185-A588-F9023FD14337}">
            <xm:f>AND($AK37=Setting!$B$10,Setting!$B$10&lt;&gt;"")</xm:f>
            <x14:dxf>
              <fill>
                <patternFill>
                  <bgColor rgb="FFDDFFCC"/>
                </patternFill>
              </fill>
            </x14:dxf>
          </x14:cfRule>
          <x14:cfRule type="expression" priority="906" id="{6213C148-2DAA-44C2-9FD5-2E24F6B9DAE1}">
            <xm:f>AND($AK37=Setting!$B$9,Setting!$B$9&lt;&gt;"")</xm:f>
            <x14:dxf>
              <fill>
                <patternFill>
                  <bgColor rgb="FFEEFFCC"/>
                </patternFill>
              </fill>
            </x14:dxf>
          </x14:cfRule>
          <x14:cfRule type="expression" priority="907" id="{2923AF4A-A9DA-4B72-9364-552853E7D526}">
            <xm:f>AND($AK37=Setting!$B$8,Setting!$B$8&lt;&gt;"")</xm:f>
            <x14:dxf>
              <fill>
                <patternFill>
                  <bgColor rgb="FFFFFFCC"/>
                </patternFill>
              </fill>
            </x14:dxf>
          </x14:cfRule>
          <x14:cfRule type="expression" priority="908" id="{A9DE3536-D627-47A9-B6FE-DEE7F21E39A7}">
            <xm:f>AND($AK37=Setting!$B$7,Setting!$B$7&lt;&gt;"")</xm:f>
            <x14:dxf>
              <fill>
                <patternFill>
                  <bgColor rgb="FFFFEECC"/>
                </patternFill>
              </fill>
            </x14:dxf>
          </x14:cfRule>
          <x14:cfRule type="expression" priority="909" id="{1813AA96-01BB-498B-BC23-A6A929C1E8AB}">
            <xm:f>AND($AK37=Setting!$B$6,Setting!$B$6&lt;&gt;"")</xm:f>
            <x14:dxf>
              <fill>
                <patternFill>
                  <bgColor rgb="FFF1E5DB"/>
                </patternFill>
              </fill>
            </x14:dxf>
          </x14:cfRule>
          <x14:cfRule type="expression" priority="910" id="{6C3E1A66-9188-496D-8245-EE2C99612B98}">
            <xm:f>AND($AK37=Setting!$B$5,Setting!$B$5&lt;&gt;"")</xm:f>
            <x14:dxf>
              <fill>
                <patternFill>
                  <bgColor rgb="FFFFCCCC"/>
                </patternFill>
              </fill>
            </x14:dxf>
          </x14:cfRule>
          <xm:sqref>AJ37:AK40 AJ68:AK125 AJ44:AK54 AJ56:AK66</xm:sqref>
        </x14:conditionalFormatting>
        <x14:conditionalFormatting xmlns:xm="http://schemas.microsoft.com/office/excel/2006/main">
          <x14:cfRule type="expression" priority="866" id="{C91C3541-D333-4C96-ACC3-40D33F9B2D7F}">
            <xm:f>AND($AM37=Setting!$B$19,Setting!$B$19&lt;&gt;"")</xm:f>
            <x14:dxf>
              <fill>
                <patternFill>
                  <bgColor rgb="FFFFCCDD"/>
                </patternFill>
              </fill>
            </x14:dxf>
          </x14:cfRule>
          <x14:cfRule type="expression" priority="867" id="{3AD5A230-0600-4E3D-9643-CF7F9CA7A91E}">
            <xm:f>AND($AM37=Setting!$B$18,Setting!$B$18&lt;&gt;"")</xm:f>
            <x14:dxf>
              <fill>
                <patternFill>
                  <bgColor rgb="FFF7D4EB"/>
                </patternFill>
              </fill>
            </x14:dxf>
          </x14:cfRule>
          <x14:cfRule type="expression" priority="868" id="{7DD9AF10-ACDA-48F0-9096-9E1875FEF8B6}">
            <xm:f>AND($AM37=Setting!$B$17,Setting!$B$17&lt;&gt;"")</xm:f>
            <x14:dxf>
              <fill>
                <patternFill>
                  <bgColor rgb="FFFFCCFF"/>
                </patternFill>
              </fill>
            </x14:dxf>
          </x14:cfRule>
          <x14:cfRule type="expression" priority="869" id="{3F4B8534-8FD5-47FD-8D8F-9FCE9102BB4A}">
            <xm:f>AND($AM37=Setting!$B$16,Setting!$B$16&lt;&gt;"")</xm:f>
            <x14:dxf>
              <fill>
                <patternFill>
                  <bgColor rgb="FFEECCFF"/>
                </patternFill>
              </fill>
            </x14:dxf>
          </x14:cfRule>
          <x14:cfRule type="expression" priority="870" id="{B95F7E7D-D173-4F8F-83AC-330A6CD84601}">
            <xm:f>AND($AM37=Setting!$B$15,Setting!$B$15&lt;&gt;"")</xm:f>
            <x14:dxf>
              <fill>
                <patternFill>
                  <bgColor rgb="FFD6D6F5"/>
                </patternFill>
              </fill>
            </x14:dxf>
          </x14:cfRule>
          <x14:cfRule type="expression" priority="871" id="{FF03FE42-A90A-488B-895A-C432DD0A636F}">
            <xm:f>AND($AM37=Setting!$B$14,Setting!$B$14&lt;&gt;"")</xm:f>
            <x14:dxf>
              <fill>
                <patternFill>
                  <bgColor rgb="FFCCDDFF"/>
                </patternFill>
              </fill>
            </x14:dxf>
          </x14:cfRule>
          <x14:cfRule type="expression" priority="872" id="{DC639F94-4F55-4C05-B7CA-EC51CE350D53}">
            <xm:f>AND($AM37=Setting!$B$13,Setting!$B$13&lt;&gt;"")</xm:f>
            <x14:dxf>
              <fill>
                <patternFill>
                  <bgColor rgb="FFCCEEFF"/>
                </patternFill>
              </fill>
            </x14:dxf>
          </x14:cfRule>
          <x14:cfRule type="expression" priority="873" id="{31602FD7-D89D-4C27-B756-D59B7074ED15}">
            <xm:f>AND($AM37=Setting!$B$12,Setting!$B$12&lt;&gt;"")</xm:f>
            <x14:dxf>
              <fill>
                <patternFill>
                  <bgColor rgb="FFCFFCFC"/>
                </patternFill>
              </fill>
            </x14:dxf>
          </x14:cfRule>
          <x14:cfRule type="expression" priority="874" id="{96BEFE43-F8C5-4FFA-A7A4-8FF45BFF5DBB}">
            <xm:f>AND($AM37=Setting!$B$11,Setting!$B$11&lt;&gt;"")</xm:f>
            <x14:dxf>
              <fill>
                <patternFill>
                  <bgColor rgb="FFCCFFDD"/>
                </patternFill>
              </fill>
            </x14:dxf>
          </x14:cfRule>
          <x14:cfRule type="expression" priority="875" id="{2AEF3D90-6C46-4DDC-95AC-463C99B3A348}">
            <xm:f>AND($AM37=Setting!$B$10,Setting!$B$10&lt;&gt;"")</xm:f>
            <x14:dxf>
              <fill>
                <patternFill>
                  <bgColor rgb="FFDDFFCC"/>
                </patternFill>
              </fill>
            </x14:dxf>
          </x14:cfRule>
          <x14:cfRule type="expression" priority="876" id="{621B2E43-FCF8-4B62-BD1D-3F0994CC062A}">
            <xm:f>AND($AM37=Setting!$B$9,Setting!$B$9&lt;&gt;"")</xm:f>
            <x14:dxf>
              <fill>
                <patternFill>
                  <bgColor rgb="FFEEFFCC"/>
                </patternFill>
              </fill>
            </x14:dxf>
          </x14:cfRule>
          <x14:cfRule type="expression" priority="877" id="{CAFA71CE-839A-4060-B4B7-C8E94198AF0D}">
            <xm:f>AND($AM37=Setting!$B$8,Setting!$B$8&lt;&gt;"")</xm:f>
            <x14:dxf>
              <fill>
                <patternFill>
                  <bgColor rgb="FFFFFFCC"/>
                </patternFill>
              </fill>
            </x14:dxf>
          </x14:cfRule>
          <x14:cfRule type="expression" priority="878" id="{3C60D3E7-9B09-480C-B49F-9896DD39289D}">
            <xm:f>AND($AM37=Setting!$B$7,Setting!$B$7&lt;&gt;"")</xm:f>
            <x14:dxf>
              <fill>
                <patternFill>
                  <bgColor rgb="FFFFEECC"/>
                </patternFill>
              </fill>
            </x14:dxf>
          </x14:cfRule>
          <x14:cfRule type="expression" priority="879" id="{0F3577AF-C0A2-4493-8A2D-45D14BE0FCE5}">
            <xm:f>AND($AM37=Setting!$B$6,Setting!$B$6&lt;&gt;"")</xm:f>
            <x14:dxf>
              <fill>
                <patternFill>
                  <bgColor rgb="FFF1E5DB"/>
                </patternFill>
              </fill>
            </x14:dxf>
          </x14:cfRule>
          <x14:cfRule type="expression" priority="880" id="{7777595A-4C36-4674-9987-710C1BCB0696}">
            <xm:f>AND($AM37=Setting!$B$5,Setting!$B$5&lt;&gt;"")</xm:f>
            <x14:dxf>
              <fill>
                <patternFill>
                  <bgColor rgb="FFFFCCCC"/>
                </patternFill>
              </fill>
            </x14:dxf>
          </x14:cfRule>
          <xm:sqref>AL37:AM40 AL68:AM125 AL44:AM54 AL56:AM66</xm:sqref>
        </x14:conditionalFormatting>
        <x14:conditionalFormatting xmlns:xm="http://schemas.microsoft.com/office/excel/2006/main">
          <x14:cfRule type="expression" priority="836" id="{9613660E-4CF5-4F05-90E9-3C884ECFFBCE}">
            <xm:f>AND($AO37=Setting!$B$19,Setting!$B$19&lt;&gt;"")</xm:f>
            <x14:dxf>
              <fill>
                <patternFill>
                  <bgColor rgb="FFFFCCDD"/>
                </patternFill>
              </fill>
            </x14:dxf>
          </x14:cfRule>
          <x14:cfRule type="expression" priority="837" id="{A375285D-B686-4316-B3EA-5CB3E7C1F8F8}">
            <xm:f>AND($AO37=Setting!$B$18,Setting!$B$18&lt;&gt;"")</xm:f>
            <x14:dxf>
              <fill>
                <patternFill>
                  <bgColor rgb="FFF7D4EB"/>
                </patternFill>
              </fill>
            </x14:dxf>
          </x14:cfRule>
          <x14:cfRule type="expression" priority="838" id="{DBBBD3C1-4B86-4EE4-B069-AF61DC413E61}">
            <xm:f>AND($AO37=Setting!$B$17,Setting!$B$17&lt;&gt;"")</xm:f>
            <x14:dxf>
              <fill>
                <patternFill>
                  <bgColor rgb="FFFFCCFF"/>
                </patternFill>
              </fill>
            </x14:dxf>
          </x14:cfRule>
          <x14:cfRule type="expression" priority="839" id="{309AD0E6-78C1-4D16-A6E2-79F2E953D07D}">
            <xm:f>AND($AO37=Setting!$B$16,Setting!$B$16&lt;&gt;"")</xm:f>
            <x14:dxf>
              <fill>
                <patternFill>
                  <bgColor rgb="FFEECCFF"/>
                </patternFill>
              </fill>
            </x14:dxf>
          </x14:cfRule>
          <x14:cfRule type="expression" priority="840" id="{4AAB294E-9A3F-40BD-8589-70B8AD60AD51}">
            <xm:f>AND($AO37=Setting!$B$15,Setting!$B$15&lt;&gt;"")</xm:f>
            <x14:dxf>
              <fill>
                <patternFill>
                  <bgColor rgb="FFD6D6F5"/>
                </patternFill>
              </fill>
            </x14:dxf>
          </x14:cfRule>
          <x14:cfRule type="expression" priority="841" id="{2DA2CA71-08AC-4C20-BCE6-6BF6B2C29EC7}">
            <xm:f>AND($AO37=Setting!$B$14,Setting!$B$14&lt;&gt;"")</xm:f>
            <x14:dxf>
              <fill>
                <patternFill>
                  <bgColor rgb="FFCCDDFF"/>
                </patternFill>
              </fill>
            </x14:dxf>
          </x14:cfRule>
          <x14:cfRule type="expression" priority="842" id="{23660A68-6FFB-4DB1-9B0A-8BFF6C609A7C}">
            <xm:f>AND($AO37=Setting!$B$13,Setting!$B$13&lt;&gt;"")</xm:f>
            <x14:dxf>
              <fill>
                <patternFill>
                  <bgColor rgb="FFCCEEFF"/>
                </patternFill>
              </fill>
            </x14:dxf>
          </x14:cfRule>
          <x14:cfRule type="expression" priority="843" id="{75CBC677-5B5D-4457-8274-F14CC16E592B}">
            <xm:f>AND($AO37=Setting!$B$12,Setting!$B$12&lt;&gt;"")</xm:f>
            <x14:dxf>
              <fill>
                <patternFill>
                  <bgColor rgb="FFCFFCFC"/>
                </patternFill>
              </fill>
            </x14:dxf>
          </x14:cfRule>
          <x14:cfRule type="expression" priority="844" id="{7DDF48E9-EF93-4293-B863-B6C3B73FD6E0}">
            <xm:f>AND($AO37=Setting!$B$11,Setting!$B$11&lt;&gt;"")</xm:f>
            <x14:dxf>
              <fill>
                <patternFill>
                  <bgColor rgb="FFCCFFDD"/>
                </patternFill>
              </fill>
            </x14:dxf>
          </x14:cfRule>
          <x14:cfRule type="expression" priority="845" id="{C1B92B0A-1B15-4A70-AAAB-7900618D7E19}">
            <xm:f>AND($AO37=Setting!$B$10,Setting!$B$10&lt;&gt;"")</xm:f>
            <x14:dxf>
              <fill>
                <patternFill>
                  <bgColor rgb="FFDDFFCC"/>
                </patternFill>
              </fill>
            </x14:dxf>
          </x14:cfRule>
          <x14:cfRule type="expression" priority="846" id="{96DB8928-19E6-4A5C-B1DE-B1E9AF4B7E33}">
            <xm:f>AND($AO37=Setting!$B$9,Setting!$B$9&lt;&gt;"")</xm:f>
            <x14:dxf>
              <fill>
                <patternFill>
                  <bgColor rgb="FFEEFFCC"/>
                </patternFill>
              </fill>
            </x14:dxf>
          </x14:cfRule>
          <x14:cfRule type="expression" priority="847" id="{B22C1C9A-F6EC-4D48-B8F1-4A1E976F3A45}">
            <xm:f>AND($AO37=Setting!$B$8,Setting!$B$8&lt;&gt;"")</xm:f>
            <x14:dxf>
              <fill>
                <patternFill>
                  <bgColor rgb="FFFFFFCC"/>
                </patternFill>
              </fill>
            </x14:dxf>
          </x14:cfRule>
          <x14:cfRule type="expression" priority="848" id="{2E196B4B-24DA-48F6-AA62-78FC45E6BACF}">
            <xm:f>AND($AO37=Setting!$B$7,Setting!$B$7&lt;&gt;"")</xm:f>
            <x14:dxf>
              <fill>
                <patternFill>
                  <bgColor rgb="FFFFEECC"/>
                </patternFill>
              </fill>
            </x14:dxf>
          </x14:cfRule>
          <x14:cfRule type="expression" priority="849" id="{72647004-239D-4CE4-B80A-C0780925DA29}">
            <xm:f>AND($AO37=Setting!$B$6,Setting!$B$6&lt;&gt;"")</xm:f>
            <x14:dxf>
              <fill>
                <patternFill>
                  <bgColor rgb="FFF1E5DB"/>
                </patternFill>
              </fill>
            </x14:dxf>
          </x14:cfRule>
          <x14:cfRule type="expression" priority="850" id="{DE63B862-82FB-4842-8F54-E4E041CB8BE6}">
            <xm:f>AND($AO37=Setting!$B$5,Setting!$B$5&lt;&gt;"")</xm:f>
            <x14:dxf>
              <fill>
                <patternFill>
                  <bgColor rgb="FFFFCCCC"/>
                </patternFill>
              </fill>
            </x14:dxf>
          </x14:cfRule>
          <xm:sqref>AN37:AO40 AN68:AO125 AN44:AO54 AN56:AO66</xm:sqref>
        </x14:conditionalFormatting>
        <x14:conditionalFormatting xmlns:xm="http://schemas.microsoft.com/office/excel/2006/main">
          <x14:cfRule type="expression" priority="806" id="{7CA4F00E-63A5-475E-A528-595CB985131B}">
            <xm:f>AND($AQ37=Setting!$B$19,Setting!$B$19&lt;&gt;"")</xm:f>
            <x14:dxf>
              <fill>
                <patternFill>
                  <bgColor rgb="FFFFCCDD"/>
                </patternFill>
              </fill>
            </x14:dxf>
          </x14:cfRule>
          <x14:cfRule type="expression" priority="807" id="{F39C284D-E7CB-4CCD-ABCB-4316B1FE7FA0}">
            <xm:f>AND($AQ37=Setting!$B$18,Setting!$B$18&lt;&gt;"")</xm:f>
            <x14:dxf>
              <fill>
                <patternFill>
                  <bgColor rgb="FFF7D4EB"/>
                </patternFill>
              </fill>
            </x14:dxf>
          </x14:cfRule>
          <x14:cfRule type="expression" priority="808" id="{7B50A02F-9903-4E41-A962-FFBB1F7640C8}">
            <xm:f>AND($AQ37=Setting!$B$17,Setting!$B$17&lt;&gt;"")</xm:f>
            <x14:dxf>
              <fill>
                <patternFill>
                  <bgColor rgb="FFFFCCFF"/>
                </patternFill>
              </fill>
            </x14:dxf>
          </x14:cfRule>
          <x14:cfRule type="expression" priority="809" id="{B997E462-84FE-433D-AC13-0D62AB49120D}">
            <xm:f>AND($AQ37=Setting!$B$16,Setting!$B$16&lt;&gt;"")</xm:f>
            <x14:dxf>
              <fill>
                <patternFill>
                  <bgColor rgb="FFEECCFF"/>
                </patternFill>
              </fill>
            </x14:dxf>
          </x14:cfRule>
          <x14:cfRule type="expression" priority="810" id="{EA0BE85B-DBC8-4E57-A011-F78D3DBA4373}">
            <xm:f>AND($AQ37=Setting!$B$15,Setting!$B$15&lt;&gt;"")</xm:f>
            <x14:dxf>
              <fill>
                <patternFill>
                  <bgColor rgb="FFD6D6F5"/>
                </patternFill>
              </fill>
            </x14:dxf>
          </x14:cfRule>
          <x14:cfRule type="expression" priority="811" id="{F37BEE6B-E0AF-4040-ADC6-9AE03F52B58E}">
            <xm:f>AND($AQ37=Setting!$B$14,Setting!$B$14&lt;&gt;"")</xm:f>
            <x14:dxf>
              <fill>
                <patternFill>
                  <bgColor rgb="FFCCDDFF"/>
                </patternFill>
              </fill>
            </x14:dxf>
          </x14:cfRule>
          <x14:cfRule type="expression" priority="812" id="{57F6485C-042B-451A-BD05-F3D01B7BABC5}">
            <xm:f>AND($AQ37=Setting!$B$13,Setting!$B$13&lt;&gt;"")</xm:f>
            <x14:dxf>
              <fill>
                <patternFill>
                  <bgColor rgb="FFCCEEFF"/>
                </patternFill>
              </fill>
            </x14:dxf>
          </x14:cfRule>
          <x14:cfRule type="expression" priority="813" id="{BAB1B5DC-6A7A-4C91-8423-FD66D8CB3F74}">
            <xm:f>AND($AQ37=Setting!$B$12,Setting!$B$12&lt;&gt;"")</xm:f>
            <x14:dxf>
              <fill>
                <patternFill>
                  <bgColor rgb="FFCFFCFC"/>
                </patternFill>
              </fill>
            </x14:dxf>
          </x14:cfRule>
          <x14:cfRule type="expression" priority="814" id="{21D4C020-9E02-4797-B997-5E703FAFABF5}">
            <xm:f>AND($AQ37=Setting!$B$11,Setting!$B$11&lt;&gt;"")</xm:f>
            <x14:dxf>
              <fill>
                <patternFill>
                  <bgColor rgb="FFCCFFDD"/>
                </patternFill>
              </fill>
            </x14:dxf>
          </x14:cfRule>
          <x14:cfRule type="expression" priority="815" id="{58CD1DC0-AD35-4E82-95BB-3478234F3502}">
            <xm:f>AND($AQ37=Setting!$B$10,Setting!$B$10&lt;&gt;"")</xm:f>
            <x14:dxf>
              <fill>
                <patternFill>
                  <bgColor rgb="FFDDFFCC"/>
                </patternFill>
              </fill>
            </x14:dxf>
          </x14:cfRule>
          <x14:cfRule type="expression" priority="816" id="{B3E8BA50-B338-475F-ADF4-7A13CD7AF1A4}">
            <xm:f>AND($AQ37=Setting!$B$9,Setting!$B$9&lt;&gt;"")</xm:f>
            <x14:dxf>
              <fill>
                <patternFill>
                  <bgColor rgb="FFEEFFCC"/>
                </patternFill>
              </fill>
            </x14:dxf>
          </x14:cfRule>
          <x14:cfRule type="expression" priority="817" id="{696659F3-ACA1-4CA6-B349-A685E84C36A3}">
            <xm:f>AND($AQ37=Setting!$B$8,Setting!$B$8&lt;&gt;"")</xm:f>
            <x14:dxf>
              <fill>
                <patternFill>
                  <bgColor rgb="FFFFFFCC"/>
                </patternFill>
              </fill>
            </x14:dxf>
          </x14:cfRule>
          <x14:cfRule type="expression" priority="818" id="{8E0E4610-86FD-4F44-B0F0-E602636D8112}">
            <xm:f>AND($AQ37=Setting!$B$7,Setting!$B$7&lt;&gt;"")</xm:f>
            <x14:dxf>
              <fill>
                <patternFill>
                  <bgColor rgb="FFFFEECC"/>
                </patternFill>
              </fill>
            </x14:dxf>
          </x14:cfRule>
          <x14:cfRule type="expression" priority="819" id="{8223CC2F-8031-4B6F-97CF-3F70BD4576E5}">
            <xm:f>AND($AQ37=Setting!$B$6,Setting!$B$6&lt;&gt;"")</xm:f>
            <x14:dxf>
              <fill>
                <patternFill>
                  <bgColor rgb="FFF1E5DB"/>
                </patternFill>
              </fill>
            </x14:dxf>
          </x14:cfRule>
          <x14:cfRule type="expression" priority="820" id="{A2148CF6-5058-4CFC-8958-E5D5ED68518E}">
            <xm:f>AND($AQ37=Setting!$B$5,Setting!$B$5&lt;&gt;"")</xm:f>
            <x14:dxf>
              <fill>
                <patternFill>
                  <bgColor rgb="FFFFCCCC"/>
                </patternFill>
              </fill>
            </x14:dxf>
          </x14:cfRule>
          <xm:sqref>AP37:AQ40 AP68:AQ125 AP44:AQ54 AP56:AQ66</xm:sqref>
        </x14:conditionalFormatting>
        <x14:conditionalFormatting xmlns:xm="http://schemas.microsoft.com/office/excel/2006/main">
          <x14:cfRule type="expression" priority="776" id="{1B0BFDAF-D5DE-47D3-BA79-F56B20449F6C}">
            <xm:f>AND($AS37=Setting!$B$19,Setting!$B$19&lt;&gt;"")</xm:f>
            <x14:dxf>
              <fill>
                <patternFill>
                  <bgColor rgb="FFFFCCDD"/>
                </patternFill>
              </fill>
            </x14:dxf>
          </x14:cfRule>
          <x14:cfRule type="expression" priority="777" id="{817B0579-1A08-44DE-AD9F-4753DA6F4989}">
            <xm:f>AND($AS37=Setting!$B$18,Setting!$B$18&lt;&gt;"")</xm:f>
            <x14:dxf>
              <fill>
                <patternFill>
                  <bgColor rgb="FFF7D4EB"/>
                </patternFill>
              </fill>
            </x14:dxf>
          </x14:cfRule>
          <x14:cfRule type="expression" priority="778" id="{A82D9AB3-B649-40CE-B3F9-35671918C677}">
            <xm:f>AND($AS37=Setting!$B$17,Setting!$B$17&lt;&gt;"")</xm:f>
            <x14:dxf>
              <fill>
                <patternFill>
                  <bgColor rgb="FFFFCCFF"/>
                </patternFill>
              </fill>
            </x14:dxf>
          </x14:cfRule>
          <x14:cfRule type="expression" priority="779" id="{39B46C9E-3F5D-48E0-B138-0BC45004D627}">
            <xm:f>AND($AS37=Setting!$B$16,Setting!$B$16&lt;&gt;"")</xm:f>
            <x14:dxf>
              <fill>
                <patternFill>
                  <bgColor rgb="FFEECCFF"/>
                </patternFill>
              </fill>
            </x14:dxf>
          </x14:cfRule>
          <x14:cfRule type="expression" priority="780" id="{0C5B1769-F6B0-4805-8685-D389AF3158F8}">
            <xm:f>AND($AS37=Setting!$B$15,Setting!$B$15&lt;&gt;"")</xm:f>
            <x14:dxf>
              <fill>
                <patternFill>
                  <bgColor rgb="FFD6D6F5"/>
                </patternFill>
              </fill>
            </x14:dxf>
          </x14:cfRule>
          <x14:cfRule type="expression" priority="781" id="{31EA47DC-F834-4271-989F-94D8993072CD}">
            <xm:f>AND($AS37=Setting!$B$14,Setting!$B$14&lt;&gt;"")</xm:f>
            <x14:dxf>
              <fill>
                <patternFill>
                  <bgColor rgb="FFCCDDFF"/>
                </patternFill>
              </fill>
            </x14:dxf>
          </x14:cfRule>
          <x14:cfRule type="expression" priority="782" id="{2731D7BD-204F-4E95-A166-5A8069643E21}">
            <xm:f>AND($AS37=Setting!$B$13,Setting!$B$13&lt;&gt;"")</xm:f>
            <x14:dxf>
              <fill>
                <patternFill>
                  <bgColor rgb="FFCCEEFF"/>
                </patternFill>
              </fill>
            </x14:dxf>
          </x14:cfRule>
          <x14:cfRule type="expression" priority="783" id="{24364961-0A1B-4ED0-9E79-527027A47452}">
            <xm:f>AND($AS37=Setting!$B$12,Setting!$B$12&lt;&gt;"")</xm:f>
            <x14:dxf>
              <fill>
                <patternFill>
                  <bgColor rgb="FFCFFCFC"/>
                </patternFill>
              </fill>
            </x14:dxf>
          </x14:cfRule>
          <x14:cfRule type="expression" priority="784" id="{28F5C034-D897-4DFF-97EC-23790FDD3066}">
            <xm:f>AND($AS37=Setting!$B$11,Setting!$B$11&lt;&gt;"")</xm:f>
            <x14:dxf>
              <fill>
                <patternFill>
                  <bgColor rgb="FFCCFFDD"/>
                </patternFill>
              </fill>
            </x14:dxf>
          </x14:cfRule>
          <x14:cfRule type="expression" priority="785" id="{5E62913E-AADD-42A8-BB11-5A0473B75F5E}">
            <xm:f>AND($AS37=Setting!$B$10,Setting!$B$10&lt;&gt;"")</xm:f>
            <x14:dxf>
              <fill>
                <patternFill>
                  <bgColor rgb="FFDDFFCC"/>
                </patternFill>
              </fill>
            </x14:dxf>
          </x14:cfRule>
          <x14:cfRule type="expression" priority="786" id="{9BFADFCF-1574-477F-A425-F8EC9806E385}">
            <xm:f>AND($AS37=Setting!$B$9,Setting!$B$9&lt;&gt;"")</xm:f>
            <x14:dxf>
              <fill>
                <patternFill>
                  <bgColor rgb="FFEEFFCC"/>
                </patternFill>
              </fill>
            </x14:dxf>
          </x14:cfRule>
          <x14:cfRule type="expression" priority="787" id="{5CAD584D-7453-43E5-A776-CB85C4D4C074}">
            <xm:f>AND($AS37=Setting!$B$8,Setting!$B$8&lt;&gt;"")</xm:f>
            <x14:dxf>
              <fill>
                <patternFill>
                  <bgColor rgb="FFFFFFCC"/>
                </patternFill>
              </fill>
            </x14:dxf>
          </x14:cfRule>
          <x14:cfRule type="expression" priority="788" id="{BADB4DD4-6D49-42BF-A517-DD7998BA2772}">
            <xm:f>AND($AS37=Setting!$B$7,Setting!$B$7&lt;&gt;"")</xm:f>
            <x14:dxf>
              <fill>
                <patternFill>
                  <bgColor rgb="FFFFEECC"/>
                </patternFill>
              </fill>
            </x14:dxf>
          </x14:cfRule>
          <x14:cfRule type="expression" priority="789" id="{22F89274-B8C8-4974-9588-C791C59FF61D}">
            <xm:f>AND($AS37=Setting!$B$6,Setting!$B$6&lt;&gt;"")</xm:f>
            <x14:dxf>
              <fill>
                <patternFill>
                  <bgColor rgb="FFF1E5DB"/>
                </patternFill>
              </fill>
            </x14:dxf>
          </x14:cfRule>
          <x14:cfRule type="expression" priority="790" id="{E73FAD1A-19CC-4E4D-83AF-83DC62CE43B8}">
            <xm:f>AND($AS37=Setting!$B$5,Setting!$B$5&lt;&gt;"")</xm:f>
            <x14:dxf>
              <fill>
                <patternFill>
                  <bgColor rgb="FFFFCCCC"/>
                </patternFill>
              </fill>
            </x14:dxf>
          </x14:cfRule>
          <xm:sqref>AR37:AS40 AR68:AS125 AR44:AS54 AR56:AS66</xm:sqref>
        </x14:conditionalFormatting>
        <x14:conditionalFormatting xmlns:xm="http://schemas.microsoft.com/office/excel/2006/main">
          <x14:cfRule type="expression" priority="746" id="{C38CDB59-5903-47E6-9587-99357BB88901}">
            <xm:f>AND($AU37=Setting!$B$19,Setting!$B$19&lt;&gt;"")</xm:f>
            <x14:dxf>
              <fill>
                <patternFill>
                  <bgColor rgb="FFFFCCDD"/>
                </patternFill>
              </fill>
            </x14:dxf>
          </x14:cfRule>
          <x14:cfRule type="expression" priority="747" id="{A0123A71-17C2-40F1-BA03-8B7F314D68D5}">
            <xm:f>AND($AU37=Setting!$B$18,Setting!$B$18&lt;&gt;"")</xm:f>
            <x14:dxf>
              <fill>
                <patternFill>
                  <bgColor rgb="FFF7D4EB"/>
                </patternFill>
              </fill>
            </x14:dxf>
          </x14:cfRule>
          <x14:cfRule type="expression" priority="748" id="{67B0AA49-15C6-4F36-84A9-8B0ACF9FA8A8}">
            <xm:f>AND($AU37=Setting!$B$17,Setting!$B$17&lt;&gt;"")</xm:f>
            <x14:dxf>
              <fill>
                <patternFill>
                  <bgColor rgb="FFFFCCFF"/>
                </patternFill>
              </fill>
            </x14:dxf>
          </x14:cfRule>
          <x14:cfRule type="expression" priority="749" id="{451D6622-788B-459A-8573-4F931EFE9226}">
            <xm:f>AND($AU37=Setting!$B$16,Setting!$B$16&lt;&gt;"")</xm:f>
            <x14:dxf>
              <fill>
                <patternFill>
                  <bgColor rgb="FFEECCFF"/>
                </patternFill>
              </fill>
            </x14:dxf>
          </x14:cfRule>
          <x14:cfRule type="expression" priority="750" id="{3BEA5DD5-F166-4139-A660-65F59CB0FBE1}">
            <xm:f>AND($AU37=Setting!$B$15,Setting!$B$15&lt;&gt;"")</xm:f>
            <x14:dxf>
              <fill>
                <patternFill>
                  <bgColor rgb="FFD6D6F5"/>
                </patternFill>
              </fill>
            </x14:dxf>
          </x14:cfRule>
          <x14:cfRule type="expression" priority="751" id="{DF63A311-A99D-4058-AA3D-B6CFE70C7F00}">
            <xm:f>AND($AU37=Setting!$B$14,Setting!$B$14&lt;&gt;"")</xm:f>
            <x14:dxf>
              <fill>
                <patternFill>
                  <bgColor rgb="FFCCDDFF"/>
                </patternFill>
              </fill>
            </x14:dxf>
          </x14:cfRule>
          <x14:cfRule type="expression" priority="752" id="{910CBBAC-0791-4F9C-B8E6-DDCF8FFD7AEE}">
            <xm:f>AND($AU37=Setting!$B$13,Setting!$B$13&lt;&gt;"")</xm:f>
            <x14:dxf>
              <fill>
                <patternFill>
                  <bgColor rgb="FFCCEEFF"/>
                </patternFill>
              </fill>
            </x14:dxf>
          </x14:cfRule>
          <x14:cfRule type="expression" priority="753" id="{D61EDFC3-34E2-4208-BF52-E5855A2825B8}">
            <xm:f>AND($AU37=Setting!$B$12,Setting!$B$12&lt;&gt;"")</xm:f>
            <x14:dxf>
              <fill>
                <patternFill>
                  <bgColor rgb="FFCFFCFC"/>
                </patternFill>
              </fill>
            </x14:dxf>
          </x14:cfRule>
          <x14:cfRule type="expression" priority="754" id="{DDC52ED8-03B4-4F5A-AC42-77CB168117C6}">
            <xm:f>AND($AU37=Setting!$B$11,Setting!$B$11&lt;&gt;"")</xm:f>
            <x14:dxf>
              <fill>
                <patternFill>
                  <bgColor rgb="FFCCFFDD"/>
                </patternFill>
              </fill>
            </x14:dxf>
          </x14:cfRule>
          <x14:cfRule type="expression" priority="755" id="{5CB75E1C-9A9E-4707-8F40-060C7E6A4342}">
            <xm:f>AND($AU37=Setting!$B$10,Setting!$B$10&lt;&gt;"")</xm:f>
            <x14:dxf>
              <fill>
                <patternFill>
                  <bgColor rgb="FFDDFFCC"/>
                </patternFill>
              </fill>
            </x14:dxf>
          </x14:cfRule>
          <x14:cfRule type="expression" priority="756" id="{6534971D-6297-481F-926B-E80C3718D6DD}">
            <xm:f>AND($AU37=Setting!$B$9,Setting!$B$9&lt;&gt;"")</xm:f>
            <x14:dxf>
              <fill>
                <patternFill>
                  <bgColor rgb="FFEEFFCC"/>
                </patternFill>
              </fill>
            </x14:dxf>
          </x14:cfRule>
          <x14:cfRule type="expression" priority="757" id="{9468D30D-2BCB-499A-A417-2CB0C6E9254D}">
            <xm:f>AND($AU37=Setting!$B$8,Setting!$B$8&lt;&gt;"")</xm:f>
            <x14:dxf>
              <fill>
                <patternFill>
                  <bgColor rgb="FFFFFFCC"/>
                </patternFill>
              </fill>
            </x14:dxf>
          </x14:cfRule>
          <x14:cfRule type="expression" priority="758" id="{5E89FE22-F387-4422-8487-F0B2AAA1EAAA}">
            <xm:f>AND($AU37=Setting!$B$7,Setting!$B$7&lt;&gt;"")</xm:f>
            <x14:dxf>
              <fill>
                <patternFill>
                  <bgColor rgb="FFFFEECC"/>
                </patternFill>
              </fill>
            </x14:dxf>
          </x14:cfRule>
          <x14:cfRule type="expression" priority="759" id="{201BF324-0E62-4D5B-8973-4B423AFB07A0}">
            <xm:f>AND($AU37=Setting!$B$6,Setting!$B$6&lt;&gt;"")</xm:f>
            <x14:dxf>
              <fill>
                <patternFill>
                  <bgColor rgb="FFF1E5DB"/>
                </patternFill>
              </fill>
            </x14:dxf>
          </x14:cfRule>
          <x14:cfRule type="expression" priority="760" id="{F6217FA5-1D47-4835-81F2-D3D65B45A8F4}">
            <xm:f>AND($AU37=Setting!$B$5,Setting!$B$5&lt;&gt;"")</xm:f>
            <x14:dxf>
              <fill>
                <patternFill>
                  <bgColor rgb="FFFFCCCC"/>
                </patternFill>
              </fill>
            </x14:dxf>
          </x14:cfRule>
          <xm:sqref>AT37:AU40 AT68:AU125 AT44:AU54 AT56:AU66</xm:sqref>
        </x14:conditionalFormatting>
        <x14:conditionalFormatting xmlns:xm="http://schemas.microsoft.com/office/excel/2006/main">
          <x14:cfRule type="expression" priority="716" id="{83180E70-AEE1-458D-8E07-32FCBF1536B7}">
            <xm:f>AND($AW37=Setting!$B$19,Setting!$B$19&lt;&gt;"")</xm:f>
            <x14:dxf>
              <fill>
                <patternFill>
                  <bgColor rgb="FFFFCCDD"/>
                </patternFill>
              </fill>
            </x14:dxf>
          </x14:cfRule>
          <x14:cfRule type="expression" priority="717" id="{026DB8E5-00C9-48EA-B099-799210CFF772}">
            <xm:f>AND($AW37=Setting!$B$18,Setting!$B$18&lt;&gt;"")</xm:f>
            <x14:dxf>
              <fill>
                <patternFill>
                  <bgColor rgb="FFF7D4EB"/>
                </patternFill>
              </fill>
            </x14:dxf>
          </x14:cfRule>
          <x14:cfRule type="expression" priority="718" id="{BD4BD7D7-23E9-4733-BA8F-E875940F1DDE}">
            <xm:f>AND($AW37=Setting!$B$17,Setting!$B$17&lt;&gt;"")</xm:f>
            <x14:dxf>
              <fill>
                <patternFill>
                  <bgColor rgb="FFFFCCFF"/>
                </patternFill>
              </fill>
            </x14:dxf>
          </x14:cfRule>
          <x14:cfRule type="expression" priority="719" id="{9C7DB41C-181D-47A8-8243-EC9C9711120E}">
            <xm:f>AND($AW37=Setting!$B$16,Setting!$B$16&lt;&gt;"")</xm:f>
            <x14:dxf>
              <fill>
                <patternFill>
                  <bgColor rgb="FFEECCFF"/>
                </patternFill>
              </fill>
            </x14:dxf>
          </x14:cfRule>
          <x14:cfRule type="expression" priority="720" id="{D4A86E12-04DC-480C-B125-EDCB1302EE5F}">
            <xm:f>AND($AW37=Setting!$B$15,Setting!$B$15&lt;&gt;"")</xm:f>
            <x14:dxf>
              <fill>
                <patternFill>
                  <bgColor rgb="FFD6D6F5"/>
                </patternFill>
              </fill>
            </x14:dxf>
          </x14:cfRule>
          <x14:cfRule type="expression" priority="721" id="{4F0E9E03-0229-4611-98DA-22EC5D683EC0}">
            <xm:f>AND($AW37=Setting!$B$14,Setting!$B$14&lt;&gt;"")</xm:f>
            <x14:dxf>
              <fill>
                <patternFill>
                  <bgColor rgb="FFCCDDFF"/>
                </patternFill>
              </fill>
            </x14:dxf>
          </x14:cfRule>
          <x14:cfRule type="expression" priority="722" id="{2B9B0E44-9290-45C5-86E3-5710F2EFB78C}">
            <xm:f>AND($AW37=Setting!$B$13,Setting!$B$13&lt;&gt;"")</xm:f>
            <x14:dxf>
              <fill>
                <patternFill>
                  <bgColor rgb="FFCCEEFF"/>
                </patternFill>
              </fill>
            </x14:dxf>
          </x14:cfRule>
          <x14:cfRule type="expression" priority="723" id="{15EDA78A-E6FC-4124-B2A6-DE439422DFAD}">
            <xm:f>AND($AW37=Setting!$B$12,Setting!$B$12&lt;&gt;"")</xm:f>
            <x14:dxf>
              <fill>
                <patternFill>
                  <bgColor rgb="FFCFFCFC"/>
                </patternFill>
              </fill>
            </x14:dxf>
          </x14:cfRule>
          <x14:cfRule type="expression" priority="724" id="{185EC3C5-B37D-4AD9-BBC0-BF2AE13623E3}">
            <xm:f>AND($AW37=Setting!$B$11,Setting!$B$11&lt;&gt;"")</xm:f>
            <x14:dxf>
              <fill>
                <patternFill>
                  <bgColor rgb="FFCCFFDD"/>
                </patternFill>
              </fill>
            </x14:dxf>
          </x14:cfRule>
          <x14:cfRule type="expression" priority="725" id="{03B4A69D-3C37-45F6-A772-03E9B7FCEB3C}">
            <xm:f>AND($AW37=Setting!$B$10,Setting!$B$10&lt;&gt;"")</xm:f>
            <x14:dxf>
              <fill>
                <patternFill>
                  <bgColor rgb="FFDDFFCC"/>
                </patternFill>
              </fill>
            </x14:dxf>
          </x14:cfRule>
          <x14:cfRule type="expression" priority="726" id="{89BA6D37-FB68-442E-A8CE-2F34C0256A20}">
            <xm:f>AND($AW37=Setting!$B$9,Setting!$B$9&lt;&gt;"")</xm:f>
            <x14:dxf>
              <fill>
                <patternFill>
                  <bgColor rgb="FFEEFFCC"/>
                </patternFill>
              </fill>
            </x14:dxf>
          </x14:cfRule>
          <x14:cfRule type="expression" priority="727" id="{68B42742-112D-48AC-87F9-826F7309CB5C}">
            <xm:f>AND($AW37=Setting!$B$8,Setting!$B$8&lt;&gt;"")</xm:f>
            <x14:dxf>
              <fill>
                <patternFill>
                  <bgColor rgb="FFFFFFCC"/>
                </patternFill>
              </fill>
            </x14:dxf>
          </x14:cfRule>
          <x14:cfRule type="expression" priority="728" id="{4D0B5DD3-8FAB-42F4-A686-72D6ADD1C668}">
            <xm:f>AND($AW37=Setting!$B$7,Setting!$B$7&lt;&gt;"")</xm:f>
            <x14:dxf>
              <fill>
                <patternFill>
                  <bgColor rgb="FFFFEECC"/>
                </patternFill>
              </fill>
            </x14:dxf>
          </x14:cfRule>
          <x14:cfRule type="expression" priority="729" id="{04D035A7-59EF-4F2A-AB83-A6B7CE4E3DAF}">
            <xm:f>AND($AW37=Setting!$B$6,Setting!$B$6&lt;&gt;"")</xm:f>
            <x14:dxf>
              <fill>
                <patternFill>
                  <bgColor rgb="FFF1E5DB"/>
                </patternFill>
              </fill>
            </x14:dxf>
          </x14:cfRule>
          <x14:cfRule type="expression" priority="730" id="{988C964C-54DA-43AE-AE62-30A3A272ADB5}">
            <xm:f>AND($AW37=Setting!$B$5,Setting!$B$5&lt;&gt;"")</xm:f>
            <x14:dxf>
              <fill>
                <patternFill>
                  <bgColor rgb="FFFFCCCC"/>
                </patternFill>
              </fill>
            </x14:dxf>
          </x14:cfRule>
          <xm:sqref>AV37:AW40 AV68:AW125 AV44:AW54 AV56:AW66</xm:sqref>
        </x14:conditionalFormatting>
        <x14:conditionalFormatting xmlns:xm="http://schemas.microsoft.com/office/excel/2006/main">
          <x14:cfRule type="expression" priority="686" id="{5DA3F8D4-6142-4559-9FD8-C65C8E40FF41}">
            <xm:f>AND($AY37=Setting!$B$19,Setting!$B$19&lt;&gt;"")</xm:f>
            <x14:dxf>
              <fill>
                <patternFill>
                  <bgColor rgb="FFFFCCDD"/>
                </patternFill>
              </fill>
            </x14:dxf>
          </x14:cfRule>
          <x14:cfRule type="expression" priority="687" id="{BBB92DA9-E7E3-4B0D-B967-420433517C40}">
            <xm:f>AND($AY37=Setting!$B$18,Setting!$B$18&lt;&gt;"")</xm:f>
            <x14:dxf>
              <fill>
                <patternFill>
                  <bgColor rgb="FFF7D4EB"/>
                </patternFill>
              </fill>
            </x14:dxf>
          </x14:cfRule>
          <x14:cfRule type="expression" priority="688" id="{251AD1DC-DF33-4384-A636-BEE375D0FE68}">
            <xm:f>AND($AY37=Setting!$B$17,Setting!$B$17&lt;&gt;"")</xm:f>
            <x14:dxf>
              <fill>
                <patternFill>
                  <bgColor rgb="FFFFCCFF"/>
                </patternFill>
              </fill>
            </x14:dxf>
          </x14:cfRule>
          <x14:cfRule type="expression" priority="689" id="{8514A7CF-C2F8-4E7C-835F-457036300190}">
            <xm:f>AND($AY37=Setting!$B$16,Setting!$B$16&lt;&gt;"")</xm:f>
            <x14:dxf>
              <fill>
                <patternFill>
                  <bgColor rgb="FFEECCFF"/>
                </patternFill>
              </fill>
            </x14:dxf>
          </x14:cfRule>
          <x14:cfRule type="expression" priority="690" id="{24D69919-157F-438F-92F9-AA375720BDF5}">
            <xm:f>AND($AY37=Setting!$B$15,Setting!$B$15&lt;&gt;"")</xm:f>
            <x14:dxf>
              <fill>
                <patternFill>
                  <bgColor rgb="FFD6D6F5"/>
                </patternFill>
              </fill>
            </x14:dxf>
          </x14:cfRule>
          <x14:cfRule type="expression" priority="691" id="{E39A0C4A-9123-4F04-A381-A536ED8C80FC}">
            <xm:f>AND($AY37=Setting!$B$14,Setting!$B$14&lt;&gt;"")</xm:f>
            <x14:dxf>
              <fill>
                <patternFill>
                  <bgColor rgb="FFCCDDFF"/>
                </patternFill>
              </fill>
            </x14:dxf>
          </x14:cfRule>
          <x14:cfRule type="expression" priority="692" id="{5EF34D6D-E777-4419-8004-1022C5564BB4}">
            <xm:f>AND($AY37=Setting!$B$13,Setting!$B$13&lt;&gt;"")</xm:f>
            <x14:dxf>
              <fill>
                <patternFill>
                  <bgColor rgb="FFCCEEFF"/>
                </patternFill>
              </fill>
            </x14:dxf>
          </x14:cfRule>
          <x14:cfRule type="expression" priority="693" id="{C6F2EAD5-2732-4D4C-B363-C56CA4ED0701}">
            <xm:f>AND($AY37=Setting!$B$12,Setting!$B$12&lt;&gt;"")</xm:f>
            <x14:dxf>
              <fill>
                <patternFill>
                  <bgColor rgb="FFCFFCFC"/>
                </patternFill>
              </fill>
            </x14:dxf>
          </x14:cfRule>
          <x14:cfRule type="expression" priority="694" id="{4DA5D2D2-CEF3-4EF3-B66E-5B987CFF173C}">
            <xm:f>AND($AY37=Setting!$B$11,Setting!$B$11&lt;&gt;"")</xm:f>
            <x14:dxf>
              <fill>
                <patternFill>
                  <bgColor rgb="FFCCFFDD"/>
                </patternFill>
              </fill>
            </x14:dxf>
          </x14:cfRule>
          <x14:cfRule type="expression" priority="695" id="{F86B915D-DBE8-463A-9AA5-A88D1D9AECB1}">
            <xm:f>AND($AY37=Setting!$B$10,Setting!$B$10&lt;&gt;"")</xm:f>
            <x14:dxf>
              <fill>
                <patternFill>
                  <bgColor rgb="FFDDFFCC"/>
                </patternFill>
              </fill>
            </x14:dxf>
          </x14:cfRule>
          <x14:cfRule type="expression" priority="696" id="{3D31620B-3754-4769-9E8E-84AE522FE2CD}">
            <xm:f>AND($AY37=Setting!$B$9,Setting!$B$9&lt;&gt;"")</xm:f>
            <x14:dxf>
              <fill>
                <patternFill>
                  <bgColor rgb="FFEEFFCC"/>
                </patternFill>
              </fill>
            </x14:dxf>
          </x14:cfRule>
          <x14:cfRule type="expression" priority="697" id="{E298D12A-3864-4DEF-80DB-4373FFAB86A2}">
            <xm:f>AND($AY37=Setting!$B$8,Setting!$B$8&lt;&gt;"")</xm:f>
            <x14:dxf>
              <fill>
                <patternFill>
                  <bgColor rgb="FFFFFFCC"/>
                </patternFill>
              </fill>
            </x14:dxf>
          </x14:cfRule>
          <x14:cfRule type="expression" priority="698" id="{E8AEE92F-6ACD-4192-886E-B65DE3ED18AE}">
            <xm:f>AND($AY37=Setting!$B$7,Setting!$B$7&lt;&gt;"")</xm:f>
            <x14:dxf>
              <fill>
                <patternFill>
                  <bgColor rgb="FFFFEECC"/>
                </patternFill>
              </fill>
            </x14:dxf>
          </x14:cfRule>
          <x14:cfRule type="expression" priority="699" id="{FC68A8E6-E64E-4D2E-9B27-11104069EDA8}">
            <xm:f>AND($AY37=Setting!$B$6,Setting!$B$6&lt;&gt;"")</xm:f>
            <x14:dxf>
              <fill>
                <patternFill>
                  <bgColor rgb="FFF1E5DB"/>
                </patternFill>
              </fill>
            </x14:dxf>
          </x14:cfRule>
          <x14:cfRule type="expression" priority="700" id="{E65240E8-0FCC-493D-853D-CFFA60DE730A}">
            <xm:f>AND($AY37=Setting!$B$5,Setting!$B$5&lt;&gt;"")</xm:f>
            <x14:dxf>
              <fill>
                <patternFill>
                  <bgColor rgb="FFFFCCCC"/>
                </patternFill>
              </fill>
            </x14:dxf>
          </x14:cfRule>
          <xm:sqref>AX37:AY40 AX68:AY125 AX44:AY54 AX56:AY66</xm:sqref>
        </x14:conditionalFormatting>
        <x14:conditionalFormatting xmlns:xm="http://schemas.microsoft.com/office/excel/2006/main">
          <x14:cfRule type="expression" priority="656" id="{8EC5B8A9-78B4-4435-AB84-36501FC8A17D}">
            <xm:f>AND($BA37=Setting!$B$19,Setting!$B$19&lt;&gt;"")</xm:f>
            <x14:dxf>
              <fill>
                <patternFill>
                  <bgColor rgb="FFFFCCDD"/>
                </patternFill>
              </fill>
            </x14:dxf>
          </x14:cfRule>
          <x14:cfRule type="expression" priority="657" id="{283086D9-8ED3-4D4F-BBA4-E7B0B8DAE6FC}">
            <xm:f>AND($BA37=Setting!$B$18,Setting!$B$18&lt;&gt;"")</xm:f>
            <x14:dxf>
              <fill>
                <patternFill>
                  <bgColor rgb="FFF7D4EB"/>
                </patternFill>
              </fill>
            </x14:dxf>
          </x14:cfRule>
          <x14:cfRule type="expression" priority="658" id="{84E4E50E-3858-4295-9220-DCD91D1CAA85}">
            <xm:f>AND($BA37=Setting!$B$17,Setting!$B$17&lt;&gt;"")</xm:f>
            <x14:dxf>
              <fill>
                <patternFill>
                  <bgColor rgb="FFFFCCFF"/>
                </patternFill>
              </fill>
            </x14:dxf>
          </x14:cfRule>
          <x14:cfRule type="expression" priority="659" id="{94B383F1-AEC9-4CB0-B976-EECBDCDCA4E7}">
            <xm:f>AND($BA37=Setting!$B$16,Setting!$B$16&lt;&gt;"")</xm:f>
            <x14:dxf>
              <fill>
                <patternFill>
                  <bgColor rgb="FFEECCFF"/>
                </patternFill>
              </fill>
            </x14:dxf>
          </x14:cfRule>
          <x14:cfRule type="expression" priority="660" id="{4B4A1D10-23F0-48CF-AFEF-AEF78185CE03}">
            <xm:f>AND($BA37=Setting!$B$15,Setting!$B$15&lt;&gt;"")</xm:f>
            <x14:dxf>
              <fill>
                <patternFill>
                  <bgColor rgb="FFD6D6F5"/>
                </patternFill>
              </fill>
            </x14:dxf>
          </x14:cfRule>
          <x14:cfRule type="expression" priority="661" id="{FC79E197-3B9C-44A6-A51C-8ADE5848F002}">
            <xm:f>AND($BA37=Setting!$B$14,Setting!$B$14&lt;&gt;"")</xm:f>
            <x14:dxf>
              <fill>
                <patternFill>
                  <bgColor rgb="FFCCDDFF"/>
                </patternFill>
              </fill>
            </x14:dxf>
          </x14:cfRule>
          <x14:cfRule type="expression" priority="662" id="{20A3C4DA-E54B-4524-83E8-A90C4BA99FDF}">
            <xm:f>AND($BA37=Setting!$B$13,Setting!$B$13&lt;&gt;"")</xm:f>
            <x14:dxf>
              <fill>
                <patternFill>
                  <bgColor rgb="FFCCEEFF"/>
                </patternFill>
              </fill>
            </x14:dxf>
          </x14:cfRule>
          <x14:cfRule type="expression" priority="663" id="{C9AEF5BA-8878-4F8B-A886-973260AD6BAF}">
            <xm:f>AND($BA37=Setting!$B$12,Setting!$B$12&lt;&gt;"")</xm:f>
            <x14:dxf>
              <fill>
                <patternFill>
                  <bgColor rgb="FFCFFCFC"/>
                </patternFill>
              </fill>
            </x14:dxf>
          </x14:cfRule>
          <x14:cfRule type="expression" priority="664" id="{AF3325F6-6FFA-4B36-8FF1-031E00F93EF7}">
            <xm:f>AND($BA37=Setting!$B$11,Setting!$B$11&lt;&gt;"")</xm:f>
            <x14:dxf>
              <fill>
                <patternFill>
                  <bgColor rgb="FFCCFFDD"/>
                </patternFill>
              </fill>
            </x14:dxf>
          </x14:cfRule>
          <x14:cfRule type="expression" priority="665" id="{64658CAB-339E-40F2-A33F-9CE285715FD4}">
            <xm:f>AND($BA37=Setting!$B$10,Setting!$B$10&lt;&gt;"")</xm:f>
            <x14:dxf>
              <fill>
                <patternFill>
                  <bgColor rgb="FFDDFFCC"/>
                </patternFill>
              </fill>
            </x14:dxf>
          </x14:cfRule>
          <x14:cfRule type="expression" priority="666" id="{412EC322-2600-4ED7-B942-ABA6321BB15F}">
            <xm:f>AND($BA37=Setting!$B$9,Setting!$B$9&lt;&gt;"")</xm:f>
            <x14:dxf>
              <fill>
                <patternFill>
                  <bgColor rgb="FFEEFFCC"/>
                </patternFill>
              </fill>
            </x14:dxf>
          </x14:cfRule>
          <x14:cfRule type="expression" priority="667" id="{E98C69DC-C894-4051-8D28-15180740B686}">
            <xm:f>AND($BA37=Setting!$B$8,Setting!$B$8&lt;&gt;"")</xm:f>
            <x14:dxf>
              <fill>
                <patternFill>
                  <bgColor rgb="FFFFFFCC"/>
                </patternFill>
              </fill>
            </x14:dxf>
          </x14:cfRule>
          <x14:cfRule type="expression" priority="668" id="{DD0DA796-FEA9-492C-A809-BBCCCA784B50}">
            <xm:f>AND($BA37=Setting!$B$7,Setting!$B$7&lt;&gt;"")</xm:f>
            <x14:dxf>
              <fill>
                <patternFill>
                  <bgColor rgb="FFFFEECC"/>
                </patternFill>
              </fill>
            </x14:dxf>
          </x14:cfRule>
          <x14:cfRule type="expression" priority="669" id="{257A7AD4-3B1A-437A-8C74-62560D66BDB4}">
            <xm:f>AND($BA37=Setting!$B$6,Setting!$B$6&lt;&gt;"")</xm:f>
            <x14:dxf>
              <fill>
                <patternFill>
                  <bgColor rgb="FFF1E5DB"/>
                </patternFill>
              </fill>
            </x14:dxf>
          </x14:cfRule>
          <x14:cfRule type="expression" priority="670" id="{F75F9096-1AF0-4D64-8D6A-B692718518C5}">
            <xm:f>AND($BA37=Setting!$B$5,Setting!$B$5&lt;&gt;"")</xm:f>
            <x14:dxf>
              <fill>
                <patternFill>
                  <bgColor rgb="FFFFCCCC"/>
                </patternFill>
              </fill>
            </x14:dxf>
          </x14:cfRule>
          <xm:sqref>AZ37:BA40 AZ68:BA125 AZ44:BA54 AZ56:BA66</xm:sqref>
        </x14:conditionalFormatting>
        <x14:conditionalFormatting xmlns:xm="http://schemas.microsoft.com/office/excel/2006/main">
          <x14:cfRule type="expression" priority="626" id="{CE132DE6-BE66-49EC-BCE1-3A841AC73482}">
            <xm:f>AND($BC37=Setting!$B$19,Setting!$B$19&lt;&gt;"")</xm:f>
            <x14:dxf>
              <fill>
                <patternFill>
                  <bgColor rgb="FFFFCCDD"/>
                </patternFill>
              </fill>
            </x14:dxf>
          </x14:cfRule>
          <x14:cfRule type="expression" priority="627" id="{7B6F7F4B-D56D-46AE-958C-6E02A2E71A49}">
            <xm:f>AND($BC37=Setting!$B$18,Setting!$B$18&lt;&gt;"")</xm:f>
            <x14:dxf>
              <fill>
                <patternFill>
                  <bgColor rgb="FFF7D4EB"/>
                </patternFill>
              </fill>
            </x14:dxf>
          </x14:cfRule>
          <x14:cfRule type="expression" priority="628" id="{D0269603-AD24-46A8-9F9A-2477A847A919}">
            <xm:f>AND($BC37=Setting!$B$17,Setting!$B$17&lt;&gt;"")</xm:f>
            <x14:dxf>
              <fill>
                <patternFill>
                  <bgColor rgb="FFFFCCFF"/>
                </patternFill>
              </fill>
            </x14:dxf>
          </x14:cfRule>
          <x14:cfRule type="expression" priority="629" id="{9E699BF4-425B-4904-AC89-0061E3826518}">
            <xm:f>AND($BC37=Setting!$B$16,Setting!$B$16&lt;&gt;"")</xm:f>
            <x14:dxf>
              <fill>
                <patternFill>
                  <bgColor rgb="FFEECCFF"/>
                </patternFill>
              </fill>
            </x14:dxf>
          </x14:cfRule>
          <x14:cfRule type="expression" priority="630" id="{8DF08021-FF37-4378-9E6C-7766286E7B7F}">
            <xm:f>AND($BC37=Setting!$B$15,Setting!$B$15&lt;&gt;"")</xm:f>
            <x14:dxf>
              <fill>
                <patternFill>
                  <bgColor rgb="FFD6D6F5"/>
                </patternFill>
              </fill>
            </x14:dxf>
          </x14:cfRule>
          <x14:cfRule type="expression" priority="631" id="{7F784D77-E96D-4272-A198-6398A18BB5A0}">
            <xm:f>AND($BC37=Setting!$B$14,Setting!$B$14&lt;&gt;"")</xm:f>
            <x14:dxf>
              <fill>
                <patternFill>
                  <bgColor rgb="FFCCDDFF"/>
                </patternFill>
              </fill>
            </x14:dxf>
          </x14:cfRule>
          <x14:cfRule type="expression" priority="632" id="{E6FB9001-E965-4682-BA96-AB1239108D0E}">
            <xm:f>AND($BC37=Setting!$B$13,Setting!$B$13&lt;&gt;"")</xm:f>
            <x14:dxf>
              <fill>
                <patternFill>
                  <bgColor rgb="FFCCEEFF"/>
                </patternFill>
              </fill>
            </x14:dxf>
          </x14:cfRule>
          <x14:cfRule type="expression" priority="633" id="{E9403256-9D25-403E-968D-EBD168B92ED5}">
            <xm:f>AND($BC37=Setting!$B$12,Setting!$B$12&lt;&gt;"")</xm:f>
            <x14:dxf>
              <fill>
                <patternFill>
                  <bgColor rgb="FFCFFCFC"/>
                </patternFill>
              </fill>
            </x14:dxf>
          </x14:cfRule>
          <x14:cfRule type="expression" priority="634" id="{BAE2D985-450A-419F-BA12-BD4E0CA0F0D7}">
            <xm:f>AND($BC37=Setting!$B$11,Setting!$B$11&lt;&gt;"")</xm:f>
            <x14:dxf>
              <fill>
                <patternFill>
                  <bgColor rgb="FFCCFFDD"/>
                </patternFill>
              </fill>
            </x14:dxf>
          </x14:cfRule>
          <x14:cfRule type="expression" priority="635" id="{7305803A-E7F1-4C64-9B0F-2510B5315B9F}">
            <xm:f>AND($BC37=Setting!$B$10,Setting!$B$10&lt;&gt;"")</xm:f>
            <x14:dxf>
              <fill>
                <patternFill>
                  <bgColor rgb="FFDDFFCC"/>
                </patternFill>
              </fill>
            </x14:dxf>
          </x14:cfRule>
          <x14:cfRule type="expression" priority="636" id="{9240FF08-57EE-44E3-BF9F-7A6475DFC9B5}">
            <xm:f>AND($BC37=Setting!$B$9,Setting!$B$9&lt;&gt;"")</xm:f>
            <x14:dxf>
              <fill>
                <patternFill>
                  <bgColor rgb="FFEEFFCC"/>
                </patternFill>
              </fill>
            </x14:dxf>
          </x14:cfRule>
          <x14:cfRule type="expression" priority="637" id="{367F857D-0E5D-46A2-B685-C163149D1945}">
            <xm:f>AND($BC37=Setting!$B$8,Setting!$B$8&lt;&gt;"")</xm:f>
            <x14:dxf>
              <fill>
                <patternFill>
                  <bgColor rgb="FFFFFFCC"/>
                </patternFill>
              </fill>
            </x14:dxf>
          </x14:cfRule>
          <x14:cfRule type="expression" priority="638" id="{D0E02DFE-5428-4F5E-8D30-92B96922D294}">
            <xm:f>AND($BC37=Setting!$B$7,Setting!$B$7&lt;&gt;"")</xm:f>
            <x14:dxf>
              <fill>
                <patternFill>
                  <bgColor rgb="FFFFEECC"/>
                </patternFill>
              </fill>
            </x14:dxf>
          </x14:cfRule>
          <x14:cfRule type="expression" priority="639" id="{F3C08E3A-45DF-4AE2-BB2C-9716AFC282FD}">
            <xm:f>AND($BC37=Setting!$B$6,Setting!$B$6&lt;&gt;"")</xm:f>
            <x14:dxf>
              <fill>
                <patternFill>
                  <bgColor rgb="FFF1E5DB"/>
                </patternFill>
              </fill>
            </x14:dxf>
          </x14:cfRule>
          <x14:cfRule type="expression" priority="640" id="{6F486996-CA20-4BCD-9D80-7F48649CDE74}">
            <xm:f>AND($BC37=Setting!$B$5,Setting!$B$5&lt;&gt;"")</xm:f>
            <x14:dxf>
              <fill>
                <patternFill>
                  <bgColor rgb="FFFFCCCC"/>
                </patternFill>
              </fill>
            </x14:dxf>
          </x14:cfRule>
          <xm:sqref>BB37:BC40 BB68:BC125 BB44:BC54 BB56:BC66</xm:sqref>
        </x14:conditionalFormatting>
        <x14:conditionalFormatting xmlns:xm="http://schemas.microsoft.com/office/excel/2006/main">
          <x14:cfRule type="expression" priority="596" id="{5AC9CC40-3E29-4C54-A3B5-FE39F68C2BED}">
            <xm:f>AND($BE37=Setting!$B$19,Setting!$B$19&lt;&gt;"")</xm:f>
            <x14:dxf>
              <fill>
                <patternFill>
                  <bgColor rgb="FFFFCCDD"/>
                </patternFill>
              </fill>
            </x14:dxf>
          </x14:cfRule>
          <x14:cfRule type="expression" priority="597" id="{B1DBB8E6-C181-4C73-A7FD-9780419B8578}">
            <xm:f>AND($BE37=Setting!$B$18,Setting!$B$18&lt;&gt;"")</xm:f>
            <x14:dxf>
              <fill>
                <patternFill>
                  <bgColor rgb="FFF7D4EB"/>
                </patternFill>
              </fill>
            </x14:dxf>
          </x14:cfRule>
          <x14:cfRule type="expression" priority="598" id="{081758DD-3A92-4BB6-9571-E63CCD99CFAB}">
            <xm:f>AND($BE37=Setting!$B$17,Setting!$B$17&lt;&gt;"")</xm:f>
            <x14:dxf>
              <fill>
                <patternFill>
                  <bgColor rgb="FFFFCCFF"/>
                </patternFill>
              </fill>
            </x14:dxf>
          </x14:cfRule>
          <x14:cfRule type="expression" priority="599" id="{DEF0DA08-70A6-45F6-9782-CEE74B9EF2D2}">
            <xm:f>AND($BE37=Setting!$B$16,Setting!$B$16&lt;&gt;"")</xm:f>
            <x14:dxf>
              <fill>
                <patternFill>
                  <bgColor rgb="FFEECCFF"/>
                </patternFill>
              </fill>
            </x14:dxf>
          </x14:cfRule>
          <x14:cfRule type="expression" priority="600" id="{C30A6300-4DE1-4BFE-96F2-4BF04BA73DFD}">
            <xm:f>AND($BE37=Setting!$B$15,Setting!$B$15&lt;&gt;"")</xm:f>
            <x14:dxf>
              <fill>
                <patternFill>
                  <bgColor rgb="FFD6D6F5"/>
                </patternFill>
              </fill>
            </x14:dxf>
          </x14:cfRule>
          <x14:cfRule type="expression" priority="601" id="{8749403F-89E1-4396-BE7C-044E2C86B281}">
            <xm:f>AND($BE37=Setting!$B$14,Setting!$B$14&lt;&gt;"")</xm:f>
            <x14:dxf>
              <fill>
                <patternFill>
                  <bgColor rgb="FFCCDDFF"/>
                </patternFill>
              </fill>
            </x14:dxf>
          </x14:cfRule>
          <x14:cfRule type="expression" priority="602" id="{475AB29E-1BE3-41D6-A4B0-E2D93FB0B773}">
            <xm:f>AND($BE37=Setting!$B$13,Setting!$B$13&lt;&gt;"")</xm:f>
            <x14:dxf>
              <fill>
                <patternFill>
                  <bgColor rgb="FFCCEEFF"/>
                </patternFill>
              </fill>
            </x14:dxf>
          </x14:cfRule>
          <x14:cfRule type="expression" priority="603" id="{411DBB55-39DA-4194-B7D8-8E5B46369A8D}">
            <xm:f>AND($BE37=Setting!$B$12,Setting!$B$12&lt;&gt;"")</xm:f>
            <x14:dxf>
              <fill>
                <patternFill>
                  <bgColor rgb="FFCFFCFC"/>
                </patternFill>
              </fill>
            </x14:dxf>
          </x14:cfRule>
          <x14:cfRule type="expression" priority="604" id="{AA30E099-004B-4CBA-BB55-65BE4686E867}">
            <xm:f>AND($BE37=Setting!$B$11,Setting!$B$11&lt;&gt;"")</xm:f>
            <x14:dxf>
              <fill>
                <patternFill>
                  <bgColor rgb="FFCCFFDD"/>
                </patternFill>
              </fill>
            </x14:dxf>
          </x14:cfRule>
          <x14:cfRule type="expression" priority="605" id="{651BAB3A-EE03-4B00-A1C3-F167D3D29770}">
            <xm:f>AND($BE37=Setting!$B$10,Setting!$B$10&lt;&gt;"")</xm:f>
            <x14:dxf>
              <fill>
                <patternFill>
                  <bgColor rgb="FFDDFFCC"/>
                </patternFill>
              </fill>
            </x14:dxf>
          </x14:cfRule>
          <x14:cfRule type="expression" priority="606" id="{A5C384DC-4F8D-4CAF-969A-4C252B77526C}">
            <xm:f>AND($BE37=Setting!$B$9,Setting!$B$9&lt;&gt;"")</xm:f>
            <x14:dxf>
              <fill>
                <patternFill>
                  <bgColor rgb="FFEEFFCC"/>
                </patternFill>
              </fill>
            </x14:dxf>
          </x14:cfRule>
          <x14:cfRule type="expression" priority="607" id="{0527D349-02E9-443B-B1F2-62E47F8C333C}">
            <xm:f>AND($BE37=Setting!$B$8,Setting!$B$8&lt;&gt;"")</xm:f>
            <x14:dxf>
              <fill>
                <patternFill>
                  <bgColor rgb="FFFFFFCC"/>
                </patternFill>
              </fill>
            </x14:dxf>
          </x14:cfRule>
          <x14:cfRule type="expression" priority="608" id="{36215898-0E69-4525-9678-15784828C7FE}">
            <xm:f>AND($BE37=Setting!$B$7,Setting!$B$7&lt;&gt;"")</xm:f>
            <x14:dxf>
              <fill>
                <patternFill>
                  <bgColor rgb="FFFFEECC"/>
                </patternFill>
              </fill>
            </x14:dxf>
          </x14:cfRule>
          <x14:cfRule type="expression" priority="609" id="{54FDB184-C4DA-4193-A3A7-0F6087AE1E73}">
            <xm:f>AND($BE37=Setting!$B$6,Setting!$B$6&lt;&gt;"")</xm:f>
            <x14:dxf>
              <fill>
                <patternFill>
                  <bgColor rgb="FFF1E5DB"/>
                </patternFill>
              </fill>
            </x14:dxf>
          </x14:cfRule>
          <x14:cfRule type="expression" priority="610" id="{F5F29088-FB7E-4B35-A0D1-FA1D9C7F6DC2}">
            <xm:f>AND($BE37=Setting!$B$5,Setting!$B$5&lt;&gt;"")</xm:f>
            <x14:dxf>
              <fill>
                <patternFill>
                  <bgColor rgb="FFFFCCCC"/>
                </patternFill>
              </fill>
            </x14:dxf>
          </x14:cfRule>
          <xm:sqref>BD37:BE40 BD68:BE125 BD44:BE54 BD56:BE66</xm:sqref>
        </x14:conditionalFormatting>
        <x14:conditionalFormatting xmlns:xm="http://schemas.microsoft.com/office/excel/2006/main">
          <x14:cfRule type="expression" priority="566" id="{72AEA98E-654F-438C-AB25-7135113BDDD5}">
            <xm:f>AND($BG37=Setting!$B$19,Setting!$B$19&lt;&gt;"")</xm:f>
            <x14:dxf>
              <fill>
                <patternFill>
                  <bgColor rgb="FFFFCCDD"/>
                </patternFill>
              </fill>
            </x14:dxf>
          </x14:cfRule>
          <x14:cfRule type="expression" priority="567" id="{55DBBBC2-09B4-4A39-886D-47D4AC38BD8B}">
            <xm:f>AND($BG37=Setting!$B$18,Setting!$B$18&lt;&gt;"")</xm:f>
            <x14:dxf>
              <fill>
                <patternFill>
                  <bgColor rgb="FFF7D4EB"/>
                </patternFill>
              </fill>
            </x14:dxf>
          </x14:cfRule>
          <x14:cfRule type="expression" priority="568" id="{B6D0B77D-E72E-4870-A254-37A6EA318BAA}">
            <xm:f>AND($BG37=Setting!$B$17,Setting!$B$17&lt;&gt;"")</xm:f>
            <x14:dxf>
              <fill>
                <patternFill>
                  <bgColor rgb="FFFFCCFF"/>
                </patternFill>
              </fill>
            </x14:dxf>
          </x14:cfRule>
          <x14:cfRule type="expression" priority="569" id="{3FCD83FD-1F9F-4AA0-8D06-4B28D577AA1F}">
            <xm:f>AND($BG37=Setting!$B$16,Setting!$B$16&lt;&gt;"")</xm:f>
            <x14:dxf>
              <fill>
                <patternFill>
                  <bgColor rgb="FFEECCFF"/>
                </patternFill>
              </fill>
            </x14:dxf>
          </x14:cfRule>
          <x14:cfRule type="expression" priority="570" id="{E913F28E-D863-4B5B-AD13-BD8E26301C57}">
            <xm:f>AND($BG37=Setting!$B$15,Setting!$B$15&lt;&gt;"")</xm:f>
            <x14:dxf>
              <fill>
                <patternFill>
                  <bgColor rgb="FFD6D6F5"/>
                </patternFill>
              </fill>
            </x14:dxf>
          </x14:cfRule>
          <x14:cfRule type="expression" priority="571" id="{A9291528-91DC-41ED-A9D2-C96ACE6F2F97}">
            <xm:f>AND($BG37=Setting!$B$14,Setting!$B$14&lt;&gt;"")</xm:f>
            <x14:dxf>
              <fill>
                <patternFill>
                  <bgColor rgb="FFCCDDFF"/>
                </patternFill>
              </fill>
            </x14:dxf>
          </x14:cfRule>
          <x14:cfRule type="expression" priority="572" id="{29A50006-1CC6-45CA-A8F6-481EFAAAAB15}">
            <xm:f>AND($BG37=Setting!$B$13,Setting!$B$13&lt;&gt;"")</xm:f>
            <x14:dxf>
              <fill>
                <patternFill>
                  <bgColor rgb="FFCCEEFF"/>
                </patternFill>
              </fill>
            </x14:dxf>
          </x14:cfRule>
          <x14:cfRule type="expression" priority="573" id="{5A478442-010D-4FF8-B86E-87670B2E415C}">
            <xm:f>AND($BG37=Setting!$B$12,Setting!$B$12&lt;&gt;"")</xm:f>
            <x14:dxf>
              <fill>
                <patternFill>
                  <bgColor rgb="FFCFFCFC"/>
                </patternFill>
              </fill>
            </x14:dxf>
          </x14:cfRule>
          <x14:cfRule type="expression" priority="574" id="{684EACF2-3DA5-4DEE-91DF-27D2B479FF80}">
            <xm:f>AND($BG37=Setting!$B$11,Setting!$B$11&lt;&gt;"")</xm:f>
            <x14:dxf>
              <fill>
                <patternFill>
                  <bgColor rgb="FFCCFFDD"/>
                </patternFill>
              </fill>
            </x14:dxf>
          </x14:cfRule>
          <x14:cfRule type="expression" priority="575" id="{1CB2EE77-3D00-4FA4-AAFF-6893B72B62EF}">
            <xm:f>AND($BG37=Setting!$B$10,Setting!$B$10&lt;&gt;"")</xm:f>
            <x14:dxf>
              <fill>
                <patternFill>
                  <bgColor rgb="FFDDFFCC"/>
                </patternFill>
              </fill>
            </x14:dxf>
          </x14:cfRule>
          <x14:cfRule type="expression" priority="576" id="{478C2B0F-7EA9-4681-ABB8-F2C7F6823E61}">
            <xm:f>AND($BG37=Setting!$B$9,Setting!$B$9&lt;&gt;"")</xm:f>
            <x14:dxf>
              <fill>
                <patternFill>
                  <bgColor rgb="FFEEFFCC"/>
                </patternFill>
              </fill>
            </x14:dxf>
          </x14:cfRule>
          <x14:cfRule type="expression" priority="577" id="{67385CC0-7BE3-448C-9078-BAB5D9B74EDD}">
            <xm:f>AND($BG37=Setting!$B$8,Setting!$B$8&lt;&gt;"")</xm:f>
            <x14:dxf>
              <fill>
                <patternFill>
                  <bgColor rgb="FFFFFFCC"/>
                </patternFill>
              </fill>
            </x14:dxf>
          </x14:cfRule>
          <x14:cfRule type="expression" priority="578" id="{5978C55A-FF1C-4B94-88BC-DCA283FDA95E}">
            <xm:f>AND($BG37=Setting!$B$7,Setting!$B$7&lt;&gt;"")</xm:f>
            <x14:dxf>
              <fill>
                <patternFill>
                  <bgColor rgb="FFFFEECC"/>
                </patternFill>
              </fill>
            </x14:dxf>
          </x14:cfRule>
          <x14:cfRule type="expression" priority="579" id="{47D6308D-8DE1-4042-AFC6-EB47D80BF0D1}">
            <xm:f>AND($BG37=Setting!$B$6,Setting!$B$6&lt;&gt;"")</xm:f>
            <x14:dxf>
              <fill>
                <patternFill>
                  <bgColor rgb="FFF1E5DB"/>
                </patternFill>
              </fill>
            </x14:dxf>
          </x14:cfRule>
          <x14:cfRule type="expression" priority="580" id="{1B21E74C-6C7F-4081-A26B-D6E20F03AF6D}">
            <xm:f>AND($BG37=Setting!$B$5,Setting!$B$5&lt;&gt;"")</xm:f>
            <x14:dxf>
              <fill>
                <patternFill>
                  <bgColor rgb="FFFFCCCC"/>
                </patternFill>
              </fill>
            </x14:dxf>
          </x14:cfRule>
          <xm:sqref>BF37:BG40 BF68:BG125 BF44:BG54 BF56:BG66</xm:sqref>
        </x14:conditionalFormatting>
        <x14:conditionalFormatting xmlns:xm="http://schemas.microsoft.com/office/excel/2006/main">
          <x14:cfRule type="expression" priority="536" id="{3ACBC0A6-5DAD-46DB-9260-71A759B32F09}">
            <xm:f>AND($BI37=Setting!$B$19,Setting!$B$19&lt;&gt;"")</xm:f>
            <x14:dxf>
              <fill>
                <patternFill>
                  <bgColor rgb="FFFFCCDD"/>
                </patternFill>
              </fill>
            </x14:dxf>
          </x14:cfRule>
          <x14:cfRule type="expression" priority="537" id="{D6309DFD-DA43-4DDC-8326-867B363EAB5D}">
            <xm:f>AND($BI37=Setting!$B$18,Setting!$B$18&lt;&gt;"")</xm:f>
            <x14:dxf>
              <fill>
                <patternFill>
                  <bgColor rgb="FFF7D4EB"/>
                </patternFill>
              </fill>
            </x14:dxf>
          </x14:cfRule>
          <x14:cfRule type="expression" priority="538" id="{B0AD570B-570E-42AC-9CB4-732083464B36}">
            <xm:f>AND($BI37=Setting!$B$17,Setting!$B$17&lt;&gt;"")</xm:f>
            <x14:dxf>
              <fill>
                <patternFill>
                  <bgColor rgb="FFFFCCFF"/>
                </patternFill>
              </fill>
            </x14:dxf>
          </x14:cfRule>
          <x14:cfRule type="expression" priority="539" id="{A3C3B759-DC0C-409B-B56F-FA977287BE32}">
            <xm:f>AND($BI37=Setting!$B$16,Setting!$B$16&lt;&gt;"")</xm:f>
            <x14:dxf>
              <fill>
                <patternFill>
                  <bgColor rgb="FFEECCFF"/>
                </patternFill>
              </fill>
            </x14:dxf>
          </x14:cfRule>
          <x14:cfRule type="expression" priority="540" id="{489E7DE2-FC6A-44AC-BB8F-47D5B01932BA}">
            <xm:f>AND($BI37=Setting!$B$15,Setting!$B$15&lt;&gt;"")</xm:f>
            <x14:dxf>
              <fill>
                <patternFill>
                  <bgColor rgb="FFD6D6F5"/>
                </patternFill>
              </fill>
            </x14:dxf>
          </x14:cfRule>
          <x14:cfRule type="expression" priority="541" id="{EA0C867E-88B6-4188-87DE-F7F4B7862DBF}">
            <xm:f>AND($BI37=Setting!$B$14,Setting!$B$14&lt;&gt;"")</xm:f>
            <x14:dxf>
              <fill>
                <patternFill>
                  <bgColor rgb="FFCCDDFF"/>
                </patternFill>
              </fill>
            </x14:dxf>
          </x14:cfRule>
          <x14:cfRule type="expression" priority="542" id="{12D6A799-DCCD-4427-925D-62E5AAB9A65B}">
            <xm:f>AND($BI37=Setting!$B$13,Setting!$B$13&lt;&gt;"")</xm:f>
            <x14:dxf>
              <fill>
                <patternFill>
                  <bgColor rgb="FFCCEEFF"/>
                </patternFill>
              </fill>
            </x14:dxf>
          </x14:cfRule>
          <x14:cfRule type="expression" priority="543" id="{3C39CE30-A4BB-4E80-8F19-5B5B9ED8F37C}">
            <xm:f>AND($BI37=Setting!$B$12,Setting!$B$12&lt;&gt;"")</xm:f>
            <x14:dxf>
              <fill>
                <patternFill>
                  <bgColor rgb="FFCFFCFC"/>
                </patternFill>
              </fill>
            </x14:dxf>
          </x14:cfRule>
          <x14:cfRule type="expression" priority="544" id="{D98E6EAC-317C-4A03-91BF-FF3058882602}">
            <xm:f>AND($BI37=Setting!$B$11,Setting!$B$11&lt;&gt;"")</xm:f>
            <x14:dxf>
              <fill>
                <patternFill>
                  <bgColor rgb="FFCCFFDD"/>
                </patternFill>
              </fill>
            </x14:dxf>
          </x14:cfRule>
          <x14:cfRule type="expression" priority="545" id="{BE3AE6C7-778E-402A-A398-EE887DB1F2E4}">
            <xm:f>AND($BI37=Setting!$B$10,Setting!$B$10&lt;&gt;"")</xm:f>
            <x14:dxf>
              <fill>
                <patternFill>
                  <bgColor rgb="FFDDFFCC"/>
                </patternFill>
              </fill>
            </x14:dxf>
          </x14:cfRule>
          <x14:cfRule type="expression" priority="546" id="{71124272-6FE5-4450-ABDB-83613226028A}">
            <xm:f>AND($BI37=Setting!$B$9,Setting!$B$9&lt;&gt;"")</xm:f>
            <x14:dxf>
              <fill>
                <patternFill>
                  <bgColor rgb="FFEEFFCC"/>
                </patternFill>
              </fill>
            </x14:dxf>
          </x14:cfRule>
          <x14:cfRule type="expression" priority="547" id="{D6B04C1C-1779-44E2-BD4B-5C4D462B7176}">
            <xm:f>AND($BI37=Setting!$B$8,Setting!$B$8&lt;&gt;"")</xm:f>
            <x14:dxf>
              <fill>
                <patternFill>
                  <bgColor rgb="FFFFFFCC"/>
                </patternFill>
              </fill>
            </x14:dxf>
          </x14:cfRule>
          <x14:cfRule type="expression" priority="548" id="{F77E372F-4E4A-4C7B-932B-9CAC0BFAA342}">
            <xm:f>AND($BI37=Setting!$B$7,Setting!$B$7&lt;&gt;"")</xm:f>
            <x14:dxf>
              <fill>
                <patternFill>
                  <bgColor rgb="FFFFEECC"/>
                </patternFill>
              </fill>
            </x14:dxf>
          </x14:cfRule>
          <x14:cfRule type="expression" priority="549" id="{092D1046-AB5A-4D4D-92A2-67438BD89DA1}">
            <xm:f>AND($BI37=Setting!$B$6,Setting!$B$6&lt;&gt;"")</xm:f>
            <x14:dxf>
              <fill>
                <patternFill>
                  <bgColor rgb="FFF1E5DB"/>
                </patternFill>
              </fill>
            </x14:dxf>
          </x14:cfRule>
          <x14:cfRule type="expression" priority="550" id="{AD61B447-AD0B-45DE-828D-2603A2355D5F}">
            <xm:f>AND($BI37=Setting!$B$5,Setting!$B$5&lt;&gt;"")</xm:f>
            <x14:dxf>
              <fill>
                <patternFill>
                  <bgColor rgb="FFFFCCCC"/>
                </patternFill>
              </fill>
            </x14:dxf>
          </x14:cfRule>
          <xm:sqref>BH37:BI40 BH68:BI125 BH44:BI54 BH56:BI66</xm:sqref>
        </x14:conditionalFormatting>
        <x14:conditionalFormatting xmlns:xm="http://schemas.microsoft.com/office/excel/2006/main">
          <x14:cfRule type="expression" priority="506" id="{BC666782-708F-45E8-8283-44D6032ECD3E}">
            <xm:f>AND($BK37=Setting!$B$19,Setting!$B$19&lt;&gt;"")</xm:f>
            <x14:dxf>
              <fill>
                <patternFill>
                  <bgColor rgb="FFFFCCDD"/>
                </patternFill>
              </fill>
            </x14:dxf>
          </x14:cfRule>
          <x14:cfRule type="expression" priority="507" id="{23B16B94-9021-4BD9-B0CF-DFB50D679037}">
            <xm:f>AND($BK37=Setting!$B$18,Setting!$B$18&lt;&gt;"")</xm:f>
            <x14:dxf>
              <fill>
                <patternFill>
                  <bgColor rgb="FFF7D4EB"/>
                </patternFill>
              </fill>
            </x14:dxf>
          </x14:cfRule>
          <x14:cfRule type="expression" priority="508" id="{990E3A55-2EE6-462C-8133-64061DDE7EEA}">
            <xm:f>AND($BK37=Setting!$B$17,Setting!$B$17&lt;&gt;"")</xm:f>
            <x14:dxf>
              <fill>
                <patternFill>
                  <bgColor rgb="FFFFCCFF"/>
                </patternFill>
              </fill>
            </x14:dxf>
          </x14:cfRule>
          <x14:cfRule type="expression" priority="509" id="{A9E385CE-EC67-4F63-84E1-90A60B7C7C33}">
            <xm:f>AND($BK37=Setting!$B$16,Setting!$B$16&lt;&gt;"")</xm:f>
            <x14:dxf>
              <fill>
                <patternFill>
                  <bgColor rgb="FFEECCFF"/>
                </patternFill>
              </fill>
            </x14:dxf>
          </x14:cfRule>
          <x14:cfRule type="expression" priority="510" id="{6AF6E4C8-524A-48E9-B08E-3716CD36B992}">
            <xm:f>AND($BK37=Setting!$B$15,Setting!$B$15&lt;&gt;"")</xm:f>
            <x14:dxf>
              <fill>
                <patternFill>
                  <bgColor rgb="FFD6D6F5"/>
                </patternFill>
              </fill>
            </x14:dxf>
          </x14:cfRule>
          <x14:cfRule type="expression" priority="511" id="{CB9C7562-993D-4809-98B6-F38CAC324D9D}">
            <xm:f>AND($BK37=Setting!$B$14,Setting!$B$14&lt;&gt;"")</xm:f>
            <x14:dxf>
              <fill>
                <patternFill>
                  <bgColor rgb="FFCCDDFF"/>
                </patternFill>
              </fill>
            </x14:dxf>
          </x14:cfRule>
          <x14:cfRule type="expression" priority="512" id="{72DB6B6E-6EE8-40DB-AC82-4C3B7AE6A4EA}">
            <xm:f>AND($BK37=Setting!$B$13,Setting!$B$13&lt;&gt;"")</xm:f>
            <x14:dxf>
              <fill>
                <patternFill>
                  <bgColor rgb="FFCCEEFF"/>
                </patternFill>
              </fill>
            </x14:dxf>
          </x14:cfRule>
          <x14:cfRule type="expression" priority="513" id="{F3F627AE-BD73-435A-90DC-C53BCB89497B}">
            <xm:f>AND($BK37=Setting!$B$12,Setting!$B$12&lt;&gt;"")</xm:f>
            <x14:dxf>
              <fill>
                <patternFill>
                  <bgColor rgb="FFCFFCFC"/>
                </patternFill>
              </fill>
            </x14:dxf>
          </x14:cfRule>
          <x14:cfRule type="expression" priority="514" id="{1E9BD49B-CC31-43D7-A7AC-0AE859606990}">
            <xm:f>AND($BK37=Setting!$B$11,Setting!$B$11&lt;&gt;"")</xm:f>
            <x14:dxf>
              <fill>
                <patternFill>
                  <bgColor rgb="FFCCFFDD"/>
                </patternFill>
              </fill>
            </x14:dxf>
          </x14:cfRule>
          <x14:cfRule type="expression" priority="515" id="{D1ED48DC-EC28-4114-B1DF-BF1F14B020A4}">
            <xm:f>AND($BK37=Setting!$B$10,Setting!$B$10&lt;&gt;"")</xm:f>
            <x14:dxf>
              <fill>
                <patternFill>
                  <bgColor rgb="FFDDFFCC"/>
                </patternFill>
              </fill>
            </x14:dxf>
          </x14:cfRule>
          <x14:cfRule type="expression" priority="516" id="{215F5D2C-9F27-42F2-8AB6-64FDCE8A41B1}">
            <xm:f>AND($BK37=Setting!$B$9,Setting!$B$9&lt;&gt;"")</xm:f>
            <x14:dxf>
              <fill>
                <patternFill>
                  <bgColor rgb="FFEEFFCC"/>
                </patternFill>
              </fill>
            </x14:dxf>
          </x14:cfRule>
          <x14:cfRule type="expression" priority="517" id="{21269AEB-C970-45AF-A16D-BED8C9A43286}">
            <xm:f>AND($BK37=Setting!$B$8,Setting!$B$8&lt;&gt;"")</xm:f>
            <x14:dxf>
              <fill>
                <patternFill>
                  <bgColor rgb="FFFFFFCC"/>
                </patternFill>
              </fill>
            </x14:dxf>
          </x14:cfRule>
          <x14:cfRule type="expression" priority="518" id="{BE149CF4-C8FC-4881-8FF4-C9F8D285E473}">
            <xm:f>AND($BK37=Setting!$B$7,Setting!$B$7&lt;&gt;"")</xm:f>
            <x14:dxf>
              <fill>
                <patternFill>
                  <bgColor rgb="FFFFEECC"/>
                </patternFill>
              </fill>
            </x14:dxf>
          </x14:cfRule>
          <x14:cfRule type="expression" priority="519" id="{F5EF3A79-A5C5-4EE7-B452-4AA1A1E1EA14}">
            <xm:f>AND($BK37=Setting!$B$6,Setting!$B$6&lt;&gt;"")</xm:f>
            <x14:dxf>
              <fill>
                <patternFill>
                  <bgColor rgb="FFF1E5DB"/>
                </patternFill>
              </fill>
            </x14:dxf>
          </x14:cfRule>
          <x14:cfRule type="expression" priority="520" id="{24E01CAF-256B-44EC-9D1B-52A2C0ECBE40}">
            <xm:f>AND($BK37=Setting!$B$5,Setting!$B$5&lt;&gt;"")</xm:f>
            <x14:dxf>
              <fill>
                <patternFill>
                  <bgColor rgb="FFFFCCCC"/>
                </patternFill>
              </fill>
            </x14:dxf>
          </x14:cfRule>
          <xm:sqref>BJ37:BK40 BJ68:BK125 BJ44:BK54 BJ56:BK66</xm:sqref>
        </x14:conditionalFormatting>
        <x14:conditionalFormatting xmlns:xm="http://schemas.microsoft.com/office/excel/2006/main">
          <x14:cfRule type="expression" priority="476" id="{BAC0949F-2AFD-42D0-91C2-9DF610BE737C}">
            <xm:f>AND($BM37=Setting!$B$19,Setting!$B$19&lt;&gt;"")</xm:f>
            <x14:dxf>
              <fill>
                <patternFill>
                  <bgColor rgb="FFFFCCDD"/>
                </patternFill>
              </fill>
            </x14:dxf>
          </x14:cfRule>
          <x14:cfRule type="expression" priority="477" id="{17EC866E-E682-48E4-AF2A-28810AA411C0}">
            <xm:f>AND($BM37=Setting!$B$18,Setting!$B$18&lt;&gt;"")</xm:f>
            <x14:dxf>
              <fill>
                <patternFill>
                  <bgColor rgb="FFF7D4EB"/>
                </patternFill>
              </fill>
            </x14:dxf>
          </x14:cfRule>
          <x14:cfRule type="expression" priority="478" id="{54FE937C-FB0F-4FB5-8D04-396BE03CF825}">
            <xm:f>AND($BM37=Setting!$B$17,Setting!$B$17&lt;&gt;"")</xm:f>
            <x14:dxf>
              <fill>
                <patternFill>
                  <bgColor rgb="FFFFCCFF"/>
                </patternFill>
              </fill>
            </x14:dxf>
          </x14:cfRule>
          <x14:cfRule type="expression" priority="479" id="{7D3ECF6E-C6AE-409A-9DED-B59D2CEDB631}">
            <xm:f>AND($BM37=Setting!$B$16,Setting!$B$16&lt;&gt;"")</xm:f>
            <x14:dxf>
              <fill>
                <patternFill>
                  <bgColor rgb="FFEECCFF"/>
                </patternFill>
              </fill>
            </x14:dxf>
          </x14:cfRule>
          <x14:cfRule type="expression" priority="480" id="{A0A015A6-AFEF-46E1-9187-91D27558108D}">
            <xm:f>AND($BM37=Setting!$B$15,Setting!$B$15&lt;&gt;"")</xm:f>
            <x14:dxf>
              <fill>
                <patternFill>
                  <bgColor rgb="FFD6D6F5"/>
                </patternFill>
              </fill>
            </x14:dxf>
          </x14:cfRule>
          <x14:cfRule type="expression" priority="481" id="{88DF654D-831C-49B5-A4DF-63D8A0E288C8}">
            <xm:f>AND($BM37=Setting!$B$14,Setting!$B$14&lt;&gt;"")</xm:f>
            <x14:dxf>
              <fill>
                <patternFill>
                  <bgColor rgb="FFCCDDFF"/>
                </patternFill>
              </fill>
            </x14:dxf>
          </x14:cfRule>
          <x14:cfRule type="expression" priority="482" id="{6BCB317E-74DC-46A2-9CC6-2F8481775931}">
            <xm:f>AND($BM37=Setting!$B$13,Setting!$B$13&lt;&gt;"")</xm:f>
            <x14:dxf>
              <fill>
                <patternFill>
                  <bgColor rgb="FFCCEEFF"/>
                </patternFill>
              </fill>
            </x14:dxf>
          </x14:cfRule>
          <x14:cfRule type="expression" priority="483" id="{90796AC6-ED59-4D1A-9B9B-46CEB3D025AB}">
            <xm:f>AND($BM37=Setting!$B$12,Setting!$B$12&lt;&gt;"")</xm:f>
            <x14:dxf>
              <fill>
                <patternFill>
                  <bgColor rgb="FFCFFCFC"/>
                </patternFill>
              </fill>
            </x14:dxf>
          </x14:cfRule>
          <x14:cfRule type="expression" priority="484" id="{F8E92B20-709A-4876-8BB6-318540EC2CE9}">
            <xm:f>AND($BM37=Setting!$B$11,Setting!$B$11&lt;&gt;"")</xm:f>
            <x14:dxf>
              <fill>
                <patternFill>
                  <bgColor rgb="FFCCFFDD"/>
                </patternFill>
              </fill>
            </x14:dxf>
          </x14:cfRule>
          <x14:cfRule type="expression" priority="485" id="{95516863-4CC3-4622-B8BF-E2EFB5C9DAC7}">
            <xm:f>AND($BM37=Setting!$B$10,Setting!$B$10&lt;&gt;"")</xm:f>
            <x14:dxf>
              <fill>
                <patternFill>
                  <bgColor rgb="FFDDFFCC"/>
                </patternFill>
              </fill>
            </x14:dxf>
          </x14:cfRule>
          <x14:cfRule type="expression" priority="486" id="{1FE5D931-427B-4A35-ACA1-67D78FA2DB1A}">
            <xm:f>AND($BM37=Setting!$B$9,Setting!$B$9&lt;&gt;"")</xm:f>
            <x14:dxf>
              <fill>
                <patternFill>
                  <bgColor rgb="FFEEFFCC"/>
                </patternFill>
              </fill>
            </x14:dxf>
          </x14:cfRule>
          <x14:cfRule type="expression" priority="487" id="{E7C9DAFA-0E27-440A-A74D-1B7110F969A1}">
            <xm:f>AND($BM37=Setting!$B$8,Setting!$B$8&lt;&gt;"")</xm:f>
            <x14:dxf>
              <fill>
                <patternFill>
                  <bgColor rgb="FFFFFFCC"/>
                </patternFill>
              </fill>
            </x14:dxf>
          </x14:cfRule>
          <x14:cfRule type="expression" priority="488" id="{C30E60CF-B31E-4C35-ACD3-D50B4A133F4B}">
            <xm:f>AND($BM37=Setting!$B$7,Setting!$B$7&lt;&gt;"")</xm:f>
            <x14:dxf>
              <fill>
                <patternFill>
                  <bgColor rgb="FFFFEECC"/>
                </patternFill>
              </fill>
            </x14:dxf>
          </x14:cfRule>
          <x14:cfRule type="expression" priority="489" id="{C9E6DC68-826B-46F0-AAE5-10D1D286A2BB}">
            <xm:f>AND($BM37=Setting!$B$6,Setting!$B$6&lt;&gt;"")</xm:f>
            <x14:dxf>
              <fill>
                <patternFill>
                  <bgColor rgb="FFF1E5DB"/>
                </patternFill>
              </fill>
            </x14:dxf>
          </x14:cfRule>
          <x14:cfRule type="expression" priority="490" id="{F2F9535C-954C-47C6-A7EB-2632A4D1CE2F}">
            <xm:f>AND($BM37=Setting!$B$5,Setting!$B$5&lt;&gt;"")</xm:f>
            <x14:dxf>
              <fill>
                <patternFill>
                  <bgColor rgb="FFFFCCCC"/>
                </patternFill>
              </fill>
            </x14:dxf>
          </x14:cfRule>
          <xm:sqref>BL37:BM40 BL68:BM125 BL44:BM54 BL56:BM66</xm:sqref>
        </x14:conditionalFormatting>
        <x14:conditionalFormatting xmlns:xm="http://schemas.microsoft.com/office/excel/2006/main">
          <x14:cfRule type="expression" priority="469" id="{451C0265-1CCB-4526-89E0-F8E49882B548}">
            <xm:f>D$16&gt;Setting!$S$5</xm:f>
            <x14:dxf>
              <numFmt numFmtId="183" formatCode=";;;"/>
            </x14:dxf>
          </x14:cfRule>
          <xm:sqref>D20:E34</xm:sqref>
        </x14:conditionalFormatting>
        <x14:conditionalFormatting xmlns:xm="http://schemas.microsoft.com/office/excel/2006/main">
          <x14:cfRule type="expression" priority="451" id="{7E4BE9B1-CCFD-5E40-9EDB-F1CF81D9C680}">
            <xm:f>AND($E41=Setting!$B$19,Setting!$B$19&lt;&gt;"")</xm:f>
            <x14:dxf>
              <fill>
                <patternFill>
                  <bgColor rgb="FFFFCCDD"/>
                </patternFill>
              </fill>
            </x14:dxf>
          </x14:cfRule>
          <x14:cfRule type="expression" priority="452" id="{D1679870-70FE-4646-9A04-AC5B22DC826A}">
            <xm:f>AND($E41=Setting!$B$18,Setting!$B$18&lt;&gt;"")</xm:f>
            <x14:dxf>
              <fill>
                <patternFill>
                  <bgColor rgb="FFF7D4EB"/>
                </patternFill>
              </fill>
            </x14:dxf>
          </x14:cfRule>
          <x14:cfRule type="expression" priority="453" id="{405E42D4-06D7-F04C-B121-CEFB6070A351}">
            <xm:f>AND($E41=Setting!$B$17,Setting!$B$17&lt;&gt;"")</xm:f>
            <x14:dxf>
              <fill>
                <patternFill>
                  <bgColor rgb="FFFFCCFF"/>
                </patternFill>
              </fill>
            </x14:dxf>
          </x14:cfRule>
          <x14:cfRule type="expression" priority="454" id="{FB4415D4-E956-064E-B7DA-B44947AC034D}">
            <xm:f>AND($E41=Setting!$B$16,Setting!$B$16&lt;&gt;"")</xm:f>
            <x14:dxf>
              <fill>
                <patternFill>
                  <bgColor rgb="FFEECCFF"/>
                </patternFill>
              </fill>
            </x14:dxf>
          </x14:cfRule>
          <x14:cfRule type="expression" priority="455" id="{310A339E-BB85-AB42-9A5A-D1CFDA3D3A52}">
            <xm:f>AND($E41=Setting!$B$15,Setting!$B$15&lt;&gt;"")</xm:f>
            <x14:dxf>
              <fill>
                <patternFill>
                  <bgColor rgb="FFD6D6F5"/>
                </patternFill>
              </fill>
            </x14:dxf>
          </x14:cfRule>
          <x14:cfRule type="expression" priority="456" id="{8A4138CD-4481-684B-98DB-40965C48FD56}">
            <xm:f>AND($E41=Setting!$B$14,Setting!$B$14&lt;&gt;"")</xm:f>
            <x14:dxf>
              <fill>
                <patternFill>
                  <bgColor rgb="FFCCDDFF"/>
                </patternFill>
              </fill>
            </x14:dxf>
          </x14:cfRule>
          <x14:cfRule type="expression" priority="457" id="{F2D53ABC-9653-E84A-8585-2461DDDED390}">
            <xm:f>AND($E41=Setting!$B$13,Setting!$B$13&lt;&gt;"")</xm:f>
            <x14:dxf>
              <fill>
                <patternFill>
                  <bgColor rgb="FFCCEEFF"/>
                </patternFill>
              </fill>
            </x14:dxf>
          </x14:cfRule>
          <x14:cfRule type="expression" priority="458" id="{112AB739-E4F0-2040-A9D5-5872E2EC8A07}">
            <xm:f>AND($E41=Setting!$B$12,Setting!$B$12&lt;&gt;"")</xm:f>
            <x14:dxf>
              <fill>
                <patternFill>
                  <bgColor rgb="FFCFFCFC"/>
                </patternFill>
              </fill>
            </x14:dxf>
          </x14:cfRule>
          <x14:cfRule type="expression" priority="459" id="{DA61F8E0-3A0E-B74E-8D00-D87AFE9A7CDC}">
            <xm:f>AND($E41=Setting!$B$11,Setting!$B$11&lt;&gt;"")</xm:f>
            <x14:dxf>
              <fill>
                <patternFill>
                  <bgColor rgb="FFCCFFDD"/>
                </patternFill>
              </fill>
            </x14:dxf>
          </x14:cfRule>
          <x14:cfRule type="expression" priority="460" id="{704E50F8-9724-CC40-9728-CCFF9CBAEABC}">
            <xm:f>AND($E41=Setting!$B$10,Setting!$B$10&lt;&gt;"")</xm:f>
            <x14:dxf>
              <fill>
                <patternFill>
                  <bgColor rgb="FFDDFFCC"/>
                </patternFill>
              </fill>
            </x14:dxf>
          </x14:cfRule>
          <x14:cfRule type="expression" priority="461" id="{8E25F77F-72A1-C54A-88C6-9E81520DE827}">
            <xm:f>AND($E41=Setting!$B$9,Setting!$B$9&lt;&gt;"")</xm:f>
            <x14:dxf>
              <fill>
                <patternFill>
                  <bgColor rgb="FFEEFFCC"/>
                </patternFill>
              </fill>
            </x14:dxf>
          </x14:cfRule>
          <x14:cfRule type="expression" priority="462" id="{722B2565-4D99-7F4A-9E17-8896C222032C}">
            <xm:f>AND($E41=Setting!$B$8,Setting!$B$8&lt;&gt;"")</xm:f>
            <x14:dxf>
              <fill>
                <patternFill>
                  <bgColor rgb="FFFFFFCC"/>
                </patternFill>
              </fill>
            </x14:dxf>
          </x14:cfRule>
          <x14:cfRule type="expression" priority="463" id="{4F4DA7D6-BA20-5445-8875-6616BE4056B5}">
            <xm:f>AND($E41=Setting!$B$7,Setting!$B$7&lt;&gt;"")</xm:f>
            <x14:dxf>
              <fill>
                <patternFill>
                  <bgColor rgb="FFFFEECC"/>
                </patternFill>
              </fill>
            </x14:dxf>
          </x14:cfRule>
          <x14:cfRule type="expression" priority="464" id="{25770893-6ACA-AE46-9869-0D9273C79A58}">
            <xm:f>AND($E41=Setting!$B$6,Setting!$B$6&lt;&gt;"")</xm:f>
            <x14:dxf>
              <fill>
                <patternFill>
                  <bgColor rgb="FFF1E5DB"/>
                </patternFill>
              </fill>
            </x14:dxf>
          </x14:cfRule>
          <x14:cfRule type="expression" priority="465" id="{EB2A281B-7D36-D342-AE34-57A366517BDF}">
            <xm:f>AND($E41=Setting!$B$5,Setting!$B$5&lt;&gt;"")</xm:f>
            <x14:dxf>
              <fill>
                <patternFill>
                  <bgColor rgb="FFFFCCCC"/>
                </patternFill>
              </fill>
            </x14:dxf>
          </x14:cfRule>
          <xm:sqref>D43:E43 D41 F41 H41 J41 L41 N41 P41 R41 T41 V41 X41 Z41 AB41 AD41 AF41 AH41 AJ41 AL41 AN41 AP41 AR41 AT41 AV41 AX41 AZ41 BB41 BD41 BF41 BH41 BJ41 BL41</xm:sqref>
        </x14:conditionalFormatting>
        <x14:conditionalFormatting xmlns:xm="http://schemas.microsoft.com/office/excel/2006/main">
          <x14:cfRule type="expression" priority="436" id="{682C21AC-4E65-3F4F-9813-58575D759CEE}">
            <xm:f>AND($G42=Setting!$B$19,Setting!$B$19&lt;&gt;"")</xm:f>
            <x14:dxf>
              <fill>
                <patternFill>
                  <bgColor rgb="FFFFCCDD"/>
                </patternFill>
              </fill>
            </x14:dxf>
          </x14:cfRule>
          <x14:cfRule type="expression" priority="437" id="{99DB256E-D8E3-0446-A2F9-D6144EF80FAE}">
            <xm:f>AND($G42=Setting!$B$18,Setting!$B$18&lt;&gt;"")</xm:f>
            <x14:dxf>
              <fill>
                <patternFill>
                  <bgColor rgb="FFF7D4EB"/>
                </patternFill>
              </fill>
            </x14:dxf>
          </x14:cfRule>
          <x14:cfRule type="expression" priority="438" id="{5078F1FC-B2F4-EF4F-B9CE-B552A09A1EE2}">
            <xm:f>AND($G42=Setting!$B$17,Setting!$B$17&lt;&gt;"")</xm:f>
            <x14:dxf>
              <fill>
                <patternFill>
                  <bgColor rgb="FFFFCCFF"/>
                </patternFill>
              </fill>
            </x14:dxf>
          </x14:cfRule>
          <x14:cfRule type="expression" priority="439" id="{059D93BA-D3EF-074F-995A-981D95BD109F}">
            <xm:f>AND($G42=Setting!$B$16,Setting!$B$16&lt;&gt;"")</xm:f>
            <x14:dxf>
              <fill>
                <patternFill>
                  <bgColor rgb="FFEECCFF"/>
                </patternFill>
              </fill>
            </x14:dxf>
          </x14:cfRule>
          <x14:cfRule type="expression" priority="440" id="{A3FAB740-A75E-4643-8583-59496736E9BC}">
            <xm:f>AND($G42=Setting!$B$15,Setting!$B$15&lt;&gt;"")</xm:f>
            <x14:dxf>
              <fill>
                <patternFill>
                  <bgColor rgb="FFD6D6F5"/>
                </patternFill>
              </fill>
            </x14:dxf>
          </x14:cfRule>
          <x14:cfRule type="expression" priority="441" id="{220FA3C4-1291-234D-A98E-F4A99A3B6204}">
            <xm:f>AND($G42=Setting!$B$14,Setting!$B$14&lt;&gt;"")</xm:f>
            <x14:dxf>
              <fill>
                <patternFill>
                  <bgColor rgb="FFCCDDFF"/>
                </patternFill>
              </fill>
            </x14:dxf>
          </x14:cfRule>
          <x14:cfRule type="expression" priority="442" id="{8C05A713-A85F-9541-9154-38E3249830AE}">
            <xm:f>AND($G42=Setting!$B$13,Setting!$B$13&lt;&gt;"")</xm:f>
            <x14:dxf>
              <fill>
                <patternFill>
                  <bgColor rgb="FFCCEEFF"/>
                </patternFill>
              </fill>
            </x14:dxf>
          </x14:cfRule>
          <x14:cfRule type="expression" priority="443" id="{7075FD0E-5BB5-F141-B7F5-CA792CE56E71}">
            <xm:f>AND($G42=Setting!$B$12,Setting!$B$12&lt;&gt;"")</xm:f>
            <x14:dxf>
              <fill>
                <patternFill>
                  <bgColor rgb="FFCFFCFC"/>
                </patternFill>
              </fill>
            </x14:dxf>
          </x14:cfRule>
          <x14:cfRule type="expression" priority="444" id="{761A09B1-4586-324A-96EF-EDB1160AB92C}">
            <xm:f>AND($G42=Setting!$B$11,Setting!$B$11&lt;&gt;"")</xm:f>
            <x14:dxf>
              <fill>
                <patternFill>
                  <bgColor rgb="FFCCFFDD"/>
                </patternFill>
              </fill>
            </x14:dxf>
          </x14:cfRule>
          <x14:cfRule type="expression" priority="445" id="{AC8D57D6-A430-9444-9A16-EDB8893F211F}">
            <xm:f>AND($G42=Setting!$B$10,Setting!$B$10&lt;&gt;"")</xm:f>
            <x14:dxf>
              <fill>
                <patternFill>
                  <bgColor rgb="FFDDFFCC"/>
                </patternFill>
              </fill>
            </x14:dxf>
          </x14:cfRule>
          <x14:cfRule type="expression" priority="446" id="{E9D04232-F051-FB41-8765-122458EEC08E}">
            <xm:f>AND($G42=Setting!$B$9,Setting!$B$9&lt;&gt;"")</xm:f>
            <x14:dxf>
              <fill>
                <patternFill>
                  <bgColor rgb="FFEEFFCC"/>
                </patternFill>
              </fill>
            </x14:dxf>
          </x14:cfRule>
          <x14:cfRule type="expression" priority="447" id="{3BFEAA1E-8613-8247-AF04-6351751BFD88}">
            <xm:f>AND($G42=Setting!$B$8,Setting!$B$8&lt;&gt;"")</xm:f>
            <x14:dxf>
              <fill>
                <patternFill>
                  <bgColor rgb="FFFFFFCC"/>
                </patternFill>
              </fill>
            </x14:dxf>
          </x14:cfRule>
          <x14:cfRule type="expression" priority="448" id="{C77BAB46-5C67-814F-B5A0-0F59DE83F32D}">
            <xm:f>AND($G42=Setting!$B$7,Setting!$B$7&lt;&gt;"")</xm:f>
            <x14:dxf>
              <fill>
                <patternFill>
                  <bgColor rgb="FFFFEECC"/>
                </patternFill>
              </fill>
            </x14:dxf>
          </x14:cfRule>
          <x14:cfRule type="expression" priority="449" id="{A748F8E2-2B1B-E747-831E-2B4763A9426D}">
            <xm:f>AND($G42=Setting!$B$6,Setting!$B$6&lt;&gt;"")</xm:f>
            <x14:dxf>
              <fill>
                <patternFill>
                  <bgColor rgb="FFF1E5DB"/>
                </patternFill>
              </fill>
            </x14:dxf>
          </x14:cfRule>
          <x14:cfRule type="expression" priority="450" id="{6DD9A4C0-E804-3949-9CEF-0560C3C7A704}">
            <xm:f>AND($G42=Setting!$B$5,Setting!$B$5&lt;&gt;"")</xm:f>
            <x14:dxf>
              <fill>
                <patternFill>
                  <bgColor rgb="FFFFCCCC"/>
                </patternFill>
              </fill>
            </x14:dxf>
          </x14:cfRule>
          <xm:sqref>F42:G43</xm:sqref>
        </x14:conditionalFormatting>
        <x14:conditionalFormatting xmlns:xm="http://schemas.microsoft.com/office/excel/2006/main">
          <x14:cfRule type="expression" priority="421" id="{010493BA-F2CE-8040-9D09-382C19E970AB}">
            <xm:f>AND($I42=Setting!$B$19,Setting!$B$19&lt;&gt;"")</xm:f>
            <x14:dxf>
              <fill>
                <patternFill>
                  <bgColor rgb="FFFFCCDD"/>
                </patternFill>
              </fill>
            </x14:dxf>
          </x14:cfRule>
          <x14:cfRule type="expression" priority="422" id="{73796005-549E-054C-835F-DB61395AE5D0}">
            <xm:f>AND($I42=Setting!$B$18,Setting!$B$18&lt;&gt;"")</xm:f>
            <x14:dxf>
              <fill>
                <patternFill>
                  <bgColor rgb="FFF7D4EB"/>
                </patternFill>
              </fill>
            </x14:dxf>
          </x14:cfRule>
          <x14:cfRule type="expression" priority="423" id="{A6B40BE6-6247-BC4B-BC35-E14C94ECAF33}">
            <xm:f>AND($I42=Setting!$B$17,Setting!$B$17&lt;&gt;"")</xm:f>
            <x14:dxf>
              <fill>
                <patternFill>
                  <bgColor rgb="FFFFCCFF"/>
                </patternFill>
              </fill>
            </x14:dxf>
          </x14:cfRule>
          <x14:cfRule type="expression" priority="424" id="{165E7035-D0C8-DF4B-8F71-214275137DC9}">
            <xm:f>AND($I42=Setting!$B$16,Setting!$B$16&lt;&gt;"")</xm:f>
            <x14:dxf>
              <fill>
                <patternFill>
                  <bgColor rgb="FFEECCFF"/>
                </patternFill>
              </fill>
            </x14:dxf>
          </x14:cfRule>
          <x14:cfRule type="expression" priority="425" id="{D0C5EDAE-0C51-6846-9B9A-BD005937E430}">
            <xm:f>AND($I42=Setting!$B$15,Setting!$B$15&lt;&gt;"")</xm:f>
            <x14:dxf>
              <fill>
                <patternFill>
                  <bgColor rgb="FFD6D6F5"/>
                </patternFill>
              </fill>
            </x14:dxf>
          </x14:cfRule>
          <x14:cfRule type="expression" priority="426" id="{EFFBB4F0-85A5-D94E-AD92-CC8886CD2FE8}">
            <xm:f>AND($I42=Setting!$B$14,Setting!$B$14&lt;&gt;"")</xm:f>
            <x14:dxf>
              <fill>
                <patternFill>
                  <bgColor rgb="FFCCDDFF"/>
                </patternFill>
              </fill>
            </x14:dxf>
          </x14:cfRule>
          <x14:cfRule type="expression" priority="427" id="{0DB3DC38-EA84-4F4E-A214-05B45A39C94D}">
            <xm:f>AND($I42=Setting!$B$13,Setting!$B$13&lt;&gt;"")</xm:f>
            <x14:dxf>
              <fill>
                <patternFill>
                  <bgColor rgb="FFCCEEFF"/>
                </patternFill>
              </fill>
            </x14:dxf>
          </x14:cfRule>
          <x14:cfRule type="expression" priority="428" id="{E251B2A2-89DE-9B4E-B66D-B5A8085CD249}">
            <xm:f>AND($I42=Setting!$B$12,Setting!$B$12&lt;&gt;"")</xm:f>
            <x14:dxf>
              <fill>
                <patternFill>
                  <bgColor rgb="FFCFFCFC"/>
                </patternFill>
              </fill>
            </x14:dxf>
          </x14:cfRule>
          <x14:cfRule type="expression" priority="429" id="{4A2BB0ED-BECA-F947-B304-C48C0A9A8C22}">
            <xm:f>AND($I42=Setting!$B$11,Setting!$B$11&lt;&gt;"")</xm:f>
            <x14:dxf>
              <fill>
                <patternFill>
                  <bgColor rgb="FFCCFFDD"/>
                </patternFill>
              </fill>
            </x14:dxf>
          </x14:cfRule>
          <x14:cfRule type="expression" priority="430" id="{481C078C-1550-8C48-A1E6-F7CF2599DA05}">
            <xm:f>AND($I42=Setting!$B$10,Setting!$B$10&lt;&gt;"")</xm:f>
            <x14:dxf>
              <fill>
                <patternFill>
                  <bgColor rgb="FFDDFFCC"/>
                </patternFill>
              </fill>
            </x14:dxf>
          </x14:cfRule>
          <x14:cfRule type="expression" priority="431" id="{8D93B944-9D90-EE42-973B-ECC32A90B23B}">
            <xm:f>AND($I42=Setting!$B$9,Setting!$B$9&lt;&gt;"")</xm:f>
            <x14:dxf>
              <fill>
                <patternFill>
                  <bgColor rgb="FFEEFFCC"/>
                </patternFill>
              </fill>
            </x14:dxf>
          </x14:cfRule>
          <x14:cfRule type="expression" priority="432" id="{918F6B30-FA3E-A449-982E-E80B81FE37B6}">
            <xm:f>AND($I42=Setting!$B$8,Setting!$B$8&lt;&gt;"")</xm:f>
            <x14:dxf>
              <fill>
                <patternFill>
                  <bgColor rgb="FFFFFFCC"/>
                </patternFill>
              </fill>
            </x14:dxf>
          </x14:cfRule>
          <x14:cfRule type="expression" priority="433" id="{F7DFE922-C850-5247-9058-B4C232BDC157}">
            <xm:f>AND($I42=Setting!$B$7,Setting!$B$7&lt;&gt;"")</xm:f>
            <x14:dxf>
              <fill>
                <patternFill>
                  <bgColor rgb="FFFFEECC"/>
                </patternFill>
              </fill>
            </x14:dxf>
          </x14:cfRule>
          <x14:cfRule type="expression" priority="434" id="{29B3614D-6C87-9548-A024-06F463D4A2BD}">
            <xm:f>AND($I42=Setting!$B$6,Setting!$B$6&lt;&gt;"")</xm:f>
            <x14:dxf>
              <fill>
                <patternFill>
                  <bgColor rgb="FFF1E5DB"/>
                </patternFill>
              </fill>
            </x14:dxf>
          </x14:cfRule>
          <x14:cfRule type="expression" priority="435" id="{B5070343-141A-6F45-A450-65D111FFB786}">
            <xm:f>AND($I42=Setting!$B$5,Setting!$B$5&lt;&gt;"")</xm:f>
            <x14:dxf>
              <fill>
                <patternFill>
                  <bgColor rgb="FFFFCCCC"/>
                </patternFill>
              </fill>
            </x14:dxf>
          </x14:cfRule>
          <xm:sqref>H42:I43</xm:sqref>
        </x14:conditionalFormatting>
        <x14:conditionalFormatting xmlns:xm="http://schemas.microsoft.com/office/excel/2006/main">
          <x14:cfRule type="expression" priority="406" id="{784E5152-29A6-2B4A-A809-3107ED7F8B6A}">
            <xm:f>AND($K42=Setting!$B$19,Setting!$B$19&lt;&gt;"")</xm:f>
            <x14:dxf>
              <fill>
                <patternFill>
                  <bgColor rgb="FFFFCCDD"/>
                </patternFill>
              </fill>
            </x14:dxf>
          </x14:cfRule>
          <x14:cfRule type="expression" priority="407" id="{948D96D8-DFF9-3740-A3E7-73A325E049B6}">
            <xm:f>AND($K42=Setting!$B$18,Setting!$B$18&lt;&gt;"")</xm:f>
            <x14:dxf>
              <fill>
                <patternFill>
                  <bgColor rgb="FFF7D4EB"/>
                </patternFill>
              </fill>
            </x14:dxf>
          </x14:cfRule>
          <x14:cfRule type="expression" priority="408" id="{0D1914F0-FA34-5F40-9E5A-A1C67DD35073}">
            <xm:f>AND($K42=Setting!$B$17,Setting!$B$17&lt;&gt;"")</xm:f>
            <x14:dxf>
              <fill>
                <patternFill>
                  <bgColor rgb="FFFFCCFF"/>
                </patternFill>
              </fill>
            </x14:dxf>
          </x14:cfRule>
          <x14:cfRule type="expression" priority="409" id="{14583EF6-0E9A-0847-87AC-0C6B15905852}">
            <xm:f>AND($K42=Setting!$B$16,Setting!$B$16&lt;&gt;"")</xm:f>
            <x14:dxf>
              <fill>
                <patternFill>
                  <bgColor rgb="FFEECCFF"/>
                </patternFill>
              </fill>
            </x14:dxf>
          </x14:cfRule>
          <x14:cfRule type="expression" priority="410" id="{C1CBE66E-31C1-164D-B528-1F6F0153B935}">
            <xm:f>AND($K42=Setting!$B$15,Setting!$B$15&lt;&gt;"")</xm:f>
            <x14:dxf>
              <fill>
                <patternFill>
                  <bgColor rgb="FFD6D6F5"/>
                </patternFill>
              </fill>
            </x14:dxf>
          </x14:cfRule>
          <x14:cfRule type="expression" priority="411" id="{DF6B6A89-D3DB-094A-BE6E-E4F3DC773C0D}">
            <xm:f>AND($K42=Setting!$B$14,Setting!$B$14&lt;&gt;"")</xm:f>
            <x14:dxf>
              <fill>
                <patternFill>
                  <bgColor rgb="FFCCDDFF"/>
                </patternFill>
              </fill>
            </x14:dxf>
          </x14:cfRule>
          <x14:cfRule type="expression" priority="412" id="{92476CBC-1AFB-D74B-82F2-5D02BDC3E61C}">
            <xm:f>AND($K42=Setting!$B$13,Setting!$B$13&lt;&gt;"")</xm:f>
            <x14:dxf>
              <fill>
                <patternFill>
                  <bgColor rgb="FFCCEEFF"/>
                </patternFill>
              </fill>
            </x14:dxf>
          </x14:cfRule>
          <x14:cfRule type="expression" priority="413" id="{D195580F-7B0B-DB42-87FC-4AE112D2C17F}">
            <xm:f>AND($K42=Setting!$B$12,Setting!$B$12&lt;&gt;"")</xm:f>
            <x14:dxf>
              <fill>
                <patternFill>
                  <bgColor rgb="FFCFFCFC"/>
                </patternFill>
              </fill>
            </x14:dxf>
          </x14:cfRule>
          <x14:cfRule type="expression" priority="414" id="{8CD0015B-5305-1249-9F84-87C3B6563D16}">
            <xm:f>AND($K42=Setting!$B$11,Setting!$B$11&lt;&gt;"")</xm:f>
            <x14:dxf>
              <fill>
                <patternFill>
                  <bgColor rgb="FFCCFFDD"/>
                </patternFill>
              </fill>
            </x14:dxf>
          </x14:cfRule>
          <x14:cfRule type="expression" priority="415" id="{596DAD1C-9CDE-1243-8520-AC5777C0ADFB}">
            <xm:f>AND($K42=Setting!$B$10,Setting!$B$10&lt;&gt;"")</xm:f>
            <x14:dxf>
              <fill>
                <patternFill>
                  <bgColor rgb="FFDDFFCC"/>
                </patternFill>
              </fill>
            </x14:dxf>
          </x14:cfRule>
          <x14:cfRule type="expression" priority="416" id="{A21AB6FC-C69C-384B-8209-37589C7A4C34}">
            <xm:f>AND($K42=Setting!$B$9,Setting!$B$9&lt;&gt;"")</xm:f>
            <x14:dxf>
              <fill>
                <patternFill>
                  <bgColor rgb="FFEEFFCC"/>
                </patternFill>
              </fill>
            </x14:dxf>
          </x14:cfRule>
          <x14:cfRule type="expression" priority="417" id="{F602C611-D9E6-E14C-ADA8-AA64765449DD}">
            <xm:f>AND($K42=Setting!$B$8,Setting!$B$8&lt;&gt;"")</xm:f>
            <x14:dxf>
              <fill>
                <patternFill>
                  <bgColor rgb="FFFFFFCC"/>
                </patternFill>
              </fill>
            </x14:dxf>
          </x14:cfRule>
          <x14:cfRule type="expression" priority="418" id="{B3AA2BE4-CB75-3B4F-B318-158EB712240B}">
            <xm:f>AND($K42=Setting!$B$7,Setting!$B$7&lt;&gt;"")</xm:f>
            <x14:dxf>
              <fill>
                <patternFill>
                  <bgColor rgb="FFFFEECC"/>
                </patternFill>
              </fill>
            </x14:dxf>
          </x14:cfRule>
          <x14:cfRule type="expression" priority="419" id="{E8470625-1A94-894B-B65D-DBC8ABF36B2D}">
            <xm:f>AND($K42=Setting!$B$6,Setting!$B$6&lt;&gt;"")</xm:f>
            <x14:dxf>
              <fill>
                <patternFill>
                  <bgColor rgb="FFF1E5DB"/>
                </patternFill>
              </fill>
            </x14:dxf>
          </x14:cfRule>
          <x14:cfRule type="expression" priority="420" id="{15D52BB3-9F1C-1C47-BFE8-9B8BE259D36C}">
            <xm:f>AND($K42=Setting!$B$5,Setting!$B$5&lt;&gt;"")</xm:f>
            <x14:dxf>
              <fill>
                <patternFill>
                  <bgColor rgb="FFFFCCCC"/>
                </patternFill>
              </fill>
            </x14:dxf>
          </x14:cfRule>
          <xm:sqref>J42:K43</xm:sqref>
        </x14:conditionalFormatting>
        <x14:conditionalFormatting xmlns:xm="http://schemas.microsoft.com/office/excel/2006/main">
          <x14:cfRule type="expression" priority="391" id="{120D7977-8332-2A48-B459-D5ED8E397278}">
            <xm:f>AND($M42=Setting!$B$19,Setting!$B$19&lt;&gt;"")</xm:f>
            <x14:dxf>
              <fill>
                <patternFill>
                  <bgColor rgb="FFFFCCDD"/>
                </patternFill>
              </fill>
            </x14:dxf>
          </x14:cfRule>
          <x14:cfRule type="expression" priority="392" id="{C9281B26-0FB9-7A47-85D5-FF574CA9824A}">
            <xm:f>AND($M42=Setting!$B$18,Setting!$B$18&lt;&gt;"")</xm:f>
            <x14:dxf>
              <fill>
                <patternFill>
                  <bgColor rgb="FFF7D4EB"/>
                </patternFill>
              </fill>
            </x14:dxf>
          </x14:cfRule>
          <x14:cfRule type="expression" priority="393" id="{E64FA5C4-61CC-CA46-B7DB-3AC64DE233E5}">
            <xm:f>AND($M42=Setting!$B$17,Setting!$B$17&lt;&gt;"")</xm:f>
            <x14:dxf>
              <fill>
                <patternFill>
                  <bgColor rgb="FFFFCCFF"/>
                </patternFill>
              </fill>
            </x14:dxf>
          </x14:cfRule>
          <x14:cfRule type="expression" priority="394" id="{BAD5F3B3-2672-7F40-B2AD-49932A16118B}">
            <xm:f>AND($M42=Setting!$B$16,Setting!$B$16&lt;&gt;"")</xm:f>
            <x14:dxf>
              <fill>
                <patternFill>
                  <bgColor rgb="FFEECCFF"/>
                </patternFill>
              </fill>
            </x14:dxf>
          </x14:cfRule>
          <x14:cfRule type="expression" priority="395" id="{AD66AAA5-CE5E-024A-940C-4259A7D648C7}">
            <xm:f>AND($M42=Setting!$B$15,Setting!$B$15&lt;&gt;"")</xm:f>
            <x14:dxf>
              <fill>
                <patternFill>
                  <bgColor rgb="FFD6D6F5"/>
                </patternFill>
              </fill>
            </x14:dxf>
          </x14:cfRule>
          <x14:cfRule type="expression" priority="396" id="{6F7A8C94-3EED-8645-8C48-E028397E216A}">
            <xm:f>AND($M42=Setting!$B$14,Setting!$B$14&lt;&gt;"")</xm:f>
            <x14:dxf>
              <fill>
                <patternFill>
                  <bgColor rgb="FFCCDDFF"/>
                </patternFill>
              </fill>
            </x14:dxf>
          </x14:cfRule>
          <x14:cfRule type="expression" priority="397" id="{5F6876C0-9B47-DE40-8BE1-8A6802B5CB77}">
            <xm:f>AND($M42=Setting!$B$13,Setting!$B$13&lt;&gt;"")</xm:f>
            <x14:dxf>
              <fill>
                <patternFill>
                  <bgColor rgb="FFCCEEFF"/>
                </patternFill>
              </fill>
            </x14:dxf>
          </x14:cfRule>
          <x14:cfRule type="expression" priority="398" id="{69C0D123-20A3-E946-9C76-1C1F539927BE}">
            <xm:f>AND($M42=Setting!$B$12,Setting!$B$12&lt;&gt;"")</xm:f>
            <x14:dxf>
              <fill>
                <patternFill>
                  <bgColor rgb="FFCFFCFC"/>
                </patternFill>
              </fill>
            </x14:dxf>
          </x14:cfRule>
          <x14:cfRule type="expression" priority="399" id="{429A1BD7-D88F-D840-B7B7-B7393414711E}">
            <xm:f>AND($M42=Setting!$B$11,Setting!$B$11&lt;&gt;"")</xm:f>
            <x14:dxf>
              <fill>
                <patternFill>
                  <bgColor rgb="FFCCFFDD"/>
                </patternFill>
              </fill>
            </x14:dxf>
          </x14:cfRule>
          <x14:cfRule type="expression" priority="400" id="{5F2ABB29-FBA3-494C-A1E9-8B4A47CCBBE6}">
            <xm:f>AND($M42=Setting!$B$10,Setting!$B$10&lt;&gt;"")</xm:f>
            <x14:dxf>
              <fill>
                <patternFill>
                  <bgColor rgb="FFDDFFCC"/>
                </patternFill>
              </fill>
            </x14:dxf>
          </x14:cfRule>
          <x14:cfRule type="expression" priority="401" id="{8F3C0E0E-1FB0-7D44-9518-3DBE9B591FC5}">
            <xm:f>AND($M42=Setting!$B$9,Setting!$B$9&lt;&gt;"")</xm:f>
            <x14:dxf>
              <fill>
                <patternFill>
                  <bgColor rgb="FFEEFFCC"/>
                </patternFill>
              </fill>
            </x14:dxf>
          </x14:cfRule>
          <x14:cfRule type="expression" priority="402" id="{BA70DD55-B6E7-6B47-B590-5D402B9D8DCA}">
            <xm:f>AND($M42=Setting!$B$8,Setting!$B$8&lt;&gt;"")</xm:f>
            <x14:dxf>
              <fill>
                <patternFill>
                  <bgColor rgb="FFFFFFCC"/>
                </patternFill>
              </fill>
            </x14:dxf>
          </x14:cfRule>
          <x14:cfRule type="expression" priority="403" id="{FB8ED1B7-D439-C740-A43C-A7223B41617D}">
            <xm:f>AND($M42=Setting!$B$7,Setting!$B$7&lt;&gt;"")</xm:f>
            <x14:dxf>
              <fill>
                <patternFill>
                  <bgColor rgb="FFFFEECC"/>
                </patternFill>
              </fill>
            </x14:dxf>
          </x14:cfRule>
          <x14:cfRule type="expression" priority="404" id="{5DDCF13E-D7F4-6C4C-BED2-B50692BB57CF}">
            <xm:f>AND($M42=Setting!$B$6,Setting!$B$6&lt;&gt;"")</xm:f>
            <x14:dxf>
              <fill>
                <patternFill>
                  <bgColor rgb="FFF1E5DB"/>
                </patternFill>
              </fill>
            </x14:dxf>
          </x14:cfRule>
          <x14:cfRule type="expression" priority="405" id="{313ACE6C-9ECF-E840-9147-63A04B46C378}">
            <xm:f>AND($M42=Setting!$B$5,Setting!$B$5&lt;&gt;"")</xm:f>
            <x14:dxf>
              <fill>
                <patternFill>
                  <bgColor rgb="FFFFCCCC"/>
                </patternFill>
              </fill>
            </x14:dxf>
          </x14:cfRule>
          <xm:sqref>L42:M43</xm:sqref>
        </x14:conditionalFormatting>
        <x14:conditionalFormatting xmlns:xm="http://schemas.microsoft.com/office/excel/2006/main">
          <x14:cfRule type="expression" priority="376" id="{4FE79780-8E69-BB4F-B7D9-1ECCD66896DC}">
            <xm:f>AND($O42=Setting!$B$19,Setting!$B$19&lt;&gt;"")</xm:f>
            <x14:dxf>
              <fill>
                <patternFill>
                  <bgColor rgb="FFFFCCDD"/>
                </patternFill>
              </fill>
            </x14:dxf>
          </x14:cfRule>
          <x14:cfRule type="expression" priority="377" id="{04E29A63-1BF6-BB40-9338-48781CD30C11}">
            <xm:f>AND($O42=Setting!$B$18,Setting!$B$18&lt;&gt;"")</xm:f>
            <x14:dxf>
              <fill>
                <patternFill>
                  <bgColor rgb="FFF7D4EB"/>
                </patternFill>
              </fill>
            </x14:dxf>
          </x14:cfRule>
          <x14:cfRule type="expression" priority="378" id="{23C146F8-3B15-8F4D-8DBA-58CA5A1014E0}">
            <xm:f>AND($O42=Setting!$B$17,Setting!$B$17&lt;&gt;"")</xm:f>
            <x14:dxf>
              <fill>
                <patternFill>
                  <bgColor rgb="FFFFCCFF"/>
                </patternFill>
              </fill>
            </x14:dxf>
          </x14:cfRule>
          <x14:cfRule type="expression" priority="379" id="{8552044B-A8B5-4F43-A4FC-0C30397CB248}">
            <xm:f>AND($O42=Setting!$B$16,Setting!$B$16&lt;&gt;"")</xm:f>
            <x14:dxf>
              <fill>
                <patternFill>
                  <bgColor rgb="FFEECCFF"/>
                </patternFill>
              </fill>
            </x14:dxf>
          </x14:cfRule>
          <x14:cfRule type="expression" priority="380" id="{BBAC2B2C-7BCA-3541-94E4-DBA6167609EC}">
            <xm:f>AND($O42=Setting!$B$15,Setting!$B$15&lt;&gt;"")</xm:f>
            <x14:dxf>
              <fill>
                <patternFill>
                  <bgColor rgb="FFD6D6F5"/>
                </patternFill>
              </fill>
            </x14:dxf>
          </x14:cfRule>
          <x14:cfRule type="expression" priority="381" id="{98374E39-023C-1549-AB48-4F3F0A9EF86D}">
            <xm:f>AND($O42=Setting!$B$14,Setting!$B$14&lt;&gt;"")</xm:f>
            <x14:dxf>
              <fill>
                <patternFill>
                  <bgColor rgb="FFCCDDFF"/>
                </patternFill>
              </fill>
            </x14:dxf>
          </x14:cfRule>
          <x14:cfRule type="expression" priority="382" id="{F5FE6FB9-0D12-654E-B0AD-DFD3C3CF5B4C}">
            <xm:f>AND($O42=Setting!$B$13,Setting!$B$13&lt;&gt;"")</xm:f>
            <x14:dxf>
              <fill>
                <patternFill>
                  <bgColor rgb="FFCCEEFF"/>
                </patternFill>
              </fill>
            </x14:dxf>
          </x14:cfRule>
          <x14:cfRule type="expression" priority="383" id="{CC4607D4-9984-7443-97DE-85628792642B}">
            <xm:f>AND($O42=Setting!$B$12,Setting!$B$12&lt;&gt;"")</xm:f>
            <x14:dxf>
              <fill>
                <patternFill>
                  <bgColor rgb="FFCFFCFC"/>
                </patternFill>
              </fill>
            </x14:dxf>
          </x14:cfRule>
          <x14:cfRule type="expression" priority="384" id="{FB12E494-0A9C-2448-973D-2AB2BFE845E6}">
            <xm:f>AND($O42=Setting!$B$11,Setting!$B$11&lt;&gt;"")</xm:f>
            <x14:dxf>
              <fill>
                <patternFill>
                  <bgColor rgb="FFCCFFDD"/>
                </patternFill>
              </fill>
            </x14:dxf>
          </x14:cfRule>
          <x14:cfRule type="expression" priority="385" id="{B15FE893-6DDD-4249-816B-C9A1B0B404B3}">
            <xm:f>AND($O42=Setting!$B$10,Setting!$B$10&lt;&gt;"")</xm:f>
            <x14:dxf>
              <fill>
                <patternFill>
                  <bgColor rgb="FFDDFFCC"/>
                </patternFill>
              </fill>
            </x14:dxf>
          </x14:cfRule>
          <x14:cfRule type="expression" priority="386" id="{0E22AAC5-C28E-FB49-8C9F-AC8937905581}">
            <xm:f>AND($O42=Setting!$B$9,Setting!$B$9&lt;&gt;"")</xm:f>
            <x14:dxf>
              <fill>
                <patternFill>
                  <bgColor rgb="FFEEFFCC"/>
                </patternFill>
              </fill>
            </x14:dxf>
          </x14:cfRule>
          <x14:cfRule type="expression" priority="387" id="{80490BC7-AAE1-D346-AF61-78885E70787B}">
            <xm:f>AND($O42=Setting!$B$8,Setting!$B$8&lt;&gt;"")</xm:f>
            <x14:dxf>
              <fill>
                <patternFill>
                  <bgColor rgb="FFFFFFCC"/>
                </patternFill>
              </fill>
            </x14:dxf>
          </x14:cfRule>
          <x14:cfRule type="expression" priority="388" id="{69AF7F76-BA3D-AD4D-AE3A-EB7A1BE5A056}">
            <xm:f>AND($O42=Setting!$B$7,Setting!$B$7&lt;&gt;"")</xm:f>
            <x14:dxf>
              <fill>
                <patternFill>
                  <bgColor rgb="FFFFEECC"/>
                </patternFill>
              </fill>
            </x14:dxf>
          </x14:cfRule>
          <x14:cfRule type="expression" priority="389" id="{F83807C4-D11D-C44A-9277-C883F1D8C9B4}">
            <xm:f>AND($O42=Setting!$B$6,Setting!$B$6&lt;&gt;"")</xm:f>
            <x14:dxf>
              <fill>
                <patternFill>
                  <bgColor rgb="FFF1E5DB"/>
                </patternFill>
              </fill>
            </x14:dxf>
          </x14:cfRule>
          <x14:cfRule type="expression" priority="390" id="{C88E78D5-C977-B143-A958-32600E966619}">
            <xm:f>AND($O42=Setting!$B$5,Setting!$B$5&lt;&gt;"")</xm:f>
            <x14:dxf>
              <fill>
                <patternFill>
                  <bgColor rgb="FFFFCCCC"/>
                </patternFill>
              </fill>
            </x14:dxf>
          </x14:cfRule>
          <xm:sqref>N42:O43</xm:sqref>
        </x14:conditionalFormatting>
        <x14:conditionalFormatting xmlns:xm="http://schemas.microsoft.com/office/excel/2006/main">
          <x14:cfRule type="expression" priority="361" id="{FCD34851-9E0A-5441-8392-91D1B27D94BA}">
            <xm:f>AND($Q42=Setting!$B$19,Setting!$B$19&lt;&gt;"")</xm:f>
            <x14:dxf>
              <fill>
                <patternFill>
                  <bgColor rgb="FFFFCCDD"/>
                </patternFill>
              </fill>
            </x14:dxf>
          </x14:cfRule>
          <x14:cfRule type="expression" priority="362" id="{E540464B-0633-D143-87DA-F448C1CAA3FC}">
            <xm:f>AND($Q42=Setting!$B$18,Setting!$B$18&lt;&gt;"")</xm:f>
            <x14:dxf>
              <fill>
                <patternFill>
                  <bgColor rgb="FFF7D4EB"/>
                </patternFill>
              </fill>
            </x14:dxf>
          </x14:cfRule>
          <x14:cfRule type="expression" priority="363" id="{11619915-9078-C64A-AC94-377215B897D4}">
            <xm:f>AND($Q42=Setting!$B$17,Setting!$B$17&lt;&gt;"")</xm:f>
            <x14:dxf>
              <fill>
                <patternFill>
                  <bgColor rgb="FFFFCCFF"/>
                </patternFill>
              </fill>
            </x14:dxf>
          </x14:cfRule>
          <x14:cfRule type="expression" priority="364" id="{BE97977D-7A58-5547-92A3-17F7BD727C5A}">
            <xm:f>AND($Q42=Setting!$B$16,Setting!$B$16&lt;&gt;"")</xm:f>
            <x14:dxf>
              <fill>
                <patternFill>
                  <bgColor rgb="FFEECCFF"/>
                </patternFill>
              </fill>
            </x14:dxf>
          </x14:cfRule>
          <x14:cfRule type="expression" priority="365" id="{A1C9B265-2875-344B-8EE8-9D179F07F619}">
            <xm:f>AND($Q42=Setting!$B$15,Setting!$B$15&lt;&gt;"")</xm:f>
            <x14:dxf>
              <fill>
                <patternFill>
                  <bgColor rgb="FFD6D6F5"/>
                </patternFill>
              </fill>
            </x14:dxf>
          </x14:cfRule>
          <x14:cfRule type="expression" priority="366" id="{7C66EE95-BBC8-544D-B4FA-A1034D3C3C12}">
            <xm:f>AND($Q42=Setting!$B$14,Setting!$B$14&lt;&gt;"")</xm:f>
            <x14:dxf>
              <fill>
                <patternFill>
                  <bgColor rgb="FFCCDDFF"/>
                </patternFill>
              </fill>
            </x14:dxf>
          </x14:cfRule>
          <x14:cfRule type="expression" priority="367" id="{C20FBF68-6B20-804C-98B4-03CB817419E2}">
            <xm:f>AND($Q42=Setting!$B$13,Setting!$B$13&lt;&gt;"")</xm:f>
            <x14:dxf>
              <fill>
                <patternFill>
                  <bgColor rgb="FFCCEEFF"/>
                </patternFill>
              </fill>
            </x14:dxf>
          </x14:cfRule>
          <x14:cfRule type="expression" priority="368" id="{61ECCEBB-1B43-484F-94D1-C213CFB56B29}">
            <xm:f>AND($Q42=Setting!$B$12,Setting!$B$12&lt;&gt;"")</xm:f>
            <x14:dxf>
              <fill>
                <patternFill>
                  <bgColor rgb="FFCFFCFC"/>
                </patternFill>
              </fill>
            </x14:dxf>
          </x14:cfRule>
          <x14:cfRule type="expression" priority="369" id="{E5632445-AD38-6146-966B-FBE5B370125B}">
            <xm:f>AND($Q42=Setting!$B$11,Setting!$B$11&lt;&gt;"")</xm:f>
            <x14:dxf>
              <fill>
                <patternFill>
                  <bgColor rgb="FFCCFFDD"/>
                </patternFill>
              </fill>
            </x14:dxf>
          </x14:cfRule>
          <x14:cfRule type="expression" priority="370" id="{0F68B6AE-1D1A-A24F-98E6-6891CF410081}">
            <xm:f>AND($Q42=Setting!$B$10,Setting!$B$10&lt;&gt;"")</xm:f>
            <x14:dxf>
              <fill>
                <patternFill>
                  <bgColor rgb="FFDDFFCC"/>
                </patternFill>
              </fill>
            </x14:dxf>
          </x14:cfRule>
          <x14:cfRule type="expression" priority="371" id="{FE482ED0-4617-7C4A-803A-22484B661596}">
            <xm:f>AND($Q42=Setting!$B$9,Setting!$B$9&lt;&gt;"")</xm:f>
            <x14:dxf>
              <fill>
                <patternFill>
                  <bgColor rgb="FFEEFFCC"/>
                </patternFill>
              </fill>
            </x14:dxf>
          </x14:cfRule>
          <x14:cfRule type="expression" priority="372" id="{7ABE0E50-2BB7-5B49-B859-C04D4B5ED04A}">
            <xm:f>AND($Q42=Setting!$B$8,Setting!$B$8&lt;&gt;"")</xm:f>
            <x14:dxf>
              <fill>
                <patternFill>
                  <bgColor rgb="FFFFFFCC"/>
                </patternFill>
              </fill>
            </x14:dxf>
          </x14:cfRule>
          <x14:cfRule type="expression" priority="373" id="{90952120-DCC9-4D48-8464-090AB22E4B1F}">
            <xm:f>AND($Q42=Setting!$B$7,Setting!$B$7&lt;&gt;"")</xm:f>
            <x14:dxf>
              <fill>
                <patternFill>
                  <bgColor rgb="FFFFEECC"/>
                </patternFill>
              </fill>
            </x14:dxf>
          </x14:cfRule>
          <x14:cfRule type="expression" priority="374" id="{34F40F59-7D57-0B45-AA2E-578527F65CAF}">
            <xm:f>AND($Q42=Setting!$B$6,Setting!$B$6&lt;&gt;"")</xm:f>
            <x14:dxf>
              <fill>
                <patternFill>
                  <bgColor rgb="FFF1E5DB"/>
                </patternFill>
              </fill>
            </x14:dxf>
          </x14:cfRule>
          <x14:cfRule type="expression" priority="375" id="{286B375E-EC58-9143-A101-2568B9D5D89F}">
            <xm:f>AND($Q42=Setting!$B$5,Setting!$B$5&lt;&gt;"")</xm:f>
            <x14:dxf>
              <fill>
                <patternFill>
                  <bgColor rgb="FFFFCCCC"/>
                </patternFill>
              </fill>
            </x14:dxf>
          </x14:cfRule>
          <xm:sqref>P42:Q43</xm:sqref>
        </x14:conditionalFormatting>
        <x14:conditionalFormatting xmlns:xm="http://schemas.microsoft.com/office/excel/2006/main">
          <x14:cfRule type="expression" priority="346" id="{7C048D68-221E-9940-A0E9-3CF8CD718C31}">
            <xm:f>AND($S42=Setting!$B$19,Setting!$B$19&lt;&gt;"")</xm:f>
            <x14:dxf>
              <fill>
                <patternFill>
                  <bgColor rgb="FFFFCCDD"/>
                </patternFill>
              </fill>
            </x14:dxf>
          </x14:cfRule>
          <x14:cfRule type="expression" priority="347" id="{02241167-6F3B-7647-B9C3-21F952BD9A23}">
            <xm:f>AND($S42=Setting!$B$18,Setting!$B$18&lt;&gt;"")</xm:f>
            <x14:dxf>
              <fill>
                <patternFill>
                  <bgColor rgb="FFF7D4EB"/>
                </patternFill>
              </fill>
            </x14:dxf>
          </x14:cfRule>
          <x14:cfRule type="expression" priority="348" id="{EB739509-F394-2C41-B289-061B3FBCC795}">
            <xm:f>AND($S42=Setting!$B$17,Setting!$B$17&lt;&gt;"")</xm:f>
            <x14:dxf>
              <fill>
                <patternFill>
                  <bgColor rgb="FFFFCCFF"/>
                </patternFill>
              </fill>
            </x14:dxf>
          </x14:cfRule>
          <x14:cfRule type="expression" priority="349" id="{25444743-26EA-2640-B4E6-82CD3C50BE60}">
            <xm:f>AND($S42=Setting!$B$16,Setting!$B$16&lt;&gt;"")</xm:f>
            <x14:dxf>
              <fill>
                <patternFill>
                  <bgColor rgb="FFEECCFF"/>
                </patternFill>
              </fill>
            </x14:dxf>
          </x14:cfRule>
          <x14:cfRule type="expression" priority="350" id="{EA3A2B66-EEEF-664B-817D-B1AF5D05B873}">
            <xm:f>AND($S42=Setting!$B$15,Setting!$B$15&lt;&gt;"")</xm:f>
            <x14:dxf>
              <fill>
                <patternFill>
                  <bgColor rgb="FFD6D6F5"/>
                </patternFill>
              </fill>
            </x14:dxf>
          </x14:cfRule>
          <x14:cfRule type="expression" priority="351" id="{CB0CFDC2-84F1-0648-8F00-38F65D1BF658}">
            <xm:f>AND($S42=Setting!$B$14,Setting!$B$14&lt;&gt;"")</xm:f>
            <x14:dxf>
              <fill>
                <patternFill>
                  <bgColor rgb="FFCCDDFF"/>
                </patternFill>
              </fill>
            </x14:dxf>
          </x14:cfRule>
          <x14:cfRule type="expression" priority="352" id="{79507A4D-A5E1-1449-B885-3464B6FAF85F}">
            <xm:f>AND($S42=Setting!$B$13,Setting!$B$13&lt;&gt;"")</xm:f>
            <x14:dxf>
              <fill>
                <patternFill>
                  <bgColor rgb="FFCCEEFF"/>
                </patternFill>
              </fill>
            </x14:dxf>
          </x14:cfRule>
          <x14:cfRule type="expression" priority="353" id="{079872E6-56D3-0E41-B4F8-A737262F32E0}">
            <xm:f>AND($S42=Setting!$B$12,Setting!$B$12&lt;&gt;"")</xm:f>
            <x14:dxf>
              <fill>
                <patternFill>
                  <bgColor rgb="FFCFFCFC"/>
                </patternFill>
              </fill>
            </x14:dxf>
          </x14:cfRule>
          <x14:cfRule type="expression" priority="354" id="{0410FAB5-A56B-DF47-9534-536F551867A7}">
            <xm:f>AND($S42=Setting!$B$11,Setting!$B$11&lt;&gt;"")</xm:f>
            <x14:dxf>
              <fill>
                <patternFill>
                  <bgColor rgb="FFCCFFDD"/>
                </patternFill>
              </fill>
            </x14:dxf>
          </x14:cfRule>
          <x14:cfRule type="expression" priority="355" id="{5CFE0F2C-733A-9447-BD27-4C65370A6C2C}">
            <xm:f>AND($S42=Setting!$B$10,Setting!$B$10&lt;&gt;"")</xm:f>
            <x14:dxf>
              <fill>
                <patternFill>
                  <bgColor rgb="FFDDFFCC"/>
                </patternFill>
              </fill>
            </x14:dxf>
          </x14:cfRule>
          <x14:cfRule type="expression" priority="356" id="{63E610DF-E609-684E-8575-DC81F58E1465}">
            <xm:f>AND($S42=Setting!$B$9,Setting!$B$9&lt;&gt;"")</xm:f>
            <x14:dxf>
              <fill>
                <patternFill>
                  <bgColor rgb="FFEEFFCC"/>
                </patternFill>
              </fill>
            </x14:dxf>
          </x14:cfRule>
          <x14:cfRule type="expression" priority="357" id="{DF13C144-9298-F147-9BFA-BAD383517899}">
            <xm:f>AND($S42=Setting!$B$8,Setting!$B$8&lt;&gt;"")</xm:f>
            <x14:dxf>
              <fill>
                <patternFill>
                  <bgColor rgb="FFFFFFCC"/>
                </patternFill>
              </fill>
            </x14:dxf>
          </x14:cfRule>
          <x14:cfRule type="expression" priority="358" id="{1BB9DCF8-F4C5-F94C-A6E1-18DE7A883E86}">
            <xm:f>AND($S42=Setting!$B$7,Setting!$B$7&lt;&gt;"")</xm:f>
            <x14:dxf>
              <fill>
                <patternFill>
                  <bgColor rgb="FFFFEECC"/>
                </patternFill>
              </fill>
            </x14:dxf>
          </x14:cfRule>
          <x14:cfRule type="expression" priority="359" id="{E730597F-AE3D-124E-AA64-0B016CD808A5}">
            <xm:f>AND($S42=Setting!$B$6,Setting!$B$6&lt;&gt;"")</xm:f>
            <x14:dxf>
              <fill>
                <patternFill>
                  <bgColor rgb="FFF1E5DB"/>
                </patternFill>
              </fill>
            </x14:dxf>
          </x14:cfRule>
          <x14:cfRule type="expression" priority="360" id="{ACA48968-1C33-5A4A-A2A7-3795A85C933C}">
            <xm:f>AND($S42=Setting!$B$5,Setting!$B$5&lt;&gt;"")</xm:f>
            <x14:dxf>
              <fill>
                <patternFill>
                  <bgColor rgb="FFFFCCCC"/>
                </patternFill>
              </fill>
            </x14:dxf>
          </x14:cfRule>
          <xm:sqref>R42:S43</xm:sqref>
        </x14:conditionalFormatting>
        <x14:conditionalFormatting xmlns:xm="http://schemas.microsoft.com/office/excel/2006/main">
          <x14:cfRule type="expression" priority="331" id="{EF4CFCBF-68AC-6A42-96EA-B0121E634D06}">
            <xm:f>AND($U42=Setting!$B$19,Setting!$B$19&lt;&gt;"")</xm:f>
            <x14:dxf>
              <fill>
                <patternFill>
                  <bgColor rgb="FFFFCCDD"/>
                </patternFill>
              </fill>
            </x14:dxf>
          </x14:cfRule>
          <x14:cfRule type="expression" priority="332" id="{B7308D49-D7BC-1548-9DF6-761B84D97CA2}">
            <xm:f>AND($U42=Setting!$B$18,Setting!$B$18&lt;&gt;"")</xm:f>
            <x14:dxf>
              <fill>
                <patternFill>
                  <bgColor rgb="FFF7D4EB"/>
                </patternFill>
              </fill>
            </x14:dxf>
          </x14:cfRule>
          <x14:cfRule type="expression" priority="333" id="{12AD0407-E90E-A244-B63E-EF9007B568FF}">
            <xm:f>AND($U42=Setting!$B$17,Setting!$B$17&lt;&gt;"")</xm:f>
            <x14:dxf>
              <fill>
                <patternFill>
                  <bgColor rgb="FFFFCCFF"/>
                </patternFill>
              </fill>
            </x14:dxf>
          </x14:cfRule>
          <x14:cfRule type="expression" priority="334" id="{ADE52ADD-F8B4-B942-BDBF-C1826F24C087}">
            <xm:f>AND($U42=Setting!$B$16,Setting!$B$16&lt;&gt;"")</xm:f>
            <x14:dxf>
              <fill>
                <patternFill>
                  <bgColor rgb="FFEECCFF"/>
                </patternFill>
              </fill>
            </x14:dxf>
          </x14:cfRule>
          <x14:cfRule type="expression" priority="335" id="{79147763-5B85-F743-B6EA-A9CD591B2D7C}">
            <xm:f>AND($U42=Setting!$B$15,Setting!$B$15&lt;&gt;"")</xm:f>
            <x14:dxf>
              <fill>
                <patternFill>
                  <bgColor rgb="FFD6D6F5"/>
                </patternFill>
              </fill>
            </x14:dxf>
          </x14:cfRule>
          <x14:cfRule type="expression" priority="336" id="{25E0D139-7EDD-A141-B7E4-11743674F201}">
            <xm:f>AND($U42=Setting!$B$14,Setting!$B$14&lt;&gt;"")</xm:f>
            <x14:dxf>
              <fill>
                <patternFill>
                  <bgColor rgb="FFCCDDFF"/>
                </patternFill>
              </fill>
            </x14:dxf>
          </x14:cfRule>
          <x14:cfRule type="expression" priority="337" id="{FF937476-B20D-2F45-8F54-53BC61BCB834}">
            <xm:f>AND($U42=Setting!$B$13,Setting!$B$13&lt;&gt;"")</xm:f>
            <x14:dxf>
              <fill>
                <patternFill>
                  <bgColor rgb="FFCCEEFF"/>
                </patternFill>
              </fill>
            </x14:dxf>
          </x14:cfRule>
          <x14:cfRule type="expression" priority="338" id="{6A38AB19-C77E-9746-8465-0F3CD0456312}">
            <xm:f>AND($U42=Setting!$B$12,Setting!$B$12&lt;&gt;"")</xm:f>
            <x14:dxf>
              <fill>
                <patternFill>
                  <bgColor rgb="FFCFFCFC"/>
                </patternFill>
              </fill>
            </x14:dxf>
          </x14:cfRule>
          <x14:cfRule type="expression" priority="339" id="{D72319A4-3D6E-6D4D-A5FD-76841154BF02}">
            <xm:f>AND($U42=Setting!$B$11,Setting!$B$11&lt;&gt;"")</xm:f>
            <x14:dxf>
              <fill>
                <patternFill>
                  <bgColor rgb="FFCCFFDD"/>
                </patternFill>
              </fill>
            </x14:dxf>
          </x14:cfRule>
          <x14:cfRule type="expression" priority="340" id="{6D8BAB26-491B-834D-A6B1-590A6FA148E1}">
            <xm:f>AND($U42=Setting!$B$10,Setting!$B$10&lt;&gt;"")</xm:f>
            <x14:dxf>
              <fill>
                <patternFill>
                  <bgColor rgb="FFDDFFCC"/>
                </patternFill>
              </fill>
            </x14:dxf>
          </x14:cfRule>
          <x14:cfRule type="expression" priority="341" id="{5546C581-138F-F743-9594-83563199E1EC}">
            <xm:f>AND($U42=Setting!$B$9,Setting!$B$9&lt;&gt;"")</xm:f>
            <x14:dxf>
              <fill>
                <patternFill>
                  <bgColor rgb="FFEEFFCC"/>
                </patternFill>
              </fill>
            </x14:dxf>
          </x14:cfRule>
          <x14:cfRule type="expression" priority="342" id="{07CDB127-9D18-9346-A952-19AFA6970972}">
            <xm:f>AND($U42=Setting!$B$8,Setting!$B$8&lt;&gt;"")</xm:f>
            <x14:dxf>
              <fill>
                <patternFill>
                  <bgColor rgb="FFFFFFCC"/>
                </patternFill>
              </fill>
            </x14:dxf>
          </x14:cfRule>
          <x14:cfRule type="expression" priority="343" id="{2B00E59E-B3AC-404A-BA13-5E0CB02B2BB2}">
            <xm:f>AND($U42=Setting!$B$7,Setting!$B$7&lt;&gt;"")</xm:f>
            <x14:dxf>
              <fill>
                <patternFill>
                  <bgColor rgb="FFFFEECC"/>
                </patternFill>
              </fill>
            </x14:dxf>
          </x14:cfRule>
          <x14:cfRule type="expression" priority="344" id="{FF42F874-3FAC-F04C-863A-B20359785C1F}">
            <xm:f>AND($U42=Setting!$B$6,Setting!$B$6&lt;&gt;"")</xm:f>
            <x14:dxf>
              <fill>
                <patternFill>
                  <bgColor rgb="FFF1E5DB"/>
                </patternFill>
              </fill>
            </x14:dxf>
          </x14:cfRule>
          <x14:cfRule type="expression" priority="345" id="{D8E5ED76-00B9-5B46-829B-128885F02811}">
            <xm:f>AND($U42=Setting!$B$5,Setting!$B$5&lt;&gt;"")</xm:f>
            <x14:dxf>
              <fill>
                <patternFill>
                  <bgColor rgb="FFFFCCCC"/>
                </patternFill>
              </fill>
            </x14:dxf>
          </x14:cfRule>
          <xm:sqref>T42:U43</xm:sqref>
        </x14:conditionalFormatting>
        <x14:conditionalFormatting xmlns:xm="http://schemas.microsoft.com/office/excel/2006/main">
          <x14:cfRule type="expression" priority="316" id="{D06127CD-AAE1-8041-8F1A-D167BAA63596}">
            <xm:f>AND($W42=Setting!$B$19,Setting!$B$19&lt;&gt;"")</xm:f>
            <x14:dxf>
              <fill>
                <patternFill>
                  <bgColor rgb="FFFFCCDD"/>
                </patternFill>
              </fill>
            </x14:dxf>
          </x14:cfRule>
          <x14:cfRule type="expression" priority="317" id="{1C635B17-C4A4-9847-AC5A-5BAB89989702}">
            <xm:f>AND($W42=Setting!$B$18,Setting!$B$18&lt;&gt;"")</xm:f>
            <x14:dxf>
              <fill>
                <patternFill>
                  <bgColor rgb="FFF7D4EB"/>
                </patternFill>
              </fill>
            </x14:dxf>
          </x14:cfRule>
          <x14:cfRule type="expression" priority="318" id="{F7442679-BADF-DB43-8EBE-D3E0D2B3FF99}">
            <xm:f>AND($W42=Setting!$B$17,Setting!$B$17&lt;&gt;"")</xm:f>
            <x14:dxf>
              <fill>
                <patternFill>
                  <bgColor rgb="FFFFCCFF"/>
                </patternFill>
              </fill>
            </x14:dxf>
          </x14:cfRule>
          <x14:cfRule type="expression" priority="319" id="{C3AAD480-16D6-9148-A238-11C6B4C6F783}">
            <xm:f>AND($W42=Setting!$B$16,Setting!$B$16&lt;&gt;"")</xm:f>
            <x14:dxf>
              <fill>
                <patternFill>
                  <bgColor rgb="FFEECCFF"/>
                </patternFill>
              </fill>
            </x14:dxf>
          </x14:cfRule>
          <x14:cfRule type="expression" priority="320" id="{00397F7D-205E-4E41-9F3A-285080C2B261}">
            <xm:f>AND($W42=Setting!$B$15,Setting!$B$15&lt;&gt;"")</xm:f>
            <x14:dxf>
              <fill>
                <patternFill>
                  <bgColor rgb="FFD6D6F5"/>
                </patternFill>
              </fill>
            </x14:dxf>
          </x14:cfRule>
          <x14:cfRule type="expression" priority="321" id="{68EB2ADE-DA03-4E41-B739-45A39186E870}">
            <xm:f>AND($W42=Setting!$B$14,Setting!$B$14&lt;&gt;"")</xm:f>
            <x14:dxf>
              <fill>
                <patternFill>
                  <bgColor rgb="FFCCDDFF"/>
                </patternFill>
              </fill>
            </x14:dxf>
          </x14:cfRule>
          <x14:cfRule type="expression" priority="322" id="{F4A1885C-A2F0-984E-808E-9BD1CC82D5ED}">
            <xm:f>AND($W42=Setting!$B$13,Setting!$B$13&lt;&gt;"")</xm:f>
            <x14:dxf>
              <fill>
                <patternFill>
                  <bgColor rgb="FFCCEEFF"/>
                </patternFill>
              </fill>
            </x14:dxf>
          </x14:cfRule>
          <x14:cfRule type="expression" priority="323" id="{FDB8742F-DF73-0E4A-9999-970BE587EAE4}">
            <xm:f>AND($W42=Setting!$B$12,Setting!$B$12&lt;&gt;"")</xm:f>
            <x14:dxf>
              <fill>
                <patternFill>
                  <bgColor rgb="FFCFFCFC"/>
                </patternFill>
              </fill>
            </x14:dxf>
          </x14:cfRule>
          <x14:cfRule type="expression" priority="324" id="{4B9622A3-E428-2F45-B6C8-81EEFC8B8FA7}">
            <xm:f>AND($W42=Setting!$B$11,Setting!$B$11&lt;&gt;"")</xm:f>
            <x14:dxf>
              <fill>
                <patternFill>
                  <bgColor rgb="FFCCFFDD"/>
                </patternFill>
              </fill>
            </x14:dxf>
          </x14:cfRule>
          <x14:cfRule type="expression" priority="325" id="{27C4D430-577C-7842-823D-C0519F8059CA}">
            <xm:f>AND($W42=Setting!$B$10,Setting!$B$10&lt;&gt;"")</xm:f>
            <x14:dxf>
              <fill>
                <patternFill>
                  <bgColor rgb="FFDDFFCC"/>
                </patternFill>
              </fill>
            </x14:dxf>
          </x14:cfRule>
          <x14:cfRule type="expression" priority="326" id="{7D64B45A-4193-124E-B89F-A75A89BA2F5F}">
            <xm:f>AND($W42=Setting!$B$9,Setting!$B$9&lt;&gt;"")</xm:f>
            <x14:dxf>
              <fill>
                <patternFill>
                  <bgColor rgb="FFEEFFCC"/>
                </patternFill>
              </fill>
            </x14:dxf>
          </x14:cfRule>
          <x14:cfRule type="expression" priority="327" id="{C5D5FDF2-84CC-5D4D-8349-57F360557C61}">
            <xm:f>AND($W42=Setting!$B$8,Setting!$B$8&lt;&gt;"")</xm:f>
            <x14:dxf>
              <fill>
                <patternFill>
                  <bgColor rgb="FFFFFFCC"/>
                </patternFill>
              </fill>
            </x14:dxf>
          </x14:cfRule>
          <x14:cfRule type="expression" priority="328" id="{090A0A74-6E11-4442-9BC6-36757AE35649}">
            <xm:f>AND($W42=Setting!$B$7,Setting!$B$7&lt;&gt;"")</xm:f>
            <x14:dxf>
              <fill>
                <patternFill>
                  <bgColor rgb="FFFFEECC"/>
                </patternFill>
              </fill>
            </x14:dxf>
          </x14:cfRule>
          <x14:cfRule type="expression" priority="329" id="{2A6177DC-909D-C449-811F-3B5EA42D7D0D}">
            <xm:f>AND($W42=Setting!$B$6,Setting!$B$6&lt;&gt;"")</xm:f>
            <x14:dxf>
              <fill>
                <patternFill>
                  <bgColor rgb="FFF1E5DB"/>
                </patternFill>
              </fill>
            </x14:dxf>
          </x14:cfRule>
          <x14:cfRule type="expression" priority="330" id="{EDD4BB8F-4A29-F746-9C94-EB29551C20B2}">
            <xm:f>AND($W42=Setting!$B$5,Setting!$B$5&lt;&gt;"")</xm:f>
            <x14:dxf>
              <fill>
                <patternFill>
                  <bgColor rgb="FFFFCCCC"/>
                </patternFill>
              </fill>
            </x14:dxf>
          </x14:cfRule>
          <xm:sqref>V42:W43</xm:sqref>
        </x14:conditionalFormatting>
        <x14:conditionalFormatting xmlns:xm="http://schemas.microsoft.com/office/excel/2006/main">
          <x14:cfRule type="expression" priority="301" id="{A7161D01-13E8-6546-B77B-6E9C71BFFF00}">
            <xm:f>AND($Y42=Setting!$B$19,Setting!$B$19&lt;&gt;"")</xm:f>
            <x14:dxf>
              <fill>
                <patternFill>
                  <bgColor rgb="FFFFCCDD"/>
                </patternFill>
              </fill>
            </x14:dxf>
          </x14:cfRule>
          <x14:cfRule type="expression" priority="302" id="{75E29F0B-AD55-2F4F-BBEF-F719476B63BD}">
            <xm:f>AND($Y42=Setting!$B$18,Setting!$B$18&lt;&gt;"")</xm:f>
            <x14:dxf>
              <fill>
                <patternFill>
                  <bgColor rgb="FFF7D4EB"/>
                </patternFill>
              </fill>
            </x14:dxf>
          </x14:cfRule>
          <x14:cfRule type="expression" priority="303" id="{ED3208AF-7688-754A-9337-771D7BA995D4}">
            <xm:f>AND($Y42=Setting!$B$17,Setting!$B$17&lt;&gt;"")</xm:f>
            <x14:dxf>
              <fill>
                <patternFill>
                  <bgColor rgb="FFFFCCFF"/>
                </patternFill>
              </fill>
            </x14:dxf>
          </x14:cfRule>
          <x14:cfRule type="expression" priority="304" id="{27308067-1A54-FE4B-BD5A-B3AEC88C1287}">
            <xm:f>AND($Y42=Setting!$B$16,Setting!$B$16&lt;&gt;"")</xm:f>
            <x14:dxf>
              <fill>
                <patternFill>
                  <bgColor rgb="FFEECCFF"/>
                </patternFill>
              </fill>
            </x14:dxf>
          </x14:cfRule>
          <x14:cfRule type="expression" priority="305" id="{F47EEDF3-F084-594E-9FA0-EF8A7B8512C2}">
            <xm:f>AND($Y42=Setting!$B$15,Setting!$B$15&lt;&gt;"")</xm:f>
            <x14:dxf>
              <fill>
                <patternFill>
                  <bgColor rgb="FFD6D6F5"/>
                </patternFill>
              </fill>
            </x14:dxf>
          </x14:cfRule>
          <x14:cfRule type="expression" priority="306" id="{F94C31EF-88AB-304C-8CDC-23E8C67E2E9C}">
            <xm:f>AND($Y42=Setting!$B$14,Setting!$B$14&lt;&gt;"")</xm:f>
            <x14:dxf>
              <fill>
                <patternFill>
                  <bgColor rgb="FFCCDDFF"/>
                </patternFill>
              </fill>
            </x14:dxf>
          </x14:cfRule>
          <x14:cfRule type="expression" priority="307" id="{44959E10-43E9-E64C-ABC2-5A65A6095E4C}">
            <xm:f>AND($Y42=Setting!$B$13,Setting!$B$13&lt;&gt;"")</xm:f>
            <x14:dxf>
              <fill>
                <patternFill>
                  <bgColor rgb="FFCCEEFF"/>
                </patternFill>
              </fill>
            </x14:dxf>
          </x14:cfRule>
          <x14:cfRule type="expression" priority="308" id="{A0E8C090-812D-6F41-955D-82B13A1C5977}">
            <xm:f>AND($Y42=Setting!$B$12,Setting!$B$12&lt;&gt;"")</xm:f>
            <x14:dxf>
              <fill>
                <patternFill>
                  <bgColor rgb="FFCFFCFC"/>
                </patternFill>
              </fill>
            </x14:dxf>
          </x14:cfRule>
          <x14:cfRule type="expression" priority="309" id="{095BB4DA-ADD2-7C42-88A3-E968A670858A}">
            <xm:f>AND($Y42=Setting!$B$11,Setting!$B$11&lt;&gt;"")</xm:f>
            <x14:dxf>
              <fill>
                <patternFill>
                  <bgColor rgb="FFCCFFDD"/>
                </patternFill>
              </fill>
            </x14:dxf>
          </x14:cfRule>
          <x14:cfRule type="expression" priority="310" id="{426F9DE7-1C31-7E4F-9F07-9BB4D729093A}">
            <xm:f>AND($Y42=Setting!$B$10,Setting!$B$10&lt;&gt;"")</xm:f>
            <x14:dxf>
              <fill>
                <patternFill>
                  <bgColor rgb="FFDDFFCC"/>
                </patternFill>
              </fill>
            </x14:dxf>
          </x14:cfRule>
          <x14:cfRule type="expression" priority="311" id="{11C84BD8-514C-F24C-8098-1163D85FAFEE}">
            <xm:f>AND($Y42=Setting!$B$9,Setting!$B$9&lt;&gt;"")</xm:f>
            <x14:dxf>
              <fill>
                <patternFill>
                  <bgColor rgb="FFEEFFCC"/>
                </patternFill>
              </fill>
            </x14:dxf>
          </x14:cfRule>
          <x14:cfRule type="expression" priority="312" id="{FE322907-78C4-E645-A422-6635C9E5E1B5}">
            <xm:f>AND($Y42=Setting!$B$8,Setting!$B$8&lt;&gt;"")</xm:f>
            <x14:dxf>
              <fill>
                <patternFill>
                  <bgColor rgb="FFFFFFCC"/>
                </patternFill>
              </fill>
            </x14:dxf>
          </x14:cfRule>
          <x14:cfRule type="expression" priority="313" id="{6D774CD2-5507-F446-BE8A-CE87B99C16A3}">
            <xm:f>AND($Y42=Setting!$B$7,Setting!$B$7&lt;&gt;"")</xm:f>
            <x14:dxf>
              <fill>
                <patternFill>
                  <bgColor rgb="FFFFEECC"/>
                </patternFill>
              </fill>
            </x14:dxf>
          </x14:cfRule>
          <x14:cfRule type="expression" priority="314" id="{19A6BB56-7205-C848-ABAD-BFB733A95B18}">
            <xm:f>AND($Y42=Setting!$B$6,Setting!$B$6&lt;&gt;"")</xm:f>
            <x14:dxf>
              <fill>
                <patternFill>
                  <bgColor rgb="FFF1E5DB"/>
                </patternFill>
              </fill>
            </x14:dxf>
          </x14:cfRule>
          <x14:cfRule type="expression" priority="315" id="{657589C8-2E22-8E44-8796-41E6A3124E75}">
            <xm:f>AND($Y42=Setting!$B$5,Setting!$B$5&lt;&gt;"")</xm:f>
            <x14:dxf>
              <fill>
                <patternFill>
                  <bgColor rgb="FFFFCCCC"/>
                </patternFill>
              </fill>
            </x14:dxf>
          </x14:cfRule>
          <xm:sqref>X42:Y43</xm:sqref>
        </x14:conditionalFormatting>
        <x14:conditionalFormatting xmlns:xm="http://schemas.microsoft.com/office/excel/2006/main">
          <x14:cfRule type="expression" priority="286" id="{D79EC406-E9CE-874F-8C30-39E1B1FA36D1}">
            <xm:f>AND($AA42=Setting!$B$19,Setting!$B$19&lt;&gt;"")</xm:f>
            <x14:dxf>
              <fill>
                <patternFill>
                  <bgColor rgb="FFFFCCDD"/>
                </patternFill>
              </fill>
            </x14:dxf>
          </x14:cfRule>
          <x14:cfRule type="expression" priority="287" id="{13A07E4A-0703-D54C-9890-4D8DBAEF9A06}">
            <xm:f>AND($AA42=Setting!$B$18,Setting!$B$18&lt;&gt;"")</xm:f>
            <x14:dxf>
              <fill>
                <patternFill>
                  <bgColor rgb="FFF7D4EB"/>
                </patternFill>
              </fill>
            </x14:dxf>
          </x14:cfRule>
          <x14:cfRule type="expression" priority="288" id="{26F73AAD-B02A-A847-817D-4F7BA870ECD2}">
            <xm:f>AND($AA42=Setting!$B$17,Setting!$B$17&lt;&gt;"")</xm:f>
            <x14:dxf>
              <fill>
                <patternFill>
                  <bgColor rgb="FFFFCCFF"/>
                </patternFill>
              </fill>
            </x14:dxf>
          </x14:cfRule>
          <x14:cfRule type="expression" priority="289" id="{AA7F39EA-2543-A94E-AB6C-B6925F862F4F}">
            <xm:f>AND($AA42=Setting!$B$16,Setting!$B$16&lt;&gt;"")</xm:f>
            <x14:dxf>
              <fill>
                <patternFill>
                  <bgColor rgb="FFEECCFF"/>
                </patternFill>
              </fill>
            </x14:dxf>
          </x14:cfRule>
          <x14:cfRule type="expression" priority="290" id="{2C47D4B8-A1B4-844B-8142-4FA7C324240F}">
            <xm:f>AND($AA42=Setting!$B$15,Setting!$B$15&lt;&gt;"")</xm:f>
            <x14:dxf>
              <fill>
                <patternFill>
                  <bgColor rgb="FFD6D6F5"/>
                </patternFill>
              </fill>
            </x14:dxf>
          </x14:cfRule>
          <x14:cfRule type="expression" priority="291" id="{613C8F7F-A74A-0D42-BA63-998B0EA7E0F7}">
            <xm:f>AND($AA42=Setting!$B$14,Setting!$B$14&lt;&gt;"")</xm:f>
            <x14:dxf>
              <fill>
                <patternFill>
                  <bgColor rgb="FFCCDDFF"/>
                </patternFill>
              </fill>
            </x14:dxf>
          </x14:cfRule>
          <x14:cfRule type="expression" priority="292" id="{A9EF629C-4D7E-3D41-BD3F-73F2619DD41B}">
            <xm:f>AND($AA42=Setting!$B$13,Setting!$B$13&lt;&gt;"")</xm:f>
            <x14:dxf>
              <fill>
                <patternFill>
                  <bgColor rgb="FFCCEEFF"/>
                </patternFill>
              </fill>
            </x14:dxf>
          </x14:cfRule>
          <x14:cfRule type="expression" priority="293" id="{646279E1-D9DF-1B45-98E0-304DA53DF8BD}">
            <xm:f>AND($AA42=Setting!$B$12,Setting!$B$12&lt;&gt;"")</xm:f>
            <x14:dxf>
              <fill>
                <patternFill>
                  <bgColor rgb="FFCFFCFC"/>
                </patternFill>
              </fill>
            </x14:dxf>
          </x14:cfRule>
          <x14:cfRule type="expression" priority="294" id="{D406D5FF-E73D-6743-914F-2109E8513695}">
            <xm:f>AND($AA42=Setting!$B$11,Setting!$B$11&lt;&gt;"")</xm:f>
            <x14:dxf>
              <fill>
                <patternFill>
                  <bgColor rgb="FFCCFFDD"/>
                </patternFill>
              </fill>
            </x14:dxf>
          </x14:cfRule>
          <x14:cfRule type="expression" priority="295" id="{ECFE522A-B293-294A-B080-D24A48224ED5}">
            <xm:f>AND($AA42=Setting!$B$10,Setting!$B$10&lt;&gt;"")</xm:f>
            <x14:dxf>
              <fill>
                <patternFill>
                  <bgColor rgb="FFDDFFCC"/>
                </patternFill>
              </fill>
            </x14:dxf>
          </x14:cfRule>
          <x14:cfRule type="expression" priority="296" id="{54E9662C-8E6F-384B-ADB0-BDCB87A796F9}">
            <xm:f>AND($AA42=Setting!$B$9,Setting!$B$9&lt;&gt;"")</xm:f>
            <x14:dxf>
              <fill>
                <patternFill>
                  <bgColor rgb="FFEEFFCC"/>
                </patternFill>
              </fill>
            </x14:dxf>
          </x14:cfRule>
          <x14:cfRule type="expression" priority="297" id="{63237475-C83F-E845-83CE-8B5F9C64962B}">
            <xm:f>AND($AA42=Setting!$B$8,Setting!$B$8&lt;&gt;"")</xm:f>
            <x14:dxf>
              <fill>
                <patternFill>
                  <bgColor rgb="FFFFFFCC"/>
                </patternFill>
              </fill>
            </x14:dxf>
          </x14:cfRule>
          <x14:cfRule type="expression" priority="298" id="{8F9C4B36-BF80-8642-8E2B-E633B71DCC87}">
            <xm:f>AND($AA42=Setting!$B$7,Setting!$B$7&lt;&gt;"")</xm:f>
            <x14:dxf>
              <fill>
                <patternFill>
                  <bgColor rgb="FFFFEECC"/>
                </patternFill>
              </fill>
            </x14:dxf>
          </x14:cfRule>
          <x14:cfRule type="expression" priority="299" id="{BA0D58D8-DC46-8644-962A-B14135FD1464}">
            <xm:f>AND($AA42=Setting!$B$6,Setting!$B$6&lt;&gt;"")</xm:f>
            <x14:dxf>
              <fill>
                <patternFill>
                  <bgColor rgb="FFF1E5DB"/>
                </patternFill>
              </fill>
            </x14:dxf>
          </x14:cfRule>
          <x14:cfRule type="expression" priority="300" id="{55DBBCA7-8EB2-3240-A0CB-D37A6B62ADE3}">
            <xm:f>AND($AA42=Setting!$B$5,Setting!$B$5&lt;&gt;"")</xm:f>
            <x14:dxf>
              <fill>
                <patternFill>
                  <bgColor rgb="FFFFCCCC"/>
                </patternFill>
              </fill>
            </x14:dxf>
          </x14:cfRule>
          <xm:sqref>Z42:AA43</xm:sqref>
        </x14:conditionalFormatting>
        <x14:conditionalFormatting xmlns:xm="http://schemas.microsoft.com/office/excel/2006/main">
          <x14:cfRule type="expression" priority="271" id="{737614AA-8B60-9D47-A41E-ED47517C8823}">
            <xm:f>AND($AC42=Setting!$B$19,Setting!$B$19&lt;&gt;"")</xm:f>
            <x14:dxf>
              <fill>
                <patternFill>
                  <bgColor rgb="FFFFCCDD"/>
                </patternFill>
              </fill>
            </x14:dxf>
          </x14:cfRule>
          <x14:cfRule type="expression" priority="272" id="{E86ED0BF-B553-8B4A-B74A-80AB5DA292EF}">
            <xm:f>AND($AC42=Setting!$B$18,Setting!$B$18&lt;&gt;"")</xm:f>
            <x14:dxf>
              <fill>
                <patternFill>
                  <bgColor rgb="FFF7D4EB"/>
                </patternFill>
              </fill>
            </x14:dxf>
          </x14:cfRule>
          <x14:cfRule type="expression" priority="273" id="{48B6FE37-FA3A-8F4A-94FB-37F5204274EF}">
            <xm:f>AND($AC42=Setting!$B$17,Setting!$B$17&lt;&gt;"")</xm:f>
            <x14:dxf>
              <fill>
                <patternFill>
                  <bgColor rgb="FFFFCCFF"/>
                </patternFill>
              </fill>
            </x14:dxf>
          </x14:cfRule>
          <x14:cfRule type="expression" priority="274" id="{52B31FAD-BAC5-3345-866B-931C6551AD2E}">
            <xm:f>AND($AC42=Setting!$B$16,Setting!$B$16&lt;&gt;"")</xm:f>
            <x14:dxf>
              <fill>
                <patternFill>
                  <bgColor rgb="FFEECCFF"/>
                </patternFill>
              </fill>
            </x14:dxf>
          </x14:cfRule>
          <x14:cfRule type="expression" priority="275" id="{E5722D53-42C3-0547-8631-5C46144120C7}">
            <xm:f>AND($AC42=Setting!$B$15,Setting!$B$15&lt;&gt;"")</xm:f>
            <x14:dxf>
              <fill>
                <patternFill>
                  <bgColor rgb="FFD6D6F5"/>
                </patternFill>
              </fill>
            </x14:dxf>
          </x14:cfRule>
          <x14:cfRule type="expression" priority="276" id="{2873A9A0-D5C0-8843-A942-874460A2A1FB}">
            <xm:f>AND($AC42=Setting!$B$14,Setting!$B$14&lt;&gt;"")</xm:f>
            <x14:dxf>
              <fill>
                <patternFill>
                  <bgColor rgb="FFCCDDFF"/>
                </patternFill>
              </fill>
            </x14:dxf>
          </x14:cfRule>
          <x14:cfRule type="expression" priority="277" id="{D75702AD-E943-3D49-8FC8-CFDEBBC30372}">
            <xm:f>AND($AC42=Setting!$B$13,Setting!$B$13&lt;&gt;"")</xm:f>
            <x14:dxf>
              <fill>
                <patternFill>
                  <bgColor rgb="FFCCEEFF"/>
                </patternFill>
              </fill>
            </x14:dxf>
          </x14:cfRule>
          <x14:cfRule type="expression" priority="278" id="{8411D02D-C1C0-1544-A334-B753D6C2D961}">
            <xm:f>AND($AC42=Setting!$B$12,Setting!$B$12&lt;&gt;"")</xm:f>
            <x14:dxf>
              <fill>
                <patternFill>
                  <bgColor rgb="FFCFFCFC"/>
                </patternFill>
              </fill>
            </x14:dxf>
          </x14:cfRule>
          <x14:cfRule type="expression" priority="279" id="{E2CE311B-4707-FB40-AC92-6086C8564E03}">
            <xm:f>AND($AC42=Setting!$B$11,Setting!$B$11&lt;&gt;"")</xm:f>
            <x14:dxf>
              <fill>
                <patternFill>
                  <bgColor rgb="FFCCFFDD"/>
                </patternFill>
              </fill>
            </x14:dxf>
          </x14:cfRule>
          <x14:cfRule type="expression" priority="280" id="{65B444A3-0DC2-A24E-9844-A988394E9987}">
            <xm:f>AND($AC42=Setting!$B$10,Setting!$B$10&lt;&gt;"")</xm:f>
            <x14:dxf>
              <fill>
                <patternFill>
                  <bgColor rgb="FFDDFFCC"/>
                </patternFill>
              </fill>
            </x14:dxf>
          </x14:cfRule>
          <x14:cfRule type="expression" priority="281" id="{6D797E2B-44C2-7B48-9357-0BDDA9E9EC29}">
            <xm:f>AND($AC42=Setting!$B$9,Setting!$B$9&lt;&gt;"")</xm:f>
            <x14:dxf>
              <fill>
                <patternFill>
                  <bgColor rgb="FFEEFFCC"/>
                </patternFill>
              </fill>
            </x14:dxf>
          </x14:cfRule>
          <x14:cfRule type="expression" priority="282" id="{1EEC764E-7224-D740-B697-A5C8D185C9C9}">
            <xm:f>AND($AC42=Setting!$B$8,Setting!$B$8&lt;&gt;"")</xm:f>
            <x14:dxf>
              <fill>
                <patternFill>
                  <bgColor rgb="FFFFFFCC"/>
                </patternFill>
              </fill>
            </x14:dxf>
          </x14:cfRule>
          <x14:cfRule type="expression" priority="283" id="{AAD85786-3130-A74A-83A0-3D4C5FF556EC}">
            <xm:f>AND($AC42=Setting!$B$7,Setting!$B$7&lt;&gt;"")</xm:f>
            <x14:dxf>
              <fill>
                <patternFill>
                  <bgColor rgb="FFFFEECC"/>
                </patternFill>
              </fill>
            </x14:dxf>
          </x14:cfRule>
          <x14:cfRule type="expression" priority="284" id="{6573B3FE-CEC4-2F4A-AF57-88197ACC743E}">
            <xm:f>AND($AC42=Setting!$B$6,Setting!$B$6&lt;&gt;"")</xm:f>
            <x14:dxf>
              <fill>
                <patternFill>
                  <bgColor rgb="FFF1E5DB"/>
                </patternFill>
              </fill>
            </x14:dxf>
          </x14:cfRule>
          <x14:cfRule type="expression" priority="285" id="{CC1F66A6-B7F5-0E47-9B75-248F6C31390E}">
            <xm:f>AND($AC42=Setting!$B$5,Setting!$B$5&lt;&gt;"")</xm:f>
            <x14:dxf>
              <fill>
                <patternFill>
                  <bgColor rgb="FFFFCCCC"/>
                </patternFill>
              </fill>
            </x14:dxf>
          </x14:cfRule>
          <xm:sqref>AB42:AC43</xm:sqref>
        </x14:conditionalFormatting>
        <x14:conditionalFormatting xmlns:xm="http://schemas.microsoft.com/office/excel/2006/main">
          <x14:cfRule type="expression" priority="256" id="{EC6C555E-1275-654D-8A1F-377AF673E513}">
            <xm:f>AND($AE42=Setting!$B$19,Setting!$B$19&lt;&gt;"")</xm:f>
            <x14:dxf>
              <fill>
                <patternFill>
                  <bgColor rgb="FFFFCCDD"/>
                </patternFill>
              </fill>
            </x14:dxf>
          </x14:cfRule>
          <x14:cfRule type="expression" priority="257" id="{6AFBE6E6-F0AA-4F46-8A1A-191A198F9D9E}">
            <xm:f>AND($AE42=Setting!$B$18,Setting!$B$18&lt;&gt;"")</xm:f>
            <x14:dxf>
              <fill>
                <patternFill>
                  <bgColor rgb="FFF7D4EB"/>
                </patternFill>
              </fill>
            </x14:dxf>
          </x14:cfRule>
          <x14:cfRule type="expression" priority="258" id="{60CB0164-0D47-314C-A956-ACF2844F15D1}">
            <xm:f>AND($AE42=Setting!$B$17,Setting!$B$17&lt;&gt;"")</xm:f>
            <x14:dxf>
              <fill>
                <patternFill>
                  <bgColor rgb="FFFFCCFF"/>
                </patternFill>
              </fill>
            </x14:dxf>
          </x14:cfRule>
          <x14:cfRule type="expression" priority="259" id="{B9B2FE70-2CEA-5C4D-BD14-4724399FF896}">
            <xm:f>AND($AE42=Setting!$B$16,Setting!$B$16&lt;&gt;"")</xm:f>
            <x14:dxf>
              <fill>
                <patternFill>
                  <bgColor rgb="FFEECCFF"/>
                </patternFill>
              </fill>
            </x14:dxf>
          </x14:cfRule>
          <x14:cfRule type="expression" priority="260" id="{167B7C59-7875-7844-93DB-BC0D14F816EC}">
            <xm:f>AND($AE42=Setting!$B$15,Setting!$B$15&lt;&gt;"")</xm:f>
            <x14:dxf>
              <fill>
                <patternFill>
                  <bgColor rgb="FFD6D6F5"/>
                </patternFill>
              </fill>
            </x14:dxf>
          </x14:cfRule>
          <x14:cfRule type="expression" priority="261" id="{E885625E-0845-7D4F-81A9-D0D147C59892}">
            <xm:f>AND($AE42=Setting!$B$14,Setting!$B$14&lt;&gt;"")</xm:f>
            <x14:dxf>
              <fill>
                <patternFill>
                  <bgColor rgb="FFCCDDFF"/>
                </patternFill>
              </fill>
            </x14:dxf>
          </x14:cfRule>
          <x14:cfRule type="expression" priority="262" id="{86C1D294-62D1-FE49-9835-390CDA293AEB}">
            <xm:f>AND($AE42=Setting!$B$13,Setting!$B$13&lt;&gt;"")</xm:f>
            <x14:dxf>
              <fill>
                <patternFill>
                  <bgColor rgb="FFCCEEFF"/>
                </patternFill>
              </fill>
            </x14:dxf>
          </x14:cfRule>
          <x14:cfRule type="expression" priority="263" id="{44DA6BA5-175E-1947-9528-C22ACF792617}">
            <xm:f>AND($AE42=Setting!$B$12,Setting!$B$12&lt;&gt;"")</xm:f>
            <x14:dxf>
              <fill>
                <patternFill>
                  <bgColor rgb="FFCFFCFC"/>
                </patternFill>
              </fill>
            </x14:dxf>
          </x14:cfRule>
          <x14:cfRule type="expression" priority="264" id="{8195562D-58B3-3D41-A6F9-C417F9FC4712}">
            <xm:f>AND($AE42=Setting!$B$11,Setting!$B$11&lt;&gt;"")</xm:f>
            <x14:dxf>
              <fill>
                <patternFill>
                  <bgColor rgb="FFCCFFDD"/>
                </patternFill>
              </fill>
            </x14:dxf>
          </x14:cfRule>
          <x14:cfRule type="expression" priority="265" id="{4699AE44-EA4C-CC43-A7F6-B693EB7E3B3F}">
            <xm:f>AND($AE42=Setting!$B$10,Setting!$B$10&lt;&gt;"")</xm:f>
            <x14:dxf>
              <fill>
                <patternFill>
                  <bgColor rgb="FFDDFFCC"/>
                </patternFill>
              </fill>
            </x14:dxf>
          </x14:cfRule>
          <x14:cfRule type="expression" priority="266" id="{874F54CE-91DA-7149-898F-479814B6AB70}">
            <xm:f>AND($AE42=Setting!$B$9,Setting!$B$9&lt;&gt;"")</xm:f>
            <x14:dxf>
              <fill>
                <patternFill>
                  <bgColor rgb="FFEEFFCC"/>
                </patternFill>
              </fill>
            </x14:dxf>
          </x14:cfRule>
          <x14:cfRule type="expression" priority="267" id="{FB33137B-7BEA-F74A-BBE9-E6F5EE15DB80}">
            <xm:f>AND($AE42=Setting!$B$8,Setting!$B$8&lt;&gt;"")</xm:f>
            <x14:dxf>
              <fill>
                <patternFill>
                  <bgColor rgb="FFFFFFCC"/>
                </patternFill>
              </fill>
            </x14:dxf>
          </x14:cfRule>
          <x14:cfRule type="expression" priority="268" id="{39F5B61C-6283-0F47-8EE2-86EADFEDC17D}">
            <xm:f>AND($AE42=Setting!$B$7,Setting!$B$7&lt;&gt;"")</xm:f>
            <x14:dxf>
              <fill>
                <patternFill>
                  <bgColor rgb="FFFFEECC"/>
                </patternFill>
              </fill>
            </x14:dxf>
          </x14:cfRule>
          <x14:cfRule type="expression" priority="269" id="{27CB227F-ED0F-E04D-8184-7DA2A5E89BCC}">
            <xm:f>AND($AE42=Setting!$B$6,Setting!$B$6&lt;&gt;"")</xm:f>
            <x14:dxf>
              <fill>
                <patternFill>
                  <bgColor rgb="FFF1E5DB"/>
                </patternFill>
              </fill>
            </x14:dxf>
          </x14:cfRule>
          <x14:cfRule type="expression" priority="270" id="{DFCECE04-B0EF-7D4A-8852-139194B8F795}">
            <xm:f>AND($AE42=Setting!$B$5,Setting!$B$5&lt;&gt;"")</xm:f>
            <x14:dxf>
              <fill>
                <patternFill>
                  <bgColor rgb="FFFFCCCC"/>
                </patternFill>
              </fill>
            </x14:dxf>
          </x14:cfRule>
          <xm:sqref>AD42:AE43</xm:sqref>
        </x14:conditionalFormatting>
        <x14:conditionalFormatting xmlns:xm="http://schemas.microsoft.com/office/excel/2006/main">
          <x14:cfRule type="expression" priority="241" id="{C2AB854B-1644-BD44-B294-E675E9C0C149}">
            <xm:f>AND($AG42=Setting!$B$19,Setting!$B$19&lt;&gt;"")</xm:f>
            <x14:dxf>
              <fill>
                <patternFill>
                  <bgColor rgb="FFFFCCDD"/>
                </patternFill>
              </fill>
            </x14:dxf>
          </x14:cfRule>
          <x14:cfRule type="expression" priority="242" id="{D70FBB5E-6151-A242-A596-DF2C0742FD90}">
            <xm:f>AND($AG42=Setting!$B$18,Setting!$B$18&lt;&gt;"")</xm:f>
            <x14:dxf>
              <fill>
                <patternFill>
                  <bgColor rgb="FFF7D4EB"/>
                </patternFill>
              </fill>
            </x14:dxf>
          </x14:cfRule>
          <x14:cfRule type="expression" priority="243" id="{73E04A78-2250-2C49-B984-DC80C8B7FD24}">
            <xm:f>AND($AG42=Setting!$B$17,Setting!$B$17&lt;&gt;"")</xm:f>
            <x14:dxf>
              <fill>
                <patternFill>
                  <bgColor rgb="FFFFCCFF"/>
                </patternFill>
              </fill>
            </x14:dxf>
          </x14:cfRule>
          <x14:cfRule type="expression" priority="244" id="{ACC49AEE-E238-F143-B4B3-AABA2C417F2E}">
            <xm:f>AND($AG42=Setting!$B$16,Setting!$B$16&lt;&gt;"")</xm:f>
            <x14:dxf>
              <fill>
                <patternFill>
                  <bgColor rgb="FFEECCFF"/>
                </patternFill>
              </fill>
            </x14:dxf>
          </x14:cfRule>
          <x14:cfRule type="expression" priority="245" id="{B9DF89EE-D84D-3549-9FFF-C42CA3EA3A9B}">
            <xm:f>AND($AG42=Setting!$B$15,Setting!$B$15&lt;&gt;"")</xm:f>
            <x14:dxf>
              <fill>
                <patternFill>
                  <bgColor rgb="FFD6D6F5"/>
                </patternFill>
              </fill>
            </x14:dxf>
          </x14:cfRule>
          <x14:cfRule type="expression" priority="246" id="{56FEB4E6-334B-424D-9601-CFE564FDEB1E}">
            <xm:f>AND($AG42=Setting!$B$14,Setting!$B$14&lt;&gt;"")</xm:f>
            <x14:dxf>
              <fill>
                <patternFill>
                  <bgColor rgb="FFCCDDFF"/>
                </patternFill>
              </fill>
            </x14:dxf>
          </x14:cfRule>
          <x14:cfRule type="expression" priority="247" id="{7690DA55-15E1-1941-B4E7-A7BD27F98620}">
            <xm:f>AND($AG42=Setting!$B$13,Setting!$B$13&lt;&gt;"")</xm:f>
            <x14:dxf>
              <fill>
                <patternFill>
                  <bgColor rgb="FFCCEEFF"/>
                </patternFill>
              </fill>
            </x14:dxf>
          </x14:cfRule>
          <x14:cfRule type="expression" priority="248" id="{B006F81F-3FF8-4B42-9C9A-5ACDCED85023}">
            <xm:f>AND($AG42=Setting!$B$12,Setting!$B$12&lt;&gt;"")</xm:f>
            <x14:dxf>
              <fill>
                <patternFill>
                  <bgColor rgb="FFCFFCFC"/>
                </patternFill>
              </fill>
            </x14:dxf>
          </x14:cfRule>
          <x14:cfRule type="expression" priority="249" id="{39493057-95E7-6C44-B613-E8974B23238C}">
            <xm:f>AND($AG42=Setting!$B$11,Setting!$B$11&lt;&gt;"")</xm:f>
            <x14:dxf>
              <fill>
                <patternFill>
                  <bgColor rgb="FFCCFFDD"/>
                </patternFill>
              </fill>
            </x14:dxf>
          </x14:cfRule>
          <x14:cfRule type="expression" priority="250" id="{966D8B4B-C064-5043-9566-3BA0A7EDD8CE}">
            <xm:f>AND($AG42=Setting!$B$10,Setting!$B$10&lt;&gt;"")</xm:f>
            <x14:dxf>
              <fill>
                <patternFill>
                  <bgColor rgb="FFDDFFCC"/>
                </patternFill>
              </fill>
            </x14:dxf>
          </x14:cfRule>
          <x14:cfRule type="expression" priority="251" id="{DB830116-71B8-894F-A5C2-E458E24D179D}">
            <xm:f>AND($AG42=Setting!$B$9,Setting!$B$9&lt;&gt;"")</xm:f>
            <x14:dxf>
              <fill>
                <patternFill>
                  <bgColor rgb="FFEEFFCC"/>
                </patternFill>
              </fill>
            </x14:dxf>
          </x14:cfRule>
          <x14:cfRule type="expression" priority="252" id="{C87E895F-60FF-FD41-95B5-2CE18F29F6CA}">
            <xm:f>AND($AG42=Setting!$B$8,Setting!$B$8&lt;&gt;"")</xm:f>
            <x14:dxf>
              <fill>
                <patternFill>
                  <bgColor rgb="FFFFFFCC"/>
                </patternFill>
              </fill>
            </x14:dxf>
          </x14:cfRule>
          <x14:cfRule type="expression" priority="253" id="{6BAF7FDF-8913-3445-91B4-EFC8776F299F}">
            <xm:f>AND($AG42=Setting!$B$7,Setting!$B$7&lt;&gt;"")</xm:f>
            <x14:dxf>
              <fill>
                <patternFill>
                  <bgColor rgb="FFFFEECC"/>
                </patternFill>
              </fill>
            </x14:dxf>
          </x14:cfRule>
          <x14:cfRule type="expression" priority="254" id="{6096E642-F486-EE49-BD32-A4B3AD461C5C}">
            <xm:f>AND($AG42=Setting!$B$6,Setting!$B$6&lt;&gt;"")</xm:f>
            <x14:dxf>
              <fill>
                <patternFill>
                  <bgColor rgb="FFF1E5DB"/>
                </patternFill>
              </fill>
            </x14:dxf>
          </x14:cfRule>
          <x14:cfRule type="expression" priority="255" id="{B8BD56B2-96C2-D249-BB3D-032CAFEBE8A6}">
            <xm:f>AND($AG42=Setting!$B$5,Setting!$B$5&lt;&gt;"")</xm:f>
            <x14:dxf>
              <fill>
                <patternFill>
                  <bgColor rgb="FFFFCCCC"/>
                </patternFill>
              </fill>
            </x14:dxf>
          </x14:cfRule>
          <xm:sqref>AF42:AG43</xm:sqref>
        </x14:conditionalFormatting>
        <x14:conditionalFormatting xmlns:xm="http://schemas.microsoft.com/office/excel/2006/main">
          <x14:cfRule type="expression" priority="226" id="{90FA8A96-1EBA-DA47-B8FC-FEC3D60E1443}">
            <xm:f>AND($AI42=Setting!$B$19,Setting!$B$19&lt;&gt;"")</xm:f>
            <x14:dxf>
              <fill>
                <patternFill>
                  <bgColor rgb="FFFFCCDD"/>
                </patternFill>
              </fill>
            </x14:dxf>
          </x14:cfRule>
          <x14:cfRule type="expression" priority="227" id="{5657EA25-DB3C-E449-8426-823C53142A5F}">
            <xm:f>AND($AI42=Setting!$B$18,Setting!$B$18&lt;&gt;"")</xm:f>
            <x14:dxf>
              <fill>
                <patternFill>
                  <bgColor rgb="FFF7D4EB"/>
                </patternFill>
              </fill>
            </x14:dxf>
          </x14:cfRule>
          <x14:cfRule type="expression" priority="228" id="{A61DBCFD-D1E7-254D-82E8-BD4A0EB40176}">
            <xm:f>AND($AI42=Setting!$B$17,Setting!$B$17&lt;&gt;"")</xm:f>
            <x14:dxf>
              <fill>
                <patternFill>
                  <bgColor rgb="FFFFCCFF"/>
                </patternFill>
              </fill>
            </x14:dxf>
          </x14:cfRule>
          <x14:cfRule type="expression" priority="229" id="{CDED38A2-D8F6-964A-9C13-B41B6AA54966}">
            <xm:f>AND($AI42=Setting!$B$16,Setting!$B$16&lt;&gt;"")</xm:f>
            <x14:dxf>
              <fill>
                <patternFill>
                  <bgColor rgb="FFEECCFF"/>
                </patternFill>
              </fill>
            </x14:dxf>
          </x14:cfRule>
          <x14:cfRule type="expression" priority="230" id="{87C1BACF-6B5D-7E48-AF08-F696BFF02274}">
            <xm:f>AND($AI42=Setting!$B$15,Setting!$B$15&lt;&gt;"")</xm:f>
            <x14:dxf>
              <fill>
                <patternFill>
                  <bgColor rgb="FFD6D6F5"/>
                </patternFill>
              </fill>
            </x14:dxf>
          </x14:cfRule>
          <x14:cfRule type="expression" priority="231" id="{2248C34C-8E56-3644-BB51-F80CCA45F0ED}">
            <xm:f>AND($AI42=Setting!$B$14,Setting!$B$14&lt;&gt;"")</xm:f>
            <x14:dxf>
              <fill>
                <patternFill>
                  <bgColor rgb="FFCCDDFF"/>
                </patternFill>
              </fill>
            </x14:dxf>
          </x14:cfRule>
          <x14:cfRule type="expression" priority="232" id="{FFE415A9-74B9-3849-9D6E-C19B6BE3F2D9}">
            <xm:f>AND($AI42=Setting!$B$13,Setting!$B$13&lt;&gt;"")</xm:f>
            <x14:dxf>
              <fill>
                <patternFill>
                  <bgColor rgb="FFCCEEFF"/>
                </patternFill>
              </fill>
            </x14:dxf>
          </x14:cfRule>
          <x14:cfRule type="expression" priority="233" id="{BA38D376-2ABC-6841-BB3C-48F43D56C22A}">
            <xm:f>AND($AI42=Setting!$B$12,Setting!$B$12&lt;&gt;"")</xm:f>
            <x14:dxf>
              <fill>
                <patternFill>
                  <bgColor rgb="FFCFFCFC"/>
                </patternFill>
              </fill>
            </x14:dxf>
          </x14:cfRule>
          <x14:cfRule type="expression" priority="234" id="{CC8F7C3B-023C-AF4F-8785-32F7DD84581E}">
            <xm:f>AND($AI42=Setting!$B$11,Setting!$B$11&lt;&gt;"")</xm:f>
            <x14:dxf>
              <fill>
                <patternFill>
                  <bgColor rgb="FFCCFFDD"/>
                </patternFill>
              </fill>
            </x14:dxf>
          </x14:cfRule>
          <x14:cfRule type="expression" priority="235" id="{387BEAA7-76C7-D44D-8E0E-D0C369146B27}">
            <xm:f>AND($AI42=Setting!$B$10,Setting!$B$10&lt;&gt;"")</xm:f>
            <x14:dxf>
              <fill>
                <patternFill>
                  <bgColor rgb="FFDDFFCC"/>
                </patternFill>
              </fill>
            </x14:dxf>
          </x14:cfRule>
          <x14:cfRule type="expression" priority="236" id="{F9F48F9D-37AF-F34A-8450-FB592C933F04}">
            <xm:f>AND($AI42=Setting!$B$9,Setting!$B$9&lt;&gt;"")</xm:f>
            <x14:dxf>
              <fill>
                <patternFill>
                  <bgColor rgb="FFEEFFCC"/>
                </patternFill>
              </fill>
            </x14:dxf>
          </x14:cfRule>
          <x14:cfRule type="expression" priority="237" id="{23F5291A-FA63-9645-AAC7-A8CD3831F942}">
            <xm:f>AND($AI42=Setting!$B$8,Setting!$B$8&lt;&gt;"")</xm:f>
            <x14:dxf>
              <fill>
                <patternFill>
                  <bgColor rgb="FFFFFFCC"/>
                </patternFill>
              </fill>
            </x14:dxf>
          </x14:cfRule>
          <x14:cfRule type="expression" priority="238" id="{D94573CE-130D-B848-8EF0-6E9EACAAAE94}">
            <xm:f>AND($AI42=Setting!$B$7,Setting!$B$7&lt;&gt;"")</xm:f>
            <x14:dxf>
              <fill>
                <patternFill>
                  <bgColor rgb="FFFFEECC"/>
                </patternFill>
              </fill>
            </x14:dxf>
          </x14:cfRule>
          <x14:cfRule type="expression" priority="239" id="{7A246B26-4B96-D640-BDD4-C4E0481C1D9E}">
            <xm:f>AND($AI42=Setting!$B$6,Setting!$B$6&lt;&gt;"")</xm:f>
            <x14:dxf>
              <fill>
                <patternFill>
                  <bgColor rgb="FFF1E5DB"/>
                </patternFill>
              </fill>
            </x14:dxf>
          </x14:cfRule>
          <x14:cfRule type="expression" priority="240" id="{A1EE233A-17BE-D447-A518-FBFAC8903A7E}">
            <xm:f>AND($AI42=Setting!$B$5,Setting!$B$5&lt;&gt;"")</xm:f>
            <x14:dxf>
              <fill>
                <patternFill>
                  <bgColor rgb="FFFFCCCC"/>
                </patternFill>
              </fill>
            </x14:dxf>
          </x14:cfRule>
          <xm:sqref>AH42:AI43</xm:sqref>
        </x14:conditionalFormatting>
        <x14:conditionalFormatting xmlns:xm="http://schemas.microsoft.com/office/excel/2006/main">
          <x14:cfRule type="expression" priority="211" id="{6909342C-3E44-9F49-8EBC-851F47124715}">
            <xm:f>AND($AK42=Setting!$B$19,Setting!$B$19&lt;&gt;"")</xm:f>
            <x14:dxf>
              <fill>
                <patternFill>
                  <bgColor rgb="FFFFCCDD"/>
                </patternFill>
              </fill>
            </x14:dxf>
          </x14:cfRule>
          <x14:cfRule type="expression" priority="212" id="{CEA30554-B7A4-274A-A3F1-595BD27C7E8F}">
            <xm:f>AND($AK42=Setting!$B$18,Setting!$B$18&lt;&gt;"")</xm:f>
            <x14:dxf>
              <fill>
                <patternFill>
                  <bgColor rgb="FFF7D4EB"/>
                </patternFill>
              </fill>
            </x14:dxf>
          </x14:cfRule>
          <x14:cfRule type="expression" priority="213" id="{D2AF54CD-C2EA-3E42-A714-D5B0F8A937A0}">
            <xm:f>AND($AK42=Setting!$B$17,Setting!$B$17&lt;&gt;"")</xm:f>
            <x14:dxf>
              <fill>
                <patternFill>
                  <bgColor rgb="FFFFCCFF"/>
                </patternFill>
              </fill>
            </x14:dxf>
          </x14:cfRule>
          <x14:cfRule type="expression" priority="214" id="{00E8310B-6888-304F-9768-E09B37F49F6F}">
            <xm:f>AND($AK42=Setting!$B$16,Setting!$B$16&lt;&gt;"")</xm:f>
            <x14:dxf>
              <fill>
                <patternFill>
                  <bgColor rgb="FFEECCFF"/>
                </patternFill>
              </fill>
            </x14:dxf>
          </x14:cfRule>
          <x14:cfRule type="expression" priority="215" id="{C3006DA1-1F29-0843-B715-D44E08934196}">
            <xm:f>AND($AK42=Setting!$B$15,Setting!$B$15&lt;&gt;"")</xm:f>
            <x14:dxf>
              <fill>
                <patternFill>
                  <bgColor rgb="FFD6D6F5"/>
                </patternFill>
              </fill>
            </x14:dxf>
          </x14:cfRule>
          <x14:cfRule type="expression" priority="216" id="{3AF135CE-95DA-A24D-A636-08469DCD9C63}">
            <xm:f>AND($AK42=Setting!$B$14,Setting!$B$14&lt;&gt;"")</xm:f>
            <x14:dxf>
              <fill>
                <patternFill>
                  <bgColor rgb="FFCCDDFF"/>
                </patternFill>
              </fill>
            </x14:dxf>
          </x14:cfRule>
          <x14:cfRule type="expression" priority="217" id="{9C39C444-9B8B-6549-A93D-5C412F64A294}">
            <xm:f>AND($AK42=Setting!$B$13,Setting!$B$13&lt;&gt;"")</xm:f>
            <x14:dxf>
              <fill>
                <patternFill>
                  <bgColor rgb="FFCCEEFF"/>
                </patternFill>
              </fill>
            </x14:dxf>
          </x14:cfRule>
          <x14:cfRule type="expression" priority="218" id="{15860B23-6DDA-1743-8A38-7D22CDBB8FDA}">
            <xm:f>AND($AK42=Setting!$B$12,Setting!$B$12&lt;&gt;"")</xm:f>
            <x14:dxf>
              <fill>
                <patternFill>
                  <bgColor rgb="FFCFFCFC"/>
                </patternFill>
              </fill>
            </x14:dxf>
          </x14:cfRule>
          <x14:cfRule type="expression" priority="219" id="{33E394BA-FB53-A244-93F7-756AB448C80A}">
            <xm:f>AND($AK42=Setting!$B$11,Setting!$B$11&lt;&gt;"")</xm:f>
            <x14:dxf>
              <fill>
                <patternFill>
                  <bgColor rgb="FFCCFFDD"/>
                </patternFill>
              </fill>
            </x14:dxf>
          </x14:cfRule>
          <x14:cfRule type="expression" priority="220" id="{AE5A8AE7-864C-1847-A76A-DEA92390A0E9}">
            <xm:f>AND($AK42=Setting!$B$10,Setting!$B$10&lt;&gt;"")</xm:f>
            <x14:dxf>
              <fill>
                <patternFill>
                  <bgColor rgb="FFDDFFCC"/>
                </patternFill>
              </fill>
            </x14:dxf>
          </x14:cfRule>
          <x14:cfRule type="expression" priority="221" id="{66F3369D-A1C4-D246-BF4D-301E2D575640}">
            <xm:f>AND($AK42=Setting!$B$9,Setting!$B$9&lt;&gt;"")</xm:f>
            <x14:dxf>
              <fill>
                <patternFill>
                  <bgColor rgb="FFEEFFCC"/>
                </patternFill>
              </fill>
            </x14:dxf>
          </x14:cfRule>
          <x14:cfRule type="expression" priority="222" id="{4D6823CA-A930-4A4B-A6B9-062ECFB432EF}">
            <xm:f>AND($AK42=Setting!$B$8,Setting!$B$8&lt;&gt;"")</xm:f>
            <x14:dxf>
              <fill>
                <patternFill>
                  <bgColor rgb="FFFFFFCC"/>
                </patternFill>
              </fill>
            </x14:dxf>
          </x14:cfRule>
          <x14:cfRule type="expression" priority="223" id="{385C8C40-8381-8246-B09B-7C9B57DB0BD2}">
            <xm:f>AND($AK42=Setting!$B$7,Setting!$B$7&lt;&gt;"")</xm:f>
            <x14:dxf>
              <fill>
                <patternFill>
                  <bgColor rgb="FFFFEECC"/>
                </patternFill>
              </fill>
            </x14:dxf>
          </x14:cfRule>
          <x14:cfRule type="expression" priority="224" id="{95C281BF-A496-C744-9340-86FCDD27EB38}">
            <xm:f>AND($AK42=Setting!$B$6,Setting!$B$6&lt;&gt;"")</xm:f>
            <x14:dxf>
              <fill>
                <patternFill>
                  <bgColor rgb="FFF1E5DB"/>
                </patternFill>
              </fill>
            </x14:dxf>
          </x14:cfRule>
          <x14:cfRule type="expression" priority="225" id="{942B86E1-27C0-F041-902F-B2914284B5C6}">
            <xm:f>AND($AK42=Setting!$B$5,Setting!$B$5&lt;&gt;"")</xm:f>
            <x14:dxf>
              <fill>
                <patternFill>
                  <bgColor rgb="FFFFCCCC"/>
                </patternFill>
              </fill>
            </x14:dxf>
          </x14:cfRule>
          <xm:sqref>AJ42:AK43</xm:sqref>
        </x14:conditionalFormatting>
        <x14:conditionalFormatting xmlns:xm="http://schemas.microsoft.com/office/excel/2006/main">
          <x14:cfRule type="expression" priority="196" id="{BA5339A8-5567-6D4B-843C-9AAFBF07EA17}">
            <xm:f>AND($AM42=Setting!$B$19,Setting!$B$19&lt;&gt;"")</xm:f>
            <x14:dxf>
              <fill>
                <patternFill>
                  <bgColor rgb="FFFFCCDD"/>
                </patternFill>
              </fill>
            </x14:dxf>
          </x14:cfRule>
          <x14:cfRule type="expression" priority="197" id="{4E28F687-A110-CC43-A717-5B16D41CE084}">
            <xm:f>AND($AM42=Setting!$B$18,Setting!$B$18&lt;&gt;"")</xm:f>
            <x14:dxf>
              <fill>
                <patternFill>
                  <bgColor rgb="FFF7D4EB"/>
                </patternFill>
              </fill>
            </x14:dxf>
          </x14:cfRule>
          <x14:cfRule type="expression" priority="198" id="{D092BD24-92C5-D84B-9BE0-339BBF06C7AF}">
            <xm:f>AND($AM42=Setting!$B$17,Setting!$B$17&lt;&gt;"")</xm:f>
            <x14:dxf>
              <fill>
                <patternFill>
                  <bgColor rgb="FFFFCCFF"/>
                </patternFill>
              </fill>
            </x14:dxf>
          </x14:cfRule>
          <x14:cfRule type="expression" priority="199" id="{C470685B-86D7-994F-9375-5958A89388E2}">
            <xm:f>AND($AM42=Setting!$B$16,Setting!$B$16&lt;&gt;"")</xm:f>
            <x14:dxf>
              <fill>
                <patternFill>
                  <bgColor rgb="FFEECCFF"/>
                </patternFill>
              </fill>
            </x14:dxf>
          </x14:cfRule>
          <x14:cfRule type="expression" priority="200" id="{759B4DDB-F351-4B43-AF09-08FE7FD55CF6}">
            <xm:f>AND($AM42=Setting!$B$15,Setting!$B$15&lt;&gt;"")</xm:f>
            <x14:dxf>
              <fill>
                <patternFill>
                  <bgColor rgb="FFD6D6F5"/>
                </patternFill>
              </fill>
            </x14:dxf>
          </x14:cfRule>
          <x14:cfRule type="expression" priority="201" id="{E4C6CC64-869D-0A4A-946B-016712B24D1B}">
            <xm:f>AND($AM42=Setting!$B$14,Setting!$B$14&lt;&gt;"")</xm:f>
            <x14:dxf>
              <fill>
                <patternFill>
                  <bgColor rgb="FFCCDDFF"/>
                </patternFill>
              </fill>
            </x14:dxf>
          </x14:cfRule>
          <x14:cfRule type="expression" priority="202" id="{514F7E5C-C6C9-B14A-9A9A-9B0C973EBD93}">
            <xm:f>AND($AM42=Setting!$B$13,Setting!$B$13&lt;&gt;"")</xm:f>
            <x14:dxf>
              <fill>
                <patternFill>
                  <bgColor rgb="FFCCEEFF"/>
                </patternFill>
              </fill>
            </x14:dxf>
          </x14:cfRule>
          <x14:cfRule type="expression" priority="203" id="{A67907E4-2375-6844-B470-BD74AD75CEDD}">
            <xm:f>AND($AM42=Setting!$B$12,Setting!$B$12&lt;&gt;"")</xm:f>
            <x14:dxf>
              <fill>
                <patternFill>
                  <bgColor rgb="FFCFFCFC"/>
                </patternFill>
              </fill>
            </x14:dxf>
          </x14:cfRule>
          <x14:cfRule type="expression" priority="204" id="{65DC690F-6FA8-574F-B8C8-B36D5730E703}">
            <xm:f>AND($AM42=Setting!$B$11,Setting!$B$11&lt;&gt;"")</xm:f>
            <x14:dxf>
              <fill>
                <patternFill>
                  <bgColor rgb="FFCCFFDD"/>
                </patternFill>
              </fill>
            </x14:dxf>
          </x14:cfRule>
          <x14:cfRule type="expression" priority="205" id="{272F5EE8-9DD6-B744-8708-C4DEEDF77561}">
            <xm:f>AND($AM42=Setting!$B$10,Setting!$B$10&lt;&gt;"")</xm:f>
            <x14:dxf>
              <fill>
                <patternFill>
                  <bgColor rgb="FFDDFFCC"/>
                </patternFill>
              </fill>
            </x14:dxf>
          </x14:cfRule>
          <x14:cfRule type="expression" priority="206" id="{D8688F79-4791-AF4A-98BC-0058F3B94DEF}">
            <xm:f>AND($AM42=Setting!$B$9,Setting!$B$9&lt;&gt;"")</xm:f>
            <x14:dxf>
              <fill>
                <patternFill>
                  <bgColor rgb="FFEEFFCC"/>
                </patternFill>
              </fill>
            </x14:dxf>
          </x14:cfRule>
          <x14:cfRule type="expression" priority="207" id="{7A603FC6-6014-5A41-9C40-9438A0548BD7}">
            <xm:f>AND($AM42=Setting!$B$8,Setting!$B$8&lt;&gt;"")</xm:f>
            <x14:dxf>
              <fill>
                <patternFill>
                  <bgColor rgb="FFFFFFCC"/>
                </patternFill>
              </fill>
            </x14:dxf>
          </x14:cfRule>
          <x14:cfRule type="expression" priority="208" id="{18F92715-268D-8948-9BAF-642606E79B81}">
            <xm:f>AND($AM42=Setting!$B$7,Setting!$B$7&lt;&gt;"")</xm:f>
            <x14:dxf>
              <fill>
                <patternFill>
                  <bgColor rgb="FFFFEECC"/>
                </patternFill>
              </fill>
            </x14:dxf>
          </x14:cfRule>
          <x14:cfRule type="expression" priority="209" id="{FCBB8FAB-C839-4647-A689-2AC2CDCA706B}">
            <xm:f>AND($AM42=Setting!$B$6,Setting!$B$6&lt;&gt;"")</xm:f>
            <x14:dxf>
              <fill>
                <patternFill>
                  <bgColor rgb="FFF1E5DB"/>
                </patternFill>
              </fill>
            </x14:dxf>
          </x14:cfRule>
          <x14:cfRule type="expression" priority="210" id="{3BE3AB8D-9DF9-D746-AF4D-D226FC937DA6}">
            <xm:f>AND($AM42=Setting!$B$5,Setting!$B$5&lt;&gt;"")</xm:f>
            <x14:dxf>
              <fill>
                <patternFill>
                  <bgColor rgb="FFFFCCCC"/>
                </patternFill>
              </fill>
            </x14:dxf>
          </x14:cfRule>
          <xm:sqref>AL42:AM43</xm:sqref>
        </x14:conditionalFormatting>
        <x14:conditionalFormatting xmlns:xm="http://schemas.microsoft.com/office/excel/2006/main">
          <x14:cfRule type="expression" priority="181" id="{7EB19BA4-1E32-E44E-8A2D-CCB04B5E22B5}">
            <xm:f>AND($AO42=Setting!$B$19,Setting!$B$19&lt;&gt;"")</xm:f>
            <x14:dxf>
              <fill>
                <patternFill>
                  <bgColor rgb="FFFFCCDD"/>
                </patternFill>
              </fill>
            </x14:dxf>
          </x14:cfRule>
          <x14:cfRule type="expression" priority="182" id="{5C69D07B-6254-4C4E-B200-9C2B214775EF}">
            <xm:f>AND($AO42=Setting!$B$18,Setting!$B$18&lt;&gt;"")</xm:f>
            <x14:dxf>
              <fill>
                <patternFill>
                  <bgColor rgb="FFF7D4EB"/>
                </patternFill>
              </fill>
            </x14:dxf>
          </x14:cfRule>
          <x14:cfRule type="expression" priority="183" id="{07B7CDC9-E45E-DB4E-841A-5F895FF17196}">
            <xm:f>AND($AO42=Setting!$B$17,Setting!$B$17&lt;&gt;"")</xm:f>
            <x14:dxf>
              <fill>
                <patternFill>
                  <bgColor rgb="FFFFCCFF"/>
                </patternFill>
              </fill>
            </x14:dxf>
          </x14:cfRule>
          <x14:cfRule type="expression" priority="184" id="{5A337DF3-EDA0-1E46-BB6A-3A3B0B323E7F}">
            <xm:f>AND($AO42=Setting!$B$16,Setting!$B$16&lt;&gt;"")</xm:f>
            <x14:dxf>
              <fill>
                <patternFill>
                  <bgColor rgb="FFEECCFF"/>
                </patternFill>
              </fill>
            </x14:dxf>
          </x14:cfRule>
          <x14:cfRule type="expression" priority="185" id="{C7786E3F-1B49-A145-8F16-1114346A304E}">
            <xm:f>AND($AO42=Setting!$B$15,Setting!$B$15&lt;&gt;"")</xm:f>
            <x14:dxf>
              <fill>
                <patternFill>
                  <bgColor rgb="FFD6D6F5"/>
                </patternFill>
              </fill>
            </x14:dxf>
          </x14:cfRule>
          <x14:cfRule type="expression" priority="186" id="{AA197BB8-A574-1D47-9742-B1555921D832}">
            <xm:f>AND($AO42=Setting!$B$14,Setting!$B$14&lt;&gt;"")</xm:f>
            <x14:dxf>
              <fill>
                <patternFill>
                  <bgColor rgb="FFCCDDFF"/>
                </patternFill>
              </fill>
            </x14:dxf>
          </x14:cfRule>
          <x14:cfRule type="expression" priority="187" id="{D78F0F5E-884E-1840-B4D3-7300FCBA3C56}">
            <xm:f>AND($AO42=Setting!$B$13,Setting!$B$13&lt;&gt;"")</xm:f>
            <x14:dxf>
              <fill>
                <patternFill>
                  <bgColor rgb="FFCCEEFF"/>
                </patternFill>
              </fill>
            </x14:dxf>
          </x14:cfRule>
          <x14:cfRule type="expression" priority="188" id="{F5906800-980E-9B4C-B17A-F2AD49ABE49F}">
            <xm:f>AND($AO42=Setting!$B$12,Setting!$B$12&lt;&gt;"")</xm:f>
            <x14:dxf>
              <fill>
                <patternFill>
                  <bgColor rgb="FFCFFCFC"/>
                </patternFill>
              </fill>
            </x14:dxf>
          </x14:cfRule>
          <x14:cfRule type="expression" priority="189" id="{886ACAC1-04BE-C14D-87A1-32DFF69D9885}">
            <xm:f>AND($AO42=Setting!$B$11,Setting!$B$11&lt;&gt;"")</xm:f>
            <x14:dxf>
              <fill>
                <patternFill>
                  <bgColor rgb="FFCCFFDD"/>
                </patternFill>
              </fill>
            </x14:dxf>
          </x14:cfRule>
          <x14:cfRule type="expression" priority="190" id="{9CFA6B60-3CE1-E247-AC9B-425BAD7C0055}">
            <xm:f>AND($AO42=Setting!$B$10,Setting!$B$10&lt;&gt;"")</xm:f>
            <x14:dxf>
              <fill>
                <patternFill>
                  <bgColor rgb="FFDDFFCC"/>
                </patternFill>
              </fill>
            </x14:dxf>
          </x14:cfRule>
          <x14:cfRule type="expression" priority="191" id="{25C7EAAF-E02F-DE47-9549-482B016AF9DE}">
            <xm:f>AND($AO42=Setting!$B$9,Setting!$B$9&lt;&gt;"")</xm:f>
            <x14:dxf>
              <fill>
                <patternFill>
                  <bgColor rgb="FFEEFFCC"/>
                </patternFill>
              </fill>
            </x14:dxf>
          </x14:cfRule>
          <x14:cfRule type="expression" priority="192" id="{38D19B75-39C1-1C4C-82C9-76107779182E}">
            <xm:f>AND($AO42=Setting!$B$8,Setting!$B$8&lt;&gt;"")</xm:f>
            <x14:dxf>
              <fill>
                <patternFill>
                  <bgColor rgb="FFFFFFCC"/>
                </patternFill>
              </fill>
            </x14:dxf>
          </x14:cfRule>
          <x14:cfRule type="expression" priority="193" id="{F237C1A7-51C0-FD48-881B-A10B649C86D4}">
            <xm:f>AND($AO42=Setting!$B$7,Setting!$B$7&lt;&gt;"")</xm:f>
            <x14:dxf>
              <fill>
                <patternFill>
                  <bgColor rgb="FFFFEECC"/>
                </patternFill>
              </fill>
            </x14:dxf>
          </x14:cfRule>
          <x14:cfRule type="expression" priority="194" id="{F0D72708-8B5A-3E4C-8274-5EF188EC272B}">
            <xm:f>AND($AO42=Setting!$B$6,Setting!$B$6&lt;&gt;"")</xm:f>
            <x14:dxf>
              <fill>
                <patternFill>
                  <bgColor rgb="FFF1E5DB"/>
                </patternFill>
              </fill>
            </x14:dxf>
          </x14:cfRule>
          <x14:cfRule type="expression" priority="195" id="{184B307B-1B10-1A42-95EC-94070806605C}">
            <xm:f>AND($AO42=Setting!$B$5,Setting!$B$5&lt;&gt;"")</xm:f>
            <x14:dxf>
              <fill>
                <patternFill>
                  <bgColor rgb="FFFFCCCC"/>
                </patternFill>
              </fill>
            </x14:dxf>
          </x14:cfRule>
          <xm:sqref>AN42:AO43</xm:sqref>
        </x14:conditionalFormatting>
        <x14:conditionalFormatting xmlns:xm="http://schemas.microsoft.com/office/excel/2006/main">
          <x14:cfRule type="expression" priority="166" id="{4FE962F7-0255-C848-AC61-D2A5A4FCA8C0}">
            <xm:f>AND($AQ42=Setting!$B$19,Setting!$B$19&lt;&gt;"")</xm:f>
            <x14:dxf>
              <fill>
                <patternFill>
                  <bgColor rgb="FFFFCCDD"/>
                </patternFill>
              </fill>
            </x14:dxf>
          </x14:cfRule>
          <x14:cfRule type="expression" priority="167" id="{957C0EB9-03E6-7941-8B4B-DFE461544A15}">
            <xm:f>AND($AQ42=Setting!$B$18,Setting!$B$18&lt;&gt;"")</xm:f>
            <x14:dxf>
              <fill>
                <patternFill>
                  <bgColor rgb="FFF7D4EB"/>
                </patternFill>
              </fill>
            </x14:dxf>
          </x14:cfRule>
          <x14:cfRule type="expression" priority="168" id="{7CFF115E-E362-744E-9D8E-059CDBF107AB}">
            <xm:f>AND($AQ42=Setting!$B$17,Setting!$B$17&lt;&gt;"")</xm:f>
            <x14:dxf>
              <fill>
                <patternFill>
                  <bgColor rgb="FFFFCCFF"/>
                </patternFill>
              </fill>
            </x14:dxf>
          </x14:cfRule>
          <x14:cfRule type="expression" priority="169" id="{73C20102-BDA7-BE40-92C9-72708C30AF92}">
            <xm:f>AND($AQ42=Setting!$B$16,Setting!$B$16&lt;&gt;"")</xm:f>
            <x14:dxf>
              <fill>
                <patternFill>
                  <bgColor rgb="FFEECCFF"/>
                </patternFill>
              </fill>
            </x14:dxf>
          </x14:cfRule>
          <x14:cfRule type="expression" priority="170" id="{2965E8FA-0FBA-914D-A93E-C8509098A6C9}">
            <xm:f>AND($AQ42=Setting!$B$15,Setting!$B$15&lt;&gt;"")</xm:f>
            <x14:dxf>
              <fill>
                <patternFill>
                  <bgColor rgb="FFD6D6F5"/>
                </patternFill>
              </fill>
            </x14:dxf>
          </x14:cfRule>
          <x14:cfRule type="expression" priority="171" id="{B73AFAEB-5975-5F4D-8E9E-8E12CBB06C06}">
            <xm:f>AND($AQ42=Setting!$B$14,Setting!$B$14&lt;&gt;"")</xm:f>
            <x14:dxf>
              <fill>
                <patternFill>
                  <bgColor rgb="FFCCDDFF"/>
                </patternFill>
              </fill>
            </x14:dxf>
          </x14:cfRule>
          <x14:cfRule type="expression" priority="172" id="{4B684C6A-5F41-5149-B4F6-4A303A3A3064}">
            <xm:f>AND($AQ42=Setting!$B$13,Setting!$B$13&lt;&gt;"")</xm:f>
            <x14:dxf>
              <fill>
                <patternFill>
                  <bgColor rgb="FFCCEEFF"/>
                </patternFill>
              </fill>
            </x14:dxf>
          </x14:cfRule>
          <x14:cfRule type="expression" priority="173" id="{AEC62938-FA22-0A4E-9B6C-8CC5FE65500E}">
            <xm:f>AND($AQ42=Setting!$B$12,Setting!$B$12&lt;&gt;"")</xm:f>
            <x14:dxf>
              <fill>
                <patternFill>
                  <bgColor rgb="FFCFFCFC"/>
                </patternFill>
              </fill>
            </x14:dxf>
          </x14:cfRule>
          <x14:cfRule type="expression" priority="174" id="{A18FB442-69A9-8A4D-AFC6-4AF25A7469FD}">
            <xm:f>AND($AQ42=Setting!$B$11,Setting!$B$11&lt;&gt;"")</xm:f>
            <x14:dxf>
              <fill>
                <patternFill>
                  <bgColor rgb="FFCCFFDD"/>
                </patternFill>
              </fill>
            </x14:dxf>
          </x14:cfRule>
          <x14:cfRule type="expression" priority="175" id="{FFE56C11-6306-8F41-B6F8-1D8233AFE2D0}">
            <xm:f>AND($AQ42=Setting!$B$10,Setting!$B$10&lt;&gt;"")</xm:f>
            <x14:dxf>
              <fill>
                <patternFill>
                  <bgColor rgb="FFDDFFCC"/>
                </patternFill>
              </fill>
            </x14:dxf>
          </x14:cfRule>
          <x14:cfRule type="expression" priority="176" id="{0EDDE9E6-3079-1340-9254-AF4759F601B8}">
            <xm:f>AND($AQ42=Setting!$B$9,Setting!$B$9&lt;&gt;"")</xm:f>
            <x14:dxf>
              <fill>
                <patternFill>
                  <bgColor rgb="FFEEFFCC"/>
                </patternFill>
              </fill>
            </x14:dxf>
          </x14:cfRule>
          <x14:cfRule type="expression" priority="177" id="{E53E2979-06B4-D24A-B84D-2DF60739D8DB}">
            <xm:f>AND($AQ42=Setting!$B$8,Setting!$B$8&lt;&gt;"")</xm:f>
            <x14:dxf>
              <fill>
                <patternFill>
                  <bgColor rgb="FFFFFFCC"/>
                </patternFill>
              </fill>
            </x14:dxf>
          </x14:cfRule>
          <x14:cfRule type="expression" priority="178" id="{33B8530A-20EE-F146-99E3-E43851605049}">
            <xm:f>AND($AQ42=Setting!$B$7,Setting!$B$7&lt;&gt;"")</xm:f>
            <x14:dxf>
              <fill>
                <patternFill>
                  <bgColor rgb="FFFFEECC"/>
                </patternFill>
              </fill>
            </x14:dxf>
          </x14:cfRule>
          <x14:cfRule type="expression" priority="179" id="{303DD404-A9FC-624E-8838-443052208A6C}">
            <xm:f>AND($AQ42=Setting!$B$6,Setting!$B$6&lt;&gt;"")</xm:f>
            <x14:dxf>
              <fill>
                <patternFill>
                  <bgColor rgb="FFF1E5DB"/>
                </patternFill>
              </fill>
            </x14:dxf>
          </x14:cfRule>
          <x14:cfRule type="expression" priority="180" id="{E2DFBDF9-DFA6-2041-A14C-22F2D5E0591C}">
            <xm:f>AND($AQ42=Setting!$B$5,Setting!$B$5&lt;&gt;"")</xm:f>
            <x14:dxf>
              <fill>
                <patternFill>
                  <bgColor rgb="FFFFCCCC"/>
                </patternFill>
              </fill>
            </x14:dxf>
          </x14:cfRule>
          <xm:sqref>AP42:AQ43</xm:sqref>
        </x14:conditionalFormatting>
        <x14:conditionalFormatting xmlns:xm="http://schemas.microsoft.com/office/excel/2006/main">
          <x14:cfRule type="expression" priority="151" id="{BFC73F4B-989A-114C-A5FC-34670DF47ED9}">
            <xm:f>AND($AS42=Setting!$B$19,Setting!$B$19&lt;&gt;"")</xm:f>
            <x14:dxf>
              <fill>
                <patternFill>
                  <bgColor rgb="FFFFCCDD"/>
                </patternFill>
              </fill>
            </x14:dxf>
          </x14:cfRule>
          <x14:cfRule type="expression" priority="152" id="{50632431-55F8-664A-86FB-FB7C885B7D00}">
            <xm:f>AND($AS42=Setting!$B$18,Setting!$B$18&lt;&gt;"")</xm:f>
            <x14:dxf>
              <fill>
                <patternFill>
                  <bgColor rgb="FFF7D4EB"/>
                </patternFill>
              </fill>
            </x14:dxf>
          </x14:cfRule>
          <x14:cfRule type="expression" priority="153" id="{1752C7B4-4FAE-B145-AA87-A2F1F54CF4FC}">
            <xm:f>AND($AS42=Setting!$B$17,Setting!$B$17&lt;&gt;"")</xm:f>
            <x14:dxf>
              <fill>
                <patternFill>
                  <bgColor rgb="FFFFCCFF"/>
                </patternFill>
              </fill>
            </x14:dxf>
          </x14:cfRule>
          <x14:cfRule type="expression" priority="154" id="{2D8E1E68-0BE4-A64D-A01B-D1FB0C92468F}">
            <xm:f>AND($AS42=Setting!$B$16,Setting!$B$16&lt;&gt;"")</xm:f>
            <x14:dxf>
              <fill>
                <patternFill>
                  <bgColor rgb="FFEECCFF"/>
                </patternFill>
              </fill>
            </x14:dxf>
          </x14:cfRule>
          <x14:cfRule type="expression" priority="155" id="{9BB9F565-2926-E649-95E2-0B66C364EA74}">
            <xm:f>AND($AS42=Setting!$B$15,Setting!$B$15&lt;&gt;"")</xm:f>
            <x14:dxf>
              <fill>
                <patternFill>
                  <bgColor rgb="FFD6D6F5"/>
                </patternFill>
              </fill>
            </x14:dxf>
          </x14:cfRule>
          <x14:cfRule type="expression" priority="156" id="{9C4F8389-832E-B446-99EA-50FF828088E7}">
            <xm:f>AND($AS42=Setting!$B$14,Setting!$B$14&lt;&gt;"")</xm:f>
            <x14:dxf>
              <fill>
                <patternFill>
                  <bgColor rgb="FFCCDDFF"/>
                </patternFill>
              </fill>
            </x14:dxf>
          </x14:cfRule>
          <x14:cfRule type="expression" priority="157" id="{8E71B8FF-E126-C34D-AF64-3D52598198ED}">
            <xm:f>AND($AS42=Setting!$B$13,Setting!$B$13&lt;&gt;"")</xm:f>
            <x14:dxf>
              <fill>
                <patternFill>
                  <bgColor rgb="FFCCEEFF"/>
                </patternFill>
              </fill>
            </x14:dxf>
          </x14:cfRule>
          <x14:cfRule type="expression" priority="158" id="{94CD329E-B42C-B546-BFFF-2533015AD942}">
            <xm:f>AND($AS42=Setting!$B$12,Setting!$B$12&lt;&gt;"")</xm:f>
            <x14:dxf>
              <fill>
                <patternFill>
                  <bgColor rgb="FFCFFCFC"/>
                </patternFill>
              </fill>
            </x14:dxf>
          </x14:cfRule>
          <x14:cfRule type="expression" priority="159" id="{A475AA99-729F-9947-8727-DF1118F809FD}">
            <xm:f>AND($AS42=Setting!$B$11,Setting!$B$11&lt;&gt;"")</xm:f>
            <x14:dxf>
              <fill>
                <patternFill>
                  <bgColor rgb="FFCCFFDD"/>
                </patternFill>
              </fill>
            </x14:dxf>
          </x14:cfRule>
          <x14:cfRule type="expression" priority="160" id="{9743CB0D-F81F-B549-A509-0CEA4BFC6B85}">
            <xm:f>AND($AS42=Setting!$B$10,Setting!$B$10&lt;&gt;"")</xm:f>
            <x14:dxf>
              <fill>
                <patternFill>
                  <bgColor rgb="FFDDFFCC"/>
                </patternFill>
              </fill>
            </x14:dxf>
          </x14:cfRule>
          <x14:cfRule type="expression" priority="161" id="{3EA15281-76A3-9347-865B-8906E307F763}">
            <xm:f>AND($AS42=Setting!$B$9,Setting!$B$9&lt;&gt;"")</xm:f>
            <x14:dxf>
              <fill>
                <patternFill>
                  <bgColor rgb="FFEEFFCC"/>
                </patternFill>
              </fill>
            </x14:dxf>
          </x14:cfRule>
          <x14:cfRule type="expression" priority="162" id="{22E3ACDB-A527-7449-AFB5-F74F4630228F}">
            <xm:f>AND($AS42=Setting!$B$8,Setting!$B$8&lt;&gt;"")</xm:f>
            <x14:dxf>
              <fill>
                <patternFill>
                  <bgColor rgb="FFFFFFCC"/>
                </patternFill>
              </fill>
            </x14:dxf>
          </x14:cfRule>
          <x14:cfRule type="expression" priority="163" id="{4315CF4D-AA81-1B4D-9F12-9E4653CB6B60}">
            <xm:f>AND($AS42=Setting!$B$7,Setting!$B$7&lt;&gt;"")</xm:f>
            <x14:dxf>
              <fill>
                <patternFill>
                  <bgColor rgb="FFFFEECC"/>
                </patternFill>
              </fill>
            </x14:dxf>
          </x14:cfRule>
          <x14:cfRule type="expression" priority="164" id="{7669A8DF-5FF8-824D-AF77-D3B82262B132}">
            <xm:f>AND($AS42=Setting!$B$6,Setting!$B$6&lt;&gt;"")</xm:f>
            <x14:dxf>
              <fill>
                <patternFill>
                  <bgColor rgb="FFF1E5DB"/>
                </patternFill>
              </fill>
            </x14:dxf>
          </x14:cfRule>
          <x14:cfRule type="expression" priority="165" id="{6A8D66A7-2721-314D-A9E5-70B87518E11B}">
            <xm:f>AND($AS42=Setting!$B$5,Setting!$B$5&lt;&gt;"")</xm:f>
            <x14:dxf>
              <fill>
                <patternFill>
                  <bgColor rgb="FFFFCCCC"/>
                </patternFill>
              </fill>
            </x14:dxf>
          </x14:cfRule>
          <xm:sqref>AR42:AS43</xm:sqref>
        </x14:conditionalFormatting>
        <x14:conditionalFormatting xmlns:xm="http://schemas.microsoft.com/office/excel/2006/main">
          <x14:cfRule type="expression" priority="136" id="{36163FE7-CD39-3F47-A0CF-4878CA50B000}">
            <xm:f>AND($AU42=Setting!$B$19,Setting!$B$19&lt;&gt;"")</xm:f>
            <x14:dxf>
              <fill>
                <patternFill>
                  <bgColor rgb="FFFFCCDD"/>
                </patternFill>
              </fill>
            </x14:dxf>
          </x14:cfRule>
          <x14:cfRule type="expression" priority="137" id="{19B2CB3C-6A36-814F-9EC4-009D6DB3ACD5}">
            <xm:f>AND($AU42=Setting!$B$18,Setting!$B$18&lt;&gt;"")</xm:f>
            <x14:dxf>
              <fill>
                <patternFill>
                  <bgColor rgb="FFF7D4EB"/>
                </patternFill>
              </fill>
            </x14:dxf>
          </x14:cfRule>
          <x14:cfRule type="expression" priority="138" id="{A124F645-43BB-404D-B887-F8173CCE6DC3}">
            <xm:f>AND($AU42=Setting!$B$17,Setting!$B$17&lt;&gt;"")</xm:f>
            <x14:dxf>
              <fill>
                <patternFill>
                  <bgColor rgb="FFFFCCFF"/>
                </patternFill>
              </fill>
            </x14:dxf>
          </x14:cfRule>
          <x14:cfRule type="expression" priority="139" id="{49404AF2-0332-544F-8D09-298536643F02}">
            <xm:f>AND($AU42=Setting!$B$16,Setting!$B$16&lt;&gt;"")</xm:f>
            <x14:dxf>
              <fill>
                <patternFill>
                  <bgColor rgb="FFEECCFF"/>
                </patternFill>
              </fill>
            </x14:dxf>
          </x14:cfRule>
          <x14:cfRule type="expression" priority="140" id="{20BAF67F-E722-7B4C-8C21-B04A3FE46E13}">
            <xm:f>AND($AU42=Setting!$B$15,Setting!$B$15&lt;&gt;"")</xm:f>
            <x14:dxf>
              <fill>
                <patternFill>
                  <bgColor rgb="FFD6D6F5"/>
                </patternFill>
              </fill>
            </x14:dxf>
          </x14:cfRule>
          <x14:cfRule type="expression" priority="141" id="{26843DBF-B642-2349-808E-DB7B7F6D975D}">
            <xm:f>AND($AU42=Setting!$B$14,Setting!$B$14&lt;&gt;"")</xm:f>
            <x14:dxf>
              <fill>
                <patternFill>
                  <bgColor rgb="FFCCDDFF"/>
                </patternFill>
              </fill>
            </x14:dxf>
          </x14:cfRule>
          <x14:cfRule type="expression" priority="142" id="{D1D37169-D25C-2D41-B25A-12FFE3257161}">
            <xm:f>AND($AU42=Setting!$B$13,Setting!$B$13&lt;&gt;"")</xm:f>
            <x14:dxf>
              <fill>
                <patternFill>
                  <bgColor rgb="FFCCEEFF"/>
                </patternFill>
              </fill>
            </x14:dxf>
          </x14:cfRule>
          <x14:cfRule type="expression" priority="143" id="{96254612-8146-1146-AA9C-7EFD8CFF846D}">
            <xm:f>AND($AU42=Setting!$B$12,Setting!$B$12&lt;&gt;"")</xm:f>
            <x14:dxf>
              <fill>
                <patternFill>
                  <bgColor rgb="FFCFFCFC"/>
                </patternFill>
              </fill>
            </x14:dxf>
          </x14:cfRule>
          <x14:cfRule type="expression" priority="144" id="{5C5B1539-FFEC-CB47-9121-91A1005245A3}">
            <xm:f>AND($AU42=Setting!$B$11,Setting!$B$11&lt;&gt;"")</xm:f>
            <x14:dxf>
              <fill>
                <patternFill>
                  <bgColor rgb="FFCCFFDD"/>
                </patternFill>
              </fill>
            </x14:dxf>
          </x14:cfRule>
          <x14:cfRule type="expression" priority="145" id="{2C1B530A-C176-104B-93C2-746DAD242834}">
            <xm:f>AND($AU42=Setting!$B$10,Setting!$B$10&lt;&gt;"")</xm:f>
            <x14:dxf>
              <fill>
                <patternFill>
                  <bgColor rgb="FFDDFFCC"/>
                </patternFill>
              </fill>
            </x14:dxf>
          </x14:cfRule>
          <x14:cfRule type="expression" priority="146" id="{C60E2EA9-A100-4F46-9786-9476D1D572CE}">
            <xm:f>AND($AU42=Setting!$B$9,Setting!$B$9&lt;&gt;"")</xm:f>
            <x14:dxf>
              <fill>
                <patternFill>
                  <bgColor rgb="FFEEFFCC"/>
                </patternFill>
              </fill>
            </x14:dxf>
          </x14:cfRule>
          <x14:cfRule type="expression" priority="147" id="{19E46ED2-7368-5547-AF1C-30FC5E34242D}">
            <xm:f>AND($AU42=Setting!$B$8,Setting!$B$8&lt;&gt;"")</xm:f>
            <x14:dxf>
              <fill>
                <patternFill>
                  <bgColor rgb="FFFFFFCC"/>
                </patternFill>
              </fill>
            </x14:dxf>
          </x14:cfRule>
          <x14:cfRule type="expression" priority="148" id="{3DACD109-336A-F244-B19C-659FD62259B0}">
            <xm:f>AND($AU42=Setting!$B$7,Setting!$B$7&lt;&gt;"")</xm:f>
            <x14:dxf>
              <fill>
                <patternFill>
                  <bgColor rgb="FFFFEECC"/>
                </patternFill>
              </fill>
            </x14:dxf>
          </x14:cfRule>
          <x14:cfRule type="expression" priority="149" id="{FF1569A9-310C-F848-BF4F-D1D26A4339D0}">
            <xm:f>AND($AU42=Setting!$B$6,Setting!$B$6&lt;&gt;"")</xm:f>
            <x14:dxf>
              <fill>
                <patternFill>
                  <bgColor rgb="FFF1E5DB"/>
                </patternFill>
              </fill>
            </x14:dxf>
          </x14:cfRule>
          <x14:cfRule type="expression" priority="150" id="{1704BAB8-E4AE-0747-B4A1-64CC4A7994B0}">
            <xm:f>AND($AU42=Setting!$B$5,Setting!$B$5&lt;&gt;"")</xm:f>
            <x14:dxf>
              <fill>
                <patternFill>
                  <bgColor rgb="FFFFCCCC"/>
                </patternFill>
              </fill>
            </x14:dxf>
          </x14:cfRule>
          <xm:sqref>AT42:AU43</xm:sqref>
        </x14:conditionalFormatting>
        <x14:conditionalFormatting xmlns:xm="http://schemas.microsoft.com/office/excel/2006/main">
          <x14:cfRule type="expression" priority="121" id="{7C559847-DA10-774D-836F-51298AEABF49}">
            <xm:f>AND($AW42=Setting!$B$19,Setting!$B$19&lt;&gt;"")</xm:f>
            <x14:dxf>
              <fill>
                <patternFill>
                  <bgColor rgb="FFFFCCDD"/>
                </patternFill>
              </fill>
            </x14:dxf>
          </x14:cfRule>
          <x14:cfRule type="expression" priority="122" id="{A987B349-339A-6C43-9C8C-E17E841F0121}">
            <xm:f>AND($AW42=Setting!$B$18,Setting!$B$18&lt;&gt;"")</xm:f>
            <x14:dxf>
              <fill>
                <patternFill>
                  <bgColor rgb="FFF7D4EB"/>
                </patternFill>
              </fill>
            </x14:dxf>
          </x14:cfRule>
          <x14:cfRule type="expression" priority="123" id="{7ED17A35-E529-BC4B-A5C0-199595D48333}">
            <xm:f>AND($AW42=Setting!$B$17,Setting!$B$17&lt;&gt;"")</xm:f>
            <x14:dxf>
              <fill>
                <patternFill>
                  <bgColor rgb="FFFFCCFF"/>
                </patternFill>
              </fill>
            </x14:dxf>
          </x14:cfRule>
          <x14:cfRule type="expression" priority="124" id="{9841E586-6767-754D-9CB3-4D87FDCB4B8D}">
            <xm:f>AND($AW42=Setting!$B$16,Setting!$B$16&lt;&gt;"")</xm:f>
            <x14:dxf>
              <fill>
                <patternFill>
                  <bgColor rgb="FFEECCFF"/>
                </patternFill>
              </fill>
            </x14:dxf>
          </x14:cfRule>
          <x14:cfRule type="expression" priority="125" id="{9EA1DDDB-7D0E-FD4F-BE40-3B815CDC92B8}">
            <xm:f>AND($AW42=Setting!$B$15,Setting!$B$15&lt;&gt;"")</xm:f>
            <x14:dxf>
              <fill>
                <patternFill>
                  <bgColor rgb="FFD6D6F5"/>
                </patternFill>
              </fill>
            </x14:dxf>
          </x14:cfRule>
          <x14:cfRule type="expression" priority="126" id="{00FCFCEC-21F9-714C-BCC8-C92E1E93BC13}">
            <xm:f>AND($AW42=Setting!$B$14,Setting!$B$14&lt;&gt;"")</xm:f>
            <x14:dxf>
              <fill>
                <patternFill>
                  <bgColor rgb="FFCCDDFF"/>
                </patternFill>
              </fill>
            </x14:dxf>
          </x14:cfRule>
          <x14:cfRule type="expression" priority="127" id="{4720995E-5667-2141-860E-50635DCDA4BB}">
            <xm:f>AND($AW42=Setting!$B$13,Setting!$B$13&lt;&gt;"")</xm:f>
            <x14:dxf>
              <fill>
                <patternFill>
                  <bgColor rgb="FFCCEEFF"/>
                </patternFill>
              </fill>
            </x14:dxf>
          </x14:cfRule>
          <x14:cfRule type="expression" priority="128" id="{FD5FC687-03EF-5D46-A124-E5B062FCBC10}">
            <xm:f>AND($AW42=Setting!$B$12,Setting!$B$12&lt;&gt;"")</xm:f>
            <x14:dxf>
              <fill>
                <patternFill>
                  <bgColor rgb="FFCFFCFC"/>
                </patternFill>
              </fill>
            </x14:dxf>
          </x14:cfRule>
          <x14:cfRule type="expression" priority="129" id="{A62336E9-F3B2-0A49-8ABA-E41E24C723FB}">
            <xm:f>AND($AW42=Setting!$B$11,Setting!$B$11&lt;&gt;"")</xm:f>
            <x14:dxf>
              <fill>
                <patternFill>
                  <bgColor rgb="FFCCFFDD"/>
                </patternFill>
              </fill>
            </x14:dxf>
          </x14:cfRule>
          <x14:cfRule type="expression" priority="130" id="{EBB23DC3-FE29-664E-A2CF-D3EC6FF4BE62}">
            <xm:f>AND($AW42=Setting!$B$10,Setting!$B$10&lt;&gt;"")</xm:f>
            <x14:dxf>
              <fill>
                <patternFill>
                  <bgColor rgb="FFDDFFCC"/>
                </patternFill>
              </fill>
            </x14:dxf>
          </x14:cfRule>
          <x14:cfRule type="expression" priority="131" id="{C6B3F83F-085B-0E41-91EB-44BF348976D5}">
            <xm:f>AND($AW42=Setting!$B$9,Setting!$B$9&lt;&gt;"")</xm:f>
            <x14:dxf>
              <fill>
                <patternFill>
                  <bgColor rgb="FFEEFFCC"/>
                </patternFill>
              </fill>
            </x14:dxf>
          </x14:cfRule>
          <x14:cfRule type="expression" priority="132" id="{1AC46E4F-7246-4642-B4AC-8D2A62F25E06}">
            <xm:f>AND($AW42=Setting!$B$8,Setting!$B$8&lt;&gt;"")</xm:f>
            <x14:dxf>
              <fill>
                <patternFill>
                  <bgColor rgb="FFFFFFCC"/>
                </patternFill>
              </fill>
            </x14:dxf>
          </x14:cfRule>
          <x14:cfRule type="expression" priority="133" id="{DDCB1C0D-39E5-1F47-8B55-A8CF1B625197}">
            <xm:f>AND($AW42=Setting!$B$7,Setting!$B$7&lt;&gt;"")</xm:f>
            <x14:dxf>
              <fill>
                <patternFill>
                  <bgColor rgb="FFFFEECC"/>
                </patternFill>
              </fill>
            </x14:dxf>
          </x14:cfRule>
          <x14:cfRule type="expression" priority="134" id="{AE4DD549-8265-674E-AD6B-BEB71BC2B58F}">
            <xm:f>AND($AW42=Setting!$B$6,Setting!$B$6&lt;&gt;"")</xm:f>
            <x14:dxf>
              <fill>
                <patternFill>
                  <bgColor rgb="FFF1E5DB"/>
                </patternFill>
              </fill>
            </x14:dxf>
          </x14:cfRule>
          <x14:cfRule type="expression" priority="135" id="{B845E6AF-76AD-9644-B19C-1EF875825C01}">
            <xm:f>AND($AW42=Setting!$B$5,Setting!$B$5&lt;&gt;"")</xm:f>
            <x14:dxf>
              <fill>
                <patternFill>
                  <bgColor rgb="FFFFCCCC"/>
                </patternFill>
              </fill>
            </x14:dxf>
          </x14:cfRule>
          <xm:sqref>AV42:AW43</xm:sqref>
        </x14:conditionalFormatting>
        <x14:conditionalFormatting xmlns:xm="http://schemas.microsoft.com/office/excel/2006/main">
          <x14:cfRule type="expression" priority="106" id="{7484C668-6F9A-824A-848E-A06D7411D071}">
            <xm:f>AND($AY42=Setting!$B$19,Setting!$B$19&lt;&gt;"")</xm:f>
            <x14:dxf>
              <fill>
                <patternFill>
                  <bgColor rgb="FFFFCCDD"/>
                </patternFill>
              </fill>
            </x14:dxf>
          </x14:cfRule>
          <x14:cfRule type="expression" priority="107" id="{7DB71E3C-18EE-534D-89DB-C71508451B5B}">
            <xm:f>AND($AY42=Setting!$B$18,Setting!$B$18&lt;&gt;"")</xm:f>
            <x14:dxf>
              <fill>
                <patternFill>
                  <bgColor rgb="FFF7D4EB"/>
                </patternFill>
              </fill>
            </x14:dxf>
          </x14:cfRule>
          <x14:cfRule type="expression" priority="108" id="{237E88A4-2BB6-E74E-A5FF-4683B134F9DF}">
            <xm:f>AND($AY42=Setting!$B$17,Setting!$B$17&lt;&gt;"")</xm:f>
            <x14:dxf>
              <fill>
                <patternFill>
                  <bgColor rgb="FFFFCCFF"/>
                </patternFill>
              </fill>
            </x14:dxf>
          </x14:cfRule>
          <x14:cfRule type="expression" priority="109" id="{E5DCD75C-A13A-7F44-9BE3-2ED068E5454C}">
            <xm:f>AND($AY42=Setting!$B$16,Setting!$B$16&lt;&gt;"")</xm:f>
            <x14:dxf>
              <fill>
                <patternFill>
                  <bgColor rgb="FFEECCFF"/>
                </patternFill>
              </fill>
            </x14:dxf>
          </x14:cfRule>
          <x14:cfRule type="expression" priority="110" id="{EFF070ED-815F-8C47-BE29-99E3C17BF064}">
            <xm:f>AND($AY42=Setting!$B$15,Setting!$B$15&lt;&gt;"")</xm:f>
            <x14:dxf>
              <fill>
                <patternFill>
                  <bgColor rgb="FFD6D6F5"/>
                </patternFill>
              </fill>
            </x14:dxf>
          </x14:cfRule>
          <x14:cfRule type="expression" priority="111" id="{34EB3EC6-6D3D-CC49-B42C-CD45FB22A120}">
            <xm:f>AND($AY42=Setting!$B$14,Setting!$B$14&lt;&gt;"")</xm:f>
            <x14:dxf>
              <fill>
                <patternFill>
                  <bgColor rgb="FFCCDDFF"/>
                </patternFill>
              </fill>
            </x14:dxf>
          </x14:cfRule>
          <x14:cfRule type="expression" priority="112" id="{44BD2CDC-DC88-8A4C-BC4D-089D56FDDEA6}">
            <xm:f>AND($AY42=Setting!$B$13,Setting!$B$13&lt;&gt;"")</xm:f>
            <x14:dxf>
              <fill>
                <patternFill>
                  <bgColor rgb="FFCCEEFF"/>
                </patternFill>
              </fill>
            </x14:dxf>
          </x14:cfRule>
          <x14:cfRule type="expression" priority="113" id="{C0DC3AD9-E95F-BD47-875F-F7C56C0DA6B5}">
            <xm:f>AND($AY42=Setting!$B$12,Setting!$B$12&lt;&gt;"")</xm:f>
            <x14:dxf>
              <fill>
                <patternFill>
                  <bgColor rgb="FFCFFCFC"/>
                </patternFill>
              </fill>
            </x14:dxf>
          </x14:cfRule>
          <x14:cfRule type="expression" priority="114" id="{3D4B1231-0E67-4048-B04B-A8D3FFC00918}">
            <xm:f>AND($AY42=Setting!$B$11,Setting!$B$11&lt;&gt;"")</xm:f>
            <x14:dxf>
              <fill>
                <patternFill>
                  <bgColor rgb="FFCCFFDD"/>
                </patternFill>
              </fill>
            </x14:dxf>
          </x14:cfRule>
          <x14:cfRule type="expression" priority="115" id="{72DAA877-55CE-FC44-9D57-C52A20F75E20}">
            <xm:f>AND($AY42=Setting!$B$10,Setting!$B$10&lt;&gt;"")</xm:f>
            <x14:dxf>
              <fill>
                <patternFill>
                  <bgColor rgb="FFDDFFCC"/>
                </patternFill>
              </fill>
            </x14:dxf>
          </x14:cfRule>
          <x14:cfRule type="expression" priority="116" id="{CB018861-7FAF-784A-9913-150D96860E41}">
            <xm:f>AND($AY42=Setting!$B$9,Setting!$B$9&lt;&gt;"")</xm:f>
            <x14:dxf>
              <fill>
                <patternFill>
                  <bgColor rgb="FFEEFFCC"/>
                </patternFill>
              </fill>
            </x14:dxf>
          </x14:cfRule>
          <x14:cfRule type="expression" priority="117" id="{0C77CDF4-F4DF-554C-9567-23594D34CFE1}">
            <xm:f>AND($AY42=Setting!$B$8,Setting!$B$8&lt;&gt;"")</xm:f>
            <x14:dxf>
              <fill>
                <patternFill>
                  <bgColor rgb="FFFFFFCC"/>
                </patternFill>
              </fill>
            </x14:dxf>
          </x14:cfRule>
          <x14:cfRule type="expression" priority="118" id="{9315FAF5-6D28-954E-8801-6E5D68D5FCCF}">
            <xm:f>AND($AY42=Setting!$B$7,Setting!$B$7&lt;&gt;"")</xm:f>
            <x14:dxf>
              <fill>
                <patternFill>
                  <bgColor rgb="FFFFEECC"/>
                </patternFill>
              </fill>
            </x14:dxf>
          </x14:cfRule>
          <x14:cfRule type="expression" priority="119" id="{23A2CD1C-7211-2241-93FD-CBC26C1893F2}">
            <xm:f>AND($AY42=Setting!$B$6,Setting!$B$6&lt;&gt;"")</xm:f>
            <x14:dxf>
              <fill>
                <patternFill>
                  <bgColor rgb="FFF1E5DB"/>
                </patternFill>
              </fill>
            </x14:dxf>
          </x14:cfRule>
          <x14:cfRule type="expression" priority="120" id="{8C5252D2-A32F-154E-ACBC-4E141916AC7B}">
            <xm:f>AND($AY42=Setting!$B$5,Setting!$B$5&lt;&gt;"")</xm:f>
            <x14:dxf>
              <fill>
                <patternFill>
                  <bgColor rgb="FFFFCCCC"/>
                </patternFill>
              </fill>
            </x14:dxf>
          </x14:cfRule>
          <xm:sqref>AX42:AY43</xm:sqref>
        </x14:conditionalFormatting>
        <x14:conditionalFormatting xmlns:xm="http://schemas.microsoft.com/office/excel/2006/main">
          <x14:cfRule type="expression" priority="91" id="{A054E83E-22BB-2242-A416-22AFE4DB03E6}">
            <xm:f>AND($BA42=Setting!$B$19,Setting!$B$19&lt;&gt;"")</xm:f>
            <x14:dxf>
              <fill>
                <patternFill>
                  <bgColor rgb="FFFFCCDD"/>
                </patternFill>
              </fill>
            </x14:dxf>
          </x14:cfRule>
          <x14:cfRule type="expression" priority="92" id="{F68E462E-79D7-894C-9646-3E8A1D505E8A}">
            <xm:f>AND($BA42=Setting!$B$18,Setting!$B$18&lt;&gt;"")</xm:f>
            <x14:dxf>
              <fill>
                <patternFill>
                  <bgColor rgb="FFF7D4EB"/>
                </patternFill>
              </fill>
            </x14:dxf>
          </x14:cfRule>
          <x14:cfRule type="expression" priority="93" id="{7A4F7D91-6F95-4A49-8656-34C9DAB9FB2A}">
            <xm:f>AND($BA42=Setting!$B$17,Setting!$B$17&lt;&gt;"")</xm:f>
            <x14:dxf>
              <fill>
                <patternFill>
                  <bgColor rgb="FFFFCCFF"/>
                </patternFill>
              </fill>
            </x14:dxf>
          </x14:cfRule>
          <x14:cfRule type="expression" priority="94" id="{63DFC9E4-A63F-5140-B509-12E53801A3EE}">
            <xm:f>AND($BA42=Setting!$B$16,Setting!$B$16&lt;&gt;"")</xm:f>
            <x14:dxf>
              <fill>
                <patternFill>
                  <bgColor rgb="FFEECCFF"/>
                </patternFill>
              </fill>
            </x14:dxf>
          </x14:cfRule>
          <x14:cfRule type="expression" priority="95" id="{263685CB-DCFF-7B4F-A232-9AD87995E4BA}">
            <xm:f>AND($BA42=Setting!$B$15,Setting!$B$15&lt;&gt;"")</xm:f>
            <x14:dxf>
              <fill>
                <patternFill>
                  <bgColor rgb="FFD6D6F5"/>
                </patternFill>
              </fill>
            </x14:dxf>
          </x14:cfRule>
          <x14:cfRule type="expression" priority="96" id="{7161D378-F4C1-CE47-8818-E00957695C84}">
            <xm:f>AND($BA42=Setting!$B$14,Setting!$B$14&lt;&gt;"")</xm:f>
            <x14:dxf>
              <fill>
                <patternFill>
                  <bgColor rgb="FFCCDDFF"/>
                </patternFill>
              </fill>
            </x14:dxf>
          </x14:cfRule>
          <x14:cfRule type="expression" priority="97" id="{53B7C415-2335-7945-A402-1799555E67E8}">
            <xm:f>AND($BA42=Setting!$B$13,Setting!$B$13&lt;&gt;"")</xm:f>
            <x14:dxf>
              <fill>
                <patternFill>
                  <bgColor rgb="FFCCEEFF"/>
                </patternFill>
              </fill>
            </x14:dxf>
          </x14:cfRule>
          <x14:cfRule type="expression" priority="98" id="{F893FA78-B6A5-5245-B306-E8EA4AF11355}">
            <xm:f>AND($BA42=Setting!$B$12,Setting!$B$12&lt;&gt;"")</xm:f>
            <x14:dxf>
              <fill>
                <patternFill>
                  <bgColor rgb="FFCFFCFC"/>
                </patternFill>
              </fill>
            </x14:dxf>
          </x14:cfRule>
          <x14:cfRule type="expression" priority="99" id="{49983C97-279B-8549-9691-20F5A8D90302}">
            <xm:f>AND($BA42=Setting!$B$11,Setting!$B$11&lt;&gt;"")</xm:f>
            <x14:dxf>
              <fill>
                <patternFill>
                  <bgColor rgb="FFCCFFDD"/>
                </patternFill>
              </fill>
            </x14:dxf>
          </x14:cfRule>
          <x14:cfRule type="expression" priority="100" id="{90FC1D48-39CB-D640-9CBD-2841E26635B1}">
            <xm:f>AND($BA42=Setting!$B$10,Setting!$B$10&lt;&gt;"")</xm:f>
            <x14:dxf>
              <fill>
                <patternFill>
                  <bgColor rgb="FFDDFFCC"/>
                </patternFill>
              </fill>
            </x14:dxf>
          </x14:cfRule>
          <x14:cfRule type="expression" priority="101" id="{74410AFD-F418-D448-A2EB-F1F6AB69039D}">
            <xm:f>AND($BA42=Setting!$B$9,Setting!$B$9&lt;&gt;"")</xm:f>
            <x14:dxf>
              <fill>
                <patternFill>
                  <bgColor rgb="FFEEFFCC"/>
                </patternFill>
              </fill>
            </x14:dxf>
          </x14:cfRule>
          <x14:cfRule type="expression" priority="102" id="{2190427C-5EEC-4949-85C5-2FF5BA8966FD}">
            <xm:f>AND($BA42=Setting!$B$8,Setting!$B$8&lt;&gt;"")</xm:f>
            <x14:dxf>
              <fill>
                <patternFill>
                  <bgColor rgb="FFFFFFCC"/>
                </patternFill>
              </fill>
            </x14:dxf>
          </x14:cfRule>
          <x14:cfRule type="expression" priority="103" id="{1703FB13-6248-3043-A92C-C48C10E7FE41}">
            <xm:f>AND($BA42=Setting!$B$7,Setting!$B$7&lt;&gt;"")</xm:f>
            <x14:dxf>
              <fill>
                <patternFill>
                  <bgColor rgb="FFFFEECC"/>
                </patternFill>
              </fill>
            </x14:dxf>
          </x14:cfRule>
          <x14:cfRule type="expression" priority="104" id="{86F87E88-F13C-E34B-9AF9-AF9DA42746C1}">
            <xm:f>AND($BA42=Setting!$B$6,Setting!$B$6&lt;&gt;"")</xm:f>
            <x14:dxf>
              <fill>
                <patternFill>
                  <bgColor rgb="FFF1E5DB"/>
                </patternFill>
              </fill>
            </x14:dxf>
          </x14:cfRule>
          <x14:cfRule type="expression" priority="105" id="{A8958E2E-5AA7-C84B-93FD-19980B002529}">
            <xm:f>AND($BA42=Setting!$B$5,Setting!$B$5&lt;&gt;"")</xm:f>
            <x14:dxf>
              <fill>
                <patternFill>
                  <bgColor rgb="FFFFCCCC"/>
                </patternFill>
              </fill>
            </x14:dxf>
          </x14:cfRule>
          <xm:sqref>AZ42:BA43</xm:sqref>
        </x14:conditionalFormatting>
        <x14:conditionalFormatting xmlns:xm="http://schemas.microsoft.com/office/excel/2006/main">
          <x14:cfRule type="expression" priority="76" id="{FE3B6BC3-7B3A-DA44-8ECD-A02ED064A338}">
            <xm:f>AND($BC42=Setting!$B$19,Setting!$B$19&lt;&gt;"")</xm:f>
            <x14:dxf>
              <fill>
                <patternFill>
                  <bgColor rgb="FFFFCCDD"/>
                </patternFill>
              </fill>
            </x14:dxf>
          </x14:cfRule>
          <x14:cfRule type="expression" priority="77" id="{8DD886EB-406E-D34D-AE66-BEA535EE143F}">
            <xm:f>AND($BC42=Setting!$B$18,Setting!$B$18&lt;&gt;"")</xm:f>
            <x14:dxf>
              <fill>
                <patternFill>
                  <bgColor rgb="FFF7D4EB"/>
                </patternFill>
              </fill>
            </x14:dxf>
          </x14:cfRule>
          <x14:cfRule type="expression" priority="78" id="{E9FAE50E-7A9A-1E43-B15A-604E3F0EBB0A}">
            <xm:f>AND($BC42=Setting!$B$17,Setting!$B$17&lt;&gt;"")</xm:f>
            <x14:dxf>
              <fill>
                <patternFill>
                  <bgColor rgb="FFFFCCFF"/>
                </patternFill>
              </fill>
            </x14:dxf>
          </x14:cfRule>
          <x14:cfRule type="expression" priority="79" id="{3F0EBA30-4CFB-5A44-9044-3C97506FD751}">
            <xm:f>AND($BC42=Setting!$B$16,Setting!$B$16&lt;&gt;"")</xm:f>
            <x14:dxf>
              <fill>
                <patternFill>
                  <bgColor rgb="FFEECCFF"/>
                </patternFill>
              </fill>
            </x14:dxf>
          </x14:cfRule>
          <x14:cfRule type="expression" priority="80" id="{A595765E-5B11-6F49-81E7-64DD7B5A87F0}">
            <xm:f>AND($BC42=Setting!$B$15,Setting!$B$15&lt;&gt;"")</xm:f>
            <x14:dxf>
              <fill>
                <patternFill>
                  <bgColor rgb="FFD6D6F5"/>
                </patternFill>
              </fill>
            </x14:dxf>
          </x14:cfRule>
          <x14:cfRule type="expression" priority="81" id="{CC8B91B5-113A-6749-8BDC-781B9FF48539}">
            <xm:f>AND($BC42=Setting!$B$14,Setting!$B$14&lt;&gt;"")</xm:f>
            <x14:dxf>
              <fill>
                <patternFill>
                  <bgColor rgb="FFCCDDFF"/>
                </patternFill>
              </fill>
            </x14:dxf>
          </x14:cfRule>
          <x14:cfRule type="expression" priority="82" id="{F5F21236-A16F-C84A-B342-89E2D2338ED3}">
            <xm:f>AND($BC42=Setting!$B$13,Setting!$B$13&lt;&gt;"")</xm:f>
            <x14:dxf>
              <fill>
                <patternFill>
                  <bgColor rgb="FFCCEEFF"/>
                </patternFill>
              </fill>
            </x14:dxf>
          </x14:cfRule>
          <x14:cfRule type="expression" priority="83" id="{10BA2B9B-5233-1149-8DD4-DE307C193CE0}">
            <xm:f>AND($BC42=Setting!$B$12,Setting!$B$12&lt;&gt;"")</xm:f>
            <x14:dxf>
              <fill>
                <patternFill>
                  <bgColor rgb="FFCFFCFC"/>
                </patternFill>
              </fill>
            </x14:dxf>
          </x14:cfRule>
          <x14:cfRule type="expression" priority="84" id="{5AD29AF3-181D-7E49-895F-AFE0B95CAAFC}">
            <xm:f>AND($BC42=Setting!$B$11,Setting!$B$11&lt;&gt;"")</xm:f>
            <x14:dxf>
              <fill>
                <patternFill>
                  <bgColor rgb="FFCCFFDD"/>
                </patternFill>
              </fill>
            </x14:dxf>
          </x14:cfRule>
          <x14:cfRule type="expression" priority="85" id="{BE316556-6CF7-6843-9425-1D6A23B2D5DA}">
            <xm:f>AND($BC42=Setting!$B$10,Setting!$B$10&lt;&gt;"")</xm:f>
            <x14:dxf>
              <fill>
                <patternFill>
                  <bgColor rgb="FFDDFFCC"/>
                </patternFill>
              </fill>
            </x14:dxf>
          </x14:cfRule>
          <x14:cfRule type="expression" priority="86" id="{5F06FFCC-D75D-5242-B3F5-7C4F11470BE6}">
            <xm:f>AND($BC42=Setting!$B$9,Setting!$B$9&lt;&gt;"")</xm:f>
            <x14:dxf>
              <fill>
                <patternFill>
                  <bgColor rgb="FFEEFFCC"/>
                </patternFill>
              </fill>
            </x14:dxf>
          </x14:cfRule>
          <x14:cfRule type="expression" priority="87" id="{14BDDC3F-213F-BC4A-9EA6-AFCED8704DD3}">
            <xm:f>AND($BC42=Setting!$B$8,Setting!$B$8&lt;&gt;"")</xm:f>
            <x14:dxf>
              <fill>
                <patternFill>
                  <bgColor rgb="FFFFFFCC"/>
                </patternFill>
              </fill>
            </x14:dxf>
          </x14:cfRule>
          <x14:cfRule type="expression" priority="88" id="{5F973734-700D-E440-91CD-93E760381FB1}">
            <xm:f>AND($BC42=Setting!$B$7,Setting!$B$7&lt;&gt;"")</xm:f>
            <x14:dxf>
              <fill>
                <patternFill>
                  <bgColor rgb="FFFFEECC"/>
                </patternFill>
              </fill>
            </x14:dxf>
          </x14:cfRule>
          <x14:cfRule type="expression" priority="89" id="{508C349E-586C-5847-A2BF-B3489FCB4E0E}">
            <xm:f>AND($BC42=Setting!$B$6,Setting!$B$6&lt;&gt;"")</xm:f>
            <x14:dxf>
              <fill>
                <patternFill>
                  <bgColor rgb="FFF1E5DB"/>
                </patternFill>
              </fill>
            </x14:dxf>
          </x14:cfRule>
          <x14:cfRule type="expression" priority="90" id="{B16E9533-3CEA-B644-B12C-7E77D04DDC6C}">
            <xm:f>AND($BC42=Setting!$B$5,Setting!$B$5&lt;&gt;"")</xm:f>
            <x14:dxf>
              <fill>
                <patternFill>
                  <bgColor rgb="FFFFCCCC"/>
                </patternFill>
              </fill>
            </x14:dxf>
          </x14:cfRule>
          <xm:sqref>BB42:BC43</xm:sqref>
        </x14:conditionalFormatting>
        <x14:conditionalFormatting xmlns:xm="http://schemas.microsoft.com/office/excel/2006/main">
          <x14:cfRule type="expression" priority="61" id="{FC73B406-9337-C944-9290-F1B24ECF39D9}">
            <xm:f>AND($BE42=Setting!$B$19,Setting!$B$19&lt;&gt;"")</xm:f>
            <x14:dxf>
              <fill>
                <patternFill>
                  <bgColor rgb="FFFFCCDD"/>
                </patternFill>
              </fill>
            </x14:dxf>
          </x14:cfRule>
          <x14:cfRule type="expression" priority="62" id="{1B6F4066-57CE-274B-AB96-3E3982BC7AF1}">
            <xm:f>AND($BE42=Setting!$B$18,Setting!$B$18&lt;&gt;"")</xm:f>
            <x14:dxf>
              <fill>
                <patternFill>
                  <bgColor rgb="FFF7D4EB"/>
                </patternFill>
              </fill>
            </x14:dxf>
          </x14:cfRule>
          <x14:cfRule type="expression" priority="63" id="{AA75191E-94BB-7F46-95D9-427E86C76927}">
            <xm:f>AND($BE42=Setting!$B$17,Setting!$B$17&lt;&gt;"")</xm:f>
            <x14:dxf>
              <fill>
                <patternFill>
                  <bgColor rgb="FFFFCCFF"/>
                </patternFill>
              </fill>
            </x14:dxf>
          </x14:cfRule>
          <x14:cfRule type="expression" priority="64" id="{35B8E6C7-74CA-C541-8734-B4AB5A6C4869}">
            <xm:f>AND($BE42=Setting!$B$16,Setting!$B$16&lt;&gt;"")</xm:f>
            <x14:dxf>
              <fill>
                <patternFill>
                  <bgColor rgb="FFEECCFF"/>
                </patternFill>
              </fill>
            </x14:dxf>
          </x14:cfRule>
          <x14:cfRule type="expression" priority="65" id="{8C508C4A-AAF5-2B48-A3D4-963F37C5469E}">
            <xm:f>AND($BE42=Setting!$B$15,Setting!$B$15&lt;&gt;"")</xm:f>
            <x14:dxf>
              <fill>
                <patternFill>
                  <bgColor rgb="FFD6D6F5"/>
                </patternFill>
              </fill>
            </x14:dxf>
          </x14:cfRule>
          <x14:cfRule type="expression" priority="66" id="{0D38D97E-D9B6-E241-8699-F3D1E0331326}">
            <xm:f>AND($BE42=Setting!$B$14,Setting!$B$14&lt;&gt;"")</xm:f>
            <x14:dxf>
              <fill>
                <patternFill>
                  <bgColor rgb="FFCCDDFF"/>
                </patternFill>
              </fill>
            </x14:dxf>
          </x14:cfRule>
          <x14:cfRule type="expression" priority="67" id="{4BF62AD9-C320-D249-996A-D2337214BAA5}">
            <xm:f>AND($BE42=Setting!$B$13,Setting!$B$13&lt;&gt;"")</xm:f>
            <x14:dxf>
              <fill>
                <patternFill>
                  <bgColor rgb="FFCCEEFF"/>
                </patternFill>
              </fill>
            </x14:dxf>
          </x14:cfRule>
          <x14:cfRule type="expression" priority="68" id="{58F43B96-DB85-DC49-81E7-7F70E1499112}">
            <xm:f>AND($BE42=Setting!$B$12,Setting!$B$12&lt;&gt;"")</xm:f>
            <x14:dxf>
              <fill>
                <patternFill>
                  <bgColor rgb="FFCFFCFC"/>
                </patternFill>
              </fill>
            </x14:dxf>
          </x14:cfRule>
          <x14:cfRule type="expression" priority="69" id="{D8529A25-FA2D-1045-AE71-E61F4D36167C}">
            <xm:f>AND($BE42=Setting!$B$11,Setting!$B$11&lt;&gt;"")</xm:f>
            <x14:dxf>
              <fill>
                <patternFill>
                  <bgColor rgb="FFCCFFDD"/>
                </patternFill>
              </fill>
            </x14:dxf>
          </x14:cfRule>
          <x14:cfRule type="expression" priority="70" id="{19224DE7-64B5-F045-A6FA-4A28156BD39F}">
            <xm:f>AND($BE42=Setting!$B$10,Setting!$B$10&lt;&gt;"")</xm:f>
            <x14:dxf>
              <fill>
                <patternFill>
                  <bgColor rgb="FFDDFFCC"/>
                </patternFill>
              </fill>
            </x14:dxf>
          </x14:cfRule>
          <x14:cfRule type="expression" priority="71" id="{E624C705-0514-3742-87F5-3DDC353A09FD}">
            <xm:f>AND($BE42=Setting!$B$9,Setting!$B$9&lt;&gt;"")</xm:f>
            <x14:dxf>
              <fill>
                <patternFill>
                  <bgColor rgb="FFEEFFCC"/>
                </patternFill>
              </fill>
            </x14:dxf>
          </x14:cfRule>
          <x14:cfRule type="expression" priority="72" id="{B62FFAC2-4EC5-3548-BBFC-059E22C4B296}">
            <xm:f>AND($BE42=Setting!$B$8,Setting!$B$8&lt;&gt;"")</xm:f>
            <x14:dxf>
              <fill>
                <patternFill>
                  <bgColor rgb="FFFFFFCC"/>
                </patternFill>
              </fill>
            </x14:dxf>
          </x14:cfRule>
          <x14:cfRule type="expression" priority="73" id="{B897B738-DBDD-D545-8564-465F47483B42}">
            <xm:f>AND($BE42=Setting!$B$7,Setting!$B$7&lt;&gt;"")</xm:f>
            <x14:dxf>
              <fill>
                <patternFill>
                  <bgColor rgb="FFFFEECC"/>
                </patternFill>
              </fill>
            </x14:dxf>
          </x14:cfRule>
          <x14:cfRule type="expression" priority="74" id="{3F5498D6-B742-074C-BCE9-2C658B3FD4F6}">
            <xm:f>AND($BE42=Setting!$B$6,Setting!$B$6&lt;&gt;"")</xm:f>
            <x14:dxf>
              <fill>
                <patternFill>
                  <bgColor rgb="FFF1E5DB"/>
                </patternFill>
              </fill>
            </x14:dxf>
          </x14:cfRule>
          <x14:cfRule type="expression" priority="75" id="{1E52A538-F55F-2E4E-B03F-E4F5223C8DDA}">
            <xm:f>AND($BE42=Setting!$B$5,Setting!$B$5&lt;&gt;"")</xm:f>
            <x14:dxf>
              <fill>
                <patternFill>
                  <bgColor rgb="FFFFCCCC"/>
                </patternFill>
              </fill>
            </x14:dxf>
          </x14:cfRule>
          <xm:sqref>BD42:BE43</xm:sqref>
        </x14:conditionalFormatting>
        <x14:conditionalFormatting xmlns:xm="http://schemas.microsoft.com/office/excel/2006/main">
          <x14:cfRule type="expression" priority="46" id="{73686471-988A-534B-8EFA-B504F9561544}">
            <xm:f>AND($BG42=Setting!$B$19,Setting!$B$19&lt;&gt;"")</xm:f>
            <x14:dxf>
              <fill>
                <patternFill>
                  <bgColor rgb="FFFFCCDD"/>
                </patternFill>
              </fill>
            </x14:dxf>
          </x14:cfRule>
          <x14:cfRule type="expression" priority="47" id="{BD2CF459-8E4A-B844-9E77-AA9C52B26956}">
            <xm:f>AND($BG42=Setting!$B$18,Setting!$B$18&lt;&gt;"")</xm:f>
            <x14:dxf>
              <fill>
                <patternFill>
                  <bgColor rgb="FFF7D4EB"/>
                </patternFill>
              </fill>
            </x14:dxf>
          </x14:cfRule>
          <x14:cfRule type="expression" priority="48" id="{A8EC5DFA-0E4C-D94E-9577-E78BE1E73C1F}">
            <xm:f>AND($BG42=Setting!$B$17,Setting!$B$17&lt;&gt;"")</xm:f>
            <x14:dxf>
              <fill>
                <patternFill>
                  <bgColor rgb="FFFFCCFF"/>
                </patternFill>
              </fill>
            </x14:dxf>
          </x14:cfRule>
          <x14:cfRule type="expression" priority="49" id="{EB4CC345-72BA-B847-97C0-E073C7BA6807}">
            <xm:f>AND($BG42=Setting!$B$16,Setting!$B$16&lt;&gt;"")</xm:f>
            <x14:dxf>
              <fill>
                <patternFill>
                  <bgColor rgb="FFEECCFF"/>
                </patternFill>
              </fill>
            </x14:dxf>
          </x14:cfRule>
          <x14:cfRule type="expression" priority="50" id="{61EECE67-EA0E-474A-98EA-79FD204B2CFE}">
            <xm:f>AND($BG42=Setting!$B$15,Setting!$B$15&lt;&gt;"")</xm:f>
            <x14:dxf>
              <fill>
                <patternFill>
                  <bgColor rgb="FFD6D6F5"/>
                </patternFill>
              </fill>
            </x14:dxf>
          </x14:cfRule>
          <x14:cfRule type="expression" priority="51" id="{659A6E7B-6EE9-ED42-BA93-7D14240FD991}">
            <xm:f>AND($BG42=Setting!$B$14,Setting!$B$14&lt;&gt;"")</xm:f>
            <x14:dxf>
              <fill>
                <patternFill>
                  <bgColor rgb="FFCCDDFF"/>
                </patternFill>
              </fill>
            </x14:dxf>
          </x14:cfRule>
          <x14:cfRule type="expression" priority="52" id="{4E8E2444-02AF-9043-9185-831F084950B4}">
            <xm:f>AND($BG42=Setting!$B$13,Setting!$B$13&lt;&gt;"")</xm:f>
            <x14:dxf>
              <fill>
                <patternFill>
                  <bgColor rgb="FFCCEEFF"/>
                </patternFill>
              </fill>
            </x14:dxf>
          </x14:cfRule>
          <x14:cfRule type="expression" priority="53" id="{74E2BC1C-3218-7443-AD5E-9ADA7D15BA02}">
            <xm:f>AND($BG42=Setting!$B$12,Setting!$B$12&lt;&gt;"")</xm:f>
            <x14:dxf>
              <fill>
                <patternFill>
                  <bgColor rgb="FFCFFCFC"/>
                </patternFill>
              </fill>
            </x14:dxf>
          </x14:cfRule>
          <x14:cfRule type="expression" priority="54" id="{B4C33734-3350-0148-A2C5-EE6E73E9E421}">
            <xm:f>AND($BG42=Setting!$B$11,Setting!$B$11&lt;&gt;"")</xm:f>
            <x14:dxf>
              <fill>
                <patternFill>
                  <bgColor rgb="FFCCFFDD"/>
                </patternFill>
              </fill>
            </x14:dxf>
          </x14:cfRule>
          <x14:cfRule type="expression" priority="55" id="{EA85CF97-67D3-E244-94EB-A5DB689EBD37}">
            <xm:f>AND($BG42=Setting!$B$10,Setting!$B$10&lt;&gt;"")</xm:f>
            <x14:dxf>
              <fill>
                <patternFill>
                  <bgColor rgb="FFDDFFCC"/>
                </patternFill>
              </fill>
            </x14:dxf>
          </x14:cfRule>
          <x14:cfRule type="expression" priority="56" id="{8B463009-183B-8449-B952-88C5809CE0C5}">
            <xm:f>AND($BG42=Setting!$B$9,Setting!$B$9&lt;&gt;"")</xm:f>
            <x14:dxf>
              <fill>
                <patternFill>
                  <bgColor rgb="FFEEFFCC"/>
                </patternFill>
              </fill>
            </x14:dxf>
          </x14:cfRule>
          <x14:cfRule type="expression" priority="57" id="{2FBBE729-3310-3D4E-9B3D-078F2F8D8F56}">
            <xm:f>AND($BG42=Setting!$B$8,Setting!$B$8&lt;&gt;"")</xm:f>
            <x14:dxf>
              <fill>
                <patternFill>
                  <bgColor rgb="FFFFFFCC"/>
                </patternFill>
              </fill>
            </x14:dxf>
          </x14:cfRule>
          <x14:cfRule type="expression" priority="58" id="{165231C7-666D-F54D-8B80-33E815B8701A}">
            <xm:f>AND($BG42=Setting!$B$7,Setting!$B$7&lt;&gt;"")</xm:f>
            <x14:dxf>
              <fill>
                <patternFill>
                  <bgColor rgb="FFFFEECC"/>
                </patternFill>
              </fill>
            </x14:dxf>
          </x14:cfRule>
          <x14:cfRule type="expression" priority="59" id="{2F76F933-A990-0944-A7AB-7F48D070ACF0}">
            <xm:f>AND($BG42=Setting!$B$6,Setting!$B$6&lt;&gt;"")</xm:f>
            <x14:dxf>
              <fill>
                <patternFill>
                  <bgColor rgb="FFF1E5DB"/>
                </patternFill>
              </fill>
            </x14:dxf>
          </x14:cfRule>
          <x14:cfRule type="expression" priority="60" id="{E24D43CA-88C4-AC46-9882-2CE64E1F884F}">
            <xm:f>AND($BG42=Setting!$B$5,Setting!$B$5&lt;&gt;"")</xm:f>
            <x14:dxf>
              <fill>
                <patternFill>
                  <bgColor rgb="FFFFCCCC"/>
                </patternFill>
              </fill>
            </x14:dxf>
          </x14:cfRule>
          <xm:sqref>BF42:BG43</xm:sqref>
        </x14:conditionalFormatting>
        <x14:conditionalFormatting xmlns:xm="http://schemas.microsoft.com/office/excel/2006/main">
          <x14:cfRule type="expression" priority="31" id="{ECAD049F-543C-7947-92FA-B6DBF28BD2BE}">
            <xm:f>AND($BI42=Setting!$B$19,Setting!$B$19&lt;&gt;"")</xm:f>
            <x14:dxf>
              <fill>
                <patternFill>
                  <bgColor rgb="FFFFCCDD"/>
                </patternFill>
              </fill>
            </x14:dxf>
          </x14:cfRule>
          <x14:cfRule type="expression" priority="32" id="{DA5439ED-0CB8-274B-B387-F849F68B0F74}">
            <xm:f>AND($BI42=Setting!$B$18,Setting!$B$18&lt;&gt;"")</xm:f>
            <x14:dxf>
              <fill>
                <patternFill>
                  <bgColor rgb="FFF7D4EB"/>
                </patternFill>
              </fill>
            </x14:dxf>
          </x14:cfRule>
          <x14:cfRule type="expression" priority="33" id="{91264429-F2C3-B24E-95FC-647BFCFDA86F}">
            <xm:f>AND($BI42=Setting!$B$17,Setting!$B$17&lt;&gt;"")</xm:f>
            <x14:dxf>
              <fill>
                <patternFill>
                  <bgColor rgb="FFFFCCFF"/>
                </patternFill>
              </fill>
            </x14:dxf>
          </x14:cfRule>
          <x14:cfRule type="expression" priority="34" id="{52DAAD6F-2C6C-1E4D-A267-C1B84B938DD2}">
            <xm:f>AND($BI42=Setting!$B$16,Setting!$B$16&lt;&gt;"")</xm:f>
            <x14:dxf>
              <fill>
                <patternFill>
                  <bgColor rgb="FFEECCFF"/>
                </patternFill>
              </fill>
            </x14:dxf>
          </x14:cfRule>
          <x14:cfRule type="expression" priority="35" id="{9DE268AD-7942-2147-9963-53BE934F737E}">
            <xm:f>AND($BI42=Setting!$B$15,Setting!$B$15&lt;&gt;"")</xm:f>
            <x14:dxf>
              <fill>
                <patternFill>
                  <bgColor rgb="FFD6D6F5"/>
                </patternFill>
              </fill>
            </x14:dxf>
          </x14:cfRule>
          <x14:cfRule type="expression" priority="36" id="{C99A0213-B446-E74E-950F-F3E83CFB3E46}">
            <xm:f>AND($BI42=Setting!$B$14,Setting!$B$14&lt;&gt;"")</xm:f>
            <x14:dxf>
              <fill>
                <patternFill>
                  <bgColor rgb="FFCCDDFF"/>
                </patternFill>
              </fill>
            </x14:dxf>
          </x14:cfRule>
          <x14:cfRule type="expression" priority="37" id="{9760A38A-51A9-1D43-BC98-02CC70DF2461}">
            <xm:f>AND($BI42=Setting!$B$13,Setting!$B$13&lt;&gt;"")</xm:f>
            <x14:dxf>
              <fill>
                <patternFill>
                  <bgColor rgb="FFCCEEFF"/>
                </patternFill>
              </fill>
            </x14:dxf>
          </x14:cfRule>
          <x14:cfRule type="expression" priority="38" id="{9335F1B6-5C18-9646-8445-D07C87C7CCE9}">
            <xm:f>AND($BI42=Setting!$B$12,Setting!$B$12&lt;&gt;"")</xm:f>
            <x14:dxf>
              <fill>
                <patternFill>
                  <bgColor rgb="FFCFFCFC"/>
                </patternFill>
              </fill>
            </x14:dxf>
          </x14:cfRule>
          <x14:cfRule type="expression" priority="39" id="{9486DFA8-507D-824F-BBE8-65856EFA55A6}">
            <xm:f>AND($BI42=Setting!$B$11,Setting!$B$11&lt;&gt;"")</xm:f>
            <x14:dxf>
              <fill>
                <patternFill>
                  <bgColor rgb="FFCCFFDD"/>
                </patternFill>
              </fill>
            </x14:dxf>
          </x14:cfRule>
          <x14:cfRule type="expression" priority="40" id="{464D35CD-97D4-C64F-81F5-F49DC1BA93FB}">
            <xm:f>AND($BI42=Setting!$B$10,Setting!$B$10&lt;&gt;"")</xm:f>
            <x14:dxf>
              <fill>
                <patternFill>
                  <bgColor rgb="FFDDFFCC"/>
                </patternFill>
              </fill>
            </x14:dxf>
          </x14:cfRule>
          <x14:cfRule type="expression" priority="41" id="{BA8CB0DE-F905-5B4A-A58B-DAAE478178A4}">
            <xm:f>AND($BI42=Setting!$B$9,Setting!$B$9&lt;&gt;"")</xm:f>
            <x14:dxf>
              <fill>
                <patternFill>
                  <bgColor rgb="FFEEFFCC"/>
                </patternFill>
              </fill>
            </x14:dxf>
          </x14:cfRule>
          <x14:cfRule type="expression" priority="42" id="{2F9B3EBE-F93A-FE4C-93F7-3ACC31420327}">
            <xm:f>AND($BI42=Setting!$B$8,Setting!$B$8&lt;&gt;"")</xm:f>
            <x14:dxf>
              <fill>
                <patternFill>
                  <bgColor rgb="FFFFFFCC"/>
                </patternFill>
              </fill>
            </x14:dxf>
          </x14:cfRule>
          <x14:cfRule type="expression" priority="43" id="{D7A9BFEE-A668-E84C-B9CD-D60A7B0C64FE}">
            <xm:f>AND($BI42=Setting!$B$7,Setting!$B$7&lt;&gt;"")</xm:f>
            <x14:dxf>
              <fill>
                <patternFill>
                  <bgColor rgb="FFFFEECC"/>
                </patternFill>
              </fill>
            </x14:dxf>
          </x14:cfRule>
          <x14:cfRule type="expression" priority="44" id="{26390738-AFF9-F745-8544-FB8FA2605925}">
            <xm:f>AND($BI42=Setting!$B$6,Setting!$B$6&lt;&gt;"")</xm:f>
            <x14:dxf>
              <fill>
                <patternFill>
                  <bgColor rgb="FFF1E5DB"/>
                </patternFill>
              </fill>
            </x14:dxf>
          </x14:cfRule>
          <x14:cfRule type="expression" priority="45" id="{47FC4A2A-D345-CB4D-BD57-217E4E8DC157}">
            <xm:f>AND($BI42=Setting!$B$5,Setting!$B$5&lt;&gt;"")</xm:f>
            <x14:dxf>
              <fill>
                <patternFill>
                  <bgColor rgb="FFFFCCCC"/>
                </patternFill>
              </fill>
            </x14:dxf>
          </x14:cfRule>
          <xm:sqref>BH42:BI43</xm:sqref>
        </x14:conditionalFormatting>
        <x14:conditionalFormatting xmlns:xm="http://schemas.microsoft.com/office/excel/2006/main">
          <x14:cfRule type="expression" priority="16" id="{8C6DDE2F-5EDD-1848-A4ED-CC59D1CD47ED}">
            <xm:f>AND($BK42=Setting!$B$19,Setting!$B$19&lt;&gt;"")</xm:f>
            <x14:dxf>
              <fill>
                <patternFill>
                  <bgColor rgb="FFFFCCDD"/>
                </patternFill>
              </fill>
            </x14:dxf>
          </x14:cfRule>
          <x14:cfRule type="expression" priority="17" id="{CEC4FFD2-8CD5-A743-B259-83357B4F0922}">
            <xm:f>AND($BK42=Setting!$B$18,Setting!$B$18&lt;&gt;"")</xm:f>
            <x14:dxf>
              <fill>
                <patternFill>
                  <bgColor rgb="FFF7D4EB"/>
                </patternFill>
              </fill>
            </x14:dxf>
          </x14:cfRule>
          <x14:cfRule type="expression" priority="18" id="{E59A0631-6DFA-F246-A100-A5607F25B1A4}">
            <xm:f>AND($BK42=Setting!$B$17,Setting!$B$17&lt;&gt;"")</xm:f>
            <x14:dxf>
              <fill>
                <patternFill>
                  <bgColor rgb="FFFFCCFF"/>
                </patternFill>
              </fill>
            </x14:dxf>
          </x14:cfRule>
          <x14:cfRule type="expression" priority="19" id="{5B6BE295-C8F2-964D-856E-124F74FA183F}">
            <xm:f>AND($BK42=Setting!$B$16,Setting!$B$16&lt;&gt;"")</xm:f>
            <x14:dxf>
              <fill>
                <patternFill>
                  <bgColor rgb="FFEECCFF"/>
                </patternFill>
              </fill>
            </x14:dxf>
          </x14:cfRule>
          <x14:cfRule type="expression" priority="20" id="{6C234571-7659-7F44-976A-F98CE56660BB}">
            <xm:f>AND($BK42=Setting!$B$15,Setting!$B$15&lt;&gt;"")</xm:f>
            <x14:dxf>
              <fill>
                <patternFill>
                  <bgColor rgb="FFD6D6F5"/>
                </patternFill>
              </fill>
            </x14:dxf>
          </x14:cfRule>
          <x14:cfRule type="expression" priority="21" id="{F12F2794-3BA2-2243-93A9-1A8F6DA9FACB}">
            <xm:f>AND($BK42=Setting!$B$14,Setting!$B$14&lt;&gt;"")</xm:f>
            <x14:dxf>
              <fill>
                <patternFill>
                  <bgColor rgb="FFCCDDFF"/>
                </patternFill>
              </fill>
            </x14:dxf>
          </x14:cfRule>
          <x14:cfRule type="expression" priority="22" id="{CC393F15-E23F-6A45-805E-193B8B343BE6}">
            <xm:f>AND($BK42=Setting!$B$13,Setting!$B$13&lt;&gt;"")</xm:f>
            <x14:dxf>
              <fill>
                <patternFill>
                  <bgColor rgb="FFCCEEFF"/>
                </patternFill>
              </fill>
            </x14:dxf>
          </x14:cfRule>
          <x14:cfRule type="expression" priority="23" id="{0527111E-E1C8-9E48-8AA0-5D95E5ECF72A}">
            <xm:f>AND($BK42=Setting!$B$12,Setting!$B$12&lt;&gt;"")</xm:f>
            <x14:dxf>
              <fill>
                <patternFill>
                  <bgColor rgb="FFCFFCFC"/>
                </patternFill>
              </fill>
            </x14:dxf>
          </x14:cfRule>
          <x14:cfRule type="expression" priority="24" id="{041DC60E-708D-4443-932A-91ACF4AA0AFF}">
            <xm:f>AND($BK42=Setting!$B$11,Setting!$B$11&lt;&gt;"")</xm:f>
            <x14:dxf>
              <fill>
                <patternFill>
                  <bgColor rgb="FFCCFFDD"/>
                </patternFill>
              </fill>
            </x14:dxf>
          </x14:cfRule>
          <x14:cfRule type="expression" priority="25" id="{9C8F8DF6-968B-B84E-B459-8AFF203675A9}">
            <xm:f>AND($BK42=Setting!$B$10,Setting!$B$10&lt;&gt;"")</xm:f>
            <x14:dxf>
              <fill>
                <patternFill>
                  <bgColor rgb="FFDDFFCC"/>
                </patternFill>
              </fill>
            </x14:dxf>
          </x14:cfRule>
          <x14:cfRule type="expression" priority="26" id="{A84783D0-8C74-6E45-A802-E8B4BDB04A76}">
            <xm:f>AND($BK42=Setting!$B$9,Setting!$B$9&lt;&gt;"")</xm:f>
            <x14:dxf>
              <fill>
                <patternFill>
                  <bgColor rgb="FFEEFFCC"/>
                </patternFill>
              </fill>
            </x14:dxf>
          </x14:cfRule>
          <x14:cfRule type="expression" priority="27" id="{BABC94CE-BA0B-354F-B9EA-00CA81EE7191}">
            <xm:f>AND($BK42=Setting!$B$8,Setting!$B$8&lt;&gt;"")</xm:f>
            <x14:dxf>
              <fill>
                <patternFill>
                  <bgColor rgb="FFFFFFCC"/>
                </patternFill>
              </fill>
            </x14:dxf>
          </x14:cfRule>
          <x14:cfRule type="expression" priority="28" id="{D6DF65EA-86C1-0340-A87A-FF492FCA999B}">
            <xm:f>AND($BK42=Setting!$B$7,Setting!$B$7&lt;&gt;"")</xm:f>
            <x14:dxf>
              <fill>
                <patternFill>
                  <bgColor rgb="FFFFEECC"/>
                </patternFill>
              </fill>
            </x14:dxf>
          </x14:cfRule>
          <x14:cfRule type="expression" priority="29" id="{B69FAF70-16A5-2A4C-90C0-E0354CB1C115}">
            <xm:f>AND($BK42=Setting!$B$6,Setting!$B$6&lt;&gt;"")</xm:f>
            <x14:dxf>
              <fill>
                <patternFill>
                  <bgColor rgb="FFF1E5DB"/>
                </patternFill>
              </fill>
            </x14:dxf>
          </x14:cfRule>
          <x14:cfRule type="expression" priority="30" id="{6F2C0D23-9CBE-0940-9BCD-3D5718F2ACFF}">
            <xm:f>AND($BK42=Setting!$B$5,Setting!$B$5&lt;&gt;"")</xm:f>
            <x14:dxf>
              <fill>
                <patternFill>
                  <bgColor rgb="FFFFCCCC"/>
                </patternFill>
              </fill>
            </x14:dxf>
          </x14:cfRule>
          <xm:sqref>BJ42:BK43</xm:sqref>
        </x14:conditionalFormatting>
        <x14:conditionalFormatting xmlns:xm="http://schemas.microsoft.com/office/excel/2006/main">
          <x14:cfRule type="expression" priority="1" id="{C687AAE2-39E2-9141-A50F-4703268069AE}">
            <xm:f>AND($BM42=Setting!$B$19,Setting!$B$19&lt;&gt;"")</xm:f>
            <x14:dxf>
              <fill>
                <patternFill>
                  <bgColor rgb="FFFFCCDD"/>
                </patternFill>
              </fill>
            </x14:dxf>
          </x14:cfRule>
          <x14:cfRule type="expression" priority="2" id="{70DA88A9-268F-104C-8219-D4E0AE10708F}">
            <xm:f>AND($BM42=Setting!$B$18,Setting!$B$18&lt;&gt;"")</xm:f>
            <x14:dxf>
              <fill>
                <patternFill>
                  <bgColor rgb="FFF7D4EB"/>
                </patternFill>
              </fill>
            </x14:dxf>
          </x14:cfRule>
          <x14:cfRule type="expression" priority="3" id="{9C97CEB5-F632-4E47-BB8E-ECA6C873E7F9}">
            <xm:f>AND($BM42=Setting!$B$17,Setting!$B$17&lt;&gt;"")</xm:f>
            <x14:dxf>
              <fill>
                <patternFill>
                  <bgColor rgb="FFFFCCFF"/>
                </patternFill>
              </fill>
            </x14:dxf>
          </x14:cfRule>
          <x14:cfRule type="expression" priority="4" id="{CE3BCB78-5281-BD46-BA44-43338704B000}">
            <xm:f>AND($BM42=Setting!$B$16,Setting!$B$16&lt;&gt;"")</xm:f>
            <x14:dxf>
              <fill>
                <patternFill>
                  <bgColor rgb="FFEECCFF"/>
                </patternFill>
              </fill>
            </x14:dxf>
          </x14:cfRule>
          <x14:cfRule type="expression" priority="5" id="{2862ABC9-42EF-FC4D-A74E-99B919C63A66}">
            <xm:f>AND($BM42=Setting!$B$15,Setting!$B$15&lt;&gt;"")</xm:f>
            <x14:dxf>
              <fill>
                <patternFill>
                  <bgColor rgb="FFD6D6F5"/>
                </patternFill>
              </fill>
            </x14:dxf>
          </x14:cfRule>
          <x14:cfRule type="expression" priority="6" id="{4EC8B07A-6994-8D47-B19C-5FACC97578FB}">
            <xm:f>AND($BM42=Setting!$B$14,Setting!$B$14&lt;&gt;"")</xm:f>
            <x14:dxf>
              <fill>
                <patternFill>
                  <bgColor rgb="FFCCDDFF"/>
                </patternFill>
              </fill>
            </x14:dxf>
          </x14:cfRule>
          <x14:cfRule type="expression" priority="7" id="{453AE459-653B-404D-84C2-55730302F692}">
            <xm:f>AND($BM42=Setting!$B$13,Setting!$B$13&lt;&gt;"")</xm:f>
            <x14:dxf>
              <fill>
                <patternFill>
                  <bgColor rgb="FFCCEEFF"/>
                </patternFill>
              </fill>
            </x14:dxf>
          </x14:cfRule>
          <x14:cfRule type="expression" priority="8" id="{DFE67508-D519-9446-B8CD-12D2892FB00E}">
            <xm:f>AND($BM42=Setting!$B$12,Setting!$B$12&lt;&gt;"")</xm:f>
            <x14:dxf>
              <fill>
                <patternFill>
                  <bgColor rgb="FFCFFCFC"/>
                </patternFill>
              </fill>
            </x14:dxf>
          </x14:cfRule>
          <x14:cfRule type="expression" priority="9" id="{2A0DEDFA-799C-CD4F-A5A6-8A74FFD692C4}">
            <xm:f>AND($BM42=Setting!$B$11,Setting!$B$11&lt;&gt;"")</xm:f>
            <x14:dxf>
              <fill>
                <patternFill>
                  <bgColor rgb="FFCCFFDD"/>
                </patternFill>
              </fill>
            </x14:dxf>
          </x14:cfRule>
          <x14:cfRule type="expression" priority="10" id="{419A1F4F-2B35-414B-BBE5-7CE63951A9B8}">
            <xm:f>AND($BM42=Setting!$B$10,Setting!$B$10&lt;&gt;"")</xm:f>
            <x14:dxf>
              <fill>
                <patternFill>
                  <bgColor rgb="FFDDFFCC"/>
                </patternFill>
              </fill>
            </x14:dxf>
          </x14:cfRule>
          <x14:cfRule type="expression" priority="11" id="{383096E0-93A3-D249-8AD0-2A781BAB5AF6}">
            <xm:f>AND($BM42=Setting!$B$9,Setting!$B$9&lt;&gt;"")</xm:f>
            <x14:dxf>
              <fill>
                <patternFill>
                  <bgColor rgb="FFEEFFCC"/>
                </patternFill>
              </fill>
            </x14:dxf>
          </x14:cfRule>
          <x14:cfRule type="expression" priority="12" id="{93E311E7-94A3-4B47-9579-D838FF3EDAF2}">
            <xm:f>AND($BM42=Setting!$B$8,Setting!$B$8&lt;&gt;"")</xm:f>
            <x14:dxf>
              <fill>
                <patternFill>
                  <bgColor rgb="FFFFFFCC"/>
                </patternFill>
              </fill>
            </x14:dxf>
          </x14:cfRule>
          <x14:cfRule type="expression" priority="13" id="{39FDD0D2-1AA7-9D42-8657-8EF80A0E5F86}">
            <xm:f>AND($BM42=Setting!$B$7,Setting!$B$7&lt;&gt;"")</xm:f>
            <x14:dxf>
              <fill>
                <patternFill>
                  <bgColor rgb="FFFFEECC"/>
                </patternFill>
              </fill>
            </x14:dxf>
          </x14:cfRule>
          <x14:cfRule type="expression" priority="14" id="{AC4FA209-70BC-8143-9BCB-22473592DE26}">
            <xm:f>AND($BM42=Setting!$B$6,Setting!$B$6&lt;&gt;"")</xm:f>
            <x14:dxf>
              <fill>
                <patternFill>
                  <bgColor rgb="FFF1E5DB"/>
                </patternFill>
              </fill>
            </x14:dxf>
          </x14:cfRule>
          <x14:cfRule type="expression" priority="15" id="{F94D69DA-236E-5540-AC7D-DB0AC2C1F71E}">
            <xm:f>AND($BM42=Setting!$B$5,Setting!$B$5&lt;&gt;"")</xm:f>
            <x14:dxf>
              <fill>
                <patternFill>
                  <bgColor rgb="FFFFCCCC"/>
                </patternFill>
              </fill>
            </x14:dxf>
          </x14:cfRule>
          <xm:sqref>BL42:BM43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A8668C3-8678-4435-8B6D-3C89CAC48BFD}">
          <x14:formula1>
            <xm:f>OFFSET(Setting!$B$5,0,0,COUNTA(Setting!$B:$B)-1,1)</xm:f>
          </x14:formula1>
          <xm:sqref>BE37:BE40 E37:E40 BK37:BK40 BA37:BA40 G37:G40 M37:M40 O37:O40 Q37:Q40 S37:S40 U37:U40 W37:W40 Y37:Y40 AA37:AA40 AC37:AC40 AE37:AE40 AG37:AG40 AI37:AI40 AK37:AK40 AM37:AM40 AO37:AO40 AQ37:AQ40 AS37:AS40 AU37:AU40 AW37:AW40 AY37:AY40 BA44:BA53 BC37:BC40 BE44:BE53 BG37:BG40 BI37:BI40 BC44:BC53 E44:E53 BG44:BG53 BE80:BE89 BC80:BC89 G44:G53 K37:K40 M44:M53 O44:O53 Q44:Q53 S44:S53 U44:U53 W44:W53 Y44:Y53 AA44:AA53 AC44:AC53 AE44:AE53 AG44:AG53 AI44:AI53 AK44:AK53 AM44:AM53 AO44:AO53 AQ44:AQ53 AS44:AS53 AU44:AU53 AW44:AW53 AY44:AY53 BA80:BA89 BC68:BC77 BE68:BE77 BG80:BG89 BI44:BI53 I37:I40 BI80:BI89 G80:G89 BE56:BE65 BA68:BA77 K44:K53 M80:M89 O80:O89 Q80:Q89 S80:S89 U80:U89 W80:W89 Y80:Y89 AA80:AA89 AC80:AC89 AE80:AE89 AG80:AG89 AI80:AI89 AK80:AK89 AM80:AM89 AO80:AO89 AQ80:AQ89 AS80:AS89 AU80:AU89 AW80:AW89 AY80:AY89 BA56:BA65 BC56:BC65 BK44:BK53 BK80:BK89 I44:I53 E80:E89 BG68:BG77 BG56:BG65 G68:G77 K80:K89 M68:M77 O68:O77 Q68:Q77 S68:S77 U68:U77 W68:W77 Y68:Y77 AA68:AA77 AC68:AC77 AE68:AE77 AG68:AG77 AI68:AI77 AK68:AK77 AM68:AM77 AO68:AO77 AQ68:AQ77 AS68:AS77 AU68:AU77 AW68:AW77 AY68:AY77 BA96:BA125 BC96:BC125 BE96:BE125 BG96:BG125 BI68:BI77 BK68:BK77 E68:E77 BI56:BI65 BI96:BI125 G56:G65 K68:K77 M56:M65 O56:O65 Q56:Q65 S56:S65 U56:U65 W56:W65 Y56:Y65 AA56:AA65 AC56:AC65 AE56:AE65 AG56:AG65 AI56:AI65 AK56:AK65 AM56:AM65 AO56:AO65 AQ56:AQ65 AS56:AS65 AU56:AU65 AW56:AW65 AY56:AY65 BA92:BA93 BC92:BC93 BE92:BE93 BG92:BG93 BI92:BI93 BK56:BK65 E56:E65 BK96:BK125 BK92:BK93 G96:G125 K56:K65 M96:M125 O96:O125 Q96:Q125 S96:S125 U96:U125 W96:W125 Y96:Y125 AA96:AA125 AC96:AC125 AE96:AE125 AG96:AG125 AI96:AI125 AK96:AK125 AM96:AM125 AO96:AO125 AQ96:AQ125 AS96:AS125 AU96:AU125 AW96:AW125 AY96:AY125 I80:I89 I68:I77 E96:E125 I56:I65 I96:I125 I92:I93 E92:E93 K96:K125 G92:G93 K92:K93 M92:M93 O92:O93 Q92:Q93 S92:S93 U92:U93 W92:W93 Y92:Y93 AA92:AA93 AC92:AC93 AE92:AE93 AG92:AG93 AI92:AI93 AK92:AK93 AM92:AM93 AO92:AO93 AQ92:AQ93 AS92:AS93 AU92:AU93 AW92:AW93 AY92:AY93 BM37:BM40 BM44:BM53 BM80:BM89 BM68:BM77 BM56:BM65 BM96:BM125 BM92:BM93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270D6-86FC-4872-96C0-BB4C9F5849C5}">
  <sheetPr codeName="Sheet9">
    <tabColor theme="8" tint="0.59999389629810485"/>
    <pageSetUpPr fitToPage="1"/>
  </sheetPr>
  <dimension ref="A1:BN143"/>
  <sheetViews>
    <sheetView showGridLines="0" workbookViewId="0">
      <pane xSplit="3" ySplit="19" topLeftCell="D20" activePane="bottomRight" state="frozen"/>
      <selection activeCell="E4" sqref="E4:E13 H4:H14 L4:L14 O4:O14 R4:R14 U4:V14 Y4:Z14 AB3:AC13 D20:BM40 D44:BM129"/>
      <selection pane="topRight" activeCell="E4" sqref="E4:E13 H4:H14 L4:L14 O4:O14 R4:R14 U4:V14 Y4:Z14 AB3:AC13 D20:BM40 D44:BM129"/>
      <selection pane="bottomLeft" activeCell="E4" sqref="E4:E13 H4:H14 L4:L14 O4:O14 R4:R14 U4:V14 Y4:Z14 AB3:AC13 D20:BM40 D44:BM129"/>
      <selection pane="bottomRight"/>
    </sheetView>
  </sheetViews>
  <sheetFormatPr baseColWidth="10" defaultColWidth="8.83203125" defaultRowHeight="18" outlineLevelRow="1"/>
  <cols>
    <col min="1" max="1" width="3" style="39" customWidth="1"/>
    <col min="2" max="2" width="13.83203125" style="39" customWidth="1"/>
    <col min="3" max="3" width="19.6640625" style="44" bestFit="1" customWidth="1"/>
    <col min="4" max="4" width="12.6640625" style="35" customWidth="1"/>
    <col min="5" max="5" width="10.6640625" style="82" customWidth="1"/>
    <col min="6" max="9" width="10.6640625" style="35" customWidth="1"/>
    <col min="10" max="11" width="10.6640625" style="39" customWidth="1"/>
    <col min="12" max="15" width="10.6640625" style="35" customWidth="1"/>
    <col min="16" max="17" width="10.6640625" style="37" customWidth="1"/>
    <col min="18" max="19" width="10.6640625" style="36" customWidth="1"/>
    <col min="20" max="21" width="10.6640625" style="37" customWidth="1"/>
    <col min="22" max="23" width="10.6640625" style="38" customWidth="1"/>
    <col min="24" max="43" width="10.6640625" style="37" customWidth="1"/>
    <col min="44" max="66" width="10.6640625" style="39" customWidth="1"/>
    <col min="67" max="78" width="8.6640625" style="39" customWidth="1"/>
    <col min="79" max="16384" width="8.83203125" style="39"/>
  </cols>
  <sheetData>
    <row r="1" spans="1:65" ht="45" customHeight="1" thickBot="1">
      <c r="A1" s="40"/>
      <c r="B1" s="111"/>
      <c r="C1" s="112"/>
      <c r="D1" s="113"/>
      <c r="E1" s="114"/>
      <c r="F1" s="113"/>
      <c r="G1" s="113"/>
      <c r="H1" s="115"/>
      <c r="I1" s="115"/>
      <c r="J1" s="116"/>
      <c r="K1" s="116"/>
      <c r="L1" s="41"/>
      <c r="M1" s="41"/>
      <c r="N1" s="41"/>
      <c r="O1" s="41"/>
      <c r="P1" s="41"/>
      <c r="Q1" s="41"/>
      <c r="R1" s="41"/>
      <c r="S1" s="41"/>
      <c r="T1" s="41"/>
      <c r="U1" s="41"/>
      <c r="V1" s="41"/>
      <c r="W1" s="41"/>
      <c r="X1" s="41"/>
      <c r="Y1" s="41"/>
      <c r="Z1" s="41"/>
      <c r="AA1" s="41"/>
      <c r="AB1" s="41"/>
      <c r="AC1" s="41"/>
      <c r="AD1" s="41"/>
      <c r="AE1" s="41"/>
      <c r="AF1" s="41"/>
      <c r="AG1" s="41"/>
      <c r="AH1" s="41"/>
      <c r="AI1" s="42"/>
      <c r="AJ1" s="42"/>
      <c r="AK1" s="42"/>
      <c r="AL1" s="42"/>
      <c r="AM1" s="39"/>
      <c r="AN1" s="39"/>
      <c r="AO1" s="39"/>
      <c r="AP1" s="39"/>
      <c r="AQ1" s="39"/>
    </row>
    <row r="2" spans="1:65" s="43" customFormat="1" ht="18.75" customHeight="1" thickTop="1">
      <c r="D2" s="402" t="s">
        <v>35</v>
      </c>
      <c r="E2" s="403"/>
      <c r="F2" s="403"/>
      <c r="G2" s="403"/>
      <c r="H2" s="403"/>
      <c r="I2" s="404"/>
      <c r="J2" s="80"/>
      <c r="K2" s="405" t="s">
        <v>5</v>
      </c>
      <c r="L2" s="406"/>
      <c r="M2" s="57"/>
      <c r="N2" s="405" t="s">
        <v>13</v>
      </c>
      <c r="O2" s="406"/>
      <c r="P2" s="76"/>
      <c r="Q2" s="405" t="s">
        <v>14</v>
      </c>
      <c r="R2" s="406"/>
      <c r="S2" s="104"/>
      <c r="T2" s="405" t="s">
        <v>23</v>
      </c>
      <c r="U2" s="407"/>
      <c r="V2" s="406"/>
      <c r="W2" s="57"/>
      <c r="X2" s="408" t="s">
        <v>24</v>
      </c>
      <c r="Y2" s="409"/>
      <c r="Z2" s="410"/>
      <c r="AA2" s="58"/>
      <c r="AB2" s="395" t="s">
        <v>25</v>
      </c>
      <c r="AC2" s="396"/>
      <c r="AD2" s="76"/>
    </row>
    <row r="3" spans="1:65" s="43" customFormat="1" ht="18.75" customHeight="1" thickBot="1">
      <c r="D3" s="144" t="s">
        <v>4</v>
      </c>
      <c r="E3" s="145" t="s">
        <v>32</v>
      </c>
      <c r="F3" s="145" t="s">
        <v>36</v>
      </c>
      <c r="G3" s="191" t="s">
        <v>4</v>
      </c>
      <c r="H3" s="145" t="s">
        <v>32</v>
      </c>
      <c r="I3" s="146" t="s">
        <v>36</v>
      </c>
      <c r="J3" s="80"/>
      <c r="K3" s="48" t="s">
        <v>31</v>
      </c>
      <c r="L3" s="49" t="s">
        <v>32</v>
      </c>
      <c r="M3" s="34"/>
      <c r="N3" s="48" t="s">
        <v>31</v>
      </c>
      <c r="O3" s="49" t="s">
        <v>32</v>
      </c>
      <c r="P3" s="90"/>
      <c r="Q3" s="48" t="s">
        <v>31</v>
      </c>
      <c r="R3" s="49" t="s">
        <v>32</v>
      </c>
      <c r="S3" s="92"/>
      <c r="T3" s="48" t="s">
        <v>31</v>
      </c>
      <c r="U3" s="70" t="s">
        <v>27</v>
      </c>
      <c r="V3" s="49" t="s">
        <v>32</v>
      </c>
      <c r="W3" s="34"/>
      <c r="X3" s="48" t="s">
        <v>31</v>
      </c>
      <c r="Y3" s="70" t="s">
        <v>27</v>
      </c>
      <c r="Z3" s="49" t="s">
        <v>32</v>
      </c>
      <c r="AB3" s="397">
        <f>SUM(D95:BM95)</f>
        <v>0</v>
      </c>
      <c r="AC3" s="398"/>
      <c r="AD3" s="94"/>
    </row>
    <row r="4" spans="1:65" s="43" customFormat="1" ht="18.75" customHeight="1" thickTop="1">
      <c r="D4" s="147">
        <f>Setting!B5</f>
        <v>0</v>
      </c>
      <c r="E4" s="200">
        <f>SUMIF(E56:BM125,Setting!B5,D56:BM125)</f>
        <v>0</v>
      </c>
      <c r="F4" s="131" t="str">
        <f t="shared" ref="F4:F13" si="0">IFERROR(E4/$H$14,"")</f>
        <v/>
      </c>
      <c r="G4" s="192">
        <f>Setting!B15</f>
        <v>0</v>
      </c>
      <c r="H4" s="200">
        <f>SUMIF(E56:BM125,Setting!B15,D56:BM125)</f>
        <v>0</v>
      </c>
      <c r="I4" s="134" t="str">
        <f t="shared" ref="I4:I8" si="1">IFERROR(H4/$H$14,"")</f>
        <v/>
      </c>
      <c r="J4" s="80"/>
      <c r="K4" s="69">
        <f>Setting!D5</f>
        <v>0</v>
      </c>
      <c r="L4" s="203">
        <f>SUM(D44:BM44)</f>
        <v>0</v>
      </c>
      <c r="M4" s="54"/>
      <c r="N4" s="69">
        <f>Setting!F5</f>
        <v>0</v>
      </c>
      <c r="O4" s="203">
        <f>SUM(B56:BM56)</f>
        <v>0</v>
      </c>
      <c r="P4" s="89"/>
      <c r="Q4" s="69">
        <f>Setting!H5</f>
        <v>0</v>
      </c>
      <c r="R4" s="203">
        <f>SUM(D68:BM68)</f>
        <v>0</v>
      </c>
      <c r="S4" s="88"/>
      <c r="T4" s="69">
        <f>Setting!J5</f>
        <v>0</v>
      </c>
      <c r="U4" s="206"/>
      <c r="V4" s="203">
        <f>SUM(D80:BM80)</f>
        <v>0</v>
      </c>
      <c r="W4" s="54"/>
      <c r="X4" s="69">
        <f>Setting!L5</f>
        <v>0</v>
      </c>
      <c r="Y4" s="208"/>
      <c r="Z4" s="209">
        <f>SUM(D96:BM98)</f>
        <v>0</v>
      </c>
      <c r="AB4" s="57"/>
      <c r="AC4" s="57"/>
      <c r="AD4" s="95"/>
    </row>
    <row r="5" spans="1:65" s="43" customFormat="1" ht="18.75" customHeight="1" thickBot="1">
      <c r="D5" s="148">
        <f>Setting!B6</f>
        <v>0</v>
      </c>
      <c r="E5" s="201">
        <f>SUMIF(E56:BM125,Setting!B6,D56:BM125)</f>
        <v>0</v>
      </c>
      <c r="F5" s="132" t="str">
        <f t="shared" si="0"/>
        <v/>
      </c>
      <c r="G5" s="193">
        <f>Setting!B16</f>
        <v>0</v>
      </c>
      <c r="H5" s="201">
        <f>SUMIF(E56:BM125,Setting!B16,D56:BM125)</f>
        <v>0</v>
      </c>
      <c r="I5" s="135" t="str">
        <f t="shared" si="1"/>
        <v/>
      </c>
      <c r="J5" s="80"/>
      <c r="K5" s="69">
        <f>Setting!D6</f>
        <v>0</v>
      </c>
      <c r="L5" s="203">
        <f t="shared" ref="L5:L9" si="2">SUM(D45:BM45)</f>
        <v>0</v>
      </c>
      <c r="M5" s="54"/>
      <c r="N5" s="69">
        <f>Setting!F6</f>
        <v>0</v>
      </c>
      <c r="O5" s="203">
        <f>SUM(B57:BM57)</f>
        <v>0</v>
      </c>
      <c r="P5" s="89"/>
      <c r="Q5" s="69">
        <f>Setting!H6</f>
        <v>0</v>
      </c>
      <c r="R5" s="203">
        <f t="shared" ref="R5:R13" si="3">SUM(D69:BM69)</f>
        <v>0</v>
      </c>
      <c r="S5" s="88"/>
      <c r="T5" s="69">
        <f>Setting!J6</f>
        <v>0</v>
      </c>
      <c r="U5" s="206"/>
      <c r="V5" s="203">
        <f t="shared" ref="V5:V13" si="4">SUM(D81:BM81)</f>
        <v>0</v>
      </c>
      <c r="W5" s="54"/>
      <c r="X5" s="69">
        <f>Setting!L6</f>
        <v>0</v>
      </c>
      <c r="Y5" s="208"/>
      <c r="Z5" s="209">
        <f>SUM(D99:BM101)</f>
        <v>0</v>
      </c>
      <c r="AB5" s="190" t="s">
        <v>26</v>
      </c>
      <c r="AC5" s="50"/>
      <c r="AD5" s="96"/>
    </row>
    <row r="6" spans="1:65" s="43" customFormat="1" ht="18.75" customHeight="1" thickTop="1">
      <c r="D6" s="149">
        <f>Setting!B7</f>
        <v>0</v>
      </c>
      <c r="E6" s="201">
        <f>SUMIF(E56:BM125,Setting!B7,D56:BM125)</f>
        <v>0</v>
      </c>
      <c r="F6" s="132" t="str">
        <f t="shared" si="0"/>
        <v/>
      </c>
      <c r="G6" s="194">
        <f>Setting!B17</f>
        <v>0</v>
      </c>
      <c r="H6" s="201">
        <f>SUMIF(E56:BM125,Setting!B17,D56:BM125)</f>
        <v>0</v>
      </c>
      <c r="I6" s="135" t="str">
        <f t="shared" si="1"/>
        <v/>
      </c>
      <c r="J6" s="80"/>
      <c r="K6" s="69">
        <f>Setting!D7</f>
        <v>0</v>
      </c>
      <c r="L6" s="203">
        <f t="shared" si="2"/>
        <v>0</v>
      </c>
      <c r="M6" s="54"/>
      <c r="N6" s="69">
        <f>Setting!F7</f>
        <v>0</v>
      </c>
      <c r="O6" s="203">
        <f>SUM(B58:BM58)</f>
        <v>0</v>
      </c>
      <c r="P6" s="89"/>
      <c r="Q6" s="69">
        <f>Setting!H7</f>
        <v>0</v>
      </c>
      <c r="R6" s="203">
        <f t="shared" si="3"/>
        <v>0</v>
      </c>
      <c r="S6" s="88"/>
      <c r="T6" s="69">
        <f>Setting!J7</f>
        <v>0</v>
      </c>
      <c r="U6" s="206"/>
      <c r="V6" s="203">
        <f t="shared" si="4"/>
        <v>0</v>
      </c>
      <c r="W6" s="54"/>
      <c r="X6" s="69">
        <f>Setting!L7</f>
        <v>0</v>
      </c>
      <c r="Y6" s="208"/>
      <c r="Z6" s="209">
        <f>SUM(D102:BM104)</f>
        <v>0</v>
      </c>
      <c r="AB6" s="395" t="s">
        <v>27</v>
      </c>
      <c r="AC6" s="396"/>
      <c r="AD6" s="76"/>
    </row>
    <row r="7" spans="1:65" s="43" customFormat="1" ht="18.75" customHeight="1" thickBot="1">
      <c r="D7" s="150">
        <f>Setting!B8</f>
        <v>0</v>
      </c>
      <c r="E7" s="201">
        <f>SUMIF(E56:BM125,Setting!B8,D56:BM125)</f>
        <v>0</v>
      </c>
      <c r="F7" s="132" t="str">
        <f t="shared" si="0"/>
        <v/>
      </c>
      <c r="G7" s="195">
        <f>Setting!B18</f>
        <v>0</v>
      </c>
      <c r="H7" s="201">
        <f>SUMIF(E56:BM125,Setting!B18,D56:BM125)</f>
        <v>0</v>
      </c>
      <c r="I7" s="135" t="str">
        <f t="shared" si="1"/>
        <v/>
      </c>
      <c r="J7" s="80"/>
      <c r="K7" s="69">
        <f>Setting!D8</f>
        <v>0</v>
      </c>
      <c r="L7" s="203">
        <f t="shared" si="2"/>
        <v>0</v>
      </c>
      <c r="M7" s="54"/>
      <c r="N7" s="69">
        <f>Setting!F8</f>
        <v>0</v>
      </c>
      <c r="O7" s="203">
        <f>SUM(B59:BM59)</f>
        <v>0</v>
      </c>
      <c r="P7" s="89"/>
      <c r="Q7" s="69">
        <f>Setting!H8</f>
        <v>0</v>
      </c>
      <c r="R7" s="203">
        <f t="shared" si="3"/>
        <v>0</v>
      </c>
      <c r="S7" s="88"/>
      <c r="T7" s="69">
        <f>Setting!J8</f>
        <v>0</v>
      </c>
      <c r="U7" s="206"/>
      <c r="V7" s="203">
        <f t="shared" si="4"/>
        <v>0</v>
      </c>
      <c r="W7" s="54"/>
      <c r="X7" s="69">
        <f>Setting!L8</f>
        <v>0</v>
      </c>
      <c r="Y7" s="208"/>
      <c r="Z7" s="209">
        <f>SUM(D105:BM107)</f>
        <v>0</v>
      </c>
      <c r="AB7" s="397">
        <f>L14-SUM(O14,R14,U14,AB3)</f>
        <v>0</v>
      </c>
      <c r="AC7" s="398"/>
      <c r="AD7" s="94"/>
    </row>
    <row r="8" spans="1:65" s="43" customFormat="1" ht="18.75" customHeight="1" thickTop="1" thickBot="1">
      <c r="D8" s="151">
        <f>Setting!B9</f>
        <v>0</v>
      </c>
      <c r="E8" s="201">
        <f>SUMIF(E56:BM125,Setting!B9,D56:BM125)</f>
        <v>0</v>
      </c>
      <c r="F8" s="132" t="str">
        <f t="shared" si="0"/>
        <v/>
      </c>
      <c r="G8" s="196">
        <f>Setting!B19</f>
        <v>0</v>
      </c>
      <c r="H8" s="201">
        <f>SUMIF(E56:BM125,Setting!B19,D56:BM125)</f>
        <v>0</v>
      </c>
      <c r="I8" s="135" t="str">
        <f t="shared" si="1"/>
        <v/>
      </c>
      <c r="J8" s="80"/>
      <c r="K8" s="69">
        <f>Setting!D9</f>
        <v>0</v>
      </c>
      <c r="L8" s="203">
        <f t="shared" si="2"/>
        <v>0</v>
      </c>
      <c r="M8" s="54"/>
      <c r="N8" s="69">
        <f>Setting!F9</f>
        <v>0</v>
      </c>
      <c r="O8" s="203">
        <f t="shared" ref="O8:O13" si="5">SUM(D60:BM60)</f>
        <v>0</v>
      </c>
      <c r="P8" s="89"/>
      <c r="Q8" s="69">
        <f>Setting!H9</f>
        <v>0</v>
      </c>
      <c r="R8" s="203">
        <f t="shared" si="3"/>
        <v>0</v>
      </c>
      <c r="S8" s="88"/>
      <c r="T8" s="69">
        <f>Setting!J9</f>
        <v>0</v>
      </c>
      <c r="U8" s="206"/>
      <c r="V8" s="203">
        <f t="shared" si="4"/>
        <v>0</v>
      </c>
      <c r="W8" s="54"/>
      <c r="X8" s="69">
        <f>Setting!L9</f>
        <v>0</v>
      </c>
      <c r="Y8" s="208"/>
      <c r="Z8" s="209">
        <f>SUM(D108:BM110)</f>
        <v>0</v>
      </c>
      <c r="AB8" s="61" t="s">
        <v>1</v>
      </c>
      <c r="AC8" s="61"/>
      <c r="AD8" s="97"/>
    </row>
    <row r="9" spans="1:65" s="43" customFormat="1" ht="18.75" customHeight="1" thickTop="1">
      <c r="D9" s="152">
        <f>Setting!B10</f>
        <v>0</v>
      </c>
      <c r="E9" s="201">
        <f>SUMIF(E56:BM125,Setting!B10,D56:BM125)</f>
        <v>0</v>
      </c>
      <c r="F9" s="132" t="str">
        <f t="shared" si="0"/>
        <v/>
      </c>
      <c r="G9" s="197"/>
      <c r="H9" s="136"/>
      <c r="I9" s="137"/>
      <c r="J9" s="80"/>
      <c r="K9" s="69">
        <f>Setting!D10</f>
        <v>0</v>
      </c>
      <c r="L9" s="203">
        <f t="shared" si="2"/>
        <v>0</v>
      </c>
      <c r="M9" s="54"/>
      <c r="N9" s="69">
        <f>Setting!F10</f>
        <v>0</v>
      </c>
      <c r="O9" s="203">
        <f t="shared" si="5"/>
        <v>0</v>
      </c>
      <c r="P9" s="89"/>
      <c r="Q9" s="69">
        <f>Setting!H10</f>
        <v>0</v>
      </c>
      <c r="R9" s="203">
        <f t="shared" si="3"/>
        <v>0</v>
      </c>
      <c r="S9" s="88"/>
      <c r="T9" s="69">
        <f>Setting!J10</f>
        <v>0</v>
      </c>
      <c r="U9" s="206"/>
      <c r="V9" s="203">
        <f t="shared" si="4"/>
        <v>0</v>
      </c>
      <c r="W9" s="54"/>
      <c r="X9" s="69">
        <f>Setting!L10</f>
        <v>0</v>
      </c>
      <c r="Y9" s="208"/>
      <c r="Z9" s="209">
        <f>SUM(D111:BM113)</f>
        <v>0</v>
      </c>
      <c r="AB9" s="395" t="s">
        <v>21</v>
      </c>
      <c r="AC9" s="396"/>
      <c r="AD9" s="76"/>
    </row>
    <row r="10" spans="1:65" s="43" customFormat="1" ht="18.75" customHeight="1" thickBot="1">
      <c r="D10" s="153">
        <f>Setting!B11</f>
        <v>0</v>
      </c>
      <c r="E10" s="201">
        <f>SUMIF(E56:BM125,Setting!B11,D56:BM125)</f>
        <v>0</v>
      </c>
      <c r="F10" s="132" t="str">
        <f t="shared" si="0"/>
        <v/>
      </c>
      <c r="G10" s="198"/>
      <c r="H10" s="138"/>
      <c r="I10" s="139"/>
      <c r="J10" s="80"/>
      <c r="K10" s="69">
        <f>Setting!D11</f>
        <v>0</v>
      </c>
      <c r="L10" s="203">
        <f>SUM(B50:BM50)</f>
        <v>0</v>
      </c>
      <c r="M10" s="54"/>
      <c r="N10" s="69">
        <f>Setting!F11</f>
        <v>0</v>
      </c>
      <c r="O10" s="203">
        <f t="shared" si="5"/>
        <v>0</v>
      </c>
      <c r="P10" s="89"/>
      <c r="Q10" s="69">
        <f>Setting!H11</f>
        <v>0</v>
      </c>
      <c r="R10" s="203">
        <f t="shared" si="3"/>
        <v>0</v>
      </c>
      <c r="S10" s="88"/>
      <c r="T10" s="69">
        <f>Setting!J11</f>
        <v>0</v>
      </c>
      <c r="U10" s="206"/>
      <c r="V10" s="203">
        <f t="shared" si="4"/>
        <v>0</v>
      </c>
      <c r="W10" s="54"/>
      <c r="X10" s="69">
        <f>Setting!L11</f>
        <v>0</v>
      </c>
      <c r="Y10" s="208"/>
      <c r="Z10" s="209">
        <f>SUM(D114:BM116)</f>
        <v>0</v>
      </c>
      <c r="AB10" s="400">
        <f>SUM(O14,R14,V14,Z14,AB3)</f>
        <v>0</v>
      </c>
      <c r="AC10" s="401"/>
      <c r="AD10" s="98"/>
    </row>
    <row r="11" spans="1:65" s="43" customFormat="1" ht="18.75" customHeight="1" thickTop="1" thickBot="1">
      <c r="D11" s="154">
        <f>Setting!B12</f>
        <v>0</v>
      </c>
      <c r="E11" s="201">
        <f>SUMIF(E56:BM125,Setting!B12,D56:BM125)</f>
        <v>0</v>
      </c>
      <c r="F11" s="132" t="str">
        <f t="shared" si="0"/>
        <v/>
      </c>
      <c r="G11" s="198"/>
      <c r="H11" s="138"/>
      <c r="I11" s="139"/>
      <c r="J11" s="80"/>
      <c r="K11" s="69">
        <f>Setting!D12</f>
        <v>0</v>
      </c>
      <c r="L11" s="203">
        <f>SUM(B51:BM51)</f>
        <v>0</v>
      </c>
      <c r="M11" s="54"/>
      <c r="N11" s="69">
        <f>Setting!F12</f>
        <v>0</v>
      </c>
      <c r="O11" s="203">
        <f t="shared" si="5"/>
        <v>0</v>
      </c>
      <c r="P11" s="89"/>
      <c r="Q11" s="69">
        <f>Setting!H12</f>
        <v>0</v>
      </c>
      <c r="R11" s="203">
        <f t="shared" si="3"/>
        <v>0</v>
      </c>
      <c r="S11" s="88"/>
      <c r="T11" s="69">
        <f>Setting!J12</f>
        <v>0</v>
      </c>
      <c r="U11" s="206"/>
      <c r="V11" s="203">
        <f t="shared" si="4"/>
        <v>0</v>
      </c>
      <c r="W11" s="54"/>
      <c r="X11" s="69">
        <f>Setting!L12</f>
        <v>0</v>
      </c>
      <c r="Y11" s="208"/>
      <c r="Z11" s="209">
        <f>SUM(D117:BM119)</f>
        <v>0</v>
      </c>
      <c r="AB11" s="61" t="s">
        <v>0</v>
      </c>
      <c r="AC11" s="61"/>
      <c r="AD11" s="99"/>
    </row>
    <row r="12" spans="1:65" s="43" customFormat="1" ht="18.75" customHeight="1" thickTop="1">
      <c r="D12" s="155">
        <f>Setting!B13</f>
        <v>0</v>
      </c>
      <c r="E12" s="201">
        <f>SUMIF(E56:BM125,Setting!B13,D56:BM125)</f>
        <v>0</v>
      </c>
      <c r="F12" s="132" t="str">
        <f t="shared" si="0"/>
        <v/>
      </c>
      <c r="G12" s="198"/>
      <c r="H12" s="138"/>
      <c r="I12" s="139"/>
      <c r="J12" s="80"/>
      <c r="K12" s="69">
        <f>Setting!D13</f>
        <v>0</v>
      </c>
      <c r="L12" s="203">
        <f>SUM(B52:BM52)</f>
        <v>0</v>
      </c>
      <c r="M12" s="54"/>
      <c r="N12" s="69">
        <f>Setting!F13</f>
        <v>0</v>
      </c>
      <c r="O12" s="203">
        <f t="shared" si="5"/>
        <v>0</v>
      </c>
      <c r="P12" s="89"/>
      <c r="Q12" s="69">
        <f>Setting!H13</f>
        <v>0</v>
      </c>
      <c r="R12" s="203">
        <f t="shared" si="3"/>
        <v>0</v>
      </c>
      <c r="S12" s="88"/>
      <c r="T12" s="69">
        <f>Setting!J13</f>
        <v>0</v>
      </c>
      <c r="U12" s="206"/>
      <c r="V12" s="203">
        <f t="shared" si="4"/>
        <v>0</v>
      </c>
      <c r="W12" s="54"/>
      <c r="X12" s="69">
        <f>Setting!L13</f>
        <v>0</v>
      </c>
      <c r="Y12" s="208"/>
      <c r="Z12" s="209">
        <f>SUM(D120:BM122)</f>
        <v>0</v>
      </c>
      <c r="AB12" s="395" t="s">
        <v>28</v>
      </c>
      <c r="AC12" s="396"/>
      <c r="AD12" s="76"/>
    </row>
    <row r="13" spans="1:65" s="43" customFormat="1" ht="18.75" customHeight="1" thickBot="1">
      <c r="D13" s="156">
        <f>Setting!B14</f>
        <v>0</v>
      </c>
      <c r="E13" s="202">
        <f>SUMIF(E56:BM125,Setting!B14,D56:BM125)</f>
        <v>0</v>
      </c>
      <c r="F13" s="133" t="str">
        <f t="shared" si="0"/>
        <v/>
      </c>
      <c r="G13" s="199"/>
      <c r="H13" s="140"/>
      <c r="I13" s="141"/>
      <c r="J13" s="80"/>
      <c r="K13" s="69">
        <f>Setting!D14</f>
        <v>0</v>
      </c>
      <c r="L13" s="203">
        <f>SUM(B53:BM53)</f>
        <v>0</v>
      </c>
      <c r="M13" s="54"/>
      <c r="N13" s="69">
        <f>Setting!F14</f>
        <v>0</v>
      </c>
      <c r="O13" s="203">
        <f t="shared" si="5"/>
        <v>0</v>
      </c>
      <c r="P13" s="89"/>
      <c r="Q13" s="69">
        <f>Setting!H14</f>
        <v>0</v>
      </c>
      <c r="R13" s="203">
        <f t="shared" si="3"/>
        <v>0</v>
      </c>
      <c r="S13" s="88"/>
      <c r="T13" s="69">
        <f>Setting!J14</f>
        <v>0</v>
      </c>
      <c r="U13" s="206"/>
      <c r="V13" s="203">
        <f t="shared" si="4"/>
        <v>0</v>
      </c>
      <c r="W13" s="54"/>
      <c r="X13" s="69">
        <f>Setting!L14</f>
        <v>0</v>
      </c>
      <c r="Y13" s="208"/>
      <c r="Z13" s="209">
        <f>SUM(D123:BM125)</f>
        <v>0</v>
      </c>
      <c r="AB13" s="397">
        <f>L14-AB10</f>
        <v>0</v>
      </c>
      <c r="AC13" s="398"/>
      <c r="AD13" s="77"/>
    </row>
    <row r="14" spans="1:65" s="43" customFormat="1" ht="18.75" customHeight="1" thickTop="1" thickBot="1">
      <c r="C14" s="65">
        <v>2022</v>
      </c>
      <c r="D14" s="142" t="s">
        <v>33</v>
      </c>
      <c r="E14" s="399"/>
      <c r="F14" s="399"/>
      <c r="G14" s="399"/>
      <c r="H14" s="231">
        <f>SUM(E4:E13,H4:H8)</f>
        <v>0</v>
      </c>
      <c r="I14" s="143">
        <f>SUM(F4:F13,I4:I8)</f>
        <v>0</v>
      </c>
      <c r="J14" s="81"/>
      <c r="K14" s="53" t="s">
        <v>33</v>
      </c>
      <c r="L14" s="204">
        <f>SUM(L4:L13)</f>
        <v>0</v>
      </c>
      <c r="M14" s="54"/>
      <c r="N14" s="53" t="s">
        <v>33</v>
      </c>
      <c r="O14" s="205">
        <f>SUM(O4:O13)</f>
        <v>0</v>
      </c>
      <c r="P14" s="91"/>
      <c r="Q14" s="53" t="s">
        <v>33</v>
      </c>
      <c r="R14" s="205">
        <f>SUM(R4:R13)</f>
        <v>0</v>
      </c>
      <c r="S14" s="93"/>
      <c r="T14" s="53" t="s">
        <v>33</v>
      </c>
      <c r="U14" s="207">
        <f>SUM(U4:U13)</f>
        <v>0</v>
      </c>
      <c r="V14" s="205">
        <f>SUM(V4:V13)</f>
        <v>0</v>
      </c>
      <c r="W14" s="54"/>
      <c r="X14" s="53" t="s">
        <v>33</v>
      </c>
      <c r="Y14" s="210">
        <f>SUM(Y4:Y13)</f>
        <v>0</v>
      </c>
      <c r="Z14" s="205">
        <f>SUM(Z4:Z13)</f>
        <v>0</v>
      </c>
    </row>
    <row r="15" spans="1:65" s="43" customFormat="1" ht="22.5" customHeight="1" thickTop="1" thickBot="1">
      <c r="C15" s="117"/>
      <c r="D15" s="118"/>
      <c r="E15" s="119"/>
      <c r="F15" s="118"/>
      <c r="G15" s="118"/>
      <c r="H15" s="118"/>
      <c r="I15" s="118"/>
      <c r="L15" s="35"/>
      <c r="M15" s="35"/>
      <c r="N15" s="35"/>
      <c r="O15" s="35"/>
      <c r="P15" s="37"/>
      <c r="Q15" s="37"/>
      <c r="R15" s="36"/>
      <c r="S15" s="36"/>
      <c r="T15" s="37"/>
      <c r="U15" s="37"/>
    </row>
    <row r="16" spans="1:65" s="43" customFormat="1" ht="22.5" hidden="1" customHeight="1">
      <c r="C16" s="44"/>
      <c r="D16" s="394">
        <f>D18</f>
        <v>46600</v>
      </c>
      <c r="E16" s="394"/>
      <c r="F16" s="394">
        <f>F18</f>
        <v>46601</v>
      </c>
      <c r="G16" s="394"/>
      <c r="H16" s="394">
        <f t="shared" ref="H16" si="6">H18</f>
        <v>46602</v>
      </c>
      <c r="I16" s="394"/>
      <c r="J16" s="394">
        <f t="shared" ref="J16" si="7">J18</f>
        <v>46603</v>
      </c>
      <c r="K16" s="394"/>
      <c r="L16" s="394">
        <f t="shared" ref="L16" si="8">L18</f>
        <v>46604</v>
      </c>
      <c r="M16" s="394"/>
      <c r="N16" s="394">
        <f t="shared" ref="N16" si="9">N18</f>
        <v>46605</v>
      </c>
      <c r="O16" s="394"/>
      <c r="P16" s="394">
        <f t="shared" ref="P16" si="10">P18</f>
        <v>46606</v>
      </c>
      <c r="Q16" s="394"/>
      <c r="R16" s="394">
        <f t="shared" ref="R16" si="11">R18</f>
        <v>46607</v>
      </c>
      <c r="S16" s="394"/>
      <c r="T16" s="394">
        <f t="shared" ref="T16" si="12">T18</f>
        <v>46608</v>
      </c>
      <c r="U16" s="394"/>
      <c r="V16" s="394">
        <f t="shared" ref="V16" si="13">V18</f>
        <v>46609</v>
      </c>
      <c r="W16" s="394"/>
      <c r="X16" s="394">
        <f t="shared" ref="X16" si="14">X18</f>
        <v>46610</v>
      </c>
      <c r="Y16" s="394"/>
      <c r="Z16" s="394">
        <f t="shared" ref="Z16" si="15">Z18</f>
        <v>46611</v>
      </c>
      <c r="AA16" s="394"/>
      <c r="AB16" s="394">
        <f t="shared" ref="AB16" si="16">AB18</f>
        <v>46612</v>
      </c>
      <c r="AC16" s="394"/>
      <c r="AD16" s="394">
        <f t="shared" ref="AD16" si="17">AD18</f>
        <v>46613</v>
      </c>
      <c r="AE16" s="394"/>
      <c r="AF16" s="394">
        <f t="shared" ref="AF16" si="18">AF18</f>
        <v>46614</v>
      </c>
      <c r="AG16" s="394"/>
      <c r="AH16" s="394">
        <f t="shared" ref="AH16" si="19">AH18</f>
        <v>46615</v>
      </c>
      <c r="AI16" s="394"/>
      <c r="AJ16" s="394">
        <f t="shared" ref="AJ16" si="20">AJ18</f>
        <v>46616</v>
      </c>
      <c r="AK16" s="394"/>
      <c r="AL16" s="394">
        <f t="shared" ref="AL16" si="21">AL18</f>
        <v>46617</v>
      </c>
      <c r="AM16" s="394"/>
      <c r="AN16" s="394">
        <f t="shared" ref="AN16" si="22">AN18</f>
        <v>46618</v>
      </c>
      <c r="AO16" s="394"/>
      <c r="AP16" s="394">
        <f t="shared" ref="AP16" si="23">AP18</f>
        <v>46619</v>
      </c>
      <c r="AQ16" s="394"/>
      <c r="AR16" s="394">
        <f t="shared" ref="AR16" si="24">AR18</f>
        <v>46620</v>
      </c>
      <c r="AS16" s="394"/>
      <c r="AT16" s="394">
        <f t="shared" ref="AT16" si="25">AT18</f>
        <v>46621</v>
      </c>
      <c r="AU16" s="394"/>
      <c r="AV16" s="394">
        <f t="shared" ref="AV16" si="26">AV18</f>
        <v>46622</v>
      </c>
      <c r="AW16" s="394"/>
      <c r="AX16" s="394">
        <f t="shared" ref="AX16" si="27">AX18</f>
        <v>46623</v>
      </c>
      <c r="AY16" s="394"/>
      <c r="AZ16" s="394">
        <f t="shared" ref="AZ16" si="28">AZ18</f>
        <v>46624</v>
      </c>
      <c r="BA16" s="394"/>
      <c r="BB16" s="394">
        <f t="shared" ref="BB16" si="29">BB18</f>
        <v>46625</v>
      </c>
      <c r="BC16" s="394"/>
      <c r="BD16" s="394">
        <f t="shared" ref="BD16" si="30">BD18</f>
        <v>46626</v>
      </c>
      <c r="BE16" s="394"/>
      <c r="BF16" s="394">
        <f t="shared" ref="BF16" si="31">BF18</f>
        <v>46627</v>
      </c>
      <c r="BG16" s="394"/>
      <c r="BH16" s="394">
        <f t="shared" ref="BH16" si="32">BH18</f>
        <v>46628</v>
      </c>
      <c r="BI16" s="394"/>
      <c r="BJ16" s="394">
        <f t="shared" ref="BJ16" si="33">BJ18</f>
        <v>46629</v>
      </c>
      <c r="BK16" s="394"/>
      <c r="BL16" s="394">
        <f t="shared" ref="BL16" si="34">BL18</f>
        <v>46630</v>
      </c>
      <c r="BM16" s="394"/>
    </row>
    <row r="17" spans="2:65" s="85" customFormat="1" ht="18.75" hidden="1" customHeight="1">
      <c r="C17" s="86"/>
      <c r="D17" s="388">
        <f>WEEKDAY(D18)</f>
        <v>1</v>
      </c>
      <c r="E17" s="388"/>
      <c r="F17" s="388">
        <f t="shared" ref="F17" si="35">WEEKDAY(F18)</f>
        <v>2</v>
      </c>
      <c r="G17" s="388"/>
      <c r="H17" s="388">
        <f t="shared" ref="H17" si="36">WEEKDAY(H18)</f>
        <v>3</v>
      </c>
      <c r="I17" s="388"/>
      <c r="J17" s="388">
        <f t="shared" ref="J17" si="37">WEEKDAY(J18)</f>
        <v>4</v>
      </c>
      <c r="K17" s="388"/>
      <c r="L17" s="388">
        <f t="shared" ref="L17" si="38">WEEKDAY(L18)</f>
        <v>5</v>
      </c>
      <c r="M17" s="388"/>
      <c r="N17" s="388">
        <f t="shared" ref="N17" si="39">WEEKDAY(N18)</f>
        <v>6</v>
      </c>
      <c r="O17" s="388"/>
      <c r="P17" s="388">
        <f t="shared" ref="P17" si="40">WEEKDAY(P18)</f>
        <v>7</v>
      </c>
      <c r="Q17" s="388"/>
      <c r="R17" s="388">
        <f t="shared" ref="R17" si="41">WEEKDAY(R18)</f>
        <v>1</v>
      </c>
      <c r="S17" s="388"/>
      <c r="T17" s="388">
        <f t="shared" ref="T17" si="42">WEEKDAY(T18)</f>
        <v>2</v>
      </c>
      <c r="U17" s="388"/>
      <c r="V17" s="388">
        <f t="shared" ref="V17" si="43">WEEKDAY(V18)</f>
        <v>3</v>
      </c>
      <c r="W17" s="388"/>
      <c r="X17" s="388">
        <f t="shared" ref="X17" si="44">WEEKDAY(X18)</f>
        <v>4</v>
      </c>
      <c r="Y17" s="388"/>
      <c r="Z17" s="388">
        <f t="shared" ref="Z17" si="45">WEEKDAY(Z18)</f>
        <v>5</v>
      </c>
      <c r="AA17" s="388"/>
      <c r="AB17" s="388">
        <f t="shared" ref="AB17" si="46">WEEKDAY(AB18)</f>
        <v>6</v>
      </c>
      <c r="AC17" s="388"/>
      <c r="AD17" s="388">
        <f t="shared" ref="AD17" si="47">WEEKDAY(AD18)</f>
        <v>7</v>
      </c>
      <c r="AE17" s="388"/>
      <c r="AF17" s="388">
        <f t="shared" ref="AF17" si="48">WEEKDAY(AF18)</f>
        <v>1</v>
      </c>
      <c r="AG17" s="388"/>
      <c r="AH17" s="388">
        <f t="shared" ref="AH17" si="49">WEEKDAY(AH18)</f>
        <v>2</v>
      </c>
      <c r="AI17" s="388"/>
      <c r="AJ17" s="388">
        <f t="shared" ref="AJ17" si="50">WEEKDAY(AJ18)</f>
        <v>3</v>
      </c>
      <c r="AK17" s="388"/>
      <c r="AL17" s="388">
        <f t="shared" ref="AL17" si="51">WEEKDAY(AL18)</f>
        <v>4</v>
      </c>
      <c r="AM17" s="388"/>
      <c r="AN17" s="388">
        <f t="shared" ref="AN17" si="52">WEEKDAY(AN18)</f>
        <v>5</v>
      </c>
      <c r="AO17" s="388"/>
      <c r="AP17" s="388">
        <f t="shared" ref="AP17" si="53">WEEKDAY(AP18)</f>
        <v>6</v>
      </c>
      <c r="AQ17" s="388"/>
      <c r="AR17" s="388">
        <f t="shared" ref="AR17" si="54">WEEKDAY(AR18)</f>
        <v>7</v>
      </c>
      <c r="AS17" s="388"/>
      <c r="AT17" s="388">
        <f t="shared" ref="AT17" si="55">WEEKDAY(AT18)</f>
        <v>1</v>
      </c>
      <c r="AU17" s="388"/>
      <c r="AV17" s="388">
        <f t="shared" ref="AV17" si="56">WEEKDAY(AV18)</f>
        <v>2</v>
      </c>
      <c r="AW17" s="388"/>
      <c r="AX17" s="388">
        <f t="shared" ref="AX17" si="57">WEEKDAY(AX18)</f>
        <v>3</v>
      </c>
      <c r="AY17" s="388"/>
      <c r="AZ17" s="388">
        <f t="shared" ref="AZ17" si="58">WEEKDAY(AZ18)</f>
        <v>4</v>
      </c>
      <c r="BA17" s="388"/>
      <c r="BB17" s="388">
        <f t="shared" ref="BB17" si="59">WEEKDAY(BB18)</f>
        <v>5</v>
      </c>
      <c r="BC17" s="388"/>
      <c r="BD17" s="388">
        <f t="shared" ref="BD17" si="60">WEEKDAY(BD18)</f>
        <v>6</v>
      </c>
      <c r="BE17" s="388"/>
      <c r="BF17" s="388">
        <f t="shared" ref="BF17" si="61">WEEKDAY(BF18)</f>
        <v>7</v>
      </c>
      <c r="BG17" s="388"/>
      <c r="BH17" s="388">
        <f t="shared" ref="BH17" si="62">WEEKDAY(BH18)</f>
        <v>1</v>
      </c>
      <c r="BI17" s="388"/>
      <c r="BJ17" s="388">
        <f t="shared" ref="BJ17" si="63">WEEKDAY(BJ18)</f>
        <v>2</v>
      </c>
      <c r="BK17" s="388"/>
      <c r="BL17" s="388">
        <f t="shared" ref="BL17" si="64">WEEKDAY(BL18)</f>
        <v>3</v>
      </c>
      <c r="BM17" s="388"/>
    </row>
    <row r="18" spans="2:65" s="43" customFormat="1" ht="18.75" customHeight="1" thickTop="1">
      <c r="B18" s="389" t="s">
        <v>42</v>
      </c>
      <c r="C18" s="52" t="s">
        <v>29</v>
      </c>
      <c r="D18" s="392">
        <f>DATE(2027,8,Setting!P5)</f>
        <v>46600</v>
      </c>
      <c r="E18" s="393"/>
      <c r="F18" s="392">
        <f>D18+1</f>
        <v>46601</v>
      </c>
      <c r="G18" s="393"/>
      <c r="H18" s="392">
        <f t="shared" ref="H18" si="65">F18+1</f>
        <v>46602</v>
      </c>
      <c r="I18" s="393"/>
      <c r="J18" s="392">
        <f t="shared" ref="J18" si="66">H18+1</f>
        <v>46603</v>
      </c>
      <c r="K18" s="393"/>
      <c r="L18" s="368">
        <f t="shared" ref="L18" si="67">J18+1</f>
        <v>46604</v>
      </c>
      <c r="M18" s="369"/>
      <c r="N18" s="368">
        <f t="shared" ref="N18" si="68">L18+1</f>
        <v>46605</v>
      </c>
      <c r="O18" s="369"/>
      <c r="P18" s="368">
        <f t="shared" ref="P18" si="69">N18+1</f>
        <v>46606</v>
      </c>
      <c r="Q18" s="369"/>
      <c r="R18" s="368">
        <f t="shared" ref="R18" si="70">P18+1</f>
        <v>46607</v>
      </c>
      <c r="S18" s="369"/>
      <c r="T18" s="368">
        <f t="shared" ref="T18" si="71">R18+1</f>
        <v>46608</v>
      </c>
      <c r="U18" s="369"/>
      <c r="V18" s="368">
        <f t="shared" ref="V18" si="72">T18+1</f>
        <v>46609</v>
      </c>
      <c r="W18" s="369"/>
      <c r="X18" s="368">
        <f t="shared" ref="X18" si="73">V18+1</f>
        <v>46610</v>
      </c>
      <c r="Y18" s="369"/>
      <c r="Z18" s="368">
        <f t="shared" ref="Z18" si="74">X18+1</f>
        <v>46611</v>
      </c>
      <c r="AA18" s="369"/>
      <c r="AB18" s="368">
        <f t="shared" ref="AB18" si="75">Z18+1</f>
        <v>46612</v>
      </c>
      <c r="AC18" s="369"/>
      <c r="AD18" s="368">
        <f t="shared" ref="AD18" si="76">AB18+1</f>
        <v>46613</v>
      </c>
      <c r="AE18" s="369"/>
      <c r="AF18" s="368">
        <f t="shared" ref="AF18" si="77">AD18+1</f>
        <v>46614</v>
      </c>
      <c r="AG18" s="369"/>
      <c r="AH18" s="368">
        <f t="shared" ref="AH18" si="78">AF18+1</f>
        <v>46615</v>
      </c>
      <c r="AI18" s="369"/>
      <c r="AJ18" s="368">
        <f t="shared" ref="AJ18" si="79">AH18+1</f>
        <v>46616</v>
      </c>
      <c r="AK18" s="369"/>
      <c r="AL18" s="368">
        <f t="shared" ref="AL18" si="80">AJ18+1</f>
        <v>46617</v>
      </c>
      <c r="AM18" s="369"/>
      <c r="AN18" s="368">
        <f t="shared" ref="AN18" si="81">AL18+1</f>
        <v>46618</v>
      </c>
      <c r="AO18" s="369"/>
      <c r="AP18" s="368">
        <f t="shared" ref="AP18" si="82">AN18+1</f>
        <v>46619</v>
      </c>
      <c r="AQ18" s="369"/>
      <c r="AR18" s="368">
        <f t="shared" ref="AR18" si="83">AP18+1</f>
        <v>46620</v>
      </c>
      <c r="AS18" s="369"/>
      <c r="AT18" s="368">
        <f t="shared" ref="AT18" si="84">AR18+1</f>
        <v>46621</v>
      </c>
      <c r="AU18" s="369"/>
      <c r="AV18" s="368">
        <f t="shared" ref="AV18" si="85">AT18+1</f>
        <v>46622</v>
      </c>
      <c r="AW18" s="369"/>
      <c r="AX18" s="368">
        <f t="shared" ref="AX18" si="86">AV18+1</f>
        <v>46623</v>
      </c>
      <c r="AY18" s="369"/>
      <c r="AZ18" s="368">
        <f t="shared" ref="AZ18" si="87">AX18+1</f>
        <v>46624</v>
      </c>
      <c r="BA18" s="369"/>
      <c r="BB18" s="368">
        <f t="shared" ref="BB18" si="88">AZ18+1</f>
        <v>46625</v>
      </c>
      <c r="BC18" s="369"/>
      <c r="BD18" s="368">
        <f t="shared" ref="BD18" si="89">BB18+1</f>
        <v>46626</v>
      </c>
      <c r="BE18" s="369"/>
      <c r="BF18" s="368">
        <f t="shared" ref="BF18" si="90">BD18+1</f>
        <v>46627</v>
      </c>
      <c r="BG18" s="369"/>
      <c r="BH18" s="368">
        <f t="shared" ref="BH18" si="91">BF18+1</f>
        <v>46628</v>
      </c>
      <c r="BI18" s="369"/>
      <c r="BJ18" s="368">
        <f t="shared" ref="BJ18" si="92">BH18+1</f>
        <v>46629</v>
      </c>
      <c r="BK18" s="369"/>
      <c r="BL18" s="368">
        <f t="shared" ref="BL18" si="93">BJ18+1</f>
        <v>46630</v>
      </c>
      <c r="BM18" s="370"/>
    </row>
    <row r="19" spans="2:65" s="43" customFormat="1" ht="18.75" customHeight="1" thickBot="1">
      <c r="B19" s="390"/>
      <c r="C19" s="51" t="s">
        <v>30</v>
      </c>
      <c r="D19" s="386">
        <f>D18</f>
        <v>46600</v>
      </c>
      <c r="E19" s="387"/>
      <c r="F19" s="386">
        <f t="shared" ref="F19" si="94">F18</f>
        <v>46601</v>
      </c>
      <c r="G19" s="387"/>
      <c r="H19" s="386">
        <f t="shared" ref="H19" si="95">H18</f>
        <v>46602</v>
      </c>
      <c r="I19" s="387"/>
      <c r="J19" s="386">
        <f t="shared" ref="J19" si="96">J18</f>
        <v>46603</v>
      </c>
      <c r="K19" s="387"/>
      <c r="L19" s="365">
        <f t="shared" ref="L19" si="97">L18</f>
        <v>46604</v>
      </c>
      <c r="M19" s="367"/>
      <c r="N19" s="365">
        <f t="shared" ref="N19" si="98">N18</f>
        <v>46605</v>
      </c>
      <c r="O19" s="367"/>
      <c r="P19" s="365">
        <f t="shared" ref="P19" si="99">P18</f>
        <v>46606</v>
      </c>
      <c r="Q19" s="367"/>
      <c r="R19" s="365">
        <f t="shared" ref="R19" si="100">R18</f>
        <v>46607</v>
      </c>
      <c r="S19" s="367"/>
      <c r="T19" s="365">
        <f t="shared" ref="T19" si="101">T18</f>
        <v>46608</v>
      </c>
      <c r="U19" s="367"/>
      <c r="V19" s="365">
        <f t="shared" ref="V19" si="102">V18</f>
        <v>46609</v>
      </c>
      <c r="W19" s="367"/>
      <c r="X19" s="365">
        <f t="shared" ref="X19" si="103">X18</f>
        <v>46610</v>
      </c>
      <c r="Y19" s="367"/>
      <c r="Z19" s="365">
        <f t="shared" ref="Z19" si="104">Z18</f>
        <v>46611</v>
      </c>
      <c r="AA19" s="367"/>
      <c r="AB19" s="365">
        <f t="shared" ref="AB19" si="105">AB18</f>
        <v>46612</v>
      </c>
      <c r="AC19" s="367"/>
      <c r="AD19" s="365">
        <f t="shared" ref="AD19" si="106">AD18</f>
        <v>46613</v>
      </c>
      <c r="AE19" s="367"/>
      <c r="AF19" s="365">
        <f t="shared" ref="AF19" si="107">AF18</f>
        <v>46614</v>
      </c>
      <c r="AG19" s="367"/>
      <c r="AH19" s="365">
        <f t="shared" ref="AH19" si="108">AH18</f>
        <v>46615</v>
      </c>
      <c r="AI19" s="367"/>
      <c r="AJ19" s="365">
        <f t="shared" ref="AJ19" si="109">AJ18</f>
        <v>46616</v>
      </c>
      <c r="AK19" s="367"/>
      <c r="AL19" s="365">
        <f t="shared" ref="AL19" si="110">AL18</f>
        <v>46617</v>
      </c>
      <c r="AM19" s="367"/>
      <c r="AN19" s="365">
        <f t="shared" ref="AN19" si="111">AN18</f>
        <v>46618</v>
      </c>
      <c r="AO19" s="367"/>
      <c r="AP19" s="365">
        <f t="shared" ref="AP19" si="112">AP18</f>
        <v>46619</v>
      </c>
      <c r="AQ19" s="367"/>
      <c r="AR19" s="365">
        <f t="shared" ref="AR19" si="113">AR18</f>
        <v>46620</v>
      </c>
      <c r="AS19" s="367"/>
      <c r="AT19" s="365">
        <f t="shared" ref="AT19" si="114">AT18</f>
        <v>46621</v>
      </c>
      <c r="AU19" s="367"/>
      <c r="AV19" s="365">
        <f t="shared" ref="AV19" si="115">AV18</f>
        <v>46622</v>
      </c>
      <c r="AW19" s="367"/>
      <c r="AX19" s="365">
        <f t="shared" ref="AX19" si="116">AX18</f>
        <v>46623</v>
      </c>
      <c r="AY19" s="367"/>
      <c r="AZ19" s="365">
        <f t="shared" ref="AZ19" si="117">AZ18</f>
        <v>46624</v>
      </c>
      <c r="BA19" s="367"/>
      <c r="BB19" s="365">
        <f t="shared" ref="BB19" si="118">BB18</f>
        <v>46625</v>
      </c>
      <c r="BC19" s="367"/>
      <c r="BD19" s="365">
        <f t="shared" ref="BD19" si="119">BD18</f>
        <v>46626</v>
      </c>
      <c r="BE19" s="367"/>
      <c r="BF19" s="365">
        <f t="shared" ref="BF19" si="120">BF18</f>
        <v>46627</v>
      </c>
      <c r="BG19" s="367"/>
      <c r="BH19" s="365">
        <f t="shared" ref="BH19" si="121">BH18</f>
        <v>46628</v>
      </c>
      <c r="BI19" s="367"/>
      <c r="BJ19" s="365">
        <f t="shared" ref="BJ19" si="122">BJ18</f>
        <v>46629</v>
      </c>
      <c r="BK19" s="367"/>
      <c r="BL19" s="365">
        <f t="shared" ref="BL19" si="123">BL18</f>
        <v>46630</v>
      </c>
      <c r="BM19" s="366"/>
    </row>
    <row r="20" spans="2:65" s="43" customFormat="1" ht="18.75" customHeight="1" thickTop="1">
      <c r="B20" s="390"/>
      <c r="C20" s="120">
        <f>Setting!B5</f>
        <v>0</v>
      </c>
      <c r="D20" s="383">
        <f>'7'!BL20+SUMIF(E44:E53,Setting!$B$5,D44:E53)+SUMIF(E38,Setting!$B$5,D38:E38)+SUMIF(E40,Setting!$B$5,D40:E40)-SUMIF(E37,Setting!$B$5,D37:E37)-SUMIF(E39,Setting!$B$5,D39:E39)-SUMIF(E56:E125,Setting!$B$5,D56:D125)</f>
        <v>0</v>
      </c>
      <c r="E20" s="384"/>
      <c r="F20" s="383">
        <f>D20+SUMIF(G44:G53,Setting!B5,F44:G53)+SUMIF(G38,Setting!B5,F38:G38)+SUMIF(G40,Setting!B5,F40:G40)-SUMIF(G37,Setting!B5,F37:G37)-SUMIF(G39,Setting!B5,F39:G39)-SUMIF(G56:G125,Setting!B5,F56:F125)</f>
        <v>0</v>
      </c>
      <c r="G20" s="384"/>
      <c r="H20" s="383">
        <f>F20+SUMIF(I44:I53,Setting!B5,H44:I53)+SUMIF(I38,Setting!B5,H38:I38)+SUMIF(I40,Setting!B5,H40:I40)-SUMIF(I37,Setting!B5,H37:I37)-SUMIF(I39,Setting!B5,H39:I39)-SUMIF(I56:I125,Setting!B5,H56:H125)</f>
        <v>0</v>
      </c>
      <c r="I20" s="384"/>
      <c r="J20" s="383">
        <f>H20+SUMIF(K44:K53,Setting!B5,J44:K53)+SUMIF(K38,Setting!B5,J38:K38)+SUMIF(K40,Setting!B5,J40:K40)-SUMIF(K37,Setting!B5,J37:K37)-SUMIF(K39,Setting!B5,J39:K39)-SUMIF(K56:K125,Setting!B5,J56:J125)</f>
        <v>0</v>
      </c>
      <c r="K20" s="384"/>
      <c r="L20" s="383">
        <f>J20+SUMIF(M44:M53,Setting!B5,L44:M53)+SUMIF(M38,Setting!B5,L38:M38)+SUMIF(M40,Setting!B5,L40:M40)-SUMIF(M37,Setting!B5,L37:M37)-SUMIF(M39,Setting!B5,L39:M39)-SUMIF(M56:M125,Setting!B5,L56:L125)</f>
        <v>0</v>
      </c>
      <c r="M20" s="384"/>
      <c r="N20" s="383">
        <f>L20+SUMIF(O44:O53,Setting!B5,N44:O53)+SUMIF(O38,Setting!B5,N38:O38)+SUMIF(O40,Setting!B5,N40:O40)-SUMIF(O37,Setting!B5,N37:O37)-SUMIF(O39,Setting!B5,N39:O39)-SUMIF(O56:O125,Setting!B5,N56:N125)</f>
        <v>0</v>
      </c>
      <c r="O20" s="384"/>
      <c r="P20" s="383">
        <f>N20+SUMIF(Q44:Q53,Setting!B5,P44:Q53)+SUMIF(Q38,Setting!B5,P38:Q38)+SUMIF(Q40,Setting!B5,P40:Q40)-SUMIF(Q37,Setting!B5,P37:Q37)-SUMIF(Q39,Setting!B5,P39:Q39)-SUMIF(Q56:Q125,Setting!B5,P56:P125)</f>
        <v>0</v>
      </c>
      <c r="Q20" s="384"/>
      <c r="R20" s="383">
        <f>P20+SUMIF(S44:S53,Setting!B5,R44:S53)+SUMIF(S38,Setting!B5,R38:S38)+SUMIF(S40,Setting!B5,R40:S40)-SUMIF(S37,Setting!B5,R37:S37)-SUMIF(S39,Setting!B5,R39:S39)-SUMIF(S56:S125,Setting!B5,R56:R125)</f>
        <v>0</v>
      </c>
      <c r="S20" s="384"/>
      <c r="T20" s="383">
        <f>R20+SUMIF(U44:U53,Setting!B5,T44:U53)+SUMIF(U38,Setting!B5,T38:U38)+SUMIF(U40,Setting!B5,T40:U40)-SUMIF(U37,Setting!B5,T37:U37)-SUMIF(U39,Setting!B5,T39:U39)-SUMIF(U56:U125,Setting!B5,T56:T125)</f>
        <v>0</v>
      </c>
      <c r="U20" s="384"/>
      <c r="V20" s="383">
        <f>T20+SUMIF(W44:W53,Setting!B5,V44:W53)+SUMIF(W38,Setting!B5,V38:W38)+SUMIF(W40,Setting!B5,V40:W40)-SUMIF(W37,Setting!B5,V37:W37)-SUMIF(W39,Setting!B5,V39:W39)-SUMIF(W56:W125,Setting!B5,V56:V125)</f>
        <v>0</v>
      </c>
      <c r="W20" s="384"/>
      <c r="X20" s="383">
        <f>V20+SUMIF(Y44:Y53,Setting!B5,X44:Y53)+SUMIF(Y38,Setting!B5,X38:Y38)+SUMIF(Y40,Setting!B5,X40:Y40)-SUMIF(Y37,Setting!B5,X37:Y37)-SUMIF(Y39,Setting!B5,X39:Y39)-SUMIF(Y56:Y125,Setting!B5,X56:X125)</f>
        <v>0</v>
      </c>
      <c r="Y20" s="384"/>
      <c r="Z20" s="383">
        <f>X20+SUMIF(AA44:AA53,Setting!B5,Z44:AA53)+SUMIF(AA38,Setting!B5,Z38:AA38)+SUMIF(AA40,Setting!B5,Z40:AA40)-SUMIF(AA37,Setting!B5,Z37:AA37)-SUMIF(AA39,Setting!B5,Z39:AA39)-SUMIF(AA56:AA125,Setting!B5,Z56:Z125)</f>
        <v>0</v>
      </c>
      <c r="AA20" s="384"/>
      <c r="AB20" s="383">
        <f>Z20+SUMIF(AC44:AC53,Setting!B5,AB44:AC53)+SUMIF(AC38,Setting!B5,AB38:AC38)+SUMIF(AC40,Setting!B5,AB40:AC40)-SUMIF(AC37,Setting!B5,AB37:AC37)-SUMIF(AC39,Setting!B5,AB39:AC39)-SUMIF(AC56:AC125,Setting!B5,AB56:AB125)</f>
        <v>0</v>
      </c>
      <c r="AC20" s="384"/>
      <c r="AD20" s="383">
        <f>AB20+SUMIF(AE44:AE53,Setting!B5,AD44:AE53)+SUMIF(AE38,Setting!B5,AD38:AE38)+SUMIF(AE40,Setting!B5,AD40:AE40)-SUMIF(AE37,Setting!B5,AD37:AE37)-SUMIF(AE39,Setting!B5,AD39:AE39)-SUMIF(AE56:AE125,Setting!B5,AD56:AE125)</f>
        <v>0</v>
      </c>
      <c r="AE20" s="384"/>
      <c r="AF20" s="383">
        <f>AD20+SUMIF(AG44:AG53,Setting!B5,AF44:AG53)+SUMIF(AG38,Setting!B5,AF38:AG38)+SUMIF(AG40,Setting!B5,AF40:AG40)-SUMIF(AG37,Setting!B5,AF37:AG37)-SUMIF(AG39,Setting!B5,AF39:AG39)-SUMIF(AG56:AG125,Setting!B5,AF56:AF125)</f>
        <v>0</v>
      </c>
      <c r="AG20" s="384"/>
      <c r="AH20" s="383">
        <f>AF20+SUMIF(AI44:AI53,Setting!B5,AH44:AI53)+SUMIF(AI38,Setting!B5,AH38:AI38)+SUMIF(AI40,Setting!B5,AH40:AI40)-SUMIF(AI37,Setting!B5,AH37:AI37)-SUMIF(AI39,Setting!B5,AH39:AI39)-SUMIF(AI56:AI125,Setting!B5,AH56:AH125)</f>
        <v>0</v>
      </c>
      <c r="AI20" s="384"/>
      <c r="AJ20" s="383">
        <f>AH20+SUMIF(AK44:AK53,Setting!B5,AJ44:AK53)+SUMIF(AK38,Setting!B5,AJ38:AK38)+SUMIF(AK40,Setting!B5,AJ40:AK40)-SUMIF(AK37,Setting!B5,AJ37:AK37)-SUMIF(AK39,Setting!B5,AJ39:AK39)-SUMIF(AK56:AK125,Setting!B5,AJ56:AJ125)</f>
        <v>0</v>
      </c>
      <c r="AK20" s="384"/>
      <c r="AL20" s="383">
        <f>AJ20+SUMIF(AM44:AM53,Setting!B5,AL44:AM53)+SUMIF(AM38,Setting!B5,AL38:AM38)+SUMIF(AM40,Setting!B5,AL40:AM40)-SUMIF(AM37,Setting!B5,AL37:AM37)-SUMIF(AM39,Setting!B5,AL39:AM39)-SUMIF(AM56:AM125,Setting!B5,AL56:AL125)</f>
        <v>0</v>
      </c>
      <c r="AM20" s="384"/>
      <c r="AN20" s="383">
        <f>AL20+SUMIF(AO44:AO53,Setting!B5,AN44:AO53)+SUMIF(AO38,Setting!B5,AN38:AO38)+SUMIF(AO40,Setting!B5,AN40:AO40)-SUMIF(AO37,Setting!B5,AN37:AO37)-SUMIF(AO39,Setting!B5,AN39:AO39)-SUMIF(AO56:AO125,Setting!B5,AN56:AN125)</f>
        <v>0</v>
      </c>
      <c r="AO20" s="384"/>
      <c r="AP20" s="383">
        <f>AN20+SUMIF(AQ44:AQ53,Setting!B5,AP44:AQ53)+SUMIF(AQ38,Setting!B5,AP38:AQ38)+SUMIF(AQ40,Setting!B5,AP40:AQ40)-SUMIF(AQ37,Setting!B5,AP37:AQ37)-SUMIF(AQ39,Setting!B5,AP39:AQ39)-SUMIF(AQ56:AQ125,Setting!B5,AP56:AP125)</f>
        <v>0</v>
      </c>
      <c r="AQ20" s="384"/>
      <c r="AR20" s="383">
        <f>AP20+SUMIF(AS44:AS53,Setting!B5,AR44:AS53)+SUMIF(AS38,Setting!B5,AR38:AS38)+SUMIF(AS40,Setting!B5,AR40:AS40)-SUMIF(AS37,Setting!B5,AR37:AS37)-SUMIF(AS39,Setting!B5,AR39:AS39)-SUMIF(AS56:AS125,Setting!B5,AR56:AR125)</f>
        <v>0</v>
      </c>
      <c r="AS20" s="384"/>
      <c r="AT20" s="383">
        <f>AR20+SUMIF(AU44:AU53,Setting!B5,AT44:AU53)+SUMIF(AU38,Setting!B5,AT38:AU38)+SUMIF(AU40,Setting!B5,AT40:AU40)-SUMIF(AU37,Setting!B5,AT37:AU37)-SUMIF(AU39,Setting!B5,AT39:AU39)-SUMIF(AU56:AU125,Setting!B5,AT56:AT125)</f>
        <v>0</v>
      </c>
      <c r="AU20" s="384"/>
      <c r="AV20" s="383">
        <f>AT20+SUMIF(AW44:AW53,Setting!B5,AV44:AW53)+SUMIF(AW38,Setting!B5,AV38:AW38)+SUMIF(AW40,Setting!B5,AV40:AW40)-SUMIF(AW37,Setting!B5,AV37:AW37)-SUMIF(AW39,Setting!B5,AV39:AW39)-SUMIF(AW56:AW125,Setting!B5,AV56:AV125)</f>
        <v>0</v>
      </c>
      <c r="AW20" s="384"/>
      <c r="AX20" s="383">
        <f>AV20+SUMIF(AY44:AY53,Setting!B5,AX44:AY53)+SUMIF(AY38,Setting!B5,AX38:AY38)+SUMIF(AY40,Setting!B5,AX40:AY40)-SUMIF(AY37,Setting!B5,AX37:AY37)-SUMIF(AY39,Setting!B5,AX39:AY39)-SUMIF(AY56:AY125,Setting!B5,AX56:AX125)</f>
        <v>0</v>
      </c>
      <c r="AY20" s="384"/>
      <c r="AZ20" s="383">
        <f>AX20+SUMIF(BA44:BA53,Setting!B5,AZ44:BA53)+SUMIF(BA38,Setting!B5,AZ38:BA38)+SUMIF(BA40,Setting!B5,AZ40:BA40)-SUMIF(BA37,Setting!B5,AZ37:BA37)-SUMIF(BA39,Setting!B5,AZ39:BA39)-SUMIF(BA56:BA125,Setting!B5,AZ56:AZ125)</f>
        <v>0</v>
      </c>
      <c r="BA20" s="384"/>
      <c r="BB20" s="383">
        <f>AZ20+SUMIF(BC44:BC53,Setting!B5,BB44:BC53)+SUMIF(BC38,Setting!B5,BB38:BC38)+SUMIF(BC40,Setting!B5,BB40:BC40)-SUMIF(BC37,Setting!B5,BB37:BC37)-SUMIF(BC39,Setting!B5,BB39:BC39)-SUMIF(BC56:BC125,Setting!B5,BB56:BB125)</f>
        <v>0</v>
      </c>
      <c r="BC20" s="384"/>
      <c r="BD20" s="383">
        <f>BB20+SUMIF(BE44:BE53,Setting!B5,BD44:BE53)+SUMIF(BE38,Setting!B5,BD38:BE38)+SUMIF(BE40,Setting!B5,BD40:BE40)-SUMIF(BE37,Setting!B5,BD37:BE37)-SUMIF(BE39,Setting!B5,BD39:BE39)-SUMIF(BE56:BE125,Setting!B5,BD56:BE125)</f>
        <v>0</v>
      </c>
      <c r="BE20" s="384"/>
      <c r="BF20" s="383">
        <f>BD20+SUMIF(BG44:BG53,Setting!B5,BF44:BG53)+SUMIF(BG38,Setting!B5,BF38:BG38)+SUMIF(BG40,Setting!B5,BF40:BG40)-SUMIF(BG37,Setting!B5,BF37:BG37)-SUMIF(BG39,Setting!B5,BF39:BG39)-SUMIF(BG56:BG125,Setting!B5,BF56:BF125)</f>
        <v>0</v>
      </c>
      <c r="BG20" s="384"/>
      <c r="BH20" s="383">
        <f>BF20+SUMIF(BI44:BI53,Setting!B5,BH44:BI53)+SUMIF(BI38,Setting!B5,BH38:BI38)+SUMIF(BI40,Setting!B5,BH40:BI40)-SUMIF(BI37,Setting!B5,BH37:BI37)-SUMIF(BI39,Setting!B5,BH39:BI39)-SUMIF(BI56:BI125,Setting!B5,BH56:BH125)</f>
        <v>0</v>
      </c>
      <c r="BI20" s="384"/>
      <c r="BJ20" s="383">
        <f>BH20+SUMIF(BK44:BK53,Setting!B5,BJ44:BK53)+SUMIF(BK38,Setting!B5,BJ38:BK38)+SUMIF(BK40,Setting!B5,BJ40:BK40)-SUMIF(BK37,Setting!B5,BJ37:BK37)-SUMIF(BK39,Setting!B5,BJ39:BK39)-SUMIF(BK56:BK125,Setting!B5,BJ56:BJ125)</f>
        <v>0</v>
      </c>
      <c r="BK20" s="384"/>
      <c r="BL20" s="383">
        <f>BJ20+SUMIF(BM44:BM53,Setting!B5,BL44:BM53)+SUMIF(BM38,Setting!B5,BL38:BM38)+SUMIF(BM40,Setting!B5,BL40:BM40)-SUMIF(BM37,Setting!B5,BL37:BM37)-SUMIF(BM39,Setting!B5,BL39:BM39)-SUMIF(BM56:BM125,Setting!B5,BL56:BL125)</f>
        <v>0</v>
      </c>
      <c r="BM20" s="385"/>
    </row>
    <row r="21" spans="2:65" s="43" customFormat="1" ht="18.75" customHeight="1">
      <c r="B21" s="390"/>
      <c r="C21" s="71">
        <f>Setting!B6</f>
        <v>0</v>
      </c>
      <c r="D21" s="380">
        <f>'7'!BL21+SUMIF(E44:E53,Setting!$B$6,D44:E53)+SUMIF(E38,Setting!$B$6,D38:E38)+SUMIF(E40,Setting!$B$6,D40:E40)-SUMIF(E37,Setting!$B$6,D37:E37)-SUMIF(E39,Setting!$B$6,D39:E39)-SUMIF(E56:E125,Setting!$B$6,D56:D125)</f>
        <v>0</v>
      </c>
      <c r="E21" s="381"/>
      <c r="F21" s="380">
        <f>D21+SUMIF(G44:G53,Setting!B6,F44:G53)+SUMIF(G38,Setting!B6,F38:G38)+SUMIF(G40,Setting!B6,F40:G40)-SUMIF(G37,Setting!B6,F37:G37)-SUMIF(G39,Setting!B6,F39:G39)-SUMIF(G56:G125,Setting!B6,F56:F125)</f>
        <v>0</v>
      </c>
      <c r="G21" s="381"/>
      <c r="H21" s="380">
        <f>F21+SUMIF(I44:I53,Setting!B6,H44:I53)+SUMIF(I38,Setting!B6,H38:I38)+SUMIF(I40,Setting!B6,H40:I40)-SUMIF(I37,Setting!B6,H37:I37)-SUMIF(I39,Setting!B6,H39:I39)-SUMIF(I56:I125,Setting!B6,H56:H125)</f>
        <v>0</v>
      </c>
      <c r="I21" s="381"/>
      <c r="J21" s="380">
        <f>H21+SUMIF(K44:K53,Setting!B6,J44:K53)+SUMIF(K38,Setting!B6,J38:K38)+SUMIF(K40,Setting!B6,J40:K40)-SUMIF(K37,Setting!B6,J37:K37)-SUMIF(K39,Setting!B6,J39:K39)-SUMIF(K56:K125,Setting!B6,J56:J125)</f>
        <v>0</v>
      </c>
      <c r="K21" s="381"/>
      <c r="L21" s="380">
        <f>J21+SUMIF(M44:M53,Setting!B6,L44:M53)+SUMIF(M38,Setting!B6,L38:M38)+SUMIF(M40,Setting!B6,L40:M40)-SUMIF(M37,Setting!B6,L37:M37)-SUMIF(M39,Setting!B6,L39:M39)-SUMIF(M56:M125,Setting!B6,L56:L125)</f>
        <v>0</v>
      </c>
      <c r="M21" s="381"/>
      <c r="N21" s="380">
        <f>L21+SUMIF(O44:O53,Setting!B6,N44:O53)+SUMIF(O38,Setting!B6,N38:O38)+SUMIF(O40,Setting!B6,N40:O40)-SUMIF(O37,Setting!B6,N37:O37)-SUMIF(O39,Setting!B6,N39:O39)-SUMIF(O56:O125,Setting!B6,N56:N125)</f>
        <v>0</v>
      </c>
      <c r="O21" s="381"/>
      <c r="P21" s="380">
        <f>N21+SUMIF(Q44:Q53,Setting!B6,P44:Q53)+SUMIF(Q38,Setting!B6,P38:Q38)+SUMIF(Q40,Setting!B6,P40:Q40)-SUMIF(Q37,Setting!B6,P37:Q37)-SUMIF(Q39,Setting!B6,P39:Q39)-SUMIF(Q56:Q125,Setting!B6,P56:P125)</f>
        <v>0</v>
      </c>
      <c r="Q21" s="381"/>
      <c r="R21" s="380">
        <f>P21+SUMIF(S44:S53,Setting!B6,R44:S53)+SUMIF(S38,Setting!B6,R38:S38)+SUMIF(S40,Setting!B6,R40:S40)-SUMIF(S37,Setting!B6,R37:S37)-SUMIF(S39,Setting!B6,R39:S39)-SUMIF(S56:S125,Setting!B6,R56:R125)</f>
        <v>0</v>
      </c>
      <c r="S21" s="381"/>
      <c r="T21" s="380">
        <f>R21+SUMIF(U44:U53,Setting!B6,T44:U53)+SUMIF(U38,Setting!B6,T38:U38)+SUMIF(U40,Setting!B6,T40:U40)-SUMIF(U37,Setting!B6,T37:U37)-SUMIF(U39,Setting!B6,T39:U39)-SUMIF(U56:U125,Setting!B6,T56:T125)</f>
        <v>0</v>
      </c>
      <c r="U21" s="381"/>
      <c r="V21" s="380">
        <f>T21+SUMIF(W44:W53,Setting!B6,V44:W53)+SUMIF(W38,Setting!B6,V38:W38)+SUMIF(W40,Setting!B6,V40:W40)-SUMIF(W37,Setting!B6,V37:W37)-SUMIF(W39,Setting!B6,V39:W39)-SUMIF(W56:W125,Setting!B6,V56:V125)</f>
        <v>0</v>
      </c>
      <c r="W21" s="381"/>
      <c r="X21" s="380">
        <f>V21+SUMIF(Y44:Y53,Setting!B6,X44:Y53)+SUMIF(Y38,Setting!B6,X38:Y38)+SUMIF(Y40,Setting!B6,X40:Y40)-SUMIF(Y37,Setting!B6,X37:Y37)-SUMIF(Y39,Setting!B6,X39:Y39)-SUMIF(Y56:Y125,Setting!B6,X56:X125)</f>
        <v>0</v>
      </c>
      <c r="Y21" s="381"/>
      <c r="Z21" s="380">
        <f>X21+SUMIF(AA44:AA53,Setting!B6,Z44:AA53)+SUMIF(AA38,Setting!B6,Z38:AA38)+SUMIF(AA40,Setting!B6,Z40:AA40)-SUMIF(AA37,Setting!B6,Z37:AA37)-SUMIF(AA39,Setting!B6,Z39:AA39)-SUMIF(AA56:AA125,Setting!B6,Z56:Z125)</f>
        <v>0</v>
      </c>
      <c r="AA21" s="381"/>
      <c r="AB21" s="380">
        <f>Z21+SUMIF(AC44:AC53,Setting!B6,AB44:AC53)+SUMIF(AC38,Setting!B6,AB38:AC38)+SUMIF(AC40,Setting!B6,AB40:AC40)-SUMIF(AC37,Setting!B6,AB37:AC37)-SUMIF(AC39,Setting!B6,AB39:AC39)-SUMIF(AC56:AC125,Setting!B6,AB56:AB125)</f>
        <v>0</v>
      </c>
      <c r="AC21" s="381"/>
      <c r="AD21" s="380">
        <f>AB21+SUMIF(AE44:AE53,Setting!B6,AD44:AE53)+SUMIF(AE38,Setting!B6,AD38:AE38)+SUMIF(AE40,Setting!B6,AD40:AE40)-SUMIF(AE37,Setting!B6,AD37:AE37)-SUMIF(AE39,Setting!B6,AD39:AE39)-SUMIF(AE56:AE125,Setting!B6,AD56:AE125)</f>
        <v>0</v>
      </c>
      <c r="AE21" s="381"/>
      <c r="AF21" s="380">
        <f>AD21+SUMIF(AG44:AG53,Setting!B6,AF44:AG53)+SUMIF(AG38,Setting!B6,AF38:AG38)+SUMIF(AG40,Setting!B6,AF40:AG40)-SUMIF(AG37,Setting!B6,AF37:AG37)-SUMIF(AG39,Setting!B6,AF39:AG39)-SUMIF(AG56:AG125,Setting!B6,AF56:AF125)</f>
        <v>0</v>
      </c>
      <c r="AG21" s="381"/>
      <c r="AH21" s="380">
        <f>AF21+SUMIF(AI44:AI53,Setting!B6,AH44:AI53)+SUMIF(AI38,Setting!B6,AH38:AI38)+SUMIF(AI40,Setting!B6,AH40:AI40)-SUMIF(AI37,Setting!B6,AH37:AI37)-SUMIF(AI39,Setting!B6,AH39:AI39)-SUMIF(AI56:AI125,Setting!B6,AH56:AH125)</f>
        <v>0</v>
      </c>
      <c r="AI21" s="381"/>
      <c r="AJ21" s="380">
        <f>AH21+SUMIF(AK44:AK53,Setting!B6,AJ44:AK53)+SUMIF(AK38,Setting!B6,AJ38:AK38)+SUMIF(AK40,Setting!B6,AJ40:AK40)-SUMIF(AK37,Setting!B6,AJ37:AK37)-SUMIF(AK39,Setting!B6,AJ39:AK39)-SUMIF(AK56:AK125,Setting!B6,AJ56:AJ125)</f>
        <v>0</v>
      </c>
      <c r="AK21" s="381"/>
      <c r="AL21" s="380">
        <f>AJ21+SUMIF(AM44:AM53,Setting!B6,AL44:AM53)+SUMIF(AM38,Setting!B6,AL38:AM38)+SUMIF(AM40,Setting!B6,AL40:AM40)-SUMIF(AM37,Setting!B6,AL37:AM37)-SUMIF(AM39,Setting!B6,AL39:AM39)-SUMIF(AM56:AM125,Setting!B6,AL56:AL125)</f>
        <v>0</v>
      </c>
      <c r="AM21" s="381"/>
      <c r="AN21" s="380">
        <f>AL21+SUMIF(AO44:AO53,Setting!B6,AN44:AO53)+SUMIF(AO38,Setting!B6,AN38:AO38)+SUMIF(AO40,Setting!B6,AN40:AO40)-SUMIF(AO37,Setting!B6,AN37:AO37)-SUMIF(AO39,Setting!B6,AN39:AO39)-SUMIF(AO56:AO125,Setting!B6,AN56:AN125)</f>
        <v>0</v>
      </c>
      <c r="AO21" s="381"/>
      <c r="AP21" s="380">
        <f>AN21+SUMIF(AQ44:AQ53,Setting!B6,AP44:AQ53)+SUMIF(AQ38,Setting!B6,AP38:AQ38)+SUMIF(AQ40,Setting!B6,AP40:AQ40)-SUMIF(AQ37,Setting!B6,AP37:AQ37)-SUMIF(AQ39,Setting!B6,AP39:AQ39)-SUMIF(AQ56:AQ125,Setting!B6,AP56:AP125)</f>
        <v>0</v>
      </c>
      <c r="AQ21" s="381"/>
      <c r="AR21" s="380">
        <f>AP21+SUMIF(AS44:AS53,Setting!B6,AR44:AS53)+SUMIF(AS38,Setting!B6,AR38:AS38)+SUMIF(AS40,Setting!B6,AR40:AS40)-SUMIF(AS37,Setting!B6,AR37:AS37)-SUMIF(AS39,Setting!B6,AR39:AS39)-SUMIF(AS56:AS125,Setting!B6,AR56:AR125)</f>
        <v>0</v>
      </c>
      <c r="AS21" s="381"/>
      <c r="AT21" s="380">
        <f>AR21+SUMIF(AU44:AU53,Setting!B6,AT44:AU53)+SUMIF(AU38,Setting!B6,AT38:AU38)+SUMIF(AU40,Setting!B6,AT40:AU40)-SUMIF(AU37,Setting!B6,AT37:AU37)-SUMIF(AU39,Setting!B6,AT39:AU39)-SUMIF(AU56:AU125,Setting!B6,AT56:AT125)</f>
        <v>0</v>
      </c>
      <c r="AU21" s="381"/>
      <c r="AV21" s="380">
        <f>AT21+SUMIF(AW44:AW53,Setting!B6,AV44:AW53)+SUMIF(AW38,Setting!B6,AV38:AW38)+SUMIF(AW40,Setting!B6,AV40:AW40)-SUMIF(AW37,Setting!B6,AV37:AW37)-SUMIF(AW39,Setting!B6,AV39:AW39)-SUMIF(AW56:AW125,Setting!B6,AV56:AV125)</f>
        <v>0</v>
      </c>
      <c r="AW21" s="381"/>
      <c r="AX21" s="380">
        <f>AV21+SUMIF(AY44:AY53,Setting!B6,AX44:AY53)+SUMIF(AY38,Setting!B6,AX38:AY38)+SUMIF(AY40,Setting!B6,AX40:AY40)-SUMIF(AY37,Setting!B6,AX37:AY37)-SUMIF(AY39,Setting!B6,AX39:AY39)-SUMIF(AY56:AY125,Setting!B6,AX56:AX125)</f>
        <v>0</v>
      </c>
      <c r="AY21" s="381"/>
      <c r="AZ21" s="380">
        <f>AX21+SUMIF(BA44:BA53,Setting!B6,AZ44:BA53)+SUMIF(BA38,Setting!B6,AZ38:BA38)+SUMIF(BA40,Setting!B6,AZ40:BA40)-SUMIF(BA37,Setting!B6,AZ37:BA37)-SUMIF(BA39,Setting!B6,AZ39:BA39)-SUMIF(BA56:BA125,Setting!B6,AZ56:AZ125)</f>
        <v>0</v>
      </c>
      <c r="BA21" s="381"/>
      <c r="BB21" s="380">
        <f>AZ21+SUMIF(BC44:BC53,Setting!B6,BB44:BC53)+SUMIF(BC38,Setting!B6,BB38:BC38)+SUMIF(BC40,Setting!B6,BB40:BC40)-SUMIF(BC37,Setting!B6,BB37:BC37)-SUMIF(BC39,Setting!B6,BB39:BC39)-SUMIF(BC56:BC125,Setting!B6,BB56:BB125)</f>
        <v>0</v>
      </c>
      <c r="BC21" s="381"/>
      <c r="BD21" s="380">
        <f>BB21+SUMIF(BE44:BE53,Setting!B6,BD44:BE53)+SUMIF(BE38,Setting!B6,BD38:BE38)+SUMIF(BE40,Setting!B6,BD40:BE40)-SUMIF(BE37,Setting!B6,BD37:BE37)-SUMIF(BE39,Setting!B6,BD39:BE39)-SUMIF(BE56:BE125,Setting!B6,BD56:BE125)</f>
        <v>0</v>
      </c>
      <c r="BE21" s="381"/>
      <c r="BF21" s="380">
        <f>BD21+SUMIF(BG44:BG53,Setting!B6,BF44:BG53)+SUMIF(BG38,Setting!B6,BF38:BG38)+SUMIF(BG40,Setting!B6,BF40:BG40)-SUMIF(BG37,Setting!B6,BF37:BG37)-SUMIF(BG39,Setting!B6,BF39:BG39)-SUMIF(BG56:BG125,Setting!B6,BF56:BF125)</f>
        <v>0</v>
      </c>
      <c r="BG21" s="381"/>
      <c r="BH21" s="380">
        <f>BF21+SUMIF(BI44:BI53,Setting!B6,BH44:BI53)+SUMIF(BI38,Setting!B6,BH38:BI38)+SUMIF(BI40,Setting!B6,BH40:BI40)-SUMIF(BI37,Setting!B6,BH37:BI37)-SUMIF(BI39,Setting!B6,BH39:BI39)-SUMIF(BI56:BI125,Setting!B6,BH56:BH125)</f>
        <v>0</v>
      </c>
      <c r="BI21" s="381"/>
      <c r="BJ21" s="380">
        <f>BH21+SUMIF(BK44:BK53,Setting!B6,BJ44:BK53)+SUMIF(BK38,Setting!B6,BJ38:BK38)+SUMIF(BK40,Setting!B6,BJ40:BK40)-SUMIF(BK37,Setting!B6,BJ37:BK37)-SUMIF(BK39,Setting!B6,BJ39:BK39)-SUMIF(BK56:BK125,Setting!B6,BJ56:BJ125)</f>
        <v>0</v>
      </c>
      <c r="BK21" s="381"/>
      <c r="BL21" s="380">
        <f>BJ21+SUMIF(BM44:BM53,Setting!B6,BL44:BM53)+SUMIF(BM38,Setting!B6,BL38:BM38)+SUMIF(BM40,Setting!B6,BL40:BM40)-SUMIF(BM37,Setting!B6,BL37:BM37)-SUMIF(BM39,Setting!B6,BL39:BM39)-SUMIF(BM56:BM125,Setting!B6,BL56:BL125)</f>
        <v>0</v>
      </c>
      <c r="BM21" s="382"/>
    </row>
    <row r="22" spans="2:65" s="43" customFormat="1" ht="18.75" customHeight="1">
      <c r="B22" s="390"/>
      <c r="C22" s="121">
        <f>Setting!B7</f>
        <v>0</v>
      </c>
      <c r="D22" s="376">
        <f>'7'!BL22+SUMIF(E44:E53,Setting!$B$7,D44:E53)+SUMIF(E38,Setting!$B$7,D38:E38)+SUMIF(E40,Setting!$B$7,D40:E40)-SUMIF(E37,Setting!$B$7,D37:E37)-SUMIF(E39,Setting!$B$7,D39:E39)-SUMIF(E56:E125,Setting!$B$7,D56:D125)</f>
        <v>0</v>
      </c>
      <c r="E22" s="377"/>
      <c r="F22" s="376">
        <f>D22+SUMIF(G44:G53,Setting!B7,F44:G53)+SUMIF(G38,Setting!B7,F38:G38)+SUMIF(G40,Setting!B7,F40:G40)-SUMIF(G37,Setting!B7,F37:G37)-SUMIF(G39,Setting!B7,F39:G39)-SUMIF(G56:G125,Setting!B7,F56:F125)</f>
        <v>0</v>
      </c>
      <c r="G22" s="377"/>
      <c r="H22" s="376">
        <f>F22+SUMIF(I44:I53,Setting!B7,H44:I53)+SUMIF(I38,Setting!B7,H38:I38)+SUMIF(I40,Setting!B7,H40:I40)-SUMIF(I37,Setting!B7,H37:I37)-SUMIF(I39,Setting!B7,H39:I39)-SUMIF(I56:I125,Setting!B7,H56:H125)</f>
        <v>0</v>
      </c>
      <c r="I22" s="377"/>
      <c r="J22" s="376">
        <f>H22+SUMIF(K44:K53,Setting!B7,J44:K53)+SUMIF(K38,Setting!B7,J38:K38)+SUMIF(K40,Setting!B7,J40:K40)-SUMIF(K37,Setting!B7,J37:K37)-SUMIF(K39,Setting!B7,J39:K39)-SUMIF(K56:K125,Setting!B7,J56:J125)</f>
        <v>0</v>
      </c>
      <c r="K22" s="377"/>
      <c r="L22" s="376">
        <f>J22+SUMIF(M44:M53,Setting!B7,L44:M53)+SUMIF(M38,Setting!B7,L38:M38)+SUMIF(M40,Setting!B7,L40:M40)-SUMIF(M37,Setting!B7,L37:M37)-SUMIF(M39,Setting!B7,L39:M39)-SUMIF(M56:M125,Setting!B7,L56:L125)</f>
        <v>0</v>
      </c>
      <c r="M22" s="377"/>
      <c r="N22" s="376">
        <f>L22+SUMIF(O44:O53,Setting!B7,N44:O53)+SUMIF(O38,Setting!B7,N38:O38)+SUMIF(O40,Setting!B7,N40:O40)-SUMIF(O37,Setting!B7,N37:O37)-SUMIF(O39,Setting!B7,N39:O39)-SUMIF(O56:O125,Setting!B7,N56:N125)</f>
        <v>0</v>
      </c>
      <c r="O22" s="377"/>
      <c r="P22" s="376">
        <f>N22+SUMIF(Q44:Q53,Setting!B7,P44:Q53)+SUMIF(Q38,Setting!B7,P38:Q38)+SUMIF(Q40,Setting!B7,P40:Q40)-SUMIF(Q37,Setting!B7,P37:Q37)-SUMIF(Q39,Setting!B7,P39:Q39)-SUMIF(Q56:Q125,Setting!B7,P56:P125)</f>
        <v>0</v>
      </c>
      <c r="Q22" s="377"/>
      <c r="R22" s="376">
        <f>P22+SUMIF(S44:S53,Setting!B7,R44:S53)+SUMIF(S38,Setting!B7,R38:S38)+SUMIF(S40,Setting!B7,R40:S40)-SUMIF(S37,Setting!B7,R37:S37)-SUMIF(S39,Setting!B7,R39:S39)-SUMIF(S56:S125,Setting!B7,R56:R125)</f>
        <v>0</v>
      </c>
      <c r="S22" s="377"/>
      <c r="T22" s="376">
        <f>R22+SUMIF(U44:U53,Setting!B7,T44:U53)+SUMIF(U38,Setting!B7,T38:U38)+SUMIF(U40,Setting!B7,T40:U40)-SUMIF(U37,Setting!B7,T37:U37)-SUMIF(U39,Setting!B7,T39:U39)-SUMIF(U56:U125,Setting!B7,T56:T125)</f>
        <v>0</v>
      </c>
      <c r="U22" s="377"/>
      <c r="V22" s="376">
        <f>T22+SUMIF(W44:W53,Setting!B7,V44:W53)+SUMIF(W38,Setting!B7,V38:W38)+SUMIF(W40,Setting!B7,V40:W40)-SUMIF(W37,Setting!B7,V37:W37)-SUMIF(W39,Setting!B7,V39:W39)-SUMIF(W56:W125,Setting!B7,V56:V125)</f>
        <v>0</v>
      </c>
      <c r="W22" s="377"/>
      <c r="X22" s="376">
        <f>V22+SUMIF(Y44:Y53,Setting!B7,X44:Y53)+SUMIF(Y38,Setting!B7,X38:Y38)+SUMIF(Y40,Setting!B7,X40:Y40)-SUMIF(Y37,Setting!B7,X37:Y37)-SUMIF(Y39,Setting!B7,X39:Y39)-SUMIF(Y56:Y125,Setting!B7,X56:X125)</f>
        <v>0</v>
      </c>
      <c r="Y22" s="377"/>
      <c r="Z22" s="376">
        <f>X22+SUMIF(AA44:AA53,Setting!B7,Z44:AA53)+SUMIF(AA38,Setting!B7,Z38:AA38)+SUMIF(AA40,Setting!B7,Z40:AA40)-SUMIF(AA37,Setting!B7,Z37:AA37)-SUMIF(AA39,Setting!B7,Z39:AA39)-SUMIF(AA56:AA125,Setting!B7,Z56:Z125)</f>
        <v>0</v>
      </c>
      <c r="AA22" s="377"/>
      <c r="AB22" s="376">
        <f>Z22+SUMIF(AC44:AC53,Setting!B7,AB44:AC53)+SUMIF(AC38,Setting!B7,AB38:AC38)+SUMIF(AC40,Setting!B7,AB40:AC40)-SUMIF(AC37,Setting!B7,AB37:AC37)-SUMIF(AC39,Setting!B7,AB39:AC39)-SUMIF(AC56:AC125,Setting!B7,AB56:AB125)</f>
        <v>0</v>
      </c>
      <c r="AC22" s="377"/>
      <c r="AD22" s="376">
        <f>AB22+SUMIF(AE44:AE53,Setting!B7,AD44:AE53)+SUMIF(AE38,Setting!B7,AD38:AE38)+SUMIF(AE40,Setting!B7,AD40:AE40)-SUMIF(AE37,Setting!B7,AD37:AE37)-SUMIF(AE39,Setting!B7,AD39:AE39)-SUMIF(AE56:AE125,Setting!B7,AD56:AE125)</f>
        <v>0</v>
      </c>
      <c r="AE22" s="377"/>
      <c r="AF22" s="376">
        <f>AD22+SUMIF(AG44:AG53,Setting!B7,AF44:AG53)+SUMIF(AG38,Setting!B7,AF38:AG38)+SUMIF(AG40,Setting!B7,AF40:AG40)-SUMIF(AG37,Setting!B7,AF37:AG37)-SUMIF(AG39,Setting!B7,AF39:AG39)-SUMIF(AG56:AG125,Setting!B7,AF56:AF125)</f>
        <v>0</v>
      </c>
      <c r="AG22" s="377"/>
      <c r="AH22" s="376">
        <f>AF22+SUMIF(AI44:AI53,Setting!B7,AH44:AI53)+SUMIF(AI38,Setting!B7,AH38:AI38)+SUMIF(AI40,Setting!B7,AH40:AI40)-SUMIF(AI37,Setting!B7,AH37:AI37)-SUMIF(AI39,Setting!B7,AH39:AI39)-SUMIF(AI56:AI125,Setting!B7,AH56:AH125)</f>
        <v>0</v>
      </c>
      <c r="AI22" s="377"/>
      <c r="AJ22" s="376">
        <f>AH22+SUMIF(AK44:AK53,Setting!B7,AJ44:AK53)+SUMIF(AK38,Setting!B7,AJ38:AK38)+SUMIF(AK40,Setting!B7,AJ40:AK40)-SUMIF(AK37,Setting!B7,AJ37:AK37)-SUMIF(AK39,Setting!B7,AJ39:AK39)-SUMIF(AK56:AK125,Setting!B7,AJ56:AJ125)</f>
        <v>0</v>
      </c>
      <c r="AK22" s="377"/>
      <c r="AL22" s="376">
        <f>AJ22+SUMIF(AM44:AM53,Setting!B7,AL44:AM53)+SUMIF(AM38,Setting!B7,AL38:AM38)+SUMIF(AM40,Setting!B7,AL40:AM40)-SUMIF(AM37,Setting!B7,AL37:AM37)-SUMIF(AM39,Setting!B7,AL39:AM39)-SUMIF(AM56:AM125,Setting!B7,AL56:AL125)</f>
        <v>0</v>
      </c>
      <c r="AM22" s="377"/>
      <c r="AN22" s="376">
        <f>AL22+SUMIF(AO44:AO53,Setting!B7,AN44:AO53)+SUMIF(AO38,Setting!B7,AN38:AO38)+SUMIF(AO40,Setting!B7,AN40:AO40)-SUMIF(AO37,Setting!B7,AN37:AO37)-SUMIF(AO39,Setting!B7,AN39:AO39)-SUMIF(AO56:AO125,Setting!B7,AN56:AN125)</f>
        <v>0</v>
      </c>
      <c r="AO22" s="377"/>
      <c r="AP22" s="376">
        <f>AN22+SUMIF(AQ44:AQ53,Setting!B7,AP44:AQ53)+SUMIF(AQ38,Setting!B7,AP38:AQ38)+SUMIF(AQ40,Setting!B7,AP40:AQ40)-SUMIF(AQ37,Setting!B7,AP37:AQ37)-SUMIF(AQ39,Setting!B7,AP39:AQ39)-SUMIF(AQ56:AQ125,Setting!B7,AP56:AP125)</f>
        <v>0</v>
      </c>
      <c r="AQ22" s="377"/>
      <c r="AR22" s="376">
        <f>AP22+SUMIF(AS44:AS53,Setting!B7,AR44:AS53)+SUMIF(AS38,Setting!B7,AR38:AS38)+SUMIF(AS40,Setting!B7,AR40:AS40)-SUMIF(AS37,Setting!B7,AR37:AS37)-SUMIF(AS39,Setting!B7,AR39:AS39)-SUMIF(AS56:AS125,Setting!B7,AR56:AR125)</f>
        <v>0</v>
      </c>
      <c r="AS22" s="377"/>
      <c r="AT22" s="376">
        <f>AR22+SUMIF(AU44:AU53,Setting!B7,AT44:AU53)+SUMIF(AU38,Setting!B7,AT38:AU38)+SUMIF(AU40,Setting!B7,AT40:AU40)-SUMIF(AU37,Setting!B7,AT37:AU37)-SUMIF(AU39,Setting!B7,AT39:AU39)-SUMIF(AU56:AU125,Setting!B7,AT56:AT125)</f>
        <v>0</v>
      </c>
      <c r="AU22" s="377"/>
      <c r="AV22" s="376">
        <f>AT22+SUMIF(AW44:AW53,Setting!B7,AV44:AW53)+SUMIF(AW38,Setting!B7,AV38:AW38)+SUMIF(AW40,Setting!B7,AV40:AW40)-SUMIF(AW37,Setting!B7,AV37:AW37)-SUMIF(AW39,Setting!B7,AV39:AW39)-SUMIF(AW56:AW125,Setting!B7,AV56:AV125)</f>
        <v>0</v>
      </c>
      <c r="AW22" s="377"/>
      <c r="AX22" s="376">
        <f>AV22+SUMIF(AY44:AY53,Setting!B7,AX44:AY53)+SUMIF(AY38,Setting!B7,AX38:AY38)+SUMIF(AY40,Setting!B7,AX40:AY40)-SUMIF(AY37,Setting!B7,AX37:AY37)-SUMIF(AY39,Setting!B7,AX39:AY39)-SUMIF(AY56:AY125,Setting!B7,AX56:AX125)</f>
        <v>0</v>
      </c>
      <c r="AY22" s="377"/>
      <c r="AZ22" s="376">
        <f>AX22+SUMIF(BA44:BA53,Setting!B7,AZ44:BA53)+SUMIF(BA38,Setting!B7,AZ38:BA38)+SUMIF(BA40,Setting!B7,AZ40:BA40)-SUMIF(BA37,Setting!B7,AZ37:BA37)-SUMIF(BA39,Setting!B7,AZ39:BA39)-SUMIF(BA56:BA125,Setting!B7,AZ56:AZ125)</f>
        <v>0</v>
      </c>
      <c r="BA22" s="377"/>
      <c r="BB22" s="376">
        <f>AZ22+SUMIF(BC44:BC53,Setting!B7,BB44:BC53)+SUMIF(BC38,Setting!B7,BB38:BC38)+SUMIF(BC40,Setting!B7,BB40:BC40)-SUMIF(BC37,Setting!B7,BB37:BC37)-SUMIF(BC39,Setting!B7,BB39:BC39)-SUMIF(BC56:BC125,Setting!B7,BB56:BB125)</f>
        <v>0</v>
      </c>
      <c r="BC22" s="377"/>
      <c r="BD22" s="376">
        <f>BB22+SUMIF(BE44:BE53,Setting!B7,BD44:BE53)+SUMIF(BE38,Setting!B7,BD38:BE38)+SUMIF(BE40,Setting!B7,BD40:BE40)-SUMIF(BE37,Setting!B7,BD37:BE37)-SUMIF(BE39,Setting!B7,BD39:BE39)-SUMIF(BE56:BE125,Setting!B7,BD56:BE125)</f>
        <v>0</v>
      </c>
      <c r="BE22" s="377"/>
      <c r="BF22" s="376">
        <f>BD22+SUMIF(BG44:BG53,Setting!B7,BF44:BG53)+SUMIF(BG38,Setting!B7,BF38:BG38)+SUMIF(BG40,Setting!B7,BF40:BG40)-SUMIF(BG37,Setting!B7,BF37:BG37)-SUMIF(BG39,Setting!B7,BF39:BG39)-SUMIF(BG56:BG125,Setting!B7,BF56:BF125)</f>
        <v>0</v>
      </c>
      <c r="BG22" s="377"/>
      <c r="BH22" s="376">
        <f>BF22+SUMIF(BI44:BI53,Setting!B7,BH44:BI53)+SUMIF(BI38,Setting!B7,BH38:BI38)+SUMIF(BI40,Setting!B7,BH40:BI40)-SUMIF(BI37,Setting!B7,BH37:BI37)-SUMIF(BI39,Setting!B7,BH39:BI39)-SUMIF(BI56:BI125,Setting!B7,BH56:BH125)</f>
        <v>0</v>
      </c>
      <c r="BI22" s="377"/>
      <c r="BJ22" s="376">
        <f>BH22+SUMIF(BK44:BK53,Setting!B7,BJ44:BK53)+SUMIF(BK38,Setting!B7,BJ38:BK38)+SUMIF(BK40,Setting!B7,BJ40:BK40)-SUMIF(BK37,Setting!B7,BJ37:BK37)-SUMIF(BK39,Setting!B7,BJ39:BK39)-SUMIF(BK56:BK125,Setting!B7,BJ56:BJ125)</f>
        <v>0</v>
      </c>
      <c r="BK22" s="377"/>
      <c r="BL22" s="376">
        <f>BJ22+SUMIF(BM44:BM53,Setting!B7,BL44:BM53)+SUMIF(BM38,Setting!B7,BL38:BM38)+SUMIF(BM40,Setting!B7,BL40:BM40)-SUMIF(BM37,Setting!B7,BL37:BM37)-SUMIF(BM39,Setting!B7,BL39:BM39)-SUMIF(BM56:BM125,Setting!B7,BL56:BL125)</f>
        <v>0</v>
      </c>
      <c r="BM22" s="378"/>
    </row>
    <row r="23" spans="2:65" s="43" customFormat="1" ht="18.75" customHeight="1">
      <c r="B23" s="390"/>
      <c r="C23" s="71">
        <f>Setting!B8</f>
        <v>0</v>
      </c>
      <c r="D23" s="380">
        <f>'7'!BL23+SUMIF(E44:E53,Setting!$B$8,D44:E53)+SUMIF(E38,Setting!$B$8,D38:E38)+SUMIF(E40,Setting!$B$8,D40:E40)-SUMIF(E37,Setting!$B$8,D37:E37)-SUMIF(E39,Setting!$B$8,D39:E39)-SUMIF(E56:E125,Setting!$B$8,D56:D125)</f>
        <v>0</v>
      </c>
      <c r="E23" s="381"/>
      <c r="F23" s="380">
        <f>D23+SUMIF(G44:G53,Setting!B8,F44:G53)+SUMIF(G38,Setting!B8,F38:G38)+SUMIF(G40,Setting!B8,F40:G40)-SUMIF(G37,Setting!B8,F37:G37)-SUMIF(G39,Setting!B8,F39:G39)-SUMIF(G56:G125,Setting!B8,F56:F125)</f>
        <v>0</v>
      </c>
      <c r="G23" s="381"/>
      <c r="H23" s="380">
        <f>F23+SUMIF(I44:I53,Setting!B8,H44:I53)+SUMIF(I38,Setting!B8,H38:I38)+SUMIF(I40,Setting!B8,H40:I40)-SUMIF(I37,Setting!B8,H37:I37)-SUMIF(I39,Setting!B8,H39:I39)-SUMIF(I56:I125,Setting!B8,H56:H125)</f>
        <v>0</v>
      </c>
      <c r="I23" s="381"/>
      <c r="J23" s="380">
        <f>H23+SUMIF(K44:K53,Setting!B8,J44:K53)+SUMIF(K38,Setting!B8,J38:K38)+SUMIF(K40,Setting!B8,J40:K40)-SUMIF(K37,Setting!B8,J37:K37)-SUMIF(K39,Setting!B8,J39:K39)-SUMIF(K56:K125,Setting!B8,J56:J125)</f>
        <v>0</v>
      </c>
      <c r="K23" s="381"/>
      <c r="L23" s="380">
        <f>J23+SUMIF(M44:M53,Setting!B8,L44:M53)+SUMIF(M38,Setting!B8,L38:M38)+SUMIF(M40,Setting!B8,L40:M40)-SUMIF(M37,Setting!B8,L37:M37)-SUMIF(M39,Setting!B8,L39:M39)-SUMIF(M56:M125,Setting!B8,L56:L125)</f>
        <v>0</v>
      </c>
      <c r="M23" s="381"/>
      <c r="N23" s="380">
        <f>L23+SUMIF(O44:O53,Setting!B8,N44:O53)+SUMIF(O38,Setting!B8,N38:O38)+SUMIF(O40,Setting!B8,N40:O40)-SUMIF(O37,Setting!B8,N37:O37)-SUMIF(O39,Setting!B8,N39:O39)-SUMIF(O56:O125,Setting!B8,N56:N125)</f>
        <v>0</v>
      </c>
      <c r="O23" s="381"/>
      <c r="P23" s="380">
        <f>N23+SUMIF(Q44:Q53,Setting!B8,P44:Q53)+SUMIF(Q38,Setting!B8,P38:Q38)+SUMIF(Q40,Setting!B8,P40:Q40)-SUMIF(Q37,Setting!B8,P37:Q37)-SUMIF(Q39,Setting!B8,P39:Q39)-SUMIF(Q56:Q125,Setting!B8,P56:P125)</f>
        <v>0</v>
      </c>
      <c r="Q23" s="381"/>
      <c r="R23" s="380">
        <f>P23+SUMIF(S44:S53,Setting!B8,R44:S53)+SUMIF(S38,Setting!B8,R38:S38)+SUMIF(S40,Setting!B8,R40:S40)-SUMIF(S37,Setting!B8,R37:S37)-SUMIF(S39,Setting!B8,R39:S39)-SUMIF(S56:S125,Setting!B8,R56:R125)</f>
        <v>0</v>
      </c>
      <c r="S23" s="381"/>
      <c r="T23" s="380">
        <f>R23+SUMIF(U44:U53,Setting!B8,T44:U53)+SUMIF(U38,Setting!B8,T38:U38)+SUMIF(U40,Setting!B8,T40:U40)-SUMIF(U37,Setting!B8,T37:U37)-SUMIF(U39,Setting!B8,T39:U39)-SUMIF(U56:U125,Setting!B8,T56:T125)</f>
        <v>0</v>
      </c>
      <c r="U23" s="381"/>
      <c r="V23" s="380">
        <f>T23+SUMIF(W44:W53,Setting!B8,V44:W53)+SUMIF(W38,Setting!B8,V38:W38)+SUMIF(W40,Setting!B8,V40:W40)-SUMIF(W37,Setting!B8,V37:W37)-SUMIF(W39,Setting!B8,V39:W39)-SUMIF(W56:W125,Setting!B8,V56:V125)</f>
        <v>0</v>
      </c>
      <c r="W23" s="381"/>
      <c r="X23" s="380">
        <f>V23+SUMIF(Y44:Y53,Setting!B8,X44:Y53)+SUMIF(Y38,Setting!B8,X38:Y38)+SUMIF(Y40,Setting!B8,X40:Y40)-SUMIF(Y37,Setting!B8,X37:Y37)-SUMIF(Y39,Setting!B8,X39:Y39)-SUMIF(Y56:Y125,Setting!B8,X56:X125)</f>
        <v>0</v>
      </c>
      <c r="Y23" s="381"/>
      <c r="Z23" s="380">
        <f>X23+SUMIF(AA44:AA53,Setting!B8,Z44:AA53)+SUMIF(AA38,Setting!B8,Z38:AA38)+SUMIF(AA40,Setting!B8,Z40:AA40)-SUMIF(AA37,Setting!B8,Z37:AA37)-SUMIF(AA39,Setting!B8,Z39:AA39)-SUMIF(AA56:AA125,Setting!B8,Z56:Z125)</f>
        <v>0</v>
      </c>
      <c r="AA23" s="381"/>
      <c r="AB23" s="380">
        <f>Z23+SUMIF(AC44:AC53,Setting!B8,AB44:AC53)+SUMIF(AC38,Setting!B8,AB38:AC38)+SUMIF(AC40,Setting!B8,AB40:AC40)-SUMIF(AC37,Setting!B8,AB37:AC37)-SUMIF(AC39,Setting!B8,AB39:AC39)-SUMIF(AC56:AC125,Setting!B8,AB56:AB125)</f>
        <v>0</v>
      </c>
      <c r="AC23" s="381"/>
      <c r="AD23" s="380">
        <f>AB23+SUMIF(AE44:AE53,Setting!B8,AD44:AE53)+SUMIF(AE38,Setting!B8,AD38:AE38)+SUMIF(AE40,Setting!B8,AD40:AE40)-SUMIF(AE37,Setting!B8,AD37:AE37)-SUMIF(AE39,Setting!B8,AD39:AE39)-SUMIF(AE56:AE125,Setting!B8,AD56:AE125)</f>
        <v>0</v>
      </c>
      <c r="AE23" s="381"/>
      <c r="AF23" s="380">
        <f>AD23+SUMIF(AG44:AG53,Setting!B8,AF44:AG53)+SUMIF(AG38,Setting!B8,AF38:AG38)+SUMIF(AG40,Setting!B8,AF40:AG40)-SUMIF(AG37,Setting!B8,AF37:AG37)-SUMIF(AG39,Setting!B8,AF39:AG39)-SUMIF(AG56:AG125,Setting!B8,AF56:AF125)</f>
        <v>0</v>
      </c>
      <c r="AG23" s="381"/>
      <c r="AH23" s="380">
        <f>AF23+SUMIF(AI44:AI53,Setting!B8,AH44:AI53)+SUMIF(AI38,Setting!B8,AH38:AI38)+SUMIF(AI40,Setting!B8,AH40:AI40)-SUMIF(AI37,Setting!B8,AH37:AI37)-SUMIF(AI39,Setting!B8,AH39:AI39)-SUMIF(AI56:AI125,Setting!B8,AH56:AH125)</f>
        <v>0</v>
      </c>
      <c r="AI23" s="381"/>
      <c r="AJ23" s="380">
        <f>AH23+SUMIF(AK44:AK53,Setting!B8,AJ44:AK53)+SUMIF(AK38,Setting!B8,AJ38:AK38)+SUMIF(AK40,Setting!B8,AJ40:AK40)-SUMIF(AK37,Setting!B8,AJ37:AK37)-SUMIF(AK39,Setting!B8,AJ39:AK39)-SUMIF(AK56:AK125,Setting!B8,AJ56:AJ125)</f>
        <v>0</v>
      </c>
      <c r="AK23" s="381"/>
      <c r="AL23" s="380">
        <f>AJ23+SUMIF(AM44:AM53,Setting!B8,AL44:AM53)+SUMIF(AM38,Setting!B8,AL38:AM38)+SUMIF(AM40,Setting!B8,AL40:AM40)-SUMIF(AM37,Setting!B8,AL37:AM37)-SUMIF(AM39,Setting!B8,AL39:AM39)-SUMIF(AM56:AM125,Setting!B8,AL56:AL125)</f>
        <v>0</v>
      </c>
      <c r="AM23" s="381"/>
      <c r="AN23" s="380">
        <f>AL23+SUMIF(AO44:AO53,Setting!B8,AN44:AO53)+SUMIF(AO38,Setting!B8,AN38:AO38)+SUMIF(AO40,Setting!B8,AN40:AO40)-SUMIF(AO37,Setting!B8,AN37:AO37)-SUMIF(AO39,Setting!B8,AN39:AO39)-SUMIF(AO56:AO125,Setting!B8,AN56:AN125)</f>
        <v>0</v>
      </c>
      <c r="AO23" s="381"/>
      <c r="AP23" s="380">
        <f>AN23+SUMIF(AQ44:AQ53,Setting!B8,AP44:AQ53)+SUMIF(AQ38,Setting!B8,AP38:AQ38)+SUMIF(AQ40,Setting!B8,AP40:AQ40)-SUMIF(AQ37,Setting!B8,AP37:AQ37)-SUMIF(AQ39,Setting!B8,AP39:AQ39)-SUMIF(AQ56:AQ125,Setting!B8,AP56:AP125)</f>
        <v>0</v>
      </c>
      <c r="AQ23" s="381"/>
      <c r="AR23" s="380">
        <f>AP23+SUMIF(AS44:AS53,Setting!B8,AR44:AS53)+SUMIF(AS38,Setting!B8,AR38:AS38)+SUMIF(AS40,Setting!B8,AR40:AS40)-SUMIF(AS37,Setting!B8,AR37:AS37)-SUMIF(AS39,Setting!B8,AR39:AS39)-SUMIF(AS56:AS125,Setting!B8,AR56:AR125)</f>
        <v>0</v>
      </c>
      <c r="AS23" s="381"/>
      <c r="AT23" s="380">
        <f>AR23+SUMIF(AU44:AU53,Setting!B8,AT44:AU53)+SUMIF(AU38,Setting!B8,AT38:AU38)+SUMIF(AU40,Setting!B8,AT40:AU40)-SUMIF(AU37,Setting!B8,AT37:AU37)-SUMIF(AU39,Setting!B8,AT39:AU39)-SUMIF(AU56:AU125,Setting!B8,AT56:AT125)</f>
        <v>0</v>
      </c>
      <c r="AU23" s="381"/>
      <c r="AV23" s="380">
        <f>AT23+SUMIF(AW44:AW53,Setting!B8,AV44:AW53)+SUMIF(AW38,Setting!B8,AV38:AW38)+SUMIF(AW40,Setting!B8,AV40:AW40)-SUMIF(AW37,Setting!B8,AV37:AW37)-SUMIF(AW39,Setting!B8,AV39:AW39)-SUMIF(AW56:AW125,Setting!B8,AV56:AV125)</f>
        <v>0</v>
      </c>
      <c r="AW23" s="381"/>
      <c r="AX23" s="380">
        <f>AV23+SUMIF(AY44:AY53,Setting!B8,AX44:AY53)+SUMIF(AY38,Setting!B8,AX38:AY38)+SUMIF(AY40,Setting!B8,AX40:AY40)-SUMIF(AY37,Setting!B8,AX37:AY37)-SUMIF(AY39,Setting!B8,AX39:AY39)-SUMIF(AY56:AY125,Setting!B8,AX56:AX125)</f>
        <v>0</v>
      </c>
      <c r="AY23" s="381"/>
      <c r="AZ23" s="380">
        <f>AX23+SUMIF(BA44:BA53,Setting!B8,AZ44:BA53)+SUMIF(BA38,Setting!B8,AZ38:BA38)+SUMIF(BA40,Setting!B8,AZ40:BA40)-SUMIF(BA37,Setting!B8,AZ37:BA37)-SUMIF(BA39,Setting!B8,AZ39:BA39)-SUMIF(BA56:BA125,Setting!B8,AZ56:AZ125)</f>
        <v>0</v>
      </c>
      <c r="BA23" s="381"/>
      <c r="BB23" s="380">
        <f>AZ23+SUMIF(BC44:BC53,Setting!B8,BB44:BC53)+SUMIF(BC38,Setting!B8,BB38:BC38)+SUMIF(BC40,Setting!B8,BB40:BC40)-SUMIF(BC37,Setting!B8,BB37:BC37)-SUMIF(BC39,Setting!B8,BB39:BC39)-SUMIF(BC56:BC125,Setting!B8,BB56:BB125)</f>
        <v>0</v>
      </c>
      <c r="BC23" s="381"/>
      <c r="BD23" s="380">
        <f>BB23+SUMIF(BE44:BE53,Setting!B8,BD44:BE53)+SUMIF(BE38,Setting!B8,BD38:BE38)+SUMIF(BE40,Setting!B8,BD40:BE40)-SUMIF(BE37,Setting!B8,BD37:BE37)-SUMIF(BE39,Setting!B8,BD39:BE39)-SUMIF(BE56:BE125,Setting!B8,BD56:BE125)</f>
        <v>0</v>
      </c>
      <c r="BE23" s="381"/>
      <c r="BF23" s="380">
        <f>BD23+SUMIF(BG44:BG53,Setting!B8,BF44:BG53)+SUMIF(BG38,Setting!B8,BF38:BG38)+SUMIF(BG40,Setting!B8,BF40:BG40)-SUMIF(BG37,Setting!B8,BF37:BG37)-SUMIF(BG39,Setting!B8,BF39:BG39)-SUMIF(BG56:BG125,Setting!B8,BF56:BF125)</f>
        <v>0</v>
      </c>
      <c r="BG23" s="381"/>
      <c r="BH23" s="380">
        <f>BF23+SUMIF(BI44:BI53,Setting!B8,BH44:BI53)+SUMIF(BI38,Setting!B8,BH38:BI38)+SUMIF(BI40,Setting!B8,BH40:BI40)-SUMIF(BI37,Setting!B8,BH37:BI37)-SUMIF(BI39,Setting!B8,BH39:BI39)-SUMIF(BI56:BI125,Setting!B8,BH56:BH125)</f>
        <v>0</v>
      </c>
      <c r="BI23" s="381"/>
      <c r="BJ23" s="380">
        <f>BH23+SUMIF(BK44:BK53,Setting!B8,BJ44:BK53)+SUMIF(BK38,Setting!B8,BJ38:BK38)+SUMIF(BK40,Setting!B8,BJ40:BK40)-SUMIF(BK37,Setting!B8,BJ37:BK37)-SUMIF(BK39,Setting!B8,BJ39:BK39)-SUMIF(BK56:BK125,Setting!B8,BJ56:BJ125)</f>
        <v>0</v>
      </c>
      <c r="BK23" s="381"/>
      <c r="BL23" s="380">
        <f>BJ23+SUMIF(BM44:BM53,Setting!B8,BL44:BM53)+SUMIF(BM38,Setting!B8,BL38:BM38)+SUMIF(BM40,Setting!B8,BL40:BM40)-SUMIF(BM37,Setting!B8,BL37:BM37)-SUMIF(BM39,Setting!B8,BL39:BM39)-SUMIF(BM56:BM125,Setting!B8,BL56:BL125)</f>
        <v>0</v>
      </c>
      <c r="BM23" s="382"/>
    </row>
    <row r="24" spans="2:65" s="43" customFormat="1" ht="18.75" customHeight="1">
      <c r="B24" s="390"/>
      <c r="C24" s="121">
        <f>Setting!B9</f>
        <v>0</v>
      </c>
      <c r="D24" s="376">
        <f>'7'!BL24+SUMIF(E44:E53,Setting!$B$9,D44:E53)+SUMIF(E38,Setting!$B$9,D38:E38)+SUMIF(E40,Setting!$B$9,D40:E40)-SUMIF(E37,Setting!$B$9,D37:E37)-SUMIF(E39,Setting!$B$9,D39:E39)-SUMIF(E56:E125,Setting!$B$9,D56:D125)</f>
        <v>0</v>
      </c>
      <c r="E24" s="377"/>
      <c r="F24" s="376">
        <f>D24+SUMIF(G44:G53,Setting!B9,F44:G53)+SUMIF(G38,Setting!B9,F38:G38)+SUMIF(G40,Setting!B9,F40:G40)-SUMIF(G37,Setting!B9,F37:G37)-SUMIF(G39,Setting!B9,F39:G39)-SUMIF(G56:G125,Setting!B9,F56:F125)</f>
        <v>0</v>
      </c>
      <c r="G24" s="377"/>
      <c r="H24" s="376">
        <f>F24+SUMIF(I44:I53,Setting!B9,H44:I53)+SUMIF(I38,Setting!B9,H38:I38)+SUMIF(I40,Setting!B9,H40:I40)-SUMIF(I37,Setting!B9,H37:I37)-SUMIF(I39,Setting!B9,H39:I39)-SUMIF(I56:I125,Setting!B9,H56:H125)</f>
        <v>0</v>
      </c>
      <c r="I24" s="377"/>
      <c r="J24" s="376">
        <f>H24+SUMIF(K44:K53,Setting!B9,J44:K53)+SUMIF(K38,Setting!B9,J38:K38)+SUMIF(K40,Setting!B9,J40:K40)-SUMIF(K37,Setting!B9,J37:K37)-SUMIF(K39,Setting!B9,J39:K39)-SUMIF(K56:K125,Setting!B9,J56:J125)</f>
        <v>0</v>
      </c>
      <c r="K24" s="377"/>
      <c r="L24" s="376">
        <f>J24+SUMIF(M44:M53,Setting!B9,L44:M53)+SUMIF(M38,Setting!B9,L38:M38)+SUMIF(M40,Setting!B9,L40:M40)-SUMIF(M37,Setting!B9,L37:M37)-SUMIF(M39,Setting!B9,L39:M39)-SUMIF(M56:M125,Setting!B9,L56:L125)</f>
        <v>0</v>
      </c>
      <c r="M24" s="377"/>
      <c r="N24" s="376">
        <f>L24+SUMIF(O44:O53,Setting!B9,N44:O53)+SUMIF(O38,Setting!B9,N38:O38)+SUMIF(O40,Setting!B9,N40:O40)-SUMIF(O37,Setting!B9,N37:O37)-SUMIF(O39,Setting!B9,N39:O39)-SUMIF(O56:O125,Setting!B9,N56:N125)</f>
        <v>0</v>
      </c>
      <c r="O24" s="377"/>
      <c r="P24" s="376">
        <f>N24+SUMIF(Q44:Q53,Setting!B9,P44:Q53)+SUMIF(Q38,Setting!B9,P38:Q38)+SUMIF(Q40,Setting!B9,P40:Q40)-SUMIF(Q37,Setting!B9,P37:Q37)-SUMIF(Q39,Setting!B9,P39:Q39)-SUMIF(Q56:Q125,Setting!B9,P56:P125)</f>
        <v>0</v>
      </c>
      <c r="Q24" s="377"/>
      <c r="R24" s="376">
        <f>P24+SUMIF(S44:S53,Setting!B9,R44:S53)+SUMIF(S38,Setting!B9,R38:S38)+SUMIF(S40,Setting!B9,R40:S40)-SUMIF(S37,Setting!B9,R37:S37)-SUMIF(S39,Setting!B9,R39:S39)-SUMIF(S56:S125,Setting!B9,R56:R125)</f>
        <v>0</v>
      </c>
      <c r="S24" s="377"/>
      <c r="T24" s="376">
        <f>R24+SUMIF(U44:U53,Setting!B9,T44:U53)+SUMIF(U38,Setting!B9,T38:U38)+SUMIF(U40,Setting!B9,T40:U40)-SUMIF(U37,Setting!B9,T37:U37)-SUMIF(U39,Setting!B9,T39:U39)-SUMIF(U56:U125,Setting!B9,T56:T125)</f>
        <v>0</v>
      </c>
      <c r="U24" s="377"/>
      <c r="V24" s="376">
        <f>T24+SUMIF(W44:W53,Setting!B9,V44:W53)+SUMIF(W38,Setting!B9,V38:W38)+SUMIF(W40,Setting!B9,V40:W40)-SUMIF(W37,Setting!B9,V37:W37)-SUMIF(W39,Setting!B9,V39:W39)-SUMIF(W56:W125,Setting!B9,V56:V125)</f>
        <v>0</v>
      </c>
      <c r="W24" s="377"/>
      <c r="X24" s="376">
        <f>V24+SUMIF(Y44:Y53,Setting!B9,X44:Y53)+SUMIF(Y38,Setting!B9,X38:Y38)+SUMIF(Y40,Setting!B9,X40:Y40)-SUMIF(Y37,Setting!B9,X37:Y37)-SUMIF(Y39,Setting!B9,X39:Y39)-SUMIF(Y56:Y125,Setting!B9,X56:X125)</f>
        <v>0</v>
      </c>
      <c r="Y24" s="377"/>
      <c r="Z24" s="376">
        <f>X24+SUMIF(AA44:AA53,Setting!B9,Z44:AA53)+SUMIF(AA38,Setting!B9,Z38:AA38)+SUMIF(AA40,Setting!B9,Z40:AA40)-SUMIF(AA37,Setting!B9,Z37:AA37)-SUMIF(AA39,Setting!B9,Z39:AA39)-SUMIF(AA56:AA125,Setting!B9,Z56:Z125)</f>
        <v>0</v>
      </c>
      <c r="AA24" s="377"/>
      <c r="AB24" s="376">
        <f>Z24+SUMIF(AC44:AC53,Setting!B9,AB44:AC53)+SUMIF(AC38,Setting!B9,AB38:AC38)+SUMIF(AC40,Setting!B9,AB40:AC40)-SUMIF(AC37,Setting!B9,AB37:AC37)-SUMIF(AC39,Setting!B9,AB39:AC39)-SUMIF(AC56:AC125,Setting!B9,AB56:AB125)</f>
        <v>0</v>
      </c>
      <c r="AC24" s="377"/>
      <c r="AD24" s="376">
        <f>AB24+SUMIF(AE44:AE53,Setting!B9,AD44:AE53)+SUMIF(AE38,Setting!B9,AD38:AE38)+SUMIF(AE40,Setting!B9,AD40:AE40)-SUMIF(AE37,Setting!B9,AD37:AE37)-SUMIF(AE39,Setting!B9,AD39:AE39)-SUMIF(AE56:AE125,Setting!B9,AD56:AE125)</f>
        <v>0</v>
      </c>
      <c r="AE24" s="377"/>
      <c r="AF24" s="376">
        <f>AD24+SUMIF(AG44:AG53,Setting!B9,AF44:AG53)+SUMIF(AG38,Setting!B9,AF38:AG38)+SUMIF(AG40,Setting!B9,AF40:AG40)-SUMIF(AG37,Setting!B9,AF37:AG37)-SUMIF(AG39,Setting!B9,AF39:AG39)-SUMIF(AG56:AG125,Setting!B9,AF56:AF125)</f>
        <v>0</v>
      </c>
      <c r="AG24" s="377"/>
      <c r="AH24" s="376">
        <f>AF24+SUMIF(AI44:AI53,Setting!B9,AH44:AI53)+SUMIF(AI38,Setting!B9,AH38:AI38)+SUMIF(AI40,Setting!B9,AH40:AI40)-SUMIF(AI37,Setting!B9,AH37:AI37)-SUMIF(AI39,Setting!B9,AH39:AI39)-SUMIF(AI56:AI125,Setting!B9,AH56:AH125)</f>
        <v>0</v>
      </c>
      <c r="AI24" s="377"/>
      <c r="AJ24" s="376">
        <f>AH24+SUMIF(AK44:AK53,Setting!B9,AJ44:AK53)+SUMIF(AK38,Setting!B9,AJ38:AK38)+SUMIF(AK40,Setting!B9,AJ40:AK40)-SUMIF(AK37,Setting!B9,AJ37:AK37)-SUMIF(AK39,Setting!B9,AJ39:AK39)-SUMIF(AK56:AK125,Setting!B9,AJ56:AJ125)</f>
        <v>0</v>
      </c>
      <c r="AK24" s="377"/>
      <c r="AL24" s="376">
        <f>AJ24+SUMIF(AM44:AM53,Setting!B9,AL44:AM53)+SUMIF(AM38,Setting!B9,AL38:AM38)+SUMIF(AM40,Setting!B9,AL40:AM40)-SUMIF(AM37,Setting!B9,AL37:AM37)-SUMIF(AM39,Setting!B9,AL39:AM39)-SUMIF(AM56:AM125,Setting!B9,AL56:AL125)</f>
        <v>0</v>
      </c>
      <c r="AM24" s="377"/>
      <c r="AN24" s="376">
        <f>AL24+SUMIF(AO44:AO53,Setting!B9,AN44:AO53)+SUMIF(AO38,Setting!B9,AN38:AO38)+SUMIF(AO40,Setting!B9,AN40:AO40)-SUMIF(AO37,Setting!B9,AN37:AO37)-SUMIF(AO39,Setting!B9,AN39:AO39)-SUMIF(AO56:AO125,Setting!B9,AN56:AN125)</f>
        <v>0</v>
      </c>
      <c r="AO24" s="377"/>
      <c r="AP24" s="376">
        <f>AN24+SUMIF(AQ44:AQ53,Setting!B9,AP44:AQ53)+SUMIF(AQ38,Setting!B9,AP38:AQ38)+SUMIF(AQ40,Setting!B9,AP40:AQ40)-SUMIF(AQ37,Setting!B9,AP37:AQ37)-SUMIF(AQ39,Setting!B9,AP39:AQ39)-SUMIF(AQ56:AQ125,Setting!B9,AP56:AP125)</f>
        <v>0</v>
      </c>
      <c r="AQ24" s="377"/>
      <c r="AR24" s="376">
        <f>AP24+SUMIF(AS44:AS53,Setting!B9,AR44:AS53)+SUMIF(AS38,Setting!B9,AR38:AS38)+SUMIF(AS40,Setting!B9,AR40:AS40)-SUMIF(AS37,Setting!B9,AR37:AS37)-SUMIF(AS39,Setting!B9,AR39:AS39)-SUMIF(AS56:AS125,Setting!B9,AR56:AR125)</f>
        <v>0</v>
      </c>
      <c r="AS24" s="377"/>
      <c r="AT24" s="376">
        <f>AR24+SUMIF(AU44:AU53,Setting!B9,AT44:AU53)+SUMIF(AU38,Setting!B9,AT38:AU38)+SUMIF(AU40,Setting!B9,AT40:AU40)-SUMIF(AU37,Setting!B9,AT37:AU37)-SUMIF(AU39,Setting!B9,AT39:AU39)-SUMIF(AU56:AU125,Setting!B9,AT56:AT125)</f>
        <v>0</v>
      </c>
      <c r="AU24" s="377"/>
      <c r="AV24" s="376">
        <f>AT24+SUMIF(AW44:AW53,Setting!B9,AV44:AW53)+SUMIF(AW38,Setting!B9,AV38:AW38)+SUMIF(AW40,Setting!B9,AV40:AW40)-SUMIF(AW37,Setting!B9,AV37:AW37)-SUMIF(AW39,Setting!B9,AV39:AW39)-SUMIF(AW56:AW125,Setting!B9,AV56:AV125)</f>
        <v>0</v>
      </c>
      <c r="AW24" s="377"/>
      <c r="AX24" s="376">
        <f>AV24+SUMIF(AY44:AY53,Setting!B9,AX44:AY53)+SUMIF(AY38,Setting!B9,AX38:AY38)+SUMIF(AY40,Setting!B9,AX40:AY40)-SUMIF(AY37,Setting!B9,AX37:AY37)-SUMIF(AY39,Setting!B9,AX39:AY39)-SUMIF(AY56:AY125,Setting!B9,AX56:AX125)</f>
        <v>0</v>
      </c>
      <c r="AY24" s="377"/>
      <c r="AZ24" s="376">
        <f>AX24+SUMIF(BA44:BA53,Setting!B9,AZ44:BA53)+SUMIF(BA38,Setting!B9,AZ38:BA38)+SUMIF(BA40,Setting!B9,AZ40:BA40)-SUMIF(BA37,Setting!B9,AZ37:BA37)-SUMIF(BA39,Setting!B9,AZ39:BA39)-SUMIF(BA56:BA125,Setting!B9,AZ56:AZ125)</f>
        <v>0</v>
      </c>
      <c r="BA24" s="377"/>
      <c r="BB24" s="376">
        <f>AZ24+SUMIF(BC44:BC53,Setting!B9,BB44:BC53)+SUMIF(BC38,Setting!B9,BB38:BC38)+SUMIF(BC40,Setting!B9,BB40:BC40)-SUMIF(BC37,Setting!B9,BB37:BC37)-SUMIF(BC39,Setting!B9,BB39:BC39)-SUMIF(BC56:BC125,Setting!B9,BB56:BB125)</f>
        <v>0</v>
      </c>
      <c r="BC24" s="377"/>
      <c r="BD24" s="376">
        <f>BB24+SUMIF(BE44:BE53,Setting!B9,BD44:BE53)+SUMIF(BE38,Setting!B9,BD38:BE38)+SUMIF(BE40,Setting!B9,BD40:BE40)-SUMIF(BE37,Setting!B9,BD37:BE37)-SUMIF(BE39,Setting!B9,BD39:BE39)-SUMIF(BE56:BE125,Setting!B9,BD56:BE125)</f>
        <v>0</v>
      </c>
      <c r="BE24" s="377"/>
      <c r="BF24" s="376">
        <f>BD24+SUMIF(BG44:BG53,Setting!B9,BF44:BG53)+SUMIF(BG38,Setting!B9,BF38:BG38)+SUMIF(BG40,Setting!B9,BF40:BG40)-SUMIF(BG37,Setting!B9,BF37:BG37)-SUMIF(BG39,Setting!B9,BF39:BG39)-SUMIF(BG56:BG125,Setting!B9,BF56:BF125)</f>
        <v>0</v>
      </c>
      <c r="BG24" s="377"/>
      <c r="BH24" s="376">
        <f>BF24+SUMIF(BI44:BI53,Setting!B9,BH44:BI53)+SUMIF(BI38,Setting!B9,BH38:BI38)+SUMIF(BI40,Setting!B9,BH40:BI40)-SUMIF(BI37,Setting!B9,BH37:BI37)-SUMIF(BI39,Setting!B9,BH39:BI39)-SUMIF(BI56:BI125,Setting!B9,BH56:BH125)</f>
        <v>0</v>
      </c>
      <c r="BI24" s="377"/>
      <c r="BJ24" s="376">
        <f>BH24+SUMIF(BK44:BK53,Setting!B9,BJ44:BK53)+SUMIF(BK38,Setting!B9,BJ38:BK38)+SUMIF(BK40,Setting!B9,BJ40:BK40)-SUMIF(BK37,Setting!B9,BJ37:BK37)-SUMIF(BK39,Setting!B9,BJ39:BK39)-SUMIF(BK56:BK125,Setting!B9,BJ56:BJ125)</f>
        <v>0</v>
      </c>
      <c r="BK24" s="377"/>
      <c r="BL24" s="376">
        <f>BJ24+SUMIF(BM44:BM53,Setting!B9,BL44:BM53)+SUMIF(BM38,Setting!B9,BL38:BM38)+SUMIF(BM40,Setting!B9,BL40:BM40)-SUMIF(BM37,Setting!B9,BL37:BM37)-SUMIF(BM39,Setting!B9,BL39:BM39)-SUMIF(BM56:BM125,Setting!B9,BL56:BL125)</f>
        <v>0</v>
      </c>
      <c r="BM24" s="378"/>
    </row>
    <row r="25" spans="2:65" s="43" customFormat="1" ht="18.75" customHeight="1">
      <c r="B25" s="390"/>
      <c r="C25" s="71">
        <f>Setting!B10</f>
        <v>0</v>
      </c>
      <c r="D25" s="380">
        <f>'7'!BL25+SUMIF(E44:E53,Setting!$B$10,D44:E53)+SUMIF(E38,Setting!$B$10,D38:E38)+SUMIF(E40,Setting!$B$10,D40:E40)-SUMIF(E37,Setting!$B$10,D37:E37)-SUMIF(E39,Setting!$B$10,D39:E39)-SUMIF(E56:E125,Setting!$B$10,D56:D125)</f>
        <v>0</v>
      </c>
      <c r="E25" s="381"/>
      <c r="F25" s="380">
        <f>D25+SUMIF(G44:G53,Setting!B10,F44:G53)+SUMIF(G38,Setting!B10,F38:G38)+SUMIF(G40,Setting!B10,F40:G40)-SUMIF(G37,Setting!B10,F37:G37)-SUMIF(G39,Setting!B10,F39:G39)-SUMIF(G56:G125,Setting!B10,F56:F125)</f>
        <v>0</v>
      </c>
      <c r="G25" s="381"/>
      <c r="H25" s="380">
        <f>F25+SUMIF(I44:I53,Setting!B10,H44:I53)+SUMIF(I38,Setting!B10,H38:I38)+SUMIF(I40,Setting!B10,H40:I40)-SUMIF(I37,Setting!B10,H37:I37)-SUMIF(I39,Setting!B10,H39:I39)-SUMIF(I56:I125,Setting!B10,H56:H125)</f>
        <v>0</v>
      </c>
      <c r="I25" s="381"/>
      <c r="J25" s="380">
        <f>H25+SUMIF(K44:K53,Setting!B10,J44:K53)+SUMIF(K38,Setting!B10,J38:K38)+SUMIF(K40,Setting!B10,J40:K40)-SUMIF(K37,Setting!B10,J37:K37)-SUMIF(K39,Setting!B10,J39:K39)-SUMIF(K56:K125,Setting!B10,J56:J125)</f>
        <v>0</v>
      </c>
      <c r="K25" s="381"/>
      <c r="L25" s="380">
        <f>J25+SUMIF(M44:M53,Setting!B10,L44:M53)+SUMIF(M38,Setting!B10,L38:M38)+SUMIF(M40,Setting!B10,L40:M40)-SUMIF(M37,Setting!B10,L37:M37)-SUMIF(M39,Setting!B10,L39:M39)-SUMIF(M56:M125,Setting!B10,L56:L125)</f>
        <v>0</v>
      </c>
      <c r="M25" s="381"/>
      <c r="N25" s="380">
        <f>L25+SUMIF(O44:O53,Setting!B10,N44:O53)+SUMIF(O38,Setting!B10,N38:O38)+SUMIF(O40,Setting!B10,N40:O40)-SUMIF(O37,Setting!B10,N37:O37)-SUMIF(O39,Setting!B10,N39:O39)-SUMIF(O56:O125,Setting!B10,N56:N125)</f>
        <v>0</v>
      </c>
      <c r="O25" s="381"/>
      <c r="P25" s="380">
        <f>N25+SUMIF(Q44:Q53,Setting!B10,P44:Q53)+SUMIF(Q38,Setting!B10,P38:Q38)+SUMIF(Q40,Setting!B10,P40:Q40)-SUMIF(Q37,Setting!B10,P37:Q37)-SUMIF(Q39,Setting!B10,P39:Q39)-SUMIF(Q56:Q125,Setting!B10,P56:P125)</f>
        <v>0</v>
      </c>
      <c r="Q25" s="381"/>
      <c r="R25" s="380">
        <f>P25+SUMIF(S44:S53,Setting!B10,R44:S53)+SUMIF(S38,Setting!B10,R38:S38)+SUMIF(S40,Setting!B10,R40:S40)-SUMIF(S37,Setting!B10,R37:S37)-SUMIF(S39,Setting!B10,R39:S39)-SUMIF(S56:S125,Setting!B10,R56:R125)</f>
        <v>0</v>
      </c>
      <c r="S25" s="381"/>
      <c r="T25" s="380">
        <f>R25+SUMIF(U44:U53,Setting!B10,T44:U53)+SUMIF(U38,Setting!B10,T38:U38)+SUMIF(U40,Setting!B10,T40:U40)-SUMIF(U37,Setting!B10,T37:U37)-SUMIF(U39,Setting!B10,T39:U39)-SUMIF(U56:U125,Setting!B10,T56:T125)</f>
        <v>0</v>
      </c>
      <c r="U25" s="381"/>
      <c r="V25" s="380">
        <f>T25+SUMIF(W44:W53,Setting!B10,V44:W53)+SUMIF(W38,Setting!B10,V38:W38)+SUMIF(W40,Setting!B10,V40:W40)-SUMIF(W37,Setting!B10,V37:W37)-SUMIF(W39,Setting!B10,V39:W39)-SUMIF(W56:W125,Setting!B10,V56:V125)</f>
        <v>0</v>
      </c>
      <c r="W25" s="381"/>
      <c r="X25" s="380">
        <f>V25+SUMIF(Y44:Y53,Setting!B10,X44:Y53)+SUMIF(Y38,Setting!B10,X38:Y38)+SUMIF(Y40,Setting!B10,X40:Y40)-SUMIF(Y37,Setting!B10,X37:Y37)-SUMIF(Y39,Setting!B10,X39:Y39)-SUMIF(Y56:Y125,Setting!B10,X56:X125)</f>
        <v>0</v>
      </c>
      <c r="Y25" s="381"/>
      <c r="Z25" s="380">
        <f>X25+SUMIF(AA44:AA53,Setting!B10,Z44:AA53)+SUMIF(AA38,Setting!B10,Z38:AA38)+SUMIF(AA40,Setting!B10,Z40:AA40)-SUMIF(AA37,Setting!B10,Z37:AA37)-SUMIF(AA39,Setting!B10,Z39:AA39)-SUMIF(AA56:AA125,Setting!B10,Z56:Z125)</f>
        <v>0</v>
      </c>
      <c r="AA25" s="381"/>
      <c r="AB25" s="380">
        <f>Z25+SUMIF(AC44:AC53,Setting!B10,AB44:AC53)+SUMIF(AC38,Setting!B10,AB38:AC38)+SUMIF(AC40,Setting!B10,AB40:AC40)-SUMIF(AC37,Setting!B10,AB37:AC37)-SUMIF(AC39,Setting!B10,AB39:AC39)-SUMIF(AC56:AC125,Setting!B10,AB56:AB125)</f>
        <v>0</v>
      </c>
      <c r="AC25" s="381"/>
      <c r="AD25" s="380">
        <f>AB25+SUMIF(AE44:AE53,Setting!B10,AD44:AE53)+SUMIF(AE38,Setting!B10,AD38:AE38)+SUMIF(AE40,Setting!B10,AD40:AE40)-SUMIF(AE37,Setting!B10,AD37:AE37)-SUMIF(AE39,Setting!B10,AD39:AE39)-SUMIF(AE56:AE125,Setting!B10,AD56:AE125)</f>
        <v>0</v>
      </c>
      <c r="AE25" s="381"/>
      <c r="AF25" s="380">
        <f>AD25+SUMIF(AG44:AG53,Setting!B10,AF44:AG53)+SUMIF(AG38,Setting!B10,AF38:AG38)+SUMIF(AG40,Setting!B10,AF40:AG40)-SUMIF(AG37,Setting!B10,AF37:AG37)-SUMIF(AG39,Setting!B10,AF39:AG39)-SUMIF(AG56:AG125,Setting!B10,AF56:AF125)</f>
        <v>0</v>
      </c>
      <c r="AG25" s="381"/>
      <c r="AH25" s="380">
        <f>AF25+SUMIF(AI44:AI53,Setting!B10,AH44:AI53)+SUMIF(AI38,Setting!B10,AH38:AI38)+SUMIF(AI40,Setting!B10,AH40:AI40)-SUMIF(AI37,Setting!B10,AH37:AI37)-SUMIF(AI39,Setting!B10,AH39:AI39)-SUMIF(AI56:AI125,Setting!B10,AH56:AH125)</f>
        <v>0</v>
      </c>
      <c r="AI25" s="381"/>
      <c r="AJ25" s="380">
        <f>AH25+SUMIF(AK44:AK53,Setting!B10,AJ44:AK53)+SUMIF(AK38,Setting!B10,AJ38:AK38)+SUMIF(AK40,Setting!B10,AJ40:AK40)-SUMIF(AK37,Setting!B10,AJ37:AK37)-SUMIF(AK39,Setting!B10,AJ39:AK39)-SUMIF(AK56:AK125,Setting!B10,AJ56:AJ125)</f>
        <v>0</v>
      </c>
      <c r="AK25" s="381"/>
      <c r="AL25" s="380">
        <f>AJ25+SUMIF(AM44:AM53,Setting!B10,AL44:AM53)+SUMIF(AM38,Setting!B10,AL38:AM38)+SUMIF(AM40,Setting!B10,AL40:AM40)-SUMIF(AM37,Setting!B10,AL37:AM37)-SUMIF(AM39,Setting!B10,AL39:AM39)-SUMIF(AM56:AM125,Setting!B10,AL56:AL125)</f>
        <v>0</v>
      </c>
      <c r="AM25" s="381"/>
      <c r="AN25" s="380">
        <f>AL25+SUMIF(AO44:AO53,Setting!B10,AN44:AO53)+SUMIF(AO38,Setting!B10,AN38:AO38)+SUMIF(AO40,Setting!B10,AN40:AO40)-SUMIF(AO37,Setting!B10,AN37:AO37)-SUMIF(AO39,Setting!B10,AN39:AO39)-SUMIF(AO56:AO125,Setting!B10,AN56:AN125)</f>
        <v>0</v>
      </c>
      <c r="AO25" s="381"/>
      <c r="AP25" s="380">
        <f>AN25+SUMIF(AQ44:AQ53,Setting!B10,AP44:AQ53)+SUMIF(AQ38,Setting!B10,AP38:AQ38)+SUMIF(AQ40,Setting!B10,AP40:AQ40)-SUMIF(AQ37,Setting!B10,AP37:AQ37)-SUMIF(AQ39,Setting!B10,AP39:AQ39)-SUMIF(AQ56:AQ125,Setting!B10,AP56:AP125)</f>
        <v>0</v>
      </c>
      <c r="AQ25" s="381"/>
      <c r="AR25" s="380">
        <f>AP25+SUMIF(AS44:AS53,Setting!B10,AR44:AS53)+SUMIF(AS38,Setting!B10,AR38:AS38)+SUMIF(AS40,Setting!B10,AR40:AS40)-SUMIF(AS37,Setting!B10,AR37:AS37)-SUMIF(AS39,Setting!B10,AR39:AS39)-SUMIF(AS56:AS125,Setting!B10,AR56:AR125)</f>
        <v>0</v>
      </c>
      <c r="AS25" s="381"/>
      <c r="AT25" s="380">
        <f>AR25+SUMIF(AU44:AU53,Setting!B10,AT44:AU53)+SUMIF(AU38,Setting!B10,AT38:AU38)+SUMIF(AU40,Setting!B10,AT40:AU40)-SUMIF(AU37,Setting!B10,AT37:AU37)-SUMIF(AU39,Setting!B10,AT39:AU39)-SUMIF(AU56:AU125,Setting!B10,AT56:AT125)</f>
        <v>0</v>
      </c>
      <c r="AU25" s="381"/>
      <c r="AV25" s="380">
        <f>AT25+SUMIF(AW44:AW53,Setting!B10,AV44:AW53)+SUMIF(AW38,Setting!B10,AV38:AW38)+SUMIF(AW40,Setting!B10,AV40:AW40)-SUMIF(AW37,Setting!B10,AV37:AW37)-SUMIF(AW39,Setting!B10,AV39:AW39)-SUMIF(AW56:AW125,Setting!B10,AV56:AV125)</f>
        <v>0</v>
      </c>
      <c r="AW25" s="381"/>
      <c r="AX25" s="380">
        <f>AV25+SUMIF(AY44:AY53,Setting!B10,AX44:AY53)+SUMIF(AY38,Setting!B10,AX38:AY38)+SUMIF(AY40,Setting!B10,AX40:AY40)-SUMIF(AY37,Setting!B10,AX37:AY37)-SUMIF(AY39,Setting!B10,AX39:AY39)-SUMIF(AY56:AY125,Setting!B10,AX56:AX125)</f>
        <v>0</v>
      </c>
      <c r="AY25" s="381"/>
      <c r="AZ25" s="380">
        <f>AX25+SUMIF(BA44:BA53,Setting!B10,AZ44:BA53)+SUMIF(BA38,Setting!B10,AZ38:BA38)+SUMIF(BA40,Setting!B10,AZ40:BA40)-SUMIF(BA37,Setting!B10,AZ37:BA37)-SUMIF(BA39,Setting!B10,AZ39:BA39)-SUMIF(BA56:BA125,Setting!B10,AZ56:AZ125)</f>
        <v>0</v>
      </c>
      <c r="BA25" s="381"/>
      <c r="BB25" s="380">
        <f>AZ25+SUMIF(BC44:BC53,Setting!B10,BB44:BC53)+SUMIF(BC38,Setting!B10,BB38:BC38)+SUMIF(BC40,Setting!B10,BB40:BC40)-SUMIF(BC37,Setting!B10,BB37:BC37)-SUMIF(BC39,Setting!B10,BB39:BC39)-SUMIF(BC56:BC125,Setting!B10,BB56:BB125)</f>
        <v>0</v>
      </c>
      <c r="BC25" s="381"/>
      <c r="BD25" s="380">
        <f>BB25+SUMIF(BE44:BE53,Setting!B10,BD44:BE53)+SUMIF(BE38,Setting!B10,BD38:BE38)+SUMIF(BE40,Setting!B10,BD40:BE40)-SUMIF(BE37,Setting!B10,BD37:BE37)-SUMIF(BE39,Setting!B10,BD39:BE39)-SUMIF(BE56:BE125,Setting!B10,BD56:BE125)</f>
        <v>0</v>
      </c>
      <c r="BE25" s="381"/>
      <c r="BF25" s="380">
        <f>BD25+SUMIF(BG44:BG53,Setting!B10,BF44:BG53)+SUMIF(BG38,Setting!B10,BF38:BG38)+SUMIF(BG40,Setting!B10,BF40:BG40)-SUMIF(BG37,Setting!B10,BF37:BG37)-SUMIF(BG39,Setting!B10,BF39:BG39)-SUMIF(BG56:BG125,Setting!B10,BF56:BF125)</f>
        <v>0</v>
      </c>
      <c r="BG25" s="381"/>
      <c r="BH25" s="380">
        <f>BF25+SUMIF(BI44:BI53,Setting!B10,BH44:BI53)+SUMIF(BI38,Setting!B10,BH38:BI38)+SUMIF(BI40,Setting!B10,BH40:BI40)-SUMIF(BI37,Setting!B10,BH37:BI37)-SUMIF(BI39,Setting!B10,BH39:BI39)-SUMIF(BI56:BI125,Setting!B10,BH56:BH125)</f>
        <v>0</v>
      </c>
      <c r="BI25" s="381"/>
      <c r="BJ25" s="380">
        <f>BH25+SUMIF(BK44:BK53,Setting!B10,BJ44:BK53)+SUMIF(BK38,Setting!B10,BJ38:BK38)+SUMIF(BK40,Setting!B10,BJ40:BK40)-SUMIF(BK37,Setting!B10,BJ37:BK37)-SUMIF(BK39,Setting!B10,BJ39:BK39)-SUMIF(BK56:BK125,Setting!B10,BJ56:BJ125)</f>
        <v>0</v>
      </c>
      <c r="BK25" s="381"/>
      <c r="BL25" s="380">
        <f>BJ25+SUMIF(BM44:BM53,Setting!B10,BL44:BM53)+SUMIF(BM38,Setting!B10,BL38:BM38)+SUMIF(BM40,Setting!B10,BL40:BM40)-SUMIF(BM37,Setting!B10,BL37:BM37)-SUMIF(BM39,Setting!B10,BL39:BM39)-SUMIF(BM56:BM125,Setting!B10,BL56:BL125)</f>
        <v>0</v>
      </c>
      <c r="BM25" s="382"/>
    </row>
    <row r="26" spans="2:65" s="43" customFormat="1" ht="18.75" customHeight="1">
      <c r="B26" s="390"/>
      <c r="C26" s="121">
        <f>Setting!B11</f>
        <v>0</v>
      </c>
      <c r="D26" s="376">
        <f>'7'!BL26+SUMIF(E44:E53,Setting!$B$11,D44:E53)+SUMIF(E38,Setting!$B$11,D38:E38)+SUMIF(E40,Setting!$B$11,D40:E40)-SUMIF(E37,Setting!$B$11,D37:E37)-SUMIF(E39,Setting!$B$11,D39:E39)-SUMIF(E56:E125,Setting!$B$11,D56:D125)</f>
        <v>0</v>
      </c>
      <c r="E26" s="377"/>
      <c r="F26" s="376">
        <f>D26+SUMIF(G44:G53,Setting!B11,F44:G53)+SUMIF(G38,Setting!B11,F38:G38)+SUMIF(G40,Setting!B11,F40:G40)-SUMIF(G37,Setting!B11,F37:G37)-SUMIF(G39,Setting!B11,F39:G39)-SUMIF(G56:G125,Setting!B11,F56:F125)</f>
        <v>0</v>
      </c>
      <c r="G26" s="377"/>
      <c r="H26" s="376">
        <f>F26+SUMIF(I44:I53,Setting!B11,H44:I53)+SUMIF(I38,Setting!B11,H38:I38)+SUMIF(I40,Setting!B11,H40:I40)-SUMIF(I37,Setting!B11,H37:I37)-SUMIF(I39,Setting!B11,H39:I39)-SUMIF(I56:I125,Setting!B11,H56:H125)</f>
        <v>0</v>
      </c>
      <c r="I26" s="377"/>
      <c r="J26" s="376">
        <f>H26+SUMIF(K44:K53,Setting!B11,J44:K53)+SUMIF(K38,Setting!B11,J38:K38)+SUMIF(K40,Setting!B11,J40:K40)-SUMIF(K37,Setting!B11,J37:K37)-SUMIF(K39,Setting!B11,J39:K39)-SUMIF(K56:K125,Setting!B11,J56:J125)</f>
        <v>0</v>
      </c>
      <c r="K26" s="377"/>
      <c r="L26" s="376">
        <f>J26+SUMIF(M44:M53,Setting!B11,L44:M53)+SUMIF(M38,Setting!B11,L38:M38)+SUMIF(M40,Setting!B11,L40:M40)-SUMIF(M37,Setting!B11,L37:M37)-SUMIF(M39,Setting!B11,L39:M39)-SUMIF(M56:M125,Setting!B11,L56:L125)</f>
        <v>0</v>
      </c>
      <c r="M26" s="377"/>
      <c r="N26" s="376">
        <f>L26+SUMIF(O44:O53,Setting!B11,N44:O53)+SUMIF(O38,Setting!B11,N38:O38)+SUMIF(O40,Setting!B11,N40:O40)-SUMIF(O37,Setting!B11,N37:O37)-SUMIF(O39,Setting!B11,N39:O39)-SUMIF(O56:O125,Setting!B11,N56:N125)</f>
        <v>0</v>
      </c>
      <c r="O26" s="377"/>
      <c r="P26" s="376">
        <f>N26+SUMIF(Q44:Q53,Setting!B11,P44:Q53)+SUMIF(Q38,Setting!B11,P38:Q38)+SUMIF(Q40,Setting!B11,P40:Q40)-SUMIF(Q37,Setting!B11,P37:Q37)-SUMIF(Q39,Setting!B11,P39:Q39)-SUMIF(Q56:Q125,Setting!B11,P56:P125)</f>
        <v>0</v>
      </c>
      <c r="Q26" s="377"/>
      <c r="R26" s="376">
        <f>P26+SUMIF(S44:S53,Setting!B11,R44:S53)+SUMIF(S38,Setting!B11,R38:S38)+SUMIF(S40,Setting!B11,R40:S40)-SUMIF(S37,Setting!B11,R37:S37)-SUMIF(S39,Setting!B11,R39:S39)-SUMIF(S56:S125,Setting!B11,R56:R125)</f>
        <v>0</v>
      </c>
      <c r="S26" s="377"/>
      <c r="T26" s="376">
        <f>R26+SUMIF(U44:U53,Setting!B11,T44:U53)+SUMIF(U38,Setting!B11,T38:U38)+SUMIF(U40,Setting!B11,T40:U40)-SUMIF(U37,Setting!B11,T37:U37)-SUMIF(U39,Setting!B11,T39:U39)-SUMIF(U56:U125,Setting!B11,T56:T125)</f>
        <v>0</v>
      </c>
      <c r="U26" s="377"/>
      <c r="V26" s="376">
        <f>T26+SUMIF(W44:W53,Setting!B11,V44:W53)+SUMIF(W38,Setting!B11,V38:W38)+SUMIF(W40,Setting!B11,V40:W40)-SUMIF(W37,Setting!B11,V37:W37)-SUMIF(W39,Setting!B11,V39:W39)-SUMIF(W56:W125,Setting!B11,V56:V125)</f>
        <v>0</v>
      </c>
      <c r="W26" s="377"/>
      <c r="X26" s="376">
        <f>V26+SUMIF(Y44:Y53,Setting!B11,X44:Y53)+SUMIF(Y38,Setting!B11,X38:Y38)+SUMIF(Y40,Setting!B11,X40:Y40)-SUMIF(Y37,Setting!B11,X37:Y37)-SUMIF(Y39,Setting!B11,X39:Y39)-SUMIF(Y56:Y125,Setting!B11,X56:X125)</f>
        <v>0</v>
      </c>
      <c r="Y26" s="377"/>
      <c r="Z26" s="376">
        <f>X26+SUMIF(AA44:AA53,Setting!B11,Z44:AA53)+SUMIF(AA38,Setting!B11,Z38:AA38)+SUMIF(AA40,Setting!B11,Z40:AA40)-SUMIF(AA37,Setting!B11,Z37:AA37)-SUMIF(AA39,Setting!B11,Z39:AA39)-SUMIF(AA56:AA125,Setting!B11,Z56:Z125)</f>
        <v>0</v>
      </c>
      <c r="AA26" s="377"/>
      <c r="AB26" s="376">
        <f>Z26+SUMIF(AC44:AC53,Setting!B11,AB44:AC53)+SUMIF(AC38,Setting!B11,AB38:AC38)+SUMIF(AC40,Setting!B11,AB40:AC40)-SUMIF(AC37,Setting!B11,AB37:AC37)-SUMIF(AC39,Setting!B11,AB39:AC39)-SUMIF(AC56:AC125,Setting!B11,AB56:AB125)</f>
        <v>0</v>
      </c>
      <c r="AC26" s="377"/>
      <c r="AD26" s="376">
        <f>AB26+SUMIF(AE44:AE53,Setting!B11,AD44:AE53)+SUMIF(AE38,Setting!B11,AD38:AE38)+SUMIF(AE40,Setting!B11,AD40:AE40)-SUMIF(AE37,Setting!B11,AD37:AE37)-SUMIF(AE39,Setting!B11,AD39:AE39)-SUMIF(AE56:AE125,Setting!B11,AD56:AE125)</f>
        <v>0</v>
      </c>
      <c r="AE26" s="377"/>
      <c r="AF26" s="376">
        <f>AD26+SUMIF(AG44:AG53,Setting!B11,AF44:AG53)+SUMIF(AG38,Setting!B11,AF38:AG38)+SUMIF(AG40,Setting!B11,AF40:AG40)-SUMIF(AG37,Setting!B11,AF37:AG37)-SUMIF(AG39,Setting!B11,AF39:AG39)-SUMIF(AG56:AG125,Setting!B11,AF56:AF125)</f>
        <v>0</v>
      </c>
      <c r="AG26" s="377"/>
      <c r="AH26" s="376">
        <f>AF26+SUMIF(AI44:AI53,Setting!B11,AH44:AI53)+SUMIF(AI38,Setting!B11,AH38:AI38)+SUMIF(AI40,Setting!B11,AH40:AI40)-SUMIF(AI37,Setting!B11,AH37:AI37)-SUMIF(AI39,Setting!B11,AH39:AI39)-SUMIF(AI56:AI125,Setting!B11,AH56:AH125)</f>
        <v>0</v>
      </c>
      <c r="AI26" s="377"/>
      <c r="AJ26" s="376">
        <f>AH26+SUMIF(AK44:AK53,Setting!B11,AJ44:AK53)+SUMIF(AK38,Setting!B11,AJ38:AK38)+SUMIF(AK40,Setting!B11,AJ40:AK40)-SUMIF(AK37,Setting!B11,AJ37:AK37)-SUMIF(AK39,Setting!B11,AJ39:AK39)-SUMIF(AK56:AK125,Setting!B11,AJ56:AJ125)</f>
        <v>0</v>
      </c>
      <c r="AK26" s="377"/>
      <c r="AL26" s="376">
        <f>AJ26+SUMIF(AM44:AM53,Setting!B11,AL44:AM53)+SUMIF(AM38,Setting!B11,AL38:AM38)+SUMIF(AM40,Setting!B11,AL40:AM40)-SUMIF(AM37,Setting!B11,AL37:AM37)-SUMIF(AM39,Setting!B11,AL39:AM39)-SUMIF(AM56:AM125,Setting!B11,AL56:AL125)</f>
        <v>0</v>
      </c>
      <c r="AM26" s="377"/>
      <c r="AN26" s="376">
        <f>AL26+SUMIF(AO44:AO53,Setting!B11,AN44:AO53)+SUMIF(AO38,Setting!B11,AN38:AO38)+SUMIF(AO40,Setting!B11,AN40:AO40)-SUMIF(AO37,Setting!B11,AN37:AO37)-SUMIF(AO39,Setting!B11,AN39:AO39)-SUMIF(AO56:AO125,Setting!B11,AN56:AN125)</f>
        <v>0</v>
      </c>
      <c r="AO26" s="377"/>
      <c r="AP26" s="376">
        <f>AN26+SUMIF(AQ44:AQ53,Setting!B11,AP44:AQ53)+SUMIF(AQ38,Setting!B11,AP38:AQ38)+SUMIF(AQ40,Setting!B11,AP40:AQ40)-SUMIF(AQ37,Setting!B11,AP37:AQ37)-SUMIF(AQ39,Setting!B11,AP39:AQ39)-SUMIF(AQ56:AQ125,Setting!B11,AP56:AP125)</f>
        <v>0</v>
      </c>
      <c r="AQ26" s="377"/>
      <c r="AR26" s="376">
        <f>AP26+SUMIF(AS44:AS53,Setting!B11,AR44:AS53)+SUMIF(AS38,Setting!B11,AR38:AS38)+SUMIF(AS40,Setting!B11,AR40:AS40)-SUMIF(AS37,Setting!B11,AR37:AS37)-SUMIF(AS39,Setting!B11,AR39:AS39)-SUMIF(AS56:AS125,Setting!B11,AR56:AR125)</f>
        <v>0</v>
      </c>
      <c r="AS26" s="377"/>
      <c r="AT26" s="376">
        <f>AR26+SUMIF(AU44:AU53,Setting!B11,AT44:AU53)+SUMIF(AU38,Setting!B11,AT38:AU38)+SUMIF(AU40,Setting!B11,AT40:AU40)-SUMIF(AU37,Setting!B11,AT37:AU37)-SUMIF(AU39,Setting!B11,AT39:AU39)-SUMIF(AU56:AU125,Setting!B11,AT56:AT125)</f>
        <v>0</v>
      </c>
      <c r="AU26" s="377"/>
      <c r="AV26" s="376">
        <f>AT26+SUMIF(AW44:AW53,Setting!B11,AV44:AW53)+SUMIF(AW38,Setting!B11,AV38:AW38)+SUMIF(AW40,Setting!B11,AV40:AW40)-SUMIF(AW37,Setting!B11,AV37:AW37)-SUMIF(AW39,Setting!B11,AV39:AW39)-SUMIF(AW56:AW125,Setting!B11,AV56:AV125)</f>
        <v>0</v>
      </c>
      <c r="AW26" s="377"/>
      <c r="AX26" s="376">
        <f>AV26+SUMIF(AY44:AY53,Setting!B11,AX44:AY53)+SUMIF(AY38,Setting!B11,AX38:AY38)+SUMIF(AY40,Setting!B11,AX40:AY40)-SUMIF(AY37,Setting!B11,AX37:AY37)-SUMIF(AY39,Setting!B11,AX39:AY39)-SUMIF(AY56:AY125,Setting!B11,AX56:AX125)</f>
        <v>0</v>
      </c>
      <c r="AY26" s="377"/>
      <c r="AZ26" s="376">
        <f>AX26+SUMIF(BA44:BA53,Setting!B11,AZ44:BA53)+SUMIF(BA38,Setting!B11,AZ38:BA38)+SUMIF(BA40,Setting!B11,AZ40:BA40)-SUMIF(BA37,Setting!B11,AZ37:BA37)-SUMIF(BA39,Setting!B11,AZ39:BA39)-SUMIF(BA56:BA125,Setting!B11,AZ56:AZ125)</f>
        <v>0</v>
      </c>
      <c r="BA26" s="377"/>
      <c r="BB26" s="376">
        <f>AZ26+SUMIF(BC44:BC53,Setting!B11,BB44:BC53)+SUMIF(BC38,Setting!B11,BB38:BC38)+SUMIF(BC40,Setting!B11,BB40:BC40)-SUMIF(BC37,Setting!B11,BB37:BC37)-SUMIF(BC39,Setting!B11,BB39:BC39)-SUMIF(BC56:BC125,Setting!B11,BB56:BB125)</f>
        <v>0</v>
      </c>
      <c r="BC26" s="377"/>
      <c r="BD26" s="376">
        <f>BB26+SUMIF(BE44:BE53,Setting!B11,BD44:BE53)+SUMIF(BE38,Setting!B11,BD38:BE38)+SUMIF(BE40,Setting!B11,BD40:BE40)-SUMIF(BE37,Setting!B11,BD37:BE37)-SUMIF(BE39,Setting!B11,BD39:BE39)-SUMIF(BE56:BE125,Setting!B11,BD56:BE125)</f>
        <v>0</v>
      </c>
      <c r="BE26" s="377"/>
      <c r="BF26" s="376">
        <f>BD26+SUMIF(BG44:BG53,Setting!B11,BF44:BG53)+SUMIF(BG38,Setting!B11,BF38:BG38)+SUMIF(BG40,Setting!B11,BF40:BG40)-SUMIF(BG37,Setting!B11,BF37:BG37)-SUMIF(BG39,Setting!B11,BF39:BG39)-SUMIF(BG56:BG125,Setting!B11,BF56:BF125)</f>
        <v>0</v>
      </c>
      <c r="BG26" s="377"/>
      <c r="BH26" s="376">
        <f>BF26+SUMIF(BI44:BI53,Setting!B11,BH44:BI53)+SUMIF(BI38,Setting!B11,BH38:BI38)+SUMIF(BI40,Setting!B11,BH40:BI40)-SUMIF(BI37,Setting!B11,BH37:BI37)-SUMIF(BI39,Setting!B11,BH39:BI39)-SUMIF(BI56:BI125,Setting!B11,BH56:BH125)</f>
        <v>0</v>
      </c>
      <c r="BI26" s="377"/>
      <c r="BJ26" s="376">
        <f>BH26+SUMIF(BK44:BK53,Setting!B11,BJ44:BK53)+SUMIF(BK38,Setting!B11,BJ38:BK38)+SUMIF(BK40,Setting!B11,BJ40:BK40)-SUMIF(BK37,Setting!B11,BJ37:BK37)-SUMIF(BK39,Setting!B11,BJ39:BK39)-SUMIF(BK56:BK125,Setting!B11,BJ56:BJ125)</f>
        <v>0</v>
      </c>
      <c r="BK26" s="377"/>
      <c r="BL26" s="376">
        <f>BJ26+SUMIF(BM44:BM53,Setting!B11,BL44:BM53)+SUMIF(BM38,Setting!B11,BL38:BM38)+SUMIF(BM40,Setting!B11,BL40:BM40)-SUMIF(BM37,Setting!B11,BL37:BM37)-SUMIF(BM39,Setting!B11,BL39:BM39)-SUMIF(BM56:BM125,Setting!B11,BL56:BL125)</f>
        <v>0</v>
      </c>
      <c r="BM26" s="378"/>
    </row>
    <row r="27" spans="2:65" s="43" customFormat="1" ht="18.75" customHeight="1">
      <c r="B27" s="390"/>
      <c r="C27" s="71">
        <f>Setting!B12</f>
        <v>0</v>
      </c>
      <c r="D27" s="380">
        <f>'7'!BL27+SUMIF(E44:E53,Setting!$B$12,D44:E53)+SUMIF(E38,Setting!$B$12,D38:E38)+SUMIF(E40,Setting!$B$12,D40:E40)-SUMIF(E37,Setting!$B$12,D37:E37)-SUMIF(E39,Setting!$B$12,D39:E39)-SUMIF(E56:E125,Setting!$B$12,D56:D125)</f>
        <v>0</v>
      </c>
      <c r="E27" s="381"/>
      <c r="F27" s="380">
        <f>D27+SUMIF(G44:G53,Setting!B12,F44:G53)+SUMIF(G38,Setting!B12,F38:G38)+SUMIF(G40,Setting!B12,F40:G40)-SUMIF(G37,Setting!B12,F37:G37)-SUMIF(G39,Setting!B12,F39:G39)-SUMIF(G56:G125,Setting!B12,F56:F125)</f>
        <v>0</v>
      </c>
      <c r="G27" s="381"/>
      <c r="H27" s="380">
        <f>F27+SUMIF(I44:I53,Setting!B12,H44:I53)+SUMIF(I38,Setting!B12,H38:I38)+SUMIF(I40,Setting!B12,H40:I40)-SUMIF(I37,Setting!B12,H37:I37)-SUMIF(I39,Setting!B12,H39:I39)-SUMIF(I56:I125,Setting!B12,H56:H125)</f>
        <v>0</v>
      </c>
      <c r="I27" s="381"/>
      <c r="J27" s="380">
        <f>H27+SUMIF(K44:K53,Setting!B12,J44:K53)+SUMIF(K38,Setting!B12,J38:K38)+SUMIF(K40,Setting!B12,J40:K40)-SUMIF(K37,Setting!B12,J37:K37)-SUMIF(K39,Setting!B12,J39:K39)-SUMIF(K56:K125,Setting!B12,J56:J125)</f>
        <v>0</v>
      </c>
      <c r="K27" s="381"/>
      <c r="L27" s="380">
        <f>J27+SUMIF(M44:M53,Setting!B12,L44:M53)+SUMIF(M38,Setting!B12,L38:M38)+SUMIF(M40,Setting!B12,L40:M40)-SUMIF(M37,Setting!B12,L37:M37)-SUMIF(M39,Setting!B12,L39:M39)-SUMIF(M56:M125,Setting!B12,L56:L125)</f>
        <v>0</v>
      </c>
      <c r="M27" s="381"/>
      <c r="N27" s="380">
        <f>L27+SUMIF(O44:O53,Setting!B12,N44:O53)+SUMIF(O38,Setting!B12,N38:O38)+SUMIF(O40,Setting!B12,N40:O40)-SUMIF(O37,Setting!B12,N37:O37)-SUMIF(O39,Setting!B12,N39:O39)-SUMIF(O56:O125,Setting!B12,N56:N125)</f>
        <v>0</v>
      </c>
      <c r="O27" s="381"/>
      <c r="P27" s="380">
        <f>N27+SUMIF(Q44:Q53,Setting!B12,P44:Q53)+SUMIF(Q38,Setting!B12,P38:Q38)+SUMIF(Q40,Setting!B12,P40:Q40)-SUMIF(Q37,Setting!B12,P37:Q37)-SUMIF(Q39,Setting!B12,P39:Q39)-SUMIF(Q56:Q125,Setting!B12,P56:P125)</f>
        <v>0</v>
      </c>
      <c r="Q27" s="381"/>
      <c r="R27" s="380">
        <f>P27+SUMIF(S44:S53,Setting!B12,R44:S53)+SUMIF(S38,Setting!B12,R38:S38)+SUMIF(S40,Setting!B12,R40:S40)-SUMIF(S37,Setting!B12,R37:S37)-SUMIF(S39,Setting!B12,R39:S39)-SUMIF(S56:S125,Setting!B12,R56:R125)</f>
        <v>0</v>
      </c>
      <c r="S27" s="381"/>
      <c r="T27" s="380">
        <f>R27+SUMIF(U44:U53,Setting!B12,T44:U53)+SUMIF(U38,Setting!B12,T38:U38)+SUMIF(U40,Setting!B12,T40:U40)-SUMIF(U37,Setting!B12,T37:U37)-SUMIF(U39,Setting!B12,T39:U39)-SUMIF(U56:U125,Setting!B12,T56:T125)</f>
        <v>0</v>
      </c>
      <c r="U27" s="381"/>
      <c r="V27" s="380">
        <f>T27+SUMIF(W44:W53,Setting!B12,V44:W53)+SUMIF(W38,Setting!B12,V38:W38)+SUMIF(W40,Setting!B12,V40:W40)-SUMIF(W37,Setting!B12,V37:W37)-SUMIF(W39,Setting!B12,V39:W39)-SUMIF(W56:W125,Setting!B12,V56:V125)</f>
        <v>0</v>
      </c>
      <c r="W27" s="381"/>
      <c r="X27" s="380">
        <f>V27+SUMIF(Y44:Y53,Setting!B12,X44:Y53)+SUMIF(Y38,Setting!B12,X38:Y38)+SUMIF(Y40,Setting!B12,X40:Y40)-SUMIF(Y37,Setting!B12,X37:Y37)-SUMIF(Y39,Setting!B12,X39:Y39)-SUMIF(Y56:Y125,Setting!B12,X56:X125)</f>
        <v>0</v>
      </c>
      <c r="Y27" s="381"/>
      <c r="Z27" s="380">
        <f>X27+SUMIF(AA44:AA53,Setting!B12,Z44:AA53)+SUMIF(AA38,Setting!B12,Z38:AA38)+SUMIF(AA40,Setting!B12,Z40:AA40)-SUMIF(AA37,Setting!B12,Z37:AA37)-SUMIF(AA39,Setting!B12,Z39:AA39)-SUMIF(AA56:AA125,Setting!B12,Z56:Z125)</f>
        <v>0</v>
      </c>
      <c r="AA27" s="381"/>
      <c r="AB27" s="380">
        <f>Z27+SUMIF(AC44:AC53,Setting!B12,AB44:AC53)+SUMIF(AC38,Setting!B12,AB38:AC38)+SUMIF(AC40,Setting!B12,AB40:AC40)-SUMIF(AC37,Setting!B12,AB37:AC37)-SUMIF(AC39,Setting!B12,AB39:AC39)-SUMIF(AC56:AC125,Setting!B12,AB56:AB125)</f>
        <v>0</v>
      </c>
      <c r="AC27" s="381"/>
      <c r="AD27" s="380">
        <f>AB27+SUMIF(AE44:AE53,Setting!B12,AD44:AE53)+SUMIF(AE38,Setting!B12,AD38:AE38)+SUMIF(AE40,Setting!B12,AD40:AE40)-SUMIF(AE37,Setting!B12,AD37:AE37)-SUMIF(AE39,Setting!B12,AD39:AE39)-SUMIF(AE56:AE125,Setting!B12,AD56:AE125)</f>
        <v>0</v>
      </c>
      <c r="AE27" s="381"/>
      <c r="AF27" s="380">
        <f>AD27+SUMIF(AG44:AG53,Setting!B12,AF44:AG53)+SUMIF(AG38,Setting!B12,AF38:AG38)+SUMIF(AG40,Setting!B12,AF40:AG40)-SUMIF(AG37,Setting!B12,AF37:AG37)-SUMIF(AG39,Setting!B12,AF39:AG39)-SUMIF(AG56:AG125,Setting!B12,AF56:AF125)</f>
        <v>0</v>
      </c>
      <c r="AG27" s="381"/>
      <c r="AH27" s="380">
        <f>AF27+SUMIF(AI44:AI53,Setting!B12,AH44:AI53)+SUMIF(AI38,Setting!B12,AH38:AI38)+SUMIF(AI40,Setting!B12,AH40:AI40)-SUMIF(AI37,Setting!B12,AH37:AI37)-SUMIF(AI39,Setting!B12,AH39:AI39)-SUMIF(AI56:AI125,Setting!B12,AH56:AH125)</f>
        <v>0</v>
      </c>
      <c r="AI27" s="381"/>
      <c r="AJ27" s="380">
        <f>AH27+SUMIF(AK44:AK53,Setting!B12,AJ44:AK53)+SUMIF(AK38,Setting!B12,AJ38:AK38)+SUMIF(AK40,Setting!B12,AJ40:AK40)-SUMIF(AK37,Setting!B12,AJ37:AK37)-SUMIF(AK39,Setting!B12,AJ39:AK39)-SUMIF(AK56:AK125,Setting!B12,AJ56:AJ125)</f>
        <v>0</v>
      </c>
      <c r="AK27" s="381"/>
      <c r="AL27" s="380">
        <f>AJ27+SUMIF(AM44:AM53,Setting!B12,AL44:AM53)+SUMIF(AM38,Setting!B12,AL38:AM38)+SUMIF(AM40,Setting!B12,AL40:AM40)-SUMIF(AM37,Setting!B12,AL37:AM37)-SUMIF(AM39,Setting!B12,AL39:AM39)-SUMIF(AM56:AM125,Setting!B12,AL56:AL125)</f>
        <v>0</v>
      </c>
      <c r="AM27" s="381"/>
      <c r="AN27" s="380">
        <f>AL27+SUMIF(AO44:AO53,Setting!B12,AN44:AO53)+SUMIF(AO38,Setting!B12,AN38:AO38)+SUMIF(AO40,Setting!B12,AN40:AO40)-SUMIF(AO37,Setting!B12,AN37:AO37)-SUMIF(AO39,Setting!B12,AN39:AO39)-SUMIF(AO56:AO125,Setting!B12,AN56:AN125)</f>
        <v>0</v>
      </c>
      <c r="AO27" s="381"/>
      <c r="AP27" s="380">
        <f>AN27+SUMIF(AQ44:AQ53,Setting!B12,AP44:AQ53)+SUMIF(AQ38,Setting!B12,AP38:AQ38)+SUMIF(AQ40,Setting!B12,AP40:AQ40)-SUMIF(AQ37,Setting!B12,AP37:AQ37)-SUMIF(AQ39,Setting!B12,AP39:AQ39)-SUMIF(AQ56:AQ125,Setting!B12,AP56:AP125)</f>
        <v>0</v>
      </c>
      <c r="AQ27" s="381"/>
      <c r="AR27" s="380">
        <f>AP27+SUMIF(AS44:AS53,Setting!B12,AR44:AS53)+SUMIF(AS38,Setting!B12,AR38:AS38)+SUMIF(AS40,Setting!B12,AR40:AS40)-SUMIF(AS37,Setting!B12,AR37:AS37)-SUMIF(AS39,Setting!B12,AR39:AS39)-SUMIF(AS56:AS125,Setting!B12,AR56:AR125)</f>
        <v>0</v>
      </c>
      <c r="AS27" s="381"/>
      <c r="AT27" s="380">
        <f>AR27+SUMIF(AU44:AU53,Setting!B12,AT44:AU53)+SUMIF(AU38,Setting!B12,AT38:AU38)+SUMIF(AU40,Setting!B12,AT40:AU40)-SUMIF(AU37,Setting!B12,AT37:AU37)-SUMIF(AU39,Setting!B12,AT39:AU39)-SUMIF(AU56:AU125,Setting!B12,AT56:AT125)</f>
        <v>0</v>
      </c>
      <c r="AU27" s="381"/>
      <c r="AV27" s="380">
        <f>AT27+SUMIF(AW44:AW53,Setting!B12,AV44:AW53)+SUMIF(AW38,Setting!B12,AV38:AW38)+SUMIF(AW40,Setting!B12,AV40:AW40)-SUMIF(AW37,Setting!B12,AV37:AW37)-SUMIF(AW39,Setting!B12,AV39:AW39)-SUMIF(AW56:AW125,Setting!B12,AV56:AV125)</f>
        <v>0</v>
      </c>
      <c r="AW27" s="381"/>
      <c r="AX27" s="380">
        <f>AV27+SUMIF(AY44:AY53,Setting!B12,AX44:AY53)+SUMIF(AY38,Setting!B12,AX38:AY38)+SUMIF(AY40,Setting!B12,AX40:AY40)-SUMIF(AY37,Setting!B12,AX37:AY37)-SUMIF(AY39,Setting!B12,AX39:AY39)-SUMIF(AY56:AY125,Setting!B12,AX56:AX125)</f>
        <v>0</v>
      </c>
      <c r="AY27" s="381"/>
      <c r="AZ27" s="380">
        <f>AX27+SUMIF(BA44:BA53,Setting!B12,AZ44:BA53)+SUMIF(BA38,Setting!B12,AZ38:BA38)+SUMIF(BA40,Setting!B12,AZ40:BA40)-SUMIF(BA37,Setting!B12,AZ37:BA37)-SUMIF(BA39,Setting!B12,AZ39:BA39)-SUMIF(BA56:BA125,Setting!B12,AZ56:AZ125)</f>
        <v>0</v>
      </c>
      <c r="BA27" s="381"/>
      <c r="BB27" s="380">
        <f>AZ27+SUMIF(BC44:BC53,Setting!B12,BB44:BC53)+SUMIF(BC38,Setting!B12,BB38:BC38)+SUMIF(BC40,Setting!B12,BB40:BC40)-SUMIF(BC37,Setting!B12,BB37:BC37)-SUMIF(BC39,Setting!B12,BB39:BC39)-SUMIF(BC56:BC125,Setting!B12,BB56:BB125)</f>
        <v>0</v>
      </c>
      <c r="BC27" s="381"/>
      <c r="BD27" s="380">
        <f>BB27+SUMIF(BE44:BE53,Setting!B12,BD44:BE53)+SUMIF(BE38,Setting!B12,BD38:BE38)+SUMIF(BE40,Setting!B12,BD40:BE40)-SUMIF(BE37,Setting!B12,BD37:BE37)-SUMIF(BE39,Setting!B12,BD39:BE39)-SUMIF(BE56:BE125,Setting!B12,BD56:BE125)</f>
        <v>0</v>
      </c>
      <c r="BE27" s="381"/>
      <c r="BF27" s="380">
        <f>BD27+SUMIF(BG44:BG53,Setting!B12,BF44:BG53)+SUMIF(BG38,Setting!B12,BF38:BG38)+SUMIF(BG40,Setting!B12,BF40:BG40)-SUMIF(BG37,Setting!B12,BF37:BG37)-SUMIF(BG39,Setting!B12,BF39:BG39)-SUMIF(BG56:BG125,Setting!B12,BF56:BF125)</f>
        <v>0</v>
      </c>
      <c r="BG27" s="381"/>
      <c r="BH27" s="380">
        <f>BF27+SUMIF(BI44:BI53,Setting!B12,BH44:BI53)+SUMIF(BI38,Setting!B12,BH38:BI38)+SUMIF(BI40,Setting!B12,BH40:BI40)-SUMIF(BI37,Setting!B12,BH37:BI37)-SUMIF(BI39,Setting!B12,BH39:BI39)-SUMIF(BI56:BI125,Setting!B12,BH56:BH125)</f>
        <v>0</v>
      </c>
      <c r="BI27" s="381"/>
      <c r="BJ27" s="380">
        <f>BH27+SUMIF(BK44:BK53,Setting!B12,BJ44:BK53)+SUMIF(BK38,Setting!B12,BJ38:BK38)+SUMIF(BK40,Setting!B12,BJ40:BK40)-SUMIF(BK37,Setting!B12,BJ37:BK37)-SUMIF(BK39,Setting!B12,BJ39:BK39)-SUMIF(BK56:BK125,Setting!B12,BJ56:BJ125)</f>
        <v>0</v>
      </c>
      <c r="BK27" s="381"/>
      <c r="BL27" s="380">
        <f>BJ27+SUMIF(BM44:BM53,Setting!B12,BL44:BM53)+SUMIF(BM38,Setting!B12,BL38:BM38)+SUMIF(BM40,Setting!B12,BL40:BM40)-SUMIF(BM37,Setting!B12,BL37:BM37)-SUMIF(BM39,Setting!B12,BL39:BM39)-SUMIF(BM56:BM125,Setting!B12,BL56:BL125)</f>
        <v>0</v>
      </c>
      <c r="BM27" s="382"/>
    </row>
    <row r="28" spans="2:65" s="43" customFormat="1" ht="18.75" customHeight="1">
      <c r="B28" s="390"/>
      <c r="C28" s="121">
        <f>Setting!B13</f>
        <v>0</v>
      </c>
      <c r="D28" s="376">
        <f>'7'!BL28+SUMIF(E44:E53,Setting!$B$13,D44:E53)+SUMIF(E38,Setting!$B$13,D38:E38)+SUMIF(E40,Setting!$B$13,D40:E40)-SUMIF(E37,Setting!$B$13,D37:E37)-SUMIF(E39,Setting!$B$13,D39:E39)-SUMIF(E56:E125,Setting!$B$13,D56:D125)</f>
        <v>0</v>
      </c>
      <c r="E28" s="377"/>
      <c r="F28" s="376">
        <f>D28+SUMIF(G44:G53,Setting!B13,F44:G53)+SUMIF(G38,Setting!B13,F38:G38)+SUMIF(G40,Setting!B13,F40:G40)-SUMIF(G37,Setting!B13,F37:G37)-SUMIF(G39,Setting!B13,F39:G39)-SUMIF(G56:G125,Setting!B13,F56:F125)</f>
        <v>0</v>
      </c>
      <c r="G28" s="377"/>
      <c r="H28" s="376">
        <f>F28+SUMIF(I44:I53,Setting!B13,H44:I53)+SUMIF(I38,Setting!B13,H38:I38)+SUMIF(I40,Setting!B13,H40:I40)-SUMIF(I37,Setting!B13,H37:I37)-SUMIF(I39,Setting!B13,H39:I39)-SUMIF(I56:I125,Setting!B13,H56:H125)</f>
        <v>0</v>
      </c>
      <c r="I28" s="377"/>
      <c r="J28" s="376">
        <f>H28+SUMIF(K44:K53,Setting!B13,J44:K53)+SUMIF(K38,Setting!B13,J38:K38)+SUMIF(K40,Setting!B13,J40:K40)-SUMIF(K37,Setting!B13,J37:K37)-SUMIF(K39,Setting!B13,J39:K39)-SUMIF(K56:K125,Setting!B13,J56:J125)</f>
        <v>0</v>
      </c>
      <c r="K28" s="377"/>
      <c r="L28" s="376">
        <f>J28+SUMIF(M44:M53,Setting!B13,L44:M53)+SUMIF(M38,Setting!B13,L38:M38)+SUMIF(M40,Setting!B13,L40:M40)-SUMIF(M37,Setting!B13,L37:M37)-SUMIF(M39,Setting!B13,L39:M39)-SUMIF(M56:M125,Setting!B13,L56:L125)</f>
        <v>0</v>
      </c>
      <c r="M28" s="377"/>
      <c r="N28" s="376">
        <f>L28+SUMIF(O44:O53,Setting!B13,N44:O53)+SUMIF(O38,Setting!B13,N38:O38)+SUMIF(O40,Setting!B13,N40:O40)-SUMIF(O37,Setting!B13,N37:O37)-SUMIF(O39,Setting!B13,N39:O39)-SUMIF(O56:O125,Setting!B13,N56:N125)</f>
        <v>0</v>
      </c>
      <c r="O28" s="377"/>
      <c r="P28" s="376">
        <f>N28+SUMIF(Q44:Q53,Setting!B13,P44:Q53)+SUMIF(Q38,Setting!B13,P38:Q38)+SUMIF(Q40,Setting!B13,P40:Q40)-SUMIF(Q37,Setting!B13,P37:Q37)-SUMIF(Q39,Setting!B13,P39:Q39)-SUMIF(Q56:Q125,Setting!B13,P56:P125)</f>
        <v>0</v>
      </c>
      <c r="Q28" s="377"/>
      <c r="R28" s="376">
        <f>P28+SUMIF(S44:S53,Setting!B13,R44:S53)+SUMIF(S38,Setting!B13,R38:S38)+SUMIF(S40,Setting!B13,R40:S40)-SUMIF(S37,Setting!B13,R37:S37)-SUMIF(S39,Setting!B13,R39:S39)-SUMIF(S56:S125,Setting!B13,R56:R125)</f>
        <v>0</v>
      </c>
      <c r="S28" s="377"/>
      <c r="T28" s="376">
        <f>R28+SUMIF(U44:U53,Setting!B13,T44:U53)+SUMIF(U38,Setting!B13,T38:U38)+SUMIF(U40,Setting!B13,T40:U40)-SUMIF(U37,Setting!B13,T37:U37)-SUMIF(U39,Setting!B13,T39:U39)-SUMIF(U56:U125,Setting!B13,T56:T125)</f>
        <v>0</v>
      </c>
      <c r="U28" s="377"/>
      <c r="V28" s="376">
        <f>T28+SUMIF(W44:W53,Setting!B13,V44:W53)+SUMIF(W38,Setting!B13,V38:W38)+SUMIF(W40,Setting!B13,V40:W40)-SUMIF(W37,Setting!B13,V37:W37)-SUMIF(W39,Setting!B13,V39:W39)-SUMIF(W56:W125,Setting!B13,V56:V125)</f>
        <v>0</v>
      </c>
      <c r="W28" s="377"/>
      <c r="X28" s="376">
        <f>V28+SUMIF(Y44:Y53,Setting!B13,X44:Y53)+SUMIF(Y38,Setting!B13,X38:Y38)+SUMIF(Y40,Setting!B13,X40:Y40)-SUMIF(Y37,Setting!B13,X37:Y37)-SUMIF(Y39,Setting!B13,X39:Y39)-SUMIF(Y56:Y125,Setting!B13,X56:X125)</f>
        <v>0</v>
      </c>
      <c r="Y28" s="377"/>
      <c r="Z28" s="376">
        <f>X28+SUMIF(AA44:AA53,Setting!B13,Z44:AA53)+SUMIF(AA38,Setting!B13,Z38:AA38)+SUMIF(AA40,Setting!B13,Z40:AA40)-SUMIF(AA37,Setting!B13,Z37:AA37)-SUMIF(AA39,Setting!B13,Z39:AA39)-SUMIF(AA56:AA125,Setting!B13,Z56:Z125)</f>
        <v>0</v>
      </c>
      <c r="AA28" s="377"/>
      <c r="AB28" s="376">
        <f>Z28+SUMIF(AC44:AC53,Setting!B13,AB44:AC53)+SUMIF(AC38,Setting!B13,AB38:AC38)+SUMIF(AC40,Setting!B13,AB40:AC40)-SUMIF(AC37,Setting!B13,AB37:AC37)-SUMIF(AC39,Setting!B13,AB39:AC39)-SUMIF(AC56:AC125,Setting!B13,AB56:AB125)</f>
        <v>0</v>
      </c>
      <c r="AC28" s="377"/>
      <c r="AD28" s="376">
        <f>AB28+SUMIF(AE44:AE53,Setting!B13,AD44:AE53)+SUMIF(AE38,Setting!B13,AD38:AE38)+SUMIF(AE40,Setting!B13,AD40:AE40)-SUMIF(AE37,Setting!B13,AD37:AE37)-SUMIF(AE39,Setting!B13,AD39:AE39)-SUMIF(AE56:AE125,Setting!B13,AD56:AE125)</f>
        <v>0</v>
      </c>
      <c r="AE28" s="377"/>
      <c r="AF28" s="376">
        <f>AD28+SUMIF(AG44:AG53,Setting!B13,AF44:AG53)+SUMIF(AG38,Setting!B13,AF38:AG38)+SUMIF(AG40,Setting!B13,AF40:AG40)-SUMIF(AG37,Setting!B13,AF37:AG37)-SUMIF(AG39,Setting!B13,AF39:AG39)-SUMIF(AG56:AG125,Setting!B13,AF56:AF125)</f>
        <v>0</v>
      </c>
      <c r="AG28" s="377"/>
      <c r="AH28" s="376">
        <f>AF28+SUMIF(AI44:AI53,Setting!B13,AH44:AI53)+SUMIF(AI38,Setting!B13,AH38:AI38)+SUMIF(AI40,Setting!B13,AH40:AI40)-SUMIF(AI37,Setting!B13,AH37:AI37)-SUMIF(AI39,Setting!B13,AH39:AI39)-SUMIF(AI56:AI125,Setting!B13,AH56:AH125)</f>
        <v>0</v>
      </c>
      <c r="AI28" s="377"/>
      <c r="AJ28" s="376">
        <f>AH28+SUMIF(AK44:AK53,Setting!B13,AJ44:AK53)+SUMIF(AK38,Setting!B13,AJ38:AK38)+SUMIF(AK40,Setting!B13,AJ40:AK40)-SUMIF(AK37,Setting!B13,AJ37:AK37)-SUMIF(AK39,Setting!B13,AJ39:AK39)-SUMIF(AK56:AK125,Setting!B13,AJ56:AJ125)</f>
        <v>0</v>
      </c>
      <c r="AK28" s="377"/>
      <c r="AL28" s="376">
        <f>AJ28+SUMIF(AM44:AM53,Setting!B13,AL44:AM53)+SUMIF(AM38,Setting!B13,AL38:AM38)+SUMIF(AM40,Setting!B13,AL40:AM40)-SUMIF(AM37,Setting!B13,AL37:AM37)-SUMIF(AM39,Setting!B13,AL39:AM39)-SUMIF(AM56:AM125,Setting!B13,AL56:AL125)</f>
        <v>0</v>
      </c>
      <c r="AM28" s="377"/>
      <c r="AN28" s="376">
        <f>AL28+SUMIF(AO44:AO53,Setting!B13,AN44:AO53)+SUMIF(AO38,Setting!B13,AN38:AO38)+SUMIF(AO40,Setting!B13,AN40:AO40)-SUMIF(AO37,Setting!B13,AN37:AO37)-SUMIF(AO39,Setting!B13,AN39:AO39)-SUMIF(AO56:AO125,Setting!B13,AN56:AN125)</f>
        <v>0</v>
      </c>
      <c r="AO28" s="377"/>
      <c r="AP28" s="376">
        <f>AN28+SUMIF(AQ44:AQ53,Setting!B13,AP44:AQ53)+SUMIF(AQ38,Setting!B13,AP38:AQ38)+SUMIF(AQ40,Setting!B13,AP40:AQ40)-SUMIF(AQ37,Setting!B13,AP37:AQ37)-SUMIF(AQ39,Setting!B13,AP39:AQ39)-SUMIF(AQ56:AQ125,Setting!B13,AP56:AP125)</f>
        <v>0</v>
      </c>
      <c r="AQ28" s="377"/>
      <c r="AR28" s="376">
        <f>AP28+SUMIF(AS44:AS53,Setting!B13,AR44:AS53)+SUMIF(AS38,Setting!B13,AR38:AS38)+SUMIF(AS40,Setting!B13,AR40:AS40)-SUMIF(AS37,Setting!B13,AR37:AS37)-SUMIF(AS39,Setting!B13,AR39:AS39)-SUMIF(AS56:AS125,Setting!B13,AR56:AR125)</f>
        <v>0</v>
      </c>
      <c r="AS28" s="377"/>
      <c r="AT28" s="376">
        <f>AR28+SUMIF(AU44:AU53,Setting!B13,AT44:AU53)+SUMIF(AU38,Setting!B13,AT38:AU38)+SUMIF(AU40,Setting!B13,AT40:AU40)-SUMIF(AU37,Setting!B13,AT37:AU37)-SUMIF(AU39,Setting!B13,AT39:AU39)-SUMIF(AU56:AU125,Setting!B13,AT56:AT125)</f>
        <v>0</v>
      </c>
      <c r="AU28" s="377"/>
      <c r="AV28" s="376">
        <f>AT28+SUMIF(AW44:AW53,Setting!B13,AV44:AW53)+SUMIF(AW38,Setting!B13,AV38:AW38)+SUMIF(AW40,Setting!B13,AV40:AW40)-SUMIF(AW37,Setting!B13,AV37:AW37)-SUMIF(AW39,Setting!B13,AV39:AW39)-SUMIF(AW56:AW125,Setting!B13,AV56:AV125)</f>
        <v>0</v>
      </c>
      <c r="AW28" s="377"/>
      <c r="AX28" s="376">
        <f>AV28+SUMIF(AY44:AY53,Setting!B13,AX44:AY53)+SUMIF(AY38,Setting!B13,AX38:AY38)+SUMIF(AY40,Setting!B13,AX40:AY40)-SUMIF(AY37,Setting!B13,AX37:AY37)-SUMIF(AY39,Setting!B13,AX39:AY39)-SUMIF(AY56:AY125,Setting!B13,AX56:AX125)</f>
        <v>0</v>
      </c>
      <c r="AY28" s="377"/>
      <c r="AZ28" s="376">
        <f>AX28+SUMIF(BA44:BA53,Setting!B13,AZ44:BA53)+SUMIF(BA38,Setting!B13,AZ38:BA38)+SUMIF(BA40,Setting!B13,AZ40:BA40)-SUMIF(BA37,Setting!B13,AZ37:BA37)-SUMIF(BA39,Setting!B13,AZ39:BA39)-SUMIF(BA56:BA125,Setting!B13,AZ56:AZ125)</f>
        <v>0</v>
      </c>
      <c r="BA28" s="377"/>
      <c r="BB28" s="376">
        <f>AZ28+SUMIF(BC44:BC53,Setting!B13,BB44:BC53)+SUMIF(BC38,Setting!B13,BB38:BC38)+SUMIF(BC40,Setting!B13,BB40:BC40)-SUMIF(BC37,Setting!B13,BB37:BC37)-SUMIF(BC39,Setting!B13,BB39:BC39)-SUMIF(BC56:BC125,Setting!B13,BB56:BB125)</f>
        <v>0</v>
      </c>
      <c r="BC28" s="377"/>
      <c r="BD28" s="376">
        <f>BB28+SUMIF(BE44:BE53,Setting!B13,BD44:BE53)+SUMIF(BE38,Setting!B13,BD38:BE38)+SUMIF(BE40,Setting!B13,BD40:BE40)-SUMIF(BE37,Setting!B13,BD37:BE37)-SUMIF(BE39,Setting!B13,BD39:BE39)-SUMIF(BE56:BE125,Setting!B13,BD56:BE125)</f>
        <v>0</v>
      </c>
      <c r="BE28" s="377"/>
      <c r="BF28" s="376">
        <f>BD28+SUMIF(BG44:BG53,Setting!B13,BF44:BG53)+SUMIF(BG38,Setting!B13,BF38:BG38)+SUMIF(BG40,Setting!B13,BF40:BG40)-SUMIF(BG37,Setting!B13,BF37:BG37)-SUMIF(BG39,Setting!B13,BF39:BG39)-SUMIF(BG56:BG125,Setting!B13,BF56:BF125)</f>
        <v>0</v>
      </c>
      <c r="BG28" s="377"/>
      <c r="BH28" s="376">
        <f>BF28+SUMIF(BI44:BI53,Setting!B13,BH44:BI53)+SUMIF(BI38,Setting!B13,BH38:BI38)+SUMIF(BI40,Setting!B13,BH40:BI40)-SUMIF(BI37,Setting!B13,BH37:BI37)-SUMIF(BI39,Setting!B13,BH39:BI39)-SUMIF(BI56:BI125,Setting!B13,BH56:BH125)</f>
        <v>0</v>
      </c>
      <c r="BI28" s="377"/>
      <c r="BJ28" s="376">
        <f>BH28+SUMIF(BK44:BK53,Setting!B13,BJ44:BK53)+SUMIF(BK38,Setting!B13,BJ38:BK38)+SUMIF(BK40,Setting!B13,BJ40:BK40)-SUMIF(BK37,Setting!B13,BJ37:BK37)-SUMIF(BK39,Setting!B13,BJ39:BK39)-SUMIF(BK56:BK125,Setting!B13,BJ56:BJ125)</f>
        <v>0</v>
      </c>
      <c r="BK28" s="377"/>
      <c r="BL28" s="376">
        <f>BJ28+SUMIF(BM44:BM53,Setting!B13,BL44:BM53)+SUMIF(BM38,Setting!B13,BL38:BM38)+SUMIF(BM40,Setting!B13,BL40:BM40)-SUMIF(BM37,Setting!B13,BL37:BM37)-SUMIF(BM39,Setting!B13,BL39:BM39)-SUMIF(BM56:BM125,Setting!B13,BL56:BL125)</f>
        <v>0</v>
      </c>
      <c r="BM28" s="378"/>
    </row>
    <row r="29" spans="2:65" s="43" customFormat="1" ht="18.75" customHeight="1">
      <c r="B29" s="390"/>
      <c r="C29" s="71">
        <f>Setting!B14</f>
        <v>0</v>
      </c>
      <c r="D29" s="380">
        <f>'7'!BL29+SUMIF(E44:E53,Setting!$B$14,D44:E53)+SUMIF(E38,Setting!$B$14,D38:E38)+SUMIF(E40,Setting!$B$14,D40:E40)-SUMIF(E37,Setting!$B$14,D37:E37)-SUMIF(E39,Setting!$B$14,D39:E39)-SUMIF(E56:E125,Setting!$B$14,D56:D125)</f>
        <v>0</v>
      </c>
      <c r="E29" s="381"/>
      <c r="F29" s="380">
        <f>D29+SUMIF(G44:G53,Setting!B14,F44:G53)+SUMIF(G38,Setting!B14,F38:G38)+SUMIF(G40,Setting!B14,F40:G40)-SUMIF(G37,Setting!B14,F37:G37)-SUMIF(G39,Setting!B14,F39:G39)-SUMIF(G56:G125,Setting!B14,F56:F125)</f>
        <v>0</v>
      </c>
      <c r="G29" s="381"/>
      <c r="H29" s="380">
        <f>F29+SUMIF(I44:I53,Setting!B14,H44:I53)+SUMIF(I38,Setting!B14,H38:I38)+SUMIF(I40,Setting!B14,H40:I40)-SUMIF(I37,Setting!B14,H37:I37)-SUMIF(I39,Setting!B14,H39:I39)-SUMIF(I56:I125,Setting!B14,H56:H125)</f>
        <v>0</v>
      </c>
      <c r="I29" s="381"/>
      <c r="J29" s="380">
        <f>H29+SUMIF(K44:K53,Setting!B14,J44:K53)+SUMIF(K38,Setting!B14,J38:K38)+SUMIF(K40,Setting!B14,J40:K40)-SUMIF(K37,Setting!B14,J37:K37)-SUMIF(K39,Setting!B14,J39:K39)-SUMIF(K56:K125,Setting!B14,J56:J125)</f>
        <v>0</v>
      </c>
      <c r="K29" s="381"/>
      <c r="L29" s="380">
        <f>J29+SUMIF(M44:M53,Setting!B14,L44:M53)+SUMIF(M38,Setting!B14,L38:M38)+SUMIF(M40,Setting!B14,L40:M40)-SUMIF(M37,Setting!B14,L37:M37)-SUMIF(M39,Setting!B14,L39:M39)-SUMIF(M56:M125,Setting!B14,L56:L125)</f>
        <v>0</v>
      </c>
      <c r="M29" s="381"/>
      <c r="N29" s="380">
        <f>L29+SUMIF(O44:O53,Setting!B14,N44:O53)+SUMIF(O38,Setting!B14,N38:O38)+SUMIF(O40,Setting!B14,N40:O40)-SUMIF(O37,Setting!B14,N37:O37)-SUMIF(O39,Setting!B14,N39:O39)-SUMIF(O56:O125,Setting!B14,N56:N125)</f>
        <v>0</v>
      </c>
      <c r="O29" s="381"/>
      <c r="P29" s="380">
        <f>N29+SUMIF(Q44:Q53,Setting!B14,P44:Q53)+SUMIF(Q38,Setting!B14,P38:Q38)+SUMIF(Q40,Setting!B14,P40:Q40)-SUMIF(Q37,Setting!B14,P37:Q37)-SUMIF(Q39,Setting!B14,P39:Q39)-SUMIF(Q56:Q125,Setting!B14,P56:P125)</f>
        <v>0</v>
      </c>
      <c r="Q29" s="381"/>
      <c r="R29" s="380">
        <f>P29+SUMIF(S44:S53,Setting!B14,R44:S53)+SUMIF(S38,Setting!B14,R38:S38)+SUMIF(S40,Setting!B14,R40:S40)-SUMIF(S37,Setting!B14,R37:S37)-SUMIF(S39,Setting!B14,R39:S39)-SUMIF(S56:S125,Setting!B14,R56:R125)</f>
        <v>0</v>
      </c>
      <c r="S29" s="381"/>
      <c r="T29" s="380">
        <f>R29+SUMIF(U44:U53,Setting!B14,T44:U53)+SUMIF(U38,Setting!B14,T38:U38)+SUMIF(U40,Setting!B14,T40:U40)-SUMIF(U37,Setting!B14,T37:U37)-SUMIF(U39,Setting!B14,T39:U39)-SUMIF(U56:U125,Setting!B14,T56:T125)</f>
        <v>0</v>
      </c>
      <c r="U29" s="381"/>
      <c r="V29" s="380">
        <f>T29+SUMIF(W44:W53,Setting!B14,V44:W53)+SUMIF(W38,Setting!B14,V38:W38)+SUMIF(W40,Setting!B14,V40:W40)-SUMIF(W37,Setting!B14,V37:W37)-SUMIF(W39,Setting!B14,V39:W39)-SUMIF(W56:W125,Setting!B14,V56:V125)</f>
        <v>0</v>
      </c>
      <c r="W29" s="381"/>
      <c r="X29" s="380">
        <f>V29+SUMIF(Y44:Y53,Setting!B14,X44:Y53)+SUMIF(Y38,Setting!B14,X38:Y38)+SUMIF(Y40,Setting!B14,X40:Y40)-SUMIF(Y37,Setting!B14,X37:Y37)-SUMIF(Y39,Setting!B14,X39:Y39)-SUMIF(Y56:Y125,Setting!B14,X56:X125)</f>
        <v>0</v>
      </c>
      <c r="Y29" s="381"/>
      <c r="Z29" s="380">
        <f>X29+SUMIF(AA44:AA53,Setting!B14,Z44:AA53)+SUMIF(AA38,Setting!B14,Z38:AA38)+SUMIF(AA40,Setting!B14,Z40:AA40)-SUMIF(AA37,Setting!B14,Z37:AA37)-SUMIF(AA39,Setting!B14,Z39:AA39)-SUMIF(AA56:AA125,Setting!B14,Z56:Z125)</f>
        <v>0</v>
      </c>
      <c r="AA29" s="381"/>
      <c r="AB29" s="380">
        <f>Z29+SUMIF(AC44:AC53,Setting!B14,AB44:AC53)+SUMIF(AC38,Setting!B14,AB38:AC38)+SUMIF(AC40,Setting!B14,AB40:AC40)-SUMIF(AC37,Setting!B14,AB37:AC37)-SUMIF(AC39,Setting!B14,AB39:AC39)-SUMIF(AC56:AC125,Setting!B14,AB56:AB125)</f>
        <v>0</v>
      </c>
      <c r="AC29" s="381"/>
      <c r="AD29" s="380">
        <f>AB29+SUMIF(AE44:AE53,Setting!B14,AD44:AE53)+SUMIF(AE38,Setting!B14,AD38:AE38)+SUMIF(AE40,Setting!B14,AD40:AE40)-SUMIF(AE37,Setting!B14,AD37:AE37)-SUMIF(AE39,Setting!B14,AD39:AE39)-SUMIF(AE56:AE125,Setting!B14,AD56:AE125)</f>
        <v>0</v>
      </c>
      <c r="AE29" s="381"/>
      <c r="AF29" s="380">
        <f>AD29+SUMIF(AG44:AG53,Setting!B14,AF44:AG53)+SUMIF(AG38,Setting!B14,AF38:AG38)+SUMIF(AG40,Setting!B14,AF40:AG40)-SUMIF(AG37,Setting!B14,AF37:AG37)-SUMIF(AG39,Setting!B14,AF39:AG39)-SUMIF(AG56:AG125,Setting!B14,AF56:AF125)</f>
        <v>0</v>
      </c>
      <c r="AG29" s="381"/>
      <c r="AH29" s="380">
        <f>AF29+SUMIF(AI44:AI53,Setting!B14,AH44:AI53)+SUMIF(AI38,Setting!B14,AH38:AI38)+SUMIF(AI40,Setting!B14,AH40:AI40)-SUMIF(AI37,Setting!B14,AH37:AI37)-SUMIF(AI39,Setting!B14,AH39:AI39)-SUMIF(AI56:AI125,Setting!B14,AH56:AH125)</f>
        <v>0</v>
      </c>
      <c r="AI29" s="381"/>
      <c r="AJ29" s="380">
        <f>AH29+SUMIF(AK44:AK53,Setting!B14,AJ44:AK53)+SUMIF(AK38,Setting!B14,AJ38:AK38)+SUMIF(AK40,Setting!B14,AJ40:AK40)-SUMIF(AK37,Setting!B14,AJ37:AK37)-SUMIF(AK39,Setting!B14,AJ39:AK39)-SUMIF(AK56:AK125,Setting!B14,AJ56:AJ125)</f>
        <v>0</v>
      </c>
      <c r="AK29" s="381"/>
      <c r="AL29" s="380">
        <f>AJ29+SUMIF(AM44:AM53,Setting!B14,AL44:AM53)+SUMIF(AM38,Setting!B14,AL38:AM38)+SUMIF(AM40,Setting!B14,AL40:AM40)-SUMIF(AM37,Setting!B14,AL37:AM37)-SUMIF(AM39,Setting!B14,AL39:AM39)-SUMIF(AM56:AM125,Setting!B14,AL56:AL125)</f>
        <v>0</v>
      </c>
      <c r="AM29" s="381"/>
      <c r="AN29" s="380">
        <f>AL29+SUMIF(AO44:AO53,Setting!B14,AN44:AO53)+SUMIF(AO38,Setting!B14,AN38:AO38)+SUMIF(AO40,Setting!B14,AN40:AO40)-SUMIF(AO37,Setting!B14,AN37:AO37)-SUMIF(AO39,Setting!B14,AN39:AO39)-SUMIF(AO56:AO125,Setting!B14,AN56:AN125)</f>
        <v>0</v>
      </c>
      <c r="AO29" s="381"/>
      <c r="AP29" s="380">
        <f>AN29+SUMIF(AQ44:AQ53,Setting!B14,AP44:AQ53)+SUMIF(AQ38,Setting!B14,AP38:AQ38)+SUMIF(AQ40,Setting!B14,AP40:AQ40)-SUMIF(AQ37,Setting!B14,AP37:AQ37)-SUMIF(AQ39,Setting!B14,AP39:AQ39)-SUMIF(AQ56:AQ125,Setting!B14,AP56:AP125)</f>
        <v>0</v>
      </c>
      <c r="AQ29" s="381"/>
      <c r="AR29" s="380">
        <f>AP29+SUMIF(AS44:AS53,Setting!B14,AR44:AS53)+SUMIF(AS38,Setting!B14,AR38:AS38)+SUMIF(AS40,Setting!B14,AR40:AS40)-SUMIF(AS37,Setting!B14,AR37:AS37)-SUMIF(AS39,Setting!B14,AR39:AS39)-SUMIF(AS56:AS125,Setting!B14,AR56:AR125)</f>
        <v>0</v>
      </c>
      <c r="AS29" s="381"/>
      <c r="AT29" s="380">
        <f>AR29+SUMIF(AU44:AU53,Setting!B14,AT44:AU53)+SUMIF(AU38,Setting!B14,AT38:AU38)+SUMIF(AU40,Setting!B14,AT40:AU40)-SUMIF(AU37,Setting!B14,AT37:AU37)-SUMIF(AU39,Setting!B14,AT39:AU39)-SUMIF(AU56:AU125,Setting!B14,AT56:AT125)</f>
        <v>0</v>
      </c>
      <c r="AU29" s="381"/>
      <c r="AV29" s="380">
        <f>AT29+SUMIF(AW44:AW53,Setting!B14,AV44:AW53)+SUMIF(AW38,Setting!B14,AV38:AW38)+SUMIF(AW40,Setting!B14,AV40:AW40)-SUMIF(AW37,Setting!B14,AV37:AW37)-SUMIF(AW39,Setting!B14,AV39:AW39)-SUMIF(AW56:AW125,Setting!B14,AV56:AV125)</f>
        <v>0</v>
      </c>
      <c r="AW29" s="381"/>
      <c r="AX29" s="380">
        <f>AV29+SUMIF(AY44:AY53,Setting!B14,AX44:AY53)+SUMIF(AY38,Setting!B14,AX38:AY38)+SUMIF(AY40,Setting!B14,AX40:AY40)-SUMIF(AY37,Setting!B14,AX37:AY37)-SUMIF(AY39,Setting!B14,AX39:AY39)-SUMIF(AY56:AY125,Setting!B14,AX56:AX125)</f>
        <v>0</v>
      </c>
      <c r="AY29" s="381"/>
      <c r="AZ29" s="380">
        <f>AX29+SUMIF(BA44:BA53,Setting!B14,AZ44:BA53)+SUMIF(BA38,Setting!B14,AZ38:BA38)+SUMIF(BA40,Setting!B14,AZ40:BA40)-SUMIF(BA37,Setting!B14,AZ37:BA37)-SUMIF(BA39,Setting!B14,AZ39:BA39)-SUMIF(BA56:BA125,Setting!B14,AZ56:AZ125)</f>
        <v>0</v>
      </c>
      <c r="BA29" s="381"/>
      <c r="BB29" s="380">
        <f>AZ29+SUMIF(BC44:BC53,Setting!B14,BB44:BC53)+SUMIF(BC38,Setting!B14,BB38:BC38)+SUMIF(BC40,Setting!B14,BB40:BC40)-SUMIF(BC37,Setting!B14,BB37:BC37)-SUMIF(BC39,Setting!B14,BB39:BC39)-SUMIF(BC56:BC125,Setting!B14,BB56:BB125)</f>
        <v>0</v>
      </c>
      <c r="BC29" s="381"/>
      <c r="BD29" s="380">
        <f>BB29+SUMIF(BE44:BE53,Setting!B14,BD44:BE53)+SUMIF(BE38,Setting!B14,BD38:BE38)+SUMIF(BE40,Setting!B14,BD40:BE40)-SUMIF(BE37,Setting!B14,BD37:BE37)-SUMIF(BE39,Setting!B14,BD39:BE39)-SUMIF(BE56:BE125,Setting!B14,BD56:BE125)</f>
        <v>0</v>
      </c>
      <c r="BE29" s="381"/>
      <c r="BF29" s="380">
        <f>BD29+SUMIF(BG44:BG53,Setting!B14,BF44:BG53)+SUMIF(BG38,Setting!B14,BF38:BG38)+SUMIF(BG40,Setting!B14,BF40:BG40)-SUMIF(BG37,Setting!B14,BF37:BG37)-SUMIF(BG39,Setting!B14,BF39:BG39)-SUMIF(BG56:BG125,Setting!B14,BF56:BF125)</f>
        <v>0</v>
      </c>
      <c r="BG29" s="381"/>
      <c r="BH29" s="380">
        <f>BF29+SUMIF(BI44:BI53,Setting!B14,BH44:BI53)+SUMIF(BI38,Setting!B14,BH38:BI38)+SUMIF(BI40,Setting!B14,BH40:BI40)-SUMIF(BI37,Setting!B14,BH37:BI37)-SUMIF(BI39,Setting!B14,BH39:BI39)-SUMIF(BI56:BI125,Setting!B14,BH56:BH125)</f>
        <v>0</v>
      </c>
      <c r="BI29" s="381"/>
      <c r="BJ29" s="380">
        <f>BH29+SUMIF(BK44:BK53,Setting!B14,BJ44:BK53)+SUMIF(BK38,Setting!B14,BJ38:BK38)+SUMIF(BK40,Setting!B14,BJ40:BK40)-SUMIF(BK37,Setting!B14,BJ37:BK37)-SUMIF(BK39,Setting!B14,BJ39:BK39)-SUMIF(BK56:BK125,Setting!B14,BJ56:BJ125)</f>
        <v>0</v>
      </c>
      <c r="BK29" s="381"/>
      <c r="BL29" s="380">
        <f>BJ29+SUMIF(BM44:BM53,Setting!B14,BL44:BM53)+SUMIF(BM38,Setting!B14,BL38:BM38)+SUMIF(BM40,Setting!B14,BL40:BM40)-SUMIF(BM37,Setting!B14,BL37:BM37)-SUMIF(BM39,Setting!B14,BL39:BM39)-SUMIF(BM56:BM125,Setting!B14,BL56:BL125)</f>
        <v>0</v>
      </c>
      <c r="BM29" s="382"/>
    </row>
    <row r="30" spans="2:65" s="43" customFormat="1" ht="18.75" customHeight="1">
      <c r="B30" s="390"/>
      <c r="C30" s="121">
        <f>Setting!B15</f>
        <v>0</v>
      </c>
      <c r="D30" s="376">
        <f>'7'!BL30+SUMIF(E44:E53,Setting!$B$15,D44:E53)+SUMIF(E38,Setting!$B$15,D38:E38)+SUMIF(E40,Setting!$B$15,D40:E40)-SUMIF(E37,Setting!$B$15,D37:E37)-SUMIF(E39,Setting!$B$15,D39:E39)-SUMIF(E56:E125,Setting!$B$15,D56:D125)</f>
        <v>0</v>
      </c>
      <c r="E30" s="377"/>
      <c r="F30" s="376">
        <f>D30+SUMIF(G44:G53,Setting!B15,F44:G53)+SUMIF(G38,Setting!B15,F38:G38)+SUMIF(G40,Setting!B15,F40:G40)-SUMIF(G37,Setting!B15,F37:G37)-SUMIF(G39,Setting!B15,F39:G39)-SUMIF(G56:G125,Setting!B15,F56:F125)</f>
        <v>0</v>
      </c>
      <c r="G30" s="377"/>
      <c r="H30" s="376">
        <f>F30+SUMIF(I44:I53,Setting!B15,H44:I53)+SUMIF(I38,Setting!B15,H38:I38)+SUMIF(I40,Setting!B15,H40:I40)-SUMIF(I37,Setting!B15,H37:I37)-SUMIF(I39,Setting!B15,H39:I39)-SUMIF(I56:I125,Setting!B15,H56:H125)</f>
        <v>0</v>
      </c>
      <c r="I30" s="377"/>
      <c r="J30" s="376">
        <f>H30+SUMIF(K44:K53,Setting!B15,J44:K53)+SUMIF(K38,Setting!B15,J38:K38)+SUMIF(K40,Setting!B15,J40:K40)-SUMIF(K37,Setting!B15,J37:K37)-SUMIF(K39,Setting!B15,J39:K39)-SUMIF(K56:K125,Setting!B15,J56:J125)</f>
        <v>0</v>
      </c>
      <c r="K30" s="377"/>
      <c r="L30" s="376">
        <f>J30+SUMIF(M44:M53,Setting!B15,L44:M53)+SUMIF(M38,Setting!B15,L38:M38)+SUMIF(M40,Setting!B15,L40:M40)-SUMIF(M37,Setting!B15,L37:M37)-SUMIF(M39,Setting!B15,L39:M39)-SUMIF(M56:M125,Setting!B15,L56:L125)</f>
        <v>0</v>
      </c>
      <c r="M30" s="377"/>
      <c r="N30" s="376">
        <f>L30+SUMIF(O44:O53,Setting!B15,N44:O53)+SUMIF(O38,Setting!B15,N38:O38)+SUMIF(O40,Setting!B15,N40:O40)-SUMIF(O37,Setting!B15,N37:O37)-SUMIF(O39,Setting!B15,N39:O39)-SUMIF(O56:O125,Setting!B15,N56:N125)</f>
        <v>0</v>
      </c>
      <c r="O30" s="377"/>
      <c r="P30" s="376">
        <f>N30+SUMIF(Q44:Q53,Setting!B15,P44:Q53)+SUMIF(Q38,Setting!B15,P38:Q38)+SUMIF(Q40,Setting!B15,P40:Q40)-SUMIF(Q37,Setting!B15,P37:Q37)-SUMIF(Q39,Setting!B15,P39:Q39)-SUMIF(Q56:Q125,Setting!B15,P56:P125)</f>
        <v>0</v>
      </c>
      <c r="Q30" s="377"/>
      <c r="R30" s="376">
        <f>P30+SUMIF(S44:S53,Setting!B15,R44:S53)+SUMIF(S38,Setting!B15,R38:S38)+SUMIF(S40,Setting!B15,R40:S40)-SUMIF(S37,Setting!B15,R37:S37)-SUMIF(S39,Setting!B15,R39:S39)-SUMIF(S56:S125,Setting!B15,R56:R125)</f>
        <v>0</v>
      </c>
      <c r="S30" s="377"/>
      <c r="T30" s="376">
        <f>R30+SUMIF(U44:U53,Setting!B15,T44:U53)+SUMIF(U38,Setting!B15,T38:U38)+SUMIF(U40,Setting!B15,T40:U40)-SUMIF(U37,Setting!B15,T37:U37)-SUMIF(U39,Setting!B15,T39:U39)-SUMIF(U56:U125,Setting!B15,T56:T125)</f>
        <v>0</v>
      </c>
      <c r="U30" s="377"/>
      <c r="V30" s="376">
        <f>T30+SUMIF(W44:W53,Setting!B15,V44:W53)+SUMIF(W38,Setting!B15,V38:W38)+SUMIF(W40,Setting!B15,V40:W40)-SUMIF(W37,Setting!B15,V37:W37)-SUMIF(W39,Setting!B15,V39:W39)-SUMIF(W56:W125,Setting!B15,V56:V125)</f>
        <v>0</v>
      </c>
      <c r="W30" s="377"/>
      <c r="X30" s="376">
        <f>V30+SUMIF(Y44:Y53,Setting!B15,X44:Y53)+SUMIF(Y38,Setting!B15,X38:Y38)+SUMIF(Y40,Setting!B15,X40:Y40)-SUMIF(Y37,Setting!B15,X37:Y37)-SUMIF(Y39,Setting!B15,X39:Y39)-SUMIF(Y56:Y125,Setting!B15,X56:X125)</f>
        <v>0</v>
      </c>
      <c r="Y30" s="377"/>
      <c r="Z30" s="376">
        <f>X30+SUMIF(AA44:AA53,Setting!B15,Z44:AA53)+SUMIF(AA38,Setting!B15,Z38:AA38)+SUMIF(AA40,Setting!B15,Z40:AA40)-SUMIF(AA37,Setting!B15,Z37:AA37)-SUMIF(AA39,Setting!B15,Z39:AA39)-SUMIF(AA56:AA125,Setting!B15,Z56:Z125)</f>
        <v>0</v>
      </c>
      <c r="AA30" s="377"/>
      <c r="AB30" s="376">
        <f>Z30+SUMIF(AC44:AC53,Setting!B15,AB44:AC53)+SUMIF(AC38,Setting!B15,AB38:AC38)+SUMIF(AC40,Setting!B15,AB40:AC40)-SUMIF(AC37,Setting!B15,AB37:AC37)-SUMIF(AC39,Setting!B15,AB39:AC39)-SUMIF(AC56:AC125,Setting!B15,AB56:AB125)</f>
        <v>0</v>
      </c>
      <c r="AC30" s="377"/>
      <c r="AD30" s="376">
        <f>AB30+SUMIF(AE44:AE53,Setting!B15,AD44:AE53)+SUMIF(AE38,Setting!B15,AD38:AE38)+SUMIF(AE40,Setting!B15,AD40:AE40)-SUMIF(AE37,Setting!B15,AD37:AE37)-SUMIF(AE39,Setting!B15,AD39:AE39)-SUMIF(AE56:AE125,Setting!B15,AD56:AE125)</f>
        <v>0</v>
      </c>
      <c r="AE30" s="377"/>
      <c r="AF30" s="376">
        <f>AD30+SUMIF(AG44:AG53,Setting!B15,AF44:AG53)+SUMIF(AG38,Setting!B15,AF38:AG38)+SUMIF(AG40,Setting!B15,AF40:AG40)-SUMIF(AG37,Setting!B15,AF37:AG37)-SUMIF(AG39,Setting!B15,AF39:AG39)-SUMIF(AG56:AG125,Setting!B15,AF56:AF125)</f>
        <v>0</v>
      </c>
      <c r="AG30" s="377"/>
      <c r="AH30" s="376">
        <f>AF30+SUMIF(AI44:AI53,Setting!B15,AH44:AI53)+SUMIF(AI38,Setting!B15,AH38:AI38)+SUMIF(AI40,Setting!B15,AH40:AI40)-SUMIF(AI37,Setting!B15,AH37:AI37)-SUMIF(AI39,Setting!B15,AH39:AI39)-SUMIF(AI56:AI125,Setting!B15,AH56:AH125)</f>
        <v>0</v>
      </c>
      <c r="AI30" s="377"/>
      <c r="AJ30" s="376">
        <f>AH30+SUMIF(AK44:AK53,Setting!B15,AJ44:AK53)+SUMIF(AK38,Setting!B15,AJ38:AK38)+SUMIF(AK40,Setting!B15,AJ40:AK40)-SUMIF(AK37,Setting!B15,AJ37:AK37)-SUMIF(AK39,Setting!B15,AJ39:AK39)-SUMIF(AK56:AK125,Setting!B15,AJ56:AJ125)</f>
        <v>0</v>
      </c>
      <c r="AK30" s="377"/>
      <c r="AL30" s="376">
        <f>AJ30+SUMIF(AM44:AM53,Setting!B15,AL44:AM53)+SUMIF(AM38,Setting!B15,AL38:AM38)+SUMIF(AM40,Setting!B15,AL40:AM40)-SUMIF(AM37,Setting!B15,AL37:AM37)-SUMIF(AM39,Setting!B15,AL39:AM39)-SUMIF(AM56:AM125,Setting!B15,AL56:AL125)</f>
        <v>0</v>
      </c>
      <c r="AM30" s="377"/>
      <c r="AN30" s="376">
        <f>AL30+SUMIF(AO44:AO53,Setting!B15,AN44:AO53)+SUMIF(AO38,Setting!B15,AN38:AO38)+SUMIF(AO40,Setting!B15,AN40:AO40)-SUMIF(AO37,Setting!B15,AN37:AO37)-SUMIF(AO39,Setting!B15,AN39:AO39)-SUMIF(AO56:AO125,Setting!B15,AN56:AN125)</f>
        <v>0</v>
      </c>
      <c r="AO30" s="377"/>
      <c r="AP30" s="376">
        <f>AN30+SUMIF(AQ44:AQ53,Setting!B15,AP44:AQ53)+SUMIF(AQ38,Setting!B15,AP38:AQ38)+SUMIF(AQ40,Setting!B15,AP40:AQ40)-SUMIF(AQ37,Setting!B15,AP37:AQ37)-SUMIF(AQ39,Setting!B15,AP39:AQ39)-SUMIF(AQ56:AQ125,Setting!B15,AP56:AP125)</f>
        <v>0</v>
      </c>
      <c r="AQ30" s="377"/>
      <c r="AR30" s="376">
        <f>AP30+SUMIF(AS44:AS53,Setting!B15,AR44:AS53)+SUMIF(AS38,Setting!B15,AR38:AS38)+SUMIF(AS40,Setting!V15,AR40:AS40)-SUMIF(AS37,Setting!B15,AR37:AS37)-SUMIF(AS39,Setting!B15,AR39:AS39)-SUMIF(AS56:AS125,Setting!B15,AR56:AR125)</f>
        <v>0</v>
      </c>
      <c r="AS30" s="377"/>
      <c r="AT30" s="376">
        <f>AR30+SUMIF(AU44:AU53,Setting!B15,AT44:AU53)+SUMIF(AU38,Setting!B15,AT38:AU38)+SUMIF(AU40,Setting!B15,AT40:AU40)-SUMIF(AU37,Setting!B15,AT37:AU37)-SUMIF(AU39,Setting!B15,AT39:AU39)-SUMIF(AU56:AU125,Setting!B15,AT56:AT125)</f>
        <v>0</v>
      </c>
      <c r="AU30" s="377"/>
      <c r="AV30" s="376">
        <f>AT30+SUMIF(AW44:AW53,Setting!B15,AV44:AW53)+SUMIF(AW38,Setting!B15,AV38:AW38)+SUMIF(AW40,Setting!B15,AV40:AW40)-SUMIF(AW37,Setting!B15,AV37:AW37)-SUMIF(AW39,Setting!B15,AV39:AW39)-SUMIF(AW56:AW125,Setting!B15,AV56:AV125)</f>
        <v>0</v>
      </c>
      <c r="AW30" s="377"/>
      <c r="AX30" s="376">
        <f>AV30+SUMIF(AY44:AY53,Setting!B15,AX44:AY53)+SUMIF(AY38,Setting!B15,AX38:AY38)+SUMIF(AY40,Setting!B15,AX40:AY40)-SUMIF(AY37,Setting!B15,AX37:AY37)-SUMIF(AY39,Setting!B15,AX39:AY39)-SUMIF(AY56:AY125,Setting!B15,AX56:AX125)</f>
        <v>0</v>
      </c>
      <c r="AY30" s="377"/>
      <c r="AZ30" s="376">
        <f>AX30+SUMIF(BA44:BA53,Setting!B15,AZ44:BA53)+SUMIF(BA38,Setting!B15,AZ38:BA38)+SUMIF(BA40,Setting!B15,AZ40:BA40)-SUMIF(BA37,Setting!B15,AZ37:BA37)-SUMIF(BA39,Setting!B15,AZ39:BA39)-SUMIF(BA56:BA125,Setting!B15,AZ56:AZ125)</f>
        <v>0</v>
      </c>
      <c r="BA30" s="377"/>
      <c r="BB30" s="376">
        <f>AZ30+SUMIF(BC44:BC53,Setting!B15,BB44:BC53)+SUMIF(BC38,Setting!B15,BB38:BC38)+SUMIF(BC40,Setting!B15,BB40:BC40)-SUMIF(BC37,Setting!B15,BB37:BC37)-SUMIF(BC39,Setting!B15,BB39:BC39)-SUMIF(BC56:BC125,Setting!B15,BB56:BB125)</f>
        <v>0</v>
      </c>
      <c r="BC30" s="377"/>
      <c r="BD30" s="376">
        <f>BB30+SUMIF(BE44:BE53,Setting!B15,BD44:BE53)+SUMIF(BE38,Setting!B15,BD38:BE38)+SUMIF(BE40,Setting!B15,BD40:BE40)-SUMIF(BE37,Setting!B15,BD37:BE37)-SUMIF(BE39,Setting!B15,BD39:BE39)-SUMIF(BE56:BE125,Setting!B15,BD56:BE125)</f>
        <v>0</v>
      </c>
      <c r="BE30" s="377"/>
      <c r="BF30" s="376">
        <f>BD30+SUMIF(BG44:BG53,Setting!B15,BF44:BG53)+SUMIF(BG38,Setting!B15,BF38:BG38)+SUMIF(BG40,Setting!B15,BF40:BG40)-SUMIF(BG37,Setting!B15,BF37:BG37)-SUMIF(BG39,Setting!B15,BF39:BG39)-SUMIF(BG56:BG125,Setting!B15,BF56:BF125)</f>
        <v>0</v>
      </c>
      <c r="BG30" s="377"/>
      <c r="BH30" s="376">
        <f>BF30+SUMIF(BI44:BI53,Setting!B15,BH44:BI53)+SUMIF(BI38,Setting!B15,BH38:BI38)+SUMIF(BI40,Setting!B15,BH40:BI40)-SUMIF(BI37,Setting!B15,BH37:BI37)-SUMIF(BI39,Setting!B15,BH39:BI39)-SUMIF(BI56:BI125,Setting!B15,BH56:BH125)</f>
        <v>0</v>
      </c>
      <c r="BI30" s="377"/>
      <c r="BJ30" s="376">
        <f>BH30+SUMIF(BK44:BK53,Setting!B15,BJ44:BK53)+SUMIF(BK38,Setting!B15,BJ38:BK38)+SUMIF(BK40,Setting!B15,BJ40:BK40)-SUMIF(BK37,Setting!B15,BJ37:BK37)-SUMIF(BK39,Setting!B15,BJ39:BK39)-SUMIF(BK56:BK125,Setting!B15,BJ56:BJ125)</f>
        <v>0</v>
      </c>
      <c r="BK30" s="377"/>
      <c r="BL30" s="376">
        <f>BJ30+SUMIF(BM44:BM53,Setting!B15,BL44:BM53)+SUMIF(BM38,Setting!B15,BL38:BM38)+SUMIF(BM40,Setting!B15,BL40:BM40)-SUMIF(BM37,Setting!B15,BL37:BM37)-SUMIF(BM39,Setting!B15,BL39:BM39)-SUMIF(BM56:BM125,Setting!B15,BL56:BL125)</f>
        <v>0</v>
      </c>
      <c r="BM30" s="378"/>
    </row>
    <row r="31" spans="2:65" s="43" customFormat="1" ht="18.75" customHeight="1">
      <c r="B31" s="390"/>
      <c r="C31" s="71">
        <f>Setting!B16</f>
        <v>0</v>
      </c>
      <c r="D31" s="380">
        <f>'7'!BL31+SUMIF(E44:E53,Setting!$B$16,D44:E53)+SUMIF(E38,Setting!$B$16,D38:E38)+SUMIF(E40,Setting!$B$16,D40:E40)-SUMIF(E37,Setting!$B$16,D37:E37)-SUMIF(E39,Setting!$B$16,D39:E39)-SUMIF(E56:E125,Setting!$B$16,D56:D125)</f>
        <v>0</v>
      </c>
      <c r="E31" s="381"/>
      <c r="F31" s="380">
        <f>D31+SUMIF(G44:G53,Setting!B16,F44:G53)+SUMIF(G38,Setting!B16,F38:G38)+SUMIF(G40,Setting!B16,F40:G40)-SUMIF(G37,Setting!B16,F37:G37)-SUMIF(G39,Setting!B16,F39:G39)-SUMIF(G56:G125,Setting!B16,F56:F125)</f>
        <v>0</v>
      </c>
      <c r="G31" s="381"/>
      <c r="H31" s="380">
        <f>F31+SUMIF(I44:I53,Setting!B16,H44:I53)+SUMIF(I38,Setting!B16,H38:I38)+SUMIF(I40,Setting!B16,H40:I40)-SUMIF(I37,Setting!B16,H37:I37)-SUMIF(I39,Setting!B16,H39:I39)-SUMIF(I56:I125,Setting!B16,H56:H125)</f>
        <v>0</v>
      </c>
      <c r="I31" s="381"/>
      <c r="J31" s="380">
        <f>H31+SUMIF(K44:K53,Setting!B16,J44:K53)+SUMIF(K38,Setting!B16,J38:K38)+SUMIF(K40,Setting!B16,J40:K40)-SUMIF(K37,Setting!B16,J37:K37)-SUMIF(K39,Setting!B16,J39:K39)-SUMIF(K56:K125,Setting!B16,J56:J125)</f>
        <v>0</v>
      </c>
      <c r="K31" s="381"/>
      <c r="L31" s="380">
        <f>J31+SUMIF(M44:M53,Setting!B16,L44:M53)+SUMIF(M38,Setting!B16,L38:M38)+SUMIF(M40,Setting!B16,L40:M40)-SUMIF(M37,Setting!B16,L37:M37)-SUMIF(M39,Setting!B16,L39:M39)-SUMIF(M56:M125,Setting!B16,L56:L125)</f>
        <v>0</v>
      </c>
      <c r="M31" s="381"/>
      <c r="N31" s="380">
        <f>L31+SUMIF(O44:O53,Setting!B16,N44:O53)+SUMIF(O38,Setting!B16,N38:O38)+SUMIF(O40,Setting!B16,N40:O40)-SUMIF(O37,Setting!B16,N37:O37)-SUMIF(O39,Setting!B16,N39:O39)-SUMIF(O56:O125,Setting!B16,N56:N125)</f>
        <v>0</v>
      </c>
      <c r="O31" s="381"/>
      <c r="P31" s="380">
        <f>N31+SUMIF(Q44:Q53,Setting!B16,P44:Q53)+SUMIF(Q38,Setting!B16,P38:Q38)+SUMIF(Q40,Setting!B16,P40:Q40)-SUMIF(Q37,Setting!B16,P37:Q37)-SUMIF(Q39,Setting!B16,P39:Q39)-SUMIF(Q56:Q125,Setting!B16,P56:P125)</f>
        <v>0</v>
      </c>
      <c r="Q31" s="381"/>
      <c r="R31" s="380">
        <f>P31+SUMIF(S44:S53,Setting!B16,R44:S53)+SUMIF(S38,Setting!B16,R38:S38)+SUMIF(S40,Setting!B16,R40:S40)-SUMIF(S37,Setting!B16,R37:S37)-SUMIF(S39,Setting!B16,R39:S39)-SUMIF(S56:S125,Setting!B16,R56:R125)</f>
        <v>0</v>
      </c>
      <c r="S31" s="381"/>
      <c r="T31" s="380">
        <f>R31+SUMIF(U44:U53,Setting!B16,T44:U53)+SUMIF(U38,Setting!B16,T38:U38)+SUMIF(U40,Setting!B16,T40:U40)-SUMIF(U37,Setting!B16,T37:U37)-SUMIF(U39,Setting!B16,T39:U39)-SUMIF(U56:U125,Setting!B16,T56:T125)</f>
        <v>0</v>
      </c>
      <c r="U31" s="381"/>
      <c r="V31" s="380">
        <f>T31+SUMIF(W44:W53,Setting!B16,V44:W53)+SUMIF(W38,Setting!B16,V38:W38)+SUMIF(W40,Setting!B16,V40:W40)-SUMIF(W37,Setting!B16,V37:W37)-SUMIF(W39,Setting!B16,V39:W39)-SUMIF(W56:W125,Setting!B16,V56:V125)</f>
        <v>0</v>
      </c>
      <c r="W31" s="381"/>
      <c r="X31" s="380">
        <f>V31+SUMIF(Y44:Y53,Setting!B16,X44:Y53)+SUMIF(Y38,Setting!B16,X38:Y38)+SUMIF(Y40,Setting!B16,X40:Y40)-SUMIF(Y37,Setting!B16,X37:Y37)-SUMIF(Y39,Setting!B16,X39:Y39)-SUMIF(Y56:Y125,Setting!B16,X56:X125)</f>
        <v>0</v>
      </c>
      <c r="Y31" s="381"/>
      <c r="Z31" s="380">
        <f>X31+SUMIF(AA44:AA53,Setting!B16,Z44:AA53)+SUMIF(AA38,Setting!B16,Z38:AA38)+SUMIF(AA40,Setting!B16,Z40:AA40)-SUMIF(AA37,Setting!B16,Z37:AA37)-SUMIF(AA39,Setting!B16,Z39:AA39)-SUMIF(AA56:AA125,Setting!B16,Z56:Z125)</f>
        <v>0</v>
      </c>
      <c r="AA31" s="381"/>
      <c r="AB31" s="380">
        <f>Z31+SUMIF(AC44:AC53,Setting!B16,AB44:AC53)+SUMIF(AC38,Setting!B16,AB38:AC38)+SUMIF(AC40,Setting!B16,AB40:AC40)-SUMIF(AC37,Setting!B16,AB37:AC37)-SUMIF(AC39,Setting!B16,AB39:AC39)-SUMIF(AC56:AC125,Setting!B16,AB56:AB125)</f>
        <v>0</v>
      </c>
      <c r="AC31" s="381"/>
      <c r="AD31" s="380">
        <f>AB31+SUMIF(AE44:AE53,Setting!B16,AD44:AE53)+SUMIF(AE38,Setting!B16,AD38:AE38)+SUMIF(AE40,Setting!B16,AD40:AE40)-SUMIF(AE37,Setting!B16,AD37:AE37)-SUMIF(AE39,Setting!B16,AD39:AE39)-SUMIF(AE56:AE125,Setting!B16,AD56:AE125)</f>
        <v>0</v>
      </c>
      <c r="AE31" s="381"/>
      <c r="AF31" s="380">
        <f>AD31+SUMIF(AG44:AG53,Setting!B16,AF44:AG53)+SUMIF(AG38,Setting!B16,AF38:AG38)+SUMIF(AG40,Setting!B16,AF40:AG40)-SUMIF(AG37,Setting!B16,AF37:AG37)-SUMIF(AG39,Setting!B16,AF39:AG39)-SUMIF(AG56:AG125,Setting!B16,AF56:AF125)</f>
        <v>0</v>
      </c>
      <c r="AG31" s="381"/>
      <c r="AH31" s="380">
        <f>AF31+SUMIF(AI44:AI53,Setting!B16,AH44:AI53)+SUMIF(AI38,Setting!B16,AH38:AI38)+SUMIF(AI40,Setting!B16,AH40:AI40)-SUMIF(AI37,Setting!B16,AH37:AI37)-SUMIF(AI39,Setting!B16,AH39:AI39)-SUMIF(AI56:AI125,Setting!B16,AH56:AH125)</f>
        <v>0</v>
      </c>
      <c r="AI31" s="381"/>
      <c r="AJ31" s="380">
        <f>AH31+SUMIF(AK44:AK53,Setting!B16,AJ44:AK53)+SUMIF(AK38,Setting!B16,AJ38:AK38)+SUMIF(AK40,Setting!B16,AJ40:AK40)-SUMIF(AK37,Setting!B16,AJ37:AK37)-SUMIF(AK39,Setting!B16,AJ39:AK39)-SUMIF(AK56:AK125,Setting!B16,AJ56:AJ125)</f>
        <v>0</v>
      </c>
      <c r="AK31" s="381"/>
      <c r="AL31" s="380">
        <f>AJ31+SUMIF(AM44:AM53,Setting!B16,AL44:AM53)+SUMIF(AM38,Setting!B16,AL38:AM38)+SUMIF(AM40,Setting!B16,AL40:AM40)-SUMIF(AM37,Setting!B16,AL37:AM37)-SUMIF(AM39,Setting!B16,AL39:AM39)-SUMIF(AM56:AM125,Setting!B16,AL56:AL125)</f>
        <v>0</v>
      </c>
      <c r="AM31" s="381"/>
      <c r="AN31" s="380">
        <f>AL31+SUMIF(AO44:AO53,Setting!B16,AN44:AO53)+SUMIF(AO38,Setting!B16,AN38:AO38)+SUMIF(AO40,Setting!B16,AN40:AO40)-SUMIF(AO37,Setting!B16,AN37:AO37)-SUMIF(AO39,Setting!B16,AN39:AO39)-SUMIF(AO56:AO125,Setting!B16,AN56:AN125)</f>
        <v>0</v>
      </c>
      <c r="AO31" s="381"/>
      <c r="AP31" s="380">
        <f>AN31+SUMIF(AQ44:AQ53,Setting!B16,AP44:AQ53)+SUMIF(AQ38,Setting!B16,AP38:AQ38)+SUMIF(AQ40,Setting!B16,AP40:AQ40)-SUMIF(AQ37,Setting!B16,AP37:AQ37)-SUMIF(AQ39,Setting!B16,AP39:AQ39)-SUMIF(AQ56:AQ125,Setting!B16,AP56:AP125)</f>
        <v>0</v>
      </c>
      <c r="AQ31" s="381"/>
      <c r="AR31" s="380">
        <f>AP31+SUMIF(AS44:AS53,Setting!B16,AR44:AS53)+SUMIF(AS38,Setting!B16,AR38:AS38)+SUMIF(AS40,Setting!B16,AR40:AS40)-SUMIF(AS37,Setting!B16,AR37:AS37)-SUMIF(AS39,Setting!B16,AR39:AS39)-SUMIF(AS56:AS125,Setting!B16,AR56:AR125)</f>
        <v>0</v>
      </c>
      <c r="AS31" s="381"/>
      <c r="AT31" s="380">
        <f>AR31+SUMIF(AU44:AU53,Setting!B16,AT44:AU53)+SUMIF(AU38,Setting!B16,AT38:AU38)+SUMIF(AU40,Setting!B16,AT40:AU40)-SUMIF(AU37,Setting!B16,AT37:AU37)-SUMIF(AU39,Setting!B16,AT39:AU39)-SUMIF(AU56:AU125,Setting!B16,AT56:AT125)</f>
        <v>0</v>
      </c>
      <c r="AU31" s="381"/>
      <c r="AV31" s="380">
        <f>AT31+SUMIF(AW44:AW53,Setting!B16,AV44:AW53)+SUMIF(AW38,Setting!B16,AV38:AW38)+SUMIF(AW40,Setting!B16,AV40:AW40)-SUMIF(AW37,Setting!B16,AV37:AW37)-SUMIF(AW39,Setting!B16,AV39:AW39)-SUMIF(AW56:AW125,Setting!B16,AV56:AV125)</f>
        <v>0</v>
      </c>
      <c r="AW31" s="381"/>
      <c r="AX31" s="380">
        <f>AV31+SUMIF(AY44:AY53,Setting!B16,AX44:AY53)+SUMIF(AY38,Setting!B16,AX38:AY38)+SUMIF(AY40,Setting!B16,AX40:AY40)-SUMIF(AY37,Setting!B16,AX37:AY37)-SUMIF(AY39,Setting!B16,AX39:AY39)-SUMIF(AY56:AY125,Setting!B16,AX56:AX125)</f>
        <v>0</v>
      </c>
      <c r="AY31" s="381"/>
      <c r="AZ31" s="380">
        <f>AX31+SUMIF(BA44:BA53,Setting!B16,AZ44:BA53)+SUMIF(BA38,Setting!B16,AZ38:BA38)+SUMIF(BA40,Setting!B16,AZ40:BA40)-SUMIF(BA37,Setting!B16,AZ37:BA37)-SUMIF(BA39,Setting!B16,AZ39:BA39)-SUMIF(BA56:BA125,Setting!B16,AZ56:AZ125)</f>
        <v>0</v>
      </c>
      <c r="BA31" s="381"/>
      <c r="BB31" s="380">
        <f>AZ31+SUMIF(BC44:BC53,Setting!B16,BB44:BC53)+SUMIF(BC38,Setting!B16,BB38:BC38)+SUMIF(BC40,Setting!B16,BB40:BC40)-SUMIF(BC37,Setting!B16,BB37:BC37)-SUMIF(BC39,Setting!B16,BB39:BC39)-SUMIF(BC56:BC125,Setting!B16,BB56:BB125)</f>
        <v>0</v>
      </c>
      <c r="BC31" s="381"/>
      <c r="BD31" s="380">
        <f>BB31+SUMIF(BE44:BE53,Setting!B16,BD44:BE53)+SUMIF(BE38,Setting!B16,BD38:BE38)+SUMIF(BE40,Setting!B16,BD40:BE40)-SUMIF(BE37,Setting!B16,BD37:BE37)-SUMIF(BE39,Setting!B16,BD39:BE39)-SUMIF(BE56:BE125,Setting!B16,BD56:BE125)</f>
        <v>0</v>
      </c>
      <c r="BE31" s="381"/>
      <c r="BF31" s="380">
        <f>BD31+SUMIF(BG44:BG53,Setting!B16,BF44:BG53)+SUMIF(BG38,Setting!B16,BF38:BG38)+SUMIF(BG40,Setting!B16,BF40:BG40)-SUMIF(BG37,Setting!B16,BF37:BG37)-SUMIF(BG39,Setting!B16,BF39:BG39)-SUMIF(BG56:BG125,Setting!B16,BF56:BF125)</f>
        <v>0</v>
      </c>
      <c r="BG31" s="381"/>
      <c r="BH31" s="380">
        <f>BF31+SUMIF(BI44:BI53,Setting!B16,BH44:BI53)+SUMIF(BI38,Setting!B16,BH38:BI38)+SUMIF(BI40,Setting!B16,BH40:BI40)-SUMIF(BI37,Setting!B16,BH37:BI37)-SUMIF(BI39,Setting!B16,BH39:BI39)-SUMIF(BI56:BI125,Setting!B16,BH56:BH125)</f>
        <v>0</v>
      </c>
      <c r="BI31" s="381"/>
      <c r="BJ31" s="380">
        <f>BH31+SUMIF(BK44:BK53,Setting!B16,BJ44:BK53)+SUMIF(BK38,Setting!B16,BJ38:BK38)+SUMIF(BK40,Setting!B16,BJ40:BK40)-SUMIF(BK37,Setting!B16,BJ37:BK37)-SUMIF(BK39,Setting!B16,BJ39:BK39)-SUMIF(BK56:BK125,Setting!B16,BJ56:BJ125)</f>
        <v>0</v>
      </c>
      <c r="BK31" s="381"/>
      <c r="BL31" s="380">
        <f>BJ31+SUMIF(BM44:BM53,Setting!B16,BL44:BM53)+SUMIF(BM38,Setting!B16,BL38:BM38)+SUMIF(BM40,Setting!B16,BL40:BM40)-SUMIF(BM37,Setting!B16,BL37:BM37)-SUMIF(BM39,Setting!B16,BL39:BM39)-SUMIF(BM56:BM125,Setting!B16,BL56:BL125)</f>
        <v>0</v>
      </c>
      <c r="BM31" s="382"/>
    </row>
    <row r="32" spans="2:65" s="43" customFormat="1" ht="18.75" customHeight="1">
      <c r="B32" s="390"/>
      <c r="C32" s="121">
        <f>Setting!B17</f>
        <v>0</v>
      </c>
      <c r="D32" s="376">
        <f>'7'!BL32+SUMIF(E44:E53,Setting!$B$17,D44:E53)+SUMIF(E38,Setting!$B$17,D38:E38)+SUMIF(E40,Setting!$B$17,D40:E40)-SUMIF(E37,Setting!$B$17,D37:E37)-SUMIF(E39,Setting!$B$17,D39:E39)-SUMIF(E56:E125,Setting!$B$17,D56:D125)</f>
        <v>0</v>
      </c>
      <c r="E32" s="377"/>
      <c r="F32" s="376">
        <f>D32+SUMIF(G44:G53,Setting!B17,F44:G53)+SUMIF(G38,Setting!B17,F38:G38)+SUMIF(G40,Setting!B17,F40:G40)-SUMIF(G37,Setting!B17,F37:G37)-SUMIF(G39,Setting!B17,F39:G39)-SUMIF(G56:G125,Setting!B17,F56:F125)</f>
        <v>0</v>
      </c>
      <c r="G32" s="377"/>
      <c r="H32" s="376">
        <f>F32+SUMIF(I44:I53,Setting!B17,H44:I53)+SUMIF(I38,Setting!B17,H38:I38)+SUMIF(I40,Setting!B17,H40:I40)-SUMIF(I37,Setting!B17,H37:I37)-SUMIF(I39,Setting!B17,H39:I39)-SUMIF(I56:I125,Setting!B17,H56:H125)</f>
        <v>0</v>
      </c>
      <c r="I32" s="377"/>
      <c r="J32" s="376">
        <f>H32+SUMIF(K44:K53,Setting!B17,J44:K53)+SUMIF(K38,Setting!B17,J38:K38)+SUMIF(K40,Setting!B17,J40:K40)-SUMIF(K37,Setting!B17,J37:K37)-SUMIF(K39,Setting!B17,J39:K39)-SUMIF(K56:K125,Setting!B17,J56:J125)</f>
        <v>0</v>
      </c>
      <c r="K32" s="377"/>
      <c r="L32" s="376">
        <f>J32+SUMIF(M44:M53,Setting!B17,L44:M53)+SUMIF(M38,Setting!B17,L38:M38)+SUMIF(M40,Setting!B17,L40:M40)-SUMIF(M37,Setting!B17,L37:M37)-SUMIF(M39,Setting!B17,L39:M39)-SUMIF(M56:M125,Setting!B17,L56:L125)</f>
        <v>0</v>
      </c>
      <c r="M32" s="377"/>
      <c r="N32" s="376">
        <f>L32+SUMIF(O44:O53,Setting!B17,N44:O53)+SUMIF(O38,Setting!B17,N38:O38)+SUMIF(O40,Setting!B17,N40:O40)-SUMIF(O37,Setting!B17,N37:O37)-SUMIF(O39,Setting!B17,N39:O39)-SUMIF(O56:O125,Setting!B17,N56:N125)</f>
        <v>0</v>
      </c>
      <c r="O32" s="377"/>
      <c r="P32" s="376">
        <f>N32+SUMIF(Q44:Q53,Setting!B17,P44:Q53)+SUMIF(Q38,Setting!B17,P38:Q38)+SUMIF(Q40,Setting!B17,P40:Q40)-SUMIF(Q37,Setting!B17,P37:Q37)-SUMIF(Q39,Setting!B17,P39:Q39)-SUMIF(Q56:Q125,Setting!B17,P56:P125)</f>
        <v>0</v>
      </c>
      <c r="Q32" s="377"/>
      <c r="R32" s="376">
        <f>P32+SUMIF(S44:S53,Setting!B17,R44:S53)+SUMIF(S38,Setting!B17,R38:S38)+SUMIF(S40,Setting!B17,R40:S40)-SUMIF(S37,Setting!B17,R37:S37)-SUMIF(S39,Setting!B17,R39:S39)-SUMIF(S56:S125,Setting!B17,R56:R125)</f>
        <v>0</v>
      </c>
      <c r="S32" s="377"/>
      <c r="T32" s="376">
        <f>R32+SUMIF(U44:U53,Setting!B17,T44:U53)+SUMIF(U38,Setting!B17,T38:U38)+SUMIF(U40,Setting!B17,T40:U40)-SUMIF(U37,Setting!B17,T37:U37)-SUMIF(U39,Setting!B17,T39:U39)-SUMIF(U56:U125,Setting!B17,T56:T125)</f>
        <v>0</v>
      </c>
      <c r="U32" s="377"/>
      <c r="V32" s="376">
        <f>T32+SUMIF(W44:W53,Setting!B17,V44:W53)+SUMIF(W38,Setting!B17,V38:W38)+SUMIF(W40,Setting!B17,V40:W40)-SUMIF(W37,Setting!B17,V37:W37)-SUMIF(W39,Setting!B17,V39:W39)-SUMIF(W56:W125,Setting!B17,V56:V125)</f>
        <v>0</v>
      </c>
      <c r="W32" s="377"/>
      <c r="X32" s="376">
        <f>V32+SUMIF(Y44:Y53,Setting!B17,X44:Y53)+SUMIF(Y38,Setting!B17,X38:Y38)+SUMIF(Y40,Setting!B17,X40:Y40)-SUMIF(Y37,Setting!B17,X37:Y37)-SUMIF(Y39,Setting!B17,X39:Y39)-SUMIF(Y56:Y125,Setting!B17,X56:X125)</f>
        <v>0</v>
      </c>
      <c r="Y32" s="377"/>
      <c r="Z32" s="376">
        <f>X32+SUMIF(AA44:AA53,Setting!B17,Z44:AA53)+SUMIF(AA38,Setting!B17,Z38:AA38)+SUMIF(AA40,Setting!B17,Z40:AA40)-SUMIF(AA37,Setting!B17,Z37:AA37)-SUMIF(AA39,Setting!B17,Z39:AA39)-SUMIF(AA56:AA125,Setting!B17,Z56:Z125)</f>
        <v>0</v>
      </c>
      <c r="AA32" s="377"/>
      <c r="AB32" s="376">
        <f>Z32+SUMIF(AC44:AC53,Setting!B17,AB44:AC53)+SUMIF(AC38,Setting!B17,AB38:AC38)+SUMIF(AC40,Setting!B17,AB40:AC40)-SUMIF(AC37,Setting!B17,AB37:AC37)-SUMIF(AC39,Setting!B17,AB39:AC39)-SUMIF(AC56:AC125,Setting!B17,AB56:AB125)</f>
        <v>0</v>
      </c>
      <c r="AC32" s="377"/>
      <c r="AD32" s="376">
        <f>AB32+SUMIF(AE44:AE53,Setting!B17,AD44:AE53)+SUMIF(AE38,Setting!B17,AD38:AE38)+SUMIF(AE40,Setting!B17,AD40:AE40)-SUMIF(AE37,Setting!B17,AD37:AE37)-SUMIF(AE39,Setting!B17,AD39:AE39)-SUMIF(AE56:AE125,Setting!B17,AD56:AE125)</f>
        <v>0</v>
      </c>
      <c r="AE32" s="377"/>
      <c r="AF32" s="376">
        <f>AD32+SUMIF(AG44:AG53,Setting!B17,AF44:AG53)+SUMIF(AG38,Setting!B17,AF38:AG38)+SUMIF(AG40,Setting!B17,AF40:AG40)-SUMIF(AG37,Setting!B17,AF37:AG37)-SUMIF(AG39,Setting!B17,AF39:AG39)-SUMIF(AG56:AG125,Setting!B17,AF56:AF125)</f>
        <v>0</v>
      </c>
      <c r="AG32" s="377"/>
      <c r="AH32" s="376">
        <f>AF32+SUMIF(AI44:AI53,Setting!B17,AH44:AI53)+SUMIF(AI38,Setting!B17,AH38:AI38)+SUMIF(AI40,Setting!B17,AH40:AI40)-SUMIF(AI37,Setting!B17,AH37:AI37)-SUMIF(AI39,Setting!B17,AH39:AI39)-SUMIF(AI56:AI125,Setting!B17,AH56:AH125)</f>
        <v>0</v>
      </c>
      <c r="AI32" s="377"/>
      <c r="AJ32" s="376">
        <f>AH32+SUMIF(AK44:AK53,Setting!B17,AJ44:AK53)+SUMIF(AK38,Setting!B17,AJ38:AK38)+SUMIF(AK40,Setting!B17,AJ40:AK40)-SUMIF(AK37,Setting!B17,AJ37:AK37)-SUMIF(AK39,Setting!B17,AJ39:AK39)-SUMIF(AK56:AK125,Setting!B17,AJ56:AJ125)</f>
        <v>0</v>
      </c>
      <c r="AK32" s="377"/>
      <c r="AL32" s="376">
        <f>AJ32+SUMIF(AM44:AM53,Setting!B17,AL44:AM53)+SUMIF(AM38,Setting!B17,AL38:AM38)+SUMIF(AM40,Setting!B17,AL40:AM40)-SUMIF(AM37,Setting!B17,AL37:AM37)-SUMIF(AM39,Setting!B17,AL39:AM39)-SUMIF(AM56:AM125,Setting!B17,AL56:AL125)</f>
        <v>0</v>
      </c>
      <c r="AM32" s="377"/>
      <c r="AN32" s="376">
        <f>AL32+SUMIF(AO44:AO53,Setting!B17,AN44:AO53)+SUMIF(AO38,Setting!B17,AN38:AO38)+SUMIF(AO40,Setting!B17,AN40:AO40)-SUMIF(AO37,Setting!B17,AN37:AO37)-SUMIF(AO39,Setting!B17,AN39:AO39)-SUMIF(AO56:AO125,Setting!B17,AN56:AN125)</f>
        <v>0</v>
      </c>
      <c r="AO32" s="377"/>
      <c r="AP32" s="376">
        <f>AN32+SUMIF(AQ44:AQ53,Setting!B17,AP44:AQ53)+SUMIF(AQ38,Setting!B17,AP38:AQ38)+SUMIF(AQ40,Setting!B17,AP40:AQ40)-SUMIF(AQ37,Setting!B17,AP37:AQ37)-SUMIF(AQ39,Setting!B17,AP39:AQ39)-SUMIF(AQ56:AQ125,Setting!B17,AP56:AP125)</f>
        <v>0</v>
      </c>
      <c r="AQ32" s="377"/>
      <c r="AR32" s="376">
        <f>AP32+SUMIF(AS44:AS53,Setting!B17,AR44:AS53)+SUMIF(AS38,Setting!B17,AR38:AS38)+SUMIF(AS40,Setting!B17,AR40:AS40)-SUMIF(AS37,Setting!B17,AR37:AS37)-SUMIF(AS39,Setting!B17,AR39:AS39)-SUMIF(AS56:AS125,Setting!B17,AR56:AR125)</f>
        <v>0</v>
      </c>
      <c r="AS32" s="377"/>
      <c r="AT32" s="376">
        <f>AR32+SUMIF(AU44:AU53,Setting!B17,AT44:AU53)+SUMIF(AU38,Setting!B17,AT38:AU38)+SUMIF(AU40,Setting!B17,AT40:AU40)-SUMIF(AU37,Setting!B17,AT37:AU37)-SUMIF(AU39,Setting!B17,AT39:AU39)-SUMIF(AU56:AU125,Setting!B17,AT56:AT125)</f>
        <v>0</v>
      </c>
      <c r="AU32" s="377"/>
      <c r="AV32" s="376">
        <f>AT32+SUMIF(AW44:AW53,Setting!B17,AV44:AW53)+SUMIF(AW38,Setting!B17,AV38:AW38)+SUMIF(AW40,Setting!B17,AV40:AW40)-SUMIF(AW37,Setting!B17,AV37:AW37)-SUMIF(AW39,Setting!B17,AV39:AW39)-SUMIF(AW56:AW125,Setting!B17,AV56:AV125)</f>
        <v>0</v>
      </c>
      <c r="AW32" s="377"/>
      <c r="AX32" s="376">
        <f>AV32+SUMIF(AY44:AY53,Setting!B17,AX44:AY53)+SUMIF(AY38,Setting!B17,AX38:AY38)+SUMIF(AY40,Setting!B17,AX40:AY40)-SUMIF(AY37,Setting!B17,AX37:AY37)-SUMIF(AY39,Setting!B17,AX39:AY39)-SUMIF(AY56:AY125,Setting!B17,AX56:AX125)</f>
        <v>0</v>
      </c>
      <c r="AY32" s="377"/>
      <c r="AZ32" s="376">
        <f>AX32+SUMIF(BA44:BA53,Setting!B17,AZ44:BA53)+SUMIF(BA38,Setting!B17,AZ38:BA38)+SUMIF(BA40,Setting!B17,AZ40:BA40)-SUMIF(BA37,Setting!B17,AZ37:BA37)-SUMIF(BA39,Setting!B17,AZ39:BA39)-SUMIF(BA56:BA125,Setting!B17,AZ56:AZ125)</f>
        <v>0</v>
      </c>
      <c r="BA32" s="377"/>
      <c r="BB32" s="376">
        <f>AZ32+SUMIF(BC44:BC53,Setting!B17,BB44:BC53)+SUMIF(BC38,Setting!B17,BB38:BC38)+SUMIF(BC40,Setting!B17,BB40:BC40)-SUMIF(BC37,Setting!B17,BB37:BC37)-SUMIF(BC39,Setting!B17,BB39:BC39)-SUMIF(BC56:BC125,Setting!B17,BB56:BB125)</f>
        <v>0</v>
      </c>
      <c r="BC32" s="377"/>
      <c r="BD32" s="376">
        <f>BB32+SUMIF(BE44:BE53,Setting!B17,BD44:BE53)+SUMIF(BE38,Setting!B17,BD38:BE38)+SUMIF(BE40,Setting!B17,BD40:BE40)-SUMIF(BE37,Setting!B17,BD37:BE37)-SUMIF(BE39,Setting!B17,BD39:BE39)-SUMIF(BE56:BE125,Setting!B17,BD56:BE125)</f>
        <v>0</v>
      </c>
      <c r="BE32" s="377"/>
      <c r="BF32" s="376">
        <f>BD32+SUMIF(BG44:BG53,Setting!B17,BF44:BG53)+SUMIF(BG38,Setting!B17,BF38:BG38)+SUMIF(BG40,Setting!B17,BF40:BG40)-SUMIF(BG37,Setting!B17,BF37:BG37)-SUMIF(BG39,Setting!B17,BF39:BG39)-SUMIF(BG56:BG125,Setting!B17,BF56:BF125)</f>
        <v>0</v>
      </c>
      <c r="BG32" s="377"/>
      <c r="BH32" s="376">
        <f>BF32+SUMIF(BI44:BI53,Setting!B17,BH44:BI53)+SUMIF(BI38,Setting!B17,BH38:BI38)+SUMIF(BI40,Setting!B17,BH40:BI40)-SUMIF(BI37,Setting!B17,BH37:BI37)-SUMIF(BI39,Setting!B17,BH39:BI39)-SUMIF(BI56:BI125,Setting!B17,BH56:BH125)</f>
        <v>0</v>
      </c>
      <c r="BI32" s="377"/>
      <c r="BJ32" s="376">
        <f>BH32+SUMIF(BK44:BK53,Setting!B17,BJ44:BK53)+SUMIF(BK38,Setting!B17,BJ38:BK38)+SUMIF(BK40,Setting!B17,BJ40:BK40)-SUMIF(BK37,Setting!B17,BJ37:BK37)-SUMIF(BK39,Setting!B17,BJ39:BK39)-SUMIF(BK56:BK125,Setting!B17,BJ56:BJ125)</f>
        <v>0</v>
      </c>
      <c r="BK32" s="377"/>
      <c r="BL32" s="376">
        <f>BJ32+SUMIF(BM44:BM53,Setting!B17,BL44:BM53)+SUMIF(BM38,Setting!B17,BL38:BM38)+SUMIF(BM40,Setting!B17,BL40:BM40)-SUMIF(BM37,Setting!B17,BL37:BM37)-SUMIF(BM39,Setting!B17,BL39:BM39)-SUMIF(BM56:BM125,Setting!B17,BL56:BL125)</f>
        <v>0</v>
      </c>
      <c r="BM32" s="378"/>
    </row>
    <row r="33" spans="1:65" s="43" customFormat="1" ht="18.75" customHeight="1">
      <c r="B33" s="390"/>
      <c r="C33" s="71">
        <f>Setting!B18</f>
        <v>0</v>
      </c>
      <c r="D33" s="380">
        <f>'7'!BL33+SUMIF(E44:E53,Setting!$B$18,D44:E53)+SUMIF(E38,Setting!$B$18,D38:E38)+SUMIF(E40,Setting!$B$18,D40:E40)-SUMIF(E37,Setting!$B$18,D37:E37)-SUMIF(E39,Setting!$B$18,D39:E39)-SUMIF(E56:E125,Setting!$B$18,D56:D125)</f>
        <v>0</v>
      </c>
      <c r="E33" s="381"/>
      <c r="F33" s="380">
        <f>D33+SUMIF(G44:G53,Setting!B18,F44:G53)+SUMIF(G38,Setting!B18,F38:G38)+SUMIF(G40,Setting!B18,F40:G40)-SUMIF(G37,Setting!B18,F37:G37)-SUMIF(G39,Setting!B18,F39:G39)-SUMIF(G56:G125,Setting!B18,F56:F125)</f>
        <v>0</v>
      </c>
      <c r="G33" s="381"/>
      <c r="H33" s="380">
        <f>F33+SUMIF(I44:I53,Setting!B18,H44:I53)+SUMIF(I38,Setting!B18,H38:I38)+SUMIF(I40,Setting!B18,H40:I40)-SUMIF(I37,Setting!B18,H37:I37)-SUMIF(I39,Setting!B18,H39:I39)-SUMIF(I56:I125,Setting!B18,H56:H125)</f>
        <v>0</v>
      </c>
      <c r="I33" s="381"/>
      <c r="J33" s="380">
        <f>H33+SUMIF(K44:K53,Setting!B18,J44:K53)+SUMIF(K38,Setting!B18,J38:K38)+SUMIF(K40,Setting!B18,J40:K40)-SUMIF(K37,Setting!B18,J37:K37)-SUMIF(K39,Setting!B18,J39:K39)-SUMIF(K56:K125,Setting!B18,J56:J125)</f>
        <v>0</v>
      </c>
      <c r="K33" s="381"/>
      <c r="L33" s="380">
        <f>J33+SUMIF(M44:M53,Setting!B18,L44:M53)+SUMIF(M38,Setting!B18,L38:M38)+SUMIF(M40,Setting!B18,L40:M40)-SUMIF(M37,Setting!B18,L37:M37)-SUMIF(M39,Setting!B18,L39:M39)-SUMIF(M56:M125,Setting!B18,L56:L125)</f>
        <v>0</v>
      </c>
      <c r="M33" s="381"/>
      <c r="N33" s="380">
        <f>L33+SUMIF(O44:O53,Setting!B18,N44:O53)+SUMIF(O38,Setting!B18,N38:O38)+SUMIF(O40,Setting!B18,N40:O40)-SUMIF(O37,Setting!B18,N37:O37)-SUMIF(O39,Setting!B18,N39:O39)-SUMIF(O56:O125,Setting!B18,N56:N125)</f>
        <v>0</v>
      </c>
      <c r="O33" s="381"/>
      <c r="P33" s="380">
        <f>N33+SUMIF(Q44:Q53,Setting!B18,P44:Q53)+SUMIF(Q38,Setting!B18,P38:Q38)+SUMIF(Q40,Setting!B18,P40:Q40)-SUMIF(Q37,Setting!B18,P37:Q37)-SUMIF(Q39,Setting!B18,P39:Q39)-SUMIF(Q56:Q125,Setting!B18,P56:P125)</f>
        <v>0</v>
      </c>
      <c r="Q33" s="381"/>
      <c r="R33" s="380">
        <f>P33+SUMIF(S44:S53,Setting!B18,R44:S53)+SUMIF(S38,Setting!B18,R38:S38)+SUMIF(S40,Setting!B18,R40:S40)-SUMIF(S37,Setting!B18,R37:S37)-SUMIF(S39,Setting!B18,R39:S39)-SUMIF(S56:S125,Setting!B18,R56:R125)</f>
        <v>0</v>
      </c>
      <c r="S33" s="381"/>
      <c r="T33" s="380">
        <f>R33+SUMIF(U44:U53,Setting!B18,T44:U53)+SUMIF(U38,Setting!B18,T38:U38)+SUMIF(U40,Setting!B18,T40:U40)-SUMIF(U37,Setting!B18,T37:U37)-SUMIF(U39,Setting!B18,T39:U39)-SUMIF(U56:U125,Setting!B18,T56:T125)</f>
        <v>0</v>
      </c>
      <c r="U33" s="381"/>
      <c r="V33" s="380">
        <f>T33+SUMIF(W44:W53,Setting!B18,V44:W53)+SUMIF(W38,Setting!B18,V38:W38)+SUMIF(W40,Setting!B18,V40:W40)-SUMIF(W37,Setting!B18,V37:W37)-SUMIF(W39,Setting!B18,V39:W39)-SUMIF(W56:W125,Setting!B18,V56:V125)</f>
        <v>0</v>
      </c>
      <c r="W33" s="381"/>
      <c r="X33" s="380">
        <f>V33+SUMIF(Y44:Y53,Setting!B18,X44:Y53)+SUMIF(Y38,Setting!B18,X38:Y38)+SUMIF(Y40,Setting!B18,X40:Y40)-SUMIF(Y37,Setting!B18,X37:Y37)-SUMIF(Y39,Setting!B18,X39:Y39)-SUMIF(Y56:Y125,Setting!B18,X56:X125)</f>
        <v>0</v>
      </c>
      <c r="Y33" s="381"/>
      <c r="Z33" s="380">
        <f>X33+SUMIF(AA44:AA53,Setting!B18,Z44:AA53)+SUMIF(AA38,Setting!B18,Z38:AA38)+SUMIF(AA40,Setting!B18,Z40:AA40)-SUMIF(AA37,Setting!B18,Z37:AA37)-SUMIF(AA39,Setting!B18,Z39:AA39)-SUMIF(AA56:AA125,Setting!B18,Z56:Z125)</f>
        <v>0</v>
      </c>
      <c r="AA33" s="381"/>
      <c r="AB33" s="380">
        <f>Z33+SUMIF(AC44:AC53,Setting!B18,AB44:AC53)+SUMIF(AC38,Setting!B18,AB38:AC38)+SUMIF(AC40,Setting!B18,AB40:AC40)-SUMIF(AC37,Setting!B18,AB37:AC37)-SUMIF(AC39,Setting!B18,AB39:AC39)-SUMIF(AC56:AC125,Setting!B18,AB56:AB125)</f>
        <v>0</v>
      </c>
      <c r="AC33" s="381"/>
      <c r="AD33" s="380">
        <f>AB33+SUMIF(AE44:AE53,Setting!B18,AD44:AE53)+SUMIF(AE38,Setting!B18,AD38:AE38)+SUMIF(AE40,Setting!B18,AD40:AE40)-SUMIF(AE37,Setting!B18,AD37:AE37)-SUMIF(AE39,Setting!B18,AD39:AE39)-SUMIF(AE56:AE125,Setting!B18,AD56:AE125)</f>
        <v>0</v>
      </c>
      <c r="AE33" s="381"/>
      <c r="AF33" s="380">
        <f>AD33+SUMIF(AG44:AG53,Setting!B18,AF44:AG53)+SUMIF(AG38,Setting!B18,AF38:AG38)+SUMIF(AG40,Setting!B18,AF40:AG40)-SUMIF(AG37,Setting!B18,AF37:AG37)-SUMIF(AG39,Setting!B18,AF39:AG39)-SUMIF(AG56:AG125,Setting!B18,AF56:AF125)</f>
        <v>0</v>
      </c>
      <c r="AG33" s="381"/>
      <c r="AH33" s="380">
        <f>AF33+SUMIF(AI44:AI53,Setting!B18,AH44:AI53)+SUMIF(AI38,Setting!B18,AH38:AI38)+SUMIF(AI40,Setting!B18,AH40:AI40)-SUMIF(AI37,Setting!B18,AH37:AI37)-SUMIF(AI39,Setting!B18,AH39:AI39)-SUMIF(AI56:AI125,Setting!B18,AH56:AH125)</f>
        <v>0</v>
      </c>
      <c r="AI33" s="381"/>
      <c r="AJ33" s="380">
        <f>AH33+SUMIF(AK44:AK53,Setting!B18,AJ44:AK53)+SUMIF(AK38,Setting!B18,AJ38:AK38)+SUMIF(AK40,Setting!B18,AJ40:AK40)-SUMIF(AK37,Setting!B18,AJ37:AK37)-SUMIF(AK39,Setting!B18,AJ39:AK39)-SUMIF(AK56:AK125,Setting!B18,AJ56:AJ125)</f>
        <v>0</v>
      </c>
      <c r="AK33" s="381"/>
      <c r="AL33" s="380">
        <f>AJ33+SUMIF(AM44:AM53,Setting!B18,AL44:AM53)+SUMIF(AM38,Setting!B18,AL38:AM38)+SUMIF(AM40,Setting!B18,AL40:AM40)-SUMIF(AM37,Setting!B18,AL37:AM37)-SUMIF(AM39,Setting!B18,AL39:AM39)-SUMIF(AM56:AM125,Setting!B18,AL56:AL125)</f>
        <v>0</v>
      </c>
      <c r="AM33" s="381"/>
      <c r="AN33" s="380">
        <f>AL33+SUMIF(AO44:AO53,Setting!B18,AN44:AO53)+SUMIF(AO38,Setting!B18,AN38:AO38)+SUMIF(AO40,Setting!B18,AN40:AO40)-SUMIF(AO37,Setting!B18,AN37:AO37)-SUMIF(AO39,Setting!B18,AN39:AO39)-SUMIF(AO56:AO125,Setting!B18,AN56:AN125)</f>
        <v>0</v>
      </c>
      <c r="AO33" s="381"/>
      <c r="AP33" s="380">
        <f>AN33+SUMIF(AQ44:AQ53,Setting!B18,AP44:AQ53)+SUMIF(AQ38,Setting!B18,AP38:AQ38)+SUMIF(AQ40,Setting!B18,AP40:AQ40)-SUMIF(AQ37,Setting!B18,AP37:AQ37)-SUMIF(AQ39,Setting!B18,AP39:AQ39)-SUMIF(AQ56:AQ125,Setting!B18,AP56:AP125)</f>
        <v>0</v>
      </c>
      <c r="AQ33" s="381"/>
      <c r="AR33" s="380">
        <f>AP33+SUMIF(AS44:AS53,Setting!B18,AR44:AS53)+SUMIF(AS38,Setting!B18,AR38:AS38)+SUMIF(AS40,Setting!B18,AR40:AS40)-SUMIF(AS37,Setting!B18,AR37:AS37)-SUMIF(AS39,Setting!B18,AR39:AS39)-SUMIF(AS56:AS125,Setting!B18,AR56:AR125)</f>
        <v>0</v>
      </c>
      <c r="AS33" s="381"/>
      <c r="AT33" s="380">
        <f>AR33+SUMIF(AU44:AU53,Setting!B18,AT44:AU53)+SUMIF(AU38,Setting!B18,AT38:AU38)+SUMIF(AU40,Setting!B18,AT40:AU40)-SUMIF(AU37,Setting!B18,AT37:AU37)-SUMIF(AU39,Setting!B18,AT39:AU39)-SUMIF(AU56:AU125,Setting!B18,AT56:AT125)</f>
        <v>0</v>
      </c>
      <c r="AU33" s="381"/>
      <c r="AV33" s="380">
        <f>AT33+SUMIF(AW44:AW53,Setting!B18,AV44:AW53)+SUMIF(AW38,Setting!B18,AV38:AW38)+SUMIF(AW40,Setting!B18,AV40:AW40)-SUMIF(AW37,Setting!B18,AV37:AW37)-SUMIF(AW39,Setting!B18,AV39:AW39)-SUMIF(AW56:AW125,Setting!B18,AV56:AV125)</f>
        <v>0</v>
      </c>
      <c r="AW33" s="381"/>
      <c r="AX33" s="380">
        <f>AV33+SUMIF(AY44:AY53,Setting!B18,AX44:AY53)+SUMIF(AY38,Setting!B18,AX38:AY38)+SUMIF(AY40,Setting!B18,AX40:AY40)-SUMIF(AY37,Setting!B18,AX37:AY37)-SUMIF(AY39,Setting!B18,AX39:AY39)-SUMIF(AY56:AY125,Setting!B18,AX56:AX125)</f>
        <v>0</v>
      </c>
      <c r="AY33" s="381"/>
      <c r="AZ33" s="380">
        <f>AX33+SUMIF(BA44:BA53,Setting!B18,AZ44:BA53)+SUMIF(BA38,Setting!B18,AZ38:BA38)+SUMIF(BA40,Setting!B18,AZ40:BA40)-SUMIF(BA37,Setting!B18,AZ37:BA37)-SUMIF(BA39,Setting!B18,AZ39:BA39)-SUMIF(BA56:BA125,Setting!B18,AZ56:AZ125)</f>
        <v>0</v>
      </c>
      <c r="BA33" s="381"/>
      <c r="BB33" s="380">
        <f>AZ33+SUMIF(BC44:BC53,Setting!B18,BB44:BC53)+SUMIF(BC38,Setting!B18,BB38:BC38)+SUMIF(BC40,Setting!B18,BB40:BC40)-SUMIF(BC37,Setting!B18,BB37:BC37)-SUMIF(BC39,Setting!B18,BB39:BC39)-SUMIF(BC56:BC125,Setting!B18,BB56:BB125)</f>
        <v>0</v>
      </c>
      <c r="BC33" s="381"/>
      <c r="BD33" s="380">
        <f>BB33+SUMIF(BE44:BE53,Setting!B18,BD44:BE53)+SUMIF(BE38,Setting!B18,BD38:BE38)+SUMIF(BE40,Setting!B18,BD40:BE40)-SUMIF(BE37,Setting!B18,BD37:BE37)-SUMIF(BE39,Setting!B18,BD39:BE39)-SUMIF(BE56:BE125,Setting!B18,BD56:BE125)</f>
        <v>0</v>
      </c>
      <c r="BE33" s="381"/>
      <c r="BF33" s="380">
        <f>BD33+SUMIF(BG44:BG53,Setting!B18,BF44:BG53)+SUMIF(BG38,Setting!B18,BF38:BG38)+SUMIF(BG40,Setting!B18,BF40:BG40)-SUMIF(BG37,Setting!B18,BF37:BG37)-SUMIF(BG39,Setting!B18,BF39:BG39)-SUMIF(BG56:BG125,Setting!B18,BF56:BF125)</f>
        <v>0</v>
      </c>
      <c r="BG33" s="381"/>
      <c r="BH33" s="380">
        <f>BF33+SUMIF(BI44:BI53,Setting!B18,BH44:BI53)+SUMIF(BI38,Setting!B18,BH38:BI38)+SUMIF(BI40,Setting!B18,BH40:BI40)-SUMIF(BI37,Setting!B18,BH37:BI37)-SUMIF(BI39,Setting!B18,BH39:BI39)-SUMIF(BI56:BI125,Setting!B18,BH56:BH125)</f>
        <v>0</v>
      </c>
      <c r="BI33" s="381"/>
      <c r="BJ33" s="380">
        <f>BH33+SUMIF(BK44:BK53,Setting!B18,BJ44:BK53)+SUMIF(BK38,Setting!B18,BJ38:BK38)+SUMIF(BK40,Setting!B18,BJ40:BK40)-SUMIF(BK37,Setting!B18,BJ37:BK37)-SUMIF(BK39,Setting!B18,BJ39:BK39)-SUMIF(BK56:BK125,Setting!B18,BJ56:BJ125)</f>
        <v>0</v>
      </c>
      <c r="BK33" s="381"/>
      <c r="BL33" s="380">
        <f>BJ33+SUMIF(BM44:BM53,Setting!B18,BL44:BM53)+SUMIF(BM38,Setting!B18,BL38:BM38)+SUMIF(BM40,Setting!B18,BL40:BM40)-SUMIF(BM37,Setting!B18,BL37:BM37)-SUMIF(BM39,Setting!B18,BL39:BM39)-SUMIF(BM56:BM125,Setting!B18,BL56:BL125)</f>
        <v>0</v>
      </c>
      <c r="BM33" s="382"/>
    </row>
    <row r="34" spans="1:65" s="43" customFormat="1" ht="18.75" customHeight="1">
      <c r="B34" s="390"/>
      <c r="C34" s="121">
        <f>Setting!B19</f>
        <v>0</v>
      </c>
      <c r="D34" s="376">
        <f>'7'!BL34+SUMIF(E44:E53,Setting!$B$19,D44:E53)+SUMIF(E38,Setting!$B$19,D38:E38)+SUMIF(E40,Setting!$B$19,D40:E40)-SUMIF(E37,Setting!$B$19,D37:E37)-SUMIF(E39,Setting!$B$19,D39:E39)-SUMIF(E56:E125,Setting!$B$19,D56:D125)</f>
        <v>0</v>
      </c>
      <c r="E34" s="377"/>
      <c r="F34" s="376">
        <f>D34+SUMIF(G44:G53,Setting!B19,F44:G53)+SUMIF(G38,Setting!B19,F38:G38)+SUMIF(G40,Setting!B19,F40:G40)-SUMIF(G37,Setting!B19,F37:G37)-SUMIF(G39,Setting!B19,F39:G39)-SUMIF(G56:G125,Setting!B19,F56:F125)</f>
        <v>0</v>
      </c>
      <c r="G34" s="377"/>
      <c r="H34" s="376">
        <f>F34+SUMIF(I44:I53,Setting!B19,H44:I53)+SUMIF(I38,Setting!B19,H38:I38)+SUMIF(I40,Setting!B19,H40:I40)-SUMIF(I37,Setting!B19,H37:I37)-SUMIF(I39,Setting!B19,H39:I39)-SUMIF(I56:I125,Setting!B19,H56:H125)</f>
        <v>0</v>
      </c>
      <c r="I34" s="377"/>
      <c r="J34" s="376">
        <f>H34+SUMIF(K44:K53,Setting!B19,J44:K53)+SUMIF(K38,Setting!B19,J38:K38)+SUMIF(K40,Setting!B19,J40:K40)-SUMIF(K37,Setting!B19,J37:K37)-SUMIF(K39,Setting!B19,J39:K39)-SUMIF(K56:K125,Setting!B19,J56:J125)</f>
        <v>0</v>
      </c>
      <c r="K34" s="377"/>
      <c r="L34" s="376">
        <f>J34+SUMIF(M44:M53,Setting!B19,L44:M53)+SUMIF(M38,Setting!B19,L38:M38)+SUMIF(M40,Setting!B19,L40:M40)-SUMIF(M37,Setting!B19,L37:M37)-SUMIF(M39,Setting!B19,L39:M39)-SUMIF(M56:M125,Setting!B19,L56:L125)</f>
        <v>0</v>
      </c>
      <c r="M34" s="377"/>
      <c r="N34" s="376">
        <f>L34+SUMIF(O44:O53,Setting!B19,N44:O53)+SUMIF(O38,Setting!B19,N38:O38)+SUMIF(O40,Setting!B19,N40:O40)-SUMIF(O37,Setting!B19,N37:O37)-SUMIF(O39,Setting!B19,N39:O39)-SUMIF(O56:O125,Setting!B19,N56:N125)</f>
        <v>0</v>
      </c>
      <c r="O34" s="377"/>
      <c r="P34" s="376">
        <f>N34+SUMIF(Q44:Q53,Setting!B19,P44:Q53)+SUMIF(Q38,Setting!B19,P38:Q38)+SUMIF(Q40,Setting!B19,P40:Q40)-SUMIF(Q37,Setting!B19,P37:Q37)-SUMIF(Q39,Setting!B19,P39:Q39)-SUMIF(Q56:Q125,Setting!B19,P56:P125)</f>
        <v>0</v>
      </c>
      <c r="Q34" s="377"/>
      <c r="R34" s="376">
        <f>P34+SUMIF(S44:S53,Setting!B19,R44:S53)+SUMIF(S38,Setting!B19,R38:S38)+SUMIF(S40,Setting!B19,R40:S40)-SUMIF(S37,Setting!B19,R37:S37)-SUMIF(S39,Setting!B19,R39:S39)-SUMIF(S56:S125,Setting!B19,R56:R125)</f>
        <v>0</v>
      </c>
      <c r="S34" s="377"/>
      <c r="T34" s="376">
        <f>R34+SUMIF(U44:U53,Setting!B19,T44:U53)+SUMIF(U38,Setting!B19,T38:U38)+SUMIF(U40,Setting!B19,T40:U40)-SUMIF(U37,Setting!B19,T37:U37)-SUMIF(U39,Setting!B19,T39:U39)-SUMIF(U56:U125,Setting!B19,T56:T125)</f>
        <v>0</v>
      </c>
      <c r="U34" s="377"/>
      <c r="V34" s="376">
        <f>T34+SUMIF(W44:W53,Setting!B19,V44:W53)+SUMIF(W38,Setting!B19,V38:W38)+SUMIF(W40,Setting!B19,V40:W40)-SUMIF(W37,Setting!B19,V37:W37)-SUMIF(W39,Setting!B19,V39:W39)-SUMIF(W56:W125,Setting!B19,V56:V125)</f>
        <v>0</v>
      </c>
      <c r="W34" s="377"/>
      <c r="X34" s="376">
        <f>V34+SUMIF(Y44:Y53,Setting!B19,X44:Y53)+SUMIF(Y38,Setting!B19,X38:Y38)+SUMIF(Y40,Setting!B19,X40:Y40)-SUMIF(Y37,Setting!B19,X37:Y37)-SUMIF(Y39,Setting!B19,X39:Y39)-SUMIF(Y56:Y125,Setting!B19,X56:X125)</f>
        <v>0</v>
      </c>
      <c r="Y34" s="377"/>
      <c r="Z34" s="376">
        <f>X34+SUMIF(AA44:AA53,Setting!B19,Z44:AA53)+SUMIF(AA38,Setting!B19,Z38:AA38)+SUMIF(AA40,Setting!B19,Z40:AA40)-SUMIF(AA37,Setting!B19,Z37:AA37)-SUMIF(AA39,Setting!B19,Z39:AA39)-SUMIF(AA56:AA125,Setting!B19,Z56:Z125)</f>
        <v>0</v>
      </c>
      <c r="AA34" s="377"/>
      <c r="AB34" s="376">
        <f>Z34+SUMIF(AC44:AC53,Setting!B19,AB44:AC53)+SUMIF(AC38,Setting!B19,AB38:AC38)+SUMIF(AC40,Setting!B19,AB40:AC40)-SUMIF(AC37,Setting!B19,AB37:AC37)-SUMIF(AC39,Setting!B19,AB39:AC39)-SUMIF(AC56:AC125,Setting!B19,AB56:AB125)</f>
        <v>0</v>
      </c>
      <c r="AC34" s="377"/>
      <c r="AD34" s="376">
        <f>AB34+SUMIF(AE44:AE53,Setting!B19,AD44:AE53)+SUMIF(AE38,Setting!B19,AD38:AE38)+SUMIF(AE40,Setting!B19,AD40:AE40)-SUMIF(AE37,Setting!B19,AD37:AE37)-SUMIF(AE39,Setting!B19,AD39:AE39)-SUMIF(AE56:AE125,Setting!B19,AD56:AE125)</f>
        <v>0</v>
      </c>
      <c r="AE34" s="377"/>
      <c r="AF34" s="376">
        <f>AD34+SUMIF(AG44:AG53,Setting!B19,AF44:AG53)+SUMIF(AG38,Setting!B19,AF38:AG38)+SUMIF(AG40,Setting!B19,AF40:AG40)-SUMIF(AG37,Setting!B19,AF37:AG37)-SUMIF(AG39,Setting!B19,AF39:AG39)-SUMIF(AG56:AG125,Setting!B19,AF56:AF125)</f>
        <v>0</v>
      </c>
      <c r="AG34" s="377"/>
      <c r="AH34" s="376">
        <f>AF34+SUMIF(AI44:AI53,Setting!B19,AH44:AI53)+SUMIF(AI38,Setting!B19,AH38:AI38)+SUMIF(AI40,Setting!B19,AH40:AI40)-SUMIF(AI37,Setting!B19,AH37:AI37)-SUMIF(AI39,Setting!B19,AH39:AI39)-SUMIF(AI56:AI125,Setting!B19,AH56:AH125)</f>
        <v>0</v>
      </c>
      <c r="AI34" s="377"/>
      <c r="AJ34" s="376">
        <f>AH34+SUMIF(AK44:AK53,Setting!B19,AJ44:AK53)+SUMIF(AK38,Setting!B19,AJ38:AK38)+SUMIF(AK40,Setting!B19,AJ40:AK40)-SUMIF(AK37,Setting!B19,AJ37:AK37)-SUMIF(AK39,Setting!B19,AJ39:AK39)-SUMIF(AK56:AK125,Setting!B19,AJ56:AJ125)</f>
        <v>0</v>
      </c>
      <c r="AK34" s="377"/>
      <c r="AL34" s="376">
        <f>AJ34+SUMIF(AM44:AM53,Setting!B19,AL44:AM53)+SUMIF(AM38,Setting!B19,AL38:AM38)+SUMIF(AM40,Setting!B19,AL40:AM40)-SUMIF(AM37,Setting!B19,AL37:AM37)-SUMIF(AM39,Setting!B19,AL39:AM39)-SUMIF(AM56:AM125,Setting!B19,AL56:AL125)</f>
        <v>0</v>
      </c>
      <c r="AM34" s="377"/>
      <c r="AN34" s="376">
        <f>AL34+SUMIF(AO44:AO53,Setting!B19,AN44:AO53)+SUMIF(AO38,Setting!B19,AN38:AO38)+SUMIF(AO40,Setting!B19,AN40:AO40)-SUMIF(AO37,Setting!B19,AN37:AO37)-SUMIF(AO39,Setting!B19,AN39:AO39)-SUMIF(AO56:AO125,Setting!B19,AN56:AN125)</f>
        <v>0</v>
      </c>
      <c r="AO34" s="377"/>
      <c r="AP34" s="376">
        <f>AN34+SUMIF(AQ44:AQ53,Setting!B19,AP44:AQ53)+SUMIF(AQ38,Setting!B19,AP38:AQ38)+SUMIF(AQ40,Setting!B19,AP40:AQ40)-SUMIF(AQ37,Setting!B19,AP37:AQ37)-SUMIF(AQ39,Setting!B19,AP39:AQ39)-SUMIF(AQ56:AQ125,Setting!B19,AP56:AP125)</f>
        <v>0</v>
      </c>
      <c r="AQ34" s="377"/>
      <c r="AR34" s="376">
        <f>AP34+SUMIF(AS44:AS53,Setting!B19,AR44:AS53)+SUMIF(AS38,Setting!B19,AR38:AS38)+SUMIF(AS40,Setting!B19,AR40:AS40)-SUMIF(AS37,Setting!B19,AR37:AS37)-SUMIF(AS39,Setting!B19,AR39:AS39)-SUMIF(AS56:AS125,Setting!B19,AR56:AR125)</f>
        <v>0</v>
      </c>
      <c r="AS34" s="377"/>
      <c r="AT34" s="376">
        <f>AR34+SUMIF(AU44:AU53,Setting!B19,AT44:AU53)+SUMIF(AU38,Setting!B19,AT38:AU38)+SUMIF(AU40,Setting!B19,AT40:AU40)-SUMIF(AU37,Setting!B19,AT37:AU37)-SUMIF(AU39,Setting!B19,AT39:AU39)-SUMIF(AU56:AU125,Setting!B19,AT56:AT125)</f>
        <v>0</v>
      </c>
      <c r="AU34" s="377"/>
      <c r="AV34" s="376">
        <f>AT34+SUMIF(AW44:AW53,Setting!B19,AV44:AW53)+SUMIF(AW38,Setting!B19,AV38:AW38)+SUMIF(AW40,Setting!B19,AV40:AW40)-SUMIF(AW37,Setting!B19,AV37:AW37)-SUMIF(AW39,Setting!B19,AV39:AW39)-SUMIF(AW56:AW125,Setting!B19,AV56:AV125)</f>
        <v>0</v>
      </c>
      <c r="AW34" s="377"/>
      <c r="AX34" s="376">
        <f>AV34+SUMIF(AY44:AY53,Setting!B19,AX44:AY53)+SUMIF(AY38,Setting!B19,AX38:AY38)+SUMIF(AY40,Setting!B19,AX40:AY40)-SUMIF(AY37,Setting!B19,AX37:AY37)-SUMIF(AY39,Setting!B19,AX39:AY39)-SUMIF(AY56:AY125,Setting!B19,AX56:AX125)</f>
        <v>0</v>
      </c>
      <c r="AY34" s="377"/>
      <c r="AZ34" s="376">
        <f>AX34+SUMIF(BA44:BA53,Setting!B19,AZ44:BA53)+SUMIF(BA38,Setting!B19,AZ38:BA38)+SUMIF(BA40,Setting!B19,AZ40:BA40)-SUMIF(BA37,Setting!B19,AZ37:BA37)-SUMIF(BA39,Setting!B19,AZ39:BA39)-SUMIF(BA56:BA125,Setting!B19,AZ56:AZ125)</f>
        <v>0</v>
      </c>
      <c r="BA34" s="377"/>
      <c r="BB34" s="376">
        <f>AZ34+SUMIF(BC44:BC53,Setting!B19,BB44:BC53)+SUMIF(BC38,Setting!B19,BB38:BC38)+SUMIF(BC40,Setting!B19,BB40:BC40)-SUMIF(BC37,Setting!B19,BB37:BC37)-SUMIF(BC39,Setting!B19,BB39:BC39)-SUMIF(BC56:BC125,Setting!B19,BB56:BB125)</f>
        <v>0</v>
      </c>
      <c r="BC34" s="377"/>
      <c r="BD34" s="376">
        <f>BB34+SUMIF(BE44:BE53,Setting!B19,BD44:BE53)+SUMIF(BE38,Setting!B19,BD38:BE38)+SUMIF(BE40,Setting!B19,BD40:BE40)-SUMIF(BE37,Setting!B19,BD37:BE37)-SUMIF(BE39,Setting!B19,BD39:BE39)-SUMIF(BE56:BE125,Setting!B19,BD56:BE125)</f>
        <v>0</v>
      </c>
      <c r="BE34" s="377"/>
      <c r="BF34" s="376">
        <f>BD34+SUMIF(BG44:BG53,Setting!B19,BF44:BG53)+SUMIF(BG38,Setting!B19,BF38:BG38)+SUMIF(BG40,Setting!B19,BF40:BG40)-SUMIF(BG37,Setting!B19,BF37:BG37)-SUMIF(BG39,Setting!B19,BF39:BG39)-SUMIF(BG56:BG125,Setting!B19,BF56:BF125)</f>
        <v>0</v>
      </c>
      <c r="BG34" s="377"/>
      <c r="BH34" s="376">
        <f>BF34+SUMIF(BI44:BI53,Setting!B19,BH44:BI53)+SUMIF(BI38,Setting!B19,BH38:BI38)+SUMIF(BI40,Setting!B19,BH40:BI40)-SUMIF(BI37,Setting!B19,BH37:BI37)-SUMIF(BI39,Setting!B19,BH39:BI39)-SUMIF(BI56:BI125,Setting!B19,BH56:BH125)</f>
        <v>0</v>
      </c>
      <c r="BI34" s="377"/>
      <c r="BJ34" s="376">
        <f>BH34+SUMIF(BK44:BK53,Setting!B19,BJ44:BK53)+SUMIF(BK38,Setting!B19,BJ38:BK38)+SUMIF(BK40,Setting!B19,BJ40:BK40)-SUMIF(BK37,Setting!B19,BJ37:BK37)-SUMIF(BK39,Setting!B19,BJ39:BK39)-SUMIF(BK56:BK125,Setting!B19,BJ56:BJ125)</f>
        <v>0</v>
      </c>
      <c r="BK34" s="377"/>
      <c r="BL34" s="376">
        <f>BJ34+SUMIF(BM44:BM53,Setting!B19,BL44:BM53)+SUMIF(BM38,Setting!B19,BL38:BM38)+SUMIF(BM40,Setting!B19,BL40:BM40)-SUMIF(BM37,Setting!B19,BL37:BM37)-SUMIF(BM39,Setting!B19,BL39:BM39)-SUMIF(BM56:BM125,Setting!B19,BL56:BL125)</f>
        <v>0</v>
      </c>
      <c r="BM34" s="378"/>
    </row>
    <row r="35" spans="1:65" s="43" customFormat="1" ht="18.75" customHeight="1" thickBot="1">
      <c r="B35" s="391"/>
      <c r="C35" s="122" t="s">
        <v>33</v>
      </c>
      <c r="D35" s="374">
        <f>SUM(D20:E34)</f>
        <v>0</v>
      </c>
      <c r="E35" s="375"/>
      <c r="F35" s="374">
        <f>SUM(F20:G34)</f>
        <v>0</v>
      </c>
      <c r="G35" s="375"/>
      <c r="H35" s="374">
        <f t="shared" ref="H35" si="124">SUM(H20:I34)</f>
        <v>0</v>
      </c>
      <c r="I35" s="375"/>
      <c r="J35" s="374">
        <f t="shared" ref="J35" si="125">SUM(J20:K34)</f>
        <v>0</v>
      </c>
      <c r="K35" s="375"/>
      <c r="L35" s="374">
        <f t="shared" ref="L35" si="126">SUM(L20:M34)</f>
        <v>0</v>
      </c>
      <c r="M35" s="375"/>
      <c r="N35" s="374">
        <f t="shared" ref="N35" si="127">SUM(N20:O34)</f>
        <v>0</v>
      </c>
      <c r="O35" s="375"/>
      <c r="P35" s="374">
        <f t="shared" ref="P35" si="128">SUM(P20:Q34)</f>
        <v>0</v>
      </c>
      <c r="Q35" s="375"/>
      <c r="R35" s="374">
        <f t="shared" ref="R35" si="129">SUM(R20:S34)</f>
        <v>0</v>
      </c>
      <c r="S35" s="375"/>
      <c r="T35" s="374">
        <f t="shared" ref="T35" si="130">SUM(T20:U34)</f>
        <v>0</v>
      </c>
      <c r="U35" s="375"/>
      <c r="V35" s="374">
        <f t="shared" ref="V35" si="131">SUM(V20:W34)</f>
        <v>0</v>
      </c>
      <c r="W35" s="375"/>
      <c r="X35" s="374">
        <f t="shared" ref="X35" si="132">SUM(X20:Y34)</f>
        <v>0</v>
      </c>
      <c r="Y35" s="375"/>
      <c r="Z35" s="374">
        <f t="shared" ref="Z35" si="133">SUM(Z20:AA34)</f>
        <v>0</v>
      </c>
      <c r="AA35" s="375"/>
      <c r="AB35" s="374">
        <f t="shared" ref="AB35" si="134">SUM(AB20:AC34)</f>
        <v>0</v>
      </c>
      <c r="AC35" s="375"/>
      <c r="AD35" s="374">
        <f t="shared" ref="AD35" si="135">SUM(AD20:AE34)</f>
        <v>0</v>
      </c>
      <c r="AE35" s="375"/>
      <c r="AF35" s="374">
        <f t="shared" ref="AF35" si="136">SUM(AF20:AG34)</f>
        <v>0</v>
      </c>
      <c r="AG35" s="375"/>
      <c r="AH35" s="374">
        <f t="shared" ref="AH35" si="137">SUM(AH20:AI34)</f>
        <v>0</v>
      </c>
      <c r="AI35" s="375"/>
      <c r="AJ35" s="374">
        <f t="shared" ref="AJ35" si="138">SUM(AJ20:AK34)</f>
        <v>0</v>
      </c>
      <c r="AK35" s="375"/>
      <c r="AL35" s="374">
        <f t="shared" ref="AL35" si="139">SUM(AL20:AM34)</f>
        <v>0</v>
      </c>
      <c r="AM35" s="375"/>
      <c r="AN35" s="374">
        <f t="shared" ref="AN35" si="140">SUM(AN20:AO34)</f>
        <v>0</v>
      </c>
      <c r="AO35" s="375"/>
      <c r="AP35" s="374">
        <f t="shared" ref="AP35" si="141">SUM(AP20:AQ34)</f>
        <v>0</v>
      </c>
      <c r="AQ35" s="375"/>
      <c r="AR35" s="374">
        <f t="shared" ref="AR35" si="142">SUM(AR20:AS34)</f>
        <v>0</v>
      </c>
      <c r="AS35" s="375"/>
      <c r="AT35" s="374">
        <f t="shared" ref="AT35" si="143">SUM(AT20:AU34)</f>
        <v>0</v>
      </c>
      <c r="AU35" s="375"/>
      <c r="AV35" s="374">
        <f t="shared" ref="AV35" si="144">SUM(AV20:AW34)</f>
        <v>0</v>
      </c>
      <c r="AW35" s="375"/>
      <c r="AX35" s="374">
        <f t="shared" ref="AX35" si="145">SUM(AX20:AY34)</f>
        <v>0</v>
      </c>
      <c r="AY35" s="375"/>
      <c r="AZ35" s="374">
        <f t="shared" ref="AZ35" si="146">SUM(AZ20:BA34)</f>
        <v>0</v>
      </c>
      <c r="BA35" s="375"/>
      <c r="BB35" s="374">
        <f t="shared" ref="BB35" si="147">SUM(BB20:BC34)</f>
        <v>0</v>
      </c>
      <c r="BC35" s="375"/>
      <c r="BD35" s="374">
        <f t="shared" ref="BD35" si="148">SUM(BD20:BE34)</f>
        <v>0</v>
      </c>
      <c r="BE35" s="375"/>
      <c r="BF35" s="374">
        <f t="shared" ref="BF35" si="149">SUM(BF20:BG34)</f>
        <v>0</v>
      </c>
      <c r="BG35" s="375"/>
      <c r="BH35" s="374">
        <f t="shared" ref="BH35" si="150">SUM(BH20:BI34)</f>
        <v>0</v>
      </c>
      <c r="BI35" s="375"/>
      <c r="BJ35" s="374">
        <f t="shared" ref="BJ35" si="151">SUM(BJ20:BK34)</f>
        <v>0</v>
      </c>
      <c r="BK35" s="375"/>
      <c r="BL35" s="374">
        <f t="shared" ref="BL35" si="152">SUM(BL20:BM34)</f>
        <v>0</v>
      </c>
      <c r="BM35" s="379"/>
    </row>
    <row r="36" spans="1:65" s="43" customFormat="1" ht="18.75" customHeight="1" thickTop="1" thickBot="1">
      <c r="C36" s="108">
        <v>1</v>
      </c>
      <c r="D36" s="211"/>
      <c r="E36" s="212"/>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3"/>
      <c r="AS36" s="213"/>
      <c r="AT36" s="213"/>
      <c r="AU36" s="213"/>
      <c r="AV36" s="213"/>
      <c r="AW36" s="213"/>
      <c r="AX36" s="213"/>
      <c r="AY36" s="213"/>
      <c r="AZ36" s="213"/>
      <c r="BA36" s="213"/>
      <c r="BB36" s="213"/>
      <c r="BC36" s="213"/>
      <c r="BD36" s="213"/>
      <c r="BE36" s="213"/>
      <c r="BF36" s="213"/>
      <c r="BG36" s="213"/>
      <c r="BH36" s="213"/>
      <c r="BI36" s="213"/>
      <c r="BJ36" s="213"/>
      <c r="BK36" s="214"/>
      <c r="BL36" s="214"/>
      <c r="BM36" s="214"/>
    </row>
    <row r="37" spans="1:65" s="43" customFormat="1" ht="18.75" customHeight="1" thickTop="1">
      <c r="B37" s="371" t="s">
        <v>37</v>
      </c>
      <c r="C37" s="75" t="s">
        <v>43</v>
      </c>
      <c r="D37" s="215"/>
      <c r="E37" s="216"/>
      <c r="F37" s="215"/>
      <c r="G37" s="216"/>
      <c r="H37" s="215"/>
      <c r="I37" s="216"/>
      <c r="J37" s="215"/>
      <c r="K37" s="216"/>
      <c r="L37" s="215"/>
      <c r="M37" s="216"/>
      <c r="N37" s="215"/>
      <c r="O37" s="216"/>
      <c r="P37" s="215"/>
      <c r="Q37" s="216"/>
      <c r="R37" s="215"/>
      <c r="S37" s="216"/>
      <c r="T37" s="215"/>
      <c r="U37" s="216"/>
      <c r="V37" s="215"/>
      <c r="W37" s="216"/>
      <c r="X37" s="215"/>
      <c r="Y37" s="216"/>
      <c r="Z37" s="215"/>
      <c r="AA37" s="216"/>
      <c r="AB37" s="215"/>
      <c r="AC37" s="216"/>
      <c r="AD37" s="215"/>
      <c r="AE37" s="216"/>
      <c r="AF37" s="215"/>
      <c r="AG37" s="216"/>
      <c r="AH37" s="215"/>
      <c r="AI37" s="216"/>
      <c r="AJ37" s="215"/>
      <c r="AK37" s="216"/>
      <c r="AL37" s="215"/>
      <c r="AM37" s="216"/>
      <c r="AN37" s="215"/>
      <c r="AO37" s="216"/>
      <c r="AP37" s="215"/>
      <c r="AQ37" s="216"/>
      <c r="AR37" s="215"/>
      <c r="AS37" s="216"/>
      <c r="AT37" s="215"/>
      <c r="AU37" s="216"/>
      <c r="AV37" s="215"/>
      <c r="AW37" s="216"/>
      <c r="AX37" s="215"/>
      <c r="AY37" s="216"/>
      <c r="AZ37" s="215"/>
      <c r="BA37" s="216"/>
      <c r="BB37" s="215"/>
      <c r="BC37" s="216"/>
      <c r="BD37" s="215"/>
      <c r="BE37" s="216"/>
      <c r="BF37" s="215"/>
      <c r="BG37" s="216"/>
      <c r="BH37" s="215"/>
      <c r="BI37" s="216"/>
      <c r="BJ37" s="215"/>
      <c r="BK37" s="216"/>
      <c r="BL37" s="215"/>
      <c r="BM37" s="217"/>
    </row>
    <row r="38" spans="1:65" s="43" customFormat="1" ht="18.75" customHeight="1" thickBot="1">
      <c r="B38" s="372"/>
      <c r="C38" s="102" t="s">
        <v>44</v>
      </c>
      <c r="D38" s="218"/>
      <c r="E38" s="219"/>
      <c r="F38" s="218"/>
      <c r="G38" s="219"/>
      <c r="H38" s="218"/>
      <c r="I38" s="219"/>
      <c r="J38" s="218"/>
      <c r="K38" s="219"/>
      <c r="L38" s="218"/>
      <c r="M38" s="219"/>
      <c r="N38" s="218"/>
      <c r="O38" s="219"/>
      <c r="P38" s="218"/>
      <c r="Q38" s="219"/>
      <c r="R38" s="218"/>
      <c r="S38" s="219"/>
      <c r="T38" s="218"/>
      <c r="U38" s="219"/>
      <c r="V38" s="218"/>
      <c r="W38" s="219"/>
      <c r="X38" s="218"/>
      <c r="Y38" s="219"/>
      <c r="Z38" s="218"/>
      <c r="AA38" s="219"/>
      <c r="AB38" s="218"/>
      <c r="AC38" s="219"/>
      <c r="AD38" s="218"/>
      <c r="AE38" s="219"/>
      <c r="AF38" s="218"/>
      <c r="AG38" s="219"/>
      <c r="AH38" s="218"/>
      <c r="AI38" s="219"/>
      <c r="AJ38" s="218"/>
      <c r="AK38" s="219"/>
      <c r="AL38" s="218"/>
      <c r="AM38" s="219"/>
      <c r="AN38" s="218"/>
      <c r="AO38" s="219"/>
      <c r="AP38" s="218"/>
      <c r="AQ38" s="219"/>
      <c r="AR38" s="218"/>
      <c r="AS38" s="219"/>
      <c r="AT38" s="218"/>
      <c r="AU38" s="219"/>
      <c r="AV38" s="218"/>
      <c r="AW38" s="219"/>
      <c r="AX38" s="218"/>
      <c r="AY38" s="219"/>
      <c r="AZ38" s="218"/>
      <c r="BA38" s="219"/>
      <c r="BB38" s="218"/>
      <c r="BC38" s="219"/>
      <c r="BD38" s="218"/>
      <c r="BE38" s="219"/>
      <c r="BF38" s="218"/>
      <c r="BG38" s="219"/>
      <c r="BH38" s="218"/>
      <c r="BI38" s="219"/>
      <c r="BJ38" s="218"/>
      <c r="BK38" s="219"/>
      <c r="BL38" s="218"/>
      <c r="BM38" s="220"/>
    </row>
    <row r="39" spans="1:65" s="43" customFormat="1" ht="18.75" customHeight="1" thickTop="1">
      <c r="B39" s="372"/>
      <c r="C39" s="75" t="s">
        <v>43</v>
      </c>
      <c r="D39" s="221"/>
      <c r="E39" s="222"/>
      <c r="F39" s="221"/>
      <c r="G39" s="222"/>
      <c r="H39" s="221"/>
      <c r="I39" s="222"/>
      <c r="J39" s="221"/>
      <c r="K39" s="222"/>
      <c r="L39" s="221"/>
      <c r="M39" s="222"/>
      <c r="N39" s="221"/>
      <c r="O39" s="222"/>
      <c r="P39" s="221"/>
      <c r="Q39" s="222"/>
      <c r="R39" s="221"/>
      <c r="S39" s="222"/>
      <c r="T39" s="221"/>
      <c r="U39" s="222"/>
      <c r="V39" s="221"/>
      <c r="W39" s="222"/>
      <c r="X39" s="221"/>
      <c r="Y39" s="222"/>
      <c r="Z39" s="221"/>
      <c r="AA39" s="222"/>
      <c r="AB39" s="221"/>
      <c r="AC39" s="222"/>
      <c r="AD39" s="221"/>
      <c r="AE39" s="222"/>
      <c r="AF39" s="221"/>
      <c r="AG39" s="222"/>
      <c r="AH39" s="221"/>
      <c r="AI39" s="222"/>
      <c r="AJ39" s="221"/>
      <c r="AK39" s="222"/>
      <c r="AL39" s="221"/>
      <c r="AM39" s="222"/>
      <c r="AN39" s="221"/>
      <c r="AO39" s="222"/>
      <c r="AP39" s="221"/>
      <c r="AQ39" s="222"/>
      <c r="AR39" s="221"/>
      <c r="AS39" s="222"/>
      <c r="AT39" s="221"/>
      <c r="AU39" s="222"/>
      <c r="AV39" s="221"/>
      <c r="AW39" s="222"/>
      <c r="AX39" s="221"/>
      <c r="AY39" s="222"/>
      <c r="AZ39" s="221"/>
      <c r="BA39" s="222"/>
      <c r="BB39" s="221"/>
      <c r="BC39" s="222"/>
      <c r="BD39" s="221"/>
      <c r="BE39" s="222"/>
      <c r="BF39" s="221"/>
      <c r="BG39" s="222"/>
      <c r="BH39" s="221"/>
      <c r="BI39" s="222"/>
      <c r="BJ39" s="221"/>
      <c r="BK39" s="222"/>
      <c r="BL39" s="221"/>
      <c r="BM39" s="223"/>
    </row>
    <row r="40" spans="1:65" s="43" customFormat="1" ht="18.75" customHeight="1" thickBot="1">
      <c r="B40" s="373"/>
      <c r="C40" s="103" t="s">
        <v>44</v>
      </c>
      <c r="D40" s="224"/>
      <c r="E40" s="225"/>
      <c r="F40" s="224"/>
      <c r="G40" s="225"/>
      <c r="H40" s="224"/>
      <c r="I40" s="225"/>
      <c r="J40" s="224"/>
      <c r="K40" s="225"/>
      <c r="L40" s="224"/>
      <c r="M40" s="225"/>
      <c r="N40" s="224"/>
      <c r="O40" s="225"/>
      <c r="P40" s="224"/>
      <c r="Q40" s="225"/>
      <c r="R40" s="224"/>
      <c r="S40" s="225"/>
      <c r="T40" s="224"/>
      <c r="U40" s="225"/>
      <c r="V40" s="224"/>
      <c r="W40" s="225"/>
      <c r="X40" s="224"/>
      <c r="Y40" s="225"/>
      <c r="Z40" s="224"/>
      <c r="AA40" s="225"/>
      <c r="AB40" s="224"/>
      <c r="AC40" s="225"/>
      <c r="AD40" s="224"/>
      <c r="AE40" s="225"/>
      <c r="AF40" s="224"/>
      <c r="AG40" s="225"/>
      <c r="AH40" s="224"/>
      <c r="AI40" s="225"/>
      <c r="AJ40" s="224"/>
      <c r="AK40" s="225"/>
      <c r="AL40" s="224"/>
      <c r="AM40" s="225"/>
      <c r="AN40" s="224"/>
      <c r="AO40" s="225"/>
      <c r="AP40" s="224"/>
      <c r="AQ40" s="225"/>
      <c r="AR40" s="224"/>
      <c r="AS40" s="225"/>
      <c r="AT40" s="224"/>
      <c r="AU40" s="225"/>
      <c r="AV40" s="224"/>
      <c r="AW40" s="225"/>
      <c r="AX40" s="224"/>
      <c r="AY40" s="225"/>
      <c r="AZ40" s="224"/>
      <c r="BA40" s="225"/>
      <c r="BB40" s="224"/>
      <c r="BC40" s="225"/>
      <c r="BD40" s="224"/>
      <c r="BE40" s="225"/>
      <c r="BF40" s="224"/>
      <c r="BG40" s="225"/>
      <c r="BH40" s="224"/>
      <c r="BI40" s="225"/>
      <c r="BJ40" s="224"/>
      <c r="BK40" s="225"/>
      <c r="BL40" s="224"/>
      <c r="BM40" s="226"/>
    </row>
    <row r="41" spans="1:65" s="85" customFormat="1" ht="29.25" customHeight="1" thickTop="1" thickBot="1">
      <c r="C41" s="108">
        <v>1</v>
      </c>
      <c r="D41" s="416">
        <f>WEEKDAY(D42)</f>
        <v>1</v>
      </c>
      <c r="E41" s="416"/>
      <c r="F41" s="416">
        <f t="shared" ref="F41" si="153">WEEKDAY(F42)</f>
        <v>2</v>
      </c>
      <c r="G41" s="416"/>
      <c r="H41" s="416">
        <f t="shared" ref="H41" si="154">WEEKDAY(H42)</f>
        <v>3</v>
      </c>
      <c r="I41" s="416"/>
      <c r="J41" s="416">
        <f t="shared" ref="J41" si="155">WEEKDAY(J42)</f>
        <v>4</v>
      </c>
      <c r="K41" s="416"/>
      <c r="L41" s="416">
        <f t="shared" ref="L41" si="156">WEEKDAY(L42)</f>
        <v>5</v>
      </c>
      <c r="M41" s="416"/>
      <c r="N41" s="416">
        <f t="shared" ref="N41" si="157">WEEKDAY(N42)</f>
        <v>6</v>
      </c>
      <c r="O41" s="416"/>
      <c r="P41" s="416">
        <f t="shared" ref="P41" si="158">WEEKDAY(P42)</f>
        <v>7</v>
      </c>
      <c r="Q41" s="416"/>
      <c r="R41" s="416">
        <f t="shared" ref="R41" si="159">WEEKDAY(R42)</f>
        <v>1</v>
      </c>
      <c r="S41" s="416"/>
      <c r="T41" s="416">
        <f t="shared" ref="T41" si="160">WEEKDAY(T42)</f>
        <v>2</v>
      </c>
      <c r="U41" s="416"/>
      <c r="V41" s="416">
        <f t="shared" ref="V41" si="161">WEEKDAY(V42)</f>
        <v>3</v>
      </c>
      <c r="W41" s="416"/>
      <c r="X41" s="416">
        <f t="shared" ref="X41" si="162">WEEKDAY(X42)</f>
        <v>4</v>
      </c>
      <c r="Y41" s="416"/>
      <c r="Z41" s="416">
        <f t="shared" ref="Z41" si="163">WEEKDAY(Z42)</f>
        <v>5</v>
      </c>
      <c r="AA41" s="416"/>
      <c r="AB41" s="416">
        <f t="shared" ref="AB41" si="164">WEEKDAY(AB42)</f>
        <v>6</v>
      </c>
      <c r="AC41" s="416"/>
      <c r="AD41" s="416">
        <f t="shared" ref="AD41" si="165">WEEKDAY(AD42)</f>
        <v>7</v>
      </c>
      <c r="AE41" s="416"/>
      <c r="AF41" s="416">
        <f t="shared" ref="AF41" si="166">WEEKDAY(AF42)</f>
        <v>1</v>
      </c>
      <c r="AG41" s="416"/>
      <c r="AH41" s="416">
        <f t="shared" ref="AH41" si="167">WEEKDAY(AH42)</f>
        <v>2</v>
      </c>
      <c r="AI41" s="416"/>
      <c r="AJ41" s="416">
        <f t="shared" ref="AJ41" si="168">WEEKDAY(AJ42)</f>
        <v>3</v>
      </c>
      <c r="AK41" s="416"/>
      <c r="AL41" s="416">
        <f t="shared" ref="AL41" si="169">WEEKDAY(AL42)</f>
        <v>4</v>
      </c>
      <c r="AM41" s="416"/>
      <c r="AN41" s="416">
        <f t="shared" ref="AN41" si="170">WEEKDAY(AN42)</f>
        <v>5</v>
      </c>
      <c r="AO41" s="416"/>
      <c r="AP41" s="416">
        <f t="shared" ref="AP41" si="171">WEEKDAY(AP42)</f>
        <v>6</v>
      </c>
      <c r="AQ41" s="416"/>
      <c r="AR41" s="416">
        <f t="shared" ref="AR41" si="172">WEEKDAY(AR42)</f>
        <v>7</v>
      </c>
      <c r="AS41" s="416"/>
      <c r="AT41" s="416">
        <f t="shared" ref="AT41" si="173">WEEKDAY(AT42)</f>
        <v>1</v>
      </c>
      <c r="AU41" s="416"/>
      <c r="AV41" s="416">
        <f t="shared" ref="AV41" si="174">WEEKDAY(AV42)</f>
        <v>2</v>
      </c>
      <c r="AW41" s="416"/>
      <c r="AX41" s="416">
        <f t="shared" ref="AX41" si="175">WEEKDAY(AX42)</f>
        <v>3</v>
      </c>
      <c r="AY41" s="416"/>
      <c r="AZ41" s="416">
        <f t="shared" ref="AZ41" si="176">WEEKDAY(AZ42)</f>
        <v>4</v>
      </c>
      <c r="BA41" s="416"/>
      <c r="BB41" s="416">
        <f t="shared" ref="BB41" si="177">WEEKDAY(BB42)</f>
        <v>5</v>
      </c>
      <c r="BC41" s="416"/>
      <c r="BD41" s="416">
        <f t="shared" ref="BD41" si="178">WEEKDAY(BD42)</f>
        <v>6</v>
      </c>
      <c r="BE41" s="416"/>
      <c r="BF41" s="416">
        <f t="shared" ref="BF41" si="179">WEEKDAY(BF42)</f>
        <v>7</v>
      </c>
      <c r="BG41" s="416"/>
      <c r="BH41" s="416">
        <f t="shared" ref="BH41" si="180">WEEKDAY(BH42)</f>
        <v>1</v>
      </c>
      <c r="BI41" s="416"/>
      <c r="BJ41" s="416">
        <f t="shared" ref="BJ41" si="181">WEEKDAY(BJ42)</f>
        <v>2</v>
      </c>
      <c r="BK41" s="416"/>
      <c r="BL41" s="416">
        <f t="shared" ref="BL41" si="182">WEEKDAY(BL42)</f>
        <v>3</v>
      </c>
      <c r="BM41" s="416"/>
    </row>
    <row r="42" spans="1:65" s="43" customFormat="1" ht="22" thickTop="1">
      <c r="A42" s="45"/>
      <c r="B42" s="100"/>
      <c r="C42" s="52" t="s">
        <v>29</v>
      </c>
      <c r="D42" s="392">
        <f>D18</f>
        <v>46600</v>
      </c>
      <c r="E42" s="393"/>
      <c r="F42" s="368">
        <f>D42+1</f>
        <v>46601</v>
      </c>
      <c r="G42" s="369"/>
      <c r="H42" s="368">
        <f t="shared" ref="H42" si="183">F42+1</f>
        <v>46602</v>
      </c>
      <c r="I42" s="369"/>
      <c r="J42" s="368">
        <f t="shared" ref="J42" si="184">H42+1</f>
        <v>46603</v>
      </c>
      <c r="K42" s="369"/>
      <c r="L42" s="368">
        <f t="shared" ref="L42" si="185">J42+1</f>
        <v>46604</v>
      </c>
      <c r="M42" s="369"/>
      <c r="N42" s="368">
        <f t="shared" ref="N42" si="186">L42+1</f>
        <v>46605</v>
      </c>
      <c r="O42" s="369"/>
      <c r="P42" s="368">
        <f t="shared" ref="P42" si="187">N42+1</f>
        <v>46606</v>
      </c>
      <c r="Q42" s="369"/>
      <c r="R42" s="368">
        <f t="shared" ref="R42" si="188">P42+1</f>
        <v>46607</v>
      </c>
      <c r="S42" s="369"/>
      <c r="T42" s="368">
        <f t="shared" ref="T42" si="189">R42+1</f>
        <v>46608</v>
      </c>
      <c r="U42" s="369"/>
      <c r="V42" s="368">
        <f t="shared" ref="V42" si="190">T42+1</f>
        <v>46609</v>
      </c>
      <c r="W42" s="369"/>
      <c r="X42" s="368">
        <f t="shared" ref="X42" si="191">V42+1</f>
        <v>46610</v>
      </c>
      <c r="Y42" s="369"/>
      <c r="Z42" s="368">
        <f t="shared" ref="Z42" si="192">X42+1</f>
        <v>46611</v>
      </c>
      <c r="AA42" s="369"/>
      <c r="AB42" s="368">
        <f t="shared" ref="AB42" si="193">Z42+1</f>
        <v>46612</v>
      </c>
      <c r="AC42" s="369"/>
      <c r="AD42" s="368">
        <f t="shared" ref="AD42" si="194">AB42+1</f>
        <v>46613</v>
      </c>
      <c r="AE42" s="369"/>
      <c r="AF42" s="368">
        <f t="shared" ref="AF42" si="195">AD42+1</f>
        <v>46614</v>
      </c>
      <c r="AG42" s="369"/>
      <c r="AH42" s="368">
        <f t="shared" ref="AH42" si="196">AF42+1</f>
        <v>46615</v>
      </c>
      <c r="AI42" s="369"/>
      <c r="AJ42" s="368">
        <f t="shared" ref="AJ42" si="197">AH42+1</f>
        <v>46616</v>
      </c>
      <c r="AK42" s="369"/>
      <c r="AL42" s="368">
        <f t="shared" ref="AL42" si="198">AJ42+1</f>
        <v>46617</v>
      </c>
      <c r="AM42" s="369"/>
      <c r="AN42" s="368">
        <f t="shared" ref="AN42" si="199">AL42+1</f>
        <v>46618</v>
      </c>
      <c r="AO42" s="369"/>
      <c r="AP42" s="368">
        <f t="shared" ref="AP42" si="200">AN42+1</f>
        <v>46619</v>
      </c>
      <c r="AQ42" s="369"/>
      <c r="AR42" s="368">
        <f t="shared" ref="AR42" si="201">AP42+1</f>
        <v>46620</v>
      </c>
      <c r="AS42" s="369"/>
      <c r="AT42" s="368">
        <f t="shared" ref="AT42" si="202">AR42+1</f>
        <v>46621</v>
      </c>
      <c r="AU42" s="369"/>
      <c r="AV42" s="368">
        <f t="shared" ref="AV42" si="203">AT42+1</f>
        <v>46622</v>
      </c>
      <c r="AW42" s="369"/>
      <c r="AX42" s="368">
        <f t="shared" ref="AX42" si="204">AV42+1</f>
        <v>46623</v>
      </c>
      <c r="AY42" s="369"/>
      <c r="AZ42" s="368">
        <f t="shared" ref="AZ42" si="205">AX42+1</f>
        <v>46624</v>
      </c>
      <c r="BA42" s="369"/>
      <c r="BB42" s="368">
        <f t="shared" ref="BB42" si="206">AZ42+1</f>
        <v>46625</v>
      </c>
      <c r="BC42" s="369"/>
      <c r="BD42" s="368">
        <f t="shared" ref="BD42" si="207">BB42+1</f>
        <v>46626</v>
      </c>
      <c r="BE42" s="369"/>
      <c r="BF42" s="368">
        <f t="shared" ref="BF42" si="208">BD42+1</f>
        <v>46627</v>
      </c>
      <c r="BG42" s="369"/>
      <c r="BH42" s="368">
        <f t="shared" ref="BH42" si="209">BF42+1</f>
        <v>46628</v>
      </c>
      <c r="BI42" s="369"/>
      <c r="BJ42" s="368">
        <f t="shared" ref="BJ42" si="210">BH42+1</f>
        <v>46629</v>
      </c>
      <c r="BK42" s="369"/>
      <c r="BL42" s="368">
        <f t="shared" ref="BL42" si="211">BJ42+1</f>
        <v>46630</v>
      </c>
      <c r="BM42" s="370"/>
    </row>
    <row r="43" spans="1:65" s="43" customFormat="1" ht="19" thickBot="1">
      <c r="A43" s="45"/>
      <c r="B43" s="101"/>
      <c r="C43" s="51" t="s">
        <v>30</v>
      </c>
      <c r="D43" s="365">
        <f>D42</f>
        <v>46600</v>
      </c>
      <c r="E43" s="367"/>
      <c r="F43" s="365">
        <f t="shared" ref="F43" si="212">F42</f>
        <v>46601</v>
      </c>
      <c r="G43" s="367"/>
      <c r="H43" s="365">
        <f t="shared" ref="H43" si="213">H42</f>
        <v>46602</v>
      </c>
      <c r="I43" s="367"/>
      <c r="J43" s="365">
        <f t="shared" ref="J43" si="214">J42</f>
        <v>46603</v>
      </c>
      <c r="K43" s="367"/>
      <c r="L43" s="365">
        <f t="shared" ref="L43" si="215">L42</f>
        <v>46604</v>
      </c>
      <c r="M43" s="367"/>
      <c r="N43" s="365">
        <f t="shared" ref="N43" si="216">N42</f>
        <v>46605</v>
      </c>
      <c r="O43" s="367"/>
      <c r="P43" s="365">
        <f t="shared" ref="P43" si="217">P42</f>
        <v>46606</v>
      </c>
      <c r="Q43" s="367"/>
      <c r="R43" s="365">
        <f t="shared" ref="R43" si="218">R42</f>
        <v>46607</v>
      </c>
      <c r="S43" s="367"/>
      <c r="T43" s="365">
        <f t="shared" ref="T43" si="219">T42</f>
        <v>46608</v>
      </c>
      <c r="U43" s="367"/>
      <c r="V43" s="365">
        <f t="shared" ref="V43" si="220">V42</f>
        <v>46609</v>
      </c>
      <c r="W43" s="367"/>
      <c r="X43" s="365">
        <f t="shared" ref="X43" si="221">X42</f>
        <v>46610</v>
      </c>
      <c r="Y43" s="367"/>
      <c r="Z43" s="365">
        <f t="shared" ref="Z43" si="222">Z42</f>
        <v>46611</v>
      </c>
      <c r="AA43" s="367"/>
      <c r="AB43" s="365">
        <f t="shared" ref="AB43" si="223">AB42</f>
        <v>46612</v>
      </c>
      <c r="AC43" s="367"/>
      <c r="AD43" s="365">
        <f t="shared" ref="AD43" si="224">AD42</f>
        <v>46613</v>
      </c>
      <c r="AE43" s="367"/>
      <c r="AF43" s="365">
        <f t="shared" ref="AF43" si="225">AF42</f>
        <v>46614</v>
      </c>
      <c r="AG43" s="367"/>
      <c r="AH43" s="365">
        <f t="shared" ref="AH43" si="226">AH42</f>
        <v>46615</v>
      </c>
      <c r="AI43" s="367"/>
      <c r="AJ43" s="365">
        <f t="shared" ref="AJ43" si="227">AJ42</f>
        <v>46616</v>
      </c>
      <c r="AK43" s="367"/>
      <c r="AL43" s="365">
        <f t="shared" ref="AL43" si="228">AL42</f>
        <v>46617</v>
      </c>
      <c r="AM43" s="367"/>
      <c r="AN43" s="365">
        <f t="shared" ref="AN43" si="229">AN42</f>
        <v>46618</v>
      </c>
      <c r="AO43" s="367"/>
      <c r="AP43" s="365">
        <f t="shared" ref="AP43" si="230">AP42</f>
        <v>46619</v>
      </c>
      <c r="AQ43" s="367"/>
      <c r="AR43" s="365">
        <f t="shared" ref="AR43" si="231">AR42</f>
        <v>46620</v>
      </c>
      <c r="AS43" s="367"/>
      <c r="AT43" s="365">
        <f t="shared" ref="AT43" si="232">AT42</f>
        <v>46621</v>
      </c>
      <c r="AU43" s="367"/>
      <c r="AV43" s="365">
        <f t="shared" ref="AV43" si="233">AV42</f>
        <v>46622</v>
      </c>
      <c r="AW43" s="367"/>
      <c r="AX43" s="365">
        <f t="shared" ref="AX43" si="234">AX42</f>
        <v>46623</v>
      </c>
      <c r="AY43" s="367"/>
      <c r="AZ43" s="365">
        <f t="shared" ref="AZ43" si="235">AZ42</f>
        <v>46624</v>
      </c>
      <c r="BA43" s="367"/>
      <c r="BB43" s="365">
        <f t="shared" ref="BB43" si="236">BB42</f>
        <v>46625</v>
      </c>
      <c r="BC43" s="367"/>
      <c r="BD43" s="365">
        <f t="shared" ref="BD43" si="237">BD42</f>
        <v>46626</v>
      </c>
      <c r="BE43" s="367"/>
      <c r="BF43" s="365">
        <f t="shared" ref="BF43" si="238">BF42</f>
        <v>46627</v>
      </c>
      <c r="BG43" s="367"/>
      <c r="BH43" s="365">
        <f t="shared" ref="BH43" si="239">BH42</f>
        <v>46628</v>
      </c>
      <c r="BI43" s="367"/>
      <c r="BJ43" s="365">
        <f t="shared" ref="BJ43" si="240">BJ42</f>
        <v>46629</v>
      </c>
      <c r="BK43" s="367"/>
      <c r="BL43" s="365">
        <f t="shared" ref="BL43" si="241">BL42</f>
        <v>46630</v>
      </c>
      <c r="BM43" s="366"/>
    </row>
    <row r="44" spans="1:65" s="43" customFormat="1" ht="19" thickTop="1">
      <c r="A44" s="45"/>
      <c r="B44" s="363" t="s">
        <v>5</v>
      </c>
      <c r="C44" s="87">
        <f>Setting!D5</f>
        <v>0</v>
      </c>
      <c r="D44" s="215"/>
      <c r="E44" s="216"/>
      <c r="F44" s="215"/>
      <c r="G44" s="216"/>
      <c r="H44" s="215"/>
      <c r="I44" s="216"/>
      <c r="J44" s="215"/>
      <c r="K44" s="216"/>
      <c r="L44" s="215"/>
      <c r="M44" s="216"/>
      <c r="N44" s="215"/>
      <c r="O44" s="216"/>
      <c r="P44" s="215"/>
      <c r="Q44" s="216"/>
      <c r="R44" s="215"/>
      <c r="S44" s="216"/>
      <c r="T44" s="215"/>
      <c r="U44" s="216"/>
      <c r="V44" s="215"/>
      <c r="W44" s="216"/>
      <c r="X44" s="215"/>
      <c r="Y44" s="216"/>
      <c r="Z44" s="215"/>
      <c r="AA44" s="216"/>
      <c r="AB44" s="215"/>
      <c r="AC44" s="216"/>
      <c r="AD44" s="215"/>
      <c r="AE44" s="216"/>
      <c r="AF44" s="215"/>
      <c r="AG44" s="216"/>
      <c r="AH44" s="215"/>
      <c r="AI44" s="216"/>
      <c r="AJ44" s="215"/>
      <c r="AK44" s="216"/>
      <c r="AL44" s="215"/>
      <c r="AM44" s="216"/>
      <c r="AN44" s="215"/>
      <c r="AO44" s="216"/>
      <c r="AP44" s="215"/>
      <c r="AQ44" s="216"/>
      <c r="AR44" s="215"/>
      <c r="AS44" s="216"/>
      <c r="AT44" s="215"/>
      <c r="AU44" s="216"/>
      <c r="AV44" s="215"/>
      <c r="AW44" s="216"/>
      <c r="AX44" s="215"/>
      <c r="AY44" s="216"/>
      <c r="AZ44" s="215"/>
      <c r="BA44" s="216"/>
      <c r="BB44" s="215"/>
      <c r="BC44" s="216"/>
      <c r="BD44" s="215"/>
      <c r="BE44" s="216"/>
      <c r="BF44" s="215"/>
      <c r="BG44" s="216"/>
      <c r="BH44" s="215"/>
      <c r="BI44" s="216"/>
      <c r="BJ44" s="215"/>
      <c r="BK44" s="216"/>
      <c r="BL44" s="215"/>
      <c r="BM44" s="217"/>
    </row>
    <row r="45" spans="1:65" s="43" customFormat="1">
      <c r="A45" s="45"/>
      <c r="B45" s="363"/>
      <c r="C45" s="55">
        <f>Setting!D6</f>
        <v>0</v>
      </c>
      <c r="D45" s="227"/>
      <c r="E45" s="228"/>
      <c r="F45" s="227"/>
      <c r="G45" s="228"/>
      <c r="H45" s="227"/>
      <c r="I45" s="228"/>
      <c r="J45" s="227"/>
      <c r="K45" s="228"/>
      <c r="L45" s="227"/>
      <c r="M45" s="228"/>
      <c r="N45" s="227"/>
      <c r="O45" s="228"/>
      <c r="P45" s="227"/>
      <c r="Q45" s="228"/>
      <c r="R45" s="227"/>
      <c r="S45" s="228"/>
      <c r="T45" s="227"/>
      <c r="U45" s="228"/>
      <c r="V45" s="227"/>
      <c r="W45" s="228"/>
      <c r="X45" s="227"/>
      <c r="Y45" s="228"/>
      <c r="Z45" s="227"/>
      <c r="AA45" s="228"/>
      <c r="AB45" s="227"/>
      <c r="AC45" s="228"/>
      <c r="AD45" s="227"/>
      <c r="AE45" s="228"/>
      <c r="AF45" s="227"/>
      <c r="AG45" s="228"/>
      <c r="AH45" s="227"/>
      <c r="AI45" s="228"/>
      <c r="AJ45" s="227"/>
      <c r="AK45" s="228"/>
      <c r="AL45" s="227"/>
      <c r="AM45" s="228"/>
      <c r="AN45" s="227"/>
      <c r="AO45" s="228"/>
      <c r="AP45" s="227"/>
      <c r="AQ45" s="228"/>
      <c r="AR45" s="227"/>
      <c r="AS45" s="228"/>
      <c r="AT45" s="227"/>
      <c r="AU45" s="228"/>
      <c r="AV45" s="227"/>
      <c r="AW45" s="228"/>
      <c r="AX45" s="227"/>
      <c r="AY45" s="228"/>
      <c r="AZ45" s="227"/>
      <c r="BA45" s="228"/>
      <c r="BB45" s="227"/>
      <c r="BC45" s="228"/>
      <c r="BD45" s="227"/>
      <c r="BE45" s="228"/>
      <c r="BF45" s="227"/>
      <c r="BG45" s="228"/>
      <c r="BH45" s="227"/>
      <c r="BI45" s="228"/>
      <c r="BJ45" s="227"/>
      <c r="BK45" s="228"/>
      <c r="BL45" s="227"/>
      <c r="BM45" s="229"/>
    </row>
    <row r="46" spans="1:65" s="43" customFormat="1">
      <c r="A46" s="45"/>
      <c r="B46" s="363"/>
      <c r="C46" s="59">
        <f>Setting!D7</f>
        <v>0</v>
      </c>
      <c r="D46" s="221"/>
      <c r="E46" s="222"/>
      <c r="F46" s="221"/>
      <c r="G46" s="222"/>
      <c r="H46" s="221"/>
      <c r="I46" s="222"/>
      <c r="J46" s="221"/>
      <c r="K46" s="222"/>
      <c r="L46" s="221"/>
      <c r="M46" s="222"/>
      <c r="N46" s="221"/>
      <c r="O46" s="222"/>
      <c r="P46" s="221"/>
      <c r="Q46" s="222"/>
      <c r="R46" s="221"/>
      <c r="S46" s="222"/>
      <c r="T46" s="221"/>
      <c r="U46" s="222"/>
      <c r="V46" s="221"/>
      <c r="W46" s="222"/>
      <c r="X46" s="221"/>
      <c r="Y46" s="222"/>
      <c r="Z46" s="221"/>
      <c r="AA46" s="222"/>
      <c r="AB46" s="221"/>
      <c r="AC46" s="222"/>
      <c r="AD46" s="221"/>
      <c r="AE46" s="222"/>
      <c r="AF46" s="221"/>
      <c r="AG46" s="222"/>
      <c r="AH46" s="221"/>
      <c r="AI46" s="222"/>
      <c r="AJ46" s="221"/>
      <c r="AK46" s="222"/>
      <c r="AL46" s="221"/>
      <c r="AM46" s="222"/>
      <c r="AN46" s="221"/>
      <c r="AO46" s="222"/>
      <c r="AP46" s="221"/>
      <c r="AQ46" s="222"/>
      <c r="AR46" s="221"/>
      <c r="AS46" s="222"/>
      <c r="AT46" s="221"/>
      <c r="AU46" s="222"/>
      <c r="AV46" s="221"/>
      <c r="AW46" s="222"/>
      <c r="AX46" s="221"/>
      <c r="AY46" s="222"/>
      <c r="AZ46" s="221"/>
      <c r="BA46" s="222"/>
      <c r="BB46" s="221"/>
      <c r="BC46" s="222"/>
      <c r="BD46" s="221"/>
      <c r="BE46" s="222"/>
      <c r="BF46" s="221"/>
      <c r="BG46" s="222"/>
      <c r="BH46" s="221"/>
      <c r="BI46" s="222"/>
      <c r="BJ46" s="221"/>
      <c r="BK46" s="222"/>
      <c r="BL46" s="221"/>
      <c r="BM46" s="223"/>
    </row>
    <row r="47" spans="1:65" s="43" customFormat="1">
      <c r="A47" s="45"/>
      <c r="B47" s="363"/>
      <c r="C47" s="55">
        <f>Setting!D8</f>
        <v>0</v>
      </c>
      <c r="D47" s="227"/>
      <c r="E47" s="228"/>
      <c r="F47" s="227"/>
      <c r="G47" s="228"/>
      <c r="H47" s="227"/>
      <c r="I47" s="228"/>
      <c r="J47" s="227"/>
      <c r="K47" s="228"/>
      <c r="L47" s="227"/>
      <c r="M47" s="228"/>
      <c r="N47" s="227"/>
      <c r="O47" s="228"/>
      <c r="P47" s="227"/>
      <c r="Q47" s="228"/>
      <c r="R47" s="227"/>
      <c r="S47" s="228"/>
      <c r="T47" s="227"/>
      <c r="U47" s="228"/>
      <c r="V47" s="227"/>
      <c r="W47" s="228"/>
      <c r="X47" s="227"/>
      <c r="Y47" s="228"/>
      <c r="Z47" s="227"/>
      <c r="AA47" s="228"/>
      <c r="AB47" s="227"/>
      <c r="AC47" s="228"/>
      <c r="AD47" s="227"/>
      <c r="AE47" s="228"/>
      <c r="AF47" s="227"/>
      <c r="AG47" s="228"/>
      <c r="AH47" s="227"/>
      <c r="AI47" s="228"/>
      <c r="AJ47" s="227"/>
      <c r="AK47" s="228"/>
      <c r="AL47" s="227"/>
      <c r="AM47" s="228"/>
      <c r="AN47" s="227"/>
      <c r="AO47" s="228"/>
      <c r="AP47" s="227"/>
      <c r="AQ47" s="228"/>
      <c r="AR47" s="227"/>
      <c r="AS47" s="228"/>
      <c r="AT47" s="227"/>
      <c r="AU47" s="228"/>
      <c r="AV47" s="227"/>
      <c r="AW47" s="228"/>
      <c r="AX47" s="227"/>
      <c r="AY47" s="228"/>
      <c r="AZ47" s="227"/>
      <c r="BA47" s="228"/>
      <c r="BB47" s="227"/>
      <c r="BC47" s="228"/>
      <c r="BD47" s="227"/>
      <c r="BE47" s="228"/>
      <c r="BF47" s="227"/>
      <c r="BG47" s="228"/>
      <c r="BH47" s="227"/>
      <c r="BI47" s="228"/>
      <c r="BJ47" s="227"/>
      <c r="BK47" s="228"/>
      <c r="BL47" s="227"/>
      <c r="BM47" s="229"/>
    </row>
    <row r="48" spans="1:65" s="43" customFormat="1">
      <c r="A48" s="45"/>
      <c r="B48" s="363"/>
      <c r="C48" s="59">
        <f>Setting!D9</f>
        <v>0</v>
      </c>
      <c r="D48" s="221"/>
      <c r="E48" s="222"/>
      <c r="F48" s="221"/>
      <c r="G48" s="222"/>
      <c r="H48" s="221"/>
      <c r="I48" s="222"/>
      <c r="J48" s="221"/>
      <c r="K48" s="222"/>
      <c r="L48" s="221"/>
      <c r="M48" s="222"/>
      <c r="N48" s="221"/>
      <c r="O48" s="222"/>
      <c r="P48" s="221"/>
      <c r="Q48" s="222"/>
      <c r="R48" s="221"/>
      <c r="S48" s="222"/>
      <c r="T48" s="221"/>
      <c r="U48" s="222"/>
      <c r="V48" s="221"/>
      <c r="W48" s="222"/>
      <c r="X48" s="221"/>
      <c r="Y48" s="222"/>
      <c r="Z48" s="221"/>
      <c r="AA48" s="222"/>
      <c r="AB48" s="221"/>
      <c r="AC48" s="222"/>
      <c r="AD48" s="221"/>
      <c r="AE48" s="222"/>
      <c r="AF48" s="221"/>
      <c r="AG48" s="222"/>
      <c r="AH48" s="221"/>
      <c r="AI48" s="222"/>
      <c r="AJ48" s="221"/>
      <c r="AK48" s="222"/>
      <c r="AL48" s="221"/>
      <c r="AM48" s="222"/>
      <c r="AN48" s="221"/>
      <c r="AO48" s="222"/>
      <c r="AP48" s="221"/>
      <c r="AQ48" s="222"/>
      <c r="AR48" s="221"/>
      <c r="AS48" s="222"/>
      <c r="AT48" s="221"/>
      <c r="AU48" s="222"/>
      <c r="AV48" s="221"/>
      <c r="AW48" s="222"/>
      <c r="AX48" s="221"/>
      <c r="AY48" s="222"/>
      <c r="AZ48" s="221"/>
      <c r="BA48" s="222"/>
      <c r="BB48" s="221"/>
      <c r="BC48" s="222"/>
      <c r="BD48" s="221"/>
      <c r="BE48" s="222"/>
      <c r="BF48" s="221"/>
      <c r="BG48" s="222"/>
      <c r="BH48" s="221"/>
      <c r="BI48" s="222"/>
      <c r="BJ48" s="221"/>
      <c r="BK48" s="222"/>
      <c r="BL48" s="221"/>
      <c r="BM48" s="223"/>
    </row>
    <row r="49" spans="1:65" s="43" customFormat="1">
      <c r="A49" s="45"/>
      <c r="B49" s="363"/>
      <c r="C49" s="55">
        <f>Setting!D10</f>
        <v>0</v>
      </c>
      <c r="D49" s="227"/>
      <c r="E49" s="228"/>
      <c r="F49" s="227"/>
      <c r="G49" s="228"/>
      <c r="H49" s="227"/>
      <c r="I49" s="228"/>
      <c r="J49" s="227"/>
      <c r="K49" s="228"/>
      <c r="L49" s="227"/>
      <c r="M49" s="228"/>
      <c r="N49" s="227"/>
      <c r="O49" s="228"/>
      <c r="P49" s="227"/>
      <c r="Q49" s="228"/>
      <c r="R49" s="227"/>
      <c r="S49" s="228"/>
      <c r="T49" s="227"/>
      <c r="U49" s="228"/>
      <c r="V49" s="227"/>
      <c r="W49" s="228"/>
      <c r="X49" s="227"/>
      <c r="Y49" s="228"/>
      <c r="Z49" s="227"/>
      <c r="AA49" s="228"/>
      <c r="AB49" s="227"/>
      <c r="AC49" s="228"/>
      <c r="AD49" s="227"/>
      <c r="AE49" s="228"/>
      <c r="AF49" s="227"/>
      <c r="AG49" s="228"/>
      <c r="AH49" s="227"/>
      <c r="AI49" s="228"/>
      <c r="AJ49" s="227"/>
      <c r="AK49" s="228"/>
      <c r="AL49" s="227"/>
      <c r="AM49" s="228"/>
      <c r="AN49" s="227"/>
      <c r="AO49" s="228"/>
      <c r="AP49" s="227"/>
      <c r="AQ49" s="228"/>
      <c r="AR49" s="227"/>
      <c r="AS49" s="228"/>
      <c r="AT49" s="227"/>
      <c r="AU49" s="228"/>
      <c r="AV49" s="227"/>
      <c r="AW49" s="228"/>
      <c r="AX49" s="227"/>
      <c r="AY49" s="228"/>
      <c r="AZ49" s="227"/>
      <c r="BA49" s="228"/>
      <c r="BB49" s="227"/>
      <c r="BC49" s="228"/>
      <c r="BD49" s="227"/>
      <c r="BE49" s="228"/>
      <c r="BF49" s="227"/>
      <c r="BG49" s="228"/>
      <c r="BH49" s="227"/>
      <c r="BI49" s="228"/>
      <c r="BJ49" s="227"/>
      <c r="BK49" s="228"/>
      <c r="BL49" s="227"/>
      <c r="BM49" s="229"/>
    </row>
    <row r="50" spans="1:65" s="43" customFormat="1">
      <c r="A50" s="45"/>
      <c r="B50" s="363"/>
      <c r="C50" s="59">
        <f>Setting!D11</f>
        <v>0</v>
      </c>
      <c r="D50" s="221"/>
      <c r="E50" s="222"/>
      <c r="F50" s="221"/>
      <c r="G50" s="222"/>
      <c r="H50" s="221"/>
      <c r="I50" s="222"/>
      <c r="J50" s="221"/>
      <c r="K50" s="222"/>
      <c r="L50" s="221"/>
      <c r="M50" s="222"/>
      <c r="N50" s="221"/>
      <c r="O50" s="222"/>
      <c r="P50" s="221"/>
      <c r="Q50" s="222"/>
      <c r="R50" s="221"/>
      <c r="S50" s="222"/>
      <c r="T50" s="221"/>
      <c r="U50" s="222"/>
      <c r="V50" s="221"/>
      <c r="W50" s="222"/>
      <c r="X50" s="221"/>
      <c r="Y50" s="222"/>
      <c r="Z50" s="221"/>
      <c r="AA50" s="222"/>
      <c r="AB50" s="221"/>
      <c r="AC50" s="222"/>
      <c r="AD50" s="221"/>
      <c r="AE50" s="222"/>
      <c r="AF50" s="221"/>
      <c r="AG50" s="222"/>
      <c r="AH50" s="221"/>
      <c r="AI50" s="222"/>
      <c r="AJ50" s="221"/>
      <c r="AK50" s="222"/>
      <c r="AL50" s="221"/>
      <c r="AM50" s="222"/>
      <c r="AN50" s="221"/>
      <c r="AO50" s="222"/>
      <c r="AP50" s="221"/>
      <c r="AQ50" s="222"/>
      <c r="AR50" s="221"/>
      <c r="AS50" s="222"/>
      <c r="AT50" s="221"/>
      <c r="AU50" s="222"/>
      <c r="AV50" s="221"/>
      <c r="AW50" s="222"/>
      <c r="AX50" s="221"/>
      <c r="AY50" s="222"/>
      <c r="AZ50" s="221"/>
      <c r="BA50" s="222"/>
      <c r="BB50" s="221"/>
      <c r="BC50" s="222"/>
      <c r="BD50" s="221"/>
      <c r="BE50" s="222"/>
      <c r="BF50" s="221"/>
      <c r="BG50" s="222"/>
      <c r="BH50" s="221"/>
      <c r="BI50" s="222"/>
      <c r="BJ50" s="221"/>
      <c r="BK50" s="222"/>
      <c r="BL50" s="221"/>
      <c r="BM50" s="223"/>
    </row>
    <row r="51" spans="1:65" s="43" customFormat="1">
      <c r="A51" s="45"/>
      <c r="B51" s="363"/>
      <c r="C51" s="55">
        <f>Setting!D12</f>
        <v>0</v>
      </c>
      <c r="D51" s="227"/>
      <c r="E51" s="228"/>
      <c r="F51" s="227"/>
      <c r="G51" s="228"/>
      <c r="H51" s="227"/>
      <c r="I51" s="228"/>
      <c r="J51" s="227"/>
      <c r="K51" s="228"/>
      <c r="L51" s="227"/>
      <c r="M51" s="228"/>
      <c r="N51" s="227"/>
      <c r="O51" s="228"/>
      <c r="P51" s="227"/>
      <c r="Q51" s="228"/>
      <c r="R51" s="227"/>
      <c r="S51" s="228"/>
      <c r="T51" s="227"/>
      <c r="U51" s="228"/>
      <c r="V51" s="227"/>
      <c r="W51" s="228"/>
      <c r="X51" s="227"/>
      <c r="Y51" s="228"/>
      <c r="Z51" s="227"/>
      <c r="AA51" s="228"/>
      <c r="AB51" s="227"/>
      <c r="AC51" s="228"/>
      <c r="AD51" s="227"/>
      <c r="AE51" s="228"/>
      <c r="AF51" s="227"/>
      <c r="AG51" s="228"/>
      <c r="AH51" s="227"/>
      <c r="AI51" s="228"/>
      <c r="AJ51" s="227"/>
      <c r="AK51" s="228"/>
      <c r="AL51" s="227"/>
      <c r="AM51" s="228"/>
      <c r="AN51" s="227"/>
      <c r="AO51" s="228"/>
      <c r="AP51" s="227"/>
      <c r="AQ51" s="228"/>
      <c r="AR51" s="227"/>
      <c r="AS51" s="228"/>
      <c r="AT51" s="227"/>
      <c r="AU51" s="228"/>
      <c r="AV51" s="227"/>
      <c r="AW51" s="228"/>
      <c r="AX51" s="227"/>
      <c r="AY51" s="228"/>
      <c r="AZ51" s="227"/>
      <c r="BA51" s="228"/>
      <c r="BB51" s="227"/>
      <c r="BC51" s="228"/>
      <c r="BD51" s="227"/>
      <c r="BE51" s="228"/>
      <c r="BF51" s="227"/>
      <c r="BG51" s="228"/>
      <c r="BH51" s="227"/>
      <c r="BI51" s="228"/>
      <c r="BJ51" s="227"/>
      <c r="BK51" s="228"/>
      <c r="BL51" s="227"/>
      <c r="BM51" s="229"/>
    </row>
    <row r="52" spans="1:65" s="43" customFormat="1">
      <c r="A52" s="45"/>
      <c r="B52" s="363"/>
      <c r="C52" s="59">
        <f>Setting!D13</f>
        <v>0</v>
      </c>
      <c r="D52" s="221"/>
      <c r="E52" s="222"/>
      <c r="F52" s="221"/>
      <c r="G52" s="222"/>
      <c r="H52" s="221"/>
      <c r="I52" s="222"/>
      <c r="J52" s="221"/>
      <c r="K52" s="222"/>
      <c r="L52" s="221"/>
      <c r="M52" s="222"/>
      <c r="N52" s="221"/>
      <c r="O52" s="222"/>
      <c r="P52" s="221"/>
      <c r="Q52" s="222"/>
      <c r="R52" s="221"/>
      <c r="S52" s="222"/>
      <c r="T52" s="221"/>
      <c r="U52" s="222"/>
      <c r="V52" s="221"/>
      <c r="W52" s="222"/>
      <c r="X52" s="221"/>
      <c r="Y52" s="222"/>
      <c r="Z52" s="221"/>
      <c r="AA52" s="222"/>
      <c r="AB52" s="221"/>
      <c r="AC52" s="222"/>
      <c r="AD52" s="221"/>
      <c r="AE52" s="222"/>
      <c r="AF52" s="221"/>
      <c r="AG52" s="222"/>
      <c r="AH52" s="221"/>
      <c r="AI52" s="222"/>
      <c r="AJ52" s="221"/>
      <c r="AK52" s="222"/>
      <c r="AL52" s="221"/>
      <c r="AM52" s="222"/>
      <c r="AN52" s="221"/>
      <c r="AO52" s="222"/>
      <c r="AP52" s="221"/>
      <c r="AQ52" s="222"/>
      <c r="AR52" s="221"/>
      <c r="AS52" s="222"/>
      <c r="AT52" s="221"/>
      <c r="AU52" s="222"/>
      <c r="AV52" s="221"/>
      <c r="AW52" s="222"/>
      <c r="AX52" s="221"/>
      <c r="AY52" s="222"/>
      <c r="AZ52" s="221"/>
      <c r="BA52" s="222"/>
      <c r="BB52" s="221"/>
      <c r="BC52" s="222"/>
      <c r="BD52" s="221"/>
      <c r="BE52" s="222"/>
      <c r="BF52" s="221"/>
      <c r="BG52" s="222"/>
      <c r="BH52" s="221"/>
      <c r="BI52" s="222"/>
      <c r="BJ52" s="221"/>
      <c r="BK52" s="222"/>
      <c r="BL52" s="221"/>
      <c r="BM52" s="223"/>
    </row>
    <row r="53" spans="1:65" s="43" customFormat="1">
      <c r="A53" s="45"/>
      <c r="B53" s="363"/>
      <c r="C53" s="78">
        <f>Setting!D14</f>
        <v>0</v>
      </c>
      <c r="D53" s="230"/>
      <c r="E53" s="228"/>
      <c r="F53" s="230"/>
      <c r="G53" s="228"/>
      <c r="H53" s="230"/>
      <c r="I53" s="228"/>
      <c r="J53" s="230"/>
      <c r="K53" s="228"/>
      <c r="L53" s="230"/>
      <c r="M53" s="228"/>
      <c r="N53" s="230"/>
      <c r="O53" s="228"/>
      <c r="P53" s="230"/>
      <c r="Q53" s="228"/>
      <c r="R53" s="230"/>
      <c r="S53" s="228"/>
      <c r="T53" s="230"/>
      <c r="U53" s="228"/>
      <c r="V53" s="230"/>
      <c r="W53" s="228"/>
      <c r="X53" s="230"/>
      <c r="Y53" s="228"/>
      <c r="Z53" s="230"/>
      <c r="AA53" s="228"/>
      <c r="AB53" s="230"/>
      <c r="AC53" s="228"/>
      <c r="AD53" s="230"/>
      <c r="AE53" s="228"/>
      <c r="AF53" s="230"/>
      <c r="AG53" s="228"/>
      <c r="AH53" s="230"/>
      <c r="AI53" s="228"/>
      <c r="AJ53" s="230"/>
      <c r="AK53" s="228"/>
      <c r="AL53" s="230"/>
      <c r="AM53" s="228"/>
      <c r="AN53" s="230"/>
      <c r="AO53" s="228"/>
      <c r="AP53" s="230"/>
      <c r="AQ53" s="228"/>
      <c r="AR53" s="230"/>
      <c r="AS53" s="228"/>
      <c r="AT53" s="230"/>
      <c r="AU53" s="228"/>
      <c r="AV53" s="230"/>
      <c r="AW53" s="228"/>
      <c r="AX53" s="230"/>
      <c r="AY53" s="228"/>
      <c r="AZ53" s="230"/>
      <c r="BA53" s="228"/>
      <c r="BB53" s="230"/>
      <c r="BC53" s="228"/>
      <c r="BD53" s="230"/>
      <c r="BE53" s="228"/>
      <c r="BF53" s="230"/>
      <c r="BG53" s="228"/>
      <c r="BH53" s="230"/>
      <c r="BI53" s="228"/>
      <c r="BJ53" s="230"/>
      <c r="BK53" s="228"/>
      <c r="BL53" s="230"/>
      <c r="BM53" s="229"/>
    </row>
    <row r="54" spans="1:65" s="43" customFormat="1" ht="19" thickBot="1">
      <c r="A54" s="45"/>
      <c r="B54" s="363"/>
      <c r="C54" s="74" t="s">
        <v>40</v>
      </c>
      <c r="D54" s="357"/>
      <c r="E54" s="358"/>
      <c r="F54" s="357"/>
      <c r="G54" s="358"/>
      <c r="H54" s="357"/>
      <c r="I54" s="358"/>
      <c r="J54" s="357"/>
      <c r="K54" s="358"/>
      <c r="L54" s="357"/>
      <c r="M54" s="358"/>
      <c r="N54" s="357"/>
      <c r="O54" s="358"/>
      <c r="P54" s="357"/>
      <c r="Q54" s="358"/>
      <c r="R54" s="357"/>
      <c r="S54" s="358"/>
      <c r="T54" s="357"/>
      <c r="U54" s="358"/>
      <c r="V54" s="357"/>
      <c r="W54" s="358"/>
      <c r="X54" s="357"/>
      <c r="Y54" s="358"/>
      <c r="Z54" s="357"/>
      <c r="AA54" s="358"/>
      <c r="AB54" s="357"/>
      <c r="AC54" s="358"/>
      <c r="AD54" s="357"/>
      <c r="AE54" s="358"/>
      <c r="AF54" s="357"/>
      <c r="AG54" s="358"/>
      <c r="AH54" s="357"/>
      <c r="AI54" s="358"/>
      <c r="AJ54" s="357"/>
      <c r="AK54" s="358"/>
      <c r="AL54" s="357"/>
      <c r="AM54" s="358"/>
      <c r="AN54" s="357"/>
      <c r="AO54" s="358"/>
      <c r="AP54" s="357"/>
      <c r="AQ54" s="358"/>
      <c r="AR54" s="357"/>
      <c r="AS54" s="358"/>
      <c r="AT54" s="357"/>
      <c r="AU54" s="358"/>
      <c r="AV54" s="357"/>
      <c r="AW54" s="358"/>
      <c r="AX54" s="357"/>
      <c r="AY54" s="358"/>
      <c r="AZ54" s="357"/>
      <c r="BA54" s="358"/>
      <c r="BB54" s="357"/>
      <c r="BC54" s="358"/>
      <c r="BD54" s="357"/>
      <c r="BE54" s="358"/>
      <c r="BF54" s="357"/>
      <c r="BG54" s="358"/>
      <c r="BH54" s="357"/>
      <c r="BI54" s="358"/>
      <c r="BJ54" s="357"/>
      <c r="BK54" s="358"/>
      <c r="BL54" s="357"/>
      <c r="BM54" s="359"/>
    </row>
    <row r="55" spans="1:65" s="43" customFormat="1" ht="20" thickTop="1" thickBot="1">
      <c r="A55" s="45"/>
      <c r="B55" s="364"/>
      <c r="C55" s="79" t="s">
        <v>33</v>
      </c>
      <c r="D55" s="349">
        <f>SUM(D44:D53)</f>
        <v>0</v>
      </c>
      <c r="E55" s="350"/>
      <c r="F55" s="349">
        <f t="shared" ref="F55" si="242">SUM(F44:F53)</f>
        <v>0</v>
      </c>
      <c r="G55" s="350"/>
      <c r="H55" s="349">
        <f t="shared" ref="H55" si="243">SUM(H44:H53)</f>
        <v>0</v>
      </c>
      <c r="I55" s="350"/>
      <c r="J55" s="349">
        <f t="shared" ref="J55" si="244">SUM(J44:J53)</f>
        <v>0</v>
      </c>
      <c r="K55" s="350"/>
      <c r="L55" s="349">
        <f t="shared" ref="L55" si="245">SUM(L44:L53)</f>
        <v>0</v>
      </c>
      <c r="M55" s="350"/>
      <c r="N55" s="349">
        <f t="shared" ref="N55" si="246">SUM(N44:N53)</f>
        <v>0</v>
      </c>
      <c r="O55" s="350"/>
      <c r="P55" s="349">
        <f t="shared" ref="P55" si="247">SUM(P44:P53)</f>
        <v>0</v>
      </c>
      <c r="Q55" s="350"/>
      <c r="R55" s="349">
        <f t="shared" ref="R55" si="248">SUM(R44:R53)</f>
        <v>0</v>
      </c>
      <c r="S55" s="350"/>
      <c r="T55" s="349">
        <f t="shared" ref="T55" si="249">SUM(T44:T53)</f>
        <v>0</v>
      </c>
      <c r="U55" s="350"/>
      <c r="V55" s="349">
        <f t="shared" ref="V55" si="250">SUM(V44:V53)</f>
        <v>0</v>
      </c>
      <c r="W55" s="350"/>
      <c r="X55" s="349">
        <f t="shared" ref="X55" si="251">SUM(X44:X53)</f>
        <v>0</v>
      </c>
      <c r="Y55" s="350"/>
      <c r="Z55" s="349">
        <f t="shared" ref="Z55" si="252">SUM(Z44:Z53)</f>
        <v>0</v>
      </c>
      <c r="AA55" s="350"/>
      <c r="AB55" s="349">
        <f t="shared" ref="AB55" si="253">SUM(AB44:AB53)</f>
        <v>0</v>
      </c>
      <c r="AC55" s="350"/>
      <c r="AD55" s="349">
        <f t="shared" ref="AD55" si="254">SUM(AD44:AD53)</f>
        <v>0</v>
      </c>
      <c r="AE55" s="350"/>
      <c r="AF55" s="349">
        <f t="shared" ref="AF55" si="255">SUM(AF44:AF53)</f>
        <v>0</v>
      </c>
      <c r="AG55" s="350"/>
      <c r="AH55" s="349">
        <f t="shared" ref="AH55" si="256">SUM(AH44:AH53)</f>
        <v>0</v>
      </c>
      <c r="AI55" s="350"/>
      <c r="AJ55" s="349">
        <f t="shared" ref="AJ55" si="257">SUM(AJ44:AJ53)</f>
        <v>0</v>
      </c>
      <c r="AK55" s="350"/>
      <c r="AL55" s="349">
        <f t="shared" ref="AL55" si="258">SUM(AL44:AL53)</f>
        <v>0</v>
      </c>
      <c r="AM55" s="350"/>
      <c r="AN55" s="349">
        <f t="shared" ref="AN55" si="259">SUM(AN44:AN53)</f>
        <v>0</v>
      </c>
      <c r="AO55" s="350"/>
      <c r="AP55" s="349">
        <f t="shared" ref="AP55" si="260">SUM(AP44:AP53)</f>
        <v>0</v>
      </c>
      <c r="AQ55" s="350"/>
      <c r="AR55" s="349">
        <f t="shared" ref="AR55" si="261">SUM(AR44:AR53)</f>
        <v>0</v>
      </c>
      <c r="AS55" s="350"/>
      <c r="AT55" s="349">
        <f t="shared" ref="AT55" si="262">SUM(AT44:AT53)</f>
        <v>0</v>
      </c>
      <c r="AU55" s="350"/>
      <c r="AV55" s="349">
        <f t="shared" ref="AV55" si="263">SUM(AV44:AV53)</f>
        <v>0</v>
      </c>
      <c r="AW55" s="350"/>
      <c r="AX55" s="349">
        <f t="shared" ref="AX55" si="264">SUM(AX44:AX53)</f>
        <v>0</v>
      </c>
      <c r="AY55" s="350"/>
      <c r="AZ55" s="349">
        <f t="shared" ref="AZ55" si="265">SUM(AZ44:AZ53)</f>
        <v>0</v>
      </c>
      <c r="BA55" s="350"/>
      <c r="BB55" s="349">
        <f t="shared" ref="BB55" si="266">SUM(BB44:BB53)</f>
        <v>0</v>
      </c>
      <c r="BC55" s="350"/>
      <c r="BD55" s="349">
        <f t="shared" ref="BD55" si="267">SUM(BD44:BD53)</f>
        <v>0</v>
      </c>
      <c r="BE55" s="350"/>
      <c r="BF55" s="349">
        <f t="shared" ref="BF55" si="268">SUM(BF44:BF53)</f>
        <v>0</v>
      </c>
      <c r="BG55" s="350"/>
      <c r="BH55" s="349">
        <f t="shared" ref="BH55" si="269">SUM(BH44:BH53)</f>
        <v>0</v>
      </c>
      <c r="BI55" s="350"/>
      <c r="BJ55" s="349">
        <f t="shared" ref="BJ55" si="270">SUM(BJ44:BJ53)</f>
        <v>0</v>
      </c>
      <c r="BK55" s="350"/>
      <c r="BL55" s="349">
        <f t="shared" ref="BL55" si="271">SUM(BL44:BL53)</f>
        <v>0</v>
      </c>
      <c r="BM55" s="350"/>
    </row>
    <row r="56" spans="1:65" s="43" customFormat="1" ht="19" thickTop="1">
      <c r="A56" s="45"/>
      <c r="B56" s="363" t="s">
        <v>6</v>
      </c>
      <c r="C56" s="87">
        <f>Setting!F5</f>
        <v>0</v>
      </c>
      <c r="D56" s="215"/>
      <c r="E56" s="216"/>
      <c r="F56" s="215"/>
      <c r="G56" s="216"/>
      <c r="H56" s="215"/>
      <c r="I56" s="216"/>
      <c r="J56" s="215"/>
      <c r="K56" s="216"/>
      <c r="L56" s="215"/>
      <c r="M56" s="216"/>
      <c r="N56" s="215"/>
      <c r="O56" s="216"/>
      <c r="P56" s="215"/>
      <c r="Q56" s="216"/>
      <c r="R56" s="215"/>
      <c r="S56" s="216"/>
      <c r="T56" s="215"/>
      <c r="U56" s="216"/>
      <c r="V56" s="215"/>
      <c r="W56" s="216"/>
      <c r="X56" s="215"/>
      <c r="Y56" s="216"/>
      <c r="Z56" s="215"/>
      <c r="AA56" s="216"/>
      <c r="AB56" s="215"/>
      <c r="AC56" s="216"/>
      <c r="AD56" s="215"/>
      <c r="AE56" s="216"/>
      <c r="AF56" s="215"/>
      <c r="AG56" s="216"/>
      <c r="AH56" s="215"/>
      <c r="AI56" s="216"/>
      <c r="AJ56" s="215"/>
      <c r="AK56" s="216"/>
      <c r="AL56" s="215"/>
      <c r="AM56" s="216"/>
      <c r="AN56" s="215"/>
      <c r="AO56" s="216"/>
      <c r="AP56" s="215"/>
      <c r="AQ56" s="216"/>
      <c r="AR56" s="215"/>
      <c r="AS56" s="216"/>
      <c r="AT56" s="215"/>
      <c r="AU56" s="216"/>
      <c r="AV56" s="215"/>
      <c r="AW56" s="216"/>
      <c r="AX56" s="215"/>
      <c r="AY56" s="216"/>
      <c r="AZ56" s="215"/>
      <c r="BA56" s="216"/>
      <c r="BB56" s="215"/>
      <c r="BC56" s="216"/>
      <c r="BD56" s="215"/>
      <c r="BE56" s="216"/>
      <c r="BF56" s="215"/>
      <c r="BG56" s="216"/>
      <c r="BH56" s="215"/>
      <c r="BI56" s="216"/>
      <c r="BJ56" s="215"/>
      <c r="BK56" s="216"/>
      <c r="BL56" s="215"/>
      <c r="BM56" s="217"/>
    </row>
    <row r="57" spans="1:65" s="43" customFormat="1">
      <c r="A57" s="45"/>
      <c r="B57" s="363"/>
      <c r="C57" s="55">
        <f>Setting!F6</f>
        <v>0</v>
      </c>
      <c r="D57" s="227"/>
      <c r="E57" s="228"/>
      <c r="F57" s="227"/>
      <c r="G57" s="228"/>
      <c r="H57" s="227"/>
      <c r="I57" s="228"/>
      <c r="J57" s="227"/>
      <c r="K57" s="228"/>
      <c r="L57" s="227"/>
      <c r="M57" s="228"/>
      <c r="N57" s="227"/>
      <c r="O57" s="228"/>
      <c r="P57" s="227"/>
      <c r="Q57" s="228"/>
      <c r="R57" s="227"/>
      <c r="S57" s="228"/>
      <c r="T57" s="227"/>
      <c r="U57" s="228"/>
      <c r="V57" s="227"/>
      <c r="W57" s="228"/>
      <c r="X57" s="227"/>
      <c r="Y57" s="228"/>
      <c r="Z57" s="227"/>
      <c r="AA57" s="228"/>
      <c r="AB57" s="227"/>
      <c r="AC57" s="228"/>
      <c r="AD57" s="227"/>
      <c r="AE57" s="228"/>
      <c r="AF57" s="227"/>
      <c r="AG57" s="228"/>
      <c r="AH57" s="227"/>
      <c r="AI57" s="228"/>
      <c r="AJ57" s="227"/>
      <c r="AK57" s="228"/>
      <c r="AL57" s="227"/>
      <c r="AM57" s="228"/>
      <c r="AN57" s="227"/>
      <c r="AO57" s="228"/>
      <c r="AP57" s="227"/>
      <c r="AQ57" s="228"/>
      <c r="AR57" s="227"/>
      <c r="AS57" s="228"/>
      <c r="AT57" s="227"/>
      <c r="AU57" s="228"/>
      <c r="AV57" s="227"/>
      <c r="AW57" s="228"/>
      <c r="AX57" s="227"/>
      <c r="AY57" s="228"/>
      <c r="AZ57" s="227"/>
      <c r="BA57" s="228"/>
      <c r="BB57" s="227"/>
      <c r="BC57" s="228"/>
      <c r="BD57" s="227"/>
      <c r="BE57" s="228"/>
      <c r="BF57" s="227"/>
      <c r="BG57" s="228"/>
      <c r="BH57" s="227"/>
      <c r="BI57" s="228"/>
      <c r="BJ57" s="227"/>
      <c r="BK57" s="228"/>
      <c r="BL57" s="227"/>
      <c r="BM57" s="229"/>
    </row>
    <row r="58" spans="1:65" s="43" customFormat="1">
      <c r="A58" s="45"/>
      <c r="B58" s="363"/>
      <c r="C58" s="59">
        <f>Setting!F7</f>
        <v>0</v>
      </c>
      <c r="D58" s="221"/>
      <c r="E58" s="222"/>
      <c r="F58" s="221"/>
      <c r="G58" s="222"/>
      <c r="H58" s="221"/>
      <c r="I58" s="222"/>
      <c r="J58" s="221"/>
      <c r="K58" s="222"/>
      <c r="L58" s="221"/>
      <c r="M58" s="222"/>
      <c r="N58" s="221"/>
      <c r="O58" s="222"/>
      <c r="P58" s="221"/>
      <c r="Q58" s="222"/>
      <c r="R58" s="221"/>
      <c r="S58" s="222"/>
      <c r="T58" s="221"/>
      <c r="U58" s="222"/>
      <c r="V58" s="221"/>
      <c r="W58" s="222"/>
      <c r="X58" s="221"/>
      <c r="Y58" s="222"/>
      <c r="Z58" s="221"/>
      <c r="AA58" s="222"/>
      <c r="AB58" s="221"/>
      <c r="AC58" s="222"/>
      <c r="AD58" s="221"/>
      <c r="AE58" s="222"/>
      <c r="AF58" s="221"/>
      <c r="AG58" s="222"/>
      <c r="AH58" s="221"/>
      <c r="AI58" s="222"/>
      <c r="AJ58" s="221"/>
      <c r="AK58" s="222"/>
      <c r="AL58" s="221"/>
      <c r="AM58" s="222"/>
      <c r="AN58" s="221"/>
      <c r="AO58" s="222"/>
      <c r="AP58" s="221"/>
      <c r="AQ58" s="222"/>
      <c r="AR58" s="221"/>
      <c r="AS58" s="222"/>
      <c r="AT58" s="221"/>
      <c r="AU58" s="222"/>
      <c r="AV58" s="221"/>
      <c r="AW58" s="222"/>
      <c r="AX58" s="221"/>
      <c r="AY58" s="222"/>
      <c r="AZ58" s="221"/>
      <c r="BA58" s="222"/>
      <c r="BB58" s="221"/>
      <c r="BC58" s="222"/>
      <c r="BD58" s="221"/>
      <c r="BE58" s="222"/>
      <c r="BF58" s="221"/>
      <c r="BG58" s="222"/>
      <c r="BH58" s="221"/>
      <c r="BI58" s="222"/>
      <c r="BJ58" s="221"/>
      <c r="BK58" s="222"/>
      <c r="BL58" s="221"/>
      <c r="BM58" s="223"/>
    </row>
    <row r="59" spans="1:65" s="43" customFormat="1">
      <c r="A59" s="45"/>
      <c r="B59" s="363"/>
      <c r="C59" s="55">
        <f>Setting!F8</f>
        <v>0</v>
      </c>
      <c r="D59" s="227"/>
      <c r="E59" s="228"/>
      <c r="F59" s="227"/>
      <c r="G59" s="228"/>
      <c r="H59" s="227"/>
      <c r="I59" s="228"/>
      <c r="J59" s="227"/>
      <c r="K59" s="228"/>
      <c r="L59" s="227"/>
      <c r="M59" s="228"/>
      <c r="N59" s="227"/>
      <c r="O59" s="228"/>
      <c r="P59" s="227"/>
      <c r="Q59" s="228"/>
      <c r="R59" s="227"/>
      <c r="S59" s="228"/>
      <c r="T59" s="227"/>
      <c r="U59" s="228"/>
      <c r="V59" s="227"/>
      <c r="W59" s="228"/>
      <c r="X59" s="227"/>
      <c r="Y59" s="228"/>
      <c r="Z59" s="227"/>
      <c r="AA59" s="228"/>
      <c r="AB59" s="227"/>
      <c r="AC59" s="228"/>
      <c r="AD59" s="227"/>
      <c r="AE59" s="228"/>
      <c r="AF59" s="227"/>
      <c r="AG59" s="228"/>
      <c r="AH59" s="227"/>
      <c r="AI59" s="228"/>
      <c r="AJ59" s="227"/>
      <c r="AK59" s="228"/>
      <c r="AL59" s="227"/>
      <c r="AM59" s="228"/>
      <c r="AN59" s="227"/>
      <c r="AO59" s="228"/>
      <c r="AP59" s="227"/>
      <c r="AQ59" s="228"/>
      <c r="AR59" s="227"/>
      <c r="AS59" s="228"/>
      <c r="AT59" s="227"/>
      <c r="AU59" s="228"/>
      <c r="AV59" s="227"/>
      <c r="AW59" s="228"/>
      <c r="AX59" s="227"/>
      <c r="AY59" s="228"/>
      <c r="AZ59" s="227"/>
      <c r="BA59" s="228"/>
      <c r="BB59" s="227"/>
      <c r="BC59" s="228"/>
      <c r="BD59" s="227"/>
      <c r="BE59" s="228"/>
      <c r="BF59" s="227"/>
      <c r="BG59" s="228"/>
      <c r="BH59" s="227"/>
      <c r="BI59" s="228"/>
      <c r="BJ59" s="227"/>
      <c r="BK59" s="228"/>
      <c r="BL59" s="227"/>
      <c r="BM59" s="229"/>
    </row>
    <row r="60" spans="1:65" s="43" customFormat="1">
      <c r="A60" s="45"/>
      <c r="B60" s="363"/>
      <c r="C60" s="59">
        <f>Setting!F9</f>
        <v>0</v>
      </c>
      <c r="D60" s="221"/>
      <c r="E60" s="222"/>
      <c r="F60" s="221"/>
      <c r="G60" s="222"/>
      <c r="H60" s="221"/>
      <c r="I60" s="222"/>
      <c r="J60" s="221"/>
      <c r="K60" s="222"/>
      <c r="L60" s="221"/>
      <c r="M60" s="222"/>
      <c r="N60" s="221"/>
      <c r="O60" s="222"/>
      <c r="P60" s="221"/>
      <c r="Q60" s="222"/>
      <c r="R60" s="221"/>
      <c r="S60" s="222"/>
      <c r="T60" s="221"/>
      <c r="U60" s="222"/>
      <c r="V60" s="221"/>
      <c r="W60" s="222"/>
      <c r="X60" s="221"/>
      <c r="Y60" s="222"/>
      <c r="Z60" s="221"/>
      <c r="AA60" s="222"/>
      <c r="AB60" s="221"/>
      <c r="AC60" s="222"/>
      <c r="AD60" s="221"/>
      <c r="AE60" s="222"/>
      <c r="AF60" s="221"/>
      <c r="AG60" s="222"/>
      <c r="AH60" s="221"/>
      <c r="AI60" s="222"/>
      <c r="AJ60" s="221"/>
      <c r="AK60" s="222"/>
      <c r="AL60" s="221"/>
      <c r="AM60" s="222"/>
      <c r="AN60" s="221"/>
      <c r="AO60" s="222"/>
      <c r="AP60" s="221"/>
      <c r="AQ60" s="222"/>
      <c r="AR60" s="221"/>
      <c r="AS60" s="222"/>
      <c r="AT60" s="221"/>
      <c r="AU60" s="222"/>
      <c r="AV60" s="221"/>
      <c r="AW60" s="222"/>
      <c r="AX60" s="221"/>
      <c r="AY60" s="222"/>
      <c r="AZ60" s="221"/>
      <c r="BA60" s="222"/>
      <c r="BB60" s="221"/>
      <c r="BC60" s="222"/>
      <c r="BD60" s="221"/>
      <c r="BE60" s="222"/>
      <c r="BF60" s="221"/>
      <c r="BG60" s="222"/>
      <c r="BH60" s="221"/>
      <c r="BI60" s="222"/>
      <c r="BJ60" s="221"/>
      <c r="BK60" s="222"/>
      <c r="BL60" s="221"/>
      <c r="BM60" s="223"/>
    </row>
    <row r="61" spans="1:65" s="43" customFormat="1">
      <c r="A61" s="45"/>
      <c r="B61" s="363"/>
      <c r="C61" s="55">
        <f>Setting!F10</f>
        <v>0</v>
      </c>
      <c r="D61" s="227"/>
      <c r="E61" s="228"/>
      <c r="F61" s="227"/>
      <c r="G61" s="228"/>
      <c r="H61" s="227"/>
      <c r="I61" s="228"/>
      <c r="J61" s="227"/>
      <c r="K61" s="228"/>
      <c r="L61" s="227"/>
      <c r="M61" s="228"/>
      <c r="N61" s="227"/>
      <c r="O61" s="228"/>
      <c r="P61" s="227"/>
      <c r="Q61" s="228"/>
      <c r="R61" s="227"/>
      <c r="S61" s="228"/>
      <c r="T61" s="227"/>
      <c r="U61" s="228"/>
      <c r="V61" s="227"/>
      <c r="W61" s="228"/>
      <c r="X61" s="227"/>
      <c r="Y61" s="228"/>
      <c r="Z61" s="227"/>
      <c r="AA61" s="228"/>
      <c r="AB61" s="227"/>
      <c r="AC61" s="228"/>
      <c r="AD61" s="227"/>
      <c r="AE61" s="228"/>
      <c r="AF61" s="227"/>
      <c r="AG61" s="228"/>
      <c r="AH61" s="227"/>
      <c r="AI61" s="228"/>
      <c r="AJ61" s="227"/>
      <c r="AK61" s="228"/>
      <c r="AL61" s="227"/>
      <c r="AM61" s="228"/>
      <c r="AN61" s="227"/>
      <c r="AO61" s="228"/>
      <c r="AP61" s="227"/>
      <c r="AQ61" s="228"/>
      <c r="AR61" s="227"/>
      <c r="AS61" s="228"/>
      <c r="AT61" s="227"/>
      <c r="AU61" s="228"/>
      <c r="AV61" s="227"/>
      <c r="AW61" s="228"/>
      <c r="AX61" s="227"/>
      <c r="AY61" s="228"/>
      <c r="AZ61" s="227"/>
      <c r="BA61" s="228"/>
      <c r="BB61" s="227"/>
      <c r="BC61" s="228"/>
      <c r="BD61" s="227"/>
      <c r="BE61" s="228"/>
      <c r="BF61" s="227"/>
      <c r="BG61" s="228"/>
      <c r="BH61" s="227"/>
      <c r="BI61" s="228"/>
      <c r="BJ61" s="227"/>
      <c r="BK61" s="228"/>
      <c r="BL61" s="227"/>
      <c r="BM61" s="229"/>
    </row>
    <row r="62" spans="1:65" s="43" customFormat="1">
      <c r="A62" s="45"/>
      <c r="B62" s="363"/>
      <c r="C62" s="59">
        <f>Setting!F11</f>
        <v>0</v>
      </c>
      <c r="D62" s="221"/>
      <c r="E62" s="222"/>
      <c r="F62" s="221"/>
      <c r="G62" s="222"/>
      <c r="H62" s="221"/>
      <c r="I62" s="222"/>
      <c r="J62" s="221"/>
      <c r="K62" s="222"/>
      <c r="L62" s="221"/>
      <c r="M62" s="222"/>
      <c r="N62" s="221"/>
      <c r="O62" s="222"/>
      <c r="P62" s="221"/>
      <c r="Q62" s="222"/>
      <c r="R62" s="221"/>
      <c r="S62" s="222"/>
      <c r="T62" s="221"/>
      <c r="U62" s="222"/>
      <c r="V62" s="221"/>
      <c r="W62" s="222"/>
      <c r="X62" s="221"/>
      <c r="Y62" s="222"/>
      <c r="Z62" s="221"/>
      <c r="AA62" s="222"/>
      <c r="AB62" s="221"/>
      <c r="AC62" s="222"/>
      <c r="AD62" s="221"/>
      <c r="AE62" s="222"/>
      <c r="AF62" s="221"/>
      <c r="AG62" s="222"/>
      <c r="AH62" s="221"/>
      <c r="AI62" s="222"/>
      <c r="AJ62" s="221"/>
      <c r="AK62" s="222"/>
      <c r="AL62" s="221"/>
      <c r="AM62" s="222"/>
      <c r="AN62" s="221"/>
      <c r="AO62" s="222"/>
      <c r="AP62" s="221"/>
      <c r="AQ62" s="222"/>
      <c r="AR62" s="221"/>
      <c r="AS62" s="222"/>
      <c r="AT62" s="221"/>
      <c r="AU62" s="222"/>
      <c r="AV62" s="221"/>
      <c r="AW62" s="222"/>
      <c r="AX62" s="221"/>
      <c r="AY62" s="222"/>
      <c r="AZ62" s="221"/>
      <c r="BA62" s="222"/>
      <c r="BB62" s="221"/>
      <c r="BC62" s="222"/>
      <c r="BD62" s="221"/>
      <c r="BE62" s="222"/>
      <c r="BF62" s="221"/>
      <c r="BG62" s="222"/>
      <c r="BH62" s="221"/>
      <c r="BI62" s="222"/>
      <c r="BJ62" s="221"/>
      <c r="BK62" s="222"/>
      <c r="BL62" s="221"/>
      <c r="BM62" s="223"/>
    </row>
    <row r="63" spans="1:65" s="43" customFormat="1">
      <c r="A63" s="45"/>
      <c r="B63" s="363"/>
      <c r="C63" s="55">
        <f>Setting!F12</f>
        <v>0</v>
      </c>
      <c r="D63" s="227"/>
      <c r="E63" s="228"/>
      <c r="F63" s="227"/>
      <c r="G63" s="228"/>
      <c r="H63" s="227"/>
      <c r="I63" s="228"/>
      <c r="J63" s="227"/>
      <c r="K63" s="228"/>
      <c r="L63" s="227"/>
      <c r="M63" s="228"/>
      <c r="N63" s="227"/>
      <c r="O63" s="228"/>
      <c r="P63" s="227"/>
      <c r="Q63" s="228"/>
      <c r="R63" s="227"/>
      <c r="S63" s="228"/>
      <c r="T63" s="227"/>
      <c r="U63" s="228"/>
      <c r="V63" s="227"/>
      <c r="W63" s="228"/>
      <c r="X63" s="227"/>
      <c r="Y63" s="228"/>
      <c r="Z63" s="227"/>
      <c r="AA63" s="228"/>
      <c r="AB63" s="227"/>
      <c r="AC63" s="228"/>
      <c r="AD63" s="227"/>
      <c r="AE63" s="228"/>
      <c r="AF63" s="227"/>
      <c r="AG63" s="228"/>
      <c r="AH63" s="227"/>
      <c r="AI63" s="228"/>
      <c r="AJ63" s="227"/>
      <c r="AK63" s="228"/>
      <c r="AL63" s="227"/>
      <c r="AM63" s="228"/>
      <c r="AN63" s="227"/>
      <c r="AO63" s="228"/>
      <c r="AP63" s="227"/>
      <c r="AQ63" s="228"/>
      <c r="AR63" s="227"/>
      <c r="AS63" s="228"/>
      <c r="AT63" s="227"/>
      <c r="AU63" s="228"/>
      <c r="AV63" s="227"/>
      <c r="AW63" s="228"/>
      <c r="AX63" s="227"/>
      <c r="AY63" s="228"/>
      <c r="AZ63" s="227"/>
      <c r="BA63" s="228"/>
      <c r="BB63" s="227"/>
      <c r="BC63" s="228"/>
      <c r="BD63" s="227"/>
      <c r="BE63" s="228"/>
      <c r="BF63" s="227"/>
      <c r="BG63" s="228"/>
      <c r="BH63" s="227"/>
      <c r="BI63" s="228"/>
      <c r="BJ63" s="227"/>
      <c r="BK63" s="228"/>
      <c r="BL63" s="227"/>
      <c r="BM63" s="229"/>
    </row>
    <row r="64" spans="1:65" s="43" customFormat="1">
      <c r="A64" s="45"/>
      <c r="B64" s="363"/>
      <c r="C64" s="59">
        <f>Setting!F13</f>
        <v>0</v>
      </c>
      <c r="D64" s="221"/>
      <c r="E64" s="222"/>
      <c r="F64" s="221"/>
      <c r="G64" s="222"/>
      <c r="H64" s="221"/>
      <c r="I64" s="222"/>
      <c r="J64" s="221"/>
      <c r="K64" s="222"/>
      <c r="L64" s="221"/>
      <c r="M64" s="222"/>
      <c r="N64" s="221"/>
      <c r="O64" s="222"/>
      <c r="P64" s="221"/>
      <c r="Q64" s="222"/>
      <c r="R64" s="221"/>
      <c r="S64" s="222"/>
      <c r="T64" s="221"/>
      <c r="U64" s="222"/>
      <c r="V64" s="221"/>
      <c r="W64" s="222"/>
      <c r="X64" s="221"/>
      <c r="Y64" s="222"/>
      <c r="Z64" s="221"/>
      <c r="AA64" s="222"/>
      <c r="AB64" s="221"/>
      <c r="AC64" s="222"/>
      <c r="AD64" s="221"/>
      <c r="AE64" s="222"/>
      <c r="AF64" s="221"/>
      <c r="AG64" s="222"/>
      <c r="AH64" s="221"/>
      <c r="AI64" s="222"/>
      <c r="AJ64" s="221"/>
      <c r="AK64" s="222"/>
      <c r="AL64" s="221"/>
      <c r="AM64" s="222"/>
      <c r="AN64" s="221"/>
      <c r="AO64" s="222"/>
      <c r="AP64" s="221"/>
      <c r="AQ64" s="222"/>
      <c r="AR64" s="221"/>
      <c r="AS64" s="222"/>
      <c r="AT64" s="221"/>
      <c r="AU64" s="222"/>
      <c r="AV64" s="221"/>
      <c r="AW64" s="222"/>
      <c r="AX64" s="221"/>
      <c r="AY64" s="222"/>
      <c r="AZ64" s="221"/>
      <c r="BA64" s="222"/>
      <c r="BB64" s="221"/>
      <c r="BC64" s="222"/>
      <c r="BD64" s="221"/>
      <c r="BE64" s="222"/>
      <c r="BF64" s="221"/>
      <c r="BG64" s="222"/>
      <c r="BH64" s="221"/>
      <c r="BI64" s="222"/>
      <c r="BJ64" s="221"/>
      <c r="BK64" s="222"/>
      <c r="BL64" s="221"/>
      <c r="BM64" s="223"/>
    </row>
    <row r="65" spans="1:65" s="43" customFormat="1">
      <c r="A65" s="45"/>
      <c r="B65" s="363"/>
      <c r="C65" s="78">
        <f>Setting!F14</f>
        <v>0</v>
      </c>
      <c r="D65" s="230"/>
      <c r="E65" s="228"/>
      <c r="F65" s="230"/>
      <c r="G65" s="228"/>
      <c r="H65" s="230"/>
      <c r="I65" s="228"/>
      <c r="J65" s="230"/>
      <c r="K65" s="228"/>
      <c r="L65" s="230"/>
      <c r="M65" s="228"/>
      <c r="N65" s="230"/>
      <c r="O65" s="228"/>
      <c r="P65" s="230"/>
      <c r="Q65" s="228"/>
      <c r="R65" s="230"/>
      <c r="S65" s="228"/>
      <c r="T65" s="230"/>
      <c r="U65" s="228"/>
      <c r="V65" s="230"/>
      <c r="W65" s="228"/>
      <c r="X65" s="230"/>
      <c r="Y65" s="228"/>
      <c r="Z65" s="230"/>
      <c r="AA65" s="228"/>
      <c r="AB65" s="230"/>
      <c r="AC65" s="228"/>
      <c r="AD65" s="230"/>
      <c r="AE65" s="228"/>
      <c r="AF65" s="230"/>
      <c r="AG65" s="228"/>
      <c r="AH65" s="230"/>
      <c r="AI65" s="228"/>
      <c r="AJ65" s="230"/>
      <c r="AK65" s="228"/>
      <c r="AL65" s="230"/>
      <c r="AM65" s="228"/>
      <c r="AN65" s="230"/>
      <c r="AO65" s="228"/>
      <c r="AP65" s="230"/>
      <c r="AQ65" s="228"/>
      <c r="AR65" s="230"/>
      <c r="AS65" s="228"/>
      <c r="AT65" s="230"/>
      <c r="AU65" s="228"/>
      <c r="AV65" s="230"/>
      <c r="AW65" s="228"/>
      <c r="AX65" s="230"/>
      <c r="AY65" s="228"/>
      <c r="AZ65" s="230"/>
      <c r="BA65" s="228"/>
      <c r="BB65" s="230"/>
      <c r="BC65" s="228"/>
      <c r="BD65" s="230"/>
      <c r="BE65" s="228"/>
      <c r="BF65" s="230"/>
      <c r="BG65" s="228"/>
      <c r="BH65" s="230"/>
      <c r="BI65" s="228"/>
      <c r="BJ65" s="230"/>
      <c r="BK65" s="228"/>
      <c r="BL65" s="230"/>
      <c r="BM65" s="229"/>
    </row>
    <row r="66" spans="1:65" s="43" customFormat="1" ht="19" thickBot="1">
      <c r="A66" s="45"/>
      <c r="B66" s="363"/>
      <c r="C66" s="74" t="s">
        <v>40</v>
      </c>
      <c r="D66" s="357"/>
      <c r="E66" s="358"/>
      <c r="F66" s="357"/>
      <c r="G66" s="358"/>
      <c r="H66" s="357"/>
      <c r="I66" s="358"/>
      <c r="J66" s="357"/>
      <c r="K66" s="358"/>
      <c r="L66" s="357"/>
      <c r="M66" s="358"/>
      <c r="N66" s="357"/>
      <c r="O66" s="358"/>
      <c r="P66" s="357"/>
      <c r="Q66" s="358"/>
      <c r="R66" s="357"/>
      <c r="S66" s="358"/>
      <c r="T66" s="357"/>
      <c r="U66" s="358"/>
      <c r="V66" s="357"/>
      <c r="W66" s="358"/>
      <c r="X66" s="357"/>
      <c r="Y66" s="358"/>
      <c r="Z66" s="357"/>
      <c r="AA66" s="358"/>
      <c r="AB66" s="357"/>
      <c r="AC66" s="358"/>
      <c r="AD66" s="357"/>
      <c r="AE66" s="358"/>
      <c r="AF66" s="357"/>
      <c r="AG66" s="358"/>
      <c r="AH66" s="357"/>
      <c r="AI66" s="358"/>
      <c r="AJ66" s="357"/>
      <c r="AK66" s="358"/>
      <c r="AL66" s="357"/>
      <c r="AM66" s="358"/>
      <c r="AN66" s="357"/>
      <c r="AO66" s="358"/>
      <c r="AP66" s="357"/>
      <c r="AQ66" s="358"/>
      <c r="AR66" s="357"/>
      <c r="AS66" s="358"/>
      <c r="AT66" s="357"/>
      <c r="AU66" s="358"/>
      <c r="AV66" s="357"/>
      <c r="AW66" s="358"/>
      <c r="AX66" s="357"/>
      <c r="AY66" s="358"/>
      <c r="AZ66" s="357"/>
      <c r="BA66" s="358"/>
      <c r="BB66" s="357"/>
      <c r="BC66" s="358"/>
      <c r="BD66" s="357"/>
      <c r="BE66" s="358"/>
      <c r="BF66" s="357"/>
      <c r="BG66" s="358"/>
      <c r="BH66" s="357"/>
      <c r="BI66" s="358"/>
      <c r="BJ66" s="357"/>
      <c r="BK66" s="358"/>
      <c r="BL66" s="357"/>
      <c r="BM66" s="359"/>
    </row>
    <row r="67" spans="1:65" s="43" customFormat="1" ht="20" thickTop="1" thickBot="1">
      <c r="A67" s="45"/>
      <c r="B67" s="364"/>
      <c r="C67" s="79" t="s">
        <v>33</v>
      </c>
      <c r="D67" s="349">
        <f>SUM(D56:D65)</f>
        <v>0</v>
      </c>
      <c r="E67" s="350"/>
      <c r="F67" s="349">
        <f>SUM(F56:F65)</f>
        <v>0</v>
      </c>
      <c r="G67" s="350"/>
      <c r="H67" s="349">
        <f t="shared" ref="H67" si="272">SUM(H56:H65)</f>
        <v>0</v>
      </c>
      <c r="I67" s="350"/>
      <c r="J67" s="349">
        <f t="shared" ref="J67" si="273">SUM(J56:J65)</f>
        <v>0</v>
      </c>
      <c r="K67" s="350"/>
      <c r="L67" s="349">
        <f t="shared" ref="L67" si="274">SUM(L56:L65)</f>
        <v>0</v>
      </c>
      <c r="M67" s="350"/>
      <c r="N67" s="349">
        <f t="shared" ref="N67" si="275">SUM(N56:N65)</f>
        <v>0</v>
      </c>
      <c r="O67" s="350"/>
      <c r="P67" s="349">
        <f t="shared" ref="P67" si="276">SUM(P56:P65)</f>
        <v>0</v>
      </c>
      <c r="Q67" s="350"/>
      <c r="R67" s="349">
        <f t="shared" ref="R67" si="277">SUM(R56:R65)</f>
        <v>0</v>
      </c>
      <c r="S67" s="350"/>
      <c r="T67" s="349">
        <f t="shared" ref="T67" si="278">SUM(T56:T65)</f>
        <v>0</v>
      </c>
      <c r="U67" s="350"/>
      <c r="V67" s="349">
        <f t="shared" ref="V67" si="279">SUM(V56:V65)</f>
        <v>0</v>
      </c>
      <c r="W67" s="350"/>
      <c r="X67" s="349">
        <f t="shared" ref="X67" si="280">SUM(X56:X65)</f>
        <v>0</v>
      </c>
      <c r="Y67" s="350"/>
      <c r="Z67" s="349">
        <f t="shared" ref="Z67" si="281">SUM(Z56:Z65)</f>
        <v>0</v>
      </c>
      <c r="AA67" s="350"/>
      <c r="AB67" s="349">
        <f t="shared" ref="AB67" si="282">SUM(AB56:AB65)</f>
        <v>0</v>
      </c>
      <c r="AC67" s="350"/>
      <c r="AD67" s="349">
        <f t="shared" ref="AD67" si="283">SUM(AD56:AD65)</f>
        <v>0</v>
      </c>
      <c r="AE67" s="350"/>
      <c r="AF67" s="349">
        <f t="shared" ref="AF67" si="284">SUM(AF56:AF65)</f>
        <v>0</v>
      </c>
      <c r="AG67" s="350"/>
      <c r="AH67" s="349">
        <f t="shared" ref="AH67" si="285">SUM(AH56:AH65)</f>
        <v>0</v>
      </c>
      <c r="AI67" s="350"/>
      <c r="AJ67" s="349">
        <f t="shared" ref="AJ67" si="286">SUM(AJ56:AJ65)</f>
        <v>0</v>
      </c>
      <c r="AK67" s="350"/>
      <c r="AL67" s="349">
        <f t="shared" ref="AL67" si="287">SUM(AL56:AL65)</f>
        <v>0</v>
      </c>
      <c r="AM67" s="350"/>
      <c r="AN67" s="349">
        <f t="shared" ref="AN67" si="288">SUM(AN56:AN65)</f>
        <v>0</v>
      </c>
      <c r="AO67" s="350"/>
      <c r="AP67" s="349">
        <f t="shared" ref="AP67" si="289">SUM(AP56:AP65)</f>
        <v>0</v>
      </c>
      <c r="AQ67" s="350"/>
      <c r="AR67" s="349">
        <f t="shared" ref="AR67" si="290">SUM(AR56:AR65)</f>
        <v>0</v>
      </c>
      <c r="AS67" s="350"/>
      <c r="AT67" s="349">
        <f t="shared" ref="AT67" si="291">SUM(AT56:AT65)</f>
        <v>0</v>
      </c>
      <c r="AU67" s="350"/>
      <c r="AV67" s="349">
        <f t="shared" ref="AV67" si="292">SUM(AV56:AV65)</f>
        <v>0</v>
      </c>
      <c r="AW67" s="350"/>
      <c r="AX67" s="349">
        <f t="shared" ref="AX67" si="293">SUM(AX56:AX65)</f>
        <v>0</v>
      </c>
      <c r="AY67" s="350"/>
      <c r="AZ67" s="349">
        <f t="shared" ref="AZ67" si="294">SUM(AZ56:AZ65)</f>
        <v>0</v>
      </c>
      <c r="BA67" s="350"/>
      <c r="BB67" s="349">
        <f t="shared" ref="BB67" si="295">SUM(BB56:BB65)</f>
        <v>0</v>
      </c>
      <c r="BC67" s="350"/>
      <c r="BD67" s="349">
        <f t="shared" ref="BD67" si="296">SUM(BD56:BD65)</f>
        <v>0</v>
      </c>
      <c r="BE67" s="350"/>
      <c r="BF67" s="349">
        <f t="shared" ref="BF67" si="297">SUM(BF56:BF65)</f>
        <v>0</v>
      </c>
      <c r="BG67" s="350"/>
      <c r="BH67" s="349">
        <f t="shared" ref="BH67" si="298">SUM(BH56:BH65)</f>
        <v>0</v>
      </c>
      <c r="BI67" s="350"/>
      <c r="BJ67" s="349">
        <f t="shared" ref="BJ67" si="299">SUM(BJ56:BJ65)</f>
        <v>0</v>
      </c>
      <c r="BK67" s="350"/>
      <c r="BL67" s="355">
        <f>SUM(BL56:BL65)</f>
        <v>0</v>
      </c>
      <c r="BM67" s="415"/>
    </row>
    <row r="68" spans="1:65" s="43" customFormat="1" ht="19" thickTop="1">
      <c r="A68" s="45"/>
      <c r="B68" s="363" t="s">
        <v>7</v>
      </c>
      <c r="C68" s="87">
        <f>Setting!H5</f>
        <v>0</v>
      </c>
      <c r="D68" s="215"/>
      <c r="E68" s="216"/>
      <c r="F68" s="215"/>
      <c r="G68" s="216"/>
      <c r="H68" s="215"/>
      <c r="I68" s="216"/>
      <c r="J68" s="215"/>
      <c r="K68" s="216"/>
      <c r="L68" s="215"/>
      <c r="M68" s="216"/>
      <c r="N68" s="215"/>
      <c r="O68" s="216"/>
      <c r="P68" s="215"/>
      <c r="Q68" s="216"/>
      <c r="R68" s="215"/>
      <c r="S68" s="216"/>
      <c r="T68" s="215"/>
      <c r="U68" s="216"/>
      <c r="V68" s="215"/>
      <c r="W68" s="216"/>
      <c r="X68" s="215"/>
      <c r="Y68" s="216"/>
      <c r="Z68" s="215"/>
      <c r="AA68" s="216"/>
      <c r="AB68" s="215"/>
      <c r="AC68" s="216"/>
      <c r="AD68" s="215"/>
      <c r="AE68" s="216"/>
      <c r="AF68" s="215"/>
      <c r="AG68" s="216"/>
      <c r="AH68" s="215"/>
      <c r="AI68" s="216"/>
      <c r="AJ68" s="215"/>
      <c r="AK68" s="216"/>
      <c r="AL68" s="215"/>
      <c r="AM68" s="216"/>
      <c r="AN68" s="215"/>
      <c r="AO68" s="216"/>
      <c r="AP68" s="215"/>
      <c r="AQ68" s="216"/>
      <c r="AR68" s="215"/>
      <c r="AS68" s="216"/>
      <c r="AT68" s="215"/>
      <c r="AU68" s="216"/>
      <c r="AV68" s="215"/>
      <c r="AW68" s="216"/>
      <c r="AX68" s="215"/>
      <c r="AY68" s="216"/>
      <c r="AZ68" s="215"/>
      <c r="BA68" s="216"/>
      <c r="BB68" s="215"/>
      <c r="BC68" s="216"/>
      <c r="BD68" s="215"/>
      <c r="BE68" s="216"/>
      <c r="BF68" s="215"/>
      <c r="BG68" s="216"/>
      <c r="BH68" s="215"/>
      <c r="BI68" s="216"/>
      <c r="BJ68" s="215"/>
      <c r="BK68" s="216"/>
      <c r="BL68" s="215"/>
      <c r="BM68" s="217"/>
    </row>
    <row r="69" spans="1:65" s="43" customFormat="1">
      <c r="A69" s="45"/>
      <c r="B69" s="363"/>
      <c r="C69" s="55">
        <f>Setting!H6</f>
        <v>0</v>
      </c>
      <c r="D69" s="227"/>
      <c r="E69" s="228"/>
      <c r="F69" s="227"/>
      <c r="G69" s="228"/>
      <c r="H69" s="227"/>
      <c r="I69" s="228"/>
      <c r="J69" s="227"/>
      <c r="K69" s="228"/>
      <c r="L69" s="227"/>
      <c r="M69" s="228"/>
      <c r="N69" s="227"/>
      <c r="O69" s="228"/>
      <c r="P69" s="227"/>
      <c r="Q69" s="228"/>
      <c r="R69" s="227"/>
      <c r="S69" s="228"/>
      <c r="T69" s="227"/>
      <c r="U69" s="228"/>
      <c r="V69" s="227"/>
      <c r="W69" s="228"/>
      <c r="X69" s="227"/>
      <c r="Y69" s="228"/>
      <c r="Z69" s="227"/>
      <c r="AA69" s="228"/>
      <c r="AB69" s="227"/>
      <c r="AC69" s="228"/>
      <c r="AD69" s="227"/>
      <c r="AE69" s="228"/>
      <c r="AF69" s="227"/>
      <c r="AG69" s="228"/>
      <c r="AH69" s="227"/>
      <c r="AI69" s="228"/>
      <c r="AJ69" s="227"/>
      <c r="AK69" s="228"/>
      <c r="AL69" s="227"/>
      <c r="AM69" s="228"/>
      <c r="AN69" s="227"/>
      <c r="AO69" s="228"/>
      <c r="AP69" s="227"/>
      <c r="AQ69" s="228"/>
      <c r="AR69" s="227"/>
      <c r="AS69" s="228"/>
      <c r="AT69" s="227"/>
      <c r="AU69" s="228"/>
      <c r="AV69" s="227"/>
      <c r="AW69" s="228"/>
      <c r="AX69" s="227"/>
      <c r="AY69" s="228"/>
      <c r="AZ69" s="227"/>
      <c r="BA69" s="228"/>
      <c r="BB69" s="227"/>
      <c r="BC69" s="228"/>
      <c r="BD69" s="227"/>
      <c r="BE69" s="228"/>
      <c r="BF69" s="227"/>
      <c r="BG69" s="228"/>
      <c r="BH69" s="227"/>
      <c r="BI69" s="228"/>
      <c r="BJ69" s="227"/>
      <c r="BK69" s="228"/>
      <c r="BL69" s="227"/>
      <c r="BM69" s="229"/>
    </row>
    <row r="70" spans="1:65" s="43" customFormat="1">
      <c r="A70" s="45"/>
      <c r="B70" s="363"/>
      <c r="C70" s="59">
        <f>Setting!H7</f>
        <v>0</v>
      </c>
      <c r="D70" s="221"/>
      <c r="E70" s="222"/>
      <c r="F70" s="221"/>
      <c r="G70" s="222"/>
      <c r="H70" s="221"/>
      <c r="I70" s="222"/>
      <c r="J70" s="221"/>
      <c r="K70" s="222"/>
      <c r="L70" s="221"/>
      <c r="M70" s="222"/>
      <c r="N70" s="221"/>
      <c r="O70" s="222"/>
      <c r="P70" s="221"/>
      <c r="Q70" s="222"/>
      <c r="R70" s="221"/>
      <c r="S70" s="222"/>
      <c r="T70" s="221"/>
      <c r="U70" s="222"/>
      <c r="V70" s="221"/>
      <c r="W70" s="222"/>
      <c r="X70" s="221"/>
      <c r="Y70" s="222"/>
      <c r="Z70" s="221"/>
      <c r="AA70" s="222"/>
      <c r="AB70" s="221"/>
      <c r="AC70" s="222"/>
      <c r="AD70" s="221"/>
      <c r="AE70" s="222"/>
      <c r="AF70" s="221"/>
      <c r="AG70" s="222"/>
      <c r="AH70" s="221"/>
      <c r="AI70" s="222"/>
      <c r="AJ70" s="221"/>
      <c r="AK70" s="222"/>
      <c r="AL70" s="221"/>
      <c r="AM70" s="222"/>
      <c r="AN70" s="221"/>
      <c r="AO70" s="222"/>
      <c r="AP70" s="221"/>
      <c r="AQ70" s="222"/>
      <c r="AR70" s="221"/>
      <c r="AS70" s="222"/>
      <c r="AT70" s="221"/>
      <c r="AU70" s="222"/>
      <c r="AV70" s="221"/>
      <c r="AW70" s="222"/>
      <c r="AX70" s="221"/>
      <c r="AY70" s="222"/>
      <c r="AZ70" s="221"/>
      <c r="BA70" s="222"/>
      <c r="BB70" s="221"/>
      <c r="BC70" s="222"/>
      <c r="BD70" s="221"/>
      <c r="BE70" s="222"/>
      <c r="BF70" s="221"/>
      <c r="BG70" s="222"/>
      <c r="BH70" s="221"/>
      <c r="BI70" s="222"/>
      <c r="BJ70" s="221"/>
      <c r="BK70" s="222"/>
      <c r="BL70" s="221"/>
      <c r="BM70" s="223"/>
    </row>
    <row r="71" spans="1:65" s="43" customFormat="1">
      <c r="A71" s="45"/>
      <c r="B71" s="363"/>
      <c r="C71" s="55">
        <f>Setting!H8</f>
        <v>0</v>
      </c>
      <c r="D71" s="227"/>
      <c r="E71" s="228"/>
      <c r="F71" s="227"/>
      <c r="G71" s="228"/>
      <c r="H71" s="227"/>
      <c r="I71" s="228"/>
      <c r="J71" s="227"/>
      <c r="K71" s="228"/>
      <c r="L71" s="227"/>
      <c r="M71" s="228"/>
      <c r="N71" s="227"/>
      <c r="O71" s="228"/>
      <c r="P71" s="227"/>
      <c r="Q71" s="228"/>
      <c r="R71" s="227"/>
      <c r="S71" s="228"/>
      <c r="T71" s="227"/>
      <c r="U71" s="228"/>
      <c r="V71" s="227"/>
      <c r="W71" s="228"/>
      <c r="X71" s="227"/>
      <c r="Y71" s="228"/>
      <c r="Z71" s="227"/>
      <c r="AA71" s="228"/>
      <c r="AB71" s="227"/>
      <c r="AC71" s="228"/>
      <c r="AD71" s="227"/>
      <c r="AE71" s="228"/>
      <c r="AF71" s="227"/>
      <c r="AG71" s="228"/>
      <c r="AH71" s="227"/>
      <c r="AI71" s="228"/>
      <c r="AJ71" s="227"/>
      <c r="AK71" s="228"/>
      <c r="AL71" s="227"/>
      <c r="AM71" s="228"/>
      <c r="AN71" s="227"/>
      <c r="AO71" s="228"/>
      <c r="AP71" s="227"/>
      <c r="AQ71" s="228"/>
      <c r="AR71" s="227"/>
      <c r="AS71" s="228"/>
      <c r="AT71" s="227"/>
      <c r="AU71" s="228"/>
      <c r="AV71" s="227"/>
      <c r="AW71" s="228"/>
      <c r="AX71" s="227"/>
      <c r="AY71" s="228"/>
      <c r="AZ71" s="227"/>
      <c r="BA71" s="228"/>
      <c r="BB71" s="227"/>
      <c r="BC71" s="228"/>
      <c r="BD71" s="227"/>
      <c r="BE71" s="228"/>
      <c r="BF71" s="227"/>
      <c r="BG71" s="228"/>
      <c r="BH71" s="227"/>
      <c r="BI71" s="228"/>
      <c r="BJ71" s="227"/>
      <c r="BK71" s="228"/>
      <c r="BL71" s="227"/>
      <c r="BM71" s="229"/>
    </row>
    <row r="72" spans="1:65" s="43" customFormat="1">
      <c r="A72" s="45"/>
      <c r="B72" s="363"/>
      <c r="C72" s="59">
        <f>Setting!H9</f>
        <v>0</v>
      </c>
      <c r="D72" s="221"/>
      <c r="E72" s="222"/>
      <c r="F72" s="221"/>
      <c r="G72" s="222"/>
      <c r="H72" s="221"/>
      <c r="I72" s="222"/>
      <c r="J72" s="221"/>
      <c r="K72" s="222"/>
      <c r="L72" s="221"/>
      <c r="M72" s="222"/>
      <c r="N72" s="221"/>
      <c r="O72" s="222"/>
      <c r="P72" s="221"/>
      <c r="Q72" s="222"/>
      <c r="R72" s="221"/>
      <c r="S72" s="222"/>
      <c r="T72" s="221"/>
      <c r="U72" s="222"/>
      <c r="V72" s="221"/>
      <c r="W72" s="222"/>
      <c r="X72" s="221"/>
      <c r="Y72" s="222"/>
      <c r="Z72" s="221"/>
      <c r="AA72" s="222"/>
      <c r="AB72" s="221"/>
      <c r="AC72" s="222"/>
      <c r="AD72" s="221"/>
      <c r="AE72" s="222"/>
      <c r="AF72" s="221"/>
      <c r="AG72" s="222"/>
      <c r="AH72" s="221"/>
      <c r="AI72" s="222"/>
      <c r="AJ72" s="221"/>
      <c r="AK72" s="222"/>
      <c r="AL72" s="221"/>
      <c r="AM72" s="222"/>
      <c r="AN72" s="221"/>
      <c r="AO72" s="222"/>
      <c r="AP72" s="221"/>
      <c r="AQ72" s="222"/>
      <c r="AR72" s="221"/>
      <c r="AS72" s="222"/>
      <c r="AT72" s="221"/>
      <c r="AU72" s="222"/>
      <c r="AV72" s="221"/>
      <c r="AW72" s="222"/>
      <c r="AX72" s="221"/>
      <c r="AY72" s="222"/>
      <c r="AZ72" s="221"/>
      <c r="BA72" s="222"/>
      <c r="BB72" s="221"/>
      <c r="BC72" s="222"/>
      <c r="BD72" s="221"/>
      <c r="BE72" s="222"/>
      <c r="BF72" s="221"/>
      <c r="BG72" s="222"/>
      <c r="BH72" s="221"/>
      <c r="BI72" s="222"/>
      <c r="BJ72" s="221"/>
      <c r="BK72" s="222"/>
      <c r="BL72" s="221"/>
      <c r="BM72" s="223"/>
    </row>
    <row r="73" spans="1:65" s="43" customFormat="1">
      <c r="A73" s="45"/>
      <c r="B73" s="363"/>
      <c r="C73" s="55">
        <f>Setting!H10</f>
        <v>0</v>
      </c>
      <c r="D73" s="227"/>
      <c r="E73" s="228"/>
      <c r="F73" s="227"/>
      <c r="G73" s="228"/>
      <c r="H73" s="227"/>
      <c r="I73" s="228"/>
      <c r="J73" s="227"/>
      <c r="K73" s="228"/>
      <c r="L73" s="227"/>
      <c r="M73" s="228"/>
      <c r="N73" s="227"/>
      <c r="O73" s="228"/>
      <c r="P73" s="227"/>
      <c r="Q73" s="228"/>
      <c r="R73" s="227"/>
      <c r="S73" s="228"/>
      <c r="T73" s="227"/>
      <c r="U73" s="228"/>
      <c r="V73" s="227"/>
      <c r="W73" s="228"/>
      <c r="X73" s="227"/>
      <c r="Y73" s="228"/>
      <c r="Z73" s="227"/>
      <c r="AA73" s="228"/>
      <c r="AB73" s="227"/>
      <c r="AC73" s="228"/>
      <c r="AD73" s="227"/>
      <c r="AE73" s="228"/>
      <c r="AF73" s="227"/>
      <c r="AG73" s="228"/>
      <c r="AH73" s="227"/>
      <c r="AI73" s="228"/>
      <c r="AJ73" s="227"/>
      <c r="AK73" s="228"/>
      <c r="AL73" s="227"/>
      <c r="AM73" s="228"/>
      <c r="AN73" s="227"/>
      <c r="AO73" s="228"/>
      <c r="AP73" s="227"/>
      <c r="AQ73" s="228"/>
      <c r="AR73" s="227"/>
      <c r="AS73" s="228"/>
      <c r="AT73" s="227"/>
      <c r="AU73" s="228"/>
      <c r="AV73" s="227"/>
      <c r="AW73" s="228"/>
      <c r="AX73" s="227"/>
      <c r="AY73" s="228"/>
      <c r="AZ73" s="227"/>
      <c r="BA73" s="228"/>
      <c r="BB73" s="227"/>
      <c r="BC73" s="228"/>
      <c r="BD73" s="227"/>
      <c r="BE73" s="228"/>
      <c r="BF73" s="227"/>
      <c r="BG73" s="228"/>
      <c r="BH73" s="227"/>
      <c r="BI73" s="228"/>
      <c r="BJ73" s="227"/>
      <c r="BK73" s="228"/>
      <c r="BL73" s="227"/>
      <c r="BM73" s="229"/>
    </row>
    <row r="74" spans="1:65" s="43" customFormat="1">
      <c r="A74" s="45"/>
      <c r="B74" s="363"/>
      <c r="C74" s="59">
        <f>Setting!H11</f>
        <v>0</v>
      </c>
      <c r="D74" s="221"/>
      <c r="E74" s="222"/>
      <c r="F74" s="221"/>
      <c r="G74" s="222"/>
      <c r="H74" s="221"/>
      <c r="I74" s="222"/>
      <c r="J74" s="221"/>
      <c r="K74" s="222"/>
      <c r="L74" s="221"/>
      <c r="M74" s="222"/>
      <c r="N74" s="221"/>
      <c r="O74" s="222"/>
      <c r="P74" s="221"/>
      <c r="Q74" s="222"/>
      <c r="R74" s="221"/>
      <c r="S74" s="222"/>
      <c r="T74" s="221"/>
      <c r="U74" s="222"/>
      <c r="V74" s="221"/>
      <c r="W74" s="222"/>
      <c r="X74" s="221"/>
      <c r="Y74" s="222"/>
      <c r="Z74" s="221"/>
      <c r="AA74" s="222"/>
      <c r="AB74" s="221"/>
      <c r="AC74" s="222"/>
      <c r="AD74" s="221"/>
      <c r="AE74" s="222"/>
      <c r="AF74" s="221"/>
      <c r="AG74" s="222"/>
      <c r="AH74" s="221"/>
      <c r="AI74" s="222"/>
      <c r="AJ74" s="221"/>
      <c r="AK74" s="222"/>
      <c r="AL74" s="221"/>
      <c r="AM74" s="222"/>
      <c r="AN74" s="221"/>
      <c r="AO74" s="222"/>
      <c r="AP74" s="221"/>
      <c r="AQ74" s="222"/>
      <c r="AR74" s="221"/>
      <c r="AS74" s="222"/>
      <c r="AT74" s="221"/>
      <c r="AU74" s="222"/>
      <c r="AV74" s="221"/>
      <c r="AW74" s="222"/>
      <c r="AX74" s="221"/>
      <c r="AY74" s="222"/>
      <c r="AZ74" s="221"/>
      <c r="BA74" s="222"/>
      <c r="BB74" s="221"/>
      <c r="BC74" s="222"/>
      <c r="BD74" s="221"/>
      <c r="BE74" s="222"/>
      <c r="BF74" s="221"/>
      <c r="BG74" s="222"/>
      <c r="BH74" s="221"/>
      <c r="BI74" s="222"/>
      <c r="BJ74" s="221"/>
      <c r="BK74" s="222"/>
      <c r="BL74" s="221"/>
      <c r="BM74" s="223"/>
    </row>
    <row r="75" spans="1:65" s="43" customFormat="1">
      <c r="A75" s="45"/>
      <c r="B75" s="363"/>
      <c r="C75" s="55">
        <f>Setting!H12</f>
        <v>0</v>
      </c>
      <c r="D75" s="227"/>
      <c r="E75" s="228"/>
      <c r="F75" s="227"/>
      <c r="G75" s="228"/>
      <c r="H75" s="227"/>
      <c r="I75" s="228"/>
      <c r="J75" s="227"/>
      <c r="K75" s="228"/>
      <c r="L75" s="227"/>
      <c r="M75" s="228"/>
      <c r="N75" s="227"/>
      <c r="O75" s="228"/>
      <c r="P75" s="227"/>
      <c r="Q75" s="228"/>
      <c r="R75" s="227"/>
      <c r="S75" s="228"/>
      <c r="T75" s="227"/>
      <c r="U75" s="228"/>
      <c r="V75" s="227"/>
      <c r="W75" s="228"/>
      <c r="X75" s="227"/>
      <c r="Y75" s="228"/>
      <c r="Z75" s="227"/>
      <c r="AA75" s="228"/>
      <c r="AB75" s="227"/>
      <c r="AC75" s="228"/>
      <c r="AD75" s="227"/>
      <c r="AE75" s="228"/>
      <c r="AF75" s="227"/>
      <c r="AG75" s="228"/>
      <c r="AH75" s="227"/>
      <c r="AI75" s="228"/>
      <c r="AJ75" s="227"/>
      <c r="AK75" s="228"/>
      <c r="AL75" s="227"/>
      <c r="AM75" s="228"/>
      <c r="AN75" s="227"/>
      <c r="AO75" s="228"/>
      <c r="AP75" s="227"/>
      <c r="AQ75" s="228"/>
      <c r="AR75" s="227"/>
      <c r="AS75" s="228"/>
      <c r="AT75" s="227"/>
      <c r="AU75" s="228"/>
      <c r="AV75" s="227"/>
      <c r="AW75" s="228"/>
      <c r="AX75" s="227"/>
      <c r="AY75" s="228"/>
      <c r="AZ75" s="227"/>
      <c r="BA75" s="228"/>
      <c r="BB75" s="227"/>
      <c r="BC75" s="228"/>
      <c r="BD75" s="227"/>
      <c r="BE75" s="228"/>
      <c r="BF75" s="227"/>
      <c r="BG75" s="228"/>
      <c r="BH75" s="227"/>
      <c r="BI75" s="228"/>
      <c r="BJ75" s="227"/>
      <c r="BK75" s="228"/>
      <c r="BL75" s="227"/>
      <c r="BM75" s="229"/>
    </row>
    <row r="76" spans="1:65" s="43" customFormat="1">
      <c r="A76" s="45"/>
      <c r="B76" s="363"/>
      <c r="C76" s="59">
        <f>Setting!H13</f>
        <v>0</v>
      </c>
      <c r="D76" s="221"/>
      <c r="E76" s="222"/>
      <c r="F76" s="221"/>
      <c r="G76" s="222"/>
      <c r="H76" s="221"/>
      <c r="I76" s="222"/>
      <c r="J76" s="221"/>
      <c r="K76" s="222"/>
      <c r="L76" s="221"/>
      <c r="M76" s="222"/>
      <c r="N76" s="221"/>
      <c r="O76" s="222"/>
      <c r="P76" s="221"/>
      <c r="Q76" s="222"/>
      <c r="R76" s="221"/>
      <c r="S76" s="222"/>
      <c r="T76" s="221"/>
      <c r="U76" s="222"/>
      <c r="V76" s="221"/>
      <c r="W76" s="222"/>
      <c r="X76" s="221"/>
      <c r="Y76" s="222"/>
      <c r="Z76" s="221"/>
      <c r="AA76" s="222"/>
      <c r="AB76" s="221"/>
      <c r="AC76" s="222"/>
      <c r="AD76" s="221"/>
      <c r="AE76" s="222"/>
      <c r="AF76" s="221"/>
      <c r="AG76" s="222"/>
      <c r="AH76" s="221"/>
      <c r="AI76" s="222"/>
      <c r="AJ76" s="221"/>
      <c r="AK76" s="222"/>
      <c r="AL76" s="221"/>
      <c r="AM76" s="222"/>
      <c r="AN76" s="221"/>
      <c r="AO76" s="222"/>
      <c r="AP76" s="221"/>
      <c r="AQ76" s="222"/>
      <c r="AR76" s="221"/>
      <c r="AS76" s="222"/>
      <c r="AT76" s="221"/>
      <c r="AU76" s="222"/>
      <c r="AV76" s="221"/>
      <c r="AW76" s="222"/>
      <c r="AX76" s="221"/>
      <c r="AY76" s="222"/>
      <c r="AZ76" s="221"/>
      <c r="BA76" s="222"/>
      <c r="BB76" s="221"/>
      <c r="BC76" s="222"/>
      <c r="BD76" s="221"/>
      <c r="BE76" s="222"/>
      <c r="BF76" s="221"/>
      <c r="BG76" s="222"/>
      <c r="BH76" s="221"/>
      <c r="BI76" s="222"/>
      <c r="BJ76" s="221"/>
      <c r="BK76" s="222"/>
      <c r="BL76" s="221"/>
      <c r="BM76" s="223"/>
    </row>
    <row r="77" spans="1:65" s="43" customFormat="1">
      <c r="A77" s="45"/>
      <c r="B77" s="363"/>
      <c r="C77" s="78">
        <f>Setting!H14</f>
        <v>0</v>
      </c>
      <c r="D77" s="230"/>
      <c r="E77" s="228"/>
      <c r="F77" s="230"/>
      <c r="G77" s="228"/>
      <c r="H77" s="230"/>
      <c r="I77" s="228"/>
      <c r="J77" s="230"/>
      <c r="K77" s="228"/>
      <c r="L77" s="230"/>
      <c r="M77" s="228"/>
      <c r="N77" s="230"/>
      <c r="O77" s="228"/>
      <c r="P77" s="230"/>
      <c r="Q77" s="228"/>
      <c r="R77" s="230"/>
      <c r="S77" s="228"/>
      <c r="T77" s="230"/>
      <c r="U77" s="228"/>
      <c r="V77" s="230"/>
      <c r="W77" s="228"/>
      <c r="X77" s="230"/>
      <c r="Y77" s="228"/>
      <c r="Z77" s="230"/>
      <c r="AA77" s="228"/>
      <c r="AB77" s="230"/>
      <c r="AC77" s="228"/>
      <c r="AD77" s="230"/>
      <c r="AE77" s="228"/>
      <c r="AF77" s="230"/>
      <c r="AG77" s="228"/>
      <c r="AH77" s="230"/>
      <c r="AI77" s="228"/>
      <c r="AJ77" s="230"/>
      <c r="AK77" s="228"/>
      <c r="AL77" s="230"/>
      <c r="AM77" s="228"/>
      <c r="AN77" s="230"/>
      <c r="AO77" s="228"/>
      <c r="AP77" s="230"/>
      <c r="AQ77" s="228"/>
      <c r="AR77" s="230"/>
      <c r="AS77" s="228"/>
      <c r="AT77" s="230"/>
      <c r="AU77" s="228"/>
      <c r="AV77" s="230"/>
      <c r="AW77" s="228"/>
      <c r="AX77" s="230"/>
      <c r="AY77" s="228"/>
      <c r="AZ77" s="230"/>
      <c r="BA77" s="228"/>
      <c r="BB77" s="230"/>
      <c r="BC77" s="228"/>
      <c r="BD77" s="230"/>
      <c r="BE77" s="228"/>
      <c r="BF77" s="230"/>
      <c r="BG77" s="228"/>
      <c r="BH77" s="230"/>
      <c r="BI77" s="228"/>
      <c r="BJ77" s="230"/>
      <c r="BK77" s="228"/>
      <c r="BL77" s="230"/>
      <c r="BM77" s="229"/>
    </row>
    <row r="78" spans="1:65" s="43" customFormat="1" ht="19" thickBot="1">
      <c r="A78" s="45"/>
      <c r="B78" s="363"/>
      <c r="C78" s="74" t="s">
        <v>40</v>
      </c>
      <c r="D78" s="357"/>
      <c r="E78" s="358"/>
      <c r="F78" s="357"/>
      <c r="G78" s="358"/>
      <c r="H78" s="357"/>
      <c r="I78" s="358"/>
      <c r="J78" s="357"/>
      <c r="K78" s="358"/>
      <c r="L78" s="357"/>
      <c r="M78" s="358"/>
      <c r="N78" s="357"/>
      <c r="O78" s="358"/>
      <c r="P78" s="357"/>
      <c r="Q78" s="358"/>
      <c r="R78" s="357"/>
      <c r="S78" s="358"/>
      <c r="T78" s="357"/>
      <c r="U78" s="358"/>
      <c r="V78" s="357"/>
      <c r="W78" s="358"/>
      <c r="X78" s="357"/>
      <c r="Y78" s="358"/>
      <c r="Z78" s="357"/>
      <c r="AA78" s="358"/>
      <c r="AB78" s="357"/>
      <c r="AC78" s="358"/>
      <c r="AD78" s="357"/>
      <c r="AE78" s="358"/>
      <c r="AF78" s="357"/>
      <c r="AG78" s="358"/>
      <c r="AH78" s="357"/>
      <c r="AI78" s="358"/>
      <c r="AJ78" s="357"/>
      <c r="AK78" s="358"/>
      <c r="AL78" s="357"/>
      <c r="AM78" s="358"/>
      <c r="AN78" s="357"/>
      <c r="AO78" s="358"/>
      <c r="AP78" s="357"/>
      <c r="AQ78" s="358"/>
      <c r="AR78" s="357"/>
      <c r="AS78" s="358"/>
      <c r="AT78" s="357"/>
      <c r="AU78" s="358"/>
      <c r="AV78" s="357"/>
      <c r="AW78" s="358"/>
      <c r="AX78" s="357"/>
      <c r="AY78" s="358"/>
      <c r="AZ78" s="357"/>
      <c r="BA78" s="358"/>
      <c r="BB78" s="357"/>
      <c r="BC78" s="358"/>
      <c r="BD78" s="357"/>
      <c r="BE78" s="358"/>
      <c r="BF78" s="357"/>
      <c r="BG78" s="358"/>
      <c r="BH78" s="357"/>
      <c r="BI78" s="358"/>
      <c r="BJ78" s="357"/>
      <c r="BK78" s="358"/>
      <c r="BL78" s="357"/>
      <c r="BM78" s="359"/>
    </row>
    <row r="79" spans="1:65" s="43" customFormat="1" ht="20" thickTop="1" thickBot="1">
      <c r="A79" s="45"/>
      <c r="B79" s="364"/>
      <c r="C79" s="79" t="s">
        <v>33</v>
      </c>
      <c r="D79" s="349">
        <f>SUM(D68:D77)</f>
        <v>0</v>
      </c>
      <c r="E79" s="350"/>
      <c r="F79" s="349">
        <f>SUM(F68:F77)</f>
        <v>0</v>
      </c>
      <c r="G79" s="350"/>
      <c r="H79" s="349">
        <f t="shared" ref="H79" si="300">SUM(H68:H77)</f>
        <v>0</v>
      </c>
      <c r="I79" s="350"/>
      <c r="J79" s="349">
        <f t="shared" ref="J79" si="301">SUM(J68:J77)</f>
        <v>0</v>
      </c>
      <c r="K79" s="350"/>
      <c r="L79" s="349">
        <f t="shared" ref="L79" si="302">SUM(L68:L77)</f>
        <v>0</v>
      </c>
      <c r="M79" s="350"/>
      <c r="N79" s="349">
        <f t="shared" ref="N79" si="303">SUM(N68:N77)</f>
        <v>0</v>
      </c>
      <c r="O79" s="350"/>
      <c r="P79" s="349">
        <f t="shared" ref="P79" si="304">SUM(P68:P77)</f>
        <v>0</v>
      </c>
      <c r="Q79" s="350"/>
      <c r="R79" s="349">
        <f t="shared" ref="R79" si="305">SUM(R68:R77)</f>
        <v>0</v>
      </c>
      <c r="S79" s="350"/>
      <c r="T79" s="349">
        <f t="shared" ref="T79" si="306">SUM(T68:T77)</f>
        <v>0</v>
      </c>
      <c r="U79" s="350"/>
      <c r="V79" s="349">
        <f t="shared" ref="V79" si="307">SUM(V68:V77)</f>
        <v>0</v>
      </c>
      <c r="W79" s="350"/>
      <c r="X79" s="349">
        <f t="shared" ref="X79" si="308">SUM(X68:X77)</f>
        <v>0</v>
      </c>
      <c r="Y79" s="350"/>
      <c r="Z79" s="349">
        <f t="shared" ref="Z79" si="309">SUM(Z68:Z77)</f>
        <v>0</v>
      </c>
      <c r="AA79" s="350"/>
      <c r="AB79" s="349">
        <f t="shared" ref="AB79" si="310">SUM(AB68:AB77)</f>
        <v>0</v>
      </c>
      <c r="AC79" s="350"/>
      <c r="AD79" s="349">
        <f t="shared" ref="AD79" si="311">SUM(AD68:AD77)</f>
        <v>0</v>
      </c>
      <c r="AE79" s="350"/>
      <c r="AF79" s="349">
        <f t="shared" ref="AF79" si="312">SUM(AF68:AF77)</f>
        <v>0</v>
      </c>
      <c r="AG79" s="350"/>
      <c r="AH79" s="349">
        <f t="shared" ref="AH79" si="313">SUM(AH68:AH77)</f>
        <v>0</v>
      </c>
      <c r="AI79" s="350"/>
      <c r="AJ79" s="349">
        <f t="shared" ref="AJ79" si="314">SUM(AJ68:AJ77)</f>
        <v>0</v>
      </c>
      <c r="AK79" s="350"/>
      <c r="AL79" s="349">
        <f t="shared" ref="AL79" si="315">SUM(AL68:AL77)</f>
        <v>0</v>
      </c>
      <c r="AM79" s="350"/>
      <c r="AN79" s="349">
        <f t="shared" ref="AN79" si="316">SUM(AN68:AN77)</f>
        <v>0</v>
      </c>
      <c r="AO79" s="350"/>
      <c r="AP79" s="349">
        <f t="shared" ref="AP79" si="317">SUM(AP68:AP77)</f>
        <v>0</v>
      </c>
      <c r="AQ79" s="350"/>
      <c r="AR79" s="349">
        <f t="shared" ref="AR79" si="318">SUM(AR68:AR77)</f>
        <v>0</v>
      </c>
      <c r="AS79" s="350"/>
      <c r="AT79" s="349">
        <f t="shared" ref="AT79" si="319">SUM(AT68:AT77)</f>
        <v>0</v>
      </c>
      <c r="AU79" s="350"/>
      <c r="AV79" s="349">
        <f t="shared" ref="AV79" si="320">SUM(AV68:AV77)</f>
        <v>0</v>
      </c>
      <c r="AW79" s="350"/>
      <c r="AX79" s="349">
        <f t="shared" ref="AX79" si="321">SUM(AX68:AX77)</f>
        <v>0</v>
      </c>
      <c r="AY79" s="350"/>
      <c r="AZ79" s="349">
        <f t="shared" ref="AZ79" si="322">SUM(AZ68:AZ77)</f>
        <v>0</v>
      </c>
      <c r="BA79" s="350"/>
      <c r="BB79" s="349">
        <f t="shared" ref="BB79" si="323">SUM(BB68:BB77)</f>
        <v>0</v>
      </c>
      <c r="BC79" s="350"/>
      <c r="BD79" s="349">
        <f t="shared" ref="BD79" si="324">SUM(BD68:BD77)</f>
        <v>0</v>
      </c>
      <c r="BE79" s="350"/>
      <c r="BF79" s="349">
        <f t="shared" ref="BF79" si="325">SUM(BF68:BF77)</f>
        <v>0</v>
      </c>
      <c r="BG79" s="350"/>
      <c r="BH79" s="349">
        <f t="shared" ref="BH79" si="326">SUM(BH68:BH77)</f>
        <v>0</v>
      </c>
      <c r="BI79" s="350"/>
      <c r="BJ79" s="349">
        <f t="shared" ref="BJ79" si="327">SUM(BJ68:BJ77)</f>
        <v>0</v>
      </c>
      <c r="BK79" s="350"/>
      <c r="BL79" s="349">
        <f t="shared" ref="BL79" si="328">SUM(BL68:BL77)</f>
        <v>0</v>
      </c>
      <c r="BM79" s="351"/>
    </row>
    <row r="80" spans="1:65" s="43" customFormat="1" ht="19" thickTop="1">
      <c r="A80" s="45"/>
      <c r="B80" s="361" t="s">
        <v>38</v>
      </c>
      <c r="C80" s="87">
        <f>Setting!J5</f>
        <v>0</v>
      </c>
      <c r="D80" s="215"/>
      <c r="E80" s="216"/>
      <c r="F80" s="215"/>
      <c r="G80" s="216"/>
      <c r="H80" s="215"/>
      <c r="I80" s="216"/>
      <c r="J80" s="215"/>
      <c r="K80" s="216"/>
      <c r="L80" s="215"/>
      <c r="M80" s="216"/>
      <c r="N80" s="215"/>
      <c r="O80" s="216"/>
      <c r="P80" s="215"/>
      <c r="Q80" s="216"/>
      <c r="R80" s="215"/>
      <c r="S80" s="216"/>
      <c r="T80" s="215"/>
      <c r="U80" s="216"/>
      <c r="V80" s="215"/>
      <c r="W80" s="216"/>
      <c r="X80" s="215"/>
      <c r="Y80" s="216"/>
      <c r="Z80" s="215"/>
      <c r="AA80" s="216"/>
      <c r="AB80" s="215"/>
      <c r="AC80" s="216"/>
      <c r="AD80" s="215"/>
      <c r="AE80" s="216"/>
      <c r="AF80" s="215"/>
      <c r="AG80" s="216"/>
      <c r="AH80" s="215"/>
      <c r="AI80" s="216"/>
      <c r="AJ80" s="215"/>
      <c r="AK80" s="216"/>
      <c r="AL80" s="215"/>
      <c r="AM80" s="216"/>
      <c r="AN80" s="215"/>
      <c r="AO80" s="216"/>
      <c r="AP80" s="215"/>
      <c r="AQ80" s="216"/>
      <c r="AR80" s="215"/>
      <c r="AS80" s="216"/>
      <c r="AT80" s="215"/>
      <c r="AU80" s="216"/>
      <c r="AV80" s="215"/>
      <c r="AW80" s="216"/>
      <c r="AX80" s="215"/>
      <c r="AY80" s="216"/>
      <c r="AZ80" s="215"/>
      <c r="BA80" s="216"/>
      <c r="BB80" s="215"/>
      <c r="BC80" s="216"/>
      <c r="BD80" s="215"/>
      <c r="BE80" s="216"/>
      <c r="BF80" s="215"/>
      <c r="BG80" s="216"/>
      <c r="BH80" s="215"/>
      <c r="BI80" s="216"/>
      <c r="BJ80" s="215"/>
      <c r="BK80" s="216"/>
      <c r="BL80" s="215"/>
      <c r="BM80" s="217"/>
    </row>
    <row r="81" spans="1:65" s="43" customFormat="1">
      <c r="A81" s="45"/>
      <c r="B81" s="361"/>
      <c r="C81" s="55">
        <f>Setting!J6</f>
        <v>0</v>
      </c>
      <c r="D81" s="227"/>
      <c r="E81" s="228"/>
      <c r="F81" s="227"/>
      <c r="G81" s="228"/>
      <c r="H81" s="227"/>
      <c r="I81" s="228"/>
      <c r="J81" s="227"/>
      <c r="K81" s="228"/>
      <c r="L81" s="227"/>
      <c r="M81" s="228"/>
      <c r="N81" s="227"/>
      <c r="O81" s="228"/>
      <c r="P81" s="227"/>
      <c r="Q81" s="228"/>
      <c r="R81" s="227"/>
      <c r="S81" s="228"/>
      <c r="T81" s="227"/>
      <c r="U81" s="228"/>
      <c r="V81" s="227"/>
      <c r="W81" s="228"/>
      <c r="X81" s="227"/>
      <c r="Y81" s="228"/>
      <c r="Z81" s="227"/>
      <c r="AA81" s="228"/>
      <c r="AB81" s="227"/>
      <c r="AC81" s="228"/>
      <c r="AD81" s="227"/>
      <c r="AE81" s="228"/>
      <c r="AF81" s="227"/>
      <c r="AG81" s="228"/>
      <c r="AH81" s="227"/>
      <c r="AI81" s="228"/>
      <c r="AJ81" s="227"/>
      <c r="AK81" s="228"/>
      <c r="AL81" s="227"/>
      <c r="AM81" s="228"/>
      <c r="AN81" s="227"/>
      <c r="AO81" s="228"/>
      <c r="AP81" s="227"/>
      <c r="AQ81" s="228"/>
      <c r="AR81" s="227"/>
      <c r="AS81" s="228"/>
      <c r="AT81" s="227"/>
      <c r="AU81" s="228"/>
      <c r="AV81" s="227"/>
      <c r="AW81" s="228"/>
      <c r="AX81" s="227"/>
      <c r="AY81" s="228"/>
      <c r="AZ81" s="227"/>
      <c r="BA81" s="228"/>
      <c r="BB81" s="227"/>
      <c r="BC81" s="228"/>
      <c r="BD81" s="227"/>
      <c r="BE81" s="228"/>
      <c r="BF81" s="227"/>
      <c r="BG81" s="228"/>
      <c r="BH81" s="227"/>
      <c r="BI81" s="228"/>
      <c r="BJ81" s="227"/>
      <c r="BK81" s="228"/>
      <c r="BL81" s="227"/>
      <c r="BM81" s="229"/>
    </row>
    <row r="82" spans="1:65" s="43" customFormat="1">
      <c r="A82" s="45"/>
      <c r="B82" s="361"/>
      <c r="C82" s="59">
        <f>Setting!J7</f>
        <v>0</v>
      </c>
      <c r="D82" s="221"/>
      <c r="E82" s="222"/>
      <c r="F82" s="221"/>
      <c r="G82" s="222"/>
      <c r="H82" s="221"/>
      <c r="I82" s="222"/>
      <c r="J82" s="221"/>
      <c r="K82" s="222"/>
      <c r="L82" s="221"/>
      <c r="M82" s="222"/>
      <c r="N82" s="221"/>
      <c r="O82" s="222"/>
      <c r="P82" s="221"/>
      <c r="Q82" s="222"/>
      <c r="R82" s="221"/>
      <c r="S82" s="222"/>
      <c r="T82" s="221"/>
      <c r="U82" s="222"/>
      <c r="V82" s="221"/>
      <c r="W82" s="222"/>
      <c r="X82" s="221"/>
      <c r="Y82" s="222"/>
      <c r="Z82" s="221"/>
      <c r="AA82" s="222"/>
      <c r="AB82" s="221"/>
      <c r="AC82" s="222"/>
      <c r="AD82" s="221"/>
      <c r="AE82" s="222"/>
      <c r="AF82" s="221"/>
      <c r="AG82" s="222"/>
      <c r="AH82" s="221"/>
      <c r="AI82" s="222"/>
      <c r="AJ82" s="221"/>
      <c r="AK82" s="222"/>
      <c r="AL82" s="221"/>
      <c r="AM82" s="222"/>
      <c r="AN82" s="221"/>
      <c r="AO82" s="222"/>
      <c r="AP82" s="221"/>
      <c r="AQ82" s="222"/>
      <c r="AR82" s="221"/>
      <c r="AS82" s="222"/>
      <c r="AT82" s="221"/>
      <c r="AU82" s="222"/>
      <c r="AV82" s="221"/>
      <c r="AW82" s="222"/>
      <c r="AX82" s="221"/>
      <c r="AY82" s="222"/>
      <c r="AZ82" s="221"/>
      <c r="BA82" s="222"/>
      <c r="BB82" s="221"/>
      <c r="BC82" s="222"/>
      <c r="BD82" s="221"/>
      <c r="BE82" s="222"/>
      <c r="BF82" s="221"/>
      <c r="BG82" s="222"/>
      <c r="BH82" s="221"/>
      <c r="BI82" s="222"/>
      <c r="BJ82" s="221"/>
      <c r="BK82" s="222"/>
      <c r="BL82" s="221"/>
      <c r="BM82" s="223"/>
    </row>
    <row r="83" spans="1:65" s="43" customFormat="1">
      <c r="A83" s="45"/>
      <c r="B83" s="361"/>
      <c r="C83" s="55">
        <f>Setting!J8</f>
        <v>0</v>
      </c>
      <c r="D83" s="227"/>
      <c r="E83" s="228"/>
      <c r="F83" s="227"/>
      <c r="G83" s="228"/>
      <c r="H83" s="227"/>
      <c r="I83" s="228"/>
      <c r="J83" s="227"/>
      <c r="K83" s="228"/>
      <c r="L83" s="227"/>
      <c r="M83" s="228"/>
      <c r="N83" s="227"/>
      <c r="O83" s="228"/>
      <c r="P83" s="227"/>
      <c r="Q83" s="228"/>
      <c r="R83" s="227"/>
      <c r="S83" s="228"/>
      <c r="T83" s="227"/>
      <c r="U83" s="228"/>
      <c r="V83" s="227"/>
      <c r="W83" s="228"/>
      <c r="X83" s="227"/>
      <c r="Y83" s="228"/>
      <c r="Z83" s="227"/>
      <c r="AA83" s="228"/>
      <c r="AB83" s="227"/>
      <c r="AC83" s="228"/>
      <c r="AD83" s="227"/>
      <c r="AE83" s="228"/>
      <c r="AF83" s="227"/>
      <c r="AG83" s="228"/>
      <c r="AH83" s="227"/>
      <c r="AI83" s="228"/>
      <c r="AJ83" s="227"/>
      <c r="AK83" s="228"/>
      <c r="AL83" s="227"/>
      <c r="AM83" s="228"/>
      <c r="AN83" s="227"/>
      <c r="AO83" s="228"/>
      <c r="AP83" s="227"/>
      <c r="AQ83" s="228"/>
      <c r="AR83" s="227"/>
      <c r="AS83" s="228"/>
      <c r="AT83" s="227"/>
      <c r="AU83" s="228"/>
      <c r="AV83" s="227"/>
      <c r="AW83" s="228"/>
      <c r="AX83" s="227"/>
      <c r="AY83" s="228"/>
      <c r="AZ83" s="227"/>
      <c r="BA83" s="228"/>
      <c r="BB83" s="227"/>
      <c r="BC83" s="228"/>
      <c r="BD83" s="227"/>
      <c r="BE83" s="228"/>
      <c r="BF83" s="227"/>
      <c r="BG83" s="228"/>
      <c r="BH83" s="227"/>
      <c r="BI83" s="228"/>
      <c r="BJ83" s="227"/>
      <c r="BK83" s="228"/>
      <c r="BL83" s="227"/>
      <c r="BM83" s="229"/>
    </row>
    <row r="84" spans="1:65" s="43" customFormat="1">
      <c r="A84" s="45"/>
      <c r="B84" s="361"/>
      <c r="C84" s="59">
        <f>Setting!J9</f>
        <v>0</v>
      </c>
      <c r="D84" s="221"/>
      <c r="E84" s="222"/>
      <c r="F84" s="221"/>
      <c r="G84" s="222"/>
      <c r="H84" s="221"/>
      <c r="I84" s="222"/>
      <c r="J84" s="221"/>
      <c r="K84" s="222"/>
      <c r="L84" s="221"/>
      <c r="M84" s="222"/>
      <c r="N84" s="221"/>
      <c r="O84" s="222"/>
      <c r="P84" s="221"/>
      <c r="Q84" s="222"/>
      <c r="R84" s="221"/>
      <c r="S84" s="222"/>
      <c r="T84" s="221"/>
      <c r="U84" s="222"/>
      <c r="V84" s="221"/>
      <c r="W84" s="222"/>
      <c r="X84" s="221"/>
      <c r="Y84" s="222"/>
      <c r="Z84" s="221"/>
      <c r="AA84" s="222"/>
      <c r="AB84" s="221"/>
      <c r="AC84" s="222"/>
      <c r="AD84" s="221"/>
      <c r="AE84" s="222"/>
      <c r="AF84" s="221"/>
      <c r="AG84" s="222"/>
      <c r="AH84" s="221"/>
      <c r="AI84" s="222"/>
      <c r="AJ84" s="221"/>
      <c r="AK84" s="222"/>
      <c r="AL84" s="221"/>
      <c r="AM84" s="222"/>
      <c r="AN84" s="221"/>
      <c r="AO84" s="222"/>
      <c r="AP84" s="221"/>
      <c r="AQ84" s="222"/>
      <c r="AR84" s="221"/>
      <c r="AS84" s="222"/>
      <c r="AT84" s="221"/>
      <c r="AU84" s="222"/>
      <c r="AV84" s="221"/>
      <c r="AW84" s="222"/>
      <c r="AX84" s="221"/>
      <c r="AY84" s="222"/>
      <c r="AZ84" s="221"/>
      <c r="BA84" s="222"/>
      <c r="BB84" s="221"/>
      <c r="BC84" s="222"/>
      <c r="BD84" s="221"/>
      <c r="BE84" s="222"/>
      <c r="BF84" s="221"/>
      <c r="BG84" s="222"/>
      <c r="BH84" s="221"/>
      <c r="BI84" s="222"/>
      <c r="BJ84" s="221"/>
      <c r="BK84" s="222"/>
      <c r="BL84" s="221"/>
      <c r="BM84" s="223"/>
    </row>
    <row r="85" spans="1:65" s="43" customFormat="1">
      <c r="A85" s="45"/>
      <c r="B85" s="361"/>
      <c r="C85" s="55">
        <f>Setting!J10</f>
        <v>0</v>
      </c>
      <c r="D85" s="227"/>
      <c r="E85" s="228"/>
      <c r="F85" s="227"/>
      <c r="G85" s="228"/>
      <c r="H85" s="227"/>
      <c r="I85" s="228"/>
      <c r="J85" s="227"/>
      <c r="K85" s="228"/>
      <c r="L85" s="227"/>
      <c r="M85" s="228"/>
      <c r="N85" s="227"/>
      <c r="O85" s="228"/>
      <c r="P85" s="227"/>
      <c r="Q85" s="228"/>
      <c r="R85" s="227"/>
      <c r="S85" s="228"/>
      <c r="T85" s="227"/>
      <c r="U85" s="228"/>
      <c r="V85" s="227"/>
      <c r="W85" s="228"/>
      <c r="X85" s="227"/>
      <c r="Y85" s="228"/>
      <c r="Z85" s="227"/>
      <c r="AA85" s="228"/>
      <c r="AB85" s="227"/>
      <c r="AC85" s="228"/>
      <c r="AD85" s="227"/>
      <c r="AE85" s="228"/>
      <c r="AF85" s="227"/>
      <c r="AG85" s="228"/>
      <c r="AH85" s="227"/>
      <c r="AI85" s="228"/>
      <c r="AJ85" s="227"/>
      <c r="AK85" s="228"/>
      <c r="AL85" s="227"/>
      <c r="AM85" s="228"/>
      <c r="AN85" s="227"/>
      <c r="AO85" s="228"/>
      <c r="AP85" s="227"/>
      <c r="AQ85" s="228"/>
      <c r="AR85" s="227"/>
      <c r="AS85" s="228"/>
      <c r="AT85" s="227"/>
      <c r="AU85" s="228"/>
      <c r="AV85" s="227"/>
      <c r="AW85" s="228"/>
      <c r="AX85" s="227"/>
      <c r="AY85" s="228"/>
      <c r="AZ85" s="227"/>
      <c r="BA85" s="228"/>
      <c r="BB85" s="227"/>
      <c r="BC85" s="228"/>
      <c r="BD85" s="227"/>
      <c r="BE85" s="228"/>
      <c r="BF85" s="227"/>
      <c r="BG85" s="228"/>
      <c r="BH85" s="227"/>
      <c r="BI85" s="228"/>
      <c r="BJ85" s="227"/>
      <c r="BK85" s="228"/>
      <c r="BL85" s="227"/>
      <c r="BM85" s="229"/>
    </row>
    <row r="86" spans="1:65" s="43" customFormat="1">
      <c r="A86" s="45"/>
      <c r="B86" s="361"/>
      <c r="C86" s="59">
        <f>Setting!J11</f>
        <v>0</v>
      </c>
      <c r="D86" s="221"/>
      <c r="E86" s="222"/>
      <c r="F86" s="221"/>
      <c r="G86" s="222"/>
      <c r="H86" s="221"/>
      <c r="I86" s="222"/>
      <c r="J86" s="221"/>
      <c r="K86" s="222"/>
      <c r="L86" s="221"/>
      <c r="M86" s="222"/>
      <c r="N86" s="221"/>
      <c r="O86" s="222"/>
      <c r="P86" s="221"/>
      <c r="Q86" s="222"/>
      <c r="R86" s="221"/>
      <c r="S86" s="222"/>
      <c r="T86" s="221"/>
      <c r="U86" s="222"/>
      <c r="V86" s="221"/>
      <c r="W86" s="222"/>
      <c r="X86" s="221"/>
      <c r="Y86" s="222"/>
      <c r="Z86" s="221"/>
      <c r="AA86" s="222"/>
      <c r="AB86" s="221"/>
      <c r="AC86" s="222"/>
      <c r="AD86" s="221"/>
      <c r="AE86" s="222"/>
      <c r="AF86" s="221"/>
      <c r="AG86" s="222"/>
      <c r="AH86" s="221"/>
      <c r="AI86" s="222"/>
      <c r="AJ86" s="221"/>
      <c r="AK86" s="222"/>
      <c r="AL86" s="221"/>
      <c r="AM86" s="222"/>
      <c r="AN86" s="221"/>
      <c r="AO86" s="222"/>
      <c r="AP86" s="221"/>
      <c r="AQ86" s="222"/>
      <c r="AR86" s="221"/>
      <c r="AS86" s="222"/>
      <c r="AT86" s="221"/>
      <c r="AU86" s="222"/>
      <c r="AV86" s="221"/>
      <c r="AW86" s="222"/>
      <c r="AX86" s="221"/>
      <c r="AY86" s="222"/>
      <c r="AZ86" s="221"/>
      <c r="BA86" s="222"/>
      <c r="BB86" s="221"/>
      <c r="BC86" s="222"/>
      <c r="BD86" s="221"/>
      <c r="BE86" s="222"/>
      <c r="BF86" s="221"/>
      <c r="BG86" s="222"/>
      <c r="BH86" s="221"/>
      <c r="BI86" s="222"/>
      <c r="BJ86" s="221"/>
      <c r="BK86" s="222"/>
      <c r="BL86" s="221"/>
      <c r="BM86" s="223"/>
    </row>
    <row r="87" spans="1:65" s="43" customFormat="1">
      <c r="A87" s="45"/>
      <c r="B87" s="361"/>
      <c r="C87" s="55">
        <f>Setting!J12</f>
        <v>0</v>
      </c>
      <c r="D87" s="227"/>
      <c r="E87" s="228"/>
      <c r="F87" s="227"/>
      <c r="G87" s="228"/>
      <c r="H87" s="227"/>
      <c r="I87" s="228"/>
      <c r="J87" s="227"/>
      <c r="K87" s="228"/>
      <c r="L87" s="227"/>
      <c r="M87" s="228"/>
      <c r="N87" s="227"/>
      <c r="O87" s="228"/>
      <c r="P87" s="227"/>
      <c r="Q87" s="228"/>
      <c r="R87" s="227"/>
      <c r="S87" s="228"/>
      <c r="T87" s="227"/>
      <c r="U87" s="228"/>
      <c r="V87" s="227"/>
      <c r="W87" s="228"/>
      <c r="X87" s="227"/>
      <c r="Y87" s="228"/>
      <c r="Z87" s="227"/>
      <c r="AA87" s="228"/>
      <c r="AB87" s="227"/>
      <c r="AC87" s="228"/>
      <c r="AD87" s="227"/>
      <c r="AE87" s="228"/>
      <c r="AF87" s="227"/>
      <c r="AG87" s="228"/>
      <c r="AH87" s="227"/>
      <c r="AI87" s="228"/>
      <c r="AJ87" s="227"/>
      <c r="AK87" s="228"/>
      <c r="AL87" s="227"/>
      <c r="AM87" s="228"/>
      <c r="AN87" s="227"/>
      <c r="AO87" s="228"/>
      <c r="AP87" s="227"/>
      <c r="AQ87" s="228"/>
      <c r="AR87" s="227"/>
      <c r="AS87" s="228"/>
      <c r="AT87" s="227"/>
      <c r="AU87" s="228"/>
      <c r="AV87" s="227"/>
      <c r="AW87" s="228"/>
      <c r="AX87" s="227"/>
      <c r="AY87" s="228"/>
      <c r="AZ87" s="227"/>
      <c r="BA87" s="228"/>
      <c r="BB87" s="227"/>
      <c r="BC87" s="228"/>
      <c r="BD87" s="227"/>
      <c r="BE87" s="228"/>
      <c r="BF87" s="227"/>
      <c r="BG87" s="228"/>
      <c r="BH87" s="227"/>
      <c r="BI87" s="228"/>
      <c r="BJ87" s="227"/>
      <c r="BK87" s="228"/>
      <c r="BL87" s="227"/>
      <c r="BM87" s="229"/>
    </row>
    <row r="88" spans="1:65" s="43" customFormat="1">
      <c r="A88" s="45"/>
      <c r="B88" s="361"/>
      <c r="C88" s="59">
        <f>Setting!J13</f>
        <v>0</v>
      </c>
      <c r="D88" s="221"/>
      <c r="E88" s="222"/>
      <c r="F88" s="221"/>
      <c r="G88" s="222"/>
      <c r="H88" s="221"/>
      <c r="I88" s="222"/>
      <c r="J88" s="221"/>
      <c r="K88" s="222"/>
      <c r="L88" s="221"/>
      <c r="M88" s="222"/>
      <c r="N88" s="221"/>
      <c r="O88" s="222"/>
      <c r="P88" s="221"/>
      <c r="Q88" s="222"/>
      <c r="R88" s="221"/>
      <c r="S88" s="222"/>
      <c r="T88" s="221"/>
      <c r="U88" s="222"/>
      <c r="V88" s="221"/>
      <c r="W88" s="222"/>
      <c r="X88" s="221"/>
      <c r="Y88" s="222"/>
      <c r="Z88" s="221"/>
      <c r="AA88" s="222"/>
      <c r="AB88" s="221"/>
      <c r="AC88" s="222"/>
      <c r="AD88" s="221"/>
      <c r="AE88" s="222"/>
      <c r="AF88" s="221"/>
      <c r="AG88" s="222"/>
      <c r="AH88" s="221"/>
      <c r="AI88" s="222"/>
      <c r="AJ88" s="221"/>
      <c r="AK88" s="222"/>
      <c r="AL88" s="221"/>
      <c r="AM88" s="222"/>
      <c r="AN88" s="221"/>
      <c r="AO88" s="222"/>
      <c r="AP88" s="221"/>
      <c r="AQ88" s="222"/>
      <c r="AR88" s="221"/>
      <c r="AS88" s="222"/>
      <c r="AT88" s="221"/>
      <c r="AU88" s="222"/>
      <c r="AV88" s="221"/>
      <c r="AW88" s="222"/>
      <c r="AX88" s="221"/>
      <c r="AY88" s="222"/>
      <c r="AZ88" s="221"/>
      <c r="BA88" s="222"/>
      <c r="BB88" s="221"/>
      <c r="BC88" s="222"/>
      <c r="BD88" s="221"/>
      <c r="BE88" s="222"/>
      <c r="BF88" s="221"/>
      <c r="BG88" s="222"/>
      <c r="BH88" s="221"/>
      <c r="BI88" s="222"/>
      <c r="BJ88" s="221"/>
      <c r="BK88" s="222"/>
      <c r="BL88" s="221"/>
      <c r="BM88" s="223"/>
    </row>
    <row r="89" spans="1:65" s="43" customFormat="1">
      <c r="A89" s="45"/>
      <c r="B89" s="361"/>
      <c r="C89" s="78">
        <f>Setting!J14</f>
        <v>0</v>
      </c>
      <c r="D89" s="230"/>
      <c r="E89" s="228"/>
      <c r="F89" s="230"/>
      <c r="G89" s="228"/>
      <c r="H89" s="230"/>
      <c r="I89" s="228"/>
      <c r="J89" s="230"/>
      <c r="K89" s="228"/>
      <c r="L89" s="230"/>
      <c r="M89" s="228"/>
      <c r="N89" s="230"/>
      <c r="O89" s="228"/>
      <c r="P89" s="230"/>
      <c r="Q89" s="228"/>
      <c r="R89" s="230"/>
      <c r="S89" s="228"/>
      <c r="T89" s="230"/>
      <c r="U89" s="228"/>
      <c r="V89" s="230"/>
      <c r="W89" s="228"/>
      <c r="X89" s="230"/>
      <c r="Y89" s="228"/>
      <c r="Z89" s="230"/>
      <c r="AA89" s="228"/>
      <c r="AB89" s="230"/>
      <c r="AC89" s="228"/>
      <c r="AD89" s="230"/>
      <c r="AE89" s="228"/>
      <c r="AF89" s="230"/>
      <c r="AG89" s="228"/>
      <c r="AH89" s="230"/>
      <c r="AI89" s="228"/>
      <c r="AJ89" s="230"/>
      <c r="AK89" s="228"/>
      <c r="AL89" s="230"/>
      <c r="AM89" s="228"/>
      <c r="AN89" s="230"/>
      <c r="AO89" s="228"/>
      <c r="AP89" s="230"/>
      <c r="AQ89" s="228"/>
      <c r="AR89" s="230"/>
      <c r="AS89" s="228"/>
      <c r="AT89" s="230"/>
      <c r="AU89" s="228"/>
      <c r="AV89" s="230"/>
      <c r="AW89" s="228"/>
      <c r="AX89" s="230"/>
      <c r="AY89" s="228"/>
      <c r="AZ89" s="230"/>
      <c r="BA89" s="228"/>
      <c r="BB89" s="230"/>
      <c r="BC89" s="228"/>
      <c r="BD89" s="230"/>
      <c r="BE89" s="228"/>
      <c r="BF89" s="230"/>
      <c r="BG89" s="228"/>
      <c r="BH89" s="230"/>
      <c r="BI89" s="228"/>
      <c r="BJ89" s="230"/>
      <c r="BK89" s="228"/>
      <c r="BL89" s="230"/>
      <c r="BM89" s="229"/>
    </row>
    <row r="90" spans="1:65" s="43" customFormat="1" ht="19" thickBot="1">
      <c r="A90" s="45"/>
      <c r="B90" s="361"/>
      <c r="C90" s="74" t="s">
        <v>40</v>
      </c>
      <c r="D90" s="357"/>
      <c r="E90" s="358"/>
      <c r="F90" s="357"/>
      <c r="G90" s="358"/>
      <c r="H90" s="357"/>
      <c r="I90" s="358"/>
      <c r="J90" s="357"/>
      <c r="K90" s="358"/>
      <c r="L90" s="357"/>
      <c r="M90" s="358"/>
      <c r="N90" s="357"/>
      <c r="O90" s="358"/>
      <c r="P90" s="357"/>
      <c r="Q90" s="358"/>
      <c r="R90" s="357"/>
      <c r="S90" s="358"/>
      <c r="T90" s="357"/>
      <c r="U90" s="358"/>
      <c r="V90" s="357"/>
      <c r="W90" s="358"/>
      <c r="X90" s="357"/>
      <c r="Y90" s="358"/>
      <c r="Z90" s="357"/>
      <c r="AA90" s="358"/>
      <c r="AB90" s="357"/>
      <c r="AC90" s="358"/>
      <c r="AD90" s="357"/>
      <c r="AE90" s="358"/>
      <c r="AF90" s="357"/>
      <c r="AG90" s="358"/>
      <c r="AH90" s="357"/>
      <c r="AI90" s="358"/>
      <c r="AJ90" s="357"/>
      <c r="AK90" s="358"/>
      <c r="AL90" s="357"/>
      <c r="AM90" s="358"/>
      <c r="AN90" s="357"/>
      <c r="AO90" s="358"/>
      <c r="AP90" s="357"/>
      <c r="AQ90" s="358"/>
      <c r="AR90" s="357"/>
      <c r="AS90" s="358"/>
      <c r="AT90" s="357"/>
      <c r="AU90" s="358"/>
      <c r="AV90" s="357"/>
      <c r="AW90" s="358"/>
      <c r="AX90" s="357"/>
      <c r="AY90" s="358"/>
      <c r="AZ90" s="357"/>
      <c r="BA90" s="358"/>
      <c r="BB90" s="357"/>
      <c r="BC90" s="358"/>
      <c r="BD90" s="357"/>
      <c r="BE90" s="358"/>
      <c r="BF90" s="357"/>
      <c r="BG90" s="358"/>
      <c r="BH90" s="357"/>
      <c r="BI90" s="358"/>
      <c r="BJ90" s="357"/>
      <c r="BK90" s="358"/>
      <c r="BL90" s="357"/>
      <c r="BM90" s="359"/>
    </row>
    <row r="91" spans="1:65" s="43" customFormat="1" ht="20" thickTop="1" thickBot="1">
      <c r="A91" s="45"/>
      <c r="B91" s="362"/>
      <c r="C91" s="79" t="s">
        <v>33</v>
      </c>
      <c r="D91" s="349">
        <f>SUM(D80:D89)</f>
        <v>0</v>
      </c>
      <c r="E91" s="350"/>
      <c r="F91" s="349">
        <f>SUM(F80:F89)</f>
        <v>0</v>
      </c>
      <c r="G91" s="350"/>
      <c r="H91" s="349">
        <f>SUM(H80:H89)</f>
        <v>0</v>
      </c>
      <c r="I91" s="350"/>
      <c r="J91" s="349">
        <f>SUM(J80:J89)</f>
        <v>0</v>
      </c>
      <c r="K91" s="350"/>
      <c r="L91" s="349">
        <f>SUM(L80:L89)</f>
        <v>0</v>
      </c>
      <c r="M91" s="350"/>
      <c r="N91" s="349">
        <f>SUM(N80:N89)</f>
        <v>0</v>
      </c>
      <c r="O91" s="350"/>
      <c r="P91" s="349">
        <f>SUM(P80:P89)</f>
        <v>0</v>
      </c>
      <c r="Q91" s="350"/>
      <c r="R91" s="349">
        <f>SUM(R80:R89)</f>
        <v>0</v>
      </c>
      <c r="S91" s="350"/>
      <c r="T91" s="349">
        <f>SUM(T80:T89)</f>
        <v>0</v>
      </c>
      <c r="U91" s="350"/>
      <c r="V91" s="349">
        <f>SUM(V80:V89)</f>
        <v>0</v>
      </c>
      <c r="W91" s="350"/>
      <c r="X91" s="349">
        <f>SUM(X80:X89)</f>
        <v>0</v>
      </c>
      <c r="Y91" s="350"/>
      <c r="Z91" s="349">
        <f>SUM(Z80:Z89)</f>
        <v>0</v>
      </c>
      <c r="AA91" s="350"/>
      <c r="AB91" s="349">
        <f>SUM(AB80:AB89)</f>
        <v>0</v>
      </c>
      <c r="AC91" s="350"/>
      <c r="AD91" s="349">
        <f>SUM(AD80:AD89)</f>
        <v>0</v>
      </c>
      <c r="AE91" s="350"/>
      <c r="AF91" s="349">
        <f>SUM(AF80:AF89)</f>
        <v>0</v>
      </c>
      <c r="AG91" s="350"/>
      <c r="AH91" s="349">
        <f>SUM(AH80:AH89)</f>
        <v>0</v>
      </c>
      <c r="AI91" s="350"/>
      <c r="AJ91" s="349">
        <f>SUM(AJ80:AJ89)</f>
        <v>0</v>
      </c>
      <c r="AK91" s="350"/>
      <c r="AL91" s="349">
        <f>SUM(AL80:AL89)</f>
        <v>0</v>
      </c>
      <c r="AM91" s="350"/>
      <c r="AN91" s="349">
        <f>SUM(AN80:AN89)</f>
        <v>0</v>
      </c>
      <c r="AO91" s="350"/>
      <c r="AP91" s="349">
        <f>SUM(AP80:AP89)</f>
        <v>0</v>
      </c>
      <c r="AQ91" s="350"/>
      <c r="AR91" s="349">
        <f>SUM(AR80:AR89)</f>
        <v>0</v>
      </c>
      <c r="AS91" s="350"/>
      <c r="AT91" s="349">
        <f>SUM(AT80:AT89)</f>
        <v>0</v>
      </c>
      <c r="AU91" s="350"/>
      <c r="AV91" s="349">
        <f>SUM(AV80:AV89)</f>
        <v>0</v>
      </c>
      <c r="AW91" s="350"/>
      <c r="AX91" s="349">
        <f>SUM(AX80:AX89)</f>
        <v>0</v>
      </c>
      <c r="AY91" s="350"/>
      <c r="AZ91" s="349">
        <f>SUM(AZ80:AZ89)</f>
        <v>0</v>
      </c>
      <c r="BA91" s="350"/>
      <c r="BB91" s="349">
        <f>SUM(BB80:BB89)</f>
        <v>0</v>
      </c>
      <c r="BC91" s="350"/>
      <c r="BD91" s="349">
        <f>SUM(BD80:BD89)</f>
        <v>0</v>
      </c>
      <c r="BE91" s="350"/>
      <c r="BF91" s="349">
        <f>SUM(BF80:BF89)</f>
        <v>0</v>
      </c>
      <c r="BG91" s="350"/>
      <c r="BH91" s="349">
        <f>SUM(BH80:BH89)</f>
        <v>0</v>
      </c>
      <c r="BI91" s="350"/>
      <c r="BJ91" s="349">
        <f>SUM(BJ80:BJ89)</f>
        <v>0</v>
      </c>
      <c r="BK91" s="350"/>
      <c r="BL91" s="349">
        <f>SUM(BL80:BL89)</f>
        <v>0</v>
      </c>
      <c r="BM91" s="351"/>
    </row>
    <row r="92" spans="1:65" s="43" customFormat="1" ht="22" customHeight="1" thickTop="1">
      <c r="A92" s="45"/>
      <c r="B92" s="360" t="s">
        <v>39</v>
      </c>
      <c r="C92" s="109" t="s">
        <v>39</v>
      </c>
      <c r="D92" s="221"/>
      <c r="E92" s="222"/>
      <c r="F92" s="221"/>
      <c r="G92" s="222"/>
      <c r="H92" s="221"/>
      <c r="I92" s="222"/>
      <c r="J92" s="221"/>
      <c r="K92" s="222"/>
      <c r="L92" s="221"/>
      <c r="M92" s="222"/>
      <c r="N92" s="221"/>
      <c r="O92" s="222"/>
      <c r="P92" s="221"/>
      <c r="Q92" s="222"/>
      <c r="R92" s="221"/>
      <c r="S92" s="222"/>
      <c r="T92" s="221"/>
      <c r="U92" s="222"/>
      <c r="V92" s="221"/>
      <c r="W92" s="222"/>
      <c r="X92" s="221"/>
      <c r="Y92" s="222"/>
      <c r="Z92" s="221"/>
      <c r="AA92" s="222"/>
      <c r="AB92" s="221"/>
      <c r="AC92" s="222"/>
      <c r="AD92" s="221"/>
      <c r="AE92" s="222"/>
      <c r="AF92" s="221"/>
      <c r="AG92" s="222"/>
      <c r="AH92" s="221"/>
      <c r="AI92" s="222"/>
      <c r="AJ92" s="221"/>
      <c r="AK92" s="222"/>
      <c r="AL92" s="221"/>
      <c r="AM92" s="222"/>
      <c r="AN92" s="221"/>
      <c r="AO92" s="222"/>
      <c r="AP92" s="221"/>
      <c r="AQ92" s="222"/>
      <c r="AR92" s="221"/>
      <c r="AS92" s="222"/>
      <c r="AT92" s="221"/>
      <c r="AU92" s="222"/>
      <c r="AV92" s="221"/>
      <c r="AW92" s="222"/>
      <c r="AX92" s="221"/>
      <c r="AY92" s="222"/>
      <c r="AZ92" s="221"/>
      <c r="BA92" s="222"/>
      <c r="BB92" s="221"/>
      <c r="BC92" s="222"/>
      <c r="BD92" s="221"/>
      <c r="BE92" s="222"/>
      <c r="BF92" s="221"/>
      <c r="BG92" s="222"/>
      <c r="BH92" s="221"/>
      <c r="BI92" s="222"/>
      <c r="BJ92" s="221"/>
      <c r="BK92" s="222"/>
      <c r="BL92" s="221"/>
      <c r="BM92" s="223"/>
    </row>
    <row r="93" spans="1:65" s="43" customFormat="1" ht="18.75" customHeight="1">
      <c r="A93" s="45"/>
      <c r="B93" s="361"/>
      <c r="C93" s="110">
        <v>1</v>
      </c>
      <c r="D93" s="230"/>
      <c r="E93" s="228"/>
      <c r="F93" s="230"/>
      <c r="G93" s="228"/>
      <c r="H93" s="230"/>
      <c r="I93" s="228"/>
      <c r="J93" s="230"/>
      <c r="K93" s="228"/>
      <c r="L93" s="230"/>
      <c r="M93" s="228"/>
      <c r="N93" s="230"/>
      <c r="O93" s="228"/>
      <c r="P93" s="230"/>
      <c r="Q93" s="228"/>
      <c r="R93" s="230"/>
      <c r="S93" s="228"/>
      <c r="T93" s="230"/>
      <c r="U93" s="228"/>
      <c r="V93" s="230"/>
      <c r="W93" s="228"/>
      <c r="X93" s="230"/>
      <c r="Y93" s="228"/>
      <c r="Z93" s="230"/>
      <c r="AA93" s="228"/>
      <c r="AB93" s="230"/>
      <c r="AC93" s="228"/>
      <c r="AD93" s="230"/>
      <c r="AE93" s="228"/>
      <c r="AF93" s="230"/>
      <c r="AG93" s="228"/>
      <c r="AH93" s="230"/>
      <c r="AI93" s="228"/>
      <c r="AJ93" s="230"/>
      <c r="AK93" s="228"/>
      <c r="AL93" s="230"/>
      <c r="AM93" s="228"/>
      <c r="AN93" s="230"/>
      <c r="AO93" s="228"/>
      <c r="AP93" s="230"/>
      <c r="AQ93" s="228"/>
      <c r="AR93" s="230"/>
      <c r="AS93" s="228"/>
      <c r="AT93" s="230"/>
      <c r="AU93" s="228"/>
      <c r="AV93" s="230"/>
      <c r="AW93" s="228"/>
      <c r="AX93" s="230"/>
      <c r="AY93" s="228"/>
      <c r="AZ93" s="230"/>
      <c r="BA93" s="228"/>
      <c r="BB93" s="230"/>
      <c r="BC93" s="228"/>
      <c r="BD93" s="230"/>
      <c r="BE93" s="228"/>
      <c r="BF93" s="230"/>
      <c r="BG93" s="228"/>
      <c r="BH93" s="230"/>
      <c r="BI93" s="228"/>
      <c r="BJ93" s="230"/>
      <c r="BK93" s="228"/>
      <c r="BL93" s="230"/>
      <c r="BM93" s="229"/>
    </row>
    <row r="94" spans="1:65" s="43" customFormat="1" ht="19" thickBot="1">
      <c r="A94" s="45"/>
      <c r="B94" s="361"/>
      <c r="C94" s="74" t="s">
        <v>40</v>
      </c>
      <c r="D94" s="357"/>
      <c r="E94" s="358"/>
      <c r="F94" s="357"/>
      <c r="G94" s="358"/>
      <c r="H94" s="357"/>
      <c r="I94" s="358"/>
      <c r="J94" s="357"/>
      <c r="K94" s="358"/>
      <c r="L94" s="357"/>
      <c r="M94" s="358"/>
      <c r="N94" s="357"/>
      <c r="O94" s="358"/>
      <c r="P94" s="357"/>
      <c r="Q94" s="358"/>
      <c r="R94" s="357"/>
      <c r="S94" s="358"/>
      <c r="T94" s="357"/>
      <c r="U94" s="358"/>
      <c r="V94" s="357"/>
      <c r="W94" s="358"/>
      <c r="X94" s="357"/>
      <c r="Y94" s="358"/>
      <c r="Z94" s="357"/>
      <c r="AA94" s="358"/>
      <c r="AB94" s="357"/>
      <c r="AC94" s="358"/>
      <c r="AD94" s="357"/>
      <c r="AE94" s="358"/>
      <c r="AF94" s="357"/>
      <c r="AG94" s="358"/>
      <c r="AH94" s="357"/>
      <c r="AI94" s="358"/>
      <c r="AJ94" s="357"/>
      <c r="AK94" s="358"/>
      <c r="AL94" s="357"/>
      <c r="AM94" s="358"/>
      <c r="AN94" s="357"/>
      <c r="AO94" s="358"/>
      <c r="AP94" s="357"/>
      <c r="AQ94" s="358"/>
      <c r="AR94" s="357"/>
      <c r="AS94" s="358"/>
      <c r="AT94" s="357"/>
      <c r="AU94" s="358"/>
      <c r="AV94" s="357"/>
      <c r="AW94" s="358"/>
      <c r="AX94" s="357"/>
      <c r="AY94" s="358"/>
      <c r="AZ94" s="357"/>
      <c r="BA94" s="358"/>
      <c r="BB94" s="357"/>
      <c r="BC94" s="358"/>
      <c r="BD94" s="357"/>
      <c r="BE94" s="358"/>
      <c r="BF94" s="357"/>
      <c r="BG94" s="358"/>
      <c r="BH94" s="357"/>
      <c r="BI94" s="358"/>
      <c r="BJ94" s="357"/>
      <c r="BK94" s="358"/>
      <c r="BL94" s="357"/>
      <c r="BM94" s="359"/>
    </row>
    <row r="95" spans="1:65" s="43" customFormat="1" ht="20" thickTop="1" thickBot="1">
      <c r="A95" s="45"/>
      <c r="B95" s="362"/>
      <c r="C95" s="79" t="s">
        <v>33</v>
      </c>
      <c r="D95" s="349">
        <f>SUM(D92:D94)</f>
        <v>0</v>
      </c>
      <c r="E95" s="350"/>
      <c r="F95" s="349">
        <f t="shared" ref="F95" si="329">SUM(F92:F94)</f>
        <v>0</v>
      </c>
      <c r="G95" s="350"/>
      <c r="H95" s="349">
        <f t="shared" ref="H95" si="330">SUM(H92:H94)</f>
        <v>0</v>
      </c>
      <c r="I95" s="350"/>
      <c r="J95" s="349">
        <f t="shared" ref="J95" si="331">SUM(J92:J94)</f>
        <v>0</v>
      </c>
      <c r="K95" s="350"/>
      <c r="L95" s="349">
        <f t="shared" ref="L95" si="332">SUM(L92:L94)</f>
        <v>0</v>
      </c>
      <c r="M95" s="350"/>
      <c r="N95" s="349">
        <f t="shared" ref="N95" si="333">SUM(N92:N94)</f>
        <v>0</v>
      </c>
      <c r="O95" s="350"/>
      <c r="P95" s="349">
        <f t="shared" ref="P95" si="334">SUM(P92:P94)</f>
        <v>0</v>
      </c>
      <c r="Q95" s="350"/>
      <c r="R95" s="349">
        <f t="shared" ref="R95" si="335">SUM(R92:R94)</f>
        <v>0</v>
      </c>
      <c r="S95" s="350"/>
      <c r="T95" s="349">
        <f t="shared" ref="T95" si="336">SUM(T92:T94)</f>
        <v>0</v>
      </c>
      <c r="U95" s="350"/>
      <c r="V95" s="349">
        <f t="shared" ref="V95" si="337">SUM(V92:V94)</f>
        <v>0</v>
      </c>
      <c r="W95" s="350"/>
      <c r="X95" s="349">
        <f t="shared" ref="X95" si="338">SUM(X92:X94)</f>
        <v>0</v>
      </c>
      <c r="Y95" s="350"/>
      <c r="Z95" s="349">
        <f t="shared" ref="Z95" si="339">SUM(Z92:Z94)</f>
        <v>0</v>
      </c>
      <c r="AA95" s="350"/>
      <c r="AB95" s="349">
        <f t="shared" ref="AB95" si="340">SUM(AB92:AB94)</f>
        <v>0</v>
      </c>
      <c r="AC95" s="350"/>
      <c r="AD95" s="349">
        <f t="shared" ref="AD95" si="341">SUM(AD92:AD94)</f>
        <v>0</v>
      </c>
      <c r="AE95" s="350"/>
      <c r="AF95" s="349">
        <f t="shared" ref="AF95" si="342">SUM(AF92:AF94)</f>
        <v>0</v>
      </c>
      <c r="AG95" s="350"/>
      <c r="AH95" s="349">
        <f t="shared" ref="AH95" si="343">SUM(AH92:AH94)</f>
        <v>0</v>
      </c>
      <c r="AI95" s="350"/>
      <c r="AJ95" s="349">
        <f t="shared" ref="AJ95" si="344">SUM(AJ92:AJ94)</f>
        <v>0</v>
      </c>
      <c r="AK95" s="350"/>
      <c r="AL95" s="349">
        <f t="shared" ref="AL95" si="345">SUM(AL92:AL94)</f>
        <v>0</v>
      </c>
      <c r="AM95" s="350"/>
      <c r="AN95" s="349">
        <f t="shared" ref="AN95" si="346">SUM(AN92:AN94)</f>
        <v>0</v>
      </c>
      <c r="AO95" s="350"/>
      <c r="AP95" s="349">
        <f t="shared" ref="AP95" si="347">SUM(AP92:AP94)</f>
        <v>0</v>
      </c>
      <c r="AQ95" s="350"/>
      <c r="AR95" s="349">
        <f t="shared" ref="AR95" si="348">SUM(AR92:AR94)</f>
        <v>0</v>
      </c>
      <c r="AS95" s="350"/>
      <c r="AT95" s="349">
        <f t="shared" ref="AT95" si="349">SUM(AT92:AT94)</f>
        <v>0</v>
      </c>
      <c r="AU95" s="350"/>
      <c r="AV95" s="349">
        <f t="shared" ref="AV95" si="350">SUM(AV92:AV94)</f>
        <v>0</v>
      </c>
      <c r="AW95" s="350"/>
      <c r="AX95" s="349">
        <f t="shared" ref="AX95" si="351">SUM(AX92:AX94)</f>
        <v>0</v>
      </c>
      <c r="AY95" s="350"/>
      <c r="AZ95" s="349">
        <f t="shared" ref="AZ95" si="352">SUM(AZ92:AZ94)</f>
        <v>0</v>
      </c>
      <c r="BA95" s="350"/>
      <c r="BB95" s="349">
        <f t="shared" ref="BB95" si="353">SUM(BB92:BB94)</f>
        <v>0</v>
      </c>
      <c r="BC95" s="350"/>
      <c r="BD95" s="349">
        <f t="shared" ref="BD95" si="354">SUM(BD92:BD94)</f>
        <v>0</v>
      </c>
      <c r="BE95" s="350"/>
      <c r="BF95" s="349">
        <f t="shared" ref="BF95" si="355">SUM(BF92:BF94)</f>
        <v>0</v>
      </c>
      <c r="BG95" s="350"/>
      <c r="BH95" s="349">
        <f t="shared" ref="BH95" si="356">SUM(BH92:BH94)</f>
        <v>0</v>
      </c>
      <c r="BI95" s="350"/>
      <c r="BJ95" s="349">
        <f t="shared" ref="BJ95" si="357">SUM(BJ92:BJ94)</f>
        <v>0</v>
      </c>
      <c r="BK95" s="350"/>
      <c r="BL95" s="349">
        <f t="shared" ref="BL95" si="358">SUM(BL92:BL94)</f>
        <v>0</v>
      </c>
      <c r="BM95" s="351"/>
    </row>
    <row r="96" spans="1:65" s="43" customFormat="1" ht="19" thickTop="1">
      <c r="B96" s="352" t="s">
        <v>15</v>
      </c>
      <c r="C96" s="59">
        <f>Setting!L5</f>
        <v>0</v>
      </c>
      <c r="D96" s="221"/>
      <c r="E96" s="216"/>
      <c r="F96" s="221"/>
      <c r="G96" s="216"/>
      <c r="H96" s="221"/>
      <c r="I96" s="216"/>
      <c r="J96" s="221"/>
      <c r="K96" s="216"/>
      <c r="L96" s="221"/>
      <c r="M96" s="216"/>
      <c r="N96" s="221"/>
      <c r="O96" s="216"/>
      <c r="P96" s="221"/>
      <c r="Q96" s="216"/>
      <c r="R96" s="221"/>
      <c r="S96" s="216"/>
      <c r="T96" s="221"/>
      <c r="U96" s="216"/>
      <c r="V96" s="221"/>
      <c r="W96" s="216"/>
      <c r="X96" s="221"/>
      <c r="Y96" s="216"/>
      <c r="Z96" s="221"/>
      <c r="AA96" s="216"/>
      <c r="AB96" s="221"/>
      <c r="AC96" s="216"/>
      <c r="AD96" s="221"/>
      <c r="AE96" s="216"/>
      <c r="AF96" s="221"/>
      <c r="AG96" s="216"/>
      <c r="AH96" s="221"/>
      <c r="AI96" s="216"/>
      <c r="AJ96" s="221"/>
      <c r="AK96" s="216"/>
      <c r="AL96" s="221"/>
      <c r="AM96" s="216"/>
      <c r="AN96" s="221"/>
      <c r="AO96" s="216"/>
      <c r="AP96" s="221"/>
      <c r="AQ96" s="216"/>
      <c r="AR96" s="221"/>
      <c r="AS96" s="216"/>
      <c r="AT96" s="221"/>
      <c r="AU96" s="216"/>
      <c r="AV96" s="221"/>
      <c r="AW96" s="216"/>
      <c r="AX96" s="221"/>
      <c r="AY96" s="216"/>
      <c r="AZ96" s="221"/>
      <c r="BA96" s="216"/>
      <c r="BB96" s="221"/>
      <c r="BC96" s="216"/>
      <c r="BD96" s="221"/>
      <c r="BE96" s="216"/>
      <c r="BF96" s="221"/>
      <c r="BG96" s="216"/>
      <c r="BH96" s="221"/>
      <c r="BI96" s="216"/>
      <c r="BJ96" s="221"/>
      <c r="BK96" s="216"/>
      <c r="BL96" s="221"/>
      <c r="BM96" s="217"/>
    </row>
    <row r="97" spans="2:65" s="43" customFormat="1" outlineLevel="1">
      <c r="B97" s="353"/>
      <c r="C97" s="59">
        <f>Setting!L5</f>
        <v>0</v>
      </c>
      <c r="D97" s="221"/>
      <c r="E97" s="222"/>
      <c r="F97" s="221"/>
      <c r="G97" s="222"/>
      <c r="H97" s="221"/>
      <c r="I97" s="222"/>
      <c r="J97" s="221"/>
      <c r="K97" s="222"/>
      <c r="L97" s="221"/>
      <c r="M97" s="222"/>
      <c r="N97" s="221"/>
      <c r="O97" s="222"/>
      <c r="P97" s="221"/>
      <c r="Q97" s="222"/>
      <c r="R97" s="221"/>
      <c r="S97" s="222"/>
      <c r="T97" s="221"/>
      <c r="U97" s="222"/>
      <c r="V97" s="221"/>
      <c r="W97" s="222"/>
      <c r="X97" s="221"/>
      <c r="Y97" s="222"/>
      <c r="Z97" s="221"/>
      <c r="AA97" s="222"/>
      <c r="AB97" s="221"/>
      <c r="AC97" s="222"/>
      <c r="AD97" s="221"/>
      <c r="AE97" s="222"/>
      <c r="AF97" s="221"/>
      <c r="AG97" s="222"/>
      <c r="AH97" s="221"/>
      <c r="AI97" s="222"/>
      <c r="AJ97" s="221"/>
      <c r="AK97" s="222"/>
      <c r="AL97" s="221"/>
      <c r="AM97" s="222"/>
      <c r="AN97" s="221"/>
      <c r="AO97" s="222"/>
      <c r="AP97" s="221"/>
      <c r="AQ97" s="222"/>
      <c r="AR97" s="221"/>
      <c r="AS97" s="222"/>
      <c r="AT97" s="221"/>
      <c r="AU97" s="222"/>
      <c r="AV97" s="221"/>
      <c r="AW97" s="222"/>
      <c r="AX97" s="221"/>
      <c r="AY97" s="222"/>
      <c r="AZ97" s="221"/>
      <c r="BA97" s="222"/>
      <c r="BB97" s="221"/>
      <c r="BC97" s="222"/>
      <c r="BD97" s="221"/>
      <c r="BE97" s="222"/>
      <c r="BF97" s="221"/>
      <c r="BG97" s="222"/>
      <c r="BH97" s="221"/>
      <c r="BI97" s="222"/>
      <c r="BJ97" s="221"/>
      <c r="BK97" s="222"/>
      <c r="BL97" s="221"/>
      <c r="BM97" s="223"/>
    </row>
    <row r="98" spans="2:65" s="43" customFormat="1" outlineLevel="1">
      <c r="B98" s="353"/>
      <c r="C98" s="59">
        <f>Setting!L5</f>
        <v>0</v>
      </c>
      <c r="D98" s="221"/>
      <c r="E98" s="222"/>
      <c r="F98" s="221"/>
      <c r="G98" s="222"/>
      <c r="H98" s="221"/>
      <c r="I98" s="222"/>
      <c r="J98" s="221"/>
      <c r="K98" s="222"/>
      <c r="L98" s="221"/>
      <c r="M98" s="222"/>
      <c r="N98" s="221"/>
      <c r="O98" s="222"/>
      <c r="P98" s="221"/>
      <c r="Q98" s="222"/>
      <c r="R98" s="221"/>
      <c r="S98" s="222"/>
      <c r="T98" s="221"/>
      <c r="U98" s="222"/>
      <c r="V98" s="221"/>
      <c r="W98" s="222"/>
      <c r="X98" s="221"/>
      <c r="Y98" s="222"/>
      <c r="Z98" s="221"/>
      <c r="AA98" s="222"/>
      <c r="AB98" s="221"/>
      <c r="AC98" s="222"/>
      <c r="AD98" s="221"/>
      <c r="AE98" s="222"/>
      <c r="AF98" s="221"/>
      <c r="AG98" s="222"/>
      <c r="AH98" s="221"/>
      <c r="AI98" s="222"/>
      <c r="AJ98" s="221"/>
      <c r="AK98" s="222"/>
      <c r="AL98" s="221"/>
      <c r="AM98" s="222"/>
      <c r="AN98" s="221"/>
      <c r="AO98" s="222"/>
      <c r="AP98" s="221"/>
      <c r="AQ98" s="222"/>
      <c r="AR98" s="221"/>
      <c r="AS98" s="222"/>
      <c r="AT98" s="221"/>
      <c r="AU98" s="222"/>
      <c r="AV98" s="221"/>
      <c r="AW98" s="222"/>
      <c r="AX98" s="221"/>
      <c r="AY98" s="222"/>
      <c r="AZ98" s="221"/>
      <c r="BA98" s="222"/>
      <c r="BB98" s="221"/>
      <c r="BC98" s="222"/>
      <c r="BD98" s="221"/>
      <c r="BE98" s="222"/>
      <c r="BF98" s="221"/>
      <c r="BG98" s="222"/>
      <c r="BH98" s="221"/>
      <c r="BI98" s="222"/>
      <c r="BJ98" s="221"/>
      <c r="BK98" s="222"/>
      <c r="BL98" s="221"/>
      <c r="BM98" s="223"/>
    </row>
    <row r="99" spans="2:65" s="43" customFormat="1">
      <c r="B99" s="353"/>
      <c r="C99" s="55">
        <f>Setting!L6</f>
        <v>0</v>
      </c>
      <c r="D99" s="227"/>
      <c r="E99" s="228"/>
      <c r="F99" s="227"/>
      <c r="G99" s="228"/>
      <c r="H99" s="227"/>
      <c r="I99" s="228"/>
      <c r="J99" s="227"/>
      <c r="K99" s="228"/>
      <c r="L99" s="227"/>
      <c r="M99" s="228"/>
      <c r="N99" s="227"/>
      <c r="O99" s="228"/>
      <c r="P99" s="227"/>
      <c r="Q99" s="228"/>
      <c r="R99" s="227"/>
      <c r="S99" s="228"/>
      <c r="T99" s="227"/>
      <c r="U99" s="228"/>
      <c r="V99" s="227"/>
      <c r="W99" s="228"/>
      <c r="X99" s="227"/>
      <c r="Y99" s="228"/>
      <c r="Z99" s="227"/>
      <c r="AA99" s="228"/>
      <c r="AB99" s="227"/>
      <c r="AC99" s="228"/>
      <c r="AD99" s="227"/>
      <c r="AE99" s="228"/>
      <c r="AF99" s="227"/>
      <c r="AG99" s="228"/>
      <c r="AH99" s="227"/>
      <c r="AI99" s="228"/>
      <c r="AJ99" s="227"/>
      <c r="AK99" s="228"/>
      <c r="AL99" s="227"/>
      <c r="AM99" s="228"/>
      <c r="AN99" s="227"/>
      <c r="AO99" s="228"/>
      <c r="AP99" s="227"/>
      <c r="AQ99" s="228"/>
      <c r="AR99" s="227"/>
      <c r="AS99" s="228"/>
      <c r="AT99" s="227"/>
      <c r="AU99" s="228"/>
      <c r="AV99" s="227"/>
      <c r="AW99" s="228"/>
      <c r="AX99" s="227"/>
      <c r="AY99" s="228"/>
      <c r="AZ99" s="227"/>
      <c r="BA99" s="228"/>
      <c r="BB99" s="227"/>
      <c r="BC99" s="228"/>
      <c r="BD99" s="227"/>
      <c r="BE99" s="228"/>
      <c r="BF99" s="227"/>
      <c r="BG99" s="228"/>
      <c r="BH99" s="227"/>
      <c r="BI99" s="228"/>
      <c r="BJ99" s="227"/>
      <c r="BK99" s="228"/>
      <c r="BL99" s="227"/>
      <c r="BM99" s="229"/>
    </row>
    <row r="100" spans="2:65" s="43" customFormat="1" ht="18" customHeight="1" outlineLevel="1">
      <c r="B100" s="353"/>
      <c r="C100" s="55">
        <f>Setting!L6</f>
        <v>0</v>
      </c>
      <c r="D100" s="221"/>
      <c r="E100" s="222"/>
      <c r="F100" s="221"/>
      <c r="G100" s="222"/>
      <c r="H100" s="221"/>
      <c r="I100" s="222"/>
      <c r="J100" s="221"/>
      <c r="K100" s="222"/>
      <c r="L100" s="221"/>
      <c r="M100" s="222"/>
      <c r="N100" s="221"/>
      <c r="O100" s="222"/>
      <c r="P100" s="221"/>
      <c r="Q100" s="222"/>
      <c r="R100" s="221"/>
      <c r="S100" s="222"/>
      <c r="T100" s="221"/>
      <c r="U100" s="222"/>
      <c r="V100" s="221"/>
      <c r="W100" s="222"/>
      <c r="X100" s="221"/>
      <c r="Y100" s="222"/>
      <c r="Z100" s="221"/>
      <c r="AA100" s="222"/>
      <c r="AB100" s="221"/>
      <c r="AC100" s="222"/>
      <c r="AD100" s="221"/>
      <c r="AE100" s="222"/>
      <c r="AF100" s="221"/>
      <c r="AG100" s="222"/>
      <c r="AH100" s="221"/>
      <c r="AI100" s="222"/>
      <c r="AJ100" s="221"/>
      <c r="AK100" s="222"/>
      <c r="AL100" s="221"/>
      <c r="AM100" s="222"/>
      <c r="AN100" s="221"/>
      <c r="AO100" s="222"/>
      <c r="AP100" s="221"/>
      <c r="AQ100" s="222"/>
      <c r="AR100" s="221"/>
      <c r="AS100" s="222"/>
      <c r="AT100" s="221"/>
      <c r="AU100" s="222"/>
      <c r="AV100" s="221"/>
      <c r="AW100" s="222"/>
      <c r="AX100" s="221"/>
      <c r="AY100" s="222"/>
      <c r="AZ100" s="221"/>
      <c r="BA100" s="222"/>
      <c r="BB100" s="221"/>
      <c r="BC100" s="222"/>
      <c r="BD100" s="221"/>
      <c r="BE100" s="222"/>
      <c r="BF100" s="221"/>
      <c r="BG100" s="222"/>
      <c r="BH100" s="221"/>
      <c r="BI100" s="222"/>
      <c r="BJ100" s="221"/>
      <c r="BK100" s="222"/>
      <c r="BL100" s="221"/>
      <c r="BM100" s="223"/>
    </row>
    <row r="101" spans="2:65" s="43" customFormat="1" outlineLevel="1">
      <c r="B101" s="353"/>
      <c r="C101" s="55">
        <f>Setting!L6</f>
        <v>0</v>
      </c>
      <c r="D101" s="221"/>
      <c r="E101" s="222"/>
      <c r="F101" s="221"/>
      <c r="G101" s="222"/>
      <c r="H101" s="221"/>
      <c r="I101" s="222"/>
      <c r="J101" s="221"/>
      <c r="K101" s="222"/>
      <c r="L101" s="221"/>
      <c r="M101" s="222"/>
      <c r="N101" s="221"/>
      <c r="O101" s="222"/>
      <c r="P101" s="221"/>
      <c r="Q101" s="222"/>
      <c r="R101" s="221"/>
      <c r="S101" s="222"/>
      <c r="T101" s="221"/>
      <c r="U101" s="222"/>
      <c r="V101" s="221"/>
      <c r="W101" s="222"/>
      <c r="X101" s="221"/>
      <c r="Y101" s="222"/>
      <c r="Z101" s="221"/>
      <c r="AA101" s="222"/>
      <c r="AB101" s="221"/>
      <c r="AC101" s="222"/>
      <c r="AD101" s="221"/>
      <c r="AE101" s="222"/>
      <c r="AF101" s="221"/>
      <c r="AG101" s="222"/>
      <c r="AH101" s="221"/>
      <c r="AI101" s="222"/>
      <c r="AJ101" s="221"/>
      <c r="AK101" s="222"/>
      <c r="AL101" s="221"/>
      <c r="AM101" s="222"/>
      <c r="AN101" s="221"/>
      <c r="AO101" s="222"/>
      <c r="AP101" s="221"/>
      <c r="AQ101" s="222"/>
      <c r="AR101" s="221"/>
      <c r="AS101" s="222"/>
      <c r="AT101" s="221"/>
      <c r="AU101" s="222"/>
      <c r="AV101" s="221"/>
      <c r="AW101" s="222"/>
      <c r="AX101" s="221"/>
      <c r="AY101" s="222"/>
      <c r="AZ101" s="221"/>
      <c r="BA101" s="222"/>
      <c r="BB101" s="221"/>
      <c r="BC101" s="222"/>
      <c r="BD101" s="221"/>
      <c r="BE101" s="222"/>
      <c r="BF101" s="221"/>
      <c r="BG101" s="222"/>
      <c r="BH101" s="221"/>
      <c r="BI101" s="222"/>
      <c r="BJ101" s="221"/>
      <c r="BK101" s="222"/>
      <c r="BL101" s="221"/>
      <c r="BM101" s="223"/>
    </row>
    <row r="102" spans="2:65" s="43" customFormat="1">
      <c r="B102" s="353"/>
      <c r="C102" s="59">
        <f>Setting!L7</f>
        <v>0</v>
      </c>
      <c r="D102" s="221"/>
      <c r="E102" s="222"/>
      <c r="F102" s="221"/>
      <c r="G102" s="222"/>
      <c r="H102" s="221"/>
      <c r="I102" s="222"/>
      <c r="J102" s="221"/>
      <c r="K102" s="222"/>
      <c r="L102" s="221"/>
      <c r="M102" s="222"/>
      <c r="N102" s="221"/>
      <c r="O102" s="222"/>
      <c r="P102" s="221"/>
      <c r="Q102" s="222"/>
      <c r="R102" s="221"/>
      <c r="S102" s="222"/>
      <c r="T102" s="221"/>
      <c r="U102" s="222"/>
      <c r="V102" s="221"/>
      <c r="W102" s="222"/>
      <c r="X102" s="221"/>
      <c r="Y102" s="222"/>
      <c r="Z102" s="221"/>
      <c r="AA102" s="222"/>
      <c r="AB102" s="221"/>
      <c r="AC102" s="222"/>
      <c r="AD102" s="221"/>
      <c r="AE102" s="222"/>
      <c r="AF102" s="221"/>
      <c r="AG102" s="222"/>
      <c r="AH102" s="221"/>
      <c r="AI102" s="222"/>
      <c r="AJ102" s="221"/>
      <c r="AK102" s="222"/>
      <c r="AL102" s="221"/>
      <c r="AM102" s="222"/>
      <c r="AN102" s="221"/>
      <c r="AO102" s="222"/>
      <c r="AP102" s="221"/>
      <c r="AQ102" s="222"/>
      <c r="AR102" s="221"/>
      <c r="AS102" s="222"/>
      <c r="AT102" s="221"/>
      <c r="AU102" s="222"/>
      <c r="AV102" s="221"/>
      <c r="AW102" s="222"/>
      <c r="AX102" s="221"/>
      <c r="AY102" s="222"/>
      <c r="AZ102" s="221"/>
      <c r="BA102" s="222"/>
      <c r="BB102" s="221"/>
      <c r="BC102" s="222"/>
      <c r="BD102" s="221"/>
      <c r="BE102" s="222"/>
      <c r="BF102" s="221"/>
      <c r="BG102" s="222"/>
      <c r="BH102" s="221"/>
      <c r="BI102" s="222"/>
      <c r="BJ102" s="221"/>
      <c r="BK102" s="222"/>
      <c r="BL102" s="221"/>
      <c r="BM102" s="223"/>
    </row>
    <row r="103" spans="2:65" s="43" customFormat="1" outlineLevel="1">
      <c r="B103" s="353"/>
      <c r="C103" s="59">
        <f>Setting!L7</f>
        <v>0</v>
      </c>
      <c r="D103" s="221"/>
      <c r="E103" s="222"/>
      <c r="F103" s="221"/>
      <c r="G103" s="222"/>
      <c r="H103" s="221"/>
      <c r="I103" s="222"/>
      <c r="J103" s="221"/>
      <c r="K103" s="222"/>
      <c r="L103" s="221"/>
      <c r="M103" s="222"/>
      <c r="N103" s="221"/>
      <c r="O103" s="222"/>
      <c r="P103" s="221"/>
      <c r="Q103" s="222"/>
      <c r="R103" s="221"/>
      <c r="S103" s="222"/>
      <c r="T103" s="221"/>
      <c r="U103" s="222"/>
      <c r="V103" s="221"/>
      <c r="W103" s="222"/>
      <c r="X103" s="221"/>
      <c r="Y103" s="222"/>
      <c r="Z103" s="221"/>
      <c r="AA103" s="222"/>
      <c r="AB103" s="221"/>
      <c r="AC103" s="222"/>
      <c r="AD103" s="221"/>
      <c r="AE103" s="222"/>
      <c r="AF103" s="221"/>
      <c r="AG103" s="222"/>
      <c r="AH103" s="221"/>
      <c r="AI103" s="222"/>
      <c r="AJ103" s="221"/>
      <c r="AK103" s="222"/>
      <c r="AL103" s="221"/>
      <c r="AM103" s="222"/>
      <c r="AN103" s="221"/>
      <c r="AO103" s="222"/>
      <c r="AP103" s="221"/>
      <c r="AQ103" s="222"/>
      <c r="AR103" s="221"/>
      <c r="AS103" s="222"/>
      <c r="AT103" s="221"/>
      <c r="AU103" s="222"/>
      <c r="AV103" s="221"/>
      <c r="AW103" s="222"/>
      <c r="AX103" s="221"/>
      <c r="AY103" s="222"/>
      <c r="AZ103" s="221"/>
      <c r="BA103" s="222"/>
      <c r="BB103" s="221"/>
      <c r="BC103" s="222"/>
      <c r="BD103" s="221"/>
      <c r="BE103" s="222"/>
      <c r="BF103" s="221"/>
      <c r="BG103" s="222"/>
      <c r="BH103" s="221"/>
      <c r="BI103" s="222"/>
      <c r="BJ103" s="221"/>
      <c r="BK103" s="222"/>
      <c r="BL103" s="221"/>
      <c r="BM103" s="223"/>
    </row>
    <row r="104" spans="2:65" s="43" customFormat="1" outlineLevel="1">
      <c r="B104" s="353"/>
      <c r="C104" s="59">
        <f>Setting!L7</f>
        <v>0</v>
      </c>
      <c r="D104" s="221"/>
      <c r="E104" s="222"/>
      <c r="F104" s="221"/>
      <c r="G104" s="222"/>
      <c r="H104" s="221"/>
      <c r="I104" s="222"/>
      <c r="J104" s="221"/>
      <c r="K104" s="222"/>
      <c r="L104" s="221"/>
      <c r="M104" s="222"/>
      <c r="N104" s="221"/>
      <c r="O104" s="222"/>
      <c r="P104" s="221"/>
      <c r="Q104" s="222"/>
      <c r="R104" s="221"/>
      <c r="S104" s="222"/>
      <c r="T104" s="221"/>
      <c r="U104" s="222"/>
      <c r="V104" s="221"/>
      <c r="W104" s="222"/>
      <c r="X104" s="221"/>
      <c r="Y104" s="222"/>
      <c r="Z104" s="221"/>
      <c r="AA104" s="222"/>
      <c r="AB104" s="221"/>
      <c r="AC104" s="222"/>
      <c r="AD104" s="221"/>
      <c r="AE104" s="222"/>
      <c r="AF104" s="221"/>
      <c r="AG104" s="222"/>
      <c r="AH104" s="221"/>
      <c r="AI104" s="222"/>
      <c r="AJ104" s="221"/>
      <c r="AK104" s="222"/>
      <c r="AL104" s="221"/>
      <c r="AM104" s="222"/>
      <c r="AN104" s="221"/>
      <c r="AO104" s="222"/>
      <c r="AP104" s="221"/>
      <c r="AQ104" s="222"/>
      <c r="AR104" s="221"/>
      <c r="AS104" s="222"/>
      <c r="AT104" s="221"/>
      <c r="AU104" s="222"/>
      <c r="AV104" s="221"/>
      <c r="AW104" s="222"/>
      <c r="AX104" s="221"/>
      <c r="AY104" s="222"/>
      <c r="AZ104" s="221"/>
      <c r="BA104" s="222"/>
      <c r="BB104" s="221"/>
      <c r="BC104" s="222"/>
      <c r="BD104" s="221"/>
      <c r="BE104" s="222"/>
      <c r="BF104" s="221"/>
      <c r="BG104" s="222"/>
      <c r="BH104" s="221"/>
      <c r="BI104" s="222"/>
      <c r="BJ104" s="221"/>
      <c r="BK104" s="222"/>
      <c r="BL104" s="221"/>
      <c r="BM104" s="223"/>
    </row>
    <row r="105" spans="2:65" s="43" customFormat="1">
      <c r="B105" s="353"/>
      <c r="C105" s="55">
        <f>Setting!L8</f>
        <v>0</v>
      </c>
      <c r="D105" s="227"/>
      <c r="E105" s="228"/>
      <c r="F105" s="227"/>
      <c r="G105" s="228"/>
      <c r="H105" s="227"/>
      <c r="I105" s="228"/>
      <c r="J105" s="227"/>
      <c r="K105" s="228"/>
      <c r="L105" s="227"/>
      <c r="M105" s="228"/>
      <c r="N105" s="227"/>
      <c r="O105" s="228"/>
      <c r="P105" s="227"/>
      <c r="Q105" s="228"/>
      <c r="R105" s="227"/>
      <c r="S105" s="228"/>
      <c r="T105" s="227"/>
      <c r="U105" s="228"/>
      <c r="V105" s="227"/>
      <c r="W105" s="228"/>
      <c r="X105" s="227"/>
      <c r="Y105" s="228"/>
      <c r="Z105" s="227"/>
      <c r="AA105" s="228"/>
      <c r="AB105" s="227"/>
      <c r="AC105" s="228"/>
      <c r="AD105" s="227"/>
      <c r="AE105" s="228"/>
      <c r="AF105" s="227"/>
      <c r="AG105" s="228"/>
      <c r="AH105" s="227"/>
      <c r="AI105" s="228"/>
      <c r="AJ105" s="227"/>
      <c r="AK105" s="228"/>
      <c r="AL105" s="227"/>
      <c r="AM105" s="228"/>
      <c r="AN105" s="227"/>
      <c r="AO105" s="228"/>
      <c r="AP105" s="227"/>
      <c r="AQ105" s="228"/>
      <c r="AR105" s="227"/>
      <c r="AS105" s="228"/>
      <c r="AT105" s="227"/>
      <c r="AU105" s="228"/>
      <c r="AV105" s="227"/>
      <c r="AW105" s="228"/>
      <c r="AX105" s="227"/>
      <c r="AY105" s="228"/>
      <c r="AZ105" s="227"/>
      <c r="BA105" s="228"/>
      <c r="BB105" s="227"/>
      <c r="BC105" s="228"/>
      <c r="BD105" s="227"/>
      <c r="BE105" s="228"/>
      <c r="BF105" s="227"/>
      <c r="BG105" s="228"/>
      <c r="BH105" s="227"/>
      <c r="BI105" s="228"/>
      <c r="BJ105" s="227"/>
      <c r="BK105" s="228"/>
      <c r="BL105" s="227"/>
      <c r="BM105" s="229"/>
    </row>
    <row r="106" spans="2:65" s="43" customFormat="1" outlineLevel="1">
      <c r="B106" s="353"/>
      <c r="C106" s="55">
        <f>Setting!L8</f>
        <v>0</v>
      </c>
      <c r="D106" s="221"/>
      <c r="E106" s="222"/>
      <c r="F106" s="221"/>
      <c r="G106" s="222"/>
      <c r="H106" s="221"/>
      <c r="I106" s="222"/>
      <c r="J106" s="221"/>
      <c r="K106" s="222"/>
      <c r="L106" s="221"/>
      <c r="M106" s="222"/>
      <c r="N106" s="221"/>
      <c r="O106" s="222"/>
      <c r="P106" s="221"/>
      <c r="Q106" s="222"/>
      <c r="R106" s="221"/>
      <c r="S106" s="222"/>
      <c r="T106" s="221"/>
      <c r="U106" s="222"/>
      <c r="V106" s="221"/>
      <c r="W106" s="222"/>
      <c r="X106" s="221"/>
      <c r="Y106" s="222"/>
      <c r="Z106" s="221"/>
      <c r="AA106" s="222"/>
      <c r="AB106" s="221"/>
      <c r="AC106" s="222"/>
      <c r="AD106" s="221"/>
      <c r="AE106" s="222"/>
      <c r="AF106" s="221"/>
      <c r="AG106" s="222"/>
      <c r="AH106" s="221"/>
      <c r="AI106" s="222"/>
      <c r="AJ106" s="221"/>
      <c r="AK106" s="222"/>
      <c r="AL106" s="221"/>
      <c r="AM106" s="222"/>
      <c r="AN106" s="221"/>
      <c r="AO106" s="222"/>
      <c r="AP106" s="221"/>
      <c r="AQ106" s="222"/>
      <c r="AR106" s="221"/>
      <c r="AS106" s="222"/>
      <c r="AT106" s="221"/>
      <c r="AU106" s="222"/>
      <c r="AV106" s="221"/>
      <c r="AW106" s="222"/>
      <c r="AX106" s="221"/>
      <c r="AY106" s="222"/>
      <c r="AZ106" s="221"/>
      <c r="BA106" s="222"/>
      <c r="BB106" s="221"/>
      <c r="BC106" s="222"/>
      <c r="BD106" s="221"/>
      <c r="BE106" s="222"/>
      <c r="BF106" s="221"/>
      <c r="BG106" s="222"/>
      <c r="BH106" s="221"/>
      <c r="BI106" s="222"/>
      <c r="BJ106" s="221"/>
      <c r="BK106" s="222"/>
      <c r="BL106" s="221"/>
      <c r="BM106" s="223"/>
    </row>
    <row r="107" spans="2:65" s="43" customFormat="1" outlineLevel="1">
      <c r="B107" s="353"/>
      <c r="C107" s="55">
        <f>Setting!L8</f>
        <v>0</v>
      </c>
      <c r="D107" s="221"/>
      <c r="E107" s="222"/>
      <c r="F107" s="221"/>
      <c r="G107" s="222"/>
      <c r="H107" s="221"/>
      <c r="I107" s="222"/>
      <c r="J107" s="221"/>
      <c r="K107" s="222"/>
      <c r="L107" s="221"/>
      <c r="M107" s="222"/>
      <c r="N107" s="221"/>
      <c r="O107" s="222"/>
      <c r="P107" s="221"/>
      <c r="Q107" s="222"/>
      <c r="R107" s="221"/>
      <c r="S107" s="222"/>
      <c r="T107" s="221"/>
      <c r="U107" s="222"/>
      <c r="V107" s="221"/>
      <c r="W107" s="222"/>
      <c r="X107" s="221"/>
      <c r="Y107" s="222"/>
      <c r="Z107" s="221"/>
      <c r="AA107" s="222"/>
      <c r="AB107" s="221"/>
      <c r="AC107" s="222"/>
      <c r="AD107" s="221"/>
      <c r="AE107" s="222"/>
      <c r="AF107" s="221"/>
      <c r="AG107" s="222"/>
      <c r="AH107" s="221"/>
      <c r="AI107" s="222"/>
      <c r="AJ107" s="221"/>
      <c r="AK107" s="222"/>
      <c r="AL107" s="221"/>
      <c r="AM107" s="222"/>
      <c r="AN107" s="221"/>
      <c r="AO107" s="222"/>
      <c r="AP107" s="221"/>
      <c r="AQ107" s="222"/>
      <c r="AR107" s="221"/>
      <c r="AS107" s="222"/>
      <c r="AT107" s="221"/>
      <c r="AU107" s="222"/>
      <c r="AV107" s="221"/>
      <c r="AW107" s="222"/>
      <c r="AX107" s="221"/>
      <c r="AY107" s="222"/>
      <c r="AZ107" s="221"/>
      <c r="BA107" s="222"/>
      <c r="BB107" s="221"/>
      <c r="BC107" s="222"/>
      <c r="BD107" s="221"/>
      <c r="BE107" s="222"/>
      <c r="BF107" s="221"/>
      <c r="BG107" s="222"/>
      <c r="BH107" s="221"/>
      <c r="BI107" s="222"/>
      <c r="BJ107" s="221"/>
      <c r="BK107" s="222"/>
      <c r="BL107" s="221"/>
      <c r="BM107" s="223"/>
    </row>
    <row r="108" spans="2:65" s="43" customFormat="1">
      <c r="B108" s="353"/>
      <c r="C108" s="59">
        <f>Setting!L9</f>
        <v>0</v>
      </c>
      <c r="D108" s="221"/>
      <c r="E108" s="222"/>
      <c r="F108" s="221"/>
      <c r="G108" s="222"/>
      <c r="H108" s="221"/>
      <c r="I108" s="222"/>
      <c r="J108" s="221"/>
      <c r="K108" s="222"/>
      <c r="L108" s="221"/>
      <c r="M108" s="222"/>
      <c r="N108" s="221"/>
      <c r="O108" s="222"/>
      <c r="P108" s="221"/>
      <c r="Q108" s="222"/>
      <c r="R108" s="221"/>
      <c r="S108" s="222"/>
      <c r="T108" s="221"/>
      <c r="U108" s="222"/>
      <c r="V108" s="221"/>
      <c r="W108" s="222"/>
      <c r="X108" s="221"/>
      <c r="Y108" s="222"/>
      <c r="Z108" s="221"/>
      <c r="AA108" s="222"/>
      <c r="AB108" s="221"/>
      <c r="AC108" s="222"/>
      <c r="AD108" s="221"/>
      <c r="AE108" s="222"/>
      <c r="AF108" s="221"/>
      <c r="AG108" s="222"/>
      <c r="AH108" s="221"/>
      <c r="AI108" s="222"/>
      <c r="AJ108" s="221"/>
      <c r="AK108" s="222"/>
      <c r="AL108" s="221"/>
      <c r="AM108" s="222"/>
      <c r="AN108" s="221"/>
      <c r="AO108" s="222"/>
      <c r="AP108" s="221"/>
      <c r="AQ108" s="222"/>
      <c r="AR108" s="221"/>
      <c r="AS108" s="222"/>
      <c r="AT108" s="221"/>
      <c r="AU108" s="222"/>
      <c r="AV108" s="221"/>
      <c r="AW108" s="222"/>
      <c r="AX108" s="221"/>
      <c r="AY108" s="222"/>
      <c r="AZ108" s="221"/>
      <c r="BA108" s="222"/>
      <c r="BB108" s="221"/>
      <c r="BC108" s="222"/>
      <c r="BD108" s="221"/>
      <c r="BE108" s="222"/>
      <c r="BF108" s="221"/>
      <c r="BG108" s="222"/>
      <c r="BH108" s="221"/>
      <c r="BI108" s="222"/>
      <c r="BJ108" s="221"/>
      <c r="BK108" s="222"/>
      <c r="BL108" s="221"/>
      <c r="BM108" s="223"/>
    </row>
    <row r="109" spans="2:65" s="43" customFormat="1" outlineLevel="1">
      <c r="B109" s="353"/>
      <c r="C109" s="59">
        <f>Setting!L9</f>
        <v>0</v>
      </c>
      <c r="D109" s="221"/>
      <c r="E109" s="222"/>
      <c r="F109" s="221"/>
      <c r="G109" s="222"/>
      <c r="H109" s="221"/>
      <c r="I109" s="222"/>
      <c r="J109" s="221"/>
      <c r="K109" s="222"/>
      <c r="L109" s="221"/>
      <c r="M109" s="222"/>
      <c r="N109" s="221"/>
      <c r="O109" s="222"/>
      <c r="P109" s="221"/>
      <c r="Q109" s="222"/>
      <c r="R109" s="221"/>
      <c r="S109" s="222"/>
      <c r="T109" s="221"/>
      <c r="U109" s="222"/>
      <c r="V109" s="221"/>
      <c r="W109" s="222"/>
      <c r="X109" s="221"/>
      <c r="Y109" s="222"/>
      <c r="Z109" s="221"/>
      <c r="AA109" s="222"/>
      <c r="AB109" s="221"/>
      <c r="AC109" s="222"/>
      <c r="AD109" s="221"/>
      <c r="AE109" s="222"/>
      <c r="AF109" s="221"/>
      <c r="AG109" s="222"/>
      <c r="AH109" s="221"/>
      <c r="AI109" s="222"/>
      <c r="AJ109" s="221"/>
      <c r="AK109" s="222"/>
      <c r="AL109" s="221"/>
      <c r="AM109" s="222"/>
      <c r="AN109" s="221"/>
      <c r="AO109" s="222"/>
      <c r="AP109" s="221"/>
      <c r="AQ109" s="222"/>
      <c r="AR109" s="221"/>
      <c r="AS109" s="222"/>
      <c r="AT109" s="221"/>
      <c r="AU109" s="222"/>
      <c r="AV109" s="221"/>
      <c r="AW109" s="222"/>
      <c r="AX109" s="221"/>
      <c r="AY109" s="222"/>
      <c r="AZ109" s="221"/>
      <c r="BA109" s="222"/>
      <c r="BB109" s="221"/>
      <c r="BC109" s="222"/>
      <c r="BD109" s="221"/>
      <c r="BE109" s="222"/>
      <c r="BF109" s="221"/>
      <c r="BG109" s="222"/>
      <c r="BH109" s="221"/>
      <c r="BI109" s="222"/>
      <c r="BJ109" s="221"/>
      <c r="BK109" s="222"/>
      <c r="BL109" s="221"/>
      <c r="BM109" s="223"/>
    </row>
    <row r="110" spans="2:65" s="43" customFormat="1" outlineLevel="1">
      <c r="B110" s="353"/>
      <c r="C110" s="59">
        <f>Setting!L9</f>
        <v>0</v>
      </c>
      <c r="D110" s="221"/>
      <c r="E110" s="222"/>
      <c r="F110" s="221"/>
      <c r="G110" s="222"/>
      <c r="H110" s="221"/>
      <c r="I110" s="222"/>
      <c r="J110" s="221"/>
      <c r="K110" s="222"/>
      <c r="L110" s="221"/>
      <c r="M110" s="222"/>
      <c r="N110" s="221"/>
      <c r="O110" s="222"/>
      <c r="P110" s="221"/>
      <c r="Q110" s="222"/>
      <c r="R110" s="221"/>
      <c r="S110" s="222"/>
      <c r="T110" s="221"/>
      <c r="U110" s="222"/>
      <c r="V110" s="221"/>
      <c r="W110" s="222"/>
      <c r="X110" s="221"/>
      <c r="Y110" s="222"/>
      <c r="Z110" s="221"/>
      <c r="AA110" s="222"/>
      <c r="AB110" s="221"/>
      <c r="AC110" s="222"/>
      <c r="AD110" s="221"/>
      <c r="AE110" s="222"/>
      <c r="AF110" s="221"/>
      <c r="AG110" s="222"/>
      <c r="AH110" s="221"/>
      <c r="AI110" s="222"/>
      <c r="AJ110" s="221"/>
      <c r="AK110" s="222"/>
      <c r="AL110" s="221"/>
      <c r="AM110" s="222"/>
      <c r="AN110" s="221"/>
      <c r="AO110" s="222"/>
      <c r="AP110" s="221"/>
      <c r="AQ110" s="222"/>
      <c r="AR110" s="221"/>
      <c r="AS110" s="222"/>
      <c r="AT110" s="221"/>
      <c r="AU110" s="222"/>
      <c r="AV110" s="221"/>
      <c r="AW110" s="222"/>
      <c r="AX110" s="221"/>
      <c r="AY110" s="222"/>
      <c r="AZ110" s="221"/>
      <c r="BA110" s="222"/>
      <c r="BB110" s="221"/>
      <c r="BC110" s="222"/>
      <c r="BD110" s="221"/>
      <c r="BE110" s="222"/>
      <c r="BF110" s="221"/>
      <c r="BG110" s="222"/>
      <c r="BH110" s="221"/>
      <c r="BI110" s="222"/>
      <c r="BJ110" s="221"/>
      <c r="BK110" s="222"/>
      <c r="BL110" s="221"/>
      <c r="BM110" s="223"/>
    </row>
    <row r="111" spans="2:65" s="43" customFormat="1">
      <c r="B111" s="353"/>
      <c r="C111" s="55">
        <f>Setting!L10</f>
        <v>0</v>
      </c>
      <c r="D111" s="227"/>
      <c r="E111" s="228"/>
      <c r="F111" s="227"/>
      <c r="G111" s="228"/>
      <c r="H111" s="227"/>
      <c r="I111" s="228"/>
      <c r="J111" s="227"/>
      <c r="K111" s="228"/>
      <c r="L111" s="227"/>
      <c r="M111" s="228"/>
      <c r="N111" s="227"/>
      <c r="O111" s="228"/>
      <c r="P111" s="227"/>
      <c r="Q111" s="228"/>
      <c r="R111" s="227"/>
      <c r="S111" s="228"/>
      <c r="T111" s="227"/>
      <c r="U111" s="228"/>
      <c r="V111" s="227"/>
      <c r="W111" s="228"/>
      <c r="X111" s="227"/>
      <c r="Y111" s="228"/>
      <c r="Z111" s="227"/>
      <c r="AA111" s="228"/>
      <c r="AB111" s="227"/>
      <c r="AC111" s="228"/>
      <c r="AD111" s="227"/>
      <c r="AE111" s="228"/>
      <c r="AF111" s="227"/>
      <c r="AG111" s="228"/>
      <c r="AH111" s="227"/>
      <c r="AI111" s="228"/>
      <c r="AJ111" s="227"/>
      <c r="AK111" s="228"/>
      <c r="AL111" s="227"/>
      <c r="AM111" s="228"/>
      <c r="AN111" s="227"/>
      <c r="AO111" s="228"/>
      <c r="AP111" s="227"/>
      <c r="AQ111" s="228"/>
      <c r="AR111" s="227"/>
      <c r="AS111" s="228"/>
      <c r="AT111" s="227"/>
      <c r="AU111" s="228"/>
      <c r="AV111" s="227"/>
      <c r="AW111" s="228"/>
      <c r="AX111" s="227"/>
      <c r="AY111" s="228"/>
      <c r="AZ111" s="227"/>
      <c r="BA111" s="228"/>
      <c r="BB111" s="227"/>
      <c r="BC111" s="228"/>
      <c r="BD111" s="227"/>
      <c r="BE111" s="228"/>
      <c r="BF111" s="227"/>
      <c r="BG111" s="228"/>
      <c r="BH111" s="227"/>
      <c r="BI111" s="228"/>
      <c r="BJ111" s="227"/>
      <c r="BK111" s="228"/>
      <c r="BL111" s="227"/>
      <c r="BM111" s="229"/>
    </row>
    <row r="112" spans="2:65" s="43" customFormat="1" outlineLevel="1">
      <c r="B112" s="353"/>
      <c r="C112" s="55">
        <f>Setting!L10</f>
        <v>0</v>
      </c>
      <c r="D112" s="221"/>
      <c r="E112" s="222"/>
      <c r="F112" s="221"/>
      <c r="G112" s="222"/>
      <c r="H112" s="221"/>
      <c r="I112" s="222"/>
      <c r="J112" s="221"/>
      <c r="K112" s="222"/>
      <c r="L112" s="221"/>
      <c r="M112" s="222"/>
      <c r="N112" s="221"/>
      <c r="O112" s="222"/>
      <c r="P112" s="221"/>
      <c r="Q112" s="222"/>
      <c r="R112" s="221"/>
      <c r="S112" s="222"/>
      <c r="T112" s="221"/>
      <c r="U112" s="222"/>
      <c r="V112" s="221"/>
      <c r="W112" s="222"/>
      <c r="X112" s="221"/>
      <c r="Y112" s="222"/>
      <c r="Z112" s="221"/>
      <c r="AA112" s="222"/>
      <c r="AB112" s="221"/>
      <c r="AC112" s="222"/>
      <c r="AD112" s="221"/>
      <c r="AE112" s="222"/>
      <c r="AF112" s="221"/>
      <c r="AG112" s="222"/>
      <c r="AH112" s="221"/>
      <c r="AI112" s="222"/>
      <c r="AJ112" s="221"/>
      <c r="AK112" s="222"/>
      <c r="AL112" s="221"/>
      <c r="AM112" s="222"/>
      <c r="AN112" s="221"/>
      <c r="AO112" s="222"/>
      <c r="AP112" s="221"/>
      <c r="AQ112" s="222"/>
      <c r="AR112" s="221"/>
      <c r="AS112" s="222"/>
      <c r="AT112" s="221"/>
      <c r="AU112" s="222"/>
      <c r="AV112" s="221"/>
      <c r="AW112" s="222"/>
      <c r="AX112" s="221"/>
      <c r="AY112" s="222"/>
      <c r="AZ112" s="221"/>
      <c r="BA112" s="222"/>
      <c r="BB112" s="221"/>
      <c r="BC112" s="222"/>
      <c r="BD112" s="221"/>
      <c r="BE112" s="222"/>
      <c r="BF112" s="221"/>
      <c r="BG112" s="222"/>
      <c r="BH112" s="221"/>
      <c r="BI112" s="222"/>
      <c r="BJ112" s="221"/>
      <c r="BK112" s="222"/>
      <c r="BL112" s="221"/>
      <c r="BM112" s="223"/>
    </row>
    <row r="113" spans="2:66" s="43" customFormat="1" outlineLevel="1">
      <c r="B113" s="353"/>
      <c r="C113" s="55">
        <f>Setting!L10</f>
        <v>0</v>
      </c>
      <c r="D113" s="221"/>
      <c r="E113" s="222"/>
      <c r="F113" s="221"/>
      <c r="G113" s="222"/>
      <c r="H113" s="221"/>
      <c r="I113" s="222"/>
      <c r="J113" s="221"/>
      <c r="K113" s="222"/>
      <c r="L113" s="221"/>
      <c r="M113" s="222"/>
      <c r="N113" s="221"/>
      <c r="O113" s="222"/>
      <c r="P113" s="221"/>
      <c r="Q113" s="222"/>
      <c r="R113" s="221"/>
      <c r="S113" s="222"/>
      <c r="T113" s="221"/>
      <c r="U113" s="222"/>
      <c r="V113" s="221"/>
      <c r="W113" s="222"/>
      <c r="X113" s="221"/>
      <c r="Y113" s="222"/>
      <c r="Z113" s="221"/>
      <c r="AA113" s="222"/>
      <c r="AB113" s="221"/>
      <c r="AC113" s="222"/>
      <c r="AD113" s="221"/>
      <c r="AE113" s="222"/>
      <c r="AF113" s="221"/>
      <c r="AG113" s="222"/>
      <c r="AH113" s="221"/>
      <c r="AI113" s="222"/>
      <c r="AJ113" s="221"/>
      <c r="AK113" s="222"/>
      <c r="AL113" s="221"/>
      <c r="AM113" s="222"/>
      <c r="AN113" s="221"/>
      <c r="AO113" s="222"/>
      <c r="AP113" s="221"/>
      <c r="AQ113" s="222"/>
      <c r="AR113" s="221"/>
      <c r="AS113" s="222"/>
      <c r="AT113" s="221"/>
      <c r="AU113" s="222"/>
      <c r="AV113" s="221"/>
      <c r="AW113" s="222"/>
      <c r="AX113" s="221"/>
      <c r="AY113" s="222"/>
      <c r="AZ113" s="221"/>
      <c r="BA113" s="222"/>
      <c r="BB113" s="221"/>
      <c r="BC113" s="222"/>
      <c r="BD113" s="221"/>
      <c r="BE113" s="222"/>
      <c r="BF113" s="221"/>
      <c r="BG113" s="222"/>
      <c r="BH113" s="221"/>
      <c r="BI113" s="222"/>
      <c r="BJ113" s="221"/>
      <c r="BK113" s="222"/>
      <c r="BL113" s="221"/>
      <c r="BM113" s="223"/>
    </row>
    <row r="114" spans="2:66" s="43" customFormat="1">
      <c r="B114" s="353"/>
      <c r="C114" s="59">
        <f>Setting!L11</f>
        <v>0</v>
      </c>
      <c r="D114" s="221"/>
      <c r="E114" s="222"/>
      <c r="F114" s="221"/>
      <c r="G114" s="222"/>
      <c r="H114" s="221"/>
      <c r="I114" s="222"/>
      <c r="J114" s="221"/>
      <c r="K114" s="222"/>
      <c r="L114" s="221"/>
      <c r="M114" s="222"/>
      <c r="N114" s="221"/>
      <c r="O114" s="222"/>
      <c r="P114" s="221"/>
      <c r="Q114" s="222"/>
      <c r="R114" s="221"/>
      <c r="S114" s="222"/>
      <c r="T114" s="221"/>
      <c r="U114" s="222"/>
      <c r="V114" s="221"/>
      <c r="W114" s="222"/>
      <c r="X114" s="221"/>
      <c r="Y114" s="222"/>
      <c r="Z114" s="221"/>
      <c r="AA114" s="222"/>
      <c r="AB114" s="221"/>
      <c r="AC114" s="222"/>
      <c r="AD114" s="221"/>
      <c r="AE114" s="222"/>
      <c r="AF114" s="221"/>
      <c r="AG114" s="222"/>
      <c r="AH114" s="221"/>
      <c r="AI114" s="222"/>
      <c r="AJ114" s="221"/>
      <c r="AK114" s="222"/>
      <c r="AL114" s="221"/>
      <c r="AM114" s="222"/>
      <c r="AN114" s="221"/>
      <c r="AO114" s="222"/>
      <c r="AP114" s="221"/>
      <c r="AQ114" s="222"/>
      <c r="AR114" s="221"/>
      <c r="AS114" s="222"/>
      <c r="AT114" s="221"/>
      <c r="AU114" s="222"/>
      <c r="AV114" s="221"/>
      <c r="AW114" s="222"/>
      <c r="AX114" s="221"/>
      <c r="AY114" s="222"/>
      <c r="AZ114" s="221"/>
      <c r="BA114" s="222"/>
      <c r="BB114" s="221"/>
      <c r="BC114" s="222"/>
      <c r="BD114" s="221"/>
      <c r="BE114" s="222"/>
      <c r="BF114" s="221"/>
      <c r="BG114" s="222"/>
      <c r="BH114" s="221"/>
      <c r="BI114" s="222"/>
      <c r="BJ114" s="221"/>
      <c r="BK114" s="222"/>
      <c r="BL114" s="221"/>
      <c r="BM114" s="223"/>
    </row>
    <row r="115" spans="2:66" s="43" customFormat="1" outlineLevel="1">
      <c r="B115" s="353"/>
      <c r="C115" s="59">
        <f>Setting!L11</f>
        <v>0</v>
      </c>
      <c r="D115" s="221"/>
      <c r="E115" s="222"/>
      <c r="F115" s="221"/>
      <c r="G115" s="222"/>
      <c r="H115" s="221"/>
      <c r="I115" s="222"/>
      <c r="J115" s="221"/>
      <c r="K115" s="222"/>
      <c r="L115" s="221"/>
      <c r="M115" s="222"/>
      <c r="N115" s="221"/>
      <c r="O115" s="222"/>
      <c r="P115" s="221"/>
      <c r="Q115" s="222"/>
      <c r="R115" s="221"/>
      <c r="S115" s="222"/>
      <c r="T115" s="221"/>
      <c r="U115" s="222"/>
      <c r="V115" s="221"/>
      <c r="W115" s="222"/>
      <c r="X115" s="221"/>
      <c r="Y115" s="222"/>
      <c r="Z115" s="221"/>
      <c r="AA115" s="222"/>
      <c r="AB115" s="221"/>
      <c r="AC115" s="222"/>
      <c r="AD115" s="221"/>
      <c r="AE115" s="222"/>
      <c r="AF115" s="221"/>
      <c r="AG115" s="222"/>
      <c r="AH115" s="221"/>
      <c r="AI115" s="222"/>
      <c r="AJ115" s="221"/>
      <c r="AK115" s="222"/>
      <c r="AL115" s="221"/>
      <c r="AM115" s="222"/>
      <c r="AN115" s="221"/>
      <c r="AO115" s="222"/>
      <c r="AP115" s="221"/>
      <c r="AQ115" s="222"/>
      <c r="AR115" s="221"/>
      <c r="AS115" s="222"/>
      <c r="AT115" s="221"/>
      <c r="AU115" s="222"/>
      <c r="AV115" s="221"/>
      <c r="AW115" s="222"/>
      <c r="AX115" s="221"/>
      <c r="AY115" s="222"/>
      <c r="AZ115" s="221"/>
      <c r="BA115" s="222"/>
      <c r="BB115" s="221"/>
      <c r="BC115" s="222"/>
      <c r="BD115" s="221"/>
      <c r="BE115" s="222"/>
      <c r="BF115" s="221"/>
      <c r="BG115" s="222"/>
      <c r="BH115" s="221"/>
      <c r="BI115" s="222"/>
      <c r="BJ115" s="221"/>
      <c r="BK115" s="222"/>
      <c r="BL115" s="221"/>
      <c r="BM115" s="223"/>
    </row>
    <row r="116" spans="2:66" s="43" customFormat="1" outlineLevel="1">
      <c r="B116" s="353"/>
      <c r="C116" s="59">
        <f>Setting!L11</f>
        <v>0</v>
      </c>
      <c r="D116" s="221"/>
      <c r="E116" s="222"/>
      <c r="F116" s="221"/>
      <c r="G116" s="222"/>
      <c r="H116" s="221"/>
      <c r="I116" s="222"/>
      <c r="J116" s="221"/>
      <c r="K116" s="222"/>
      <c r="L116" s="221"/>
      <c r="M116" s="222"/>
      <c r="N116" s="221"/>
      <c r="O116" s="222"/>
      <c r="P116" s="221"/>
      <c r="Q116" s="222"/>
      <c r="R116" s="221"/>
      <c r="S116" s="222"/>
      <c r="T116" s="221"/>
      <c r="U116" s="222"/>
      <c r="V116" s="221"/>
      <c r="W116" s="222"/>
      <c r="X116" s="221"/>
      <c r="Y116" s="222"/>
      <c r="Z116" s="221"/>
      <c r="AA116" s="222"/>
      <c r="AB116" s="221"/>
      <c r="AC116" s="222"/>
      <c r="AD116" s="221"/>
      <c r="AE116" s="222"/>
      <c r="AF116" s="221"/>
      <c r="AG116" s="222"/>
      <c r="AH116" s="221"/>
      <c r="AI116" s="222"/>
      <c r="AJ116" s="221"/>
      <c r="AK116" s="222"/>
      <c r="AL116" s="221"/>
      <c r="AM116" s="222"/>
      <c r="AN116" s="221"/>
      <c r="AO116" s="222"/>
      <c r="AP116" s="221"/>
      <c r="AQ116" s="222"/>
      <c r="AR116" s="221"/>
      <c r="AS116" s="222"/>
      <c r="AT116" s="221"/>
      <c r="AU116" s="222"/>
      <c r="AV116" s="221"/>
      <c r="AW116" s="222"/>
      <c r="AX116" s="221"/>
      <c r="AY116" s="222"/>
      <c r="AZ116" s="221"/>
      <c r="BA116" s="222"/>
      <c r="BB116" s="221"/>
      <c r="BC116" s="222"/>
      <c r="BD116" s="221"/>
      <c r="BE116" s="222"/>
      <c r="BF116" s="221"/>
      <c r="BG116" s="222"/>
      <c r="BH116" s="221"/>
      <c r="BI116" s="222"/>
      <c r="BJ116" s="221"/>
      <c r="BK116" s="222"/>
      <c r="BL116" s="221"/>
      <c r="BM116" s="223"/>
    </row>
    <row r="117" spans="2:66" s="43" customFormat="1">
      <c r="B117" s="353"/>
      <c r="C117" s="55">
        <f>Setting!L12</f>
        <v>0</v>
      </c>
      <c r="D117" s="227"/>
      <c r="E117" s="228"/>
      <c r="F117" s="227"/>
      <c r="G117" s="228"/>
      <c r="H117" s="227"/>
      <c r="I117" s="228"/>
      <c r="J117" s="227"/>
      <c r="K117" s="228"/>
      <c r="L117" s="227"/>
      <c r="M117" s="228"/>
      <c r="N117" s="227"/>
      <c r="O117" s="228"/>
      <c r="P117" s="227"/>
      <c r="Q117" s="228"/>
      <c r="R117" s="227"/>
      <c r="S117" s="228"/>
      <c r="T117" s="227"/>
      <c r="U117" s="228"/>
      <c r="V117" s="227"/>
      <c r="W117" s="228"/>
      <c r="X117" s="227"/>
      <c r="Y117" s="228"/>
      <c r="Z117" s="227"/>
      <c r="AA117" s="228"/>
      <c r="AB117" s="227"/>
      <c r="AC117" s="228"/>
      <c r="AD117" s="227"/>
      <c r="AE117" s="228"/>
      <c r="AF117" s="227"/>
      <c r="AG117" s="228"/>
      <c r="AH117" s="227"/>
      <c r="AI117" s="228"/>
      <c r="AJ117" s="227"/>
      <c r="AK117" s="228"/>
      <c r="AL117" s="227"/>
      <c r="AM117" s="228"/>
      <c r="AN117" s="227"/>
      <c r="AO117" s="228"/>
      <c r="AP117" s="227"/>
      <c r="AQ117" s="228"/>
      <c r="AR117" s="227"/>
      <c r="AS117" s="228"/>
      <c r="AT117" s="227"/>
      <c r="AU117" s="228"/>
      <c r="AV117" s="227"/>
      <c r="AW117" s="228"/>
      <c r="AX117" s="227"/>
      <c r="AY117" s="228"/>
      <c r="AZ117" s="227"/>
      <c r="BA117" s="228"/>
      <c r="BB117" s="227"/>
      <c r="BC117" s="228"/>
      <c r="BD117" s="227"/>
      <c r="BE117" s="228"/>
      <c r="BF117" s="227"/>
      <c r="BG117" s="228"/>
      <c r="BH117" s="227"/>
      <c r="BI117" s="228"/>
      <c r="BJ117" s="227"/>
      <c r="BK117" s="228"/>
      <c r="BL117" s="227"/>
      <c r="BM117" s="229"/>
    </row>
    <row r="118" spans="2:66" s="43" customFormat="1" outlineLevel="1">
      <c r="B118" s="353"/>
      <c r="C118" s="55">
        <f>Setting!L12</f>
        <v>0</v>
      </c>
      <c r="D118" s="221"/>
      <c r="E118" s="222"/>
      <c r="F118" s="221"/>
      <c r="G118" s="222"/>
      <c r="H118" s="221"/>
      <c r="I118" s="222"/>
      <c r="J118" s="221"/>
      <c r="K118" s="222"/>
      <c r="L118" s="221"/>
      <c r="M118" s="222"/>
      <c r="N118" s="221"/>
      <c r="O118" s="222"/>
      <c r="P118" s="221"/>
      <c r="Q118" s="222"/>
      <c r="R118" s="221"/>
      <c r="S118" s="222"/>
      <c r="T118" s="221"/>
      <c r="U118" s="222"/>
      <c r="V118" s="221"/>
      <c r="W118" s="222"/>
      <c r="X118" s="221"/>
      <c r="Y118" s="222"/>
      <c r="Z118" s="221"/>
      <c r="AA118" s="222"/>
      <c r="AB118" s="221"/>
      <c r="AC118" s="222"/>
      <c r="AD118" s="221"/>
      <c r="AE118" s="222"/>
      <c r="AF118" s="221"/>
      <c r="AG118" s="222"/>
      <c r="AH118" s="221"/>
      <c r="AI118" s="222"/>
      <c r="AJ118" s="221"/>
      <c r="AK118" s="222"/>
      <c r="AL118" s="221"/>
      <c r="AM118" s="222"/>
      <c r="AN118" s="221"/>
      <c r="AO118" s="222"/>
      <c r="AP118" s="221"/>
      <c r="AQ118" s="222"/>
      <c r="AR118" s="221"/>
      <c r="AS118" s="222"/>
      <c r="AT118" s="221"/>
      <c r="AU118" s="222"/>
      <c r="AV118" s="221"/>
      <c r="AW118" s="222"/>
      <c r="AX118" s="221"/>
      <c r="AY118" s="222"/>
      <c r="AZ118" s="221"/>
      <c r="BA118" s="222"/>
      <c r="BB118" s="221"/>
      <c r="BC118" s="222"/>
      <c r="BD118" s="221"/>
      <c r="BE118" s="222"/>
      <c r="BF118" s="221"/>
      <c r="BG118" s="222"/>
      <c r="BH118" s="221"/>
      <c r="BI118" s="222"/>
      <c r="BJ118" s="221"/>
      <c r="BK118" s="222"/>
      <c r="BL118" s="221"/>
      <c r="BM118" s="223"/>
    </row>
    <row r="119" spans="2:66" s="43" customFormat="1" outlineLevel="1">
      <c r="B119" s="353"/>
      <c r="C119" s="55">
        <f>Setting!L12</f>
        <v>0</v>
      </c>
      <c r="D119" s="221"/>
      <c r="E119" s="222"/>
      <c r="F119" s="221"/>
      <c r="G119" s="222"/>
      <c r="H119" s="221"/>
      <c r="I119" s="222"/>
      <c r="J119" s="221"/>
      <c r="K119" s="222"/>
      <c r="L119" s="221"/>
      <c r="M119" s="222"/>
      <c r="N119" s="221"/>
      <c r="O119" s="222"/>
      <c r="P119" s="221"/>
      <c r="Q119" s="222"/>
      <c r="R119" s="221"/>
      <c r="S119" s="222"/>
      <c r="T119" s="221"/>
      <c r="U119" s="222"/>
      <c r="V119" s="221"/>
      <c r="W119" s="222"/>
      <c r="X119" s="221"/>
      <c r="Y119" s="222"/>
      <c r="Z119" s="221"/>
      <c r="AA119" s="222"/>
      <c r="AB119" s="221"/>
      <c r="AC119" s="222"/>
      <c r="AD119" s="221"/>
      <c r="AE119" s="222"/>
      <c r="AF119" s="221"/>
      <c r="AG119" s="222"/>
      <c r="AH119" s="221"/>
      <c r="AI119" s="222"/>
      <c r="AJ119" s="221"/>
      <c r="AK119" s="222"/>
      <c r="AL119" s="221"/>
      <c r="AM119" s="222"/>
      <c r="AN119" s="221"/>
      <c r="AO119" s="222"/>
      <c r="AP119" s="221"/>
      <c r="AQ119" s="222"/>
      <c r="AR119" s="221"/>
      <c r="AS119" s="222"/>
      <c r="AT119" s="221"/>
      <c r="AU119" s="222"/>
      <c r="AV119" s="221"/>
      <c r="AW119" s="222"/>
      <c r="AX119" s="221"/>
      <c r="AY119" s="222"/>
      <c r="AZ119" s="221"/>
      <c r="BA119" s="222"/>
      <c r="BB119" s="221"/>
      <c r="BC119" s="222"/>
      <c r="BD119" s="221"/>
      <c r="BE119" s="222"/>
      <c r="BF119" s="221"/>
      <c r="BG119" s="222"/>
      <c r="BH119" s="221"/>
      <c r="BI119" s="222"/>
      <c r="BJ119" s="221"/>
      <c r="BK119" s="222"/>
      <c r="BL119" s="221"/>
      <c r="BM119" s="223"/>
    </row>
    <row r="120" spans="2:66" s="43" customFormat="1">
      <c r="B120" s="353"/>
      <c r="C120" s="59">
        <f>Setting!L13</f>
        <v>0</v>
      </c>
      <c r="D120" s="221"/>
      <c r="E120" s="222"/>
      <c r="F120" s="221"/>
      <c r="G120" s="222"/>
      <c r="H120" s="221"/>
      <c r="I120" s="222"/>
      <c r="J120" s="221"/>
      <c r="K120" s="222"/>
      <c r="L120" s="221"/>
      <c r="M120" s="222"/>
      <c r="N120" s="221"/>
      <c r="O120" s="222"/>
      <c r="P120" s="221"/>
      <c r="Q120" s="222"/>
      <c r="R120" s="221"/>
      <c r="S120" s="222"/>
      <c r="T120" s="221"/>
      <c r="U120" s="222"/>
      <c r="V120" s="221"/>
      <c r="W120" s="222"/>
      <c r="X120" s="221"/>
      <c r="Y120" s="222"/>
      <c r="Z120" s="221"/>
      <c r="AA120" s="222"/>
      <c r="AB120" s="221"/>
      <c r="AC120" s="222"/>
      <c r="AD120" s="221"/>
      <c r="AE120" s="222"/>
      <c r="AF120" s="221"/>
      <c r="AG120" s="222"/>
      <c r="AH120" s="221"/>
      <c r="AI120" s="222"/>
      <c r="AJ120" s="221"/>
      <c r="AK120" s="222"/>
      <c r="AL120" s="221"/>
      <c r="AM120" s="222"/>
      <c r="AN120" s="221"/>
      <c r="AO120" s="222"/>
      <c r="AP120" s="221"/>
      <c r="AQ120" s="222"/>
      <c r="AR120" s="221"/>
      <c r="AS120" s="222"/>
      <c r="AT120" s="221"/>
      <c r="AU120" s="222"/>
      <c r="AV120" s="221"/>
      <c r="AW120" s="222"/>
      <c r="AX120" s="221"/>
      <c r="AY120" s="222"/>
      <c r="AZ120" s="221"/>
      <c r="BA120" s="222"/>
      <c r="BB120" s="221"/>
      <c r="BC120" s="222"/>
      <c r="BD120" s="221"/>
      <c r="BE120" s="222"/>
      <c r="BF120" s="221"/>
      <c r="BG120" s="222"/>
      <c r="BH120" s="221"/>
      <c r="BI120" s="222"/>
      <c r="BJ120" s="221"/>
      <c r="BK120" s="222"/>
      <c r="BL120" s="221"/>
      <c r="BM120" s="223"/>
    </row>
    <row r="121" spans="2:66" s="43" customFormat="1" outlineLevel="1">
      <c r="B121" s="353"/>
      <c r="C121" s="59">
        <f>Setting!L13</f>
        <v>0</v>
      </c>
      <c r="D121" s="221"/>
      <c r="E121" s="222"/>
      <c r="F121" s="221"/>
      <c r="G121" s="222"/>
      <c r="H121" s="221"/>
      <c r="I121" s="222"/>
      <c r="J121" s="221"/>
      <c r="K121" s="222"/>
      <c r="L121" s="221"/>
      <c r="M121" s="222"/>
      <c r="N121" s="221"/>
      <c r="O121" s="222"/>
      <c r="P121" s="221"/>
      <c r="Q121" s="222"/>
      <c r="R121" s="221"/>
      <c r="S121" s="222"/>
      <c r="T121" s="221"/>
      <c r="U121" s="222"/>
      <c r="V121" s="221"/>
      <c r="W121" s="222"/>
      <c r="X121" s="221"/>
      <c r="Y121" s="222"/>
      <c r="Z121" s="221"/>
      <c r="AA121" s="222"/>
      <c r="AB121" s="221"/>
      <c r="AC121" s="222"/>
      <c r="AD121" s="221"/>
      <c r="AE121" s="222"/>
      <c r="AF121" s="221"/>
      <c r="AG121" s="222"/>
      <c r="AH121" s="221"/>
      <c r="AI121" s="222"/>
      <c r="AJ121" s="221"/>
      <c r="AK121" s="222"/>
      <c r="AL121" s="221"/>
      <c r="AM121" s="222"/>
      <c r="AN121" s="221"/>
      <c r="AO121" s="222"/>
      <c r="AP121" s="221"/>
      <c r="AQ121" s="222"/>
      <c r="AR121" s="221"/>
      <c r="AS121" s="222"/>
      <c r="AT121" s="221"/>
      <c r="AU121" s="222"/>
      <c r="AV121" s="221"/>
      <c r="AW121" s="222"/>
      <c r="AX121" s="221"/>
      <c r="AY121" s="222"/>
      <c r="AZ121" s="221"/>
      <c r="BA121" s="222"/>
      <c r="BB121" s="221"/>
      <c r="BC121" s="222"/>
      <c r="BD121" s="221"/>
      <c r="BE121" s="222"/>
      <c r="BF121" s="221"/>
      <c r="BG121" s="222"/>
      <c r="BH121" s="221"/>
      <c r="BI121" s="222"/>
      <c r="BJ121" s="221"/>
      <c r="BK121" s="222"/>
      <c r="BL121" s="221"/>
      <c r="BM121" s="223"/>
    </row>
    <row r="122" spans="2:66" s="43" customFormat="1" outlineLevel="1">
      <c r="B122" s="353"/>
      <c r="C122" s="59">
        <f>Setting!L13</f>
        <v>0</v>
      </c>
      <c r="D122" s="221"/>
      <c r="E122" s="222"/>
      <c r="F122" s="221"/>
      <c r="G122" s="222"/>
      <c r="H122" s="221"/>
      <c r="I122" s="222"/>
      <c r="J122" s="221"/>
      <c r="K122" s="222"/>
      <c r="L122" s="221"/>
      <c r="M122" s="222"/>
      <c r="N122" s="221"/>
      <c r="O122" s="222"/>
      <c r="P122" s="221"/>
      <c r="Q122" s="222"/>
      <c r="R122" s="221"/>
      <c r="S122" s="222"/>
      <c r="T122" s="221"/>
      <c r="U122" s="222"/>
      <c r="V122" s="221"/>
      <c r="W122" s="222"/>
      <c r="X122" s="221"/>
      <c r="Y122" s="222"/>
      <c r="Z122" s="221"/>
      <c r="AA122" s="222"/>
      <c r="AB122" s="221"/>
      <c r="AC122" s="222"/>
      <c r="AD122" s="221"/>
      <c r="AE122" s="222"/>
      <c r="AF122" s="221"/>
      <c r="AG122" s="222"/>
      <c r="AH122" s="221"/>
      <c r="AI122" s="222"/>
      <c r="AJ122" s="221"/>
      <c r="AK122" s="222"/>
      <c r="AL122" s="221"/>
      <c r="AM122" s="222"/>
      <c r="AN122" s="221"/>
      <c r="AO122" s="222"/>
      <c r="AP122" s="221"/>
      <c r="AQ122" s="222"/>
      <c r="AR122" s="221"/>
      <c r="AS122" s="222"/>
      <c r="AT122" s="221"/>
      <c r="AU122" s="222"/>
      <c r="AV122" s="221"/>
      <c r="AW122" s="222"/>
      <c r="AX122" s="221"/>
      <c r="AY122" s="222"/>
      <c r="AZ122" s="221"/>
      <c r="BA122" s="222"/>
      <c r="BB122" s="221"/>
      <c r="BC122" s="222"/>
      <c r="BD122" s="221"/>
      <c r="BE122" s="222"/>
      <c r="BF122" s="221"/>
      <c r="BG122" s="222"/>
      <c r="BH122" s="221"/>
      <c r="BI122" s="222"/>
      <c r="BJ122" s="221"/>
      <c r="BK122" s="222"/>
      <c r="BL122" s="221"/>
      <c r="BM122" s="223"/>
    </row>
    <row r="123" spans="2:66" s="43" customFormat="1">
      <c r="B123" s="353"/>
      <c r="C123" s="55">
        <f>Setting!L14</f>
        <v>0</v>
      </c>
      <c r="D123" s="227"/>
      <c r="E123" s="228"/>
      <c r="F123" s="227"/>
      <c r="G123" s="228"/>
      <c r="H123" s="227"/>
      <c r="I123" s="228"/>
      <c r="J123" s="227"/>
      <c r="K123" s="228"/>
      <c r="L123" s="227"/>
      <c r="M123" s="228"/>
      <c r="N123" s="227"/>
      <c r="O123" s="228"/>
      <c r="P123" s="227"/>
      <c r="Q123" s="228"/>
      <c r="R123" s="227"/>
      <c r="S123" s="228"/>
      <c r="T123" s="227"/>
      <c r="U123" s="228"/>
      <c r="V123" s="227"/>
      <c r="W123" s="228"/>
      <c r="X123" s="227"/>
      <c r="Y123" s="228"/>
      <c r="Z123" s="227"/>
      <c r="AA123" s="228"/>
      <c r="AB123" s="227"/>
      <c r="AC123" s="228"/>
      <c r="AD123" s="227"/>
      <c r="AE123" s="228"/>
      <c r="AF123" s="227"/>
      <c r="AG123" s="228"/>
      <c r="AH123" s="227"/>
      <c r="AI123" s="228"/>
      <c r="AJ123" s="227"/>
      <c r="AK123" s="228"/>
      <c r="AL123" s="227"/>
      <c r="AM123" s="228"/>
      <c r="AN123" s="227"/>
      <c r="AO123" s="228"/>
      <c r="AP123" s="227"/>
      <c r="AQ123" s="228"/>
      <c r="AR123" s="227"/>
      <c r="AS123" s="228"/>
      <c r="AT123" s="227"/>
      <c r="AU123" s="228"/>
      <c r="AV123" s="227"/>
      <c r="AW123" s="228"/>
      <c r="AX123" s="227"/>
      <c r="AY123" s="228"/>
      <c r="AZ123" s="227"/>
      <c r="BA123" s="228"/>
      <c r="BB123" s="227"/>
      <c r="BC123" s="228"/>
      <c r="BD123" s="227"/>
      <c r="BE123" s="228"/>
      <c r="BF123" s="227"/>
      <c r="BG123" s="228"/>
      <c r="BH123" s="227"/>
      <c r="BI123" s="228"/>
      <c r="BJ123" s="227"/>
      <c r="BK123" s="228"/>
      <c r="BL123" s="227"/>
      <c r="BM123" s="229"/>
    </row>
    <row r="124" spans="2:66" s="43" customFormat="1" outlineLevel="1">
      <c r="B124" s="353"/>
      <c r="C124" s="55">
        <f>Setting!L14</f>
        <v>0</v>
      </c>
      <c r="D124" s="227"/>
      <c r="E124" s="228"/>
      <c r="F124" s="227"/>
      <c r="G124" s="228"/>
      <c r="H124" s="227"/>
      <c r="I124" s="228"/>
      <c r="J124" s="227"/>
      <c r="K124" s="228"/>
      <c r="L124" s="227"/>
      <c r="M124" s="228"/>
      <c r="N124" s="227"/>
      <c r="O124" s="228"/>
      <c r="P124" s="227"/>
      <c r="Q124" s="228"/>
      <c r="R124" s="227"/>
      <c r="S124" s="228"/>
      <c r="T124" s="227"/>
      <c r="U124" s="228"/>
      <c r="V124" s="227"/>
      <c r="W124" s="228"/>
      <c r="X124" s="227"/>
      <c r="Y124" s="228"/>
      <c r="Z124" s="227"/>
      <c r="AA124" s="228"/>
      <c r="AB124" s="227"/>
      <c r="AC124" s="228"/>
      <c r="AD124" s="227"/>
      <c r="AE124" s="228"/>
      <c r="AF124" s="227"/>
      <c r="AG124" s="228"/>
      <c r="AH124" s="227"/>
      <c r="AI124" s="228"/>
      <c r="AJ124" s="227"/>
      <c r="AK124" s="228"/>
      <c r="AL124" s="227"/>
      <c r="AM124" s="228"/>
      <c r="AN124" s="227"/>
      <c r="AO124" s="228"/>
      <c r="AP124" s="227"/>
      <c r="AQ124" s="228"/>
      <c r="AR124" s="227"/>
      <c r="AS124" s="228"/>
      <c r="AT124" s="227"/>
      <c r="AU124" s="228"/>
      <c r="AV124" s="227"/>
      <c r="AW124" s="228"/>
      <c r="AX124" s="227"/>
      <c r="AY124" s="228"/>
      <c r="AZ124" s="227"/>
      <c r="BA124" s="228"/>
      <c r="BB124" s="227"/>
      <c r="BC124" s="228"/>
      <c r="BD124" s="227"/>
      <c r="BE124" s="228"/>
      <c r="BF124" s="227"/>
      <c r="BG124" s="228"/>
      <c r="BH124" s="227"/>
      <c r="BI124" s="228"/>
      <c r="BJ124" s="227"/>
      <c r="BK124" s="228"/>
      <c r="BL124" s="227"/>
      <c r="BM124" s="229"/>
    </row>
    <row r="125" spans="2:66" s="43" customFormat="1" outlineLevel="1">
      <c r="B125" s="353"/>
      <c r="C125" s="55">
        <f>Setting!L14</f>
        <v>0</v>
      </c>
      <c r="D125" s="227"/>
      <c r="E125" s="228"/>
      <c r="F125" s="227"/>
      <c r="G125" s="228"/>
      <c r="H125" s="227"/>
      <c r="I125" s="228"/>
      <c r="J125" s="227"/>
      <c r="K125" s="228"/>
      <c r="L125" s="227"/>
      <c r="M125" s="228"/>
      <c r="N125" s="227"/>
      <c r="O125" s="228"/>
      <c r="P125" s="227"/>
      <c r="Q125" s="228"/>
      <c r="R125" s="227"/>
      <c r="S125" s="228"/>
      <c r="T125" s="227"/>
      <c r="U125" s="228"/>
      <c r="V125" s="227"/>
      <c r="W125" s="228"/>
      <c r="X125" s="227"/>
      <c r="Y125" s="228"/>
      <c r="Z125" s="227"/>
      <c r="AA125" s="228"/>
      <c r="AB125" s="227"/>
      <c r="AC125" s="228"/>
      <c r="AD125" s="227"/>
      <c r="AE125" s="228"/>
      <c r="AF125" s="227"/>
      <c r="AG125" s="228"/>
      <c r="AH125" s="227"/>
      <c r="AI125" s="228"/>
      <c r="AJ125" s="227"/>
      <c r="AK125" s="228"/>
      <c r="AL125" s="227"/>
      <c r="AM125" s="228"/>
      <c r="AN125" s="227"/>
      <c r="AO125" s="228"/>
      <c r="AP125" s="227"/>
      <c r="AQ125" s="228"/>
      <c r="AR125" s="227"/>
      <c r="AS125" s="228"/>
      <c r="AT125" s="227"/>
      <c r="AU125" s="228"/>
      <c r="AV125" s="227"/>
      <c r="AW125" s="228"/>
      <c r="AX125" s="227"/>
      <c r="AY125" s="228"/>
      <c r="AZ125" s="227"/>
      <c r="BA125" s="228"/>
      <c r="BB125" s="227"/>
      <c r="BC125" s="228"/>
      <c r="BD125" s="227"/>
      <c r="BE125" s="228"/>
      <c r="BF125" s="227"/>
      <c r="BG125" s="228"/>
      <c r="BH125" s="227"/>
      <c r="BI125" s="228"/>
      <c r="BJ125" s="227"/>
      <c r="BK125" s="228"/>
      <c r="BL125" s="227"/>
      <c r="BM125" s="229"/>
    </row>
    <row r="126" spans="2:66" s="43" customFormat="1" ht="19" thickBot="1">
      <c r="B126" s="353"/>
      <c r="C126" s="74" t="s">
        <v>40</v>
      </c>
      <c r="D126" s="346"/>
      <c r="E126" s="347"/>
      <c r="F126" s="346"/>
      <c r="G126" s="347"/>
      <c r="H126" s="346"/>
      <c r="I126" s="347"/>
      <c r="J126" s="346"/>
      <c r="K126" s="347"/>
      <c r="L126" s="346"/>
      <c r="M126" s="347"/>
      <c r="N126" s="346"/>
      <c r="O126" s="347"/>
      <c r="P126" s="346"/>
      <c r="Q126" s="347"/>
      <c r="R126" s="346"/>
      <c r="S126" s="347"/>
      <c r="T126" s="346"/>
      <c r="U126" s="347"/>
      <c r="V126" s="346"/>
      <c r="W126" s="347"/>
      <c r="X126" s="346"/>
      <c r="Y126" s="347"/>
      <c r="Z126" s="346"/>
      <c r="AA126" s="347"/>
      <c r="AB126" s="346"/>
      <c r="AC126" s="347"/>
      <c r="AD126" s="346"/>
      <c r="AE126" s="347"/>
      <c r="AF126" s="346"/>
      <c r="AG126" s="347"/>
      <c r="AH126" s="346"/>
      <c r="AI126" s="347"/>
      <c r="AJ126" s="346"/>
      <c r="AK126" s="347"/>
      <c r="AL126" s="346"/>
      <c r="AM126" s="347"/>
      <c r="AN126" s="346"/>
      <c r="AO126" s="347"/>
      <c r="AP126" s="346"/>
      <c r="AQ126" s="347"/>
      <c r="AR126" s="346"/>
      <c r="AS126" s="347"/>
      <c r="AT126" s="346"/>
      <c r="AU126" s="347"/>
      <c r="AV126" s="346"/>
      <c r="AW126" s="347"/>
      <c r="AX126" s="346"/>
      <c r="AY126" s="347"/>
      <c r="AZ126" s="346"/>
      <c r="BA126" s="347"/>
      <c r="BB126" s="346"/>
      <c r="BC126" s="347"/>
      <c r="BD126" s="346"/>
      <c r="BE126" s="347"/>
      <c r="BF126" s="346"/>
      <c r="BG126" s="347"/>
      <c r="BH126" s="346"/>
      <c r="BI126" s="347"/>
      <c r="BJ126" s="346"/>
      <c r="BK126" s="347"/>
      <c r="BL126" s="346"/>
      <c r="BM126" s="348"/>
    </row>
    <row r="127" spans="2:66" s="43" customFormat="1" ht="20" thickTop="1" thickBot="1">
      <c r="B127" s="354"/>
      <c r="C127" s="79" t="s">
        <v>33</v>
      </c>
      <c r="D127" s="343">
        <f>SUM(D96:D125)</f>
        <v>0</v>
      </c>
      <c r="E127" s="344"/>
      <c r="F127" s="343">
        <f t="shared" ref="F127" si="359">SUM(F96:F125)</f>
        <v>0</v>
      </c>
      <c r="G127" s="344"/>
      <c r="H127" s="343">
        <f t="shared" ref="H127" si="360">SUM(H96:H125)</f>
        <v>0</v>
      </c>
      <c r="I127" s="344"/>
      <c r="J127" s="343">
        <f t="shared" ref="J127" si="361">SUM(J96:J125)</f>
        <v>0</v>
      </c>
      <c r="K127" s="344"/>
      <c r="L127" s="343">
        <f t="shared" ref="L127" si="362">SUM(L96:L125)</f>
        <v>0</v>
      </c>
      <c r="M127" s="344"/>
      <c r="N127" s="343">
        <f t="shared" ref="N127" si="363">SUM(N96:N125)</f>
        <v>0</v>
      </c>
      <c r="O127" s="344"/>
      <c r="P127" s="343">
        <f t="shared" ref="P127" si="364">SUM(P96:P125)</f>
        <v>0</v>
      </c>
      <c r="Q127" s="344"/>
      <c r="R127" s="343">
        <f t="shared" ref="R127" si="365">SUM(R96:R125)</f>
        <v>0</v>
      </c>
      <c r="S127" s="344"/>
      <c r="T127" s="343">
        <f t="shared" ref="T127" si="366">SUM(T96:T125)</f>
        <v>0</v>
      </c>
      <c r="U127" s="344"/>
      <c r="V127" s="343">
        <f t="shared" ref="V127" si="367">SUM(V96:V125)</f>
        <v>0</v>
      </c>
      <c r="W127" s="344"/>
      <c r="X127" s="343">
        <f t="shared" ref="X127" si="368">SUM(X96:X125)</f>
        <v>0</v>
      </c>
      <c r="Y127" s="344"/>
      <c r="Z127" s="343">
        <f t="shared" ref="Z127" si="369">SUM(Z96:Z125)</f>
        <v>0</v>
      </c>
      <c r="AA127" s="344"/>
      <c r="AB127" s="343">
        <f t="shared" ref="AB127" si="370">SUM(AB96:AB125)</f>
        <v>0</v>
      </c>
      <c r="AC127" s="344"/>
      <c r="AD127" s="343">
        <f t="shared" ref="AD127" si="371">SUM(AD96:AD125)</f>
        <v>0</v>
      </c>
      <c r="AE127" s="344"/>
      <c r="AF127" s="343">
        <f t="shared" ref="AF127" si="372">SUM(AF96:AF125)</f>
        <v>0</v>
      </c>
      <c r="AG127" s="344"/>
      <c r="AH127" s="343">
        <f t="shared" ref="AH127" si="373">SUM(AH96:AH125)</f>
        <v>0</v>
      </c>
      <c r="AI127" s="344"/>
      <c r="AJ127" s="343">
        <f t="shared" ref="AJ127" si="374">SUM(AJ96:AJ125)</f>
        <v>0</v>
      </c>
      <c r="AK127" s="344"/>
      <c r="AL127" s="343">
        <f t="shared" ref="AL127" si="375">SUM(AL96:AL125)</f>
        <v>0</v>
      </c>
      <c r="AM127" s="344"/>
      <c r="AN127" s="343">
        <f t="shared" ref="AN127" si="376">SUM(AN96:AN125)</f>
        <v>0</v>
      </c>
      <c r="AO127" s="344"/>
      <c r="AP127" s="343">
        <f t="shared" ref="AP127" si="377">SUM(AP96:AP125)</f>
        <v>0</v>
      </c>
      <c r="AQ127" s="344"/>
      <c r="AR127" s="343">
        <f t="shared" ref="AR127" si="378">SUM(AR96:AR125)</f>
        <v>0</v>
      </c>
      <c r="AS127" s="344"/>
      <c r="AT127" s="343">
        <f t="shared" ref="AT127" si="379">SUM(AT96:AT125)</f>
        <v>0</v>
      </c>
      <c r="AU127" s="344"/>
      <c r="AV127" s="343">
        <f t="shared" ref="AV127" si="380">SUM(AV96:AV125)</f>
        <v>0</v>
      </c>
      <c r="AW127" s="344"/>
      <c r="AX127" s="343">
        <f t="shared" ref="AX127" si="381">SUM(AX96:AX125)</f>
        <v>0</v>
      </c>
      <c r="AY127" s="344"/>
      <c r="AZ127" s="343">
        <f t="shared" ref="AZ127" si="382">SUM(AZ96:AZ125)</f>
        <v>0</v>
      </c>
      <c r="BA127" s="344"/>
      <c r="BB127" s="343">
        <f t="shared" ref="BB127" si="383">SUM(BB96:BB125)</f>
        <v>0</v>
      </c>
      <c r="BC127" s="344"/>
      <c r="BD127" s="343">
        <f t="shared" ref="BD127" si="384">SUM(BD96:BD125)</f>
        <v>0</v>
      </c>
      <c r="BE127" s="344"/>
      <c r="BF127" s="343">
        <f t="shared" ref="BF127" si="385">SUM(BF96:BF125)</f>
        <v>0</v>
      </c>
      <c r="BG127" s="344"/>
      <c r="BH127" s="343">
        <f t="shared" ref="BH127" si="386">SUM(BH96:BH125)</f>
        <v>0</v>
      </c>
      <c r="BI127" s="344"/>
      <c r="BJ127" s="343">
        <f t="shared" ref="BJ127" si="387">SUM(BJ96:BJ125)</f>
        <v>0</v>
      </c>
      <c r="BK127" s="344"/>
      <c r="BL127" s="343">
        <f t="shared" ref="BL127" si="388">SUM(BL96:BL125)</f>
        <v>0</v>
      </c>
      <c r="BM127" s="344"/>
    </row>
    <row r="128" spans="2:66" s="47" customFormat="1" ht="21" customHeight="1" thickTop="1" thickBot="1">
      <c r="B128" s="187" t="s">
        <v>41</v>
      </c>
      <c r="C128" s="188">
        <v>1</v>
      </c>
      <c r="D128" s="343">
        <f>SUM(D67,D79,D91,D95,D127)</f>
        <v>0</v>
      </c>
      <c r="E128" s="344"/>
      <c r="F128" s="343">
        <f>SUM(F67,F79,F91,F95,F127)</f>
        <v>0</v>
      </c>
      <c r="G128" s="344"/>
      <c r="H128" s="343">
        <f t="shared" ref="H128" si="389">SUM(H67,H79,H91,H95,H127)</f>
        <v>0</v>
      </c>
      <c r="I128" s="344"/>
      <c r="J128" s="343">
        <f t="shared" ref="J128" si="390">SUM(J67,J79,J91,J95,J127)</f>
        <v>0</v>
      </c>
      <c r="K128" s="344"/>
      <c r="L128" s="343">
        <f t="shared" ref="L128" si="391">SUM(L67,L79,L91,L95,L127)</f>
        <v>0</v>
      </c>
      <c r="M128" s="344"/>
      <c r="N128" s="343">
        <f t="shared" ref="N128" si="392">SUM(N67,N79,N91,N95,N127)</f>
        <v>0</v>
      </c>
      <c r="O128" s="344"/>
      <c r="P128" s="343">
        <f t="shared" ref="P128" si="393">SUM(P67,P79,P91,P95,P127)</f>
        <v>0</v>
      </c>
      <c r="Q128" s="344"/>
      <c r="R128" s="343">
        <f t="shared" ref="R128" si="394">SUM(R67,R79,R91,R95,R127)</f>
        <v>0</v>
      </c>
      <c r="S128" s="344"/>
      <c r="T128" s="343">
        <f t="shared" ref="T128" si="395">SUM(T67,T79,T91,T95,T127)</f>
        <v>0</v>
      </c>
      <c r="U128" s="344"/>
      <c r="V128" s="343">
        <f t="shared" ref="V128" si="396">SUM(V67,V79,V91,V95,V127)</f>
        <v>0</v>
      </c>
      <c r="W128" s="344"/>
      <c r="X128" s="343">
        <f t="shared" ref="X128" si="397">SUM(X67,X79,X91,X95,X127)</f>
        <v>0</v>
      </c>
      <c r="Y128" s="344"/>
      <c r="Z128" s="343">
        <f t="shared" ref="Z128" si="398">SUM(Z67,Z79,Z91,Z95,Z127)</f>
        <v>0</v>
      </c>
      <c r="AA128" s="344"/>
      <c r="AB128" s="343">
        <f t="shared" ref="AB128" si="399">SUM(AB67,AB79,AB91,AB95,AB127)</f>
        <v>0</v>
      </c>
      <c r="AC128" s="344"/>
      <c r="AD128" s="343">
        <f t="shared" ref="AD128" si="400">SUM(AD67,AD79,AD91,AD95,AD127)</f>
        <v>0</v>
      </c>
      <c r="AE128" s="344"/>
      <c r="AF128" s="343">
        <f t="shared" ref="AF128" si="401">SUM(AF67,AF79,AF91,AF95,AF127)</f>
        <v>0</v>
      </c>
      <c r="AG128" s="344"/>
      <c r="AH128" s="343">
        <f t="shared" ref="AH128" si="402">SUM(AH67,AH79,AH91,AH95,AH127)</f>
        <v>0</v>
      </c>
      <c r="AI128" s="344"/>
      <c r="AJ128" s="343">
        <f t="shared" ref="AJ128" si="403">SUM(AJ67,AJ79,AJ91,AJ95,AJ127)</f>
        <v>0</v>
      </c>
      <c r="AK128" s="344"/>
      <c r="AL128" s="343">
        <f t="shared" ref="AL128" si="404">SUM(AL67,AL79,AL91,AL95,AL127)</f>
        <v>0</v>
      </c>
      <c r="AM128" s="344"/>
      <c r="AN128" s="343">
        <f t="shared" ref="AN128" si="405">SUM(AN67,AN79,AN91,AN95,AN127)</f>
        <v>0</v>
      </c>
      <c r="AO128" s="344"/>
      <c r="AP128" s="343">
        <f t="shared" ref="AP128" si="406">SUM(AP67,AP79,AP91,AP95,AP127)</f>
        <v>0</v>
      </c>
      <c r="AQ128" s="344"/>
      <c r="AR128" s="343">
        <f t="shared" ref="AR128" si="407">SUM(AR67,AR79,AR91,AR95,AR127)</f>
        <v>0</v>
      </c>
      <c r="AS128" s="344"/>
      <c r="AT128" s="343">
        <f t="shared" ref="AT128" si="408">SUM(AT67,AT79,AT91,AT95,AT127)</f>
        <v>0</v>
      </c>
      <c r="AU128" s="344"/>
      <c r="AV128" s="343">
        <f t="shared" ref="AV128" si="409">SUM(AV67,AV79,AV91,AV95,AV127)</f>
        <v>0</v>
      </c>
      <c r="AW128" s="344"/>
      <c r="AX128" s="343">
        <f t="shared" ref="AX128" si="410">SUM(AX67,AX79,AX91,AX95,AX127)</f>
        <v>0</v>
      </c>
      <c r="AY128" s="344"/>
      <c r="AZ128" s="343">
        <f t="shared" ref="AZ128" si="411">SUM(AZ67,AZ79,AZ91,AZ95,AZ127)</f>
        <v>0</v>
      </c>
      <c r="BA128" s="344"/>
      <c r="BB128" s="343">
        <f t="shared" ref="BB128" si="412">SUM(BB67,BB79,BB91,BB95,BB127)</f>
        <v>0</v>
      </c>
      <c r="BC128" s="344"/>
      <c r="BD128" s="343">
        <f t="shared" ref="BD128" si="413">SUM(BD67,BD79,BD91,BD95,BD127)</f>
        <v>0</v>
      </c>
      <c r="BE128" s="344"/>
      <c r="BF128" s="343">
        <f t="shared" ref="BF128" si="414">SUM(BF67,BF79,BF91,BF95,BF127)</f>
        <v>0</v>
      </c>
      <c r="BG128" s="344"/>
      <c r="BH128" s="343">
        <f t="shared" ref="BH128" si="415">SUM(BH67,BH79,BH91,BH95,BH127)</f>
        <v>0</v>
      </c>
      <c r="BI128" s="344"/>
      <c r="BJ128" s="343">
        <f t="shared" ref="BJ128" si="416">SUM(BJ67,BJ79,BJ91,BJ95,BJ127)</f>
        <v>0</v>
      </c>
      <c r="BK128" s="344"/>
      <c r="BL128" s="343">
        <f t="shared" ref="BL128" si="417">SUM(BL67,BL79,BL91,BL95,BL127)</f>
        <v>0</v>
      </c>
      <c r="BM128" s="345"/>
      <c r="BN128" s="46"/>
    </row>
    <row r="129" spans="2:65" ht="20" thickTop="1" thickBot="1">
      <c r="B129" s="187" t="s">
        <v>28</v>
      </c>
      <c r="C129" s="188">
        <v>1</v>
      </c>
      <c r="D129" s="343">
        <f>D55-SUM(D67,D79,D91,D95,D127)</f>
        <v>0</v>
      </c>
      <c r="E129" s="344"/>
      <c r="F129" s="343">
        <f t="shared" ref="F129" si="418">F55-SUM(F67,F79,F91,F95,F127)</f>
        <v>0</v>
      </c>
      <c r="G129" s="344"/>
      <c r="H129" s="343">
        <f t="shared" ref="H129" si="419">H55-SUM(H67,H79,H91,H95,H127)</f>
        <v>0</v>
      </c>
      <c r="I129" s="344"/>
      <c r="J129" s="343">
        <f t="shared" ref="J129" si="420">J55-SUM(J67,J79,J91,J95,J127)</f>
        <v>0</v>
      </c>
      <c r="K129" s="344"/>
      <c r="L129" s="343">
        <f t="shared" ref="L129" si="421">L55-SUM(L67,L79,L91,L95,L127)</f>
        <v>0</v>
      </c>
      <c r="M129" s="344"/>
      <c r="N129" s="343">
        <f t="shared" ref="N129" si="422">N55-SUM(N67,N79,N91,N95,N127)</f>
        <v>0</v>
      </c>
      <c r="O129" s="344"/>
      <c r="P129" s="343">
        <f t="shared" ref="P129" si="423">P55-SUM(P67,P79,P91,P95,P127)</f>
        <v>0</v>
      </c>
      <c r="Q129" s="344"/>
      <c r="R129" s="343">
        <f t="shared" ref="R129" si="424">R55-SUM(R67,R79,R91,R95,R127)</f>
        <v>0</v>
      </c>
      <c r="S129" s="344"/>
      <c r="T129" s="343">
        <f t="shared" ref="T129" si="425">T55-SUM(T67,T79,T91,T95,T127)</f>
        <v>0</v>
      </c>
      <c r="U129" s="344"/>
      <c r="V129" s="343">
        <f t="shared" ref="V129" si="426">V55-SUM(V67,V79,V91,V95,V127)</f>
        <v>0</v>
      </c>
      <c r="W129" s="344"/>
      <c r="X129" s="343">
        <f t="shared" ref="X129" si="427">X55-SUM(X67,X79,X91,X95,X127)</f>
        <v>0</v>
      </c>
      <c r="Y129" s="344"/>
      <c r="Z129" s="343">
        <f t="shared" ref="Z129" si="428">Z55-SUM(Z67,Z79,Z91,Z95,Z127)</f>
        <v>0</v>
      </c>
      <c r="AA129" s="344"/>
      <c r="AB129" s="343">
        <f t="shared" ref="AB129" si="429">AB55-SUM(AB67,AB79,AB91,AB95,AB127)</f>
        <v>0</v>
      </c>
      <c r="AC129" s="344"/>
      <c r="AD129" s="343">
        <f t="shared" ref="AD129" si="430">AD55-SUM(AD67,AD79,AD91,AD95,AD127)</f>
        <v>0</v>
      </c>
      <c r="AE129" s="344"/>
      <c r="AF129" s="343">
        <f t="shared" ref="AF129" si="431">AF55-SUM(AF67,AF79,AF91,AF95,AF127)</f>
        <v>0</v>
      </c>
      <c r="AG129" s="344"/>
      <c r="AH129" s="343">
        <f t="shared" ref="AH129" si="432">AH55-SUM(AH67,AH79,AH91,AH95,AH127)</f>
        <v>0</v>
      </c>
      <c r="AI129" s="344"/>
      <c r="AJ129" s="343">
        <f t="shared" ref="AJ129" si="433">AJ55-SUM(AJ67,AJ79,AJ91,AJ95,AJ127)</f>
        <v>0</v>
      </c>
      <c r="AK129" s="344"/>
      <c r="AL129" s="343">
        <f t="shared" ref="AL129" si="434">AL55-SUM(AL67,AL79,AL91,AL95,AL127)</f>
        <v>0</v>
      </c>
      <c r="AM129" s="344"/>
      <c r="AN129" s="343">
        <f t="shared" ref="AN129" si="435">AN55-SUM(AN67,AN79,AN91,AN95,AN127)</f>
        <v>0</v>
      </c>
      <c r="AO129" s="344"/>
      <c r="AP129" s="343">
        <f t="shared" ref="AP129" si="436">AP55-SUM(AP67,AP79,AP91,AP95,AP127)</f>
        <v>0</v>
      </c>
      <c r="AQ129" s="344"/>
      <c r="AR129" s="343">
        <f t="shared" ref="AR129" si="437">AR55-SUM(AR67,AR79,AR91,AR95,AR127)</f>
        <v>0</v>
      </c>
      <c r="AS129" s="344"/>
      <c r="AT129" s="343">
        <f t="shared" ref="AT129" si="438">AT55-SUM(AT67,AT79,AT91,AT95,AT127)</f>
        <v>0</v>
      </c>
      <c r="AU129" s="344"/>
      <c r="AV129" s="343">
        <f t="shared" ref="AV129" si="439">AV55-SUM(AV67,AV79,AV91,AV95,AV127)</f>
        <v>0</v>
      </c>
      <c r="AW129" s="344"/>
      <c r="AX129" s="343">
        <f t="shared" ref="AX129" si="440">AX55-SUM(AX67,AX79,AX91,AX95,AX127)</f>
        <v>0</v>
      </c>
      <c r="AY129" s="344"/>
      <c r="AZ129" s="343">
        <f t="shared" ref="AZ129" si="441">AZ55-SUM(AZ67,AZ79,AZ91,AZ95,AZ127)</f>
        <v>0</v>
      </c>
      <c r="BA129" s="344"/>
      <c r="BB129" s="343">
        <f t="shared" ref="BB129" si="442">BB55-SUM(BB67,BB79,BB91,BB95,BB127)</f>
        <v>0</v>
      </c>
      <c r="BC129" s="344"/>
      <c r="BD129" s="343">
        <f t="shared" ref="BD129" si="443">BD55-SUM(BD67,BD79,BD91,BD95,BD127)</f>
        <v>0</v>
      </c>
      <c r="BE129" s="344"/>
      <c r="BF129" s="343">
        <f t="shared" ref="BF129" si="444">BF55-SUM(BF67,BF79,BF91,BF95,BF127)</f>
        <v>0</v>
      </c>
      <c r="BG129" s="344"/>
      <c r="BH129" s="343">
        <f t="shared" ref="BH129" si="445">BH55-SUM(BH67,BH79,BH91,BH95,BH127)</f>
        <v>0</v>
      </c>
      <c r="BI129" s="344"/>
      <c r="BJ129" s="343">
        <f t="shared" ref="BJ129" si="446">BJ55-SUM(BJ67,BJ79,BJ91,BJ95,BJ127)</f>
        <v>0</v>
      </c>
      <c r="BK129" s="344"/>
      <c r="BL129" s="343">
        <f t="shared" ref="BL129" si="447">BL55-SUM(BL67,BL79,BL91,BL95,BL127)</f>
        <v>0</v>
      </c>
      <c r="BM129" s="345"/>
    </row>
    <row r="130" spans="2:65" ht="19" thickTop="1">
      <c r="C130" s="37"/>
      <c r="D130" s="39"/>
      <c r="E130" s="83"/>
      <c r="F130" s="39"/>
      <c r="G130" s="39"/>
      <c r="H130" s="39"/>
      <c r="I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row>
    <row r="131" spans="2:65">
      <c r="C131" s="56"/>
      <c r="D131" s="39"/>
      <c r="E131" s="83"/>
      <c r="F131" s="39"/>
      <c r="G131" s="39"/>
      <c r="H131" s="39"/>
      <c r="I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row>
    <row r="132" spans="2:65">
      <c r="C132" s="56"/>
      <c r="D132" s="39"/>
      <c r="E132" s="83"/>
      <c r="F132" s="39"/>
      <c r="G132" s="39"/>
      <c r="H132" s="39"/>
      <c r="I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row>
    <row r="133" spans="2:65">
      <c r="C133" s="56"/>
      <c r="D133" s="39"/>
      <c r="E133" s="83"/>
      <c r="F133" s="39"/>
      <c r="G133" s="39"/>
      <c r="H133" s="39"/>
      <c r="I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row>
    <row r="134" spans="2:65">
      <c r="C134" s="56"/>
      <c r="D134" s="39"/>
      <c r="E134" s="83"/>
      <c r="F134" s="39"/>
      <c r="G134" s="39"/>
      <c r="H134" s="39"/>
      <c r="I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row>
    <row r="135" spans="2:65">
      <c r="C135" s="56"/>
      <c r="D135" s="39"/>
      <c r="E135" s="83"/>
      <c r="F135" s="39"/>
      <c r="G135" s="39"/>
      <c r="H135" s="39"/>
      <c r="I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row>
    <row r="136" spans="2:65">
      <c r="C136" s="56"/>
      <c r="D136" s="39"/>
      <c r="E136" s="83"/>
      <c r="F136" s="39"/>
      <c r="G136" s="39"/>
      <c r="H136" s="39"/>
      <c r="I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row>
    <row r="137" spans="2:65">
      <c r="C137" s="56"/>
      <c r="D137" s="39"/>
      <c r="E137" s="83"/>
      <c r="F137" s="39"/>
      <c r="G137" s="39"/>
      <c r="H137" s="39"/>
      <c r="I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row>
    <row r="138" spans="2:65">
      <c r="C138" s="56"/>
      <c r="D138" s="39"/>
      <c r="E138" s="83"/>
      <c r="F138" s="39"/>
      <c r="G138" s="39"/>
      <c r="H138" s="39"/>
      <c r="I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row>
    <row r="139" spans="2:65">
      <c r="C139" s="56"/>
      <c r="D139" s="39"/>
      <c r="E139" s="83"/>
      <c r="F139" s="39"/>
      <c r="G139" s="39"/>
      <c r="H139" s="39"/>
      <c r="I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row>
    <row r="140" spans="2:65">
      <c r="C140" s="56"/>
      <c r="D140" s="39"/>
      <c r="E140" s="83"/>
      <c r="F140" s="39"/>
      <c r="G140" s="39"/>
      <c r="H140" s="39"/>
      <c r="I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row>
    <row r="141" spans="2:65">
      <c r="C141" s="60"/>
      <c r="D141" s="39"/>
      <c r="E141" s="83"/>
      <c r="F141" s="39"/>
      <c r="G141" s="39"/>
      <c r="H141" s="39"/>
      <c r="I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row>
    <row r="142" spans="2:65">
      <c r="C142" s="56"/>
      <c r="D142" s="39"/>
      <c r="E142" s="83"/>
      <c r="F142" s="39"/>
      <c r="G142" s="39"/>
      <c r="H142" s="39"/>
      <c r="I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row>
    <row r="143" spans="2:65">
      <c r="D143" s="36"/>
      <c r="E143" s="84"/>
      <c r="F143" s="37"/>
      <c r="G143" s="37"/>
      <c r="H143" s="38"/>
      <c r="I143" s="38"/>
      <c r="J143" s="37"/>
      <c r="K143" s="37"/>
      <c r="L143" s="37"/>
      <c r="M143" s="37"/>
      <c r="N143" s="37"/>
      <c r="O143" s="37"/>
      <c r="R143" s="37"/>
      <c r="S143" s="37"/>
      <c r="V143" s="37"/>
      <c r="W143" s="37"/>
      <c r="AD143" s="39"/>
      <c r="AE143" s="39"/>
      <c r="AF143" s="39"/>
      <c r="AG143" s="39"/>
      <c r="AH143" s="39"/>
      <c r="AI143" s="39"/>
      <c r="AJ143" s="39"/>
      <c r="AK143" s="39"/>
      <c r="AL143" s="39"/>
      <c r="AM143" s="39"/>
      <c r="AN143" s="39"/>
      <c r="AO143" s="39"/>
      <c r="AP143" s="39"/>
      <c r="AQ143" s="39"/>
    </row>
  </sheetData>
  <sheetProtection formatCells="0" formatColumns="0" formatRows="0" insertColumns="0" insertRows="0" insertHyperlinks="0" deleteColumns="0" deleteRows="0" selectLockedCells="1" sort="0" autoFilter="0" pivotTables="0"/>
  <autoFilter ref="B18:BM129" xr:uid="{FCB270D6-86FC-4872-96C0-BB4C9F5849C5}">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filterColumn colId="24" showButton="0"/>
    <filterColumn colId="26" showButton="0"/>
    <filterColumn colId="28" showButton="0"/>
    <filterColumn colId="30" showButton="0"/>
    <filterColumn colId="32" showButton="0"/>
    <filterColumn colId="34" showButton="0"/>
    <filterColumn colId="36" showButton="0"/>
    <filterColumn colId="38" showButton="0"/>
    <filterColumn colId="40" showButton="0"/>
    <filterColumn colId="42" showButton="0"/>
    <filterColumn colId="44" showButton="0"/>
    <filterColumn colId="46" showButton="0"/>
    <filterColumn colId="48" showButton="0"/>
    <filterColumn colId="50" showButton="0"/>
    <filterColumn colId="52" showButton="0"/>
    <filterColumn colId="54" showButton="0"/>
    <filterColumn colId="56" showButton="0"/>
    <filterColumn colId="58" showButton="0"/>
    <filterColumn colId="60" showButton="0"/>
    <filterColumn colId="62" showButton="0"/>
  </autoFilter>
  <mergeCells count="1170">
    <mergeCell ref="AL41:AM41"/>
    <mergeCell ref="AN41:AO41"/>
    <mergeCell ref="AP41:AQ41"/>
    <mergeCell ref="AR41:AS41"/>
    <mergeCell ref="AT41:AU41"/>
    <mergeCell ref="AV41:AW41"/>
    <mergeCell ref="AX41:AY41"/>
    <mergeCell ref="AZ41:BA41"/>
    <mergeCell ref="BB41:BC41"/>
    <mergeCell ref="BD41:BE41"/>
    <mergeCell ref="BF41:BG41"/>
    <mergeCell ref="BH41:BI41"/>
    <mergeCell ref="BJ41:BK41"/>
    <mergeCell ref="BL41:BM41"/>
    <mergeCell ref="D41:E41"/>
    <mergeCell ref="F41:G41"/>
    <mergeCell ref="H41:I41"/>
    <mergeCell ref="J41:K41"/>
    <mergeCell ref="L41:M41"/>
    <mergeCell ref="N41:O41"/>
    <mergeCell ref="P41:Q41"/>
    <mergeCell ref="R41:S41"/>
    <mergeCell ref="T41:U41"/>
    <mergeCell ref="V41:W41"/>
    <mergeCell ref="X41:Y41"/>
    <mergeCell ref="Z41:AA41"/>
    <mergeCell ref="AB41:AC41"/>
    <mergeCell ref="AD41:AE41"/>
    <mergeCell ref="AF41:AG41"/>
    <mergeCell ref="AH41:AI41"/>
    <mergeCell ref="AJ41:AK41"/>
    <mergeCell ref="BH129:BI129"/>
    <mergeCell ref="BJ129:BK129"/>
    <mergeCell ref="BL129:BM129"/>
    <mergeCell ref="AV129:AW129"/>
    <mergeCell ref="AX129:AY129"/>
    <mergeCell ref="AZ129:BA129"/>
    <mergeCell ref="BB129:BC129"/>
    <mergeCell ref="BD129:BE129"/>
    <mergeCell ref="BF129:BG129"/>
    <mergeCell ref="AJ129:AK129"/>
    <mergeCell ref="AL129:AM129"/>
    <mergeCell ref="AN129:AO129"/>
    <mergeCell ref="AP129:AQ129"/>
    <mergeCell ref="AR129:AS129"/>
    <mergeCell ref="AT129:AU129"/>
    <mergeCell ref="X129:Y129"/>
    <mergeCell ref="Z129:AA129"/>
    <mergeCell ref="AB129:AC129"/>
    <mergeCell ref="AD129:AE129"/>
    <mergeCell ref="AF129:AG129"/>
    <mergeCell ref="AH129:AI129"/>
    <mergeCell ref="L129:M129"/>
    <mergeCell ref="N129:O129"/>
    <mergeCell ref="P129:Q129"/>
    <mergeCell ref="R129:S129"/>
    <mergeCell ref="T129:U129"/>
    <mergeCell ref="V129:W129"/>
    <mergeCell ref="BD128:BE128"/>
    <mergeCell ref="BF128:BG128"/>
    <mergeCell ref="BH128:BI128"/>
    <mergeCell ref="BJ128:BK128"/>
    <mergeCell ref="BL128:BM128"/>
    <mergeCell ref="D129:E129"/>
    <mergeCell ref="F129:G129"/>
    <mergeCell ref="H129:I129"/>
    <mergeCell ref="J129:K129"/>
    <mergeCell ref="AR128:AS128"/>
    <mergeCell ref="AT128:AU128"/>
    <mergeCell ref="AV128:AW128"/>
    <mergeCell ref="AX128:AY128"/>
    <mergeCell ref="AZ128:BA128"/>
    <mergeCell ref="BB128:BC128"/>
    <mergeCell ref="AF128:AG128"/>
    <mergeCell ref="AH128:AI128"/>
    <mergeCell ref="AJ128:AK128"/>
    <mergeCell ref="AL128:AM128"/>
    <mergeCell ref="AN128:AO128"/>
    <mergeCell ref="AP128:AQ128"/>
    <mergeCell ref="T128:U128"/>
    <mergeCell ref="V128:W128"/>
    <mergeCell ref="X128:Y128"/>
    <mergeCell ref="Z128:AA128"/>
    <mergeCell ref="AB128:AC128"/>
    <mergeCell ref="AD128:AE128"/>
    <mergeCell ref="BL127:BM127"/>
    <mergeCell ref="D128:E128"/>
    <mergeCell ref="F128:G128"/>
    <mergeCell ref="H128:I128"/>
    <mergeCell ref="J128:K128"/>
    <mergeCell ref="L128:M128"/>
    <mergeCell ref="N128:O128"/>
    <mergeCell ref="P128:Q128"/>
    <mergeCell ref="R128:S128"/>
    <mergeCell ref="AZ127:BA127"/>
    <mergeCell ref="BB127:BC127"/>
    <mergeCell ref="BD127:BE127"/>
    <mergeCell ref="BF127:BG127"/>
    <mergeCell ref="BH127:BI127"/>
    <mergeCell ref="BJ127:BK127"/>
    <mergeCell ref="AN127:AO127"/>
    <mergeCell ref="AP127:AQ127"/>
    <mergeCell ref="AR127:AS127"/>
    <mergeCell ref="AT127:AU127"/>
    <mergeCell ref="AV127:AW127"/>
    <mergeCell ref="AX127:AY127"/>
    <mergeCell ref="AB127:AC127"/>
    <mergeCell ref="AD127:AE127"/>
    <mergeCell ref="AF127:AG127"/>
    <mergeCell ref="AH127:AI127"/>
    <mergeCell ref="AJ127:AK127"/>
    <mergeCell ref="AL127:AM127"/>
    <mergeCell ref="P127:Q127"/>
    <mergeCell ref="R127:S127"/>
    <mergeCell ref="T127:U127"/>
    <mergeCell ref="V127:W127"/>
    <mergeCell ref="D127:E127"/>
    <mergeCell ref="F127:G127"/>
    <mergeCell ref="H127:I127"/>
    <mergeCell ref="J127:K127"/>
    <mergeCell ref="L127:M127"/>
    <mergeCell ref="N127:O127"/>
    <mergeCell ref="BB126:BC126"/>
    <mergeCell ref="BD126:BE126"/>
    <mergeCell ref="BF126:BG126"/>
    <mergeCell ref="BH126:BI126"/>
    <mergeCell ref="BJ126:BK126"/>
    <mergeCell ref="BL126:BM126"/>
    <mergeCell ref="AP126:AQ126"/>
    <mergeCell ref="AR126:AS126"/>
    <mergeCell ref="AT126:AU126"/>
    <mergeCell ref="AV126:AW126"/>
    <mergeCell ref="AX126:AY126"/>
    <mergeCell ref="AZ126:BA126"/>
    <mergeCell ref="AD126:AE126"/>
    <mergeCell ref="AF126:AG126"/>
    <mergeCell ref="AH126:AI126"/>
    <mergeCell ref="AJ126:AK126"/>
    <mergeCell ref="AL126:AM126"/>
    <mergeCell ref="AN126:AO126"/>
    <mergeCell ref="R126:S126"/>
    <mergeCell ref="T126:U126"/>
    <mergeCell ref="V126:W126"/>
    <mergeCell ref="X126:Y126"/>
    <mergeCell ref="Z126:AA126"/>
    <mergeCell ref="AB126:AC126"/>
    <mergeCell ref="B96:B127"/>
    <mergeCell ref="D126:E126"/>
    <mergeCell ref="F126:G126"/>
    <mergeCell ref="H126:I126"/>
    <mergeCell ref="J126:K126"/>
    <mergeCell ref="L126:M126"/>
    <mergeCell ref="N126:O126"/>
    <mergeCell ref="P126:Q126"/>
    <mergeCell ref="AX95:AY95"/>
    <mergeCell ref="AZ95:BA95"/>
    <mergeCell ref="BB95:BC95"/>
    <mergeCell ref="BD95:BE95"/>
    <mergeCell ref="BF95:BG95"/>
    <mergeCell ref="BH95:BI95"/>
    <mergeCell ref="AL95:AM95"/>
    <mergeCell ref="AN95:AO95"/>
    <mergeCell ref="AP95:AQ95"/>
    <mergeCell ref="AR95:AS95"/>
    <mergeCell ref="AT95:AU95"/>
    <mergeCell ref="AV95:AW95"/>
    <mergeCell ref="Z95:AA95"/>
    <mergeCell ref="AB95:AC95"/>
    <mergeCell ref="AD95:AE95"/>
    <mergeCell ref="AF95:AG95"/>
    <mergeCell ref="AH95:AI95"/>
    <mergeCell ref="AJ95:AK95"/>
    <mergeCell ref="N95:O95"/>
    <mergeCell ref="P95:Q95"/>
    <mergeCell ref="T95:U95"/>
    <mergeCell ref="V95:W95"/>
    <mergeCell ref="X127:Y127"/>
    <mergeCell ref="Z127:AA127"/>
    <mergeCell ref="X95:Y95"/>
    <mergeCell ref="BD94:BE94"/>
    <mergeCell ref="BF94:BG94"/>
    <mergeCell ref="BH94:BI94"/>
    <mergeCell ref="BJ94:BK94"/>
    <mergeCell ref="BL94:BM94"/>
    <mergeCell ref="D95:E95"/>
    <mergeCell ref="F95:G95"/>
    <mergeCell ref="H95:I95"/>
    <mergeCell ref="J95:K95"/>
    <mergeCell ref="L95:M95"/>
    <mergeCell ref="AR94:AS94"/>
    <mergeCell ref="AT94:AU94"/>
    <mergeCell ref="AV94:AW94"/>
    <mergeCell ref="AX94:AY94"/>
    <mergeCell ref="AZ94:BA94"/>
    <mergeCell ref="BB94:BC94"/>
    <mergeCell ref="AF94:AG94"/>
    <mergeCell ref="AH94:AI94"/>
    <mergeCell ref="AJ94:AK94"/>
    <mergeCell ref="AL94:AM94"/>
    <mergeCell ref="AN94:AO94"/>
    <mergeCell ref="AP94:AQ94"/>
    <mergeCell ref="T94:U94"/>
    <mergeCell ref="V94:W94"/>
    <mergeCell ref="X94:Y94"/>
    <mergeCell ref="Z94:AA94"/>
    <mergeCell ref="AB94:AC94"/>
    <mergeCell ref="AD94:AE94"/>
    <mergeCell ref="BJ95:BK95"/>
    <mergeCell ref="BL95:BM95"/>
    <mergeCell ref="B92:B95"/>
    <mergeCell ref="D94:E94"/>
    <mergeCell ref="F94:G94"/>
    <mergeCell ref="H94:I94"/>
    <mergeCell ref="J94:K94"/>
    <mergeCell ref="L94:M94"/>
    <mergeCell ref="N94:O94"/>
    <mergeCell ref="P94:Q94"/>
    <mergeCell ref="R94:S94"/>
    <mergeCell ref="AZ91:BA91"/>
    <mergeCell ref="BB91:BC91"/>
    <mergeCell ref="BD91:BE91"/>
    <mergeCell ref="BF91:BG91"/>
    <mergeCell ref="BH91:BI91"/>
    <mergeCell ref="BJ91:BK91"/>
    <mergeCell ref="AN91:AO91"/>
    <mergeCell ref="AP91:AQ91"/>
    <mergeCell ref="AR91:AS91"/>
    <mergeCell ref="AT91:AU91"/>
    <mergeCell ref="AV91:AW91"/>
    <mergeCell ref="AX91:AY91"/>
    <mergeCell ref="AB91:AC91"/>
    <mergeCell ref="AD91:AE91"/>
    <mergeCell ref="AF91:AG91"/>
    <mergeCell ref="AH91:AI91"/>
    <mergeCell ref="AJ91:AK91"/>
    <mergeCell ref="AL91:AM91"/>
    <mergeCell ref="P91:Q91"/>
    <mergeCell ref="R91:S91"/>
    <mergeCell ref="T91:U91"/>
    <mergeCell ref="V91:W91"/>
    <mergeCell ref="R95:S95"/>
    <mergeCell ref="D91:E91"/>
    <mergeCell ref="F91:G91"/>
    <mergeCell ref="H91:I91"/>
    <mergeCell ref="J91:K91"/>
    <mergeCell ref="L91:M91"/>
    <mergeCell ref="N91:O91"/>
    <mergeCell ref="BB90:BC90"/>
    <mergeCell ref="BD90:BE90"/>
    <mergeCell ref="BF90:BG90"/>
    <mergeCell ref="BH90:BI90"/>
    <mergeCell ref="BJ90:BK90"/>
    <mergeCell ref="BL90:BM90"/>
    <mergeCell ref="AP90:AQ90"/>
    <mergeCell ref="AR90:AS90"/>
    <mergeCell ref="AT90:AU90"/>
    <mergeCell ref="AV90:AW90"/>
    <mergeCell ref="AX90:AY90"/>
    <mergeCell ref="AZ90:BA90"/>
    <mergeCell ref="AD90:AE90"/>
    <mergeCell ref="AF90:AG90"/>
    <mergeCell ref="AH90:AI90"/>
    <mergeCell ref="AJ90:AK90"/>
    <mergeCell ref="AL90:AM90"/>
    <mergeCell ref="AN90:AO90"/>
    <mergeCell ref="R90:S90"/>
    <mergeCell ref="T90:U90"/>
    <mergeCell ref="V90:W90"/>
    <mergeCell ref="X90:Y90"/>
    <mergeCell ref="Z90:AA90"/>
    <mergeCell ref="AB90:AC90"/>
    <mergeCell ref="BL91:BM91"/>
    <mergeCell ref="B80:B91"/>
    <mergeCell ref="D90:E90"/>
    <mergeCell ref="F90:G90"/>
    <mergeCell ref="H90:I90"/>
    <mergeCell ref="J90:K90"/>
    <mergeCell ref="L90:M90"/>
    <mergeCell ref="N90:O90"/>
    <mergeCell ref="P90:Q90"/>
    <mergeCell ref="AX79:AY79"/>
    <mergeCell ref="AZ79:BA79"/>
    <mergeCell ref="BB79:BC79"/>
    <mergeCell ref="BD79:BE79"/>
    <mergeCell ref="BF79:BG79"/>
    <mergeCell ref="BH79:BI79"/>
    <mergeCell ref="AL79:AM79"/>
    <mergeCell ref="AN79:AO79"/>
    <mergeCell ref="AP79:AQ79"/>
    <mergeCell ref="AR79:AS79"/>
    <mergeCell ref="AT79:AU79"/>
    <mergeCell ref="AV79:AW79"/>
    <mergeCell ref="Z79:AA79"/>
    <mergeCell ref="AB79:AC79"/>
    <mergeCell ref="AD79:AE79"/>
    <mergeCell ref="AF79:AG79"/>
    <mergeCell ref="AH79:AI79"/>
    <mergeCell ref="AJ79:AK79"/>
    <mergeCell ref="N79:O79"/>
    <mergeCell ref="P79:Q79"/>
    <mergeCell ref="R79:S79"/>
    <mergeCell ref="T79:U79"/>
    <mergeCell ref="X91:Y91"/>
    <mergeCell ref="Z91:AA91"/>
    <mergeCell ref="X79:Y79"/>
    <mergeCell ref="BD78:BE78"/>
    <mergeCell ref="BF78:BG78"/>
    <mergeCell ref="BH78:BI78"/>
    <mergeCell ref="BJ78:BK78"/>
    <mergeCell ref="BL78:BM78"/>
    <mergeCell ref="D79:E79"/>
    <mergeCell ref="F79:G79"/>
    <mergeCell ref="H79:I79"/>
    <mergeCell ref="J79:K79"/>
    <mergeCell ref="L79:M79"/>
    <mergeCell ref="AR78:AS78"/>
    <mergeCell ref="AT78:AU78"/>
    <mergeCell ref="AV78:AW78"/>
    <mergeCell ref="AX78:AY78"/>
    <mergeCell ref="AZ78:BA78"/>
    <mergeCell ref="BB78:BC78"/>
    <mergeCell ref="AF78:AG78"/>
    <mergeCell ref="AH78:AI78"/>
    <mergeCell ref="AJ78:AK78"/>
    <mergeCell ref="AL78:AM78"/>
    <mergeCell ref="AN78:AO78"/>
    <mergeCell ref="AP78:AQ78"/>
    <mergeCell ref="T78:U78"/>
    <mergeCell ref="V78:W78"/>
    <mergeCell ref="X78:Y78"/>
    <mergeCell ref="Z78:AA78"/>
    <mergeCell ref="AB78:AC78"/>
    <mergeCell ref="AD78:AE78"/>
    <mergeCell ref="BJ79:BK79"/>
    <mergeCell ref="BL79:BM79"/>
    <mergeCell ref="B68:B79"/>
    <mergeCell ref="D78:E78"/>
    <mergeCell ref="F78:G78"/>
    <mergeCell ref="H78:I78"/>
    <mergeCell ref="J78:K78"/>
    <mergeCell ref="L78:M78"/>
    <mergeCell ref="N78:O78"/>
    <mergeCell ref="P78:Q78"/>
    <mergeCell ref="R78:S78"/>
    <mergeCell ref="AZ67:BA67"/>
    <mergeCell ref="BB67:BC67"/>
    <mergeCell ref="BD67:BE67"/>
    <mergeCell ref="BF67:BG67"/>
    <mergeCell ref="BH67:BI67"/>
    <mergeCell ref="BJ67:BK67"/>
    <mergeCell ref="AN67:AO67"/>
    <mergeCell ref="AP67:AQ67"/>
    <mergeCell ref="AR67:AS67"/>
    <mergeCell ref="AT67:AU67"/>
    <mergeCell ref="AV67:AW67"/>
    <mergeCell ref="AX67:AY67"/>
    <mergeCell ref="AB67:AC67"/>
    <mergeCell ref="AD67:AE67"/>
    <mergeCell ref="AF67:AG67"/>
    <mergeCell ref="AH67:AI67"/>
    <mergeCell ref="AJ67:AK67"/>
    <mergeCell ref="AL67:AM67"/>
    <mergeCell ref="P67:Q67"/>
    <mergeCell ref="R67:S67"/>
    <mergeCell ref="T67:U67"/>
    <mergeCell ref="V67:W67"/>
    <mergeCell ref="V79:W79"/>
    <mergeCell ref="D67:E67"/>
    <mergeCell ref="F67:G67"/>
    <mergeCell ref="H67:I67"/>
    <mergeCell ref="J67:K67"/>
    <mergeCell ref="L67:M67"/>
    <mergeCell ref="N67:O67"/>
    <mergeCell ref="BB66:BC66"/>
    <mergeCell ref="BD66:BE66"/>
    <mergeCell ref="BF66:BG66"/>
    <mergeCell ref="BH66:BI66"/>
    <mergeCell ref="BJ66:BK66"/>
    <mergeCell ref="BL66:BM66"/>
    <mergeCell ref="AP66:AQ66"/>
    <mergeCell ref="AR66:AS66"/>
    <mergeCell ref="AT66:AU66"/>
    <mergeCell ref="AV66:AW66"/>
    <mergeCell ref="AX66:AY66"/>
    <mergeCell ref="AZ66:BA66"/>
    <mergeCell ref="AD66:AE66"/>
    <mergeCell ref="AF66:AG66"/>
    <mergeCell ref="AH66:AI66"/>
    <mergeCell ref="AJ66:AK66"/>
    <mergeCell ref="AL66:AM66"/>
    <mergeCell ref="AN66:AO66"/>
    <mergeCell ref="R66:S66"/>
    <mergeCell ref="T66:U66"/>
    <mergeCell ref="V66:W66"/>
    <mergeCell ref="X66:Y66"/>
    <mergeCell ref="Z66:AA66"/>
    <mergeCell ref="AB66:AC66"/>
    <mergeCell ref="BL67:BM67"/>
    <mergeCell ref="B56:B67"/>
    <mergeCell ref="D66:E66"/>
    <mergeCell ref="F66:G66"/>
    <mergeCell ref="H66:I66"/>
    <mergeCell ref="J66:K66"/>
    <mergeCell ref="L66:M66"/>
    <mergeCell ref="N66:O66"/>
    <mergeCell ref="P66:Q66"/>
    <mergeCell ref="AX55:AY55"/>
    <mergeCell ref="AZ55:BA55"/>
    <mergeCell ref="BB55:BC55"/>
    <mergeCell ref="BD55:BE55"/>
    <mergeCell ref="BF55:BG55"/>
    <mergeCell ref="BH55:BI55"/>
    <mergeCell ref="AL55:AM55"/>
    <mergeCell ref="AN55:AO55"/>
    <mergeCell ref="AP55:AQ55"/>
    <mergeCell ref="AR55:AS55"/>
    <mergeCell ref="AT55:AU55"/>
    <mergeCell ref="AV55:AW55"/>
    <mergeCell ref="Z55:AA55"/>
    <mergeCell ref="AB55:AC55"/>
    <mergeCell ref="AD55:AE55"/>
    <mergeCell ref="AF55:AG55"/>
    <mergeCell ref="AH55:AI55"/>
    <mergeCell ref="AJ55:AK55"/>
    <mergeCell ref="N55:O55"/>
    <mergeCell ref="P55:Q55"/>
    <mergeCell ref="R55:S55"/>
    <mergeCell ref="T55:U55"/>
    <mergeCell ref="X67:Y67"/>
    <mergeCell ref="Z67:AA67"/>
    <mergeCell ref="V55:W55"/>
    <mergeCell ref="X55:Y55"/>
    <mergeCell ref="BD54:BE54"/>
    <mergeCell ref="BF54:BG54"/>
    <mergeCell ref="BH54:BI54"/>
    <mergeCell ref="BJ54:BK54"/>
    <mergeCell ref="BL54:BM54"/>
    <mergeCell ref="D55:E55"/>
    <mergeCell ref="F55:G55"/>
    <mergeCell ref="H55:I55"/>
    <mergeCell ref="J55:K55"/>
    <mergeCell ref="L55:M55"/>
    <mergeCell ref="AR54:AS54"/>
    <mergeCell ref="AT54:AU54"/>
    <mergeCell ref="AV54:AW54"/>
    <mergeCell ref="AX54:AY54"/>
    <mergeCell ref="AZ54:BA54"/>
    <mergeCell ref="BB54:BC54"/>
    <mergeCell ref="AF54:AG54"/>
    <mergeCell ref="AH54:AI54"/>
    <mergeCell ref="AJ54:AK54"/>
    <mergeCell ref="AL54:AM54"/>
    <mergeCell ref="AN54:AO54"/>
    <mergeCell ref="AP54:AQ54"/>
    <mergeCell ref="T54:U54"/>
    <mergeCell ref="V54:W54"/>
    <mergeCell ref="X54:Y54"/>
    <mergeCell ref="Z54:AA54"/>
    <mergeCell ref="AB54:AC54"/>
    <mergeCell ref="AD54:AE54"/>
    <mergeCell ref="BJ55:BK55"/>
    <mergeCell ref="BL55:BM55"/>
    <mergeCell ref="BL43:BM43"/>
    <mergeCell ref="B44:B55"/>
    <mergeCell ref="D54:E54"/>
    <mergeCell ref="F54:G54"/>
    <mergeCell ref="H54:I54"/>
    <mergeCell ref="J54:K54"/>
    <mergeCell ref="L54:M54"/>
    <mergeCell ref="N54:O54"/>
    <mergeCell ref="P54:Q54"/>
    <mergeCell ref="R54:S54"/>
    <mergeCell ref="AZ43:BA43"/>
    <mergeCell ref="BB43:BC43"/>
    <mergeCell ref="BD43:BE43"/>
    <mergeCell ref="BF43:BG43"/>
    <mergeCell ref="BH43:BI43"/>
    <mergeCell ref="BJ43:BK43"/>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T43:U43"/>
    <mergeCell ref="V43:W43"/>
    <mergeCell ref="X43:Y43"/>
    <mergeCell ref="Z43:AA43"/>
    <mergeCell ref="D43:E43"/>
    <mergeCell ref="F43:G43"/>
    <mergeCell ref="H43:I43"/>
    <mergeCell ref="J43:K43"/>
    <mergeCell ref="L43:M43"/>
    <mergeCell ref="N43:O43"/>
    <mergeCell ref="BB42:BC42"/>
    <mergeCell ref="BD42:BE42"/>
    <mergeCell ref="BF42:BG42"/>
    <mergeCell ref="BH42:BI42"/>
    <mergeCell ref="BJ42:BK42"/>
    <mergeCell ref="BL42:BM42"/>
    <mergeCell ref="AP42:AQ42"/>
    <mergeCell ref="AR42:AS42"/>
    <mergeCell ref="AT42:AU42"/>
    <mergeCell ref="AV42:AW42"/>
    <mergeCell ref="AX42:AY42"/>
    <mergeCell ref="AZ42:BA42"/>
    <mergeCell ref="AD42:AE42"/>
    <mergeCell ref="AF42:AG42"/>
    <mergeCell ref="AH42:AI42"/>
    <mergeCell ref="AJ42:AK42"/>
    <mergeCell ref="AL42:AM42"/>
    <mergeCell ref="AN42:AO42"/>
    <mergeCell ref="R42:S42"/>
    <mergeCell ref="T42:U42"/>
    <mergeCell ref="V42:W42"/>
    <mergeCell ref="X42:Y42"/>
    <mergeCell ref="Z42:AA42"/>
    <mergeCell ref="AB42:AC42"/>
    <mergeCell ref="B37:B40"/>
    <mergeCell ref="D42:E42"/>
    <mergeCell ref="F42:G42"/>
    <mergeCell ref="H42:I42"/>
    <mergeCell ref="J42:K42"/>
    <mergeCell ref="L42:M42"/>
    <mergeCell ref="N42:O42"/>
    <mergeCell ref="P42:Q42"/>
    <mergeCell ref="AX35:AY35"/>
    <mergeCell ref="AZ35:BA35"/>
    <mergeCell ref="BB35:BC35"/>
    <mergeCell ref="BD35:BE35"/>
    <mergeCell ref="BF35:BG35"/>
    <mergeCell ref="BH35:BI35"/>
    <mergeCell ref="AL35:AM35"/>
    <mergeCell ref="AN35:AO35"/>
    <mergeCell ref="AP35:AQ35"/>
    <mergeCell ref="AR35:AS35"/>
    <mergeCell ref="AT35:AU35"/>
    <mergeCell ref="AV35:AW35"/>
    <mergeCell ref="Z35:AA35"/>
    <mergeCell ref="AB35:AC35"/>
    <mergeCell ref="AD35:AE35"/>
    <mergeCell ref="AF35:AG35"/>
    <mergeCell ref="AH35:AI35"/>
    <mergeCell ref="AJ35:AK35"/>
    <mergeCell ref="N35:O35"/>
    <mergeCell ref="P35:Q35"/>
    <mergeCell ref="R35:S35"/>
    <mergeCell ref="T35:U35"/>
    <mergeCell ref="V35:W35"/>
    <mergeCell ref="X35:Y35"/>
    <mergeCell ref="BJ34:BK34"/>
    <mergeCell ref="BL34:BM34"/>
    <mergeCell ref="D35:E35"/>
    <mergeCell ref="F35:G35"/>
    <mergeCell ref="H35:I35"/>
    <mergeCell ref="J35:K35"/>
    <mergeCell ref="L35:M35"/>
    <mergeCell ref="AR34:AS34"/>
    <mergeCell ref="AT34:AU34"/>
    <mergeCell ref="AV34:AW34"/>
    <mergeCell ref="AX34:AY34"/>
    <mergeCell ref="AZ34:BA34"/>
    <mergeCell ref="BB34:BC34"/>
    <mergeCell ref="AF34:AG34"/>
    <mergeCell ref="AH34:AI34"/>
    <mergeCell ref="AJ34:AK34"/>
    <mergeCell ref="AL34:AM34"/>
    <mergeCell ref="AN34:AO34"/>
    <mergeCell ref="AP34:AQ34"/>
    <mergeCell ref="T34:U34"/>
    <mergeCell ref="V34:W34"/>
    <mergeCell ref="X34:Y34"/>
    <mergeCell ref="Z34:AA34"/>
    <mergeCell ref="AB34:AC34"/>
    <mergeCell ref="AD34:AE34"/>
    <mergeCell ref="BJ35:BK35"/>
    <mergeCell ref="BL35:BM35"/>
    <mergeCell ref="D34:E34"/>
    <mergeCell ref="F34:G34"/>
    <mergeCell ref="H34:I34"/>
    <mergeCell ref="J34:K34"/>
    <mergeCell ref="L34:M34"/>
    <mergeCell ref="N34:O34"/>
    <mergeCell ref="P34:Q34"/>
    <mergeCell ref="R34:S34"/>
    <mergeCell ref="AX33:AY33"/>
    <mergeCell ref="AZ33:BA33"/>
    <mergeCell ref="BB33:BC33"/>
    <mergeCell ref="BD33:BE33"/>
    <mergeCell ref="BF33:BG33"/>
    <mergeCell ref="BH33:BI33"/>
    <mergeCell ref="AL33:AM33"/>
    <mergeCell ref="AN33:AO33"/>
    <mergeCell ref="AP33:AQ33"/>
    <mergeCell ref="AR33:AS33"/>
    <mergeCell ref="AT33:AU33"/>
    <mergeCell ref="AV33:AW33"/>
    <mergeCell ref="Z33:AA33"/>
    <mergeCell ref="AB33:AC33"/>
    <mergeCell ref="AD33:AE33"/>
    <mergeCell ref="AF33:AG33"/>
    <mergeCell ref="AH33:AI33"/>
    <mergeCell ref="AJ33:AK33"/>
    <mergeCell ref="N33:O33"/>
    <mergeCell ref="P33:Q33"/>
    <mergeCell ref="R33:S33"/>
    <mergeCell ref="T33:U33"/>
    <mergeCell ref="V33:W33"/>
    <mergeCell ref="X33:Y33"/>
    <mergeCell ref="BD34:BE34"/>
    <mergeCell ref="BF34:BG34"/>
    <mergeCell ref="BH34:BI34"/>
    <mergeCell ref="BJ32:BK32"/>
    <mergeCell ref="BL32:BM32"/>
    <mergeCell ref="D33:E33"/>
    <mergeCell ref="F33:G33"/>
    <mergeCell ref="H33:I33"/>
    <mergeCell ref="J33:K33"/>
    <mergeCell ref="L33:M33"/>
    <mergeCell ref="AR32:AS32"/>
    <mergeCell ref="AT32:AU32"/>
    <mergeCell ref="AV32:AW32"/>
    <mergeCell ref="AX32:AY32"/>
    <mergeCell ref="AZ32:BA32"/>
    <mergeCell ref="BB32:BC32"/>
    <mergeCell ref="AF32:AG32"/>
    <mergeCell ref="AH32:AI32"/>
    <mergeCell ref="AJ32:AK32"/>
    <mergeCell ref="AL32:AM32"/>
    <mergeCell ref="AN32:AO32"/>
    <mergeCell ref="AP32:AQ32"/>
    <mergeCell ref="T32:U32"/>
    <mergeCell ref="V32:W32"/>
    <mergeCell ref="X32:Y32"/>
    <mergeCell ref="Z32:AA32"/>
    <mergeCell ref="AB32:AC32"/>
    <mergeCell ref="AD32:AE32"/>
    <mergeCell ref="BJ33:BK33"/>
    <mergeCell ref="BL33:BM33"/>
    <mergeCell ref="D32:E32"/>
    <mergeCell ref="F32:G32"/>
    <mergeCell ref="H32:I32"/>
    <mergeCell ref="J32:K32"/>
    <mergeCell ref="L32:M32"/>
    <mergeCell ref="N32:O32"/>
    <mergeCell ref="P32:Q32"/>
    <mergeCell ref="R32:S32"/>
    <mergeCell ref="AX31:AY31"/>
    <mergeCell ref="AZ31:BA31"/>
    <mergeCell ref="BB31:BC31"/>
    <mergeCell ref="BD31:BE31"/>
    <mergeCell ref="BF31:BG31"/>
    <mergeCell ref="BH31:BI31"/>
    <mergeCell ref="AL31:AM31"/>
    <mergeCell ref="AN31:AO31"/>
    <mergeCell ref="AP31:AQ31"/>
    <mergeCell ref="AR31:AS31"/>
    <mergeCell ref="AT31:AU31"/>
    <mergeCell ref="AV31:AW31"/>
    <mergeCell ref="Z31:AA31"/>
    <mergeCell ref="AB31:AC31"/>
    <mergeCell ref="AD31:AE31"/>
    <mergeCell ref="AF31:AG31"/>
    <mergeCell ref="AH31:AI31"/>
    <mergeCell ref="AJ31:AK31"/>
    <mergeCell ref="N31:O31"/>
    <mergeCell ref="P31:Q31"/>
    <mergeCell ref="R31:S31"/>
    <mergeCell ref="T31:U31"/>
    <mergeCell ref="V31:W31"/>
    <mergeCell ref="X31:Y31"/>
    <mergeCell ref="BD32:BE32"/>
    <mergeCell ref="BF32:BG32"/>
    <mergeCell ref="BH32:BI32"/>
    <mergeCell ref="BJ30:BK30"/>
    <mergeCell ref="BL30:BM30"/>
    <mergeCell ref="D31:E31"/>
    <mergeCell ref="F31:G31"/>
    <mergeCell ref="H31:I31"/>
    <mergeCell ref="J31:K31"/>
    <mergeCell ref="L31:M31"/>
    <mergeCell ref="AR30:AS30"/>
    <mergeCell ref="AT30:AU30"/>
    <mergeCell ref="AV30:AW30"/>
    <mergeCell ref="AX30:AY30"/>
    <mergeCell ref="AZ30:BA30"/>
    <mergeCell ref="BB30:BC30"/>
    <mergeCell ref="AF30:AG30"/>
    <mergeCell ref="AH30:AI30"/>
    <mergeCell ref="AJ30:AK30"/>
    <mergeCell ref="AL30:AM30"/>
    <mergeCell ref="AN30:AO30"/>
    <mergeCell ref="AP30:AQ30"/>
    <mergeCell ref="T30:U30"/>
    <mergeCell ref="V30:W30"/>
    <mergeCell ref="X30:Y30"/>
    <mergeCell ref="Z30:AA30"/>
    <mergeCell ref="AB30:AC30"/>
    <mergeCell ref="AD30:AE30"/>
    <mergeCell ref="BJ31:BK31"/>
    <mergeCell ref="BL31:BM31"/>
    <mergeCell ref="D30:E30"/>
    <mergeCell ref="F30:G30"/>
    <mergeCell ref="H30:I30"/>
    <mergeCell ref="J30:K30"/>
    <mergeCell ref="L30:M30"/>
    <mergeCell ref="N30:O30"/>
    <mergeCell ref="P30:Q30"/>
    <mergeCell ref="R30:S30"/>
    <mergeCell ref="AX29:AY29"/>
    <mergeCell ref="AZ29:BA29"/>
    <mergeCell ref="BB29:BC29"/>
    <mergeCell ref="BD29:BE29"/>
    <mergeCell ref="BF29:BG29"/>
    <mergeCell ref="BH29:BI29"/>
    <mergeCell ref="AL29:AM29"/>
    <mergeCell ref="AN29:AO29"/>
    <mergeCell ref="AP29:AQ29"/>
    <mergeCell ref="AR29:AS29"/>
    <mergeCell ref="AT29:AU29"/>
    <mergeCell ref="AV29:AW29"/>
    <mergeCell ref="Z29:AA29"/>
    <mergeCell ref="AB29:AC29"/>
    <mergeCell ref="AD29:AE29"/>
    <mergeCell ref="AF29:AG29"/>
    <mergeCell ref="AH29:AI29"/>
    <mergeCell ref="AJ29:AK29"/>
    <mergeCell ref="N29:O29"/>
    <mergeCell ref="P29:Q29"/>
    <mergeCell ref="R29:S29"/>
    <mergeCell ref="T29:U29"/>
    <mergeCell ref="V29:W29"/>
    <mergeCell ref="X29:Y29"/>
    <mergeCell ref="BD30:BE30"/>
    <mergeCell ref="BF30:BG30"/>
    <mergeCell ref="BH30:BI30"/>
    <mergeCell ref="BJ28:BK28"/>
    <mergeCell ref="BL28:BM28"/>
    <mergeCell ref="D29:E29"/>
    <mergeCell ref="F29:G29"/>
    <mergeCell ref="H29:I29"/>
    <mergeCell ref="J29:K29"/>
    <mergeCell ref="L29:M29"/>
    <mergeCell ref="AR28:AS28"/>
    <mergeCell ref="AT28:AU28"/>
    <mergeCell ref="AV28:AW28"/>
    <mergeCell ref="AX28:AY28"/>
    <mergeCell ref="AZ28:BA28"/>
    <mergeCell ref="BB28:BC28"/>
    <mergeCell ref="AF28:AG28"/>
    <mergeCell ref="AH28:AI28"/>
    <mergeCell ref="AJ28:AK28"/>
    <mergeCell ref="AL28:AM28"/>
    <mergeCell ref="AN28:AO28"/>
    <mergeCell ref="AP28:AQ28"/>
    <mergeCell ref="T28:U28"/>
    <mergeCell ref="V28:W28"/>
    <mergeCell ref="X28:Y28"/>
    <mergeCell ref="Z28:AA28"/>
    <mergeCell ref="AB28:AC28"/>
    <mergeCell ref="AD28:AE28"/>
    <mergeCell ref="BJ29:BK29"/>
    <mergeCell ref="BL29:BM29"/>
    <mergeCell ref="D28:E28"/>
    <mergeCell ref="F28:G28"/>
    <mergeCell ref="H28:I28"/>
    <mergeCell ref="J28:K28"/>
    <mergeCell ref="L28:M28"/>
    <mergeCell ref="N28:O28"/>
    <mergeCell ref="P28:Q28"/>
    <mergeCell ref="R28:S28"/>
    <mergeCell ref="AX27:AY27"/>
    <mergeCell ref="AZ27:BA27"/>
    <mergeCell ref="BB27:BC27"/>
    <mergeCell ref="BD27:BE27"/>
    <mergeCell ref="BF27:BG27"/>
    <mergeCell ref="BH27:BI27"/>
    <mergeCell ref="AL27:AM27"/>
    <mergeCell ref="AN27:AO27"/>
    <mergeCell ref="AP27:AQ27"/>
    <mergeCell ref="AR27:AS27"/>
    <mergeCell ref="AT27:AU27"/>
    <mergeCell ref="AV27:AW27"/>
    <mergeCell ref="Z27:AA27"/>
    <mergeCell ref="AB27:AC27"/>
    <mergeCell ref="AD27:AE27"/>
    <mergeCell ref="AF27:AG27"/>
    <mergeCell ref="AH27:AI27"/>
    <mergeCell ref="AJ27:AK27"/>
    <mergeCell ref="N27:O27"/>
    <mergeCell ref="P27:Q27"/>
    <mergeCell ref="R27:S27"/>
    <mergeCell ref="T27:U27"/>
    <mergeCell ref="V27:W27"/>
    <mergeCell ref="X27:Y27"/>
    <mergeCell ref="BD28:BE28"/>
    <mergeCell ref="BF28:BG28"/>
    <mergeCell ref="BH28:BI28"/>
    <mergeCell ref="BJ26:BK26"/>
    <mergeCell ref="BL26:BM26"/>
    <mergeCell ref="D27:E27"/>
    <mergeCell ref="F27:G27"/>
    <mergeCell ref="H27:I27"/>
    <mergeCell ref="J27:K27"/>
    <mergeCell ref="L27:M27"/>
    <mergeCell ref="AR26:AS26"/>
    <mergeCell ref="AT26:AU26"/>
    <mergeCell ref="AV26:AW26"/>
    <mergeCell ref="AX26:AY26"/>
    <mergeCell ref="AZ26:BA26"/>
    <mergeCell ref="BB26:BC26"/>
    <mergeCell ref="AF26:AG26"/>
    <mergeCell ref="AH26:AI26"/>
    <mergeCell ref="AJ26:AK26"/>
    <mergeCell ref="AL26:AM26"/>
    <mergeCell ref="AN26:AO26"/>
    <mergeCell ref="AP26:AQ26"/>
    <mergeCell ref="T26:U26"/>
    <mergeCell ref="V26:W26"/>
    <mergeCell ref="X26:Y26"/>
    <mergeCell ref="Z26:AA26"/>
    <mergeCell ref="AB26:AC26"/>
    <mergeCell ref="AD26:AE26"/>
    <mergeCell ref="BJ27:BK27"/>
    <mergeCell ref="BL27:BM27"/>
    <mergeCell ref="D26:E26"/>
    <mergeCell ref="F26:G26"/>
    <mergeCell ref="H26:I26"/>
    <mergeCell ref="J26:K26"/>
    <mergeCell ref="L26:M26"/>
    <mergeCell ref="N26:O26"/>
    <mergeCell ref="P26:Q26"/>
    <mergeCell ref="R26:S26"/>
    <mergeCell ref="AX25:AY25"/>
    <mergeCell ref="AZ25:BA25"/>
    <mergeCell ref="BB25:BC25"/>
    <mergeCell ref="BD25:BE25"/>
    <mergeCell ref="BF25:BG25"/>
    <mergeCell ref="BH25:BI25"/>
    <mergeCell ref="AL25:AM25"/>
    <mergeCell ref="AN25:AO25"/>
    <mergeCell ref="AP25:AQ25"/>
    <mergeCell ref="AR25:AS25"/>
    <mergeCell ref="AT25:AU25"/>
    <mergeCell ref="AV25:AW25"/>
    <mergeCell ref="Z25:AA25"/>
    <mergeCell ref="AB25:AC25"/>
    <mergeCell ref="AD25:AE25"/>
    <mergeCell ref="AF25:AG25"/>
    <mergeCell ref="AH25:AI25"/>
    <mergeCell ref="AJ25:AK25"/>
    <mergeCell ref="N25:O25"/>
    <mergeCell ref="P25:Q25"/>
    <mergeCell ref="R25:S25"/>
    <mergeCell ref="T25:U25"/>
    <mergeCell ref="V25:W25"/>
    <mergeCell ref="X25:Y25"/>
    <mergeCell ref="BD26:BE26"/>
    <mergeCell ref="BF26:BG26"/>
    <mergeCell ref="BH26:BI26"/>
    <mergeCell ref="BJ24:BK24"/>
    <mergeCell ref="BL24:BM24"/>
    <mergeCell ref="D25:E25"/>
    <mergeCell ref="F25:G25"/>
    <mergeCell ref="H25:I25"/>
    <mergeCell ref="J25:K25"/>
    <mergeCell ref="L25:M25"/>
    <mergeCell ref="AR24:AS24"/>
    <mergeCell ref="AT24:AU24"/>
    <mergeCell ref="AV24:AW24"/>
    <mergeCell ref="AX24:AY24"/>
    <mergeCell ref="AZ24:BA24"/>
    <mergeCell ref="BB24:BC24"/>
    <mergeCell ref="AF24:AG24"/>
    <mergeCell ref="AH24:AI24"/>
    <mergeCell ref="AJ24:AK24"/>
    <mergeCell ref="AL24:AM24"/>
    <mergeCell ref="AN24:AO24"/>
    <mergeCell ref="AP24:AQ24"/>
    <mergeCell ref="T24:U24"/>
    <mergeCell ref="V24:W24"/>
    <mergeCell ref="X24:Y24"/>
    <mergeCell ref="Z24:AA24"/>
    <mergeCell ref="AB24:AC24"/>
    <mergeCell ref="AD24:AE24"/>
    <mergeCell ref="BJ25:BK25"/>
    <mergeCell ref="BL25:BM25"/>
    <mergeCell ref="D24:E24"/>
    <mergeCell ref="F24:G24"/>
    <mergeCell ref="H24:I24"/>
    <mergeCell ref="J24:K24"/>
    <mergeCell ref="L24:M24"/>
    <mergeCell ref="N24:O24"/>
    <mergeCell ref="P24:Q24"/>
    <mergeCell ref="R24:S24"/>
    <mergeCell ref="AX23:AY23"/>
    <mergeCell ref="AZ23:BA23"/>
    <mergeCell ref="BB23:BC23"/>
    <mergeCell ref="BD23:BE23"/>
    <mergeCell ref="BF23:BG23"/>
    <mergeCell ref="BH23:BI23"/>
    <mergeCell ref="AL23:AM23"/>
    <mergeCell ref="AN23:AO23"/>
    <mergeCell ref="AP23:AQ23"/>
    <mergeCell ref="AR23:AS23"/>
    <mergeCell ref="AT23:AU23"/>
    <mergeCell ref="AV23:AW23"/>
    <mergeCell ref="Z23:AA23"/>
    <mergeCell ref="AB23:AC23"/>
    <mergeCell ref="AD23:AE23"/>
    <mergeCell ref="AF23:AG23"/>
    <mergeCell ref="AH23:AI23"/>
    <mergeCell ref="AJ23:AK23"/>
    <mergeCell ref="N23:O23"/>
    <mergeCell ref="P23:Q23"/>
    <mergeCell ref="R23:S23"/>
    <mergeCell ref="T23:U23"/>
    <mergeCell ref="V23:W23"/>
    <mergeCell ref="X23:Y23"/>
    <mergeCell ref="BD24:BE24"/>
    <mergeCell ref="BF24:BG24"/>
    <mergeCell ref="BH24:BI24"/>
    <mergeCell ref="BJ22:BK22"/>
    <mergeCell ref="BL22:BM22"/>
    <mergeCell ref="D23:E23"/>
    <mergeCell ref="F23:G23"/>
    <mergeCell ref="H23:I23"/>
    <mergeCell ref="J23:K23"/>
    <mergeCell ref="L23:M23"/>
    <mergeCell ref="AR22:AS22"/>
    <mergeCell ref="AT22:AU22"/>
    <mergeCell ref="AV22:AW22"/>
    <mergeCell ref="AX22:AY22"/>
    <mergeCell ref="AZ22:BA22"/>
    <mergeCell ref="BB22:BC22"/>
    <mergeCell ref="AF22:AG22"/>
    <mergeCell ref="AH22:AI22"/>
    <mergeCell ref="AJ22:AK22"/>
    <mergeCell ref="AL22:AM22"/>
    <mergeCell ref="AN22:AO22"/>
    <mergeCell ref="AP22:AQ22"/>
    <mergeCell ref="T22:U22"/>
    <mergeCell ref="V22:W22"/>
    <mergeCell ref="X22:Y22"/>
    <mergeCell ref="Z22:AA22"/>
    <mergeCell ref="AB22:AC22"/>
    <mergeCell ref="AD22:AE22"/>
    <mergeCell ref="BJ23:BK23"/>
    <mergeCell ref="BL23:BM23"/>
    <mergeCell ref="D22:E22"/>
    <mergeCell ref="F22:G22"/>
    <mergeCell ref="H22:I22"/>
    <mergeCell ref="J22:K22"/>
    <mergeCell ref="L22:M22"/>
    <mergeCell ref="N22:O22"/>
    <mergeCell ref="P22:Q22"/>
    <mergeCell ref="R22:S22"/>
    <mergeCell ref="AX21:AY21"/>
    <mergeCell ref="AZ21:BA21"/>
    <mergeCell ref="BB21:BC21"/>
    <mergeCell ref="BD21:BE21"/>
    <mergeCell ref="BF21:BG21"/>
    <mergeCell ref="BH21:BI21"/>
    <mergeCell ref="AL21:AM21"/>
    <mergeCell ref="AN21:AO21"/>
    <mergeCell ref="AP21:AQ21"/>
    <mergeCell ref="AR21:AS21"/>
    <mergeCell ref="AT21:AU21"/>
    <mergeCell ref="AV21:AW21"/>
    <mergeCell ref="Z21:AA21"/>
    <mergeCell ref="AB21:AC21"/>
    <mergeCell ref="AD21:AE21"/>
    <mergeCell ref="AF21:AG21"/>
    <mergeCell ref="AH21:AI21"/>
    <mergeCell ref="AJ21:AK21"/>
    <mergeCell ref="N21:O21"/>
    <mergeCell ref="P21:Q21"/>
    <mergeCell ref="R21:S21"/>
    <mergeCell ref="T21:U21"/>
    <mergeCell ref="V21:W21"/>
    <mergeCell ref="X21:Y21"/>
    <mergeCell ref="BD22:BE22"/>
    <mergeCell ref="BF22:BG22"/>
    <mergeCell ref="BH22:BI22"/>
    <mergeCell ref="BJ20:BK20"/>
    <mergeCell ref="BL20:BM20"/>
    <mergeCell ref="D21:E21"/>
    <mergeCell ref="F21:G21"/>
    <mergeCell ref="H21:I21"/>
    <mergeCell ref="J21:K21"/>
    <mergeCell ref="L21:M21"/>
    <mergeCell ref="AR20:AS20"/>
    <mergeCell ref="AT20:AU20"/>
    <mergeCell ref="AV20:AW20"/>
    <mergeCell ref="AX20:AY20"/>
    <mergeCell ref="AZ20:BA20"/>
    <mergeCell ref="BB20:BC20"/>
    <mergeCell ref="AF20:AG20"/>
    <mergeCell ref="AH20:AI20"/>
    <mergeCell ref="AJ20:AK20"/>
    <mergeCell ref="AL20:AM20"/>
    <mergeCell ref="AN20:AO20"/>
    <mergeCell ref="AP20:AQ20"/>
    <mergeCell ref="T20:U20"/>
    <mergeCell ref="V20:W20"/>
    <mergeCell ref="X20:Y20"/>
    <mergeCell ref="Z20:AA20"/>
    <mergeCell ref="AB20:AC20"/>
    <mergeCell ref="AD20:AE20"/>
    <mergeCell ref="BJ21:BK21"/>
    <mergeCell ref="BL21:BM21"/>
    <mergeCell ref="D20:E20"/>
    <mergeCell ref="F20:G20"/>
    <mergeCell ref="H20:I20"/>
    <mergeCell ref="J20:K20"/>
    <mergeCell ref="L20:M20"/>
    <mergeCell ref="N20:O20"/>
    <mergeCell ref="P20:Q20"/>
    <mergeCell ref="R20:S20"/>
    <mergeCell ref="AX19:AY19"/>
    <mergeCell ref="AZ19:BA19"/>
    <mergeCell ref="BB19:BC19"/>
    <mergeCell ref="BD19:BE19"/>
    <mergeCell ref="BF19:BG19"/>
    <mergeCell ref="BH19:BI19"/>
    <mergeCell ref="AL19:AM19"/>
    <mergeCell ref="AN19:AO19"/>
    <mergeCell ref="AP19:AQ19"/>
    <mergeCell ref="AR19:AS19"/>
    <mergeCell ref="AT19:AU19"/>
    <mergeCell ref="AV19:AW19"/>
    <mergeCell ref="Z19:AA19"/>
    <mergeCell ref="AB19:AC19"/>
    <mergeCell ref="AD19:AE19"/>
    <mergeCell ref="AF19:AG19"/>
    <mergeCell ref="AH19:AI19"/>
    <mergeCell ref="AJ19:AK19"/>
    <mergeCell ref="N19:O19"/>
    <mergeCell ref="P19:Q19"/>
    <mergeCell ref="R19:S19"/>
    <mergeCell ref="T19:U19"/>
    <mergeCell ref="V19:W19"/>
    <mergeCell ref="X19:Y19"/>
    <mergeCell ref="BD20:BE20"/>
    <mergeCell ref="BF20:BG20"/>
    <mergeCell ref="BH20:BI20"/>
    <mergeCell ref="BD18:BE18"/>
    <mergeCell ref="BF18:BG18"/>
    <mergeCell ref="BH18:BI18"/>
    <mergeCell ref="BJ18:BK18"/>
    <mergeCell ref="BL18:BM18"/>
    <mergeCell ref="D19:E19"/>
    <mergeCell ref="F19:G19"/>
    <mergeCell ref="H19:I19"/>
    <mergeCell ref="J19:K19"/>
    <mergeCell ref="L19:M19"/>
    <mergeCell ref="AR18:AS18"/>
    <mergeCell ref="AT18:AU18"/>
    <mergeCell ref="AV18:AW18"/>
    <mergeCell ref="AX18:AY18"/>
    <mergeCell ref="AZ18:BA18"/>
    <mergeCell ref="BB18:BC18"/>
    <mergeCell ref="AF18:AG18"/>
    <mergeCell ref="AH18:AI18"/>
    <mergeCell ref="AJ18:AK18"/>
    <mergeCell ref="AL18:AM18"/>
    <mergeCell ref="AN18:AO18"/>
    <mergeCell ref="AP18:AQ18"/>
    <mergeCell ref="T18:U18"/>
    <mergeCell ref="V18:W18"/>
    <mergeCell ref="X18:Y18"/>
    <mergeCell ref="Z18:AA18"/>
    <mergeCell ref="AB18:AC18"/>
    <mergeCell ref="AD18:AE18"/>
    <mergeCell ref="BJ19:BK19"/>
    <mergeCell ref="BL19:BM19"/>
    <mergeCell ref="BL17:BM17"/>
    <mergeCell ref="B18:B35"/>
    <mergeCell ref="D18:E18"/>
    <mergeCell ref="F18:G18"/>
    <mergeCell ref="H18:I18"/>
    <mergeCell ref="J18:K18"/>
    <mergeCell ref="L18:M18"/>
    <mergeCell ref="N18:O18"/>
    <mergeCell ref="P18:Q18"/>
    <mergeCell ref="R18:S18"/>
    <mergeCell ref="AZ17:BA17"/>
    <mergeCell ref="BB17:BC17"/>
    <mergeCell ref="BD17:BE17"/>
    <mergeCell ref="BF17:BG17"/>
    <mergeCell ref="BH17:BI17"/>
    <mergeCell ref="BJ17:BK17"/>
    <mergeCell ref="AN17:AO17"/>
    <mergeCell ref="AP17:AQ17"/>
    <mergeCell ref="AR17:AS17"/>
    <mergeCell ref="AT17:AU17"/>
    <mergeCell ref="AV17:AW17"/>
    <mergeCell ref="AX17:AY17"/>
    <mergeCell ref="AB17:AC17"/>
    <mergeCell ref="AD17:AE17"/>
    <mergeCell ref="AF17:AG17"/>
    <mergeCell ref="AH17:AI17"/>
    <mergeCell ref="AJ17:AK17"/>
    <mergeCell ref="AL17:AM17"/>
    <mergeCell ref="P17:Q17"/>
    <mergeCell ref="R17:S17"/>
    <mergeCell ref="T17:U17"/>
    <mergeCell ref="V17:W17"/>
    <mergeCell ref="X17:Y17"/>
    <mergeCell ref="Z17:AA17"/>
    <mergeCell ref="D17:E17"/>
    <mergeCell ref="F17:G17"/>
    <mergeCell ref="H17:I17"/>
    <mergeCell ref="J17:K17"/>
    <mergeCell ref="L17:M17"/>
    <mergeCell ref="N17:O17"/>
    <mergeCell ref="BB16:BC16"/>
    <mergeCell ref="BD16:BE16"/>
    <mergeCell ref="BF16:BG16"/>
    <mergeCell ref="BH16:BI16"/>
    <mergeCell ref="BJ16:BK16"/>
    <mergeCell ref="BL16:BM16"/>
    <mergeCell ref="AP16:AQ16"/>
    <mergeCell ref="AR16:AS16"/>
    <mergeCell ref="AT16:AU16"/>
    <mergeCell ref="AV16:AW16"/>
    <mergeCell ref="AX16:AY16"/>
    <mergeCell ref="AZ16:BA16"/>
    <mergeCell ref="AD16:AE16"/>
    <mergeCell ref="AF16:AG16"/>
    <mergeCell ref="AH16:AI16"/>
    <mergeCell ref="AJ16:AK16"/>
    <mergeCell ref="AL16:AM16"/>
    <mergeCell ref="AN16:AO16"/>
    <mergeCell ref="R16:S16"/>
    <mergeCell ref="T16:U16"/>
    <mergeCell ref="V16:W16"/>
    <mergeCell ref="X16:Y16"/>
    <mergeCell ref="Z16:AA16"/>
    <mergeCell ref="AB16:AC16"/>
    <mergeCell ref="AB12:AC12"/>
    <mergeCell ref="AB13:AC13"/>
    <mergeCell ref="E14:G14"/>
    <mergeCell ref="D16:E16"/>
    <mergeCell ref="F16:G16"/>
    <mergeCell ref="H16:I16"/>
    <mergeCell ref="J16:K16"/>
    <mergeCell ref="L16:M16"/>
    <mergeCell ref="N16:O16"/>
    <mergeCell ref="P16:Q16"/>
    <mergeCell ref="AB2:AC2"/>
    <mergeCell ref="AB3:AC3"/>
    <mergeCell ref="AB6:AC6"/>
    <mergeCell ref="AB7:AC7"/>
    <mergeCell ref="AB9:AC9"/>
    <mergeCell ref="AB10:AC10"/>
    <mergeCell ref="D2:I2"/>
    <mergeCell ref="K2:L2"/>
    <mergeCell ref="N2:O2"/>
    <mergeCell ref="Q2:R2"/>
    <mergeCell ref="T2:V2"/>
    <mergeCell ref="X2:Z2"/>
  </mergeCells>
  <phoneticPr fontId="1"/>
  <conditionalFormatting sqref="T15:U15">
    <cfRule type="expression" dxfId="9036" priority="1411">
      <formula>#REF!="浪費"</formula>
    </cfRule>
    <cfRule type="expression" dxfId="9035" priority="1412">
      <formula>#REF!="投資"</formula>
    </cfRule>
    <cfRule type="expression" dxfId="9034" priority="1413">
      <formula>#REF!="不明"</formula>
    </cfRule>
  </conditionalFormatting>
  <conditionalFormatting sqref="R15:S15 R144:S234 D143:E143">
    <cfRule type="expression" dxfId="9033" priority="1408">
      <formula>#REF!="浪費"</formula>
    </cfRule>
    <cfRule type="expression" dxfId="9032" priority="1409">
      <formula>#REF!="投資"</formula>
    </cfRule>
    <cfRule type="expression" dxfId="9031" priority="1410">
      <formula>#REF!="不明"</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BL127:BL129">
    <cfRule type="cellIs" dxfId="9030" priority="1407" operator="equal">
      <formula>0</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BL127:BL129">
    <cfRule type="cellIs" dxfId="9029" priority="1405" operator="equal">
      <formula>0</formula>
    </cfRule>
    <cfRule type="cellIs" dxfId="9028" priority="1406" operator="equal">
      <formula>0</formula>
    </cfRule>
  </conditionalFormatting>
  <conditionalFormatting sqref="L4:L14 O4:O14 R4:R14 U4:V14 AB3 AB7 AB10 AB13 Y4:Z14">
    <cfRule type="cellIs" dxfId="9027" priority="1404" operator="equal">
      <formula>0</formula>
    </cfRule>
  </conditionalFormatting>
  <conditionalFormatting sqref="D18:D19 F18:F19 H18:H19 J18:J19 L18:L19 N18:N19 P18:P19 R18:R19 T18:T19 V18:V19 X18:X19 Z18:Z19 AB18:AB19 AD18:AD19 AF18:AF19 AH18:AH19 AJ18:AJ19 AL18:AL19 AN18:AN19 AP18:AP19 AR18:AR19 AT18:AT19 AV18:AV19 AX18:AX19 AZ18:AZ19 BB18:BB19 BD18:BD19 BF18:BF19 BH18:BH19 BJ18:BJ19 BL18:BL19">
    <cfRule type="expression" dxfId="9026" priority="1414">
      <formula>D$17=1</formula>
    </cfRule>
    <cfRule type="expression" dxfId="9025" priority="1415">
      <formula>D$17=7</formula>
    </cfRule>
  </conditionalFormatting>
  <conditionalFormatting sqref="D55 F55 H55 J55 L55 N55 P55 R55 T55 V55 X55 Z55 AB55 AD55 AF55 AH55 AJ55 AL55 AN55 AP55 AR55 AT55 AV55 AX55 AZ55 BB55 BD55 BF55 BH55 BJ55 BL55">
    <cfRule type="cellIs" dxfId="9024" priority="1403" operator="equal">
      <formula>0</formula>
    </cfRule>
  </conditionalFormatting>
  <conditionalFormatting sqref="D55 F55 H55 J55 L55 N55 P55 R55 T55 V55 X55 Z55 AB55 AD55 AF55 AH55 AJ55 AL55 AN55 AP55 AR55 AT55 AV55 AX55 AZ55 BB55 BD55 BF55 BH55 BJ55 BL55">
    <cfRule type="cellIs" dxfId="9023" priority="1401" operator="equal">
      <formula>0</formula>
    </cfRule>
    <cfRule type="cellIs" dxfId="9022" priority="1402" operator="equal">
      <formula>0</formula>
    </cfRule>
  </conditionalFormatting>
  <conditionalFormatting sqref="D91">
    <cfRule type="cellIs" dxfId="9021" priority="1400" operator="equal">
      <formula>0</formula>
    </cfRule>
  </conditionalFormatting>
  <conditionalFormatting sqref="D91">
    <cfRule type="cellIs" dxfId="9020" priority="1398" operator="equal">
      <formula>0</formula>
    </cfRule>
    <cfRule type="cellIs" dxfId="9019" priority="1399" operator="equal">
      <formula>0</formula>
    </cfRule>
  </conditionalFormatting>
  <conditionalFormatting sqref="D79">
    <cfRule type="cellIs" dxfId="9018" priority="1397" operator="equal">
      <formula>0</formula>
    </cfRule>
  </conditionalFormatting>
  <conditionalFormatting sqref="D79">
    <cfRule type="cellIs" dxfId="9017" priority="1395" operator="equal">
      <formula>0</formula>
    </cfRule>
    <cfRule type="cellIs" dxfId="9016" priority="1396" operator="equal">
      <formula>0</formula>
    </cfRule>
  </conditionalFormatting>
  <conditionalFormatting sqref="D67 F67 H67 J67 L67 N67 P67 R67 T67 V67 X67 Z67 AB67 AD67 AF67 AH67 AJ67 AL67 AN67 AP67 AR67 AT67 AV67 AX67 AZ67 BB67 BD67 BF67 BH67 BJ67 BL67">
    <cfRule type="cellIs" dxfId="9015" priority="1394" operator="equal">
      <formula>0</formula>
    </cfRule>
  </conditionalFormatting>
  <conditionalFormatting sqref="D67 F67 H67 J67 L67 N67 P67 R67 T67 V67 X67 Z67 AB67 AD67 AF67 AH67 AJ67 AL67 AN67 AP67 AR67 AT67 AV67 AX67 AZ67 BB67 BD67 BF67 BH67 BJ67 BL67">
    <cfRule type="cellIs" dxfId="9014" priority="1392" operator="equal">
      <formula>0</formula>
    </cfRule>
    <cfRule type="cellIs" dxfId="9013" priority="1393" operator="equal">
      <formula>0</formula>
    </cfRule>
  </conditionalFormatting>
  <conditionalFormatting sqref="D95">
    <cfRule type="cellIs" dxfId="9012" priority="1376" operator="equal">
      <formula>0</formula>
    </cfRule>
  </conditionalFormatting>
  <conditionalFormatting sqref="D95">
    <cfRule type="cellIs" dxfId="9011" priority="1374" operator="equal">
      <formula>0</formula>
    </cfRule>
    <cfRule type="cellIs" dxfId="9010" priority="1375" operator="equal">
      <formula>0</formula>
    </cfRule>
  </conditionalFormatting>
  <conditionalFormatting sqref="D35:BM35 F20:BM34">
    <cfRule type="cellIs" dxfId="9009" priority="1373" operator="equal">
      <formula>0</formula>
    </cfRule>
  </conditionalFormatting>
  <conditionalFormatting sqref="E4:F13 H4:I14">
    <cfRule type="cellIs" dxfId="9008" priority="1372" operator="equal">
      <formula>0</formula>
    </cfRule>
  </conditionalFormatting>
  <conditionalFormatting sqref="F91">
    <cfRule type="cellIs" dxfId="9007" priority="1364" operator="equal">
      <formula>0</formula>
    </cfRule>
  </conditionalFormatting>
  <conditionalFormatting sqref="F91">
    <cfRule type="cellIs" dxfId="9006" priority="1362" operator="equal">
      <formula>0</formula>
    </cfRule>
    <cfRule type="cellIs" dxfId="9005" priority="1363" operator="equal">
      <formula>0</formula>
    </cfRule>
  </conditionalFormatting>
  <conditionalFormatting sqref="F79">
    <cfRule type="cellIs" dxfId="9004" priority="1361" operator="equal">
      <formula>0</formula>
    </cfRule>
  </conditionalFormatting>
  <conditionalFormatting sqref="F79">
    <cfRule type="cellIs" dxfId="9003" priority="1359" operator="equal">
      <formula>0</formula>
    </cfRule>
    <cfRule type="cellIs" dxfId="9002" priority="1360" operator="equal">
      <formula>0</formula>
    </cfRule>
  </conditionalFormatting>
  <conditionalFormatting sqref="F95">
    <cfRule type="cellIs" dxfId="9001" priority="1343" operator="equal">
      <formula>0</formula>
    </cfRule>
  </conditionalFormatting>
  <conditionalFormatting sqref="F95">
    <cfRule type="cellIs" dxfId="9000" priority="1341" operator="equal">
      <formula>0</formula>
    </cfRule>
    <cfRule type="cellIs" dxfId="8999" priority="1342" operator="equal">
      <formula>0</formula>
    </cfRule>
  </conditionalFormatting>
  <conditionalFormatting sqref="H91">
    <cfRule type="cellIs" dxfId="8998" priority="1334" operator="equal">
      <formula>0</formula>
    </cfRule>
  </conditionalFormatting>
  <conditionalFormatting sqref="H91">
    <cfRule type="cellIs" dxfId="8997" priority="1332" operator="equal">
      <formula>0</formula>
    </cfRule>
    <cfRule type="cellIs" dxfId="8996" priority="1333" operator="equal">
      <formula>0</formula>
    </cfRule>
  </conditionalFormatting>
  <conditionalFormatting sqref="H79">
    <cfRule type="cellIs" dxfId="8995" priority="1331" operator="equal">
      <formula>0</formula>
    </cfRule>
  </conditionalFormatting>
  <conditionalFormatting sqref="H79">
    <cfRule type="cellIs" dxfId="8994" priority="1329" operator="equal">
      <formula>0</formula>
    </cfRule>
    <cfRule type="cellIs" dxfId="8993" priority="1330" operator="equal">
      <formula>0</formula>
    </cfRule>
  </conditionalFormatting>
  <conditionalFormatting sqref="H95">
    <cfRule type="cellIs" dxfId="8992" priority="1313" operator="equal">
      <formula>0</formula>
    </cfRule>
  </conditionalFormatting>
  <conditionalFormatting sqref="H95">
    <cfRule type="cellIs" dxfId="8991" priority="1311" operator="equal">
      <formula>0</formula>
    </cfRule>
    <cfRule type="cellIs" dxfId="8990" priority="1312" operator="equal">
      <formula>0</formula>
    </cfRule>
  </conditionalFormatting>
  <conditionalFormatting sqref="J91">
    <cfRule type="cellIs" dxfId="8989" priority="1304" operator="equal">
      <formula>0</formula>
    </cfRule>
  </conditionalFormatting>
  <conditionalFormatting sqref="J91">
    <cfRule type="cellIs" dxfId="8988" priority="1302" operator="equal">
      <formula>0</formula>
    </cfRule>
    <cfRule type="cellIs" dxfId="8987" priority="1303" operator="equal">
      <formula>0</formula>
    </cfRule>
  </conditionalFormatting>
  <conditionalFormatting sqref="J79">
    <cfRule type="cellIs" dxfId="8986" priority="1301" operator="equal">
      <formula>0</formula>
    </cfRule>
  </conditionalFormatting>
  <conditionalFormatting sqref="J79">
    <cfRule type="cellIs" dxfId="8985" priority="1299" operator="equal">
      <formula>0</formula>
    </cfRule>
    <cfRule type="cellIs" dxfId="8984" priority="1300" operator="equal">
      <formula>0</formula>
    </cfRule>
  </conditionalFormatting>
  <conditionalFormatting sqref="J95">
    <cfRule type="cellIs" dxfId="8983" priority="1283" operator="equal">
      <formula>0</formula>
    </cfRule>
  </conditionalFormatting>
  <conditionalFormatting sqref="J95">
    <cfRule type="cellIs" dxfId="8982" priority="1281" operator="equal">
      <formula>0</formula>
    </cfRule>
    <cfRule type="cellIs" dxfId="8981" priority="1282" operator="equal">
      <formula>0</formula>
    </cfRule>
  </conditionalFormatting>
  <conditionalFormatting sqref="L91">
    <cfRule type="cellIs" dxfId="8980" priority="1274" operator="equal">
      <formula>0</formula>
    </cfRule>
  </conditionalFormatting>
  <conditionalFormatting sqref="L91">
    <cfRule type="cellIs" dxfId="8979" priority="1272" operator="equal">
      <formula>0</formula>
    </cfRule>
    <cfRule type="cellIs" dxfId="8978" priority="1273" operator="equal">
      <formula>0</formula>
    </cfRule>
  </conditionalFormatting>
  <conditionalFormatting sqref="L79">
    <cfRule type="cellIs" dxfId="8977" priority="1271" operator="equal">
      <formula>0</formula>
    </cfRule>
  </conditionalFormatting>
  <conditionalFormatting sqref="L79">
    <cfRule type="cellIs" dxfId="8976" priority="1269" operator="equal">
      <formula>0</formula>
    </cfRule>
    <cfRule type="cellIs" dxfId="8975" priority="1270" operator="equal">
      <formula>0</formula>
    </cfRule>
  </conditionalFormatting>
  <conditionalFormatting sqref="L95">
    <cfRule type="cellIs" dxfId="8974" priority="1253" operator="equal">
      <formula>0</formula>
    </cfRule>
  </conditionalFormatting>
  <conditionalFormatting sqref="L95">
    <cfRule type="cellIs" dxfId="8973" priority="1251" operator="equal">
      <formula>0</formula>
    </cfRule>
    <cfRule type="cellIs" dxfId="8972" priority="1252" operator="equal">
      <formula>0</formula>
    </cfRule>
  </conditionalFormatting>
  <conditionalFormatting sqref="N91">
    <cfRule type="cellIs" dxfId="8971" priority="1244" operator="equal">
      <formula>0</formula>
    </cfRule>
  </conditionalFormatting>
  <conditionalFormatting sqref="N91">
    <cfRule type="cellIs" dxfId="8970" priority="1242" operator="equal">
      <formula>0</formula>
    </cfRule>
    <cfRule type="cellIs" dxfId="8969" priority="1243" operator="equal">
      <formula>0</formula>
    </cfRule>
  </conditionalFormatting>
  <conditionalFormatting sqref="N79">
    <cfRule type="cellIs" dxfId="8968" priority="1241" operator="equal">
      <formula>0</formula>
    </cfRule>
  </conditionalFormatting>
  <conditionalFormatting sqref="N79">
    <cfRule type="cellIs" dxfId="8967" priority="1239" operator="equal">
      <formula>0</formula>
    </cfRule>
    <cfRule type="cellIs" dxfId="8966" priority="1240" operator="equal">
      <formula>0</formula>
    </cfRule>
  </conditionalFormatting>
  <conditionalFormatting sqref="N95">
    <cfRule type="cellIs" dxfId="8965" priority="1223" operator="equal">
      <formula>0</formula>
    </cfRule>
  </conditionalFormatting>
  <conditionalFormatting sqref="N95">
    <cfRule type="cellIs" dxfId="8964" priority="1221" operator="equal">
      <formula>0</formula>
    </cfRule>
    <cfRule type="cellIs" dxfId="8963" priority="1222" operator="equal">
      <formula>0</formula>
    </cfRule>
  </conditionalFormatting>
  <conditionalFormatting sqref="P91">
    <cfRule type="cellIs" dxfId="8962" priority="1214" operator="equal">
      <formula>0</formula>
    </cfRule>
  </conditionalFormatting>
  <conditionalFormatting sqref="P91">
    <cfRule type="cellIs" dxfId="8961" priority="1212" operator="equal">
      <formula>0</formula>
    </cfRule>
    <cfRule type="cellIs" dxfId="8960" priority="1213" operator="equal">
      <formula>0</formula>
    </cfRule>
  </conditionalFormatting>
  <conditionalFormatting sqref="P79">
    <cfRule type="cellIs" dxfId="8959" priority="1211" operator="equal">
      <formula>0</formula>
    </cfRule>
  </conditionalFormatting>
  <conditionalFormatting sqref="P79">
    <cfRule type="cellIs" dxfId="8958" priority="1209" operator="equal">
      <formula>0</formula>
    </cfRule>
    <cfRule type="cellIs" dxfId="8957" priority="1210" operator="equal">
      <formula>0</formula>
    </cfRule>
  </conditionalFormatting>
  <conditionalFormatting sqref="P95">
    <cfRule type="cellIs" dxfId="8956" priority="1193" operator="equal">
      <formula>0</formula>
    </cfRule>
  </conditionalFormatting>
  <conditionalFormatting sqref="P95">
    <cfRule type="cellIs" dxfId="8955" priority="1191" operator="equal">
      <formula>0</formula>
    </cfRule>
    <cfRule type="cellIs" dxfId="8954" priority="1192" operator="equal">
      <formula>0</formula>
    </cfRule>
  </conditionalFormatting>
  <conditionalFormatting sqref="R91">
    <cfRule type="cellIs" dxfId="8953" priority="1184" operator="equal">
      <formula>0</formula>
    </cfRule>
  </conditionalFormatting>
  <conditionalFormatting sqref="R91">
    <cfRule type="cellIs" dxfId="8952" priority="1182" operator="equal">
      <formula>0</formula>
    </cfRule>
    <cfRule type="cellIs" dxfId="8951" priority="1183" operator="equal">
      <formula>0</formula>
    </cfRule>
  </conditionalFormatting>
  <conditionalFormatting sqref="R79">
    <cfRule type="cellIs" dxfId="8950" priority="1181" operator="equal">
      <formula>0</formula>
    </cfRule>
  </conditionalFormatting>
  <conditionalFormatting sqref="R79">
    <cfRule type="cellIs" dxfId="8949" priority="1179" operator="equal">
      <formula>0</formula>
    </cfRule>
    <cfRule type="cellIs" dxfId="8948" priority="1180" operator="equal">
      <formula>0</formula>
    </cfRule>
  </conditionalFormatting>
  <conditionalFormatting sqref="R95">
    <cfRule type="cellIs" dxfId="8947" priority="1163" operator="equal">
      <formula>0</formula>
    </cfRule>
  </conditionalFormatting>
  <conditionalFormatting sqref="R95">
    <cfRule type="cellIs" dxfId="8946" priority="1161" operator="equal">
      <formula>0</formula>
    </cfRule>
    <cfRule type="cellIs" dxfId="8945" priority="1162" operator="equal">
      <formula>0</formula>
    </cfRule>
  </conditionalFormatting>
  <conditionalFormatting sqref="T91">
    <cfRule type="cellIs" dxfId="8944" priority="1154" operator="equal">
      <formula>0</formula>
    </cfRule>
  </conditionalFormatting>
  <conditionalFormatting sqref="T91">
    <cfRule type="cellIs" dxfId="8943" priority="1152" operator="equal">
      <formula>0</formula>
    </cfRule>
    <cfRule type="cellIs" dxfId="8942" priority="1153" operator="equal">
      <formula>0</formula>
    </cfRule>
  </conditionalFormatting>
  <conditionalFormatting sqref="T79">
    <cfRule type="cellIs" dxfId="8941" priority="1151" operator="equal">
      <formula>0</formula>
    </cfRule>
  </conditionalFormatting>
  <conditionalFormatting sqref="T79">
    <cfRule type="cellIs" dxfId="8940" priority="1149" operator="equal">
      <formula>0</formula>
    </cfRule>
    <cfRule type="cellIs" dxfId="8939" priority="1150" operator="equal">
      <formula>0</formula>
    </cfRule>
  </conditionalFormatting>
  <conditionalFormatting sqref="T95">
    <cfRule type="cellIs" dxfId="8938" priority="1133" operator="equal">
      <formula>0</formula>
    </cfRule>
  </conditionalFormatting>
  <conditionalFormatting sqref="T95">
    <cfRule type="cellIs" dxfId="8937" priority="1131" operator="equal">
      <formula>0</formula>
    </cfRule>
    <cfRule type="cellIs" dxfId="8936" priority="1132" operator="equal">
      <formula>0</formula>
    </cfRule>
  </conditionalFormatting>
  <conditionalFormatting sqref="V91">
    <cfRule type="cellIs" dxfId="8935" priority="1124" operator="equal">
      <formula>0</formula>
    </cfRule>
  </conditionalFormatting>
  <conditionalFormatting sqref="V91">
    <cfRule type="cellIs" dxfId="8934" priority="1122" operator="equal">
      <formula>0</formula>
    </cfRule>
    <cfRule type="cellIs" dxfId="8933" priority="1123" operator="equal">
      <formula>0</formula>
    </cfRule>
  </conditionalFormatting>
  <conditionalFormatting sqref="V79">
    <cfRule type="cellIs" dxfId="8932" priority="1121" operator="equal">
      <formula>0</formula>
    </cfRule>
  </conditionalFormatting>
  <conditionalFormatting sqref="V79">
    <cfRule type="cellIs" dxfId="8931" priority="1119" operator="equal">
      <formula>0</formula>
    </cfRule>
    <cfRule type="cellIs" dxfId="8930" priority="1120" operator="equal">
      <formula>0</formula>
    </cfRule>
  </conditionalFormatting>
  <conditionalFormatting sqref="V95">
    <cfRule type="cellIs" dxfId="8929" priority="1103" operator="equal">
      <formula>0</formula>
    </cfRule>
  </conditionalFormatting>
  <conditionalFormatting sqref="V95">
    <cfRule type="cellIs" dxfId="8928" priority="1101" operator="equal">
      <formula>0</formula>
    </cfRule>
    <cfRule type="cellIs" dxfId="8927" priority="1102" operator="equal">
      <formula>0</formula>
    </cfRule>
  </conditionalFormatting>
  <conditionalFormatting sqref="X91">
    <cfRule type="cellIs" dxfId="8926" priority="1094" operator="equal">
      <formula>0</formula>
    </cfRule>
  </conditionalFormatting>
  <conditionalFormatting sqref="X91">
    <cfRule type="cellIs" dxfId="8925" priority="1092" operator="equal">
      <formula>0</formula>
    </cfRule>
    <cfRule type="cellIs" dxfId="8924" priority="1093" operator="equal">
      <formula>0</formula>
    </cfRule>
  </conditionalFormatting>
  <conditionalFormatting sqref="X79">
    <cfRule type="cellIs" dxfId="8923" priority="1091" operator="equal">
      <formula>0</formula>
    </cfRule>
  </conditionalFormatting>
  <conditionalFormatting sqref="X79">
    <cfRule type="cellIs" dxfId="8922" priority="1089" operator="equal">
      <formula>0</formula>
    </cfRule>
    <cfRule type="cellIs" dxfId="8921" priority="1090" operator="equal">
      <formula>0</formula>
    </cfRule>
  </conditionalFormatting>
  <conditionalFormatting sqref="X95">
    <cfRule type="cellIs" dxfId="8920" priority="1073" operator="equal">
      <formula>0</formula>
    </cfRule>
  </conditionalFormatting>
  <conditionalFormatting sqref="X95">
    <cfRule type="cellIs" dxfId="8919" priority="1071" operator="equal">
      <formula>0</formula>
    </cfRule>
    <cfRule type="cellIs" dxfId="8918" priority="1072" operator="equal">
      <formula>0</formula>
    </cfRule>
  </conditionalFormatting>
  <conditionalFormatting sqref="Z91">
    <cfRule type="cellIs" dxfId="8917" priority="1064" operator="equal">
      <formula>0</formula>
    </cfRule>
  </conditionalFormatting>
  <conditionalFormatting sqref="Z91">
    <cfRule type="cellIs" dxfId="8916" priority="1062" operator="equal">
      <formula>0</formula>
    </cfRule>
    <cfRule type="cellIs" dxfId="8915" priority="1063" operator="equal">
      <formula>0</formula>
    </cfRule>
  </conditionalFormatting>
  <conditionalFormatting sqref="Z79">
    <cfRule type="cellIs" dxfId="8914" priority="1061" operator="equal">
      <formula>0</formula>
    </cfRule>
  </conditionalFormatting>
  <conditionalFormatting sqref="Z79">
    <cfRule type="cellIs" dxfId="8913" priority="1059" operator="equal">
      <formula>0</formula>
    </cfRule>
    <cfRule type="cellIs" dxfId="8912" priority="1060" operator="equal">
      <formula>0</formula>
    </cfRule>
  </conditionalFormatting>
  <conditionalFormatting sqref="Z95">
    <cfRule type="cellIs" dxfId="8911" priority="1043" operator="equal">
      <formula>0</formula>
    </cfRule>
  </conditionalFormatting>
  <conditionalFormatting sqref="Z95">
    <cfRule type="cellIs" dxfId="8910" priority="1041" operator="equal">
      <formula>0</formula>
    </cfRule>
    <cfRule type="cellIs" dxfId="8909" priority="1042" operator="equal">
      <formula>0</formula>
    </cfRule>
  </conditionalFormatting>
  <conditionalFormatting sqref="AB91">
    <cfRule type="cellIs" dxfId="8908" priority="1034" operator="equal">
      <formula>0</formula>
    </cfRule>
  </conditionalFormatting>
  <conditionalFormatting sqref="AB91">
    <cfRule type="cellIs" dxfId="8907" priority="1032" operator="equal">
      <formula>0</formula>
    </cfRule>
    <cfRule type="cellIs" dxfId="8906" priority="1033" operator="equal">
      <formula>0</formula>
    </cfRule>
  </conditionalFormatting>
  <conditionalFormatting sqref="AB79">
    <cfRule type="cellIs" dxfId="8905" priority="1031" operator="equal">
      <formula>0</formula>
    </cfRule>
  </conditionalFormatting>
  <conditionalFormatting sqref="AB79">
    <cfRule type="cellIs" dxfId="8904" priority="1029" operator="equal">
      <formula>0</formula>
    </cfRule>
    <cfRule type="cellIs" dxfId="8903" priority="1030" operator="equal">
      <formula>0</formula>
    </cfRule>
  </conditionalFormatting>
  <conditionalFormatting sqref="AB95">
    <cfRule type="cellIs" dxfId="8902" priority="1013" operator="equal">
      <formula>0</formula>
    </cfRule>
  </conditionalFormatting>
  <conditionalFormatting sqref="AB95">
    <cfRule type="cellIs" dxfId="8901" priority="1011" operator="equal">
      <formula>0</formula>
    </cfRule>
    <cfRule type="cellIs" dxfId="8900" priority="1012" operator="equal">
      <formula>0</formula>
    </cfRule>
  </conditionalFormatting>
  <conditionalFormatting sqref="AD91">
    <cfRule type="cellIs" dxfId="8899" priority="1004" operator="equal">
      <formula>0</formula>
    </cfRule>
  </conditionalFormatting>
  <conditionalFormatting sqref="AD91">
    <cfRule type="cellIs" dxfId="8898" priority="1002" operator="equal">
      <formula>0</formula>
    </cfRule>
    <cfRule type="cellIs" dxfId="8897" priority="1003" operator="equal">
      <formula>0</formula>
    </cfRule>
  </conditionalFormatting>
  <conditionalFormatting sqref="AD79">
    <cfRule type="cellIs" dxfId="8896" priority="1001" operator="equal">
      <formula>0</formula>
    </cfRule>
  </conditionalFormatting>
  <conditionalFormatting sqref="AD79">
    <cfRule type="cellIs" dxfId="8895" priority="999" operator="equal">
      <formula>0</formula>
    </cfRule>
    <cfRule type="cellIs" dxfId="8894" priority="1000" operator="equal">
      <formula>0</formula>
    </cfRule>
  </conditionalFormatting>
  <conditionalFormatting sqref="AD95">
    <cfRule type="cellIs" dxfId="8893" priority="983" operator="equal">
      <formula>0</formula>
    </cfRule>
  </conditionalFormatting>
  <conditionalFormatting sqref="AD95">
    <cfRule type="cellIs" dxfId="8892" priority="981" operator="equal">
      <formula>0</formula>
    </cfRule>
    <cfRule type="cellIs" dxfId="8891" priority="982" operator="equal">
      <formula>0</formula>
    </cfRule>
  </conditionalFormatting>
  <conditionalFormatting sqref="AF91">
    <cfRule type="cellIs" dxfId="8890" priority="974" operator="equal">
      <formula>0</formula>
    </cfRule>
  </conditionalFormatting>
  <conditionalFormatting sqref="AF91">
    <cfRule type="cellIs" dxfId="8889" priority="972" operator="equal">
      <formula>0</formula>
    </cfRule>
    <cfRule type="cellIs" dxfId="8888" priority="973" operator="equal">
      <formula>0</formula>
    </cfRule>
  </conditionalFormatting>
  <conditionalFormatting sqref="AF79">
    <cfRule type="cellIs" dxfId="8887" priority="971" operator="equal">
      <formula>0</formula>
    </cfRule>
  </conditionalFormatting>
  <conditionalFormatting sqref="AF79">
    <cfRule type="cellIs" dxfId="8886" priority="969" operator="equal">
      <formula>0</formula>
    </cfRule>
    <cfRule type="cellIs" dxfId="8885" priority="970" operator="equal">
      <formula>0</formula>
    </cfRule>
  </conditionalFormatting>
  <conditionalFormatting sqref="AF95">
    <cfRule type="cellIs" dxfId="8884" priority="953" operator="equal">
      <formula>0</formula>
    </cfRule>
  </conditionalFormatting>
  <conditionalFormatting sqref="AF95">
    <cfRule type="cellIs" dxfId="8883" priority="951" operator="equal">
      <formula>0</formula>
    </cfRule>
    <cfRule type="cellIs" dxfId="8882" priority="952" operator="equal">
      <formula>0</formula>
    </cfRule>
  </conditionalFormatting>
  <conditionalFormatting sqref="AH91">
    <cfRule type="cellIs" dxfId="8881" priority="944" operator="equal">
      <formula>0</formula>
    </cfRule>
  </conditionalFormatting>
  <conditionalFormatting sqref="AH91">
    <cfRule type="cellIs" dxfId="8880" priority="942" operator="equal">
      <formula>0</formula>
    </cfRule>
    <cfRule type="cellIs" dxfId="8879" priority="943" operator="equal">
      <formula>0</formula>
    </cfRule>
  </conditionalFormatting>
  <conditionalFormatting sqref="AH79">
    <cfRule type="cellIs" dxfId="8878" priority="941" operator="equal">
      <formula>0</formula>
    </cfRule>
  </conditionalFormatting>
  <conditionalFormatting sqref="AH79">
    <cfRule type="cellIs" dxfId="8877" priority="939" operator="equal">
      <formula>0</formula>
    </cfRule>
    <cfRule type="cellIs" dxfId="8876" priority="940" operator="equal">
      <formula>0</formula>
    </cfRule>
  </conditionalFormatting>
  <conditionalFormatting sqref="AH95">
    <cfRule type="cellIs" dxfId="8875" priority="923" operator="equal">
      <formula>0</formula>
    </cfRule>
  </conditionalFormatting>
  <conditionalFormatting sqref="AH95">
    <cfRule type="cellIs" dxfId="8874" priority="921" operator="equal">
      <formula>0</formula>
    </cfRule>
    <cfRule type="cellIs" dxfId="8873" priority="922" operator="equal">
      <formula>0</formula>
    </cfRule>
  </conditionalFormatting>
  <conditionalFormatting sqref="AJ91">
    <cfRule type="cellIs" dxfId="8872" priority="914" operator="equal">
      <formula>0</formula>
    </cfRule>
  </conditionalFormatting>
  <conditionalFormatting sqref="AJ91">
    <cfRule type="cellIs" dxfId="8871" priority="912" operator="equal">
      <formula>0</formula>
    </cfRule>
    <cfRule type="cellIs" dxfId="8870" priority="913" operator="equal">
      <formula>0</formula>
    </cfRule>
  </conditionalFormatting>
  <conditionalFormatting sqref="AJ79">
    <cfRule type="cellIs" dxfId="8869" priority="911" operator="equal">
      <formula>0</formula>
    </cfRule>
  </conditionalFormatting>
  <conditionalFormatting sqref="AJ79">
    <cfRule type="cellIs" dxfId="8868" priority="909" operator="equal">
      <formula>0</formula>
    </cfRule>
    <cfRule type="cellIs" dxfId="8867" priority="910" operator="equal">
      <formula>0</formula>
    </cfRule>
  </conditionalFormatting>
  <conditionalFormatting sqref="AJ95">
    <cfRule type="cellIs" dxfId="8866" priority="893" operator="equal">
      <formula>0</formula>
    </cfRule>
  </conditionalFormatting>
  <conditionalFormatting sqref="AJ95">
    <cfRule type="cellIs" dxfId="8865" priority="891" operator="equal">
      <formula>0</formula>
    </cfRule>
    <cfRule type="cellIs" dxfId="8864" priority="892" operator="equal">
      <formula>0</formula>
    </cfRule>
  </conditionalFormatting>
  <conditionalFormatting sqref="AL91">
    <cfRule type="cellIs" dxfId="8863" priority="884" operator="equal">
      <formula>0</formula>
    </cfRule>
  </conditionalFormatting>
  <conditionalFormatting sqref="AL91">
    <cfRule type="cellIs" dxfId="8862" priority="882" operator="equal">
      <formula>0</formula>
    </cfRule>
    <cfRule type="cellIs" dxfId="8861" priority="883" operator="equal">
      <formula>0</formula>
    </cfRule>
  </conditionalFormatting>
  <conditionalFormatting sqref="AL79">
    <cfRule type="cellIs" dxfId="8860" priority="881" operator="equal">
      <formula>0</formula>
    </cfRule>
  </conditionalFormatting>
  <conditionalFormatting sqref="AL79">
    <cfRule type="cellIs" dxfId="8859" priority="879" operator="equal">
      <formula>0</formula>
    </cfRule>
    <cfRule type="cellIs" dxfId="8858" priority="880" operator="equal">
      <formula>0</formula>
    </cfRule>
  </conditionalFormatting>
  <conditionalFormatting sqref="AL95">
    <cfRule type="cellIs" dxfId="8857" priority="863" operator="equal">
      <formula>0</formula>
    </cfRule>
  </conditionalFormatting>
  <conditionalFormatting sqref="AL95">
    <cfRule type="cellIs" dxfId="8856" priority="861" operator="equal">
      <formula>0</formula>
    </cfRule>
    <cfRule type="cellIs" dxfId="8855" priority="862" operator="equal">
      <formula>0</formula>
    </cfRule>
  </conditionalFormatting>
  <conditionalFormatting sqref="AN91">
    <cfRule type="cellIs" dxfId="8854" priority="854" operator="equal">
      <formula>0</formula>
    </cfRule>
  </conditionalFormatting>
  <conditionalFormatting sqref="AN91">
    <cfRule type="cellIs" dxfId="8853" priority="852" operator="equal">
      <formula>0</formula>
    </cfRule>
    <cfRule type="cellIs" dxfId="8852" priority="853" operator="equal">
      <formula>0</formula>
    </cfRule>
  </conditionalFormatting>
  <conditionalFormatting sqref="AN79">
    <cfRule type="cellIs" dxfId="8851" priority="851" operator="equal">
      <formula>0</formula>
    </cfRule>
  </conditionalFormatting>
  <conditionalFormatting sqref="AN79">
    <cfRule type="cellIs" dxfId="8850" priority="849" operator="equal">
      <formula>0</formula>
    </cfRule>
    <cfRule type="cellIs" dxfId="8849" priority="850" operator="equal">
      <formula>0</formula>
    </cfRule>
  </conditionalFormatting>
  <conditionalFormatting sqref="AN95">
    <cfRule type="cellIs" dxfId="8848" priority="833" operator="equal">
      <formula>0</formula>
    </cfRule>
  </conditionalFormatting>
  <conditionalFormatting sqref="AN95">
    <cfRule type="cellIs" dxfId="8847" priority="831" operator="equal">
      <formula>0</formula>
    </cfRule>
    <cfRule type="cellIs" dxfId="8846" priority="832" operator="equal">
      <formula>0</formula>
    </cfRule>
  </conditionalFormatting>
  <conditionalFormatting sqref="AP91">
    <cfRule type="cellIs" dxfId="8845" priority="824" operator="equal">
      <formula>0</formula>
    </cfRule>
  </conditionalFormatting>
  <conditionalFormatting sqref="AP91">
    <cfRule type="cellIs" dxfId="8844" priority="822" operator="equal">
      <formula>0</formula>
    </cfRule>
    <cfRule type="cellIs" dxfId="8843" priority="823" operator="equal">
      <formula>0</formula>
    </cfRule>
  </conditionalFormatting>
  <conditionalFormatting sqref="AP79">
    <cfRule type="cellIs" dxfId="8842" priority="821" operator="equal">
      <formula>0</formula>
    </cfRule>
  </conditionalFormatting>
  <conditionalFormatting sqref="AP79">
    <cfRule type="cellIs" dxfId="8841" priority="819" operator="equal">
      <formula>0</formula>
    </cfRule>
    <cfRule type="cellIs" dxfId="8840" priority="820" operator="equal">
      <formula>0</formula>
    </cfRule>
  </conditionalFormatting>
  <conditionalFormatting sqref="AP95">
    <cfRule type="cellIs" dxfId="8839" priority="803" operator="equal">
      <formula>0</formula>
    </cfRule>
  </conditionalFormatting>
  <conditionalFormatting sqref="AP95">
    <cfRule type="cellIs" dxfId="8838" priority="801" operator="equal">
      <formula>0</formula>
    </cfRule>
    <cfRule type="cellIs" dxfId="8837" priority="802" operator="equal">
      <formula>0</formula>
    </cfRule>
  </conditionalFormatting>
  <conditionalFormatting sqref="AR91">
    <cfRule type="cellIs" dxfId="8836" priority="794" operator="equal">
      <formula>0</formula>
    </cfRule>
  </conditionalFormatting>
  <conditionalFormatting sqref="AR91">
    <cfRule type="cellIs" dxfId="8835" priority="792" operator="equal">
      <formula>0</formula>
    </cfRule>
    <cfRule type="cellIs" dxfId="8834" priority="793" operator="equal">
      <formula>0</formula>
    </cfRule>
  </conditionalFormatting>
  <conditionalFormatting sqref="AR79">
    <cfRule type="cellIs" dxfId="8833" priority="791" operator="equal">
      <formula>0</formula>
    </cfRule>
  </conditionalFormatting>
  <conditionalFormatting sqref="AR79">
    <cfRule type="cellIs" dxfId="8832" priority="789" operator="equal">
      <formula>0</formula>
    </cfRule>
    <cfRule type="cellIs" dxfId="8831" priority="790" operator="equal">
      <formula>0</formula>
    </cfRule>
  </conditionalFormatting>
  <conditionalFormatting sqref="AR95">
    <cfRule type="cellIs" dxfId="8830" priority="773" operator="equal">
      <formula>0</formula>
    </cfRule>
  </conditionalFormatting>
  <conditionalFormatting sqref="AR95">
    <cfRule type="cellIs" dxfId="8829" priority="771" operator="equal">
      <formula>0</formula>
    </cfRule>
    <cfRule type="cellIs" dxfId="8828" priority="772" operator="equal">
      <formula>0</formula>
    </cfRule>
  </conditionalFormatting>
  <conditionalFormatting sqref="AT91">
    <cfRule type="cellIs" dxfId="8827" priority="764" operator="equal">
      <formula>0</formula>
    </cfRule>
  </conditionalFormatting>
  <conditionalFormatting sqref="AT91">
    <cfRule type="cellIs" dxfId="8826" priority="762" operator="equal">
      <formula>0</formula>
    </cfRule>
    <cfRule type="cellIs" dxfId="8825" priority="763" operator="equal">
      <formula>0</formula>
    </cfRule>
  </conditionalFormatting>
  <conditionalFormatting sqref="AT79">
    <cfRule type="cellIs" dxfId="8824" priority="761" operator="equal">
      <formula>0</formula>
    </cfRule>
  </conditionalFormatting>
  <conditionalFormatting sqref="AT79">
    <cfRule type="cellIs" dxfId="8823" priority="759" operator="equal">
      <formula>0</formula>
    </cfRule>
    <cfRule type="cellIs" dxfId="8822" priority="760" operator="equal">
      <formula>0</formula>
    </cfRule>
  </conditionalFormatting>
  <conditionalFormatting sqref="AT95">
    <cfRule type="cellIs" dxfId="8821" priority="743" operator="equal">
      <formula>0</formula>
    </cfRule>
  </conditionalFormatting>
  <conditionalFormatting sqref="AT95">
    <cfRule type="cellIs" dxfId="8820" priority="741" operator="equal">
      <formula>0</formula>
    </cfRule>
    <cfRule type="cellIs" dxfId="8819" priority="742" operator="equal">
      <formula>0</formula>
    </cfRule>
  </conditionalFormatting>
  <conditionalFormatting sqref="AV91">
    <cfRule type="cellIs" dxfId="8818" priority="734" operator="equal">
      <formula>0</formula>
    </cfRule>
  </conditionalFormatting>
  <conditionalFormatting sqref="AV91">
    <cfRule type="cellIs" dxfId="8817" priority="732" operator="equal">
      <formula>0</formula>
    </cfRule>
    <cfRule type="cellIs" dxfId="8816" priority="733" operator="equal">
      <formula>0</formula>
    </cfRule>
  </conditionalFormatting>
  <conditionalFormatting sqref="AV79">
    <cfRule type="cellIs" dxfId="8815" priority="731" operator="equal">
      <formula>0</formula>
    </cfRule>
  </conditionalFormatting>
  <conditionalFormatting sqref="AV79">
    <cfRule type="cellIs" dxfId="8814" priority="729" operator="equal">
      <formula>0</formula>
    </cfRule>
    <cfRule type="cellIs" dxfId="8813" priority="730" operator="equal">
      <formula>0</formula>
    </cfRule>
  </conditionalFormatting>
  <conditionalFormatting sqref="AV95">
    <cfRule type="cellIs" dxfId="8812" priority="713" operator="equal">
      <formula>0</formula>
    </cfRule>
  </conditionalFormatting>
  <conditionalFormatting sqref="AV95">
    <cfRule type="cellIs" dxfId="8811" priority="711" operator="equal">
      <formula>0</formula>
    </cfRule>
    <cfRule type="cellIs" dxfId="8810" priority="712" operator="equal">
      <formula>0</formula>
    </cfRule>
  </conditionalFormatting>
  <conditionalFormatting sqref="AX91">
    <cfRule type="cellIs" dxfId="8809" priority="704" operator="equal">
      <formula>0</formula>
    </cfRule>
  </conditionalFormatting>
  <conditionalFormatting sqref="AX91">
    <cfRule type="cellIs" dxfId="8808" priority="702" operator="equal">
      <formula>0</formula>
    </cfRule>
    <cfRule type="cellIs" dxfId="8807" priority="703" operator="equal">
      <formula>0</formula>
    </cfRule>
  </conditionalFormatting>
  <conditionalFormatting sqref="AX79">
    <cfRule type="cellIs" dxfId="8806" priority="701" operator="equal">
      <formula>0</formula>
    </cfRule>
  </conditionalFormatting>
  <conditionalFormatting sqref="AX79">
    <cfRule type="cellIs" dxfId="8805" priority="699" operator="equal">
      <formula>0</formula>
    </cfRule>
    <cfRule type="cellIs" dxfId="8804" priority="700" operator="equal">
      <formula>0</formula>
    </cfRule>
  </conditionalFormatting>
  <conditionalFormatting sqref="AX95">
    <cfRule type="cellIs" dxfId="8803" priority="683" operator="equal">
      <formula>0</formula>
    </cfRule>
  </conditionalFormatting>
  <conditionalFormatting sqref="AX95">
    <cfRule type="cellIs" dxfId="8802" priority="681" operator="equal">
      <formula>0</formula>
    </cfRule>
    <cfRule type="cellIs" dxfId="8801" priority="682" operator="equal">
      <formula>0</formula>
    </cfRule>
  </conditionalFormatting>
  <conditionalFormatting sqref="AZ91">
    <cfRule type="cellIs" dxfId="8800" priority="674" operator="equal">
      <formula>0</formula>
    </cfRule>
  </conditionalFormatting>
  <conditionalFormatting sqref="AZ91">
    <cfRule type="cellIs" dxfId="8799" priority="672" operator="equal">
      <formula>0</formula>
    </cfRule>
    <cfRule type="cellIs" dxfId="8798" priority="673" operator="equal">
      <formula>0</formula>
    </cfRule>
  </conditionalFormatting>
  <conditionalFormatting sqref="AZ79">
    <cfRule type="cellIs" dxfId="8797" priority="671" operator="equal">
      <formula>0</formula>
    </cfRule>
  </conditionalFormatting>
  <conditionalFormatting sqref="AZ79">
    <cfRule type="cellIs" dxfId="8796" priority="669" operator="equal">
      <formula>0</formula>
    </cfRule>
    <cfRule type="cellIs" dxfId="8795" priority="670" operator="equal">
      <formula>0</formula>
    </cfRule>
  </conditionalFormatting>
  <conditionalFormatting sqref="AZ95">
    <cfRule type="cellIs" dxfId="8794" priority="653" operator="equal">
      <formula>0</formula>
    </cfRule>
  </conditionalFormatting>
  <conditionalFormatting sqref="AZ95">
    <cfRule type="cellIs" dxfId="8793" priority="651" operator="equal">
      <formula>0</formula>
    </cfRule>
    <cfRule type="cellIs" dxfId="8792" priority="652" operator="equal">
      <formula>0</formula>
    </cfRule>
  </conditionalFormatting>
  <conditionalFormatting sqref="BB91">
    <cfRule type="cellIs" dxfId="8791" priority="644" operator="equal">
      <formula>0</formula>
    </cfRule>
  </conditionalFormatting>
  <conditionalFormatting sqref="BB91">
    <cfRule type="cellIs" dxfId="8790" priority="642" operator="equal">
      <formula>0</formula>
    </cfRule>
    <cfRule type="cellIs" dxfId="8789" priority="643" operator="equal">
      <formula>0</formula>
    </cfRule>
  </conditionalFormatting>
  <conditionalFormatting sqref="BB79">
    <cfRule type="cellIs" dxfId="8788" priority="641" operator="equal">
      <formula>0</formula>
    </cfRule>
  </conditionalFormatting>
  <conditionalFormatting sqref="BB79">
    <cfRule type="cellIs" dxfId="8787" priority="639" operator="equal">
      <formula>0</formula>
    </cfRule>
    <cfRule type="cellIs" dxfId="8786" priority="640" operator="equal">
      <formula>0</formula>
    </cfRule>
  </conditionalFormatting>
  <conditionalFormatting sqref="BB95">
    <cfRule type="cellIs" dxfId="8785" priority="623" operator="equal">
      <formula>0</formula>
    </cfRule>
  </conditionalFormatting>
  <conditionalFormatting sqref="BB95">
    <cfRule type="cellIs" dxfId="8784" priority="621" operator="equal">
      <formula>0</formula>
    </cfRule>
    <cfRule type="cellIs" dxfId="8783" priority="622" operator="equal">
      <formula>0</formula>
    </cfRule>
  </conditionalFormatting>
  <conditionalFormatting sqref="BD91">
    <cfRule type="cellIs" dxfId="8782" priority="614" operator="equal">
      <formula>0</formula>
    </cfRule>
  </conditionalFormatting>
  <conditionalFormatting sqref="BD91">
    <cfRule type="cellIs" dxfId="8781" priority="612" operator="equal">
      <formula>0</formula>
    </cfRule>
    <cfRule type="cellIs" dxfId="8780" priority="613" operator="equal">
      <formula>0</formula>
    </cfRule>
  </conditionalFormatting>
  <conditionalFormatting sqref="BD79">
    <cfRule type="cellIs" dxfId="8779" priority="611" operator="equal">
      <formula>0</formula>
    </cfRule>
  </conditionalFormatting>
  <conditionalFormatting sqref="BD79">
    <cfRule type="cellIs" dxfId="8778" priority="609" operator="equal">
      <formula>0</formula>
    </cfRule>
    <cfRule type="cellIs" dxfId="8777" priority="610" operator="equal">
      <formula>0</formula>
    </cfRule>
  </conditionalFormatting>
  <conditionalFormatting sqref="BD95">
    <cfRule type="cellIs" dxfId="8776" priority="593" operator="equal">
      <formula>0</formula>
    </cfRule>
  </conditionalFormatting>
  <conditionalFormatting sqref="BD95">
    <cfRule type="cellIs" dxfId="8775" priority="591" operator="equal">
      <formula>0</formula>
    </cfRule>
    <cfRule type="cellIs" dxfId="8774" priority="592" operator="equal">
      <formula>0</formula>
    </cfRule>
  </conditionalFormatting>
  <conditionalFormatting sqref="BF91">
    <cfRule type="cellIs" dxfId="8773" priority="584" operator="equal">
      <formula>0</formula>
    </cfRule>
  </conditionalFormatting>
  <conditionalFormatting sqref="BF91">
    <cfRule type="cellIs" dxfId="8772" priority="582" operator="equal">
      <formula>0</formula>
    </cfRule>
    <cfRule type="cellIs" dxfId="8771" priority="583" operator="equal">
      <formula>0</formula>
    </cfRule>
  </conditionalFormatting>
  <conditionalFormatting sqref="BF79">
    <cfRule type="cellIs" dxfId="8770" priority="581" operator="equal">
      <formula>0</formula>
    </cfRule>
  </conditionalFormatting>
  <conditionalFormatting sqref="BF79">
    <cfRule type="cellIs" dxfId="8769" priority="579" operator="equal">
      <formula>0</formula>
    </cfRule>
    <cfRule type="cellIs" dxfId="8768" priority="580" operator="equal">
      <formula>0</formula>
    </cfRule>
  </conditionalFormatting>
  <conditionalFormatting sqref="BF95">
    <cfRule type="cellIs" dxfId="8767" priority="563" operator="equal">
      <formula>0</formula>
    </cfRule>
  </conditionalFormatting>
  <conditionalFormatting sqref="BF95">
    <cfRule type="cellIs" dxfId="8766" priority="561" operator="equal">
      <formula>0</formula>
    </cfRule>
    <cfRule type="cellIs" dxfId="8765" priority="562" operator="equal">
      <formula>0</formula>
    </cfRule>
  </conditionalFormatting>
  <conditionalFormatting sqref="BH91">
    <cfRule type="cellIs" dxfId="8764" priority="554" operator="equal">
      <formula>0</formula>
    </cfRule>
  </conditionalFormatting>
  <conditionalFormatting sqref="BH91">
    <cfRule type="cellIs" dxfId="8763" priority="552" operator="equal">
      <formula>0</formula>
    </cfRule>
    <cfRule type="cellIs" dxfId="8762" priority="553" operator="equal">
      <formula>0</formula>
    </cfRule>
  </conditionalFormatting>
  <conditionalFormatting sqref="BH79">
    <cfRule type="cellIs" dxfId="8761" priority="551" operator="equal">
      <formula>0</formula>
    </cfRule>
  </conditionalFormatting>
  <conditionalFormatting sqref="BH79">
    <cfRule type="cellIs" dxfId="8760" priority="549" operator="equal">
      <formula>0</formula>
    </cfRule>
    <cfRule type="cellIs" dxfId="8759" priority="550" operator="equal">
      <formula>0</formula>
    </cfRule>
  </conditionalFormatting>
  <conditionalFormatting sqref="BH95">
    <cfRule type="cellIs" dxfId="8758" priority="533" operator="equal">
      <formula>0</formula>
    </cfRule>
  </conditionalFormatting>
  <conditionalFormatting sqref="BH95">
    <cfRule type="cellIs" dxfId="8757" priority="531" operator="equal">
      <formula>0</formula>
    </cfRule>
    <cfRule type="cellIs" dxfId="8756" priority="532" operator="equal">
      <formula>0</formula>
    </cfRule>
  </conditionalFormatting>
  <conditionalFormatting sqref="BJ91">
    <cfRule type="cellIs" dxfId="8755" priority="524" operator="equal">
      <formula>0</formula>
    </cfRule>
  </conditionalFormatting>
  <conditionalFormatting sqref="BJ91">
    <cfRule type="cellIs" dxfId="8754" priority="522" operator="equal">
      <formula>0</formula>
    </cfRule>
    <cfRule type="cellIs" dxfId="8753" priority="523" operator="equal">
      <formula>0</formula>
    </cfRule>
  </conditionalFormatting>
  <conditionalFormatting sqref="BJ79">
    <cfRule type="cellIs" dxfId="8752" priority="521" operator="equal">
      <formula>0</formula>
    </cfRule>
  </conditionalFormatting>
  <conditionalFormatting sqref="BJ79">
    <cfRule type="cellIs" dxfId="8751" priority="519" operator="equal">
      <formula>0</formula>
    </cfRule>
    <cfRule type="cellIs" dxfId="8750" priority="520" operator="equal">
      <formula>0</formula>
    </cfRule>
  </conditionalFormatting>
  <conditionalFormatting sqref="BJ95">
    <cfRule type="cellIs" dxfId="8749" priority="503" operator="equal">
      <formula>0</formula>
    </cfRule>
  </conditionalFormatting>
  <conditionalFormatting sqref="BJ95">
    <cfRule type="cellIs" dxfId="8748" priority="501" operator="equal">
      <formula>0</formula>
    </cfRule>
    <cfRule type="cellIs" dxfId="8747" priority="502" operator="equal">
      <formula>0</formula>
    </cfRule>
  </conditionalFormatting>
  <conditionalFormatting sqref="BL91">
    <cfRule type="cellIs" dxfId="8746" priority="494" operator="equal">
      <formula>0</formula>
    </cfRule>
  </conditionalFormatting>
  <conditionalFormatting sqref="BL91">
    <cfRule type="cellIs" dxfId="8745" priority="492" operator="equal">
      <formula>0</formula>
    </cfRule>
    <cfRule type="cellIs" dxfId="8744" priority="493" operator="equal">
      <formula>0</formula>
    </cfRule>
  </conditionalFormatting>
  <conditionalFormatting sqref="BL79">
    <cfRule type="cellIs" dxfId="8743" priority="491" operator="equal">
      <formula>0</formula>
    </cfRule>
  </conditionalFormatting>
  <conditionalFormatting sqref="BL79">
    <cfRule type="cellIs" dxfId="8742" priority="489" operator="equal">
      <formula>0</formula>
    </cfRule>
    <cfRule type="cellIs" dxfId="8741" priority="490" operator="equal">
      <formula>0</formula>
    </cfRule>
  </conditionalFormatting>
  <conditionalFormatting sqref="BL95">
    <cfRule type="cellIs" dxfId="8740" priority="473" operator="equal">
      <formula>0</formula>
    </cfRule>
  </conditionalFormatting>
  <conditionalFormatting sqref="BL95">
    <cfRule type="cellIs" dxfId="8739" priority="471" operator="equal">
      <formula>0</formula>
    </cfRule>
    <cfRule type="cellIs" dxfId="8738" priority="472" operator="equal">
      <formula>0</formula>
    </cfRule>
  </conditionalFormatting>
  <conditionalFormatting sqref="D20:E34">
    <cfRule type="cellIs" dxfId="8737" priority="470" operator="equal">
      <formula>0</formula>
    </cfRule>
  </conditionalFormatting>
  <conditionalFormatting sqref="D18:BM19">
    <cfRule type="expression" dxfId="8736" priority="1416" stopIfTrue="1">
      <formula>COUNTIF(Holidays,D$18)=1</formula>
    </cfRule>
  </conditionalFormatting>
  <conditionalFormatting sqref="D42:BM43">
    <cfRule type="expression" dxfId="8735" priority="466">
      <formula>D$41=1</formula>
    </cfRule>
    <cfRule type="expression" dxfId="8734" priority="467">
      <formula>D$41=7</formula>
    </cfRule>
    <cfRule type="expression" dxfId="8733" priority="468" stopIfTrue="1">
      <formula>COUNTIF(Holidays,D$42)=1</formula>
    </cfRule>
  </conditionalFormatting>
  <pageMargins left="0" right="0" top="0" bottom="0" header="0.31496062992125984" footer="0.31496062992125984"/>
  <pageSetup paperSize="9" scale="19" orientation="landscape" horizontalDpi="0"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371" id="{DE6FB3F8-32C5-4E7F-92BE-ACC7ED4D02AA}">
            <xm:f>D$16&gt;Setting!$S$5</xm:f>
            <x14:dxf>
              <numFmt numFmtId="183" formatCode=";;;"/>
            </x14:dxf>
          </x14:cfRule>
          <xm:sqref>D35:BM35 F20:BM34</xm:sqref>
        </x14:conditionalFormatting>
        <x14:conditionalFormatting xmlns:xm="http://schemas.microsoft.com/office/excel/2006/main">
          <x14:cfRule type="expression" priority="1377" id="{8674CFB8-B230-49DD-B2E7-81DF8CD4AFF6}">
            <xm:f>AND($E37=Setting!$B$19,Setting!$B$19&lt;&gt;"")</xm:f>
            <x14:dxf>
              <fill>
                <patternFill>
                  <bgColor rgb="FFFFCCDD"/>
                </patternFill>
              </fill>
            </x14:dxf>
          </x14:cfRule>
          <x14:cfRule type="expression" priority="1378" id="{A39A3B86-3111-429D-B6DE-715DEE612567}">
            <xm:f>AND($E37=Setting!$B$18,Setting!$B$18&lt;&gt;"")</xm:f>
            <x14:dxf>
              <fill>
                <patternFill>
                  <bgColor rgb="FFF7D4EB"/>
                </patternFill>
              </fill>
            </x14:dxf>
          </x14:cfRule>
          <x14:cfRule type="expression" priority="1379" id="{ABD9FABF-4F52-409A-B8ED-E5B62F1DD7C8}">
            <xm:f>AND($E37=Setting!$B$17,Setting!$B$17&lt;&gt;"")</xm:f>
            <x14:dxf>
              <fill>
                <patternFill>
                  <bgColor rgb="FFFFCCFF"/>
                </patternFill>
              </fill>
            </x14:dxf>
          </x14:cfRule>
          <x14:cfRule type="expression" priority="1380" id="{E5CA687F-DD30-4D56-B1C8-16B517BB9C91}">
            <xm:f>AND($E37=Setting!$B$16,Setting!$B$16&lt;&gt;"")</xm:f>
            <x14:dxf>
              <fill>
                <patternFill>
                  <bgColor rgb="FFEECCFF"/>
                </patternFill>
              </fill>
            </x14:dxf>
          </x14:cfRule>
          <x14:cfRule type="expression" priority="1381" id="{4C57E42F-9B90-4940-8DF2-D0A19554F4D3}">
            <xm:f>AND($E37=Setting!$B$15,Setting!$B$15&lt;&gt;"")</xm:f>
            <x14:dxf>
              <fill>
                <patternFill>
                  <bgColor rgb="FFD6D6F5"/>
                </patternFill>
              </fill>
            </x14:dxf>
          </x14:cfRule>
          <x14:cfRule type="expression" priority="1382" id="{B266B1EA-EB25-4071-8BF8-F5B567FA6D24}">
            <xm:f>AND($E37=Setting!$B$14,Setting!$B$14&lt;&gt;"")</xm:f>
            <x14:dxf>
              <fill>
                <patternFill>
                  <bgColor rgb="FFCCDDFF"/>
                </patternFill>
              </fill>
            </x14:dxf>
          </x14:cfRule>
          <x14:cfRule type="expression" priority="1383" id="{24A25C61-78EF-441A-8E85-1B318B42702E}">
            <xm:f>AND($E37=Setting!$B$13,Setting!$B$13&lt;&gt;"")</xm:f>
            <x14:dxf>
              <fill>
                <patternFill>
                  <bgColor rgb="FFCCEEFF"/>
                </patternFill>
              </fill>
            </x14:dxf>
          </x14:cfRule>
          <x14:cfRule type="expression" priority="1384" id="{F3AF7D1A-AA51-4525-AF71-B311D68FCEFC}">
            <xm:f>AND($E37=Setting!$B$12,Setting!$B$12&lt;&gt;"")</xm:f>
            <x14:dxf>
              <fill>
                <patternFill>
                  <bgColor rgb="FFCFFCFC"/>
                </patternFill>
              </fill>
            </x14:dxf>
          </x14:cfRule>
          <x14:cfRule type="expression" priority="1385" id="{0132BBCF-BFFE-44D6-9A7C-5E0A13092F62}">
            <xm:f>AND($E37=Setting!$B$11,Setting!$B$11&lt;&gt;"")</xm:f>
            <x14:dxf>
              <fill>
                <patternFill>
                  <bgColor rgb="FFCCFFDD"/>
                </patternFill>
              </fill>
            </x14:dxf>
          </x14:cfRule>
          <x14:cfRule type="expression" priority="1386" id="{ABC8540C-8981-4738-9645-AEB392BFE141}">
            <xm:f>AND($E37=Setting!$B$10,Setting!$B$10&lt;&gt;"")</xm:f>
            <x14:dxf>
              <fill>
                <patternFill>
                  <bgColor rgb="FFDDFFCC"/>
                </patternFill>
              </fill>
            </x14:dxf>
          </x14:cfRule>
          <x14:cfRule type="expression" priority="1387" id="{899CC627-3F05-4D61-B17A-A4A59076F4AB}">
            <xm:f>AND($E37=Setting!$B$9,Setting!$B$9&lt;&gt;"")</xm:f>
            <x14:dxf>
              <fill>
                <patternFill>
                  <bgColor rgb="FFEEFFCC"/>
                </patternFill>
              </fill>
            </x14:dxf>
          </x14:cfRule>
          <x14:cfRule type="expression" priority="1388" id="{930BA2A3-3A3D-4B85-9F6A-6E6FB6AF7E50}">
            <xm:f>AND($E37=Setting!$B$8,Setting!$B$8&lt;&gt;"")</xm:f>
            <x14:dxf>
              <fill>
                <patternFill>
                  <bgColor rgb="FFFFFFCC"/>
                </patternFill>
              </fill>
            </x14:dxf>
          </x14:cfRule>
          <x14:cfRule type="expression" priority="1389" id="{2D68CF66-59E9-432F-912D-29261E45E8C9}">
            <xm:f>AND($E37=Setting!$B$7,Setting!$B$7&lt;&gt;"")</xm:f>
            <x14:dxf>
              <fill>
                <patternFill>
                  <bgColor rgb="FFFFEECC"/>
                </patternFill>
              </fill>
            </x14:dxf>
          </x14:cfRule>
          <x14:cfRule type="expression" priority="1390" id="{83C88537-F0DE-4CBC-98FA-8A62E0B29447}">
            <xm:f>AND($E37=Setting!$B$6,Setting!$B$6&lt;&gt;"")</xm:f>
            <x14:dxf>
              <fill>
                <patternFill>
                  <bgColor rgb="FFF1E5DB"/>
                </patternFill>
              </fill>
            </x14:dxf>
          </x14:cfRule>
          <x14:cfRule type="expression" priority="1391" id="{26AAA773-2321-4E44-A88E-B83CD0C45E5D}">
            <xm:f>AND($E37=Setting!$B$5,Setting!$B$5&lt;&gt;"")</xm:f>
            <x14:dxf>
              <fill>
                <patternFill>
                  <bgColor rgb="FFFFCCCC"/>
                </patternFill>
              </fill>
            </x14:dxf>
          </x14:cfRule>
          <xm:sqref>D37:E40 F67:BM67 D44:E125 F55:BM55</xm:sqref>
        </x14:conditionalFormatting>
        <x14:conditionalFormatting xmlns:xm="http://schemas.microsoft.com/office/excel/2006/main">
          <x14:cfRule type="expression" priority="1344" id="{1CFF61AC-10DB-4088-B7A6-02ED1219F84A}">
            <xm:f>AND($G37=Setting!$B$19,Setting!$B$19&lt;&gt;"")</xm:f>
            <x14:dxf>
              <fill>
                <patternFill>
                  <bgColor rgb="FFFFCCDD"/>
                </patternFill>
              </fill>
            </x14:dxf>
          </x14:cfRule>
          <x14:cfRule type="expression" priority="1345" id="{091CB3D6-A3D6-4B46-AC6F-DFA652399888}">
            <xm:f>AND($G37=Setting!$B$18,Setting!$B$18&lt;&gt;"")</xm:f>
            <x14:dxf>
              <fill>
                <patternFill>
                  <bgColor rgb="FFF7D4EB"/>
                </patternFill>
              </fill>
            </x14:dxf>
          </x14:cfRule>
          <x14:cfRule type="expression" priority="1346" id="{7C84F0A0-3D71-4C3A-8711-4114070859A2}">
            <xm:f>AND($G37=Setting!$B$17,Setting!$B$17&lt;&gt;"")</xm:f>
            <x14:dxf>
              <fill>
                <patternFill>
                  <bgColor rgb="FFFFCCFF"/>
                </patternFill>
              </fill>
            </x14:dxf>
          </x14:cfRule>
          <x14:cfRule type="expression" priority="1347" id="{84AD4876-CA9E-4E0E-9079-CBC66A732021}">
            <xm:f>AND($G37=Setting!$B$16,Setting!$B$16&lt;&gt;"")</xm:f>
            <x14:dxf>
              <fill>
                <patternFill>
                  <bgColor rgb="FFEECCFF"/>
                </patternFill>
              </fill>
            </x14:dxf>
          </x14:cfRule>
          <x14:cfRule type="expression" priority="1348" id="{0FCF46E0-802D-4002-A543-12E3BFCEB3BD}">
            <xm:f>AND($G37=Setting!$B$15,Setting!$B$15&lt;&gt;"")</xm:f>
            <x14:dxf>
              <fill>
                <patternFill>
                  <bgColor rgb="FFD6D6F5"/>
                </patternFill>
              </fill>
            </x14:dxf>
          </x14:cfRule>
          <x14:cfRule type="expression" priority="1349" id="{1DB2DB61-F5AE-4567-AD87-122528831BB6}">
            <xm:f>AND($G37=Setting!$B$14,Setting!$B$14&lt;&gt;"")</xm:f>
            <x14:dxf>
              <fill>
                <patternFill>
                  <bgColor rgb="FFCCDDFF"/>
                </patternFill>
              </fill>
            </x14:dxf>
          </x14:cfRule>
          <x14:cfRule type="expression" priority="1350" id="{F6AA9014-1ACB-44D0-9CB5-C099752A28CD}">
            <xm:f>AND($G37=Setting!$B$13,Setting!$B$13&lt;&gt;"")</xm:f>
            <x14:dxf>
              <fill>
                <patternFill>
                  <bgColor rgb="FFCCEEFF"/>
                </patternFill>
              </fill>
            </x14:dxf>
          </x14:cfRule>
          <x14:cfRule type="expression" priority="1351" id="{CDAA036D-F931-4DAF-A25B-F9D08B8AA9D7}">
            <xm:f>AND($G37=Setting!$B$12,Setting!$B$12&lt;&gt;"")</xm:f>
            <x14:dxf>
              <fill>
                <patternFill>
                  <bgColor rgb="FFCFFCFC"/>
                </patternFill>
              </fill>
            </x14:dxf>
          </x14:cfRule>
          <x14:cfRule type="expression" priority="1352" id="{C89E9C70-0F78-442D-9521-863D4923ACE4}">
            <xm:f>AND($G37=Setting!$B$11,Setting!$B$11&lt;&gt;"")</xm:f>
            <x14:dxf>
              <fill>
                <patternFill>
                  <bgColor rgb="FFCCFFDD"/>
                </patternFill>
              </fill>
            </x14:dxf>
          </x14:cfRule>
          <x14:cfRule type="expression" priority="1353" id="{E7680BF4-862C-4AC6-9370-F7D37C6B2306}">
            <xm:f>AND($G37=Setting!$B$10,Setting!$B$10&lt;&gt;"")</xm:f>
            <x14:dxf>
              <fill>
                <patternFill>
                  <bgColor rgb="FFDDFFCC"/>
                </patternFill>
              </fill>
            </x14:dxf>
          </x14:cfRule>
          <x14:cfRule type="expression" priority="1354" id="{FEB55B9D-5F29-4ACB-A573-04733B45B142}">
            <xm:f>AND($G37=Setting!$B$9,Setting!$B$9&lt;&gt;"")</xm:f>
            <x14:dxf>
              <fill>
                <patternFill>
                  <bgColor rgb="FFEEFFCC"/>
                </patternFill>
              </fill>
            </x14:dxf>
          </x14:cfRule>
          <x14:cfRule type="expression" priority="1355" id="{F1FE3CB5-1767-46D5-9E60-BE9293BFB9DB}">
            <xm:f>AND($G37=Setting!$B$8,Setting!$B$8&lt;&gt;"")</xm:f>
            <x14:dxf>
              <fill>
                <patternFill>
                  <bgColor rgb="FFFFFFCC"/>
                </patternFill>
              </fill>
            </x14:dxf>
          </x14:cfRule>
          <x14:cfRule type="expression" priority="1356" id="{D6461FCC-25DD-4284-94B6-7CA399B21177}">
            <xm:f>AND($G37=Setting!$B$7,Setting!$B$7&lt;&gt;"")</xm:f>
            <x14:dxf>
              <fill>
                <patternFill>
                  <bgColor rgb="FFFFEECC"/>
                </patternFill>
              </fill>
            </x14:dxf>
          </x14:cfRule>
          <x14:cfRule type="expression" priority="1357" id="{6B1D728F-5A4A-4EEE-9E70-26B6750A663D}">
            <xm:f>AND($G37=Setting!$B$6,Setting!$B$6&lt;&gt;"")</xm:f>
            <x14:dxf>
              <fill>
                <patternFill>
                  <bgColor rgb="FFF1E5DB"/>
                </patternFill>
              </fill>
            </x14:dxf>
          </x14:cfRule>
          <x14:cfRule type="expression" priority="1358" id="{9F6D8A9C-64BD-4785-8D37-8FD4A9884A2B}">
            <xm:f>AND($G37=Setting!$B$5,Setting!$B$5&lt;&gt;"")</xm:f>
            <x14:dxf>
              <fill>
                <patternFill>
                  <bgColor rgb="FFFFCCCC"/>
                </patternFill>
              </fill>
            </x14:dxf>
          </x14:cfRule>
          <xm:sqref>F37:G40 F68:G125 F44:G54 F56:G66</xm:sqref>
        </x14:conditionalFormatting>
        <x14:conditionalFormatting xmlns:xm="http://schemas.microsoft.com/office/excel/2006/main">
          <x14:cfRule type="expression" priority="1314" id="{F3F4934E-BC28-40E5-BE68-AF72E01B02DF}">
            <xm:f>AND($I37=Setting!$B$19,Setting!$B$19&lt;&gt;"")</xm:f>
            <x14:dxf>
              <fill>
                <patternFill>
                  <bgColor rgb="FFFFCCDD"/>
                </patternFill>
              </fill>
            </x14:dxf>
          </x14:cfRule>
          <x14:cfRule type="expression" priority="1315" id="{85B4F1F1-28DC-43FA-A338-152B6B74242D}">
            <xm:f>AND($I37=Setting!$B$18,Setting!$B$18&lt;&gt;"")</xm:f>
            <x14:dxf>
              <fill>
                <patternFill>
                  <bgColor rgb="FFF7D4EB"/>
                </patternFill>
              </fill>
            </x14:dxf>
          </x14:cfRule>
          <x14:cfRule type="expression" priority="1316" id="{F12A1DB4-B129-452E-9FCE-FF09AA37B8DE}">
            <xm:f>AND($I37=Setting!$B$17,Setting!$B$17&lt;&gt;"")</xm:f>
            <x14:dxf>
              <fill>
                <patternFill>
                  <bgColor rgb="FFFFCCFF"/>
                </patternFill>
              </fill>
            </x14:dxf>
          </x14:cfRule>
          <x14:cfRule type="expression" priority="1317" id="{E9A8F2ED-4E8B-4342-9F73-EDC5F08DD88C}">
            <xm:f>AND($I37=Setting!$B$16,Setting!$B$16&lt;&gt;"")</xm:f>
            <x14:dxf>
              <fill>
                <patternFill>
                  <bgColor rgb="FFEECCFF"/>
                </patternFill>
              </fill>
            </x14:dxf>
          </x14:cfRule>
          <x14:cfRule type="expression" priority="1318" id="{F479CED1-8A46-475A-B2E1-7F266D61FBDA}">
            <xm:f>AND($I37=Setting!$B$15,Setting!$B$15&lt;&gt;"")</xm:f>
            <x14:dxf>
              <fill>
                <patternFill>
                  <bgColor rgb="FFD6D6F5"/>
                </patternFill>
              </fill>
            </x14:dxf>
          </x14:cfRule>
          <x14:cfRule type="expression" priority="1319" id="{91586102-9620-4516-9839-7D36D2B8D372}">
            <xm:f>AND($I37=Setting!$B$14,Setting!$B$14&lt;&gt;"")</xm:f>
            <x14:dxf>
              <fill>
                <patternFill>
                  <bgColor rgb="FFCCDDFF"/>
                </patternFill>
              </fill>
            </x14:dxf>
          </x14:cfRule>
          <x14:cfRule type="expression" priority="1320" id="{62D50D8D-5F6C-43E0-B9D7-E80C8128F219}">
            <xm:f>AND($I37=Setting!$B$13,Setting!$B$13&lt;&gt;"")</xm:f>
            <x14:dxf>
              <fill>
                <patternFill>
                  <bgColor rgb="FFCCEEFF"/>
                </patternFill>
              </fill>
            </x14:dxf>
          </x14:cfRule>
          <x14:cfRule type="expression" priority="1321" id="{1741EAD4-379B-4555-B422-92832EA59C9C}">
            <xm:f>AND($I37=Setting!$B$12,Setting!$B$12&lt;&gt;"")</xm:f>
            <x14:dxf>
              <fill>
                <patternFill>
                  <bgColor rgb="FFCFFCFC"/>
                </patternFill>
              </fill>
            </x14:dxf>
          </x14:cfRule>
          <x14:cfRule type="expression" priority="1322" id="{AC550414-CAAB-4701-ACA4-53C33D12B3B7}">
            <xm:f>AND($I37=Setting!$B$11,Setting!$B$11&lt;&gt;"")</xm:f>
            <x14:dxf>
              <fill>
                <patternFill>
                  <bgColor rgb="FFCCFFDD"/>
                </patternFill>
              </fill>
            </x14:dxf>
          </x14:cfRule>
          <x14:cfRule type="expression" priority="1323" id="{D883D24B-7A3B-4E28-9408-3A45EE095F57}">
            <xm:f>AND($I37=Setting!$B$10,Setting!$B$10&lt;&gt;"")</xm:f>
            <x14:dxf>
              <fill>
                <patternFill>
                  <bgColor rgb="FFDDFFCC"/>
                </patternFill>
              </fill>
            </x14:dxf>
          </x14:cfRule>
          <x14:cfRule type="expression" priority="1324" id="{289948EC-E322-4556-8675-B35EFAF7F4AC}">
            <xm:f>AND($I37=Setting!$B$9,Setting!$B$9&lt;&gt;"")</xm:f>
            <x14:dxf>
              <fill>
                <patternFill>
                  <bgColor rgb="FFEEFFCC"/>
                </patternFill>
              </fill>
            </x14:dxf>
          </x14:cfRule>
          <x14:cfRule type="expression" priority="1325" id="{5A2DB361-A62C-4A0A-A31F-B66B49E14C53}">
            <xm:f>AND($I37=Setting!$B$8,Setting!$B$8&lt;&gt;"")</xm:f>
            <x14:dxf>
              <fill>
                <patternFill>
                  <bgColor rgb="FFFFFFCC"/>
                </patternFill>
              </fill>
            </x14:dxf>
          </x14:cfRule>
          <x14:cfRule type="expression" priority="1326" id="{68B46E86-D65C-4D21-A27D-4EA40CEC6B21}">
            <xm:f>AND($I37=Setting!$B$7,Setting!$B$7&lt;&gt;"")</xm:f>
            <x14:dxf>
              <fill>
                <patternFill>
                  <bgColor rgb="FFFFEECC"/>
                </patternFill>
              </fill>
            </x14:dxf>
          </x14:cfRule>
          <x14:cfRule type="expression" priority="1327" id="{C0A3602A-8CD6-4131-BB23-91BED8160E1F}">
            <xm:f>AND($I37=Setting!$B$6,Setting!$B$6&lt;&gt;"")</xm:f>
            <x14:dxf>
              <fill>
                <patternFill>
                  <bgColor rgb="FFF1E5DB"/>
                </patternFill>
              </fill>
            </x14:dxf>
          </x14:cfRule>
          <x14:cfRule type="expression" priority="1328" id="{A9987060-B6AF-493F-B6B4-E300F264805F}">
            <xm:f>AND($I37=Setting!$B$5,Setting!$B$5&lt;&gt;"")</xm:f>
            <x14:dxf>
              <fill>
                <patternFill>
                  <bgColor rgb="FFFFCCCC"/>
                </patternFill>
              </fill>
            </x14:dxf>
          </x14:cfRule>
          <xm:sqref>H37:I40 H68:I125 H44:I54 H56:I66</xm:sqref>
        </x14:conditionalFormatting>
        <x14:conditionalFormatting xmlns:xm="http://schemas.microsoft.com/office/excel/2006/main">
          <x14:cfRule type="expression" priority="1284" id="{ED971E4C-433F-4FFF-A779-010AC9600E98}">
            <xm:f>AND($K37=Setting!$B$19,Setting!$B$19&lt;&gt;"")</xm:f>
            <x14:dxf>
              <fill>
                <patternFill>
                  <bgColor rgb="FFFFCCDD"/>
                </patternFill>
              </fill>
            </x14:dxf>
          </x14:cfRule>
          <x14:cfRule type="expression" priority="1285" id="{0274A8B5-968A-4438-A7EA-5ED8FDCDE4F6}">
            <xm:f>AND($K37=Setting!$B$18,Setting!$B$18&lt;&gt;"")</xm:f>
            <x14:dxf>
              <fill>
                <patternFill>
                  <bgColor rgb="FFF7D4EB"/>
                </patternFill>
              </fill>
            </x14:dxf>
          </x14:cfRule>
          <x14:cfRule type="expression" priority="1286" id="{DC38851B-6306-4222-92BB-A380BB55D89B}">
            <xm:f>AND($K37=Setting!$B$17,Setting!$B$17&lt;&gt;"")</xm:f>
            <x14:dxf>
              <fill>
                <patternFill>
                  <bgColor rgb="FFFFCCFF"/>
                </patternFill>
              </fill>
            </x14:dxf>
          </x14:cfRule>
          <x14:cfRule type="expression" priority="1287" id="{3A0817D6-B7FB-4D57-9FC2-8075F45CDF3A}">
            <xm:f>AND($K37=Setting!$B$16,Setting!$B$16&lt;&gt;"")</xm:f>
            <x14:dxf>
              <fill>
                <patternFill>
                  <bgColor rgb="FFEECCFF"/>
                </patternFill>
              </fill>
            </x14:dxf>
          </x14:cfRule>
          <x14:cfRule type="expression" priority="1288" id="{B3DFECB4-1D9E-4B37-B522-2439781351E8}">
            <xm:f>AND($K37=Setting!$B$15,Setting!$B$15&lt;&gt;"")</xm:f>
            <x14:dxf>
              <fill>
                <patternFill>
                  <bgColor rgb="FFD6D6F5"/>
                </patternFill>
              </fill>
            </x14:dxf>
          </x14:cfRule>
          <x14:cfRule type="expression" priority="1289" id="{8B7664E9-C284-4B9D-B1AA-29925FF08B48}">
            <xm:f>AND($K37=Setting!$B$14,Setting!$B$14&lt;&gt;"")</xm:f>
            <x14:dxf>
              <fill>
                <patternFill>
                  <bgColor rgb="FFCCDDFF"/>
                </patternFill>
              </fill>
            </x14:dxf>
          </x14:cfRule>
          <x14:cfRule type="expression" priority="1290" id="{C40B8DB1-5D8C-4D7A-ADEE-1ABC13D99773}">
            <xm:f>AND($K37=Setting!$B$13,Setting!$B$13&lt;&gt;"")</xm:f>
            <x14:dxf>
              <fill>
                <patternFill>
                  <bgColor rgb="FFCCEEFF"/>
                </patternFill>
              </fill>
            </x14:dxf>
          </x14:cfRule>
          <x14:cfRule type="expression" priority="1291" id="{DAC41B0E-1C6D-43DF-86DE-E80155684995}">
            <xm:f>AND($K37=Setting!$B$12,Setting!$B$12&lt;&gt;"")</xm:f>
            <x14:dxf>
              <fill>
                <patternFill>
                  <bgColor rgb="FFCFFCFC"/>
                </patternFill>
              </fill>
            </x14:dxf>
          </x14:cfRule>
          <x14:cfRule type="expression" priority="1292" id="{CE11BB83-8199-4047-9722-84D3FD552062}">
            <xm:f>AND($K37=Setting!$B$11,Setting!$B$11&lt;&gt;"")</xm:f>
            <x14:dxf>
              <fill>
                <patternFill>
                  <bgColor rgb="FFCCFFDD"/>
                </patternFill>
              </fill>
            </x14:dxf>
          </x14:cfRule>
          <x14:cfRule type="expression" priority="1293" id="{19FF3B21-B19E-4B7D-9FAF-0D4F59892ED9}">
            <xm:f>AND($K37=Setting!$B$10,Setting!$B$10&lt;&gt;"")</xm:f>
            <x14:dxf>
              <fill>
                <patternFill>
                  <bgColor rgb="FFDDFFCC"/>
                </patternFill>
              </fill>
            </x14:dxf>
          </x14:cfRule>
          <x14:cfRule type="expression" priority="1294" id="{FAF08B91-0D88-4157-B9D9-09283B5E8359}">
            <xm:f>AND($K37=Setting!$B$9,Setting!$B$9&lt;&gt;"")</xm:f>
            <x14:dxf>
              <fill>
                <patternFill>
                  <bgColor rgb="FFEEFFCC"/>
                </patternFill>
              </fill>
            </x14:dxf>
          </x14:cfRule>
          <x14:cfRule type="expression" priority="1295" id="{0A51E8E9-D4B2-4FDE-942A-446407D551B2}">
            <xm:f>AND($K37=Setting!$B$8,Setting!$B$8&lt;&gt;"")</xm:f>
            <x14:dxf>
              <fill>
                <patternFill>
                  <bgColor rgb="FFFFFFCC"/>
                </patternFill>
              </fill>
            </x14:dxf>
          </x14:cfRule>
          <x14:cfRule type="expression" priority="1296" id="{080A1B98-8FD7-44F6-83F6-64DEC9CA63DD}">
            <xm:f>AND($K37=Setting!$B$7,Setting!$B$7&lt;&gt;"")</xm:f>
            <x14:dxf>
              <fill>
                <patternFill>
                  <bgColor rgb="FFFFEECC"/>
                </patternFill>
              </fill>
            </x14:dxf>
          </x14:cfRule>
          <x14:cfRule type="expression" priority="1297" id="{194528DF-8F97-422C-AE02-8589D15C80E9}">
            <xm:f>AND($K37=Setting!$B$6,Setting!$B$6&lt;&gt;"")</xm:f>
            <x14:dxf>
              <fill>
                <patternFill>
                  <bgColor rgb="FFF1E5DB"/>
                </patternFill>
              </fill>
            </x14:dxf>
          </x14:cfRule>
          <x14:cfRule type="expression" priority="1298" id="{0295F924-4A0D-4509-9D0E-E3186CA2A31B}">
            <xm:f>AND($K37=Setting!$B$5,Setting!$B$5&lt;&gt;"")</xm:f>
            <x14:dxf>
              <fill>
                <patternFill>
                  <bgColor rgb="FFFFCCCC"/>
                </patternFill>
              </fill>
            </x14:dxf>
          </x14:cfRule>
          <xm:sqref>J37:K40 J68:K125 J44:K54 J56:K66</xm:sqref>
        </x14:conditionalFormatting>
        <x14:conditionalFormatting xmlns:xm="http://schemas.microsoft.com/office/excel/2006/main">
          <x14:cfRule type="expression" priority="1254" id="{F3619B2D-2BA6-482C-87C4-906DB351959D}">
            <xm:f>AND($M37=Setting!$B$19,Setting!$B$19&lt;&gt;"")</xm:f>
            <x14:dxf>
              <fill>
                <patternFill>
                  <bgColor rgb="FFFFCCDD"/>
                </patternFill>
              </fill>
            </x14:dxf>
          </x14:cfRule>
          <x14:cfRule type="expression" priority="1255" id="{3CAF3E7D-A04B-4652-AF34-33F83D72F5AE}">
            <xm:f>AND($M37=Setting!$B$18,Setting!$B$18&lt;&gt;"")</xm:f>
            <x14:dxf>
              <fill>
                <patternFill>
                  <bgColor rgb="FFF7D4EB"/>
                </patternFill>
              </fill>
            </x14:dxf>
          </x14:cfRule>
          <x14:cfRule type="expression" priority="1256" id="{647448AB-FDC5-4A7F-BFEA-9F48588A24D3}">
            <xm:f>AND($M37=Setting!$B$17,Setting!$B$17&lt;&gt;"")</xm:f>
            <x14:dxf>
              <fill>
                <patternFill>
                  <bgColor rgb="FFFFCCFF"/>
                </patternFill>
              </fill>
            </x14:dxf>
          </x14:cfRule>
          <x14:cfRule type="expression" priority="1257" id="{6C5F5E8C-B0B7-48A9-B652-410B0A47CD9D}">
            <xm:f>AND($M37=Setting!$B$16,Setting!$B$16&lt;&gt;"")</xm:f>
            <x14:dxf>
              <fill>
                <patternFill>
                  <bgColor rgb="FFEECCFF"/>
                </patternFill>
              </fill>
            </x14:dxf>
          </x14:cfRule>
          <x14:cfRule type="expression" priority="1258" id="{1B9309F8-4D79-47CB-8617-8FA0753F6491}">
            <xm:f>AND($M37=Setting!$B$15,Setting!$B$15&lt;&gt;"")</xm:f>
            <x14:dxf>
              <fill>
                <patternFill>
                  <bgColor rgb="FFD6D6F5"/>
                </patternFill>
              </fill>
            </x14:dxf>
          </x14:cfRule>
          <x14:cfRule type="expression" priority="1259" id="{71DAE86B-8879-4A03-9F20-B8EAED26969B}">
            <xm:f>AND($M37=Setting!$B$14,Setting!$B$14&lt;&gt;"")</xm:f>
            <x14:dxf>
              <fill>
                <patternFill>
                  <bgColor rgb="FFCCDDFF"/>
                </patternFill>
              </fill>
            </x14:dxf>
          </x14:cfRule>
          <x14:cfRule type="expression" priority="1260" id="{7286EAA5-5BE2-4018-BEF6-7DFBCDADC135}">
            <xm:f>AND($M37=Setting!$B$13,Setting!$B$13&lt;&gt;"")</xm:f>
            <x14:dxf>
              <fill>
                <patternFill>
                  <bgColor rgb="FFCCEEFF"/>
                </patternFill>
              </fill>
            </x14:dxf>
          </x14:cfRule>
          <x14:cfRule type="expression" priority="1261" id="{17F10BDE-307F-438C-9D56-91A1B378EE14}">
            <xm:f>AND($M37=Setting!$B$12,Setting!$B$12&lt;&gt;"")</xm:f>
            <x14:dxf>
              <fill>
                <patternFill>
                  <bgColor rgb="FFCFFCFC"/>
                </patternFill>
              </fill>
            </x14:dxf>
          </x14:cfRule>
          <x14:cfRule type="expression" priority="1262" id="{F29BBA99-C9CE-4D9B-AC28-F4CC06C9C2D1}">
            <xm:f>AND($M37=Setting!$B$11,Setting!$B$11&lt;&gt;"")</xm:f>
            <x14:dxf>
              <fill>
                <patternFill>
                  <bgColor rgb="FFCCFFDD"/>
                </patternFill>
              </fill>
            </x14:dxf>
          </x14:cfRule>
          <x14:cfRule type="expression" priority="1263" id="{00B1F862-F0E3-4964-A021-64954B25B3CC}">
            <xm:f>AND($M37=Setting!$B$10,Setting!$B$10&lt;&gt;"")</xm:f>
            <x14:dxf>
              <fill>
                <patternFill>
                  <bgColor rgb="FFDDFFCC"/>
                </patternFill>
              </fill>
            </x14:dxf>
          </x14:cfRule>
          <x14:cfRule type="expression" priority="1264" id="{00826028-F87C-4A49-BE23-FA0F0A138F86}">
            <xm:f>AND($M37=Setting!$B$9,Setting!$B$9&lt;&gt;"")</xm:f>
            <x14:dxf>
              <fill>
                <patternFill>
                  <bgColor rgb="FFEEFFCC"/>
                </patternFill>
              </fill>
            </x14:dxf>
          </x14:cfRule>
          <x14:cfRule type="expression" priority="1265" id="{6517C111-9693-4C12-BF75-52A7BF4451D6}">
            <xm:f>AND($M37=Setting!$B$8,Setting!$B$8&lt;&gt;"")</xm:f>
            <x14:dxf>
              <fill>
                <patternFill>
                  <bgColor rgb="FFFFFFCC"/>
                </patternFill>
              </fill>
            </x14:dxf>
          </x14:cfRule>
          <x14:cfRule type="expression" priority="1266" id="{ED0FBC09-7017-476F-B3D2-BE16268D3A1D}">
            <xm:f>AND($M37=Setting!$B$7,Setting!$B$7&lt;&gt;"")</xm:f>
            <x14:dxf>
              <fill>
                <patternFill>
                  <bgColor rgb="FFFFEECC"/>
                </patternFill>
              </fill>
            </x14:dxf>
          </x14:cfRule>
          <x14:cfRule type="expression" priority="1267" id="{BD271ADD-3275-462C-82ED-79B129F21282}">
            <xm:f>AND($M37=Setting!$B$6,Setting!$B$6&lt;&gt;"")</xm:f>
            <x14:dxf>
              <fill>
                <patternFill>
                  <bgColor rgb="FFF1E5DB"/>
                </patternFill>
              </fill>
            </x14:dxf>
          </x14:cfRule>
          <x14:cfRule type="expression" priority="1268" id="{038185B0-08D3-4898-A4F5-C65440C2F0C3}">
            <xm:f>AND($M37=Setting!$B$5,Setting!$B$5&lt;&gt;"")</xm:f>
            <x14:dxf>
              <fill>
                <patternFill>
                  <bgColor rgb="FFFFCCCC"/>
                </patternFill>
              </fill>
            </x14:dxf>
          </x14:cfRule>
          <xm:sqref>L37:M40 L68:M125 L44:M54 L56:M66</xm:sqref>
        </x14:conditionalFormatting>
        <x14:conditionalFormatting xmlns:xm="http://schemas.microsoft.com/office/excel/2006/main">
          <x14:cfRule type="expression" priority="1224" id="{AE35774B-F1FA-4DFE-A207-CD21870144ED}">
            <xm:f>AND($O37=Setting!$B$19,Setting!$B$19&lt;&gt;"")</xm:f>
            <x14:dxf>
              <fill>
                <patternFill>
                  <bgColor rgb="FFFFCCDD"/>
                </patternFill>
              </fill>
            </x14:dxf>
          </x14:cfRule>
          <x14:cfRule type="expression" priority="1225" id="{320B8059-C130-445E-BD24-DF8EC3D26CE8}">
            <xm:f>AND($O37=Setting!$B$18,Setting!$B$18&lt;&gt;"")</xm:f>
            <x14:dxf>
              <fill>
                <patternFill>
                  <bgColor rgb="FFF7D4EB"/>
                </patternFill>
              </fill>
            </x14:dxf>
          </x14:cfRule>
          <x14:cfRule type="expression" priority="1226" id="{C213A5AF-8012-4CC2-AC26-0F12F2C14CE5}">
            <xm:f>AND($O37=Setting!$B$17,Setting!$B$17&lt;&gt;"")</xm:f>
            <x14:dxf>
              <fill>
                <patternFill>
                  <bgColor rgb="FFFFCCFF"/>
                </patternFill>
              </fill>
            </x14:dxf>
          </x14:cfRule>
          <x14:cfRule type="expression" priority="1227" id="{6880C8B1-195A-48FC-B4B5-FFAFD6137114}">
            <xm:f>AND($O37=Setting!$B$16,Setting!$B$16&lt;&gt;"")</xm:f>
            <x14:dxf>
              <fill>
                <patternFill>
                  <bgColor rgb="FFEECCFF"/>
                </patternFill>
              </fill>
            </x14:dxf>
          </x14:cfRule>
          <x14:cfRule type="expression" priority="1228" id="{BF14F9A8-A89A-4A5E-9D6C-EB694AA8734D}">
            <xm:f>AND($O37=Setting!$B$15,Setting!$B$15&lt;&gt;"")</xm:f>
            <x14:dxf>
              <fill>
                <patternFill>
                  <bgColor rgb="FFD6D6F5"/>
                </patternFill>
              </fill>
            </x14:dxf>
          </x14:cfRule>
          <x14:cfRule type="expression" priority="1229" id="{85AE8F10-6455-4CE2-91FF-9018B99B430F}">
            <xm:f>AND($O37=Setting!$B$14,Setting!$B$14&lt;&gt;"")</xm:f>
            <x14:dxf>
              <fill>
                <patternFill>
                  <bgColor rgb="FFCCDDFF"/>
                </patternFill>
              </fill>
            </x14:dxf>
          </x14:cfRule>
          <x14:cfRule type="expression" priority="1230" id="{C95FF6AA-8298-495C-AC40-1B392C2445C4}">
            <xm:f>AND($O37=Setting!$B$13,Setting!$B$13&lt;&gt;"")</xm:f>
            <x14:dxf>
              <fill>
                <patternFill>
                  <bgColor rgb="FFCCEEFF"/>
                </patternFill>
              </fill>
            </x14:dxf>
          </x14:cfRule>
          <x14:cfRule type="expression" priority="1231" id="{5E229A21-58AA-499D-84B7-D56A48A2A838}">
            <xm:f>AND($O37=Setting!$B$12,Setting!$B$12&lt;&gt;"")</xm:f>
            <x14:dxf>
              <fill>
                <patternFill>
                  <bgColor rgb="FFCFFCFC"/>
                </patternFill>
              </fill>
            </x14:dxf>
          </x14:cfRule>
          <x14:cfRule type="expression" priority="1232" id="{C5E15F5C-02DA-492C-BC57-336E21BC60F8}">
            <xm:f>AND($O37=Setting!$B$11,Setting!$B$11&lt;&gt;"")</xm:f>
            <x14:dxf>
              <fill>
                <patternFill>
                  <bgColor rgb="FFCCFFDD"/>
                </patternFill>
              </fill>
            </x14:dxf>
          </x14:cfRule>
          <x14:cfRule type="expression" priority="1233" id="{6E246C0D-D6C1-4868-8814-E7F30E4C5B8A}">
            <xm:f>AND($O37=Setting!$B$10,Setting!$B$10&lt;&gt;"")</xm:f>
            <x14:dxf>
              <fill>
                <patternFill>
                  <bgColor rgb="FFDDFFCC"/>
                </patternFill>
              </fill>
            </x14:dxf>
          </x14:cfRule>
          <x14:cfRule type="expression" priority="1234" id="{73223BBC-9E14-4806-997D-1FAC3EF4139A}">
            <xm:f>AND($O37=Setting!$B$9,Setting!$B$9&lt;&gt;"")</xm:f>
            <x14:dxf>
              <fill>
                <patternFill>
                  <bgColor rgb="FFEEFFCC"/>
                </patternFill>
              </fill>
            </x14:dxf>
          </x14:cfRule>
          <x14:cfRule type="expression" priority="1235" id="{8251D2A2-A22C-49F1-89AE-F1510E7CA39F}">
            <xm:f>AND($O37=Setting!$B$8,Setting!$B$8&lt;&gt;"")</xm:f>
            <x14:dxf>
              <fill>
                <patternFill>
                  <bgColor rgb="FFFFFFCC"/>
                </patternFill>
              </fill>
            </x14:dxf>
          </x14:cfRule>
          <x14:cfRule type="expression" priority="1236" id="{F97447A8-D410-448F-98FE-2947C5FF8DC4}">
            <xm:f>AND($O37=Setting!$B$7,Setting!$B$7&lt;&gt;"")</xm:f>
            <x14:dxf>
              <fill>
                <patternFill>
                  <bgColor rgb="FFFFEECC"/>
                </patternFill>
              </fill>
            </x14:dxf>
          </x14:cfRule>
          <x14:cfRule type="expression" priority="1237" id="{5C031818-A616-4281-869C-58BBE5BABA09}">
            <xm:f>AND($O37=Setting!$B$6,Setting!$B$6&lt;&gt;"")</xm:f>
            <x14:dxf>
              <fill>
                <patternFill>
                  <bgColor rgb="FFF1E5DB"/>
                </patternFill>
              </fill>
            </x14:dxf>
          </x14:cfRule>
          <x14:cfRule type="expression" priority="1238" id="{574880EE-0690-4B91-83F4-E2C32F000FB9}">
            <xm:f>AND($O37=Setting!$B$5,Setting!$B$5&lt;&gt;"")</xm:f>
            <x14:dxf>
              <fill>
                <patternFill>
                  <bgColor rgb="FFFFCCCC"/>
                </patternFill>
              </fill>
            </x14:dxf>
          </x14:cfRule>
          <xm:sqref>N37:O40 N68:O125 N44:O54 N56:O66</xm:sqref>
        </x14:conditionalFormatting>
        <x14:conditionalFormatting xmlns:xm="http://schemas.microsoft.com/office/excel/2006/main">
          <x14:cfRule type="expression" priority="1194" id="{7AF6D54A-9E7B-4807-87AC-8FE34FBBCD5D}">
            <xm:f>AND($Q37=Setting!$B$19,Setting!$B$19&lt;&gt;"")</xm:f>
            <x14:dxf>
              <fill>
                <patternFill>
                  <bgColor rgb="FFFFCCDD"/>
                </patternFill>
              </fill>
            </x14:dxf>
          </x14:cfRule>
          <x14:cfRule type="expression" priority="1195" id="{02819569-D71F-4B61-960B-FEAC07A4333A}">
            <xm:f>AND($Q37=Setting!$B$18,Setting!$B$18&lt;&gt;"")</xm:f>
            <x14:dxf>
              <fill>
                <patternFill>
                  <bgColor rgb="FFF7D4EB"/>
                </patternFill>
              </fill>
            </x14:dxf>
          </x14:cfRule>
          <x14:cfRule type="expression" priority="1196" id="{957E510C-796D-46B3-89DB-3B1D04693E98}">
            <xm:f>AND($Q37=Setting!$B$17,Setting!$B$17&lt;&gt;"")</xm:f>
            <x14:dxf>
              <fill>
                <patternFill>
                  <bgColor rgb="FFFFCCFF"/>
                </patternFill>
              </fill>
            </x14:dxf>
          </x14:cfRule>
          <x14:cfRule type="expression" priority="1197" id="{0D6D1271-3A74-4E89-81A8-150AB85F509A}">
            <xm:f>AND($Q37=Setting!$B$16,Setting!$B$16&lt;&gt;"")</xm:f>
            <x14:dxf>
              <fill>
                <patternFill>
                  <bgColor rgb="FFEECCFF"/>
                </patternFill>
              </fill>
            </x14:dxf>
          </x14:cfRule>
          <x14:cfRule type="expression" priority="1198" id="{5B97BEC9-63DE-4524-AD91-6B371059BD75}">
            <xm:f>AND($Q37=Setting!$B$15,Setting!$B$15&lt;&gt;"")</xm:f>
            <x14:dxf>
              <fill>
                <patternFill>
                  <bgColor rgb="FFD6D6F5"/>
                </patternFill>
              </fill>
            </x14:dxf>
          </x14:cfRule>
          <x14:cfRule type="expression" priority="1199" id="{B19CD8EF-9730-4009-9746-F03CC466C4CC}">
            <xm:f>AND($Q37=Setting!$B$14,Setting!$B$14&lt;&gt;"")</xm:f>
            <x14:dxf>
              <fill>
                <patternFill>
                  <bgColor rgb="FFCCDDFF"/>
                </patternFill>
              </fill>
            </x14:dxf>
          </x14:cfRule>
          <x14:cfRule type="expression" priority="1200" id="{3D6C23DF-3DDB-48F5-8360-0C353BA17ADD}">
            <xm:f>AND($Q37=Setting!$B$13,Setting!$B$13&lt;&gt;"")</xm:f>
            <x14:dxf>
              <fill>
                <patternFill>
                  <bgColor rgb="FFCCEEFF"/>
                </patternFill>
              </fill>
            </x14:dxf>
          </x14:cfRule>
          <x14:cfRule type="expression" priority="1201" id="{6D2DF407-255F-46DC-B33B-9E7DB67D4EC0}">
            <xm:f>AND($Q37=Setting!$B$12,Setting!$B$12&lt;&gt;"")</xm:f>
            <x14:dxf>
              <fill>
                <patternFill>
                  <bgColor rgb="FFCFFCFC"/>
                </patternFill>
              </fill>
            </x14:dxf>
          </x14:cfRule>
          <x14:cfRule type="expression" priority="1202" id="{F52847B0-8E05-4B4A-AF42-45C2ACB4DB4F}">
            <xm:f>AND($Q37=Setting!$B$11,Setting!$B$11&lt;&gt;"")</xm:f>
            <x14:dxf>
              <fill>
                <patternFill>
                  <bgColor rgb="FFCCFFDD"/>
                </patternFill>
              </fill>
            </x14:dxf>
          </x14:cfRule>
          <x14:cfRule type="expression" priority="1203" id="{223B2CC4-8681-4B37-9EF6-5DB496E8102B}">
            <xm:f>AND($Q37=Setting!$B$10,Setting!$B$10&lt;&gt;"")</xm:f>
            <x14:dxf>
              <fill>
                <patternFill>
                  <bgColor rgb="FFDDFFCC"/>
                </patternFill>
              </fill>
            </x14:dxf>
          </x14:cfRule>
          <x14:cfRule type="expression" priority="1204" id="{ABFE84AF-5FE1-4DF7-AE06-6AA4206A0B82}">
            <xm:f>AND($Q37=Setting!$B$9,Setting!$B$9&lt;&gt;"")</xm:f>
            <x14:dxf>
              <fill>
                <patternFill>
                  <bgColor rgb="FFEEFFCC"/>
                </patternFill>
              </fill>
            </x14:dxf>
          </x14:cfRule>
          <x14:cfRule type="expression" priority="1205" id="{F463F08E-CE47-4B87-BEB8-635D99408D39}">
            <xm:f>AND($Q37=Setting!$B$8,Setting!$B$8&lt;&gt;"")</xm:f>
            <x14:dxf>
              <fill>
                <patternFill>
                  <bgColor rgb="FFFFFFCC"/>
                </patternFill>
              </fill>
            </x14:dxf>
          </x14:cfRule>
          <x14:cfRule type="expression" priority="1206" id="{11A2B3D7-4999-4C05-BCF5-7C39EB31A065}">
            <xm:f>AND($Q37=Setting!$B$7,Setting!$B$7&lt;&gt;"")</xm:f>
            <x14:dxf>
              <fill>
                <patternFill>
                  <bgColor rgb="FFFFEECC"/>
                </patternFill>
              </fill>
            </x14:dxf>
          </x14:cfRule>
          <x14:cfRule type="expression" priority="1207" id="{8A33F3CF-FBD8-462F-89A4-897B5A9CFE8C}">
            <xm:f>AND($Q37=Setting!$B$6,Setting!$B$6&lt;&gt;"")</xm:f>
            <x14:dxf>
              <fill>
                <patternFill>
                  <bgColor rgb="FFF1E5DB"/>
                </patternFill>
              </fill>
            </x14:dxf>
          </x14:cfRule>
          <x14:cfRule type="expression" priority="1208" id="{F1F3437C-314E-4E33-B315-A9752834E19E}">
            <xm:f>AND($Q37=Setting!$B$5,Setting!$B$5&lt;&gt;"")</xm:f>
            <x14:dxf>
              <fill>
                <patternFill>
                  <bgColor rgb="FFFFCCCC"/>
                </patternFill>
              </fill>
            </x14:dxf>
          </x14:cfRule>
          <xm:sqref>P37:Q40 P68:Q125 P44:Q54 P56:Q66</xm:sqref>
        </x14:conditionalFormatting>
        <x14:conditionalFormatting xmlns:xm="http://schemas.microsoft.com/office/excel/2006/main">
          <x14:cfRule type="expression" priority="1164" id="{FEB6884F-2807-4624-9250-C5D43FCC7AEE}">
            <xm:f>AND($S37=Setting!$B$19,Setting!$B$19&lt;&gt;"")</xm:f>
            <x14:dxf>
              <fill>
                <patternFill>
                  <bgColor rgb="FFFFCCDD"/>
                </patternFill>
              </fill>
            </x14:dxf>
          </x14:cfRule>
          <x14:cfRule type="expression" priority="1165" id="{58116408-4FEA-477C-807D-41411596D040}">
            <xm:f>AND($S37=Setting!$B$18,Setting!$B$18&lt;&gt;"")</xm:f>
            <x14:dxf>
              <fill>
                <patternFill>
                  <bgColor rgb="FFF7D4EB"/>
                </patternFill>
              </fill>
            </x14:dxf>
          </x14:cfRule>
          <x14:cfRule type="expression" priority="1166" id="{64DB358F-9593-4AF3-A432-C78DAAD846A7}">
            <xm:f>AND($S37=Setting!$B$17,Setting!$B$17&lt;&gt;"")</xm:f>
            <x14:dxf>
              <fill>
                <patternFill>
                  <bgColor rgb="FFFFCCFF"/>
                </patternFill>
              </fill>
            </x14:dxf>
          </x14:cfRule>
          <x14:cfRule type="expression" priority="1167" id="{5623341B-9900-4913-9D5A-A1C28F8CB6A2}">
            <xm:f>AND($S37=Setting!$B$16,Setting!$B$16&lt;&gt;"")</xm:f>
            <x14:dxf>
              <fill>
                <patternFill>
                  <bgColor rgb="FFEECCFF"/>
                </patternFill>
              </fill>
            </x14:dxf>
          </x14:cfRule>
          <x14:cfRule type="expression" priority="1168" id="{A1A3548C-05A6-4093-B550-A8B4C706A223}">
            <xm:f>AND($S37=Setting!$B$15,Setting!$B$15&lt;&gt;"")</xm:f>
            <x14:dxf>
              <fill>
                <patternFill>
                  <bgColor rgb="FFD6D6F5"/>
                </patternFill>
              </fill>
            </x14:dxf>
          </x14:cfRule>
          <x14:cfRule type="expression" priority="1169" id="{EE17E352-EF8C-4994-AE64-5764363E0759}">
            <xm:f>AND($S37=Setting!$B$14,Setting!$B$14&lt;&gt;"")</xm:f>
            <x14:dxf>
              <fill>
                <patternFill>
                  <bgColor rgb="FFCCDDFF"/>
                </patternFill>
              </fill>
            </x14:dxf>
          </x14:cfRule>
          <x14:cfRule type="expression" priority="1170" id="{AF452E16-336E-43D6-8AC3-1193B892BDAA}">
            <xm:f>AND($S37=Setting!$B$13,Setting!$B$13&lt;&gt;"")</xm:f>
            <x14:dxf>
              <fill>
                <patternFill>
                  <bgColor rgb="FFCCEEFF"/>
                </patternFill>
              </fill>
            </x14:dxf>
          </x14:cfRule>
          <x14:cfRule type="expression" priority="1171" id="{9787C20C-2C20-41A4-AB51-14DEFF4D5A60}">
            <xm:f>AND($S37=Setting!$B$12,Setting!$B$12&lt;&gt;"")</xm:f>
            <x14:dxf>
              <fill>
                <patternFill>
                  <bgColor rgb="FFCFFCFC"/>
                </patternFill>
              </fill>
            </x14:dxf>
          </x14:cfRule>
          <x14:cfRule type="expression" priority="1172" id="{7F90EECE-BB27-4022-B540-96E289171B83}">
            <xm:f>AND($S37=Setting!$B$11,Setting!$B$11&lt;&gt;"")</xm:f>
            <x14:dxf>
              <fill>
                <patternFill>
                  <bgColor rgb="FFCCFFDD"/>
                </patternFill>
              </fill>
            </x14:dxf>
          </x14:cfRule>
          <x14:cfRule type="expression" priority="1173" id="{7F2957FE-B55C-4102-ADD9-FE04A86C372E}">
            <xm:f>AND($S37=Setting!$B$10,Setting!$B$10&lt;&gt;"")</xm:f>
            <x14:dxf>
              <fill>
                <patternFill>
                  <bgColor rgb="FFDDFFCC"/>
                </patternFill>
              </fill>
            </x14:dxf>
          </x14:cfRule>
          <x14:cfRule type="expression" priority="1174" id="{62B07BF9-04C9-4D33-B2F5-52B2056C3AD9}">
            <xm:f>AND($S37=Setting!$B$9,Setting!$B$9&lt;&gt;"")</xm:f>
            <x14:dxf>
              <fill>
                <patternFill>
                  <bgColor rgb="FFEEFFCC"/>
                </patternFill>
              </fill>
            </x14:dxf>
          </x14:cfRule>
          <x14:cfRule type="expression" priority="1175" id="{A8D1B1F7-8CB8-4398-964E-9AF14A4F93F4}">
            <xm:f>AND($S37=Setting!$B$8,Setting!$B$8&lt;&gt;"")</xm:f>
            <x14:dxf>
              <fill>
                <patternFill>
                  <bgColor rgb="FFFFFFCC"/>
                </patternFill>
              </fill>
            </x14:dxf>
          </x14:cfRule>
          <x14:cfRule type="expression" priority="1176" id="{AC56E281-B719-4CFE-89F6-545778DEEB19}">
            <xm:f>AND($S37=Setting!$B$7,Setting!$B$7&lt;&gt;"")</xm:f>
            <x14:dxf>
              <fill>
                <patternFill>
                  <bgColor rgb="FFFFEECC"/>
                </patternFill>
              </fill>
            </x14:dxf>
          </x14:cfRule>
          <x14:cfRule type="expression" priority="1177" id="{4067007A-DA2F-4B4C-AF86-84102367DF64}">
            <xm:f>AND($S37=Setting!$B$6,Setting!$B$6&lt;&gt;"")</xm:f>
            <x14:dxf>
              <fill>
                <patternFill>
                  <bgColor rgb="FFF1E5DB"/>
                </patternFill>
              </fill>
            </x14:dxf>
          </x14:cfRule>
          <x14:cfRule type="expression" priority="1178" id="{BAE6AD48-F03D-44E8-ADDF-10346CC380B6}">
            <xm:f>AND($S37=Setting!$B$5,Setting!$B$5&lt;&gt;"")</xm:f>
            <x14:dxf>
              <fill>
                <patternFill>
                  <bgColor rgb="FFFFCCCC"/>
                </patternFill>
              </fill>
            </x14:dxf>
          </x14:cfRule>
          <xm:sqref>R37:S40 R68:S125 R44:S54 R56:S66</xm:sqref>
        </x14:conditionalFormatting>
        <x14:conditionalFormatting xmlns:xm="http://schemas.microsoft.com/office/excel/2006/main">
          <x14:cfRule type="expression" priority="1134" id="{5F8B229D-78A1-4A6A-961B-F34F9AD2A0FA}">
            <xm:f>AND($U37=Setting!$B$19,Setting!$B$19&lt;&gt;"")</xm:f>
            <x14:dxf>
              <fill>
                <patternFill>
                  <bgColor rgb="FFFFCCDD"/>
                </patternFill>
              </fill>
            </x14:dxf>
          </x14:cfRule>
          <x14:cfRule type="expression" priority="1135" id="{4173BC3F-B126-48A1-9052-E8881A834BB6}">
            <xm:f>AND($U37=Setting!$B$18,Setting!$B$18&lt;&gt;"")</xm:f>
            <x14:dxf>
              <fill>
                <patternFill>
                  <bgColor rgb="FFF7D4EB"/>
                </patternFill>
              </fill>
            </x14:dxf>
          </x14:cfRule>
          <x14:cfRule type="expression" priority="1136" id="{425B4923-F336-43C1-9C04-2DA82F8BFEB9}">
            <xm:f>AND($U37=Setting!$B$17,Setting!$B$17&lt;&gt;"")</xm:f>
            <x14:dxf>
              <fill>
                <patternFill>
                  <bgColor rgb="FFFFCCFF"/>
                </patternFill>
              </fill>
            </x14:dxf>
          </x14:cfRule>
          <x14:cfRule type="expression" priority="1137" id="{B3780ED0-71D7-45CA-8F74-82AD39D08A90}">
            <xm:f>AND($U37=Setting!$B$16,Setting!$B$16&lt;&gt;"")</xm:f>
            <x14:dxf>
              <fill>
                <patternFill>
                  <bgColor rgb="FFEECCFF"/>
                </patternFill>
              </fill>
            </x14:dxf>
          </x14:cfRule>
          <x14:cfRule type="expression" priority="1138" id="{FA32F2DA-5380-4699-B93A-93B636949054}">
            <xm:f>AND($U37=Setting!$B$15,Setting!$B$15&lt;&gt;"")</xm:f>
            <x14:dxf>
              <fill>
                <patternFill>
                  <bgColor rgb="FFD6D6F5"/>
                </patternFill>
              </fill>
            </x14:dxf>
          </x14:cfRule>
          <x14:cfRule type="expression" priority="1139" id="{6597900A-9AD8-4A27-91D7-54269F2819E7}">
            <xm:f>AND($U37=Setting!$B$14,Setting!$B$14&lt;&gt;"")</xm:f>
            <x14:dxf>
              <fill>
                <patternFill>
                  <bgColor rgb="FFCCDDFF"/>
                </patternFill>
              </fill>
            </x14:dxf>
          </x14:cfRule>
          <x14:cfRule type="expression" priority="1140" id="{2F78BD4F-4C5D-471B-A182-513CFF559210}">
            <xm:f>AND($U37=Setting!$B$13,Setting!$B$13&lt;&gt;"")</xm:f>
            <x14:dxf>
              <fill>
                <patternFill>
                  <bgColor rgb="FFCCEEFF"/>
                </patternFill>
              </fill>
            </x14:dxf>
          </x14:cfRule>
          <x14:cfRule type="expression" priority="1141" id="{6F05145E-3BE0-4797-B4A7-566F2ED1EF0F}">
            <xm:f>AND($U37=Setting!$B$12,Setting!$B$12&lt;&gt;"")</xm:f>
            <x14:dxf>
              <fill>
                <patternFill>
                  <bgColor rgb="FFCFFCFC"/>
                </patternFill>
              </fill>
            </x14:dxf>
          </x14:cfRule>
          <x14:cfRule type="expression" priority="1142" id="{B76F9FFE-BB65-4C45-8EF3-B6273272B0E6}">
            <xm:f>AND($U37=Setting!$B$11,Setting!$B$11&lt;&gt;"")</xm:f>
            <x14:dxf>
              <fill>
                <patternFill>
                  <bgColor rgb="FFCCFFDD"/>
                </patternFill>
              </fill>
            </x14:dxf>
          </x14:cfRule>
          <x14:cfRule type="expression" priority="1143" id="{FF828DDB-1194-407F-B6C8-237B4E74D964}">
            <xm:f>AND($U37=Setting!$B$10,Setting!$B$10&lt;&gt;"")</xm:f>
            <x14:dxf>
              <fill>
                <patternFill>
                  <bgColor rgb="FFDDFFCC"/>
                </patternFill>
              </fill>
            </x14:dxf>
          </x14:cfRule>
          <x14:cfRule type="expression" priority="1144" id="{219BB839-F5B7-47B7-89F5-6E008F87E200}">
            <xm:f>AND($U37=Setting!$B$9,Setting!$B$9&lt;&gt;"")</xm:f>
            <x14:dxf>
              <fill>
                <patternFill>
                  <bgColor rgb="FFEEFFCC"/>
                </patternFill>
              </fill>
            </x14:dxf>
          </x14:cfRule>
          <x14:cfRule type="expression" priority="1145" id="{A25DDE8A-C001-41C2-B8A4-4CBACC42F0D7}">
            <xm:f>AND($U37=Setting!$B$8,Setting!$B$8&lt;&gt;"")</xm:f>
            <x14:dxf>
              <fill>
                <patternFill>
                  <bgColor rgb="FFFFFFCC"/>
                </patternFill>
              </fill>
            </x14:dxf>
          </x14:cfRule>
          <x14:cfRule type="expression" priority="1146" id="{298EE02C-87E3-4239-8146-9C97011B70B3}">
            <xm:f>AND($U37=Setting!$B$7,Setting!$B$7&lt;&gt;"")</xm:f>
            <x14:dxf>
              <fill>
                <patternFill>
                  <bgColor rgb="FFFFEECC"/>
                </patternFill>
              </fill>
            </x14:dxf>
          </x14:cfRule>
          <x14:cfRule type="expression" priority="1147" id="{71A8B14B-09BD-47C2-A21F-6F3E89D1CA01}">
            <xm:f>AND($U37=Setting!$B$6,Setting!$B$6&lt;&gt;"")</xm:f>
            <x14:dxf>
              <fill>
                <patternFill>
                  <bgColor rgb="FFF1E5DB"/>
                </patternFill>
              </fill>
            </x14:dxf>
          </x14:cfRule>
          <x14:cfRule type="expression" priority="1148" id="{55C45147-ECB6-4170-989E-770568B51813}">
            <xm:f>AND($U37=Setting!$B$5,Setting!$B$5&lt;&gt;"")</xm:f>
            <x14:dxf>
              <fill>
                <patternFill>
                  <bgColor rgb="FFFFCCCC"/>
                </patternFill>
              </fill>
            </x14:dxf>
          </x14:cfRule>
          <xm:sqref>T37:U40 T68:U125 T44:U54 T56:U66</xm:sqref>
        </x14:conditionalFormatting>
        <x14:conditionalFormatting xmlns:xm="http://schemas.microsoft.com/office/excel/2006/main">
          <x14:cfRule type="expression" priority="1104" id="{51C13E88-1B09-44B0-BC60-D0E2F503ACA9}">
            <xm:f>AND($W37=Setting!$B$19,Setting!$B$19&lt;&gt;"")</xm:f>
            <x14:dxf>
              <fill>
                <patternFill>
                  <bgColor rgb="FFFFCCDD"/>
                </patternFill>
              </fill>
            </x14:dxf>
          </x14:cfRule>
          <x14:cfRule type="expression" priority="1105" id="{04D1C65E-F618-4EB6-9690-44D3C62A28CD}">
            <xm:f>AND($W37=Setting!$B$18,Setting!$B$18&lt;&gt;"")</xm:f>
            <x14:dxf>
              <fill>
                <patternFill>
                  <bgColor rgb="FFF7D4EB"/>
                </patternFill>
              </fill>
            </x14:dxf>
          </x14:cfRule>
          <x14:cfRule type="expression" priority="1106" id="{1A8AD6FC-74BE-4E41-A336-ED43034B7E18}">
            <xm:f>AND($W37=Setting!$B$17,Setting!$B$17&lt;&gt;"")</xm:f>
            <x14:dxf>
              <fill>
                <patternFill>
                  <bgColor rgb="FFFFCCFF"/>
                </patternFill>
              </fill>
            </x14:dxf>
          </x14:cfRule>
          <x14:cfRule type="expression" priority="1107" id="{2303DA7D-4D00-4069-A65C-B5C9BF216F39}">
            <xm:f>AND($W37=Setting!$B$16,Setting!$B$16&lt;&gt;"")</xm:f>
            <x14:dxf>
              <fill>
                <patternFill>
                  <bgColor rgb="FFEECCFF"/>
                </patternFill>
              </fill>
            </x14:dxf>
          </x14:cfRule>
          <x14:cfRule type="expression" priority="1108" id="{7B43A8D1-56EE-4C2E-BC7F-6A17F8C17D06}">
            <xm:f>AND($W37=Setting!$B$15,Setting!$B$15&lt;&gt;"")</xm:f>
            <x14:dxf>
              <fill>
                <patternFill>
                  <bgColor rgb="FFD6D6F5"/>
                </patternFill>
              </fill>
            </x14:dxf>
          </x14:cfRule>
          <x14:cfRule type="expression" priority="1109" id="{97257C03-0DCF-44D3-A468-6052C5346D25}">
            <xm:f>AND($W37=Setting!$B$14,Setting!$B$14&lt;&gt;"")</xm:f>
            <x14:dxf>
              <fill>
                <patternFill>
                  <bgColor rgb="FFCCDDFF"/>
                </patternFill>
              </fill>
            </x14:dxf>
          </x14:cfRule>
          <x14:cfRule type="expression" priority="1110" id="{05F332AF-C564-449D-B492-B590E25BB8F8}">
            <xm:f>AND($W37=Setting!$B$13,Setting!$B$13&lt;&gt;"")</xm:f>
            <x14:dxf>
              <fill>
                <patternFill>
                  <bgColor rgb="FFCCEEFF"/>
                </patternFill>
              </fill>
            </x14:dxf>
          </x14:cfRule>
          <x14:cfRule type="expression" priority="1111" id="{E9CE3A41-20CE-4006-AFC5-C767B7BBF601}">
            <xm:f>AND($W37=Setting!$B$12,Setting!$B$12&lt;&gt;"")</xm:f>
            <x14:dxf>
              <fill>
                <patternFill>
                  <bgColor rgb="FFCFFCFC"/>
                </patternFill>
              </fill>
            </x14:dxf>
          </x14:cfRule>
          <x14:cfRule type="expression" priority="1112" id="{1253DDBB-B15B-452B-B795-42FFC937DA4B}">
            <xm:f>AND($W37=Setting!$B$11,Setting!$B$11&lt;&gt;"")</xm:f>
            <x14:dxf>
              <fill>
                <patternFill>
                  <bgColor rgb="FFCCFFDD"/>
                </patternFill>
              </fill>
            </x14:dxf>
          </x14:cfRule>
          <x14:cfRule type="expression" priority="1113" id="{F9208A19-8994-4D64-9D51-D8617AF0C268}">
            <xm:f>AND($W37=Setting!$B$10,Setting!$B$10&lt;&gt;"")</xm:f>
            <x14:dxf>
              <fill>
                <patternFill>
                  <bgColor rgb="FFDDFFCC"/>
                </patternFill>
              </fill>
            </x14:dxf>
          </x14:cfRule>
          <x14:cfRule type="expression" priority="1114" id="{F7DC54CD-A980-4033-A016-E897D4D66666}">
            <xm:f>AND($W37=Setting!$B$9,Setting!$B$9&lt;&gt;"")</xm:f>
            <x14:dxf>
              <fill>
                <patternFill>
                  <bgColor rgb="FFEEFFCC"/>
                </patternFill>
              </fill>
            </x14:dxf>
          </x14:cfRule>
          <x14:cfRule type="expression" priority="1115" id="{695F22D5-AC8E-4D58-8CF5-24D7A0314BF1}">
            <xm:f>AND($W37=Setting!$B$8,Setting!$B$8&lt;&gt;"")</xm:f>
            <x14:dxf>
              <fill>
                <patternFill>
                  <bgColor rgb="FFFFFFCC"/>
                </patternFill>
              </fill>
            </x14:dxf>
          </x14:cfRule>
          <x14:cfRule type="expression" priority="1116" id="{BACF2A11-EFCF-4C17-B2F9-04684A874CAD}">
            <xm:f>AND($W37=Setting!$B$7,Setting!$B$7&lt;&gt;"")</xm:f>
            <x14:dxf>
              <fill>
                <patternFill>
                  <bgColor rgb="FFFFEECC"/>
                </patternFill>
              </fill>
            </x14:dxf>
          </x14:cfRule>
          <x14:cfRule type="expression" priority="1117" id="{35B63B24-5A02-48DF-A926-88F56BBDCD4F}">
            <xm:f>AND($W37=Setting!$B$6,Setting!$B$6&lt;&gt;"")</xm:f>
            <x14:dxf>
              <fill>
                <patternFill>
                  <bgColor rgb="FFF1E5DB"/>
                </patternFill>
              </fill>
            </x14:dxf>
          </x14:cfRule>
          <x14:cfRule type="expression" priority="1118" id="{AB8F1160-81DA-4F33-B3C7-7BABB9B327D4}">
            <xm:f>AND($W37=Setting!$B$5,Setting!$B$5&lt;&gt;"")</xm:f>
            <x14:dxf>
              <fill>
                <patternFill>
                  <bgColor rgb="FFFFCCCC"/>
                </patternFill>
              </fill>
            </x14:dxf>
          </x14:cfRule>
          <xm:sqref>V37:W40 V68:W125 V44:W54 V56:W66</xm:sqref>
        </x14:conditionalFormatting>
        <x14:conditionalFormatting xmlns:xm="http://schemas.microsoft.com/office/excel/2006/main">
          <x14:cfRule type="expression" priority="1074" id="{821BA271-77A0-4EA4-8F0E-40AF23D3FBE5}">
            <xm:f>AND($Y37=Setting!$B$19,Setting!$B$19&lt;&gt;"")</xm:f>
            <x14:dxf>
              <fill>
                <patternFill>
                  <bgColor rgb="FFFFCCDD"/>
                </patternFill>
              </fill>
            </x14:dxf>
          </x14:cfRule>
          <x14:cfRule type="expression" priority="1075" id="{95935099-E876-48EB-9B49-47738A06D558}">
            <xm:f>AND($Y37=Setting!$B$18,Setting!$B$18&lt;&gt;"")</xm:f>
            <x14:dxf>
              <fill>
                <patternFill>
                  <bgColor rgb="FFF7D4EB"/>
                </patternFill>
              </fill>
            </x14:dxf>
          </x14:cfRule>
          <x14:cfRule type="expression" priority="1076" id="{9E8C50A5-807B-4773-8C05-211DAAFB375C}">
            <xm:f>AND($Y37=Setting!$B$17,Setting!$B$17&lt;&gt;"")</xm:f>
            <x14:dxf>
              <fill>
                <patternFill>
                  <bgColor rgb="FFFFCCFF"/>
                </patternFill>
              </fill>
            </x14:dxf>
          </x14:cfRule>
          <x14:cfRule type="expression" priority="1077" id="{F39054F1-3ED0-4764-95F4-47AC820C8232}">
            <xm:f>AND($Y37=Setting!$B$16,Setting!$B$16&lt;&gt;"")</xm:f>
            <x14:dxf>
              <fill>
                <patternFill>
                  <bgColor rgb="FFEECCFF"/>
                </patternFill>
              </fill>
            </x14:dxf>
          </x14:cfRule>
          <x14:cfRule type="expression" priority="1078" id="{CA4DBBAC-53E7-4DC9-A147-659D64E85FC5}">
            <xm:f>AND($Y37=Setting!$B$15,Setting!$B$15&lt;&gt;"")</xm:f>
            <x14:dxf>
              <fill>
                <patternFill>
                  <bgColor rgb="FFD6D6F5"/>
                </patternFill>
              </fill>
            </x14:dxf>
          </x14:cfRule>
          <x14:cfRule type="expression" priority="1079" id="{F1A123C6-322B-4AFE-8930-66062A2BA6EF}">
            <xm:f>AND($Y37=Setting!$B$14,Setting!$B$14&lt;&gt;"")</xm:f>
            <x14:dxf>
              <fill>
                <patternFill>
                  <bgColor rgb="FFCCDDFF"/>
                </patternFill>
              </fill>
            </x14:dxf>
          </x14:cfRule>
          <x14:cfRule type="expression" priority="1080" id="{8CC92812-9F70-41C7-82C7-9BED3F6C2F07}">
            <xm:f>AND($Y37=Setting!$B$13,Setting!$B$13&lt;&gt;"")</xm:f>
            <x14:dxf>
              <fill>
                <patternFill>
                  <bgColor rgb="FFCCEEFF"/>
                </patternFill>
              </fill>
            </x14:dxf>
          </x14:cfRule>
          <x14:cfRule type="expression" priority="1081" id="{10C912CC-8097-4C38-B98E-7FDA5450539E}">
            <xm:f>AND($Y37=Setting!$B$12,Setting!$B$12&lt;&gt;"")</xm:f>
            <x14:dxf>
              <fill>
                <patternFill>
                  <bgColor rgb="FFCFFCFC"/>
                </patternFill>
              </fill>
            </x14:dxf>
          </x14:cfRule>
          <x14:cfRule type="expression" priority="1082" id="{362F0957-4EB5-4445-8304-A10B2E57E639}">
            <xm:f>AND($Y37=Setting!$B$11,Setting!$B$11&lt;&gt;"")</xm:f>
            <x14:dxf>
              <fill>
                <patternFill>
                  <bgColor rgb="FFCCFFDD"/>
                </patternFill>
              </fill>
            </x14:dxf>
          </x14:cfRule>
          <x14:cfRule type="expression" priority="1083" id="{E2199073-1C10-41B2-A3C3-551B46405203}">
            <xm:f>AND($Y37=Setting!$B$10,Setting!$B$10&lt;&gt;"")</xm:f>
            <x14:dxf>
              <fill>
                <patternFill>
                  <bgColor rgb="FFDDFFCC"/>
                </patternFill>
              </fill>
            </x14:dxf>
          </x14:cfRule>
          <x14:cfRule type="expression" priority="1084" id="{BA3ECC96-D6C4-44C1-8BB9-B294E20C6B7F}">
            <xm:f>AND($Y37=Setting!$B$9,Setting!$B$9&lt;&gt;"")</xm:f>
            <x14:dxf>
              <fill>
                <patternFill>
                  <bgColor rgb="FFEEFFCC"/>
                </patternFill>
              </fill>
            </x14:dxf>
          </x14:cfRule>
          <x14:cfRule type="expression" priority="1085" id="{79F83B91-7992-4F0F-ACFA-69737F6B70E8}">
            <xm:f>AND($Y37=Setting!$B$8,Setting!$B$8&lt;&gt;"")</xm:f>
            <x14:dxf>
              <fill>
                <patternFill>
                  <bgColor rgb="FFFFFFCC"/>
                </patternFill>
              </fill>
            </x14:dxf>
          </x14:cfRule>
          <x14:cfRule type="expression" priority="1086" id="{DA027466-BBEF-4DFD-998A-393440C45F09}">
            <xm:f>AND($Y37=Setting!$B$7,Setting!$B$7&lt;&gt;"")</xm:f>
            <x14:dxf>
              <fill>
                <patternFill>
                  <bgColor rgb="FFFFEECC"/>
                </patternFill>
              </fill>
            </x14:dxf>
          </x14:cfRule>
          <x14:cfRule type="expression" priority="1087" id="{38739333-A5FE-4A75-B932-E5258CF3634D}">
            <xm:f>AND($Y37=Setting!$B$6,Setting!$B$6&lt;&gt;"")</xm:f>
            <x14:dxf>
              <fill>
                <patternFill>
                  <bgColor rgb="FFF1E5DB"/>
                </patternFill>
              </fill>
            </x14:dxf>
          </x14:cfRule>
          <x14:cfRule type="expression" priority="1088" id="{A04DE810-9F71-4FD6-A8F9-F4B65C33D793}">
            <xm:f>AND($Y37=Setting!$B$5,Setting!$B$5&lt;&gt;"")</xm:f>
            <x14:dxf>
              <fill>
                <patternFill>
                  <bgColor rgb="FFFFCCCC"/>
                </patternFill>
              </fill>
            </x14:dxf>
          </x14:cfRule>
          <xm:sqref>X37:Y40 X68:Y125 X44:Y54 X56:Y66</xm:sqref>
        </x14:conditionalFormatting>
        <x14:conditionalFormatting xmlns:xm="http://schemas.microsoft.com/office/excel/2006/main">
          <x14:cfRule type="expression" priority="1044" id="{C46EC22B-156F-4BE9-B39F-896E59A6C796}">
            <xm:f>AND($AA37=Setting!$B$19,Setting!$B$19&lt;&gt;"")</xm:f>
            <x14:dxf>
              <fill>
                <patternFill>
                  <bgColor rgb="FFFFCCDD"/>
                </patternFill>
              </fill>
            </x14:dxf>
          </x14:cfRule>
          <x14:cfRule type="expression" priority="1045" id="{75F3A24E-F7A7-4166-BE6C-4E99A62CA423}">
            <xm:f>AND($AA37=Setting!$B$18,Setting!$B$18&lt;&gt;"")</xm:f>
            <x14:dxf>
              <fill>
                <patternFill>
                  <bgColor rgb="FFF7D4EB"/>
                </patternFill>
              </fill>
            </x14:dxf>
          </x14:cfRule>
          <x14:cfRule type="expression" priority="1046" id="{38F34A17-202B-44F4-A3C3-004C50FB3394}">
            <xm:f>AND($AA37=Setting!$B$17,Setting!$B$17&lt;&gt;"")</xm:f>
            <x14:dxf>
              <fill>
                <patternFill>
                  <bgColor rgb="FFFFCCFF"/>
                </patternFill>
              </fill>
            </x14:dxf>
          </x14:cfRule>
          <x14:cfRule type="expression" priority="1047" id="{17672EF8-47E4-471E-91A7-14B0AE086CF1}">
            <xm:f>AND($AA37=Setting!$B$16,Setting!$B$16&lt;&gt;"")</xm:f>
            <x14:dxf>
              <fill>
                <patternFill>
                  <bgColor rgb="FFEECCFF"/>
                </patternFill>
              </fill>
            </x14:dxf>
          </x14:cfRule>
          <x14:cfRule type="expression" priority="1048" id="{2D6090C9-44E9-47DD-99E1-A1F4CADAD6A2}">
            <xm:f>AND($AA37=Setting!$B$15,Setting!$B$15&lt;&gt;"")</xm:f>
            <x14:dxf>
              <fill>
                <patternFill>
                  <bgColor rgb="FFD6D6F5"/>
                </patternFill>
              </fill>
            </x14:dxf>
          </x14:cfRule>
          <x14:cfRule type="expression" priority="1049" id="{2705AED0-FA70-4A75-9203-ED86F4E11C86}">
            <xm:f>AND($AA37=Setting!$B$14,Setting!$B$14&lt;&gt;"")</xm:f>
            <x14:dxf>
              <fill>
                <patternFill>
                  <bgColor rgb="FFCCDDFF"/>
                </patternFill>
              </fill>
            </x14:dxf>
          </x14:cfRule>
          <x14:cfRule type="expression" priority="1050" id="{42828B54-0E62-4A82-B2B8-633F68468E7D}">
            <xm:f>AND($AA37=Setting!$B$13,Setting!$B$13&lt;&gt;"")</xm:f>
            <x14:dxf>
              <fill>
                <patternFill>
                  <bgColor rgb="FFCCEEFF"/>
                </patternFill>
              </fill>
            </x14:dxf>
          </x14:cfRule>
          <x14:cfRule type="expression" priority="1051" id="{A170BFFC-2B3B-4364-A5ED-9162BE955429}">
            <xm:f>AND($AA37=Setting!$B$12,Setting!$B$12&lt;&gt;"")</xm:f>
            <x14:dxf>
              <fill>
                <patternFill>
                  <bgColor rgb="FFCFFCFC"/>
                </patternFill>
              </fill>
            </x14:dxf>
          </x14:cfRule>
          <x14:cfRule type="expression" priority="1052" id="{CD3338D2-C8B9-43F0-B2E1-93B98A144EF3}">
            <xm:f>AND($AA37=Setting!$B$11,Setting!$B$11&lt;&gt;"")</xm:f>
            <x14:dxf>
              <fill>
                <patternFill>
                  <bgColor rgb="FFCCFFDD"/>
                </patternFill>
              </fill>
            </x14:dxf>
          </x14:cfRule>
          <x14:cfRule type="expression" priority="1053" id="{FCC90D7F-B283-4FFB-9DD1-47A0BD36128C}">
            <xm:f>AND($AA37=Setting!$B$10,Setting!$B$10&lt;&gt;"")</xm:f>
            <x14:dxf>
              <fill>
                <patternFill>
                  <bgColor rgb="FFDDFFCC"/>
                </patternFill>
              </fill>
            </x14:dxf>
          </x14:cfRule>
          <x14:cfRule type="expression" priority="1054" id="{035D215E-BBC3-426D-B0C4-2D961354288E}">
            <xm:f>AND($AA37=Setting!$B$9,Setting!$B$9&lt;&gt;"")</xm:f>
            <x14:dxf>
              <fill>
                <patternFill>
                  <bgColor rgb="FFEEFFCC"/>
                </patternFill>
              </fill>
            </x14:dxf>
          </x14:cfRule>
          <x14:cfRule type="expression" priority="1055" id="{B1DCE593-D110-42F4-B3A2-1BA56006FBA7}">
            <xm:f>AND($AA37=Setting!$B$8,Setting!$B$8&lt;&gt;"")</xm:f>
            <x14:dxf>
              <fill>
                <patternFill>
                  <bgColor rgb="FFFFFFCC"/>
                </patternFill>
              </fill>
            </x14:dxf>
          </x14:cfRule>
          <x14:cfRule type="expression" priority="1056" id="{692C5D18-C57E-4D1C-9AF4-4A0DB584ACCF}">
            <xm:f>AND($AA37=Setting!$B$7,Setting!$B$7&lt;&gt;"")</xm:f>
            <x14:dxf>
              <fill>
                <patternFill>
                  <bgColor rgb="FFFFEECC"/>
                </patternFill>
              </fill>
            </x14:dxf>
          </x14:cfRule>
          <x14:cfRule type="expression" priority="1057" id="{FFDAB148-D68F-43FB-97DC-E0794B0CB9AA}">
            <xm:f>AND($AA37=Setting!$B$6,Setting!$B$6&lt;&gt;"")</xm:f>
            <x14:dxf>
              <fill>
                <patternFill>
                  <bgColor rgb="FFF1E5DB"/>
                </patternFill>
              </fill>
            </x14:dxf>
          </x14:cfRule>
          <x14:cfRule type="expression" priority="1058" id="{F53E126C-6C07-4DC6-A67D-660265D9F894}">
            <xm:f>AND($AA37=Setting!$B$5,Setting!$B$5&lt;&gt;"")</xm:f>
            <x14:dxf>
              <fill>
                <patternFill>
                  <bgColor rgb="FFFFCCCC"/>
                </patternFill>
              </fill>
            </x14:dxf>
          </x14:cfRule>
          <xm:sqref>Z37:AA40 Z68:AA125 Z44:AA54 Z56:AA66</xm:sqref>
        </x14:conditionalFormatting>
        <x14:conditionalFormatting xmlns:xm="http://schemas.microsoft.com/office/excel/2006/main">
          <x14:cfRule type="expression" priority="1014" id="{CFC5562C-0A10-4735-95EA-592B44CB009C}">
            <xm:f>AND($AC37=Setting!$B$19,Setting!$B$19&lt;&gt;"")</xm:f>
            <x14:dxf>
              <fill>
                <patternFill>
                  <bgColor rgb="FFFFCCDD"/>
                </patternFill>
              </fill>
            </x14:dxf>
          </x14:cfRule>
          <x14:cfRule type="expression" priority="1015" id="{1EA6A193-4678-44F0-B96C-01EA447028D9}">
            <xm:f>AND($AC37=Setting!$B$18,Setting!$B$18&lt;&gt;"")</xm:f>
            <x14:dxf>
              <fill>
                <patternFill>
                  <bgColor rgb="FFF7D4EB"/>
                </patternFill>
              </fill>
            </x14:dxf>
          </x14:cfRule>
          <x14:cfRule type="expression" priority="1016" id="{63D74D01-E880-45EE-A441-4C6C98B7887B}">
            <xm:f>AND($AC37=Setting!$B$17,Setting!$B$17&lt;&gt;"")</xm:f>
            <x14:dxf>
              <fill>
                <patternFill>
                  <bgColor rgb="FFFFCCFF"/>
                </patternFill>
              </fill>
            </x14:dxf>
          </x14:cfRule>
          <x14:cfRule type="expression" priority="1017" id="{9B4814D0-D400-4A3F-825D-85E79508F4AE}">
            <xm:f>AND($AC37=Setting!$B$16,Setting!$B$16&lt;&gt;"")</xm:f>
            <x14:dxf>
              <fill>
                <patternFill>
                  <bgColor rgb="FFEECCFF"/>
                </patternFill>
              </fill>
            </x14:dxf>
          </x14:cfRule>
          <x14:cfRule type="expression" priority="1018" id="{4340D898-D176-43E2-9EAD-A1C9C7254A59}">
            <xm:f>AND($AC37=Setting!$B$15,Setting!$B$15&lt;&gt;"")</xm:f>
            <x14:dxf>
              <fill>
                <patternFill>
                  <bgColor rgb="FFD6D6F5"/>
                </patternFill>
              </fill>
            </x14:dxf>
          </x14:cfRule>
          <x14:cfRule type="expression" priority="1019" id="{74CAC592-D7F8-4647-8184-7D6F30F365CE}">
            <xm:f>AND($AC37=Setting!$B$14,Setting!$B$14&lt;&gt;"")</xm:f>
            <x14:dxf>
              <fill>
                <patternFill>
                  <bgColor rgb="FFCCDDFF"/>
                </patternFill>
              </fill>
            </x14:dxf>
          </x14:cfRule>
          <x14:cfRule type="expression" priority="1020" id="{D9ABC995-6B87-49CF-A388-E21A771E5CA7}">
            <xm:f>AND($AC37=Setting!$B$13,Setting!$B$13&lt;&gt;"")</xm:f>
            <x14:dxf>
              <fill>
                <patternFill>
                  <bgColor rgb="FFCCEEFF"/>
                </patternFill>
              </fill>
            </x14:dxf>
          </x14:cfRule>
          <x14:cfRule type="expression" priority="1021" id="{6B52F522-6209-4DA8-BCCC-BE37160C3512}">
            <xm:f>AND($AC37=Setting!$B$12,Setting!$B$12&lt;&gt;"")</xm:f>
            <x14:dxf>
              <fill>
                <patternFill>
                  <bgColor rgb="FFCFFCFC"/>
                </patternFill>
              </fill>
            </x14:dxf>
          </x14:cfRule>
          <x14:cfRule type="expression" priority="1022" id="{141FAA29-5789-4D58-B0B3-1CD854BC7337}">
            <xm:f>AND($AC37=Setting!$B$11,Setting!$B$11&lt;&gt;"")</xm:f>
            <x14:dxf>
              <fill>
                <patternFill>
                  <bgColor rgb="FFCCFFDD"/>
                </patternFill>
              </fill>
            </x14:dxf>
          </x14:cfRule>
          <x14:cfRule type="expression" priority="1023" id="{C0B43860-037E-455F-AEE4-0419A1671EF4}">
            <xm:f>AND($AC37=Setting!$B$10,Setting!$B$10&lt;&gt;"")</xm:f>
            <x14:dxf>
              <fill>
                <patternFill>
                  <bgColor rgb="FFDDFFCC"/>
                </patternFill>
              </fill>
            </x14:dxf>
          </x14:cfRule>
          <x14:cfRule type="expression" priority="1024" id="{D6EBCF5F-1B7A-4DDA-BDED-344E71D89B88}">
            <xm:f>AND($AC37=Setting!$B$9,Setting!$B$9&lt;&gt;"")</xm:f>
            <x14:dxf>
              <fill>
                <patternFill>
                  <bgColor rgb="FFEEFFCC"/>
                </patternFill>
              </fill>
            </x14:dxf>
          </x14:cfRule>
          <x14:cfRule type="expression" priority="1025" id="{39AE1575-E735-43F0-A9EF-CB35E660A901}">
            <xm:f>AND($AC37=Setting!$B$8,Setting!$B$8&lt;&gt;"")</xm:f>
            <x14:dxf>
              <fill>
                <patternFill>
                  <bgColor rgb="FFFFFFCC"/>
                </patternFill>
              </fill>
            </x14:dxf>
          </x14:cfRule>
          <x14:cfRule type="expression" priority="1026" id="{1D5A4F7D-92B3-4D92-8847-372DF3222D8B}">
            <xm:f>AND($AC37=Setting!$B$7,Setting!$B$7&lt;&gt;"")</xm:f>
            <x14:dxf>
              <fill>
                <patternFill>
                  <bgColor rgb="FFFFEECC"/>
                </patternFill>
              </fill>
            </x14:dxf>
          </x14:cfRule>
          <x14:cfRule type="expression" priority="1027" id="{4BF4847C-87C5-44B9-9445-7E391978F42B}">
            <xm:f>AND($AC37=Setting!$B$6,Setting!$B$6&lt;&gt;"")</xm:f>
            <x14:dxf>
              <fill>
                <patternFill>
                  <bgColor rgb="FFF1E5DB"/>
                </patternFill>
              </fill>
            </x14:dxf>
          </x14:cfRule>
          <x14:cfRule type="expression" priority="1028" id="{4F1E1C94-C0B0-4A10-BA61-597592864A20}">
            <xm:f>AND($AC37=Setting!$B$5,Setting!$B$5&lt;&gt;"")</xm:f>
            <x14:dxf>
              <fill>
                <patternFill>
                  <bgColor rgb="FFFFCCCC"/>
                </patternFill>
              </fill>
            </x14:dxf>
          </x14:cfRule>
          <xm:sqref>AB37:AC40 AB68:AC125 AB44:AC54 AB56:AC66</xm:sqref>
        </x14:conditionalFormatting>
        <x14:conditionalFormatting xmlns:xm="http://schemas.microsoft.com/office/excel/2006/main">
          <x14:cfRule type="expression" priority="984" id="{60AE1AC0-F276-4072-BE61-263CDA8A3A9D}">
            <xm:f>AND($AE37=Setting!$B$19,Setting!$B$19&lt;&gt;"")</xm:f>
            <x14:dxf>
              <fill>
                <patternFill>
                  <bgColor rgb="FFFFCCDD"/>
                </patternFill>
              </fill>
            </x14:dxf>
          </x14:cfRule>
          <x14:cfRule type="expression" priority="985" id="{C0201987-73DE-4823-B8F5-AD7213EC7AC1}">
            <xm:f>AND($AE37=Setting!$B$18,Setting!$B$18&lt;&gt;"")</xm:f>
            <x14:dxf>
              <fill>
                <patternFill>
                  <bgColor rgb="FFF7D4EB"/>
                </patternFill>
              </fill>
            </x14:dxf>
          </x14:cfRule>
          <x14:cfRule type="expression" priority="986" id="{E927155C-5ADA-45CF-9C51-03748D4F97C6}">
            <xm:f>AND($AE37=Setting!$B$17,Setting!$B$17&lt;&gt;"")</xm:f>
            <x14:dxf>
              <fill>
                <patternFill>
                  <bgColor rgb="FFFFCCFF"/>
                </patternFill>
              </fill>
            </x14:dxf>
          </x14:cfRule>
          <x14:cfRule type="expression" priority="987" id="{0F663743-4706-4E96-8741-9D62DA41AE06}">
            <xm:f>AND($AE37=Setting!$B$16,Setting!$B$16&lt;&gt;"")</xm:f>
            <x14:dxf>
              <fill>
                <patternFill>
                  <bgColor rgb="FFEECCFF"/>
                </patternFill>
              </fill>
            </x14:dxf>
          </x14:cfRule>
          <x14:cfRule type="expression" priority="988" id="{C1A0BE5B-8363-4C5D-B017-0AD81B13FBE7}">
            <xm:f>AND($AE37=Setting!$B$15,Setting!$B$15&lt;&gt;"")</xm:f>
            <x14:dxf>
              <fill>
                <patternFill>
                  <bgColor rgb="FFD6D6F5"/>
                </patternFill>
              </fill>
            </x14:dxf>
          </x14:cfRule>
          <x14:cfRule type="expression" priority="989" id="{57B32EB1-CC22-4AF5-9672-A344F166530E}">
            <xm:f>AND($AE37=Setting!$B$14,Setting!$B$14&lt;&gt;"")</xm:f>
            <x14:dxf>
              <fill>
                <patternFill>
                  <bgColor rgb="FFCCDDFF"/>
                </patternFill>
              </fill>
            </x14:dxf>
          </x14:cfRule>
          <x14:cfRule type="expression" priority="990" id="{9EE9E6FD-0F99-4F79-8688-B4E1CDFA3805}">
            <xm:f>AND($AE37=Setting!$B$13,Setting!$B$13&lt;&gt;"")</xm:f>
            <x14:dxf>
              <fill>
                <patternFill>
                  <bgColor rgb="FFCCEEFF"/>
                </patternFill>
              </fill>
            </x14:dxf>
          </x14:cfRule>
          <x14:cfRule type="expression" priority="991" id="{F90F976F-4EDF-46B5-88DB-AF88E1A72A52}">
            <xm:f>AND($AE37=Setting!$B$12,Setting!$B$12&lt;&gt;"")</xm:f>
            <x14:dxf>
              <fill>
                <patternFill>
                  <bgColor rgb="FFCFFCFC"/>
                </patternFill>
              </fill>
            </x14:dxf>
          </x14:cfRule>
          <x14:cfRule type="expression" priority="992" id="{CD793AAA-EBFD-4BBE-9EAD-C7B66335796D}">
            <xm:f>AND($AE37=Setting!$B$11,Setting!$B$11&lt;&gt;"")</xm:f>
            <x14:dxf>
              <fill>
                <patternFill>
                  <bgColor rgb="FFCCFFDD"/>
                </patternFill>
              </fill>
            </x14:dxf>
          </x14:cfRule>
          <x14:cfRule type="expression" priority="993" id="{D8BD94AC-CA46-4FD1-9B8A-6779BADB75BA}">
            <xm:f>AND($AE37=Setting!$B$10,Setting!$B$10&lt;&gt;"")</xm:f>
            <x14:dxf>
              <fill>
                <patternFill>
                  <bgColor rgb="FFDDFFCC"/>
                </patternFill>
              </fill>
            </x14:dxf>
          </x14:cfRule>
          <x14:cfRule type="expression" priority="994" id="{E10FDC44-200E-4359-9F6B-AF5B6E2607B1}">
            <xm:f>AND($AE37=Setting!$B$9,Setting!$B$9&lt;&gt;"")</xm:f>
            <x14:dxf>
              <fill>
                <patternFill>
                  <bgColor rgb="FFEEFFCC"/>
                </patternFill>
              </fill>
            </x14:dxf>
          </x14:cfRule>
          <x14:cfRule type="expression" priority="995" id="{A4619E74-5E3E-47A7-8BE9-E79FE9365E36}">
            <xm:f>AND($AE37=Setting!$B$8,Setting!$B$8&lt;&gt;"")</xm:f>
            <x14:dxf>
              <fill>
                <patternFill>
                  <bgColor rgb="FFFFFFCC"/>
                </patternFill>
              </fill>
            </x14:dxf>
          </x14:cfRule>
          <x14:cfRule type="expression" priority="996" id="{953D2589-12AA-4136-801D-78529F188233}">
            <xm:f>AND($AE37=Setting!$B$7,Setting!$B$7&lt;&gt;"")</xm:f>
            <x14:dxf>
              <fill>
                <patternFill>
                  <bgColor rgb="FFFFEECC"/>
                </patternFill>
              </fill>
            </x14:dxf>
          </x14:cfRule>
          <x14:cfRule type="expression" priority="997" id="{5AE293B3-A60A-453B-AA0E-C121BE030759}">
            <xm:f>AND($AE37=Setting!$B$6,Setting!$B$6&lt;&gt;"")</xm:f>
            <x14:dxf>
              <fill>
                <patternFill>
                  <bgColor rgb="FFF1E5DB"/>
                </patternFill>
              </fill>
            </x14:dxf>
          </x14:cfRule>
          <x14:cfRule type="expression" priority="998" id="{11F86CBF-9A7A-4939-BB5F-851117008FDA}">
            <xm:f>AND($AE37=Setting!$B$5,Setting!$B$5&lt;&gt;"")</xm:f>
            <x14:dxf>
              <fill>
                <patternFill>
                  <bgColor rgb="FFFFCCCC"/>
                </patternFill>
              </fill>
            </x14:dxf>
          </x14:cfRule>
          <xm:sqref>AD37:AE40 AD68:AE125 AD44:AE54 AD56:AE66</xm:sqref>
        </x14:conditionalFormatting>
        <x14:conditionalFormatting xmlns:xm="http://schemas.microsoft.com/office/excel/2006/main">
          <x14:cfRule type="expression" priority="954" id="{4B15FB11-34CC-441F-B03F-657BBC8F45F5}">
            <xm:f>AND($AG37=Setting!$B$19,Setting!$B$19&lt;&gt;"")</xm:f>
            <x14:dxf>
              <fill>
                <patternFill>
                  <bgColor rgb="FFFFCCDD"/>
                </patternFill>
              </fill>
            </x14:dxf>
          </x14:cfRule>
          <x14:cfRule type="expression" priority="955" id="{D3C3BEDC-77D6-456B-BAC3-9AF3DB7EB00D}">
            <xm:f>AND($AG37=Setting!$B$18,Setting!$B$18&lt;&gt;"")</xm:f>
            <x14:dxf>
              <fill>
                <patternFill>
                  <bgColor rgb="FFF7D4EB"/>
                </patternFill>
              </fill>
            </x14:dxf>
          </x14:cfRule>
          <x14:cfRule type="expression" priority="956" id="{3B2A926E-F02F-4DA4-9804-E863BCAFF982}">
            <xm:f>AND($AG37=Setting!$B$17,Setting!$B$17&lt;&gt;"")</xm:f>
            <x14:dxf>
              <fill>
                <patternFill>
                  <bgColor rgb="FFFFCCFF"/>
                </patternFill>
              </fill>
            </x14:dxf>
          </x14:cfRule>
          <x14:cfRule type="expression" priority="957" id="{AE9EE591-4413-4AF5-B24D-82B1D58BFFAB}">
            <xm:f>AND($AG37=Setting!$B$16,Setting!$B$16&lt;&gt;"")</xm:f>
            <x14:dxf>
              <fill>
                <patternFill>
                  <bgColor rgb="FFEECCFF"/>
                </patternFill>
              </fill>
            </x14:dxf>
          </x14:cfRule>
          <x14:cfRule type="expression" priority="958" id="{A05C349B-30EE-4378-9B81-79CB7A35043E}">
            <xm:f>AND($AG37=Setting!$B$15,Setting!$B$15&lt;&gt;"")</xm:f>
            <x14:dxf>
              <fill>
                <patternFill>
                  <bgColor rgb="FFD6D6F5"/>
                </patternFill>
              </fill>
            </x14:dxf>
          </x14:cfRule>
          <x14:cfRule type="expression" priority="959" id="{E0087986-3079-4955-AFDB-5D35C488C33D}">
            <xm:f>AND($AG37=Setting!$B$14,Setting!$B$14&lt;&gt;"")</xm:f>
            <x14:dxf>
              <fill>
                <patternFill>
                  <bgColor rgb="FFCCDDFF"/>
                </patternFill>
              </fill>
            </x14:dxf>
          </x14:cfRule>
          <x14:cfRule type="expression" priority="960" id="{344E1EF2-F763-4B65-828D-5C644BA7E2AD}">
            <xm:f>AND($AG37=Setting!$B$13,Setting!$B$13&lt;&gt;"")</xm:f>
            <x14:dxf>
              <fill>
                <patternFill>
                  <bgColor rgb="FFCCEEFF"/>
                </patternFill>
              </fill>
            </x14:dxf>
          </x14:cfRule>
          <x14:cfRule type="expression" priority="961" id="{9E394F85-38F6-4AF3-8B1B-8638B6CC72F1}">
            <xm:f>AND($AG37=Setting!$B$12,Setting!$B$12&lt;&gt;"")</xm:f>
            <x14:dxf>
              <fill>
                <patternFill>
                  <bgColor rgb="FFCFFCFC"/>
                </patternFill>
              </fill>
            </x14:dxf>
          </x14:cfRule>
          <x14:cfRule type="expression" priority="962" id="{07F6CAB5-9A70-4004-A51C-E2EA5EDF0E63}">
            <xm:f>AND($AG37=Setting!$B$11,Setting!$B$11&lt;&gt;"")</xm:f>
            <x14:dxf>
              <fill>
                <patternFill>
                  <bgColor rgb="FFCCFFDD"/>
                </patternFill>
              </fill>
            </x14:dxf>
          </x14:cfRule>
          <x14:cfRule type="expression" priority="963" id="{A9DEB441-A2A6-4275-8508-591EFA23F4B0}">
            <xm:f>AND($AG37=Setting!$B$10,Setting!$B$10&lt;&gt;"")</xm:f>
            <x14:dxf>
              <fill>
                <patternFill>
                  <bgColor rgb="FFDDFFCC"/>
                </patternFill>
              </fill>
            </x14:dxf>
          </x14:cfRule>
          <x14:cfRule type="expression" priority="964" id="{2A0CEEE1-A88A-4514-A2B3-7A810E7C46E6}">
            <xm:f>AND($AG37=Setting!$B$9,Setting!$B$9&lt;&gt;"")</xm:f>
            <x14:dxf>
              <fill>
                <patternFill>
                  <bgColor rgb="FFEEFFCC"/>
                </patternFill>
              </fill>
            </x14:dxf>
          </x14:cfRule>
          <x14:cfRule type="expression" priority="965" id="{1A32ADD4-6CE9-4FD2-8775-BAED773F9EE8}">
            <xm:f>AND($AG37=Setting!$B$8,Setting!$B$8&lt;&gt;"")</xm:f>
            <x14:dxf>
              <fill>
                <patternFill>
                  <bgColor rgb="FFFFFFCC"/>
                </patternFill>
              </fill>
            </x14:dxf>
          </x14:cfRule>
          <x14:cfRule type="expression" priority="966" id="{2F940FDA-953D-4E5A-8B20-188C54054419}">
            <xm:f>AND($AG37=Setting!$B$7,Setting!$B$7&lt;&gt;"")</xm:f>
            <x14:dxf>
              <fill>
                <patternFill>
                  <bgColor rgb="FFFFEECC"/>
                </patternFill>
              </fill>
            </x14:dxf>
          </x14:cfRule>
          <x14:cfRule type="expression" priority="967" id="{3D6626AA-D286-4F37-8A98-FF804829CECA}">
            <xm:f>AND($AG37=Setting!$B$6,Setting!$B$6&lt;&gt;"")</xm:f>
            <x14:dxf>
              <fill>
                <patternFill>
                  <bgColor rgb="FFF1E5DB"/>
                </patternFill>
              </fill>
            </x14:dxf>
          </x14:cfRule>
          <x14:cfRule type="expression" priority="968" id="{8CF9E4E7-817C-496A-A347-EDC7C1B572DA}">
            <xm:f>AND($AG37=Setting!$B$5,Setting!$B$5&lt;&gt;"")</xm:f>
            <x14:dxf>
              <fill>
                <patternFill>
                  <bgColor rgb="FFFFCCCC"/>
                </patternFill>
              </fill>
            </x14:dxf>
          </x14:cfRule>
          <xm:sqref>AF37:AG40 AF68:AG125 AF44:AG54 AF56:AG66</xm:sqref>
        </x14:conditionalFormatting>
        <x14:conditionalFormatting xmlns:xm="http://schemas.microsoft.com/office/excel/2006/main">
          <x14:cfRule type="expression" priority="924" id="{2E5036AC-B5FF-4CC8-B652-853FDBB06ECE}">
            <xm:f>AND($AI37=Setting!$B$19,Setting!$B$19&lt;&gt;"")</xm:f>
            <x14:dxf>
              <fill>
                <patternFill>
                  <bgColor rgb="FFFFCCDD"/>
                </patternFill>
              </fill>
            </x14:dxf>
          </x14:cfRule>
          <x14:cfRule type="expression" priority="925" id="{63D8B57A-89DD-4DAF-A1A9-8A8DEA906F71}">
            <xm:f>AND($AI37=Setting!$B$18,Setting!$B$18&lt;&gt;"")</xm:f>
            <x14:dxf>
              <fill>
                <patternFill>
                  <bgColor rgb="FFF7D4EB"/>
                </patternFill>
              </fill>
            </x14:dxf>
          </x14:cfRule>
          <x14:cfRule type="expression" priority="926" id="{88C44936-0C3D-4685-B694-3F041DD77C17}">
            <xm:f>AND($AI37=Setting!$B$17,Setting!$B$17&lt;&gt;"")</xm:f>
            <x14:dxf>
              <fill>
                <patternFill>
                  <bgColor rgb="FFFFCCFF"/>
                </patternFill>
              </fill>
            </x14:dxf>
          </x14:cfRule>
          <x14:cfRule type="expression" priority="927" id="{D23FE1EC-A5FC-4662-94E5-E9DE8CA29F86}">
            <xm:f>AND($AI37=Setting!$B$16,Setting!$B$16&lt;&gt;"")</xm:f>
            <x14:dxf>
              <fill>
                <patternFill>
                  <bgColor rgb="FFEECCFF"/>
                </patternFill>
              </fill>
            </x14:dxf>
          </x14:cfRule>
          <x14:cfRule type="expression" priority="928" id="{CDC003BA-AF16-4757-9C57-3E0748CED20E}">
            <xm:f>AND($AI37=Setting!$B$15,Setting!$B$15&lt;&gt;"")</xm:f>
            <x14:dxf>
              <fill>
                <patternFill>
                  <bgColor rgb="FFD6D6F5"/>
                </patternFill>
              </fill>
            </x14:dxf>
          </x14:cfRule>
          <x14:cfRule type="expression" priority="929" id="{B61BAB85-3DC1-43CD-974D-A1D6455B8835}">
            <xm:f>AND($AI37=Setting!$B$14,Setting!$B$14&lt;&gt;"")</xm:f>
            <x14:dxf>
              <fill>
                <patternFill>
                  <bgColor rgb="FFCCDDFF"/>
                </patternFill>
              </fill>
            </x14:dxf>
          </x14:cfRule>
          <x14:cfRule type="expression" priority="930" id="{AC29F73B-C8C3-431A-83C4-7AE8F8B01F36}">
            <xm:f>AND($AI37=Setting!$B$13,Setting!$B$13&lt;&gt;"")</xm:f>
            <x14:dxf>
              <fill>
                <patternFill>
                  <bgColor rgb="FFCCEEFF"/>
                </patternFill>
              </fill>
            </x14:dxf>
          </x14:cfRule>
          <x14:cfRule type="expression" priority="931" id="{BE35F09A-9454-4F62-B682-6835632DE346}">
            <xm:f>AND($AI37=Setting!$B$12,Setting!$B$12&lt;&gt;"")</xm:f>
            <x14:dxf>
              <fill>
                <patternFill>
                  <bgColor rgb="FFCFFCFC"/>
                </patternFill>
              </fill>
            </x14:dxf>
          </x14:cfRule>
          <x14:cfRule type="expression" priority="932" id="{8BDC0BD6-FF6D-49C2-B63E-84C04A7E2734}">
            <xm:f>AND($AI37=Setting!$B$11,Setting!$B$11&lt;&gt;"")</xm:f>
            <x14:dxf>
              <fill>
                <patternFill>
                  <bgColor rgb="FFCCFFDD"/>
                </patternFill>
              </fill>
            </x14:dxf>
          </x14:cfRule>
          <x14:cfRule type="expression" priority="933" id="{6AD65BC2-BAE6-4715-83CA-D8B7EC1DA3EC}">
            <xm:f>AND($AI37=Setting!$B$10,Setting!$B$10&lt;&gt;"")</xm:f>
            <x14:dxf>
              <fill>
                <patternFill>
                  <bgColor rgb="FFDDFFCC"/>
                </patternFill>
              </fill>
            </x14:dxf>
          </x14:cfRule>
          <x14:cfRule type="expression" priority="934" id="{C3692B81-5131-40D8-960A-1DB2956244B6}">
            <xm:f>AND($AI37=Setting!$B$9,Setting!$B$9&lt;&gt;"")</xm:f>
            <x14:dxf>
              <fill>
                <patternFill>
                  <bgColor rgb="FFEEFFCC"/>
                </patternFill>
              </fill>
            </x14:dxf>
          </x14:cfRule>
          <x14:cfRule type="expression" priority="935" id="{A8FE6884-A83D-4FC7-BC15-6FD5BA8BE6CC}">
            <xm:f>AND($AI37=Setting!$B$8,Setting!$B$8&lt;&gt;"")</xm:f>
            <x14:dxf>
              <fill>
                <patternFill>
                  <bgColor rgb="FFFFFFCC"/>
                </patternFill>
              </fill>
            </x14:dxf>
          </x14:cfRule>
          <x14:cfRule type="expression" priority="936" id="{BFC5CFDB-D4C0-4334-B443-51FA799278EA}">
            <xm:f>AND($AI37=Setting!$B$7,Setting!$B$7&lt;&gt;"")</xm:f>
            <x14:dxf>
              <fill>
                <patternFill>
                  <bgColor rgb="FFFFEECC"/>
                </patternFill>
              </fill>
            </x14:dxf>
          </x14:cfRule>
          <x14:cfRule type="expression" priority="937" id="{700824B0-223B-4F4E-8175-FBC49FB60053}">
            <xm:f>AND($AI37=Setting!$B$6,Setting!$B$6&lt;&gt;"")</xm:f>
            <x14:dxf>
              <fill>
                <patternFill>
                  <bgColor rgb="FFF1E5DB"/>
                </patternFill>
              </fill>
            </x14:dxf>
          </x14:cfRule>
          <x14:cfRule type="expression" priority="938" id="{274849A3-6108-4592-947B-FBAAA2A23284}">
            <xm:f>AND($AI37=Setting!$B$5,Setting!$B$5&lt;&gt;"")</xm:f>
            <x14:dxf>
              <fill>
                <patternFill>
                  <bgColor rgb="FFFFCCCC"/>
                </patternFill>
              </fill>
            </x14:dxf>
          </x14:cfRule>
          <xm:sqref>AH37:AI40 AH68:AI125 AH44:AI54 AH56:AI66</xm:sqref>
        </x14:conditionalFormatting>
        <x14:conditionalFormatting xmlns:xm="http://schemas.microsoft.com/office/excel/2006/main">
          <x14:cfRule type="expression" priority="894" id="{D2AFD370-641B-4E31-8E58-DF27E521F3D2}">
            <xm:f>AND($AK37=Setting!$B$19,Setting!$B$19&lt;&gt;"")</xm:f>
            <x14:dxf>
              <fill>
                <patternFill>
                  <bgColor rgb="FFFFCCDD"/>
                </patternFill>
              </fill>
            </x14:dxf>
          </x14:cfRule>
          <x14:cfRule type="expression" priority="895" id="{AEAF5243-1689-4EA7-9E5E-27B97D733E37}">
            <xm:f>AND($AK37=Setting!$B$18,Setting!$B$18&lt;&gt;"")</xm:f>
            <x14:dxf>
              <fill>
                <patternFill>
                  <bgColor rgb="FFF7D4EB"/>
                </patternFill>
              </fill>
            </x14:dxf>
          </x14:cfRule>
          <x14:cfRule type="expression" priority="896" id="{DD45BE1B-2493-4CD5-AA29-BC7C08CD6CFB}">
            <xm:f>AND($AK37=Setting!$B$17,Setting!$B$17&lt;&gt;"")</xm:f>
            <x14:dxf>
              <fill>
                <patternFill>
                  <bgColor rgb="FFFFCCFF"/>
                </patternFill>
              </fill>
            </x14:dxf>
          </x14:cfRule>
          <x14:cfRule type="expression" priority="897" id="{09AED905-8BF4-400B-BCBF-F176B244F7B6}">
            <xm:f>AND($AK37=Setting!$B$16,Setting!$B$16&lt;&gt;"")</xm:f>
            <x14:dxf>
              <fill>
                <patternFill>
                  <bgColor rgb="FFEECCFF"/>
                </patternFill>
              </fill>
            </x14:dxf>
          </x14:cfRule>
          <x14:cfRule type="expression" priority="898" id="{77CB5196-F9BD-4A00-8B09-31D10D56CDDD}">
            <xm:f>AND($AK37=Setting!$B$15,Setting!$B$15&lt;&gt;"")</xm:f>
            <x14:dxf>
              <fill>
                <patternFill>
                  <bgColor rgb="FFD6D6F5"/>
                </patternFill>
              </fill>
            </x14:dxf>
          </x14:cfRule>
          <x14:cfRule type="expression" priority="899" id="{D1ABEB5D-0988-470D-A0F2-E6143AED2BB2}">
            <xm:f>AND($AK37=Setting!$B$14,Setting!$B$14&lt;&gt;"")</xm:f>
            <x14:dxf>
              <fill>
                <patternFill>
                  <bgColor rgb="FFCCDDFF"/>
                </patternFill>
              </fill>
            </x14:dxf>
          </x14:cfRule>
          <x14:cfRule type="expression" priority="900" id="{5F0CBFB8-D3D8-430E-BCBB-25DCB0412304}">
            <xm:f>AND($AK37=Setting!$B$13,Setting!$B$13&lt;&gt;"")</xm:f>
            <x14:dxf>
              <fill>
                <patternFill>
                  <bgColor rgb="FFCCEEFF"/>
                </patternFill>
              </fill>
            </x14:dxf>
          </x14:cfRule>
          <x14:cfRule type="expression" priority="901" id="{80C714B7-5078-47C8-ADDB-3813B1073D8B}">
            <xm:f>AND($AK37=Setting!$B$12,Setting!$B$12&lt;&gt;"")</xm:f>
            <x14:dxf>
              <fill>
                <patternFill>
                  <bgColor rgb="FFCFFCFC"/>
                </patternFill>
              </fill>
            </x14:dxf>
          </x14:cfRule>
          <x14:cfRule type="expression" priority="902" id="{4096BB89-2CE2-41F6-8A11-C43BC48CD96D}">
            <xm:f>AND($AK37=Setting!$B$11,Setting!$B$11&lt;&gt;"")</xm:f>
            <x14:dxf>
              <fill>
                <patternFill>
                  <bgColor rgb="FFCCFFDD"/>
                </patternFill>
              </fill>
            </x14:dxf>
          </x14:cfRule>
          <x14:cfRule type="expression" priority="903" id="{7E16A493-3C3C-4F2F-BFF2-367143CD5F6E}">
            <xm:f>AND($AK37=Setting!$B$10,Setting!$B$10&lt;&gt;"")</xm:f>
            <x14:dxf>
              <fill>
                <patternFill>
                  <bgColor rgb="FFDDFFCC"/>
                </patternFill>
              </fill>
            </x14:dxf>
          </x14:cfRule>
          <x14:cfRule type="expression" priority="904" id="{D5F4E89D-C09E-42F2-AE2E-25982C9ED59B}">
            <xm:f>AND($AK37=Setting!$B$9,Setting!$B$9&lt;&gt;"")</xm:f>
            <x14:dxf>
              <fill>
                <patternFill>
                  <bgColor rgb="FFEEFFCC"/>
                </patternFill>
              </fill>
            </x14:dxf>
          </x14:cfRule>
          <x14:cfRule type="expression" priority="905" id="{6EED2D01-71C9-4CF2-BE0C-A4B8F162A603}">
            <xm:f>AND($AK37=Setting!$B$8,Setting!$B$8&lt;&gt;"")</xm:f>
            <x14:dxf>
              <fill>
                <patternFill>
                  <bgColor rgb="FFFFFFCC"/>
                </patternFill>
              </fill>
            </x14:dxf>
          </x14:cfRule>
          <x14:cfRule type="expression" priority="906" id="{C26EC214-BCC9-43A6-90A2-3D17D06B9BBD}">
            <xm:f>AND($AK37=Setting!$B$7,Setting!$B$7&lt;&gt;"")</xm:f>
            <x14:dxf>
              <fill>
                <patternFill>
                  <bgColor rgb="FFFFEECC"/>
                </patternFill>
              </fill>
            </x14:dxf>
          </x14:cfRule>
          <x14:cfRule type="expression" priority="907" id="{ECB0FC4A-691D-4667-85B5-B8C4C97E5880}">
            <xm:f>AND($AK37=Setting!$B$6,Setting!$B$6&lt;&gt;"")</xm:f>
            <x14:dxf>
              <fill>
                <patternFill>
                  <bgColor rgb="FFF1E5DB"/>
                </patternFill>
              </fill>
            </x14:dxf>
          </x14:cfRule>
          <x14:cfRule type="expression" priority="908" id="{439229FA-0A83-48DB-89A9-6F6CDE4D9874}">
            <xm:f>AND($AK37=Setting!$B$5,Setting!$B$5&lt;&gt;"")</xm:f>
            <x14:dxf>
              <fill>
                <patternFill>
                  <bgColor rgb="FFFFCCCC"/>
                </patternFill>
              </fill>
            </x14:dxf>
          </x14:cfRule>
          <xm:sqref>AJ37:AK40 AJ68:AK125 AJ44:AK54 AJ56:AK66</xm:sqref>
        </x14:conditionalFormatting>
        <x14:conditionalFormatting xmlns:xm="http://schemas.microsoft.com/office/excel/2006/main">
          <x14:cfRule type="expression" priority="864" id="{BACF25EF-F3F9-4250-B1C4-2918E64DEB6B}">
            <xm:f>AND($AM37=Setting!$B$19,Setting!$B$19&lt;&gt;"")</xm:f>
            <x14:dxf>
              <fill>
                <patternFill>
                  <bgColor rgb="FFFFCCDD"/>
                </patternFill>
              </fill>
            </x14:dxf>
          </x14:cfRule>
          <x14:cfRule type="expression" priority="865" id="{488BDD93-4F21-4ED7-AD77-555159EE3744}">
            <xm:f>AND($AM37=Setting!$B$18,Setting!$B$18&lt;&gt;"")</xm:f>
            <x14:dxf>
              <fill>
                <patternFill>
                  <bgColor rgb="FFF7D4EB"/>
                </patternFill>
              </fill>
            </x14:dxf>
          </x14:cfRule>
          <x14:cfRule type="expression" priority="866" id="{2E1AABC8-E5F7-472C-82C6-5CA91A8A5638}">
            <xm:f>AND($AM37=Setting!$B$17,Setting!$B$17&lt;&gt;"")</xm:f>
            <x14:dxf>
              <fill>
                <patternFill>
                  <bgColor rgb="FFFFCCFF"/>
                </patternFill>
              </fill>
            </x14:dxf>
          </x14:cfRule>
          <x14:cfRule type="expression" priority="867" id="{B4B44326-AEB7-4BB4-9964-46774117802C}">
            <xm:f>AND($AM37=Setting!$B$16,Setting!$B$16&lt;&gt;"")</xm:f>
            <x14:dxf>
              <fill>
                <patternFill>
                  <bgColor rgb="FFEECCFF"/>
                </patternFill>
              </fill>
            </x14:dxf>
          </x14:cfRule>
          <x14:cfRule type="expression" priority="868" id="{C937E0F0-3635-4812-9C8A-A5ED2E54DA74}">
            <xm:f>AND($AM37=Setting!$B$15,Setting!$B$15&lt;&gt;"")</xm:f>
            <x14:dxf>
              <fill>
                <patternFill>
                  <bgColor rgb="FFD6D6F5"/>
                </patternFill>
              </fill>
            </x14:dxf>
          </x14:cfRule>
          <x14:cfRule type="expression" priority="869" id="{CF132CED-A757-4841-830D-16F8FE773064}">
            <xm:f>AND($AM37=Setting!$B$14,Setting!$B$14&lt;&gt;"")</xm:f>
            <x14:dxf>
              <fill>
                <patternFill>
                  <bgColor rgb="FFCCDDFF"/>
                </patternFill>
              </fill>
            </x14:dxf>
          </x14:cfRule>
          <x14:cfRule type="expression" priority="870" id="{0ACF3189-B2E7-4A0D-97CB-3F1E58979977}">
            <xm:f>AND($AM37=Setting!$B$13,Setting!$B$13&lt;&gt;"")</xm:f>
            <x14:dxf>
              <fill>
                <patternFill>
                  <bgColor rgb="FFCCEEFF"/>
                </patternFill>
              </fill>
            </x14:dxf>
          </x14:cfRule>
          <x14:cfRule type="expression" priority="871" id="{06200A21-E018-44AF-B14B-F719448847EA}">
            <xm:f>AND($AM37=Setting!$B$12,Setting!$B$12&lt;&gt;"")</xm:f>
            <x14:dxf>
              <fill>
                <patternFill>
                  <bgColor rgb="FFCFFCFC"/>
                </patternFill>
              </fill>
            </x14:dxf>
          </x14:cfRule>
          <x14:cfRule type="expression" priority="872" id="{2E8ED447-2847-498E-AF06-EE26E449EE80}">
            <xm:f>AND($AM37=Setting!$B$11,Setting!$B$11&lt;&gt;"")</xm:f>
            <x14:dxf>
              <fill>
                <patternFill>
                  <bgColor rgb="FFCCFFDD"/>
                </patternFill>
              </fill>
            </x14:dxf>
          </x14:cfRule>
          <x14:cfRule type="expression" priority="873" id="{1156CA4A-FCE1-4B7C-B7AE-2415351D5A05}">
            <xm:f>AND($AM37=Setting!$B$10,Setting!$B$10&lt;&gt;"")</xm:f>
            <x14:dxf>
              <fill>
                <patternFill>
                  <bgColor rgb="FFDDFFCC"/>
                </patternFill>
              </fill>
            </x14:dxf>
          </x14:cfRule>
          <x14:cfRule type="expression" priority="874" id="{68D6B59F-9BC2-4C64-97BF-0137E5E08DC9}">
            <xm:f>AND($AM37=Setting!$B$9,Setting!$B$9&lt;&gt;"")</xm:f>
            <x14:dxf>
              <fill>
                <patternFill>
                  <bgColor rgb="FFEEFFCC"/>
                </patternFill>
              </fill>
            </x14:dxf>
          </x14:cfRule>
          <x14:cfRule type="expression" priority="875" id="{58CE9F42-01D8-41A0-A96E-DDABB6999F55}">
            <xm:f>AND($AM37=Setting!$B$8,Setting!$B$8&lt;&gt;"")</xm:f>
            <x14:dxf>
              <fill>
                <patternFill>
                  <bgColor rgb="FFFFFFCC"/>
                </patternFill>
              </fill>
            </x14:dxf>
          </x14:cfRule>
          <x14:cfRule type="expression" priority="876" id="{DDF37C57-2EFA-49CB-87C9-F9D8EDAE5529}">
            <xm:f>AND($AM37=Setting!$B$7,Setting!$B$7&lt;&gt;"")</xm:f>
            <x14:dxf>
              <fill>
                <patternFill>
                  <bgColor rgb="FFFFEECC"/>
                </patternFill>
              </fill>
            </x14:dxf>
          </x14:cfRule>
          <x14:cfRule type="expression" priority="877" id="{EC76B137-BF31-4A48-8F6C-46028025194F}">
            <xm:f>AND($AM37=Setting!$B$6,Setting!$B$6&lt;&gt;"")</xm:f>
            <x14:dxf>
              <fill>
                <patternFill>
                  <bgColor rgb="FFF1E5DB"/>
                </patternFill>
              </fill>
            </x14:dxf>
          </x14:cfRule>
          <x14:cfRule type="expression" priority="878" id="{92B93257-973A-4249-BE32-7E079755FE46}">
            <xm:f>AND($AM37=Setting!$B$5,Setting!$B$5&lt;&gt;"")</xm:f>
            <x14:dxf>
              <fill>
                <patternFill>
                  <bgColor rgb="FFFFCCCC"/>
                </patternFill>
              </fill>
            </x14:dxf>
          </x14:cfRule>
          <xm:sqref>AL37:AM40 AL68:AM125 AL44:AM54 AL56:AM66</xm:sqref>
        </x14:conditionalFormatting>
        <x14:conditionalFormatting xmlns:xm="http://schemas.microsoft.com/office/excel/2006/main">
          <x14:cfRule type="expression" priority="834" id="{3BBADE36-C470-4583-B261-406F32653784}">
            <xm:f>AND($AO37=Setting!$B$19,Setting!$B$19&lt;&gt;"")</xm:f>
            <x14:dxf>
              <fill>
                <patternFill>
                  <bgColor rgb="FFFFCCDD"/>
                </patternFill>
              </fill>
            </x14:dxf>
          </x14:cfRule>
          <x14:cfRule type="expression" priority="835" id="{ACC448A3-72E3-4A4C-AE0E-F6C1AED83B09}">
            <xm:f>AND($AO37=Setting!$B$18,Setting!$B$18&lt;&gt;"")</xm:f>
            <x14:dxf>
              <fill>
                <patternFill>
                  <bgColor rgb="FFF7D4EB"/>
                </patternFill>
              </fill>
            </x14:dxf>
          </x14:cfRule>
          <x14:cfRule type="expression" priority="836" id="{FA64239A-B409-4A68-BC4F-AE9A13AF24E8}">
            <xm:f>AND($AO37=Setting!$B$17,Setting!$B$17&lt;&gt;"")</xm:f>
            <x14:dxf>
              <fill>
                <patternFill>
                  <bgColor rgb="FFFFCCFF"/>
                </patternFill>
              </fill>
            </x14:dxf>
          </x14:cfRule>
          <x14:cfRule type="expression" priority="837" id="{EE23C0E3-D6A4-4EB0-B7E5-A176F67FE83B}">
            <xm:f>AND($AO37=Setting!$B$16,Setting!$B$16&lt;&gt;"")</xm:f>
            <x14:dxf>
              <fill>
                <patternFill>
                  <bgColor rgb="FFEECCFF"/>
                </patternFill>
              </fill>
            </x14:dxf>
          </x14:cfRule>
          <x14:cfRule type="expression" priority="838" id="{6EFFF78E-F2B4-4AEB-97EE-C8513D1F69F7}">
            <xm:f>AND($AO37=Setting!$B$15,Setting!$B$15&lt;&gt;"")</xm:f>
            <x14:dxf>
              <fill>
                <patternFill>
                  <bgColor rgb="FFD6D6F5"/>
                </patternFill>
              </fill>
            </x14:dxf>
          </x14:cfRule>
          <x14:cfRule type="expression" priority="839" id="{A6339DA6-50BB-443A-9B4B-56A6A8B9E6ED}">
            <xm:f>AND($AO37=Setting!$B$14,Setting!$B$14&lt;&gt;"")</xm:f>
            <x14:dxf>
              <fill>
                <patternFill>
                  <bgColor rgb="FFCCDDFF"/>
                </patternFill>
              </fill>
            </x14:dxf>
          </x14:cfRule>
          <x14:cfRule type="expression" priority="840" id="{88B48EFD-AB44-4658-8918-8618A5F65418}">
            <xm:f>AND($AO37=Setting!$B$13,Setting!$B$13&lt;&gt;"")</xm:f>
            <x14:dxf>
              <fill>
                <patternFill>
                  <bgColor rgb="FFCCEEFF"/>
                </patternFill>
              </fill>
            </x14:dxf>
          </x14:cfRule>
          <x14:cfRule type="expression" priority="841" id="{00705218-37E7-4A56-8CBE-A9B85E3E0C89}">
            <xm:f>AND($AO37=Setting!$B$12,Setting!$B$12&lt;&gt;"")</xm:f>
            <x14:dxf>
              <fill>
                <patternFill>
                  <bgColor rgb="FFCFFCFC"/>
                </patternFill>
              </fill>
            </x14:dxf>
          </x14:cfRule>
          <x14:cfRule type="expression" priority="842" id="{E9B4CF5E-E489-4B8B-A05C-04AA2E572BEF}">
            <xm:f>AND($AO37=Setting!$B$11,Setting!$B$11&lt;&gt;"")</xm:f>
            <x14:dxf>
              <fill>
                <patternFill>
                  <bgColor rgb="FFCCFFDD"/>
                </patternFill>
              </fill>
            </x14:dxf>
          </x14:cfRule>
          <x14:cfRule type="expression" priority="843" id="{50027CEC-9F06-471E-A41B-064E55B11802}">
            <xm:f>AND($AO37=Setting!$B$10,Setting!$B$10&lt;&gt;"")</xm:f>
            <x14:dxf>
              <fill>
                <patternFill>
                  <bgColor rgb="FFDDFFCC"/>
                </patternFill>
              </fill>
            </x14:dxf>
          </x14:cfRule>
          <x14:cfRule type="expression" priority="844" id="{03E99346-0E70-4FC3-8CC6-75DE543015EE}">
            <xm:f>AND($AO37=Setting!$B$9,Setting!$B$9&lt;&gt;"")</xm:f>
            <x14:dxf>
              <fill>
                <patternFill>
                  <bgColor rgb="FFEEFFCC"/>
                </patternFill>
              </fill>
            </x14:dxf>
          </x14:cfRule>
          <x14:cfRule type="expression" priority="845" id="{10734781-537B-4556-A8D1-D6ED28C6F112}">
            <xm:f>AND($AO37=Setting!$B$8,Setting!$B$8&lt;&gt;"")</xm:f>
            <x14:dxf>
              <fill>
                <patternFill>
                  <bgColor rgb="FFFFFFCC"/>
                </patternFill>
              </fill>
            </x14:dxf>
          </x14:cfRule>
          <x14:cfRule type="expression" priority="846" id="{3B059AA5-EF83-4CE0-B578-9444BF12BFFA}">
            <xm:f>AND($AO37=Setting!$B$7,Setting!$B$7&lt;&gt;"")</xm:f>
            <x14:dxf>
              <fill>
                <patternFill>
                  <bgColor rgb="FFFFEECC"/>
                </patternFill>
              </fill>
            </x14:dxf>
          </x14:cfRule>
          <x14:cfRule type="expression" priority="847" id="{0949165D-88D5-4369-B0C8-B0AC3BB9BF21}">
            <xm:f>AND($AO37=Setting!$B$6,Setting!$B$6&lt;&gt;"")</xm:f>
            <x14:dxf>
              <fill>
                <patternFill>
                  <bgColor rgb="FFF1E5DB"/>
                </patternFill>
              </fill>
            </x14:dxf>
          </x14:cfRule>
          <x14:cfRule type="expression" priority="848" id="{FE6BE015-31C6-42DE-901A-F83AC626866B}">
            <xm:f>AND($AO37=Setting!$B$5,Setting!$B$5&lt;&gt;"")</xm:f>
            <x14:dxf>
              <fill>
                <patternFill>
                  <bgColor rgb="FFFFCCCC"/>
                </patternFill>
              </fill>
            </x14:dxf>
          </x14:cfRule>
          <xm:sqref>AN37:AO40 AN68:AO125 AN44:AO54 AN56:AO66</xm:sqref>
        </x14:conditionalFormatting>
        <x14:conditionalFormatting xmlns:xm="http://schemas.microsoft.com/office/excel/2006/main">
          <x14:cfRule type="expression" priority="804" id="{282F8CC0-F848-49EC-BB41-A0607B3ABD41}">
            <xm:f>AND($AQ37=Setting!$B$19,Setting!$B$19&lt;&gt;"")</xm:f>
            <x14:dxf>
              <fill>
                <patternFill>
                  <bgColor rgb="FFFFCCDD"/>
                </patternFill>
              </fill>
            </x14:dxf>
          </x14:cfRule>
          <x14:cfRule type="expression" priority="805" id="{25438997-5FF1-4B50-A20D-3821A5127494}">
            <xm:f>AND($AQ37=Setting!$B$18,Setting!$B$18&lt;&gt;"")</xm:f>
            <x14:dxf>
              <fill>
                <patternFill>
                  <bgColor rgb="FFF7D4EB"/>
                </patternFill>
              </fill>
            </x14:dxf>
          </x14:cfRule>
          <x14:cfRule type="expression" priority="806" id="{32CEE9B2-CB40-4C93-B63B-9E2915B2A07A}">
            <xm:f>AND($AQ37=Setting!$B$17,Setting!$B$17&lt;&gt;"")</xm:f>
            <x14:dxf>
              <fill>
                <patternFill>
                  <bgColor rgb="FFFFCCFF"/>
                </patternFill>
              </fill>
            </x14:dxf>
          </x14:cfRule>
          <x14:cfRule type="expression" priority="807" id="{70CDA958-0A45-49BB-AFF8-5F8D66EC97B8}">
            <xm:f>AND($AQ37=Setting!$B$16,Setting!$B$16&lt;&gt;"")</xm:f>
            <x14:dxf>
              <fill>
                <patternFill>
                  <bgColor rgb="FFEECCFF"/>
                </patternFill>
              </fill>
            </x14:dxf>
          </x14:cfRule>
          <x14:cfRule type="expression" priority="808" id="{8E76A82C-D94A-4725-9AC5-EBE432F72EF1}">
            <xm:f>AND($AQ37=Setting!$B$15,Setting!$B$15&lt;&gt;"")</xm:f>
            <x14:dxf>
              <fill>
                <patternFill>
                  <bgColor rgb="FFD6D6F5"/>
                </patternFill>
              </fill>
            </x14:dxf>
          </x14:cfRule>
          <x14:cfRule type="expression" priority="809" id="{D020AEF8-C0F1-4319-8FFA-0B1962D53EFE}">
            <xm:f>AND($AQ37=Setting!$B$14,Setting!$B$14&lt;&gt;"")</xm:f>
            <x14:dxf>
              <fill>
                <patternFill>
                  <bgColor rgb="FFCCDDFF"/>
                </patternFill>
              </fill>
            </x14:dxf>
          </x14:cfRule>
          <x14:cfRule type="expression" priority="810" id="{44DF8BEA-82F5-4AC4-AD99-E7C9DCD9D43F}">
            <xm:f>AND($AQ37=Setting!$B$13,Setting!$B$13&lt;&gt;"")</xm:f>
            <x14:dxf>
              <fill>
                <patternFill>
                  <bgColor rgb="FFCCEEFF"/>
                </patternFill>
              </fill>
            </x14:dxf>
          </x14:cfRule>
          <x14:cfRule type="expression" priority="811" id="{D98BDF97-1A2F-4DC3-B3CC-65E9B4FCB8F0}">
            <xm:f>AND($AQ37=Setting!$B$12,Setting!$B$12&lt;&gt;"")</xm:f>
            <x14:dxf>
              <fill>
                <patternFill>
                  <bgColor rgb="FFCFFCFC"/>
                </patternFill>
              </fill>
            </x14:dxf>
          </x14:cfRule>
          <x14:cfRule type="expression" priority="812" id="{6DEEA1EA-8783-4183-A46B-B6E855E76DB1}">
            <xm:f>AND($AQ37=Setting!$B$11,Setting!$B$11&lt;&gt;"")</xm:f>
            <x14:dxf>
              <fill>
                <patternFill>
                  <bgColor rgb="FFCCFFDD"/>
                </patternFill>
              </fill>
            </x14:dxf>
          </x14:cfRule>
          <x14:cfRule type="expression" priority="813" id="{FA7AAD9D-2652-4D29-AFF8-58AC393CB4F0}">
            <xm:f>AND($AQ37=Setting!$B$10,Setting!$B$10&lt;&gt;"")</xm:f>
            <x14:dxf>
              <fill>
                <patternFill>
                  <bgColor rgb="FFDDFFCC"/>
                </patternFill>
              </fill>
            </x14:dxf>
          </x14:cfRule>
          <x14:cfRule type="expression" priority="814" id="{795F67A1-887D-4645-BDAD-9BA868B2FBB5}">
            <xm:f>AND($AQ37=Setting!$B$9,Setting!$B$9&lt;&gt;"")</xm:f>
            <x14:dxf>
              <fill>
                <patternFill>
                  <bgColor rgb="FFEEFFCC"/>
                </patternFill>
              </fill>
            </x14:dxf>
          </x14:cfRule>
          <x14:cfRule type="expression" priority="815" id="{9CF9BFAE-FC0D-40FA-BE5F-033EC34319EF}">
            <xm:f>AND($AQ37=Setting!$B$8,Setting!$B$8&lt;&gt;"")</xm:f>
            <x14:dxf>
              <fill>
                <patternFill>
                  <bgColor rgb="FFFFFFCC"/>
                </patternFill>
              </fill>
            </x14:dxf>
          </x14:cfRule>
          <x14:cfRule type="expression" priority="816" id="{71D59034-15E1-4D2F-914B-79B87109C629}">
            <xm:f>AND($AQ37=Setting!$B$7,Setting!$B$7&lt;&gt;"")</xm:f>
            <x14:dxf>
              <fill>
                <patternFill>
                  <bgColor rgb="FFFFEECC"/>
                </patternFill>
              </fill>
            </x14:dxf>
          </x14:cfRule>
          <x14:cfRule type="expression" priority="817" id="{B99CE207-BEE3-475C-8E1B-7F7B1AB487AB}">
            <xm:f>AND($AQ37=Setting!$B$6,Setting!$B$6&lt;&gt;"")</xm:f>
            <x14:dxf>
              <fill>
                <patternFill>
                  <bgColor rgb="FFF1E5DB"/>
                </patternFill>
              </fill>
            </x14:dxf>
          </x14:cfRule>
          <x14:cfRule type="expression" priority="818" id="{5A8C82BB-79DE-47A2-AB05-7F8AF97A49D7}">
            <xm:f>AND($AQ37=Setting!$B$5,Setting!$B$5&lt;&gt;"")</xm:f>
            <x14:dxf>
              <fill>
                <patternFill>
                  <bgColor rgb="FFFFCCCC"/>
                </patternFill>
              </fill>
            </x14:dxf>
          </x14:cfRule>
          <xm:sqref>AP37:AQ40 AP68:AQ125 AP44:AQ54 AP56:AQ66</xm:sqref>
        </x14:conditionalFormatting>
        <x14:conditionalFormatting xmlns:xm="http://schemas.microsoft.com/office/excel/2006/main">
          <x14:cfRule type="expression" priority="774" id="{9E308A45-48F2-44B7-B677-B09E7F778BF2}">
            <xm:f>AND($AS37=Setting!$B$19,Setting!$B$19&lt;&gt;"")</xm:f>
            <x14:dxf>
              <fill>
                <patternFill>
                  <bgColor rgb="FFFFCCDD"/>
                </patternFill>
              </fill>
            </x14:dxf>
          </x14:cfRule>
          <x14:cfRule type="expression" priority="775" id="{C0E67345-031C-4EAB-931C-7B93FD75EAE6}">
            <xm:f>AND($AS37=Setting!$B$18,Setting!$B$18&lt;&gt;"")</xm:f>
            <x14:dxf>
              <fill>
                <patternFill>
                  <bgColor rgb="FFF7D4EB"/>
                </patternFill>
              </fill>
            </x14:dxf>
          </x14:cfRule>
          <x14:cfRule type="expression" priority="776" id="{5F1AD378-4172-4825-8372-488EBAC2D4FF}">
            <xm:f>AND($AS37=Setting!$B$17,Setting!$B$17&lt;&gt;"")</xm:f>
            <x14:dxf>
              <fill>
                <patternFill>
                  <bgColor rgb="FFFFCCFF"/>
                </patternFill>
              </fill>
            </x14:dxf>
          </x14:cfRule>
          <x14:cfRule type="expression" priority="777" id="{7B2EBB9A-4232-491A-885D-94C2C49EC6B8}">
            <xm:f>AND($AS37=Setting!$B$16,Setting!$B$16&lt;&gt;"")</xm:f>
            <x14:dxf>
              <fill>
                <patternFill>
                  <bgColor rgb="FFEECCFF"/>
                </patternFill>
              </fill>
            </x14:dxf>
          </x14:cfRule>
          <x14:cfRule type="expression" priority="778" id="{4F288D82-1B7B-4A97-A434-925C2F0EDC31}">
            <xm:f>AND($AS37=Setting!$B$15,Setting!$B$15&lt;&gt;"")</xm:f>
            <x14:dxf>
              <fill>
                <patternFill>
                  <bgColor rgb="FFD6D6F5"/>
                </patternFill>
              </fill>
            </x14:dxf>
          </x14:cfRule>
          <x14:cfRule type="expression" priority="779" id="{D7BF52E9-124C-4491-BE7D-CD933BCA942F}">
            <xm:f>AND($AS37=Setting!$B$14,Setting!$B$14&lt;&gt;"")</xm:f>
            <x14:dxf>
              <fill>
                <patternFill>
                  <bgColor rgb="FFCCDDFF"/>
                </patternFill>
              </fill>
            </x14:dxf>
          </x14:cfRule>
          <x14:cfRule type="expression" priority="780" id="{B0AC14C2-E95A-47F6-AE11-5B206743EA9E}">
            <xm:f>AND($AS37=Setting!$B$13,Setting!$B$13&lt;&gt;"")</xm:f>
            <x14:dxf>
              <fill>
                <patternFill>
                  <bgColor rgb="FFCCEEFF"/>
                </patternFill>
              </fill>
            </x14:dxf>
          </x14:cfRule>
          <x14:cfRule type="expression" priority="781" id="{80FDFDAD-8ECB-499F-B99B-E1D4FC3D1A83}">
            <xm:f>AND($AS37=Setting!$B$12,Setting!$B$12&lt;&gt;"")</xm:f>
            <x14:dxf>
              <fill>
                <patternFill>
                  <bgColor rgb="FFCFFCFC"/>
                </patternFill>
              </fill>
            </x14:dxf>
          </x14:cfRule>
          <x14:cfRule type="expression" priority="782" id="{51ABCA6D-54E2-4DA1-B076-3B1BF2914C78}">
            <xm:f>AND($AS37=Setting!$B$11,Setting!$B$11&lt;&gt;"")</xm:f>
            <x14:dxf>
              <fill>
                <patternFill>
                  <bgColor rgb="FFCCFFDD"/>
                </patternFill>
              </fill>
            </x14:dxf>
          </x14:cfRule>
          <x14:cfRule type="expression" priority="783" id="{59699EBA-BDCA-4DAA-AFF5-2FC1F6937E90}">
            <xm:f>AND($AS37=Setting!$B$10,Setting!$B$10&lt;&gt;"")</xm:f>
            <x14:dxf>
              <fill>
                <patternFill>
                  <bgColor rgb="FFDDFFCC"/>
                </patternFill>
              </fill>
            </x14:dxf>
          </x14:cfRule>
          <x14:cfRule type="expression" priority="784" id="{19072338-3D8F-4740-8CF8-B2936D9923EF}">
            <xm:f>AND($AS37=Setting!$B$9,Setting!$B$9&lt;&gt;"")</xm:f>
            <x14:dxf>
              <fill>
                <patternFill>
                  <bgColor rgb="FFEEFFCC"/>
                </patternFill>
              </fill>
            </x14:dxf>
          </x14:cfRule>
          <x14:cfRule type="expression" priority="785" id="{4A9BC7E2-1440-4929-846A-40094665EAC6}">
            <xm:f>AND($AS37=Setting!$B$8,Setting!$B$8&lt;&gt;"")</xm:f>
            <x14:dxf>
              <fill>
                <patternFill>
                  <bgColor rgb="FFFFFFCC"/>
                </patternFill>
              </fill>
            </x14:dxf>
          </x14:cfRule>
          <x14:cfRule type="expression" priority="786" id="{BBD4DAD8-A7E0-4DDE-9055-C97C9C7D93DB}">
            <xm:f>AND($AS37=Setting!$B$7,Setting!$B$7&lt;&gt;"")</xm:f>
            <x14:dxf>
              <fill>
                <patternFill>
                  <bgColor rgb="FFFFEECC"/>
                </patternFill>
              </fill>
            </x14:dxf>
          </x14:cfRule>
          <x14:cfRule type="expression" priority="787" id="{270BE5F5-3286-4C58-8C4F-C4E4A1500BC1}">
            <xm:f>AND($AS37=Setting!$B$6,Setting!$B$6&lt;&gt;"")</xm:f>
            <x14:dxf>
              <fill>
                <patternFill>
                  <bgColor rgb="FFF1E5DB"/>
                </patternFill>
              </fill>
            </x14:dxf>
          </x14:cfRule>
          <x14:cfRule type="expression" priority="788" id="{0D323EB3-5552-42E9-9462-C465E10F9CA3}">
            <xm:f>AND($AS37=Setting!$B$5,Setting!$B$5&lt;&gt;"")</xm:f>
            <x14:dxf>
              <fill>
                <patternFill>
                  <bgColor rgb="FFFFCCCC"/>
                </patternFill>
              </fill>
            </x14:dxf>
          </x14:cfRule>
          <xm:sqref>AR37:AS40 AR68:AS125 AR44:AS54 AR56:AS66</xm:sqref>
        </x14:conditionalFormatting>
        <x14:conditionalFormatting xmlns:xm="http://schemas.microsoft.com/office/excel/2006/main">
          <x14:cfRule type="expression" priority="744" id="{D3F44D30-02B6-4BC9-AB77-F752E4795907}">
            <xm:f>AND($AU37=Setting!$B$19,Setting!$B$19&lt;&gt;"")</xm:f>
            <x14:dxf>
              <fill>
                <patternFill>
                  <bgColor rgb="FFFFCCDD"/>
                </patternFill>
              </fill>
            </x14:dxf>
          </x14:cfRule>
          <x14:cfRule type="expression" priority="745" id="{950DB23B-152B-4CE8-987C-798793DD3CE5}">
            <xm:f>AND($AU37=Setting!$B$18,Setting!$B$18&lt;&gt;"")</xm:f>
            <x14:dxf>
              <fill>
                <patternFill>
                  <bgColor rgb="FFF7D4EB"/>
                </patternFill>
              </fill>
            </x14:dxf>
          </x14:cfRule>
          <x14:cfRule type="expression" priority="746" id="{FF1A451A-03F0-4E76-B0DD-8D7426040A47}">
            <xm:f>AND($AU37=Setting!$B$17,Setting!$B$17&lt;&gt;"")</xm:f>
            <x14:dxf>
              <fill>
                <patternFill>
                  <bgColor rgb="FFFFCCFF"/>
                </patternFill>
              </fill>
            </x14:dxf>
          </x14:cfRule>
          <x14:cfRule type="expression" priority="747" id="{982360FA-DA18-4DC6-9859-A41552ED742F}">
            <xm:f>AND($AU37=Setting!$B$16,Setting!$B$16&lt;&gt;"")</xm:f>
            <x14:dxf>
              <fill>
                <patternFill>
                  <bgColor rgb="FFEECCFF"/>
                </patternFill>
              </fill>
            </x14:dxf>
          </x14:cfRule>
          <x14:cfRule type="expression" priority="748" id="{8A893E91-B415-42E0-9381-869F0CB0B159}">
            <xm:f>AND($AU37=Setting!$B$15,Setting!$B$15&lt;&gt;"")</xm:f>
            <x14:dxf>
              <fill>
                <patternFill>
                  <bgColor rgb="FFD6D6F5"/>
                </patternFill>
              </fill>
            </x14:dxf>
          </x14:cfRule>
          <x14:cfRule type="expression" priority="749" id="{E52C873F-95C5-4A9C-9744-6694700C7EFD}">
            <xm:f>AND($AU37=Setting!$B$14,Setting!$B$14&lt;&gt;"")</xm:f>
            <x14:dxf>
              <fill>
                <patternFill>
                  <bgColor rgb="FFCCDDFF"/>
                </patternFill>
              </fill>
            </x14:dxf>
          </x14:cfRule>
          <x14:cfRule type="expression" priority="750" id="{22CEB304-57C6-4EF6-995B-7F980D482D8B}">
            <xm:f>AND($AU37=Setting!$B$13,Setting!$B$13&lt;&gt;"")</xm:f>
            <x14:dxf>
              <fill>
                <patternFill>
                  <bgColor rgb="FFCCEEFF"/>
                </patternFill>
              </fill>
            </x14:dxf>
          </x14:cfRule>
          <x14:cfRule type="expression" priority="751" id="{B1AA9F76-ED55-4A6B-8A49-8AFE6E284494}">
            <xm:f>AND($AU37=Setting!$B$12,Setting!$B$12&lt;&gt;"")</xm:f>
            <x14:dxf>
              <fill>
                <patternFill>
                  <bgColor rgb="FFCFFCFC"/>
                </patternFill>
              </fill>
            </x14:dxf>
          </x14:cfRule>
          <x14:cfRule type="expression" priority="752" id="{B624933D-67A2-40BF-84A0-70797DEC6FEF}">
            <xm:f>AND($AU37=Setting!$B$11,Setting!$B$11&lt;&gt;"")</xm:f>
            <x14:dxf>
              <fill>
                <patternFill>
                  <bgColor rgb="FFCCFFDD"/>
                </patternFill>
              </fill>
            </x14:dxf>
          </x14:cfRule>
          <x14:cfRule type="expression" priority="753" id="{5EF4D587-4C7A-4D50-95E7-70ED1D21541C}">
            <xm:f>AND($AU37=Setting!$B$10,Setting!$B$10&lt;&gt;"")</xm:f>
            <x14:dxf>
              <fill>
                <patternFill>
                  <bgColor rgb="FFDDFFCC"/>
                </patternFill>
              </fill>
            </x14:dxf>
          </x14:cfRule>
          <x14:cfRule type="expression" priority="754" id="{0AD865FF-434B-41AE-88EC-E1A4DCE80444}">
            <xm:f>AND($AU37=Setting!$B$9,Setting!$B$9&lt;&gt;"")</xm:f>
            <x14:dxf>
              <fill>
                <patternFill>
                  <bgColor rgb="FFEEFFCC"/>
                </patternFill>
              </fill>
            </x14:dxf>
          </x14:cfRule>
          <x14:cfRule type="expression" priority="755" id="{9C70F02C-5568-42A8-A151-6A28F39FACC5}">
            <xm:f>AND($AU37=Setting!$B$8,Setting!$B$8&lt;&gt;"")</xm:f>
            <x14:dxf>
              <fill>
                <patternFill>
                  <bgColor rgb="FFFFFFCC"/>
                </patternFill>
              </fill>
            </x14:dxf>
          </x14:cfRule>
          <x14:cfRule type="expression" priority="756" id="{4C117E18-8B83-409E-8F37-C4259D9EFB25}">
            <xm:f>AND($AU37=Setting!$B$7,Setting!$B$7&lt;&gt;"")</xm:f>
            <x14:dxf>
              <fill>
                <patternFill>
                  <bgColor rgb="FFFFEECC"/>
                </patternFill>
              </fill>
            </x14:dxf>
          </x14:cfRule>
          <x14:cfRule type="expression" priority="757" id="{600A5D89-185E-48E2-82EE-1E66196EDDD2}">
            <xm:f>AND($AU37=Setting!$B$6,Setting!$B$6&lt;&gt;"")</xm:f>
            <x14:dxf>
              <fill>
                <patternFill>
                  <bgColor rgb="FFF1E5DB"/>
                </patternFill>
              </fill>
            </x14:dxf>
          </x14:cfRule>
          <x14:cfRule type="expression" priority="758" id="{9FC4399B-CBE4-41BA-88F7-D9CF1732709A}">
            <xm:f>AND($AU37=Setting!$B$5,Setting!$B$5&lt;&gt;"")</xm:f>
            <x14:dxf>
              <fill>
                <patternFill>
                  <bgColor rgb="FFFFCCCC"/>
                </patternFill>
              </fill>
            </x14:dxf>
          </x14:cfRule>
          <xm:sqref>AT37:AU40 AT68:AU125 AT44:AU54 AT56:AU66</xm:sqref>
        </x14:conditionalFormatting>
        <x14:conditionalFormatting xmlns:xm="http://schemas.microsoft.com/office/excel/2006/main">
          <x14:cfRule type="expression" priority="714" id="{EC758C97-BBD1-4844-BE1E-A37132F9617E}">
            <xm:f>AND($AW37=Setting!$B$19,Setting!$B$19&lt;&gt;"")</xm:f>
            <x14:dxf>
              <fill>
                <patternFill>
                  <bgColor rgb="FFFFCCDD"/>
                </patternFill>
              </fill>
            </x14:dxf>
          </x14:cfRule>
          <x14:cfRule type="expression" priority="715" id="{7D40F223-4A6E-4A9B-AB4A-C3C7189B23D8}">
            <xm:f>AND($AW37=Setting!$B$18,Setting!$B$18&lt;&gt;"")</xm:f>
            <x14:dxf>
              <fill>
                <patternFill>
                  <bgColor rgb="FFF7D4EB"/>
                </patternFill>
              </fill>
            </x14:dxf>
          </x14:cfRule>
          <x14:cfRule type="expression" priority="716" id="{ED8A678C-0305-4FED-961A-670B5AAD2BB1}">
            <xm:f>AND($AW37=Setting!$B$17,Setting!$B$17&lt;&gt;"")</xm:f>
            <x14:dxf>
              <fill>
                <patternFill>
                  <bgColor rgb="FFFFCCFF"/>
                </patternFill>
              </fill>
            </x14:dxf>
          </x14:cfRule>
          <x14:cfRule type="expression" priority="717" id="{BAF996C8-C16E-488E-AB39-2FDC40005CE5}">
            <xm:f>AND($AW37=Setting!$B$16,Setting!$B$16&lt;&gt;"")</xm:f>
            <x14:dxf>
              <fill>
                <patternFill>
                  <bgColor rgb="FFEECCFF"/>
                </patternFill>
              </fill>
            </x14:dxf>
          </x14:cfRule>
          <x14:cfRule type="expression" priority="718" id="{5F224018-1CC1-4118-80D1-BA43A994D97F}">
            <xm:f>AND($AW37=Setting!$B$15,Setting!$B$15&lt;&gt;"")</xm:f>
            <x14:dxf>
              <fill>
                <patternFill>
                  <bgColor rgb="FFD6D6F5"/>
                </patternFill>
              </fill>
            </x14:dxf>
          </x14:cfRule>
          <x14:cfRule type="expression" priority="719" id="{E07C6711-3C99-4F35-9FDE-6435005A0958}">
            <xm:f>AND($AW37=Setting!$B$14,Setting!$B$14&lt;&gt;"")</xm:f>
            <x14:dxf>
              <fill>
                <patternFill>
                  <bgColor rgb="FFCCDDFF"/>
                </patternFill>
              </fill>
            </x14:dxf>
          </x14:cfRule>
          <x14:cfRule type="expression" priority="720" id="{5ED3EF8D-1F6B-4744-B1EF-6E4F36640249}">
            <xm:f>AND($AW37=Setting!$B$13,Setting!$B$13&lt;&gt;"")</xm:f>
            <x14:dxf>
              <fill>
                <patternFill>
                  <bgColor rgb="FFCCEEFF"/>
                </patternFill>
              </fill>
            </x14:dxf>
          </x14:cfRule>
          <x14:cfRule type="expression" priority="721" id="{7BF53BC5-1C96-43BC-A0CE-007195615791}">
            <xm:f>AND($AW37=Setting!$B$12,Setting!$B$12&lt;&gt;"")</xm:f>
            <x14:dxf>
              <fill>
                <patternFill>
                  <bgColor rgb="FFCFFCFC"/>
                </patternFill>
              </fill>
            </x14:dxf>
          </x14:cfRule>
          <x14:cfRule type="expression" priority="722" id="{1015BDA5-AE33-4342-847F-176C90600084}">
            <xm:f>AND($AW37=Setting!$B$11,Setting!$B$11&lt;&gt;"")</xm:f>
            <x14:dxf>
              <fill>
                <patternFill>
                  <bgColor rgb="FFCCFFDD"/>
                </patternFill>
              </fill>
            </x14:dxf>
          </x14:cfRule>
          <x14:cfRule type="expression" priority="723" id="{F6F0DC34-98FE-4145-BD83-CB79778D1D77}">
            <xm:f>AND($AW37=Setting!$B$10,Setting!$B$10&lt;&gt;"")</xm:f>
            <x14:dxf>
              <fill>
                <patternFill>
                  <bgColor rgb="FFDDFFCC"/>
                </patternFill>
              </fill>
            </x14:dxf>
          </x14:cfRule>
          <x14:cfRule type="expression" priority="724" id="{F18D7576-2B43-498B-B52C-64EEB824B910}">
            <xm:f>AND($AW37=Setting!$B$9,Setting!$B$9&lt;&gt;"")</xm:f>
            <x14:dxf>
              <fill>
                <patternFill>
                  <bgColor rgb="FFEEFFCC"/>
                </patternFill>
              </fill>
            </x14:dxf>
          </x14:cfRule>
          <x14:cfRule type="expression" priority="725" id="{495D54C9-DDC3-41BE-9497-1315C5CC1B7B}">
            <xm:f>AND($AW37=Setting!$B$8,Setting!$B$8&lt;&gt;"")</xm:f>
            <x14:dxf>
              <fill>
                <patternFill>
                  <bgColor rgb="FFFFFFCC"/>
                </patternFill>
              </fill>
            </x14:dxf>
          </x14:cfRule>
          <x14:cfRule type="expression" priority="726" id="{5FBDE2FC-21B2-4910-A490-56D4ABD8F167}">
            <xm:f>AND($AW37=Setting!$B$7,Setting!$B$7&lt;&gt;"")</xm:f>
            <x14:dxf>
              <fill>
                <patternFill>
                  <bgColor rgb="FFFFEECC"/>
                </patternFill>
              </fill>
            </x14:dxf>
          </x14:cfRule>
          <x14:cfRule type="expression" priority="727" id="{BAB1BCAA-26E2-4ECE-97F2-416E560A13A5}">
            <xm:f>AND($AW37=Setting!$B$6,Setting!$B$6&lt;&gt;"")</xm:f>
            <x14:dxf>
              <fill>
                <patternFill>
                  <bgColor rgb="FFF1E5DB"/>
                </patternFill>
              </fill>
            </x14:dxf>
          </x14:cfRule>
          <x14:cfRule type="expression" priority="728" id="{9085E136-B223-46CA-A19F-F05D478269E2}">
            <xm:f>AND($AW37=Setting!$B$5,Setting!$B$5&lt;&gt;"")</xm:f>
            <x14:dxf>
              <fill>
                <patternFill>
                  <bgColor rgb="FFFFCCCC"/>
                </patternFill>
              </fill>
            </x14:dxf>
          </x14:cfRule>
          <xm:sqref>AV37:AW40 AV68:AW125 AV44:AW54 AV56:AW66</xm:sqref>
        </x14:conditionalFormatting>
        <x14:conditionalFormatting xmlns:xm="http://schemas.microsoft.com/office/excel/2006/main">
          <x14:cfRule type="expression" priority="684" id="{B0BEBA73-6DCC-406A-94BE-F36208EC2867}">
            <xm:f>AND($AY37=Setting!$B$19,Setting!$B$19&lt;&gt;"")</xm:f>
            <x14:dxf>
              <fill>
                <patternFill>
                  <bgColor rgb="FFFFCCDD"/>
                </patternFill>
              </fill>
            </x14:dxf>
          </x14:cfRule>
          <x14:cfRule type="expression" priority="685" id="{4B8EC517-5FCB-4685-B533-C3F146D85E0A}">
            <xm:f>AND($AY37=Setting!$B$18,Setting!$B$18&lt;&gt;"")</xm:f>
            <x14:dxf>
              <fill>
                <patternFill>
                  <bgColor rgb="FFF7D4EB"/>
                </patternFill>
              </fill>
            </x14:dxf>
          </x14:cfRule>
          <x14:cfRule type="expression" priority="686" id="{7ECE0471-1796-48F9-B3FA-BAB4EF19C1C3}">
            <xm:f>AND($AY37=Setting!$B$17,Setting!$B$17&lt;&gt;"")</xm:f>
            <x14:dxf>
              <fill>
                <patternFill>
                  <bgColor rgb="FFFFCCFF"/>
                </patternFill>
              </fill>
            </x14:dxf>
          </x14:cfRule>
          <x14:cfRule type="expression" priority="687" id="{B470EAD5-C7D8-45C8-B31F-895DA27C569A}">
            <xm:f>AND($AY37=Setting!$B$16,Setting!$B$16&lt;&gt;"")</xm:f>
            <x14:dxf>
              <fill>
                <patternFill>
                  <bgColor rgb="FFEECCFF"/>
                </patternFill>
              </fill>
            </x14:dxf>
          </x14:cfRule>
          <x14:cfRule type="expression" priority="688" id="{48FEF977-7FF4-46C7-8E35-0A1A4186D2DE}">
            <xm:f>AND($AY37=Setting!$B$15,Setting!$B$15&lt;&gt;"")</xm:f>
            <x14:dxf>
              <fill>
                <patternFill>
                  <bgColor rgb="FFD6D6F5"/>
                </patternFill>
              </fill>
            </x14:dxf>
          </x14:cfRule>
          <x14:cfRule type="expression" priority="689" id="{E851DDBF-6A92-4DC4-94F1-FE252A50D4E7}">
            <xm:f>AND($AY37=Setting!$B$14,Setting!$B$14&lt;&gt;"")</xm:f>
            <x14:dxf>
              <fill>
                <patternFill>
                  <bgColor rgb="FFCCDDFF"/>
                </patternFill>
              </fill>
            </x14:dxf>
          </x14:cfRule>
          <x14:cfRule type="expression" priority="690" id="{D1578692-36A9-4F03-81A7-9AFDC4DB99B5}">
            <xm:f>AND($AY37=Setting!$B$13,Setting!$B$13&lt;&gt;"")</xm:f>
            <x14:dxf>
              <fill>
                <patternFill>
                  <bgColor rgb="FFCCEEFF"/>
                </patternFill>
              </fill>
            </x14:dxf>
          </x14:cfRule>
          <x14:cfRule type="expression" priority="691" id="{63F35D3E-5577-4490-9311-AE98FF9E93CE}">
            <xm:f>AND($AY37=Setting!$B$12,Setting!$B$12&lt;&gt;"")</xm:f>
            <x14:dxf>
              <fill>
                <patternFill>
                  <bgColor rgb="FFCFFCFC"/>
                </patternFill>
              </fill>
            </x14:dxf>
          </x14:cfRule>
          <x14:cfRule type="expression" priority="692" id="{E233852A-0964-495A-AA9F-4C9C5B4D7930}">
            <xm:f>AND($AY37=Setting!$B$11,Setting!$B$11&lt;&gt;"")</xm:f>
            <x14:dxf>
              <fill>
                <patternFill>
                  <bgColor rgb="FFCCFFDD"/>
                </patternFill>
              </fill>
            </x14:dxf>
          </x14:cfRule>
          <x14:cfRule type="expression" priority="693" id="{4A984F36-6D24-454D-82EC-67F89FF5D743}">
            <xm:f>AND($AY37=Setting!$B$10,Setting!$B$10&lt;&gt;"")</xm:f>
            <x14:dxf>
              <fill>
                <patternFill>
                  <bgColor rgb="FFDDFFCC"/>
                </patternFill>
              </fill>
            </x14:dxf>
          </x14:cfRule>
          <x14:cfRule type="expression" priority="694" id="{7D73E8C0-533C-46C4-88D4-6B9480DCF076}">
            <xm:f>AND($AY37=Setting!$B$9,Setting!$B$9&lt;&gt;"")</xm:f>
            <x14:dxf>
              <fill>
                <patternFill>
                  <bgColor rgb="FFEEFFCC"/>
                </patternFill>
              </fill>
            </x14:dxf>
          </x14:cfRule>
          <x14:cfRule type="expression" priority="695" id="{71D1D454-165C-4FCB-B4FA-8C1184DDEA67}">
            <xm:f>AND($AY37=Setting!$B$8,Setting!$B$8&lt;&gt;"")</xm:f>
            <x14:dxf>
              <fill>
                <patternFill>
                  <bgColor rgb="FFFFFFCC"/>
                </patternFill>
              </fill>
            </x14:dxf>
          </x14:cfRule>
          <x14:cfRule type="expression" priority="696" id="{AD36D516-A571-485E-9796-C1A98FA16B8F}">
            <xm:f>AND($AY37=Setting!$B$7,Setting!$B$7&lt;&gt;"")</xm:f>
            <x14:dxf>
              <fill>
                <patternFill>
                  <bgColor rgb="FFFFEECC"/>
                </patternFill>
              </fill>
            </x14:dxf>
          </x14:cfRule>
          <x14:cfRule type="expression" priority="697" id="{C8F2EBBF-09EC-4A5D-A394-090A303C69E9}">
            <xm:f>AND($AY37=Setting!$B$6,Setting!$B$6&lt;&gt;"")</xm:f>
            <x14:dxf>
              <fill>
                <patternFill>
                  <bgColor rgb="FFF1E5DB"/>
                </patternFill>
              </fill>
            </x14:dxf>
          </x14:cfRule>
          <x14:cfRule type="expression" priority="698" id="{F77A2620-3DED-4C06-AD23-18D81550CD51}">
            <xm:f>AND($AY37=Setting!$B$5,Setting!$B$5&lt;&gt;"")</xm:f>
            <x14:dxf>
              <fill>
                <patternFill>
                  <bgColor rgb="FFFFCCCC"/>
                </patternFill>
              </fill>
            </x14:dxf>
          </x14:cfRule>
          <xm:sqref>AX37:AY40 AX68:AY125 AX44:AY54 AX56:AY66</xm:sqref>
        </x14:conditionalFormatting>
        <x14:conditionalFormatting xmlns:xm="http://schemas.microsoft.com/office/excel/2006/main">
          <x14:cfRule type="expression" priority="654" id="{A2078EA1-D60D-4FBD-B6AB-26C23F93068F}">
            <xm:f>AND($BA37=Setting!$B$19,Setting!$B$19&lt;&gt;"")</xm:f>
            <x14:dxf>
              <fill>
                <patternFill>
                  <bgColor rgb="FFFFCCDD"/>
                </patternFill>
              </fill>
            </x14:dxf>
          </x14:cfRule>
          <x14:cfRule type="expression" priority="655" id="{9B54CDBF-A213-4455-9C22-D348E87F789C}">
            <xm:f>AND($BA37=Setting!$B$18,Setting!$B$18&lt;&gt;"")</xm:f>
            <x14:dxf>
              <fill>
                <patternFill>
                  <bgColor rgb="FFF7D4EB"/>
                </patternFill>
              </fill>
            </x14:dxf>
          </x14:cfRule>
          <x14:cfRule type="expression" priority="656" id="{CA3C93D9-A2B9-4A29-96ED-72B31E91EC06}">
            <xm:f>AND($BA37=Setting!$B$17,Setting!$B$17&lt;&gt;"")</xm:f>
            <x14:dxf>
              <fill>
                <patternFill>
                  <bgColor rgb="FFFFCCFF"/>
                </patternFill>
              </fill>
            </x14:dxf>
          </x14:cfRule>
          <x14:cfRule type="expression" priority="657" id="{922E1D30-3C9E-4454-A248-63CA9D8868E4}">
            <xm:f>AND($BA37=Setting!$B$16,Setting!$B$16&lt;&gt;"")</xm:f>
            <x14:dxf>
              <fill>
                <patternFill>
                  <bgColor rgb="FFEECCFF"/>
                </patternFill>
              </fill>
            </x14:dxf>
          </x14:cfRule>
          <x14:cfRule type="expression" priority="658" id="{EAA3EA9C-7A05-4689-9E04-C804D24A5371}">
            <xm:f>AND($BA37=Setting!$B$15,Setting!$B$15&lt;&gt;"")</xm:f>
            <x14:dxf>
              <fill>
                <patternFill>
                  <bgColor rgb="FFD6D6F5"/>
                </patternFill>
              </fill>
            </x14:dxf>
          </x14:cfRule>
          <x14:cfRule type="expression" priority="659" id="{7A177F1B-DA2E-4481-985F-B17375F0587A}">
            <xm:f>AND($BA37=Setting!$B$14,Setting!$B$14&lt;&gt;"")</xm:f>
            <x14:dxf>
              <fill>
                <patternFill>
                  <bgColor rgb="FFCCDDFF"/>
                </patternFill>
              </fill>
            </x14:dxf>
          </x14:cfRule>
          <x14:cfRule type="expression" priority="660" id="{6FAD714A-FD6D-4B07-A756-7E963A5F6F8C}">
            <xm:f>AND($BA37=Setting!$B$13,Setting!$B$13&lt;&gt;"")</xm:f>
            <x14:dxf>
              <fill>
                <patternFill>
                  <bgColor rgb="FFCCEEFF"/>
                </patternFill>
              </fill>
            </x14:dxf>
          </x14:cfRule>
          <x14:cfRule type="expression" priority="661" id="{2A2F02FF-3D54-40C0-9863-3A906CBC526B}">
            <xm:f>AND($BA37=Setting!$B$12,Setting!$B$12&lt;&gt;"")</xm:f>
            <x14:dxf>
              <fill>
                <patternFill>
                  <bgColor rgb="FFCFFCFC"/>
                </patternFill>
              </fill>
            </x14:dxf>
          </x14:cfRule>
          <x14:cfRule type="expression" priority="662" id="{37F98D15-8695-42B1-B170-B719277708F7}">
            <xm:f>AND($BA37=Setting!$B$11,Setting!$B$11&lt;&gt;"")</xm:f>
            <x14:dxf>
              <fill>
                <patternFill>
                  <bgColor rgb="FFCCFFDD"/>
                </patternFill>
              </fill>
            </x14:dxf>
          </x14:cfRule>
          <x14:cfRule type="expression" priority="663" id="{5735F65B-AE73-41E2-B1A8-1B5DFB70B452}">
            <xm:f>AND($BA37=Setting!$B$10,Setting!$B$10&lt;&gt;"")</xm:f>
            <x14:dxf>
              <fill>
                <patternFill>
                  <bgColor rgb="FFDDFFCC"/>
                </patternFill>
              </fill>
            </x14:dxf>
          </x14:cfRule>
          <x14:cfRule type="expression" priority="664" id="{A4C94EC2-05FE-4F38-A8B3-7E6E4F2D561B}">
            <xm:f>AND($BA37=Setting!$B$9,Setting!$B$9&lt;&gt;"")</xm:f>
            <x14:dxf>
              <fill>
                <patternFill>
                  <bgColor rgb="FFEEFFCC"/>
                </patternFill>
              </fill>
            </x14:dxf>
          </x14:cfRule>
          <x14:cfRule type="expression" priority="665" id="{1E0C0914-7925-484C-827C-211537E0C982}">
            <xm:f>AND($BA37=Setting!$B$8,Setting!$B$8&lt;&gt;"")</xm:f>
            <x14:dxf>
              <fill>
                <patternFill>
                  <bgColor rgb="FFFFFFCC"/>
                </patternFill>
              </fill>
            </x14:dxf>
          </x14:cfRule>
          <x14:cfRule type="expression" priority="666" id="{77AF76AF-130A-4FCA-94D1-E042A4CBA3FD}">
            <xm:f>AND($BA37=Setting!$B$7,Setting!$B$7&lt;&gt;"")</xm:f>
            <x14:dxf>
              <fill>
                <patternFill>
                  <bgColor rgb="FFFFEECC"/>
                </patternFill>
              </fill>
            </x14:dxf>
          </x14:cfRule>
          <x14:cfRule type="expression" priority="667" id="{0EF14C13-C64B-428C-AA25-5F1D019A4DBD}">
            <xm:f>AND($BA37=Setting!$B$6,Setting!$B$6&lt;&gt;"")</xm:f>
            <x14:dxf>
              <fill>
                <patternFill>
                  <bgColor rgb="FFF1E5DB"/>
                </patternFill>
              </fill>
            </x14:dxf>
          </x14:cfRule>
          <x14:cfRule type="expression" priority="668" id="{87F49280-9E75-4A9D-AAD8-600A0850CC6C}">
            <xm:f>AND($BA37=Setting!$B$5,Setting!$B$5&lt;&gt;"")</xm:f>
            <x14:dxf>
              <fill>
                <patternFill>
                  <bgColor rgb="FFFFCCCC"/>
                </patternFill>
              </fill>
            </x14:dxf>
          </x14:cfRule>
          <xm:sqref>AZ37:BA40 AZ68:BA125 AZ44:BA54 AZ56:BA66</xm:sqref>
        </x14:conditionalFormatting>
        <x14:conditionalFormatting xmlns:xm="http://schemas.microsoft.com/office/excel/2006/main">
          <x14:cfRule type="expression" priority="624" id="{DBAB146D-ED8D-42F7-B1B5-E1160157F78E}">
            <xm:f>AND($BC37=Setting!$B$19,Setting!$B$19&lt;&gt;"")</xm:f>
            <x14:dxf>
              <fill>
                <patternFill>
                  <bgColor rgb="FFFFCCDD"/>
                </patternFill>
              </fill>
            </x14:dxf>
          </x14:cfRule>
          <x14:cfRule type="expression" priority="625" id="{8BC324AC-CA59-41E1-B386-7E6D35BED386}">
            <xm:f>AND($BC37=Setting!$B$18,Setting!$B$18&lt;&gt;"")</xm:f>
            <x14:dxf>
              <fill>
                <patternFill>
                  <bgColor rgb="FFF7D4EB"/>
                </patternFill>
              </fill>
            </x14:dxf>
          </x14:cfRule>
          <x14:cfRule type="expression" priority="626" id="{5F9C311D-5C8A-4483-AC6A-599D1BD9C3A3}">
            <xm:f>AND($BC37=Setting!$B$17,Setting!$B$17&lt;&gt;"")</xm:f>
            <x14:dxf>
              <fill>
                <patternFill>
                  <bgColor rgb="FFFFCCFF"/>
                </patternFill>
              </fill>
            </x14:dxf>
          </x14:cfRule>
          <x14:cfRule type="expression" priority="627" id="{E23E55FE-778A-4405-B786-0BE8B1AF517A}">
            <xm:f>AND($BC37=Setting!$B$16,Setting!$B$16&lt;&gt;"")</xm:f>
            <x14:dxf>
              <fill>
                <patternFill>
                  <bgColor rgb="FFEECCFF"/>
                </patternFill>
              </fill>
            </x14:dxf>
          </x14:cfRule>
          <x14:cfRule type="expression" priority="628" id="{A93394A2-5F54-411A-B19A-5ACB2CE87886}">
            <xm:f>AND($BC37=Setting!$B$15,Setting!$B$15&lt;&gt;"")</xm:f>
            <x14:dxf>
              <fill>
                <patternFill>
                  <bgColor rgb="FFD6D6F5"/>
                </patternFill>
              </fill>
            </x14:dxf>
          </x14:cfRule>
          <x14:cfRule type="expression" priority="629" id="{AAE7DA20-A7A6-43F2-BCDA-642B6550A28A}">
            <xm:f>AND($BC37=Setting!$B$14,Setting!$B$14&lt;&gt;"")</xm:f>
            <x14:dxf>
              <fill>
                <patternFill>
                  <bgColor rgb="FFCCDDFF"/>
                </patternFill>
              </fill>
            </x14:dxf>
          </x14:cfRule>
          <x14:cfRule type="expression" priority="630" id="{1CDE0F14-D108-476C-9248-BD8B99B8578A}">
            <xm:f>AND($BC37=Setting!$B$13,Setting!$B$13&lt;&gt;"")</xm:f>
            <x14:dxf>
              <fill>
                <patternFill>
                  <bgColor rgb="FFCCEEFF"/>
                </patternFill>
              </fill>
            </x14:dxf>
          </x14:cfRule>
          <x14:cfRule type="expression" priority="631" id="{EBAD4B69-2BBE-4E6F-88AD-D774E96475F5}">
            <xm:f>AND($BC37=Setting!$B$12,Setting!$B$12&lt;&gt;"")</xm:f>
            <x14:dxf>
              <fill>
                <patternFill>
                  <bgColor rgb="FFCFFCFC"/>
                </patternFill>
              </fill>
            </x14:dxf>
          </x14:cfRule>
          <x14:cfRule type="expression" priority="632" id="{809A8C83-5383-430E-B723-739CF313911A}">
            <xm:f>AND($BC37=Setting!$B$11,Setting!$B$11&lt;&gt;"")</xm:f>
            <x14:dxf>
              <fill>
                <patternFill>
                  <bgColor rgb="FFCCFFDD"/>
                </patternFill>
              </fill>
            </x14:dxf>
          </x14:cfRule>
          <x14:cfRule type="expression" priority="633" id="{DC63A6A9-50AB-4C22-83D0-8EBCE3E50F74}">
            <xm:f>AND($BC37=Setting!$B$10,Setting!$B$10&lt;&gt;"")</xm:f>
            <x14:dxf>
              <fill>
                <patternFill>
                  <bgColor rgb="FFDDFFCC"/>
                </patternFill>
              </fill>
            </x14:dxf>
          </x14:cfRule>
          <x14:cfRule type="expression" priority="634" id="{22EED6D8-26E3-4A83-9EFE-E36147538142}">
            <xm:f>AND($BC37=Setting!$B$9,Setting!$B$9&lt;&gt;"")</xm:f>
            <x14:dxf>
              <fill>
                <patternFill>
                  <bgColor rgb="FFEEFFCC"/>
                </patternFill>
              </fill>
            </x14:dxf>
          </x14:cfRule>
          <x14:cfRule type="expression" priority="635" id="{AED5DDB3-A9A8-4CE9-B769-F124E095385A}">
            <xm:f>AND($BC37=Setting!$B$8,Setting!$B$8&lt;&gt;"")</xm:f>
            <x14:dxf>
              <fill>
                <patternFill>
                  <bgColor rgb="FFFFFFCC"/>
                </patternFill>
              </fill>
            </x14:dxf>
          </x14:cfRule>
          <x14:cfRule type="expression" priority="636" id="{406F323E-02CB-4B73-80E1-9352E2DB9F16}">
            <xm:f>AND($BC37=Setting!$B$7,Setting!$B$7&lt;&gt;"")</xm:f>
            <x14:dxf>
              <fill>
                <patternFill>
                  <bgColor rgb="FFFFEECC"/>
                </patternFill>
              </fill>
            </x14:dxf>
          </x14:cfRule>
          <x14:cfRule type="expression" priority="637" id="{681B28BB-FC7F-45A3-903B-76D252F23447}">
            <xm:f>AND($BC37=Setting!$B$6,Setting!$B$6&lt;&gt;"")</xm:f>
            <x14:dxf>
              <fill>
                <patternFill>
                  <bgColor rgb="FFF1E5DB"/>
                </patternFill>
              </fill>
            </x14:dxf>
          </x14:cfRule>
          <x14:cfRule type="expression" priority="638" id="{6375E662-A491-451A-A1FB-89EEF5A598D2}">
            <xm:f>AND($BC37=Setting!$B$5,Setting!$B$5&lt;&gt;"")</xm:f>
            <x14:dxf>
              <fill>
                <patternFill>
                  <bgColor rgb="FFFFCCCC"/>
                </patternFill>
              </fill>
            </x14:dxf>
          </x14:cfRule>
          <xm:sqref>BB37:BC40 BB68:BC125 BB44:BC54 BB56:BC66</xm:sqref>
        </x14:conditionalFormatting>
        <x14:conditionalFormatting xmlns:xm="http://schemas.microsoft.com/office/excel/2006/main">
          <x14:cfRule type="expression" priority="594" id="{27FF8949-68A1-4A50-8B28-91F99C1147B5}">
            <xm:f>AND($BE37=Setting!$B$19,Setting!$B$19&lt;&gt;"")</xm:f>
            <x14:dxf>
              <fill>
                <patternFill>
                  <bgColor rgb="FFFFCCDD"/>
                </patternFill>
              </fill>
            </x14:dxf>
          </x14:cfRule>
          <x14:cfRule type="expression" priority="595" id="{F7E1F69A-0E92-4550-A5A3-E99D6ECBBA20}">
            <xm:f>AND($BE37=Setting!$B$18,Setting!$B$18&lt;&gt;"")</xm:f>
            <x14:dxf>
              <fill>
                <patternFill>
                  <bgColor rgb="FFF7D4EB"/>
                </patternFill>
              </fill>
            </x14:dxf>
          </x14:cfRule>
          <x14:cfRule type="expression" priority="596" id="{ADB0F2E4-BAEF-43E0-BDC2-BD260B948FCA}">
            <xm:f>AND($BE37=Setting!$B$17,Setting!$B$17&lt;&gt;"")</xm:f>
            <x14:dxf>
              <fill>
                <patternFill>
                  <bgColor rgb="FFFFCCFF"/>
                </patternFill>
              </fill>
            </x14:dxf>
          </x14:cfRule>
          <x14:cfRule type="expression" priority="597" id="{0A577C4C-7DED-4295-B119-C26B9B91A28D}">
            <xm:f>AND($BE37=Setting!$B$16,Setting!$B$16&lt;&gt;"")</xm:f>
            <x14:dxf>
              <fill>
                <patternFill>
                  <bgColor rgb="FFEECCFF"/>
                </patternFill>
              </fill>
            </x14:dxf>
          </x14:cfRule>
          <x14:cfRule type="expression" priority="598" id="{F186F502-1C2E-4F6E-8CD3-DA252F08C79C}">
            <xm:f>AND($BE37=Setting!$B$15,Setting!$B$15&lt;&gt;"")</xm:f>
            <x14:dxf>
              <fill>
                <patternFill>
                  <bgColor rgb="FFD6D6F5"/>
                </patternFill>
              </fill>
            </x14:dxf>
          </x14:cfRule>
          <x14:cfRule type="expression" priority="599" id="{4927EDA4-3832-430E-AFE6-33B06947E9AD}">
            <xm:f>AND($BE37=Setting!$B$14,Setting!$B$14&lt;&gt;"")</xm:f>
            <x14:dxf>
              <fill>
                <patternFill>
                  <bgColor rgb="FFCCDDFF"/>
                </patternFill>
              </fill>
            </x14:dxf>
          </x14:cfRule>
          <x14:cfRule type="expression" priority="600" id="{C6A3CEF3-C96B-4713-BDF3-E03803E5F476}">
            <xm:f>AND($BE37=Setting!$B$13,Setting!$B$13&lt;&gt;"")</xm:f>
            <x14:dxf>
              <fill>
                <patternFill>
                  <bgColor rgb="FFCCEEFF"/>
                </patternFill>
              </fill>
            </x14:dxf>
          </x14:cfRule>
          <x14:cfRule type="expression" priority="601" id="{ABBC10FE-3E0A-4553-9C1A-F30CF95AF36F}">
            <xm:f>AND($BE37=Setting!$B$12,Setting!$B$12&lt;&gt;"")</xm:f>
            <x14:dxf>
              <fill>
                <patternFill>
                  <bgColor rgb="FFCFFCFC"/>
                </patternFill>
              </fill>
            </x14:dxf>
          </x14:cfRule>
          <x14:cfRule type="expression" priority="602" id="{A1F2CCFA-BB2B-4DCB-B62C-DBAF1A202EEA}">
            <xm:f>AND($BE37=Setting!$B$11,Setting!$B$11&lt;&gt;"")</xm:f>
            <x14:dxf>
              <fill>
                <patternFill>
                  <bgColor rgb="FFCCFFDD"/>
                </patternFill>
              </fill>
            </x14:dxf>
          </x14:cfRule>
          <x14:cfRule type="expression" priority="603" id="{3CAF9A5F-B71F-44AB-8CDE-C6CC252B43D6}">
            <xm:f>AND($BE37=Setting!$B$10,Setting!$B$10&lt;&gt;"")</xm:f>
            <x14:dxf>
              <fill>
                <patternFill>
                  <bgColor rgb="FFDDFFCC"/>
                </patternFill>
              </fill>
            </x14:dxf>
          </x14:cfRule>
          <x14:cfRule type="expression" priority="604" id="{12A7AB48-567E-4C64-882E-43909A733841}">
            <xm:f>AND($BE37=Setting!$B$9,Setting!$B$9&lt;&gt;"")</xm:f>
            <x14:dxf>
              <fill>
                <patternFill>
                  <bgColor rgb="FFEEFFCC"/>
                </patternFill>
              </fill>
            </x14:dxf>
          </x14:cfRule>
          <x14:cfRule type="expression" priority="605" id="{118EEE76-7264-409F-831F-49A40A3C25D0}">
            <xm:f>AND($BE37=Setting!$B$8,Setting!$B$8&lt;&gt;"")</xm:f>
            <x14:dxf>
              <fill>
                <patternFill>
                  <bgColor rgb="FFFFFFCC"/>
                </patternFill>
              </fill>
            </x14:dxf>
          </x14:cfRule>
          <x14:cfRule type="expression" priority="606" id="{94FA4295-FF06-4C34-8FBD-6094F6C832C7}">
            <xm:f>AND($BE37=Setting!$B$7,Setting!$B$7&lt;&gt;"")</xm:f>
            <x14:dxf>
              <fill>
                <patternFill>
                  <bgColor rgb="FFFFEECC"/>
                </patternFill>
              </fill>
            </x14:dxf>
          </x14:cfRule>
          <x14:cfRule type="expression" priority="607" id="{0BCC5326-7381-4A28-8452-D4AE7DD8B617}">
            <xm:f>AND($BE37=Setting!$B$6,Setting!$B$6&lt;&gt;"")</xm:f>
            <x14:dxf>
              <fill>
                <patternFill>
                  <bgColor rgb="FFF1E5DB"/>
                </patternFill>
              </fill>
            </x14:dxf>
          </x14:cfRule>
          <x14:cfRule type="expression" priority="608" id="{D42BCCEA-A1CE-418E-84A3-840CA5BA7327}">
            <xm:f>AND($BE37=Setting!$B$5,Setting!$B$5&lt;&gt;"")</xm:f>
            <x14:dxf>
              <fill>
                <patternFill>
                  <bgColor rgb="FFFFCCCC"/>
                </patternFill>
              </fill>
            </x14:dxf>
          </x14:cfRule>
          <xm:sqref>BD37:BE40 BD68:BE125 BD44:BE54 BD56:BE66</xm:sqref>
        </x14:conditionalFormatting>
        <x14:conditionalFormatting xmlns:xm="http://schemas.microsoft.com/office/excel/2006/main">
          <x14:cfRule type="expression" priority="564" id="{F190C971-D829-4C46-9218-00B6E2231713}">
            <xm:f>AND($BG37=Setting!$B$19,Setting!$B$19&lt;&gt;"")</xm:f>
            <x14:dxf>
              <fill>
                <patternFill>
                  <bgColor rgb="FFFFCCDD"/>
                </patternFill>
              </fill>
            </x14:dxf>
          </x14:cfRule>
          <x14:cfRule type="expression" priority="565" id="{B22D4865-61D8-478B-BA2B-85FAAC113482}">
            <xm:f>AND($BG37=Setting!$B$18,Setting!$B$18&lt;&gt;"")</xm:f>
            <x14:dxf>
              <fill>
                <patternFill>
                  <bgColor rgb="FFF7D4EB"/>
                </patternFill>
              </fill>
            </x14:dxf>
          </x14:cfRule>
          <x14:cfRule type="expression" priority="566" id="{F9531D05-FD01-40EE-A029-B0126138B0D1}">
            <xm:f>AND($BG37=Setting!$B$17,Setting!$B$17&lt;&gt;"")</xm:f>
            <x14:dxf>
              <fill>
                <patternFill>
                  <bgColor rgb="FFFFCCFF"/>
                </patternFill>
              </fill>
            </x14:dxf>
          </x14:cfRule>
          <x14:cfRule type="expression" priority="567" id="{44E48151-5D46-4B6D-81A7-3BBCEE116C32}">
            <xm:f>AND($BG37=Setting!$B$16,Setting!$B$16&lt;&gt;"")</xm:f>
            <x14:dxf>
              <fill>
                <patternFill>
                  <bgColor rgb="FFEECCFF"/>
                </patternFill>
              </fill>
            </x14:dxf>
          </x14:cfRule>
          <x14:cfRule type="expression" priority="568" id="{B39B4578-7B2F-4FAC-982C-6C8DBF069ACB}">
            <xm:f>AND($BG37=Setting!$B$15,Setting!$B$15&lt;&gt;"")</xm:f>
            <x14:dxf>
              <fill>
                <patternFill>
                  <bgColor rgb="FFD6D6F5"/>
                </patternFill>
              </fill>
            </x14:dxf>
          </x14:cfRule>
          <x14:cfRule type="expression" priority="569" id="{DF03CA97-C081-4E72-BA1A-5A18CBFF1ACE}">
            <xm:f>AND($BG37=Setting!$B$14,Setting!$B$14&lt;&gt;"")</xm:f>
            <x14:dxf>
              <fill>
                <patternFill>
                  <bgColor rgb="FFCCDDFF"/>
                </patternFill>
              </fill>
            </x14:dxf>
          </x14:cfRule>
          <x14:cfRule type="expression" priority="570" id="{C1F4EAAC-1A86-4165-B060-F71123A43900}">
            <xm:f>AND($BG37=Setting!$B$13,Setting!$B$13&lt;&gt;"")</xm:f>
            <x14:dxf>
              <fill>
                <patternFill>
                  <bgColor rgb="FFCCEEFF"/>
                </patternFill>
              </fill>
            </x14:dxf>
          </x14:cfRule>
          <x14:cfRule type="expression" priority="571" id="{2E12B8F9-E896-4A4A-9386-DACEAD4FE951}">
            <xm:f>AND($BG37=Setting!$B$12,Setting!$B$12&lt;&gt;"")</xm:f>
            <x14:dxf>
              <fill>
                <patternFill>
                  <bgColor rgb="FFCFFCFC"/>
                </patternFill>
              </fill>
            </x14:dxf>
          </x14:cfRule>
          <x14:cfRule type="expression" priority="572" id="{922A27C4-551F-4CE1-A9AD-982D3719CF53}">
            <xm:f>AND($BG37=Setting!$B$11,Setting!$B$11&lt;&gt;"")</xm:f>
            <x14:dxf>
              <fill>
                <patternFill>
                  <bgColor rgb="FFCCFFDD"/>
                </patternFill>
              </fill>
            </x14:dxf>
          </x14:cfRule>
          <x14:cfRule type="expression" priority="573" id="{0AA272AE-669E-4AE1-9480-70A0C5E0BB44}">
            <xm:f>AND($BG37=Setting!$B$10,Setting!$B$10&lt;&gt;"")</xm:f>
            <x14:dxf>
              <fill>
                <patternFill>
                  <bgColor rgb="FFDDFFCC"/>
                </patternFill>
              </fill>
            </x14:dxf>
          </x14:cfRule>
          <x14:cfRule type="expression" priority="574" id="{9C57D0F2-15B0-4E45-B294-09FD0F86F955}">
            <xm:f>AND($BG37=Setting!$B$9,Setting!$B$9&lt;&gt;"")</xm:f>
            <x14:dxf>
              <fill>
                <patternFill>
                  <bgColor rgb="FFEEFFCC"/>
                </patternFill>
              </fill>
            </x14:dxf>
          </x14:cfRule>
          <x14:cfRule type="expression" priority="575" id="{16A1A7CB-5A3C-4CE6-B473-CD51967967C4}">
            <xm:f>AND($BG37=Setting!$B$8,Setting!$B$8&lt;&gt;"")</xm:f>
            <x14:dxf>
              <fill>
                <patternFill>
                  <bgColor rgb="FFFFFFCC"/>
                </patternFill>
              </fill>
            </x14:dxf>
          </x14:cfRule>
          <x14:cfRule type="expression" priority="576" id="{47E8146E-4BB3-486A-AE6F-1E0DAC44FB8B}">
            <xm:f>AND($BG37=Setting!$B$7,Setting!$B$7&lt;&gt;"")</xm:f>
            <x14:dxf>
              <fill>
                <patternFill>
                  <bgColor rgb="FFFFEECC"/>
                </patternFill>
              </fill>
            </x14:dxf>
          </x14:cfRule>
          <x14:cfRule type="expression" priority="577" id="{33A4EAFE-7DA6-450E-9D0F-9EED68EA02BA}">
            <xm:f>AND($BG37=Setting!$B$6,Setting!$B$6&lt;&gt;"")</xm:f>
            <x14:dxf>
              <fill>
                <patternFill>
                  <bgColor rgb="FFF1E5DB"/>
                </patternFill>
              </fill>
            </x14:dxf>
          </x14:cfRule>
          <x14:cfRule type="expression" priority="578" id="{0100E27E-2D0E-4F31-B2C9-202F89DBB24E}">
            <xm:f>AND($BG37=Setting!$B$5,Setting!$B$5&lt;&gt;"")</xm:f>
            <x14:dxf>
              <fill>
                <patternFill>
                  <bgColor rgb="FFFFCCCC"/>
                </patternFill>
              </fill>
            </x14:dxf>
          </x14:cfRule>
          <xm:sqref>BF37:BG40 BF68:BG125 BF44:BG54 BF56:BG66</xm:sqref>
        </x14:conditionalFormatting>
        <x14:conditionalFormatting xmlns:xm="http://schemas.microsoft.com/office/excel/2006/main">
          <x14:cfRule type="expression" priority="534" id="{3FAFE8C2-D753-4B5D-A66A-5FFAE73573FC}">
            <xm:f>AND($BI37=Setting!$B$19,Setting!$B$19&lt;&gt;"")</xm:f>
            <x14:dxf>
              <fill>
                <patternFill>
                  <bgColor rgb="FFFFCCDD"/>
                </patternFill>
              </fill>
            </x14:dxf>
          </x14:cfRule>
          <x14:cfRule type="expression" priority="535" id="{9626E835-0AAB-40FA-BAA7-B48809B45AB2}">
            <xm:f>AND($BI37=Setting!$B$18,Setting!$B$18&lt;&gt;"")</xm:f>
            <x14:dxf>
              <fill>
                <patternFill>
                  <bgColor rgb="FFF7D4EB"/>
                </patternFill>
              </fill>
            </x14:dxf>
          </x14:cfRule>
          <x14:cfRule type="expression" priority="536" id="{E999E5C8-5F7A-4603-B0B6-8DE339E73645}">
            <xm:f>AND($BI37=Setting!$B$17,Setting!$B$17&lt;&gt;"")</xm:f>
            <x14:dxf>
              <fill>
                <patternFill>
                  <bgColor rgb="FFFFCCFF"/>
                </patternFill>
              </fill>
            </x14:dxf>
          </x14:cfRule>
          <x14:cfRule type="expression" priority="537" id="{57B6912E-50D0-4788-96DA-CA4FA79B9B10}">
            <xm:f>AND($BI37=Setting!$B$16,Setting!$B$16&lt;&gt;"")</xm:f>
            <x14:dxf>
              <fill>
                <patternFill>
                  <bgColor rgb="FFEECCFF"/>
                </patternFill>
              </fill>
            </x14:dxf>
          </x14:cfRule>
          <x14:cfRule type="expression" priority="538" id="{6FDE4278-33A5-4C4F-A55D-28DEC36A7A07}">
            <xm:f>AND($BI37=Setting!$B$15,Setting!$B$15&lt;&gt;"")</xm:f>
            <x14:dxf>
              <fill>
                <patternFill>
                  <bgColor rgb="FFD6D6F5"/>
                </patternFill>
              </fill>
            </x14:dxf>
          </x14:cfRule>
          <x14:cfRule type="expression" priority="539" id="{A303F9FB-CA6D-43BD-A327-8078CE5CEB2A}">
            <xm:f>AND($BI37=Setting!$B$14,Setting!$B$14&lt;&gt;"")</xm:f>
            <x14:dxf>
              <fill>
                <patternFill>
                  <bgColor rgb="FFCCDDFF"/>
                </patternFill>
              </fill>
            </x14:dxf>
          </x14:cfRule>
          <x14:cfRule type="expression" priority="540" id="{9C61B3A2-5301-4522-8ECD-E3FBA7000E55}">
            <xm:f>AND($BI37=Setting!$B$13,Setting!$B$13&lt;&gt;"")</xm:f>
            <x14:dxf>
              <fill>
                <patternFill>
                  <bgColor rgb="FFCCEEFF"/>
                </patternFill>
              </fill>
            </x14:dxf>
          </x14:cfRule>
          <x14:cfRule type="expression" priority="541" id="{DC4D491F-6DDC-42E2-A645-B0A7AF65FE8A}">
            <xm:f>AND($BI37=Setting!$B$12,Setting!$B$12&lt;&gt;"")</xm:f>
            <x14:dxf>
              <fill>
                <patternFill>
                  <bgColor rgb="FFCFFCFC"/>
                </patternFill>
              </fill>
            </x14:dxf>
          </x14:cfRule>
          <x14:cfRule type="expression" priority="542" id="{9C0756ED-54CD-4A0F-B0E0-C6D90931D9EC}">
            <xm:f>AND($BI37=Setting!$B$11,Setting!$B$11&lt;&gt;"")</xm:f>
            <x14:dxf>
              <fill>
                <patternFill>
                  <bgColor rgb="FFCCFFDD"/>
                </patternFill>
              </fill>
            </x14:dxf>
          </x14:cfRule>
          <x14:cfRule type="expression" priority="543" id="{311C82B8-BCB3-4894-8281-D01BEB52777B}">
            <xm:f>AND($BI37=Setting!$B$10,Setting!$B$10&lt;&gt;"")</xm:f>
            <x14:dxf>
              <fill>
                <patternFill>
                  <bgColor rgb="FFDDFFCC"/>
                </patternFill>
              </fill>
            </x14:dxf>
          </x14:cfRule>
          <x14:cfRule type="expression" priority="544" id="{ADB30767-1D96-4D4A-8F52-81BED2AC6AB2}">
            <xm:f>AND($BI37=Setting!$B$9,Setting!$B$9&lt;&gt;"")</xm:f>
            <x14:dxf>
              <fill>
                <patternFill>
                  <bgColor rgb="FFEEFFCC"/>
                </patternFill>
              </fill>
            </x14:dxf>
          </x14:cfRule>
          <x14:cfRule type="expression" priority="545" id="{660DE2A7-F392-4691-831E-E76F609BC2A2}">
            <xm:f>AND($BI37=Setting!$B$8,Setting!$B$8&lt;&gt;"")</xm:f>
            <x14:dxf>
              <fill>
                <patternFill>
                  <bgColor rgb="FFFFFFCC"/>
                </patternFill>
              </fill>
            </x14:dxf>
          </x14:cfRule>
          <x14:cfRule type="expression" priority="546" id="{CA279DE2-0C11-46EA-9E36-4C809BAFF76F}">
            <xm:f>AND($BI37=Setting!$B$7,Setting!$B$7&lt;&gt;"")</xm:f>
            <x14:dxf>
              <fill>
                <patternFill>
                  <bgColor rgb="FFFFEECC"/>
                </patternFill>
              </fill>
            </x14:dxf>
          </x14:cfRule>
          <x14:cfRule type="expression" priority="547" id="{893A7F2B-619A-4E78-AE99-62AE392B4190}">
            <xm:f>AND($BI37=Setting!$B$6,Setting!$B$6&lt;&gt;"")</xm:f>
            <x14:dxf>
              <fill>
                <patternFill>
                  <bgColor rgb="FFF1E5DB"/>
                </patternFill>
              </fill>
            </x14:dxf>
          </x14:cfRule>
          <x14:cfRule type="expression" priority="548" id="{6F03448C-C5B4-4C00-9E69-5639A5596A5E}">
            <xm:f>AND($BI37=Setting!$B$5,Setting!$B$5&lt;&gt;"")</xm:f>
            <x14:dxf>
              <fill>
                <patternFill>
                  <bgColor rgb="FFFFCCCC"/>
                </patternFill>
              </fill>
            </x14:dxf>
          </x14:cfRule>
          <xm:sqref>BH37:BI40 BH68:BI125 BH44:BI54 BH56:BI66</xm:sqref>
        </x14:conditionalFormatting>
        <x14:conditionalFormatting xmlns:xm="http://schemas.microsoft.com/office/excel/2006/main">
          <x14:cfRule type="expression" priority="504" id="{3D031A97-AC76-4A0A-BD21-F5A720391813}">
            <xm:f>AND($BK37=Setting!$B$19,Setting!$B$19&lt;&gt;"")</xm:f>
            <x14:dxf>
              <fill>
                <patternFill>
                  <bgColor rgb="FFFFCCDD"/>
                </patternFill>
              </fill>
            </x14:dxf>
          </x14:cfRule>
          <x14:cfRule type="expression" priority="505" id="{08B257A1-AB4D-4F40-9F85-E2411FC9FB8A}">
            <xm:f>AND($BK37=Setting!$B$18,Setting!$B$18&lt;&gt;"")</xm:f>
            <x14:dxf>
              <fill>
                <patternFill>
                  <bgColor rgb="FFF7D4EB"/>
                </patternFill>
              </fill>
            </x14:dxf>
          </x14:cfRule>
          <x14:cfRule type="expression" priority="506" id="{7CBF956B-58EC-44C1-AE84-A2DA92B858FD}">
            <xm:f>AND($BK37=Setting!$B$17,Setting!$B$17&lt;&gt;"")</xm:f>
            <x14:dxf>
              <fill>
                <patternFill>
                  <bgColor rgb="FFFFCCFF"/>
                </patternFill>
              </fill>
            </x14:dxf>
          </x14:cfRule>
          <x14:cfRule type="expression" priority="507" id="{DBB5C09C-2D22-4F09-AB41-C0F12F3958FB}">
            <xm:f>AND($BK37=Setting!$B$16,Setting!$B$16&lt;&gt;"")</xm:f>
            <x14:dxf>
              <fill>
                <patternFill>
                  <bgColor rgb="FFEECCFF"/>
                </patternFill>
              </fill>
            </x14:dxf>
          </x14:cfRule>
          <x14:cfRule type="expression" priority="508" id="{87FEEBDB-367C-467A-89D7-8F3C4F35827C}">
            <xm:f>AND($BK37=Setting!$B$15,Setting!$B$15&lt;&gt;"")</xm:f>
            <x14:dxf>
              <fill>
                <patternFill>
                  <bgColor rgb="FFD6D6F5"/>
                </patternFill>
              </fill>
            </x14:dxf>
          </x14:cfRule>
          <x14:cfRule type="expression" priority="509" id="{51DC29CE-2D24-4327-B9C7-7045B5B230FB}">
            <xm:f>AND($BK37=Setting!$B$14,Setting!$B$14&lt;&gt;"")</xm:f>
            <x14:dxf>
              <fill>
                <patternFill>
                  <bgColor rgb="FFCCDDFF"/>
                </patternFill>
              </fill>
            </x14:dxf>
          </x14:cfRule>
          <x14:cfRule type="expression" priority="510" id="{4F0E84F2-2B07-4FEC-A361-3E82DC3EC0A1}">
            <xm:f>AND($BK37=Setting!$B$13,Setting!$B$13&lt;&gt;"")</xm:f>
            <x14:dxf>
              <fill>
                <patternFill>
                  <bgColor rgb="FFCCEEFF"/>
                </patternFill>
              </fill>
            </x14:dxf>
          </x14:cfRule>
          <x14:cfRule type="expression" priority="511" id="{C0D6E7CF-1747-4709-BEFC-9BB7000152A5}">
            <xm:f>AND($BK37=Setting!$B$12,Setting!$B$12&lt;&gt;"")</xm:f>
            <x14:dxf>
              <fill>
                <patternFill>
                  <bgColor rgb="FFCFFCFC"/>
                </patternFill>
              </fill>
            </x14:dxf>
          </x14:cfRule>
          <x14:cfRule type="expression" priority="512" id="{B59AFBF5-C698-4E50-8BC7-6691E5DDFA70}">
            <xm:f>AND($BK37=Setting!$B$11,Setting!$B$11&lt;&gt;"")</xm:f>
            <x14:dxf>
              <fill>
                <patternFill>
                  <bgColor rgb="FFCCFFDD"/>
                </patternFill>
              </fill>
            </x14:dxf>
          </x14:cfRule>
          <x14:cfRule type="expression" priority="513" id="{D86523BC-F826-436D-B3ED-E76294ABA0C0}">
            <xm:f>AND($BK37=Setting!$B$10,Setting!$B$10&lt;&gt;"")</xm:f>
            <x14:dxf>
              <fill>
                <patternFill>
                  <bgColor rgb="FFDDFFCC"/>
                </patternFill>
              </fill>
            </x14:dxf>
          </x14:cfRule>
          <x14:cfRule type="expression" priority="514" id="{BB71B235-1E57-4F75-95B2-732E0C77E6BE}">
            <xm:f>AND($BK37=Setting!$B$9,Setting!$B$9&lt;&gt;"")</xm:f>
            <x14:dxf>
              <fill>
                <patternFill>
                  <bgColor rgb="FFEEFFCC"/>
                </patternFill>
              </fill>
            </x14:dxf>
          </x14:cfRule>
          <x14:cfRule type="expression" priority="515" id="{51915DF4-2D2B-40F9-83F9-BFE764453D4C}">
            <xm:f>AND($BK37=Setting!$B$8,Setting!$B$8&lt;&gt;"")</xm:f>
            <x14:dxf>
              <fill>
                <patternFill>
                  <bgColor rgb="FFFFFFCC"/>
                </patternFill>
              </fill>
            </x14:dxf>
          </x14:cfRule>
          <x14:cfRule type="expression" priority="516" id="{FCE19177-D4B1-4932-B69E-DA7C4916D737}">
            <xm:f>AND($BK37=Setting!$B$7,Setting!$B$7&lt;&gt;"")</xm:f>
            <x14:dxf>
              <fill>
                <patternFill>
                  <bgColor rgb="FFFFEECC"/>
                </patternFill>
              </fill>
            </x14:dxf>
          </x14:cfRule>
          <x14:cfRule type="expression" priority="517" id="{0CC627E6-F236-4006-AF6D-0AD0C163E5E2}">
            <xm:f>AND($BK37=Setting!$B$6,Setting!$B$6&lt;&gt;"")</xm:f>
            <x14:dxf>
              <fill>
                <patternFill>
                  <bgColor rgb="FFF1E5DB"/>
                </patternFill>
              </fill>
            </x14:dxf>
          </x14:cfRule>
          <x14:cfRule type="expression" priority="518" id="{ED96F54C-DD3C-405E-8FFC-A7ADD5934293}">
            <xm:f>AND($BK37=Setting!$B$5,Setting!$B$5&lt;&gt;"")</xm:f>
            <x14:dxf>
              <fill>
                <patternFill>
                  <bgColor rgb="FFFFCCCC"/>
                </patternFill>
              </fill>
            </x14:dxf>
          </x14:cfRule>
          <xm:sqref>BJ37:BK40 BJ68:BK125 BJ44:BK54 BJ56:BK66</xm:sqref>
        </x14:conditionalFormatting>
        <x14:conditionalFormatting xmlns:xm="http://schemas.microsoft.com/office/excel/2006/main">
          <x14:cfRule type="expression" priority="474" id="{078EF423-926D-40B5-943E-D8F79B159E8A}">
            <xm:f>AND($BM37=Setting!$B$19,Setting!$B$19&lt;&gt;"")</xm:f>
            <x14:dxf>
              <fill>
                <patternFill>
                  <bgColor rgb="FFFFCCDD"/>
                </patternFill>
              </fill>
            </x14:dxf>
          </x14:cfRule>
          <x14:cfRule type="expression" priority="475" id="{F94AB623-6836-41B4-87B0-AF0B4F9F4BC3}">
            <xm:f>AND($BM37=Setting!$B$18,Setting!$B$18&lt;&gt;"")</xm:f>
            <x14:dxf>
              <fill>
                <patternFill>
                  <bgColor rgb="FFF7D4EB"/>
                </patternFill>
              </fill>
            </x14:dxf>
          </x14:cfRule>
          <x14:cfRule type="expression" priority="476" id="{C495166C-ED72-47B0-9138-01C5F326C947}">
            <xm:f>AND($BM37=Setting!$B$17,Setting!$B$17&lt;&gt;"")</xm:f>
            <x14:dxf>
              <fill>
                <patternFill>
                  <bgColor rgb="FFFFCCFF"/>
                </patternFill>
              </fill>
            </x14:dxf>
          </x14:cfRule>
          <x14:cfRule type="expression" priority="477" id="{C7ADBB9A-363A-4E7B-B15B-C09DC24F61F6}">
            <xm:f>AND($BM37=Setting!$B$16,Setting!$B$16&lt;&gt;"")</xm:f>
            <x14:dxf>
              <fill>
                <patternFill>
                  <bgColor rgb="FFEECCFF"/>
                </patternFill>
              </fill>
            </x14:dxf>
          </x14:cfRule>
          <x14:cfRule type="expression" priority="478" id="{580B8A6A-C83C-404E-B110-3E6EDF2C4660}">
            <xm:f>AND($BM37=Setting!$B$15,Setting!$B$15&lt;&gt;"")</xm:f>
            <x14:dxf>
              <fill>
                <patternFill>
                  <bgColor rgb="FFD6D6F5"/>
                </patternFill>
              </fill>
            </x14:dxf>
          </x14:cfRule>
          <x14:cfRule type="expression" priority="479" id="{19FD340F-F220-47C7-B0E4-0FA9C123E423}">
            <xm:f>AND($BM37=Setting!$B$14,Setting!$B$14&lt;&gt;"")</xm:f>
            <x14:dxf>
              <fill>
                <patternFill>
                  <bgColor rgb="FFCCDDFF"/>
                </patternFill>
              </fill>
            </x14:dxf>
          </x14:cfRule>
          <x14:cfRule type="expression" priority="480" id="{907C89BA-4315-49D7-9C2C-650551EEB735}">
            <xm:f>AND($BM37=Setting!$B$13,Setting!$B$13&lt;&gt;"")</xm:f>
            <x14:dxf>
              <fill>
                <patternFill>
                  <bgColor rgb="FFCCEEFF"/>
                </patternFill>
              </fill>
            </x14:dxf>
          </x14:cfRule>
          <x14:cfRule type="expression" priority="481" id="{F41C68C2-0244-4A89-BB5B-75CA692816DA}">
            <xm:f>AND($BM37=Setting!$B$12,Setting!$B$12&lt;&gt;"")</xm:f>
            <x14:dxf>
              <fill>
                <patternFill>
                  <bgColor rgb="FFCFFCFC"/>
                </patternFill>
              </fill>
            </x14:dxf>
          </x14:cfRule>
          <x14:cfRule type="expression" priority="482" id="{4C81113C-AC23-46E8-B916-7F75E814579E}">
            <xm:f>AND($BM37=Setting!$B$11,Setting!$B$11&lt;&gt;"")</xm:f>
            <x14:dxf>
              <fill>
                <patternFill>
                  <bgColor rgb="FFCCFFDD"/>
                </patternFill>
              </fill>
            </x14:dxf>
          </x14:cfRule>
          <x14:cfRule type="expression" priority="483" id="{C9069483-5DAA-4B08-9FA1-15989B5DF6C1}">
            <xm:f>AND($BM37=Setting!$B$10,Setting!$B$10&lt;&gt;"")</xm:f>
            <x14:dxf>
              <fill>
                <patternFill>
                  <bgColor rgb="FFDDFFCC"/>
                </patternFill>
              </fill>
            </x14:dxf>
          </x14:cfRule>
          <x14:cfRule type="expression" priority="484" id="{CBCC1A71-ABE5-4A7F-BE73-ADFEE41F1F68}">
            <xm:f>AND($BM37=Setting!$B$9,Setting!$B$9&lt;&gt;"")</xm:f>
            <x14:dxf>
              <fill>
                <patternFill>
                  <bgColor rgb="FFEEFFCC"/>
                </patternFill>
              </fill>
            </x14:dxf>
          </x14:cfRule>
          <x14:cfRule type="expression" priority="485" id="{9C63A3C7-F87B-48CF-9C31-6DF979F67F18}">
            <xm:f>AND($BM37=Setting!$B$8,Setting!$B$8&lt;&gt;"")</xm:f>
            <x14:dxf>
              <fill>
                <patternFill>
                  <bgColor rgb="FFFFFFCC"/>
                </patternFill>
              </fill>
            </x14:dxf>
          </x14:cfRule>
          <x14:cfRule type="expression" priority="486" id="{16CB1C32-77B4-4E78-8733-33C979978896}">
            <xm:f>AND($BM37=Setting!$B$7,Setting!$B$7&lt;&gt;"")</xm:f>
            <x14:dxf>
              <fill>
                <patternFill>
                  <bgColor rgb="FFFFEECC"/>
                </patternFill>
              </fill>
            </x14:dxf>
          </x14:cfRule>
          <x14:cfRule type="expression" priority="487" id="{7063187E-45B0-4446-81F3-AE8810D41028}">
            <xm:f>AND($BM37=Setting!$B$6,Setting!$B$6&lt;&gt;"")</xm:f>
            <x14:dxf>
              <fill>
                <patternFill>
                  <bgColor rgb="FFF1E5DB"/>
                </patternFill>
              </fill>
            </x14:dxf>
          </x14:cfRule>
          <x14:cfRule type="expression" priority="488" id="{0728052F-6B10-4F88-A0C8-CEB30BECA06E}">
            <xm:f>AND($BM37=Setting!$B$5,Setting!$B$5&lt;&gt;"")</xm:f>
            <x14:dxf>
              <fill>
                <patternFill>
                  <bgColor rgb="FFFFCCCC"/>
                </patternFill>
              </fill>
            </x14:dxf>
          </x14:cfRule>
          <xm:sqref>BL37:BM40 BL68:BM125 BL44:BM54 BL56:BM66</xm:sqref>
        </x14:conditionalFormatting>
        <x14:conditionalFormatting xmlns:xm="http://schemas.microsoft.com/office/excel/2006/main">
          <x14:cfRule type="expression" priority="469" id="{F3584A67-F68C-48F4-B48E-84623551F3F2}">
            <xm:f>D$16&gt;Setting!$S$5</xm:f>
            <x14:dxf>
              <numFmt numFmtId="183" formatCode=";;;"/>
            </x14:dxf>
          </x14:cfRule>
          <xm:sqref>D20:E34</xm:sqref>
        </x14:conditionalFormatting>
        <x14:conditionalFormatting xmlns:xm="http://schemas.microsoft.com/office/excel/2006/main">
          <x14:cfRule type="expression" priority="451" id="{D25E1C12-7A5E-AF4C-9E52-BBA27C4195CE}">
            <xm:f>AND($E41=Setting!$B$19,Setting!$B$19&lt;&gt;"")</xm:f>
            <x14:dxf>
              <fill>
                <patternFill>
                  <bgColor rgb="FFFFCCDD"/>
                </patternFill>
              </fill>
            </x14:dxf>
          </x14:cfRule>
          <x14:cfRule type="expression" priority="452" id="{1669D934-8001-4744-B8A4-4D156B2F08A8}">
            <xm:f>AND($E41=Setting!$B$18,Setting!$B$18&lt;&gt;"")</xm:f>
            <x14:dxf>
              <fill>
                <patternFill>
                  <bgColor rgb="FFF7D4EB"/>
                </patternFill>
              </fill>
            </x14:dxf>
          </x14:cfRule>
          <x14:cfRule type="expression" priority="453" id="{4F5D30C8-8B0F-DB4A-B321-8B5E377C7C3F}">
            <xm:f>AND($E41=Setting!$B$17,Setting!$B$17&lt;&gt;"")</xm:f>
            <x14:dxf>
              <fill>
                <patternFill>
                  <bgColor rgb="FFFFCCFF"/>
                </patternFill>
              </fill>
            </x14:dxf>
          </x14:cfRule>
          <x14:cfRule type="expression" priority="454" id="{39457901-0FB8-3041-916B-4FD2BEFEEEFA}">
            <xm:f>AND($E41=Setting!$B$16,Setting!$B$16&lt;&gt;"")</xm:f>
            <x14:dxf>
              <fill>
                <patternFill>
                  <bgColor rgb="FFEECCFF"/>
                </patternFill>
              </fill>
            </x14:dxf>
          </x14:cfRule>
          <x14:cfRule type="expression" priority="455" id="{1C9E934C-AB9F-2A42-A04F-9B6C7BB1EB72}">
            <xm:f>AND($E41=Setting!$B$15,Setting!$B$15&lt;&gt;"")</xm:f>
            <x14:dxf>
              <fill>
                <patternFill>
                  <bgColor rgb="FFD6D6F5"/>
                </patternFill>
              </fill>
            </x14:dxf>
          </x14:cfRule>
          <x14:cfRule type="expression" priority="456" id="{57623B7E-C53E-EC44-8B7F-026B059F3CFF}">
            <xm:f>AND($E41=Setting!$B$14,Setting!$B$14&lt;&gt;"")</xm:f>
            <x14:dxf>
              <fill>
                <patternFill>
                  <bgColor rgb="FFCCDDFF"/>
                </patternFill>
              </fill>
            </x14:dxf>
          </x14:cfRule>
          <x14:cfRule type="expression" priority="457" id="{7DD7CF77-DB71-C64D-B489-3FB380DDF87C}">
            <xm:f>AND($E41=Setting!$B$13,Setting!$B$13&lt;&gt;"")</xm:f>
            <x14:dxf>
              <fill>
                <patternFill>
                  <bgColor rgb="FFCCEEFF"/>
                </patternFill>
              </fill>
            </x14:dxf>
          </x14:cfRule>
          <x14:cfRule type="expression" priority="458" id="{997BCBCF-F98D-0A4D-BC7F-DF51F553F476}">
            <xm:f>AND($E41=Setting!$B$12,Setting!$B$12&lt;&gt;"")</xm:f>
            <x14:dxf>
              <fill>
                <patternFill>
                  <bgColor rgb="FFCFFCFC"/>
                </patternFill>
              </fill>
            </x14:dxf>
          </x14:cfRule>
          <x14:cfRule type="expression" priority="459" id="{BA8673D0-104D-F949-AD65-3ADC2F52576C}">
            <xm:f>AND($E41=Setting!$B$11,Setting!$B$11&lt;&gt;"")</xm:f>
            <x14:dxf>
              <fill>
                <patternFill>
                  <bgColor rgb="FFCCFFDD"/>
                </patternFill>
              </fill>
            </x14:dxf>
          </x14:cfRule>
          <x14:cfRule type="expression" priority="460" id="{67BC338C-0824-654C-B9DC-B5BE569154AC}">
            <xm:f>AND($E41=Setting!$B$10,Setting!$B$10&lt;&gt;"")</xm:f>
            <x14:dxf>
              <fill>
                <patternFill>
                  <bgColor rgb="FFDDFFCC"/>
                </patternFill>
              </fill>
            </x14:dxf>
          </x14:cfRule>
          <x14:cfRule type="expression" priority="461" id="{D9949BB7-673B-9044-AE85-3D0F97D1B576}">
            <xm:f>AND($E41=Setting!$B$9,Setting!$B$9&lt;&gt;"")</xm:f>
            <x14:dxf>
              <fill>
                <patternFill>
                  <bgColor rgb="FFEEFFCC"/>
                </patternFill>
              </fill>
            </x14:dxf>
          </x14:cfRule>
          <x14:cfRule type="expression" priority="462" id="{0DDB034D-4D64-F849-B657-D442C340D520}">
            <xm:f>AND($E41=Setting!$B$8,Setting!$B$8&lt;&gt;"")</xm:f>
            <x14:dxf>
              <fill>
                <patternFill>
                  <bgColor rgb="FFFFFFCC"/>
                </patternFill>
              </fill>
            </x14:dxf>
          </x14:cfRule>
          <x14:cfRule type="expression" priority="463" id="{C550EEEC-A25A-4244-B617-6A590444855C}">
            <xm:f>AND($E41=Setting!$B$7,Setting!$B$7&lt;&gt;"")</xm:f>
            <x14:dxf>
              <fill>
                <patternFill>
                  <bgColor rgb="FFFFEECC"/>
                </patternFill>
              </fill>
            </x14:dxf>
          </x14:cfRule>
          <x14:cfRule type="expression" priority="464" id="{CA2901C2-85D7-2B49-85CA-2D13B23553E1}">
            <xm:f>AND($E41=Setting!$B$6,Setting!$B$6&lt;&gt;"")</xm:f>
            <x14:dxf>
              <fill>
                <patternFill>
                  <bgColor rgb="FFF1E5DB"/>
                </patternFill>
              </fill>
            </x14:dxf>
          </x14:cfRule>
          <x14:cfRule type="expression" priority="465" id="{0C589AF1-FB37-4C4D-82AE-5634B4984114}">
            <xm:f>AND($E41=Setting!$B$5,Setting!$B$5&lt;&gt;"")</xm:f>
            <x14:dxf>
              <fill>
                <patternFill>
                  <bgColor rgb="FFFFCCCC"/>
                </patternFill>
              </fill>
            </x14:dxf>
          </x14:cfRule>
          <xm:sqref>D43:E43 D41 F41 H41 J41 L41 N41 P41 R41 T41 V41 X41 Z41 AB41 AD41 AF41 AH41 AJ41 AL41 AN41 AP41 AR41 AT41 AV41 AX41 AZ41 BB41 BD41 BF41 BH41 BJ41 BL41</xm:sqref>
        </x14:conditionalFormatting>
        <x14:conditionalFormatting xmlns:xm="http://schemas.microsoft.com/office/excel/2006/main">
          <x14:cfRule type="expression" priority="436" id="{584D729D-7CA6-3340-9F74-A564B060921F}">
            <xm:f>AND($G42=Setting!$B$19,Setting!$B$19&lt;&gt;"")</xm:f>
            <x14:dxf>
              <fill>
                <patternFill>
                  <bgColor rgb="FFFFCCDD"/>
                </patternFill>
              </fill>
            </x14:dxf>
          </x14:cfRule>
          <x14:cfRule type="expression" priority="437" id="{0012FA15-E0F0-B246-AA2C-4885E386A2EA}">
            <xm:f>AND($G42=Setting!$B$18,Setting!$B$18&lt;&gt;"")</xm:f>
            <x14:dxf>
              <fill>
                <patternFill>
                  <bgColor rgb="FFF7D4EB"/>
                </patternFill>
              </fill>
            </x14:dxf>
          </x14:cfRule>
          <x14:cfRule type="expression" priority="438" id="{4BBA39F0-3E3C-A942-8B64-8CD5937209FA}">
            <xm:f>AND($G42=Setting!$B$17,Setting!$B$17&lt;&gt;"")</xm:f>
            <x14:dxf>
              <fill>
                <patternFill>
                  <bgColor rgb="FFFFCCFF"/>
                </patternFill>
              </fill>
            </x14:dxf>
          </x14:cfRule>
          <x14:cfRule type="expression" priority="439" id="{B1DC8D00-848F-7044-9F23-23B76732C053}">
            <xm:f>AND($G42=Setting!$B$16,Setting!$B$16&lt;&gt;"")</xm:f>
            <x14:dxf>
              <fill>
                <patternFill>
                  <bgColor rgb="FFEECCFF"/>
                </patternFill>
              </fill>
            </x14:dxf>
          </x14:cfRule>
          <x14:cfRule type="expression" priority="440" id="{F5B036E7-9149-8142-B828-751B5D0DFFAD}">
            <xm:f>AND($G42=Setting!$B$15,Setting!$B$15&lt;&gt;"")</xm:f>
            <x14:dxf>
              <fill>
                <patternFill>
                  <bgColor rgb="FFD6D6F5"/>
                </patternFill>
              </fill>
            </x14:dxf>
          </x14:cfRule>
          <x14:cfRule type="expression" priority="441" id="{BFB3CAB6-AC45-1745-BFFF-6269D411920B}">
            <xm:f>AND($G42=Setting!$B$14,Setting!$B$14&lt;&gt;"")</xm:f>
            <x14:dxf>
              <fill>
                <patternFill>
                  <bgColor rgb="FFCCDDFF"/>
                </patternFill>
              </fill>
            </x14:dxf>
          </x14:cfRule>
          <x14:cfRule type="expression" priority="442" id="{1AFCDAAD-F20E-0E40-AFF4-C78C6D3D1741}">
            <xm:f>AND($G42=Setting!$B$13,Setting!$B$13&lt;&gt;"")</xm:f>
            <x14:dxf>
              <fill>
                <patternFill>
                  <bgColor rgb="FFCCEEFF"/>
                </patternFill>
              </fill>
            </x14:dxf>
          </x14:cfRule>
          <x14:cfRule type="expression" priority="443" id="{A4B0AF33-EA1F-0B43-81F0-94977AFBAA16}">
            <xm:f>AND($G42=Setting!$B$12,Setting!$B$12&lt;&gt;"")</xm:f>
            <x14:dxf>
              <fill>
                <patternFill>
                  <bgColor rgb="FFCFFCFC"/>
                </patternFill>
              </fill>
            </x14:dxf>
          </x14:cfRule>
          <x14:cfRule type="expression" priority="444" id="{6264129B-AAEC-064B-9B27-C246159ED852}">
            <xm:f>AND($G42=Setting!$B$11,Setting!$B$11&lt;&gt;"")</xm:f>
            <x14:dxf>
              <fill>
                <patternFill>
                  <bgColor rgb="FFCCFFDD"/>
                </patternFill>
              </fill>
            </x14:dxf>
          </x14:cfRule>
          <x14:cfRule type="expression" priority="445" id="{34EA859C-0179-964B-A0A9-D49FDCF9C22D}">
            <xm:f>AND($G42=Setting!$B$10,Setting!$B$10&lt;&gt;"")</xm:f>
            <x14:dxf>
              <fill>
                <patternFill>
                  <bgColor rgb="FFDDFFCC"/>
                </patternFill>
              </fill>
            </x14:dxf>
          </x14:cfRule>
          <x14:cfRule type="expression" priority="446" id="{667D7B1C-A4A1-DB46-803F-43008FC4312A}">
            <xm:f>AND($G42=Setting!$B$9,Setting!$B$9&lt;&gt;"")</xm:f>
            <x14:dxf>
              <fill>
                <patternFill>
                  <bgColor rgb="FFEEFFCC"/>
                </patternFill>
              </fill>
            </x14:dxf>
          </x14:cfRule>
          <x14:cfRule type="expression" priority="447" id="{170D273E-6271-0547-9A17-493F21B1B55C}">
            <xm:f>AND($G42=Setting!$B$8,Setting!$B$8&lt;&gt;"")</xm:f>
            <x14:dxf>
              <fill>
                <patternFill>
                  <bgColor rgb="FFFFFFCC"/>
                </patternFill>
              </fill>
            </x14:dxf>
          </x14:cfRule>
          <x14:cfRule type="expression" priority="448" id="{9A3897E3-B4B1-CB40-B392-39C92281C831}">
            <xm:f>AND($G42=Setting!$B$7,Setting!$B$7&lt;&gt;"")</xm:f>
            <x14:dxf>
              <fill>
                <patternFill>
                  <bgColor rgb="FFFFEECC"/>
                </patternFill>
              </fill>
            </x14:dxf>
          </x14:cfRule>
          <x14:cfRule type="expression" priority="449" id="{C05B9321-BC33-0547-AE39-C045EECDFCB0}">
            <xm:f>AND($G42=Setting!$B$6,Setting!$B$6&lt;&gt;"")</xm:f>
            <x14:dxf>
              <fill>
                <patternFill>
                  <bgColor rgb="FFF1E5DB"/>
                </patternFill>
              </fill>
            </x14:dxf>
          </x14:cfRule>
          <x14:cfRule type="expression" priority="450" id="{72CED69A-C407-E845-ADCC-E8E0B209F330}">
            <xm:f>AND($G42=Setting!$B$5,Setting!$B$5&lt;&gt;"")</xm:f>
            <x14:dxf>
              <fill>
                <patternFill>
                  <bgColor rgb="FFFFCCCC"/>
                </patternFill>
              </fill>
            </x14:dxf>
          </x14:cfRule>
          <xm:sqref>F42:G43</xm:sqref>
        </x14:conditionalFormatting>
        <x14:conditionalFormatting xmlns:xm="http://schemas.microsoft.com/office/excel/2006/main">
          <x14:cfRule type="expression" priority="421" id="{8EFF945E-2495-B443-8A33-FAAC58EC330B}">
            <xm:f>AND($I42=Setting!$B$19,Setting!$B$19&lt;&gt;"")</xm:f>
            <x14:dxf>
              <fill>
                <patternFill>
                  <bgColor rgb="FFFFCCDD"/>
                </patternFill>
              </fill>
            </x14:dxf>
          </x14:cfRule>
          <x14:cfRule type="expression" priority="422" id="{F5827370-672E-9E4A-9246-7CD3E608AC09}">
            <xm:f>AND($I42=Setting!$B$18,Setting!$B$18&lt;&gt;"")</xm:f>
            <x14:dxf>
              <fill>
                <patternFill>
                  <bgColor rgb="FFF7D4EB"/>
                </patternFill>
              </fill>
            </x14:dxf>
          </x14:cfRule>
          <x14:cfRule type="expression" priority="423" id="{4F8D7C8D-5D49-B346-A6FC-320DD9C1BE3D}">
            <xm:f>AND($I42=Setting!$B$17,Setting!$B$17&lt;&gt;"")</xm:f>
            <x14:dxf>
              <fill>
                <patternFill>
                  <bgColor rgb="FFFFCCFF"/>
                </patternFill>
              </fill>
            </x14:dxf>
          </x14:cfRule>
          <x14:cfRule type="expression" priority="424" id="{55607570-A086-5D46-BEC3-926C34BF9FF4}">
            <xm:f>AND($I42=Setting!$B$16,Setting!$B$16&lt;&gt;"")</xm:f>
            <x14:dxf>
              <fill>
                <patternFill>
                  <bgColor rgb="FFEECCFF"/>
                </patternFill>
              </fill>
            </x14:dxf>
          </x14:cfRule>
          <x14:cfRule type="expression" priority="425" id="{68FC9919-EB1D-6E46-8D54-E083E257AED8}">
            <xm:f>AND($I42=Setting!$B$15,Setting!$B$15&lt;&gt;"")</xm:f>
            <x14:dxf>
              <fill>
                <patternFill>
                  <bgColor rgb="FFD6D6F5"/>
                </patternFill>
              </fill>
            </x14:dxf>
          </x14:cfRule>
          <x14:cfRule type="expression" priority="426" id="{A9CD9EDB-7A2C-2041-8D62-347FB40BCC94}">
            <xm:f>AND($I42=Setting!$B$14,Setting!$B$14&lt;&gt;"")</xm:f>
            <x14:dxf>
              <fill>
                <patternFill>
                  <bgColor rgb="FFCCDDFF"/>
                </patternFill>
              </fill>
            </x14:dxf>
          </x14:cfRule>
          <x14:cfRule type="expression" priority="427" id="{B75B2961-BCFE-C24B-819E-7B9702370B6C}">
            <xm:f>AND($I42=Setting!$B$13,Setting!$B$13&lt;&gt;"")</xm:f>
            <x14:dxf>
              <fill>
                <patternFill>
                  <bgColor rgb="FFCCEEFF"/>
                </patternFill>
              </fill>
            </x14:dxf>
          </x14:cfRule>
          <x14:cfRule type="expression" priority="428" id="{FCCEA722-F32E-4848-AF31-27DEDD0A1C1A}">
            <xm:f>AND($I42=Setting!$B$12,Setting!$B$12&lt;&gt;"")</xm:f>
            <x14:dxf>
              <fill>
                <patternFill>
                  <bgColor rgb="FFCFFCFC"/>
                </patternFill>
              </fill>
            </x14:dxf>
          </x14:cfRule>
          <x14:cfRule type="expression" priority="429" id="{28D9311B-3AEC-DA4B-8EE9-B50CA481904A}">
            <xm:f>AND($I42=Setting!$B$11,Setting!$B$11&lt;&gt;"")</xm:f>
            <x14:dxf>
              <fill>
                <patternFill>
                  <bgColor rgb="FFCCFFDD"/>
                </patternFill>
              </fill>
            </x14:dxf>
          </x14:cfRule>
          <x14:cfRule type="expression" priority="430" id="{DA3DE4AF-26BC-4244-932A-30075AB859E3}">
            <xm:f>AND($I42=Setting!$B$10,Setting!$B$10&lt;&gt;"")</xm:f>
            <x14:dxf>
              <fill>
                <patternFill>
                  <bgColor rgb="FFDDFFCC"/>
                </patternFill>
              </fill>
            </x14:dxf>
          </x14:cfRule>
          <x14:cfRule type="expression" priority="431" id="{2C91AC55-6CA3-AC4E-957F-546B30B8F085}">
            <xm:f>AND($I42=Setting!$B$9,Setting!$B$9&lt;&gt;"")</xm:f>
            <x14:dxf>
              <fill>
                <patternFill>
                  <bgColor rgb="FFEEFFCC"/>
                </patternFill>
              </fill>
            </x14:dxf>
          </x14:cfRule>
          <x14:cfRule type="expression" priority="432" id="{71D99948-AFFC-2643-9650-63F5556FFEEC}">
            <xm:f>AND($I42=Setting!$B$8,Setting!$B$8&lt;&gt;"")</xm:f>
            <x14:dxf>
              <fill>
                <patternFill>
                  <bgColor rgb="FFFFFFCC"/>
                </patternFill>
              </fill>
            </x14:dxf>
          </x14:cfRule>
          <x14:cfRule type="expression" priority="433" id="{3A4F844A-D98A-6D4C-BEFF-EEB01449F8A9}">
            <xm:f>AND($I42=Setting!$B$7,Setting!$B$7&lt;&gt;"")</xm:f>
            <x14:dxf>
              <fill>
                <patternFill>
                  <bgColor rgb="FFFFEECC"/>
                </patternFill>
              </fill>
            </x14:dxf>
          </x14:cfRule>
          <x14:cfRule type="expression" priority="434" id="{D6A0D53D-8FC1-5944-BA5B-6A04055F42D6}">
            <xm:f>AND($I42=Setting!$B$6,Setting!$B$6&lt;&gt;"")</xm:f>
            <x14:dxf>
              <fill>
                <patternFill>
                  <bgColor rgb="FFF1E5DB"/>
                </patternFill>
              </fill>
            </x14:dxf>
          </x14:cfRule>
          <x14:cfRule type="expression" priority="435" id="{FA548AA7-E3C3-C24C-9A02-A2278CCFDB22}">
            <xm:f>AND($I42=Setting!$B$5,Setting!$B$5&lt;&gt;"")</xm:f>
            <x14:dxf>
              <fill>
                <patternFill>
                  <bgColor rgb="FFFFCCCC"/>
                </patternFill>
              </fill>
            </x14:dxf>
          </x14:cfRule>
          <xm:sqref>H42:I43</xm:sqref>
        </x14:conditionalFormatting>
        <x14:conditionalFormatting xmlns:xm="http://schemas.microsoft.com/office/excel/2006/main">
          <x14:cfRule type="expression" priority="406" id="{9B5B1DB3-32C0-A84C-824F-B43ED577F582}">
            <xm:f>AND($K42=Setting!$B$19,Setting!$B$19&lt;&gt;"")</xm:f>
            <x14:dxf>
              <fill>
                <patternFill>
                  <bgColor rgb="FFFFCCDD"/>
                </patternFill>
              </fill>
            </x14:dxf>
          </x14:cfRule>
          <x14:cfRule type="expression" priority="407" id="{FCBC17C1-0254-E74C-89A2-083FBBA19A35}">
            <xm:f>AND($K42=Setting!$B$18,Setting!$B$18&lt;&gt;"")</xm:f>
            <x14:dxf>
              <fill>
                <patternFill>
                  <bgColor rgb="FFF7D4EB"/>
                </patternFill>
              </fill>
            </x14:dxf>
          </x14:cfRule>
          <x14:cfRule type="expression" priority="408" id="{962D6ECF-0E49-BD47-9A3F-22CEF8328227}">
            <xm:f>AND($K42=Setting!$B$17,Setting!$B$17&lt;&gt;"")</xm:f>
            <x14:dxf>
              <fill>
                <patternFill>
                  <bgColor rgb="FFFFCCFF"/>
                </patternFill>
              </fill>
            </x14:dxf>
          </x14:cfRule>
          <x14:cfRule type="expression" priority="409" id="{5961CAF7-F213-7348-BBA2-1199DBB91D91}">
            <xm:f>AND($K42=Setting!$B$16,Setting!$B$16&lt;&gt;"")</xm:f>
            <x14:dxf>
              <fill>
                <patternFill>
                  <bgColor rgb="FFEECCFF"/>
                </patternFill>
              </fill>
            </x14:dxf>
          </x14:cfRule>
          <x14:cfRule type="expression" priority="410" id="{F10E16AD-D1C8-6542-B65F-54F2AE22BB6E}">
            <xm:f>AND($K42=Setting!$B$15,Setting!$B$15&lt;&gt;"")</xm:f>
            <x14:dxf>
              <fill>
                <patternFill>
                  <bgColor rgb="FFD6D6F5"/>
                </patternFill>
              </fill>
            </x14:dxf>
          </x14:cfRule>
          <x14:cfRule type="expression" priority="411" id="{E0A33E9B-3E21-3C40-A343-1110A8D6F7C4}">
            <xm:f>AND($K42=Setting!$B$14,Setting!$B$14&lt;&gt;"")</xm:f>
            <x14:dxf>
              <fill>
                <patternFill>
                  <bgColor rgb="FFCCDDFF"/>
                </patternFill>
              </fill>
            </x14:dxf>
          </x14:cfRule>
          <x14:cfRule type="expression" priority="412" id="{F2FDD4CC-ED1B-5E4F-9570-8CAC91949C0A}">
            <xm:f>AND($K42=Setting!$B$13,Setting!$B$13&lt;&gt;"")</xm:f>
            <x14:dxf>
              <fill>
                <patternFill>
                  <bgColor rgb="FFCCEEFF"/>
                </patternFill>
              </fill>
            </x14:dxf>
          </x14:cfRule>
          <x14:cfRule type="expression" priority="413" id="{B1D9E457-92C1-7C4C-A906-A643DE9E474A}">
            <xm:f>AND($K42=Setting!$B$12,Setting!$B$12&lt;&gt;"")</xm:f>
            <x14:dxf>
              <fill>
                <patternFill>
                  <bgColor rgb="FFCFFCFC"/>
                </patternFill>
              </fill>
            </x14:dxf>
          </x14:cfRule>
          <x14:cfRule type="expression" priority="414" id="{7C27BC79-2A1E-4F4C-94F4-DC3DCF769130}">
            <xm:f>AND($K42=Setting!$B$11,Setting!$B$11&lt;&gt;"")</xm:f>
            <x14:dxf>
              <fill>
                <patternFill>
                  <bgColor rgb="FFCCFFDD"/>
                </patternFill>
              </fill>
            </x14:dxf>
          </x14:cfRule>
          <x14:cfRule type="expression" priority="415" id="{34767D8C-6411-E14A-8F44-B3E2BA1DA37A}">
            <xm:f>AND($K42=Setting!$B$10,Setting!$B$10&lt;&gt;"")</xm:f>
            <x14:dxf>
              <fill>
                <patternFill>
                  <bgColor rgb="FFDDFFCC"/>
                </patternFill>
              </fill>
            </x14:dxf>
          </x14:cfRule>
          <x14:cfRule type="expression" priority="416" id="{A9FFC30D-56C5-7A46-A486-374C189AD47D}">
            <xm:f>AND($K42=Setting!$B$9,Setting!$B$9&lt;&gt;"")</xm:f>
            <x14:dxf>
              <fill>
                <patternFill>
                  <bgColor rgb="FFEEFFCC"/>
                </patternFill>
              </fill>
            </x14:dxf>
          </x14:cfRule>
          <x14:cfRule type="expression" priority="417" id="{121E944B-1A1B-6D42-9E1B-00584775E0B9}">
            <xm:f>AND($K42=Setting!$B$8,Setting!$B$8&lt;&gt;"")</xm:f>
            <x14:dxf>
              <fill>
                <patternFill>
                  <bgColor rgb="FFFFFFCC"/>
                </patternFill>
              </fill>
            </x14:dxf>
          </x14:cfRule>
          <x14:cfRule type="expression" priority="418" id="{434F6FB5-9E1A-CF46-AF19-187253C9EF39}">
            <xm:f>AND($K42=Setting!$B$7,Setting!$B$7&lt;&gt;"")</xm:f>
            <x14:dxf>
              <fill>
                <patternFill>
                  <bgColor rgb="FFFFEECC"/>
                </patternFill>
              </fill>
            </x14:dxf>
          </x14:cfRule>
          <x14:cfRule type="expression" priority="419" id="{102BA2B0-9CCC-A34F-86DC-C8AB5F4DBEE7}">
            <xm:f>AND($K42=Setting!$B$6,Setting!$B$6&lt;&gt;"")</xm:f>
            <x14:dxf>
              <fill>
                <patternFill>
                  <bgColor rgb="FFF1E5DB"/>
                </patternFill>
              </fill>
            </x14:dxf>
          </x14:cfRule>
          <x14:cfRule type="expression" priority="420" id="{4838CD9B-AAE6-E944-94E6-3DF227D826A6}">
            <xm:f>AND($K42=Setting!$B$5,Setting!$B$5&lt;&gt;"")</xm:f>
            <x14:dxf>
              <fill>
                <patternFill>
                  <bgColor rgb="FFFFCCCC"/>
                </patternFill>
              </fill>
            </x14:dxf>
          </x14:cfRule>
          <xm:sqref>J42:K43</xm:sqref>
        </x14:conditionalFormatting>
        <x14:conditionalFormatting xmlns:xm="http://schemas.microsoft.com/office/excel/2006/main">
          <x14:cfRule type="expression" priority="391" id="{3FF095BE-70C0-FC40-A2E8-31513EEA1097}">
            <xm:f>AND($M42=Setting!$B$19,Setting!$B$19&lt;&gt;"")</xm:f>
            <x14:dxf>
              <fill>
                <patternFill>
                  <bgColor rgb="FFFFCCDD"/>
                </patternFill>
              </fill>
            </x14:dxf>
          </x14:cfRule>
          <x14:cfRule type="expression" priority="392" id="{3AB764C3-008B-C146-B060-2CF01358573F}">
            <xm:f>AND($M42=Setting!$B$18,Setting!$B$18&lt;&gt;"")</xm:f>
            <x14:dxf>
              <fill>
                <patternFill>
                  <bgColor rgb="FFF7D4EB"/>
                </patternFill>
              </fill>
            </x14:dxf>
          </x14:cfRule>
          <x14:cfRule type="expression" priority="393" id="{69A20EB7-995E-584C-9BF9-A2583C3F1EFB}">
            <xm:f>AND($M42=Setting!$B$17,Setting!$B$17&lt;&gt;"")</xm:f>
            <x14:dxf>
              <fill>
                <patternFill>
                  <bgColor rgb="FFFFCCFF"/>
                </patternFill>
              </fill>
            </x14:dxf>
          </x14:cfRule>
          <x14:cfRule type="expression" priority="394" id="{3E746E03-1D4C-3747-B325-5030F2B502D4}">
            <xm:f>AND($M42=Setting!$B$16,Setting!$B$16&lt;&gt;"")</xm:f>
            <x14:dxf>
              <fill>
                <patternFill>
                  <bgColor rgb="FFEECCFF"/>
                </patternFill>
              </fill>
            </x14:dxf>
          </x14:cfRule>
          <x14:cfRule type="expression" priority="395" id="{97285CAE-2BB2-DD48-8852-7B89137CA476}">
            <xm:f>AND($M42=Setting!$B$15,Setting!$B$15&lt;&gt;"")</xm:f>
            <x14:dxf>
              <fill>
                <patternFill>
                  <bgColor rgb="FFD6D6F5"/>
                </patternFill>
              </fill>
            </x14:dxf>
          </x14:cfRule>
          <x14:cfRule type="expression" priority="396" id="{2FF310C2-974C-E34A-B24B-25D28182D399}">
            <xm:f>AND($M42=Setting!$B$14,Setting!$B$14&lt;&gt;"")</xm:f>
            <x14:dxf>
              <fill>
                <patternFill>
                  <bgColor rgb="FFCCDDFF"/>
                </patternFill>
              </fill>
            </x14:dxf>
          </x14:cfRule>
          <x14:cfRule type="expression" priority="397" id="{FE656467-19D7-9241-A403-2564689491A3}">
            <xm:f>AND($M42=Setting!$B$13,Setting!$B$13&lt;&gt;"")</xm:f>
            <x14:dxf>
              <fill>
                <patternFill>
                  <bgColor rgb="FFCCEEFF"/>
                </patternFill>
              </fill>
            </x14:dxf>
          </x14:cfRule>
          <x14:cfRule type="expression" priority="398" id="{26BDA960-2CFF-C849-BFD8-D878698FEE3A}">
            <xm:f>AND($M42=Setting!$B$12,Setting!$B$12&lt;&gt;"")</xm:f>
            <x14:dxf>
              <fill>
                <patternFill>
                  <bgColor rgb="FFCFFCFC"/>
                </patternFill>
              </fill>
            </x14:dxf>
          </x14:cfRule>
          <x14:cfRule type="expression" priority="399" id="{A9E32EE9-9F7C-A446-AE70-21A29429BEB0}">
            <xm:f>AND($M42=Setting!$B$11,Setting!$B$11&lt;&gt;"")</xm:f>
            <x14:dxf>
              <fill>
                <patternFill>
                  <bgColor rgb="FFCCFFDD"/>
                </patternFill>
              </fill>
            </x14:dxf>
          </x14:cfRule>
          <x14:cfRule type="expression" priority="400" id="{CF5F0666-F3CE-3C41-8533-93B6DA031CE6}">
            <xm:f>AND($M42=Setting!$B$10,Setting!$B$10&lt;&gt;"")</xm:f>
            <x14:dxf>
              <fill>
                <patternFill>
                  <bgColor rgb="FFDDFFCC"/>
                </patternFill>
              </fill>
            </x14:dxf>
          </x14:cfRule>
          <x14:cfRule type="expression" priority="401" id="{DD5D63EB-EAFB-1244-B094-831770381191}">
            <xm:f>AND($M42=Setting!$B$9,Setting!$B$9&lt;&gt;"")</xm:f>
            <x14:dxf>
              <fill>
                <patternFill>
                  <bgColor rgb="FFEEFFCC"/>
                </patternFill>
              </fill>
            </x14:dxf>
          </x14:cfRule>
          <x14:cfRule type="expression" priority="402" id="{329CBF77-D2C4-2844-B8FA-CD0C2DE74722}">
            <xm:f>AND($M42=Setting!$B$8,Setting!$B$8&lt;&gt;"")</xm:f>
            <x14:dxf>
              <fill>
                <patternFill>
                  <bgColor rgb="FFFFFFCC"/>
                </patternFill>
              </fill>
            </x14:dxf>
          </x14:cfRule>
          <x14:cfRule type="expression" priority="403" id="{73E25486-2090-8748-A5EE-F9794A9628A9}">
            <xm:f>AND($M42=Setting!$B$7,Setting!$B$7&lt;&gt;"")</xm:f>
            <x14:dxf>
              <fill>
                <patternFill>
                  <bgColor rgb="FFFFEECC"/>
                </patternFill>
              </fill>
            </x14:dxf>
          </x14:cfRule>
          <x14:cfRule type="expression" priority="404" id="{21948B53-4F96-5C4D-B4B4-B73612E012C2}">
            <xm:f>AND($M42=Setting!$B$6,Setting!$B$6&lt;&gt;"")</xm:f>
            <x14:dxf>
              <fill>
                <patternFill>
                  <bgColor rgb="FFF1E5DB"/>
                </patternFill>
              </fill>
            </x14:dxf>
          </x14:cfRule>
          <x14:cfRule type="expression" priority="405" id="{1EC17D2E-7E03-7845-B7BD-4719860D287E}">
            <xm:f>AND($M42=Setting!$B$5,Setting!$B$5&lt;&gt;"")</xm:f>
            <x14:dxf>
              <fill>
                <patternFill>
                  <bgColor rgb="FFFFCCCC"/>
                </patternFill>
              </fill>
            </x14:dxf>
          </x14:cfRule>
          <xm:sqref>L42:M43</xm:sqref>
        </x14:conditionalFormatting>
        <x14:conditionalFormatting xmlns:xm="http://schemas.microsoft.com/office/excel/2006/main">
          <x14:cfRule type="expression" priority="376" id="{EA5FDBEA-B1E2-1147-A663-4116625969C6}">
            <xm:f>AND($O42=Setting!$B$19,Setting!$B$19&lt;&gt;"")</xm:f>
            <x14:dxf>
              <fill>
                <patternFill>
                  <bgColor rgb="FFFFCCDD"/>
                </patternFill>
              </fill>
            </x14:dxf>
          </x14:cfRule>
          <x14:cfRule type="expression" priority="377" id="{4CE9A847-FA7F-E946-BBAD-C5306EEF4D7B}">
            <xm:f>AND($O42=Setting!$B$18,Setting!$B$18&lt;&gt;"")</xm:f>
            <x14:dxf>
              <fill>
                <patternFill>
                  <bgColor rgb="FFF7D4EB"/>
                </patternFill>
              </fill>
            </x14:dxf>
          </x14:cfRule>
          <x14:cfRule type="expression" priority="378" id="{5ACAE75B-D706-C346-B1EA-66BA2149672B}">
            <xm:f>AND($O42=Setting!$B$17,Setting!$B$17&lt;&gt;"")</xm:f>
            <x14:dxf>
              <fill>
                <patternFill>
                  <bgColor rgb="FFFFCCFF"/>
                </patternFill>
              </fill>
            </x14:dxf>
          </x14:cfRule>
          <x14:cfRule type="expression" priority="379" id="{FF45755B-FFA9-9F4B-AFB7-3CC69300C997}">
            <xm:f>AND($O42=Setting!$B$16,Setting!$B$16&lt;&gt;"")</xm:f>
            <x14:dxf>
              <fill>
                <patternFill>
                  <bgColor rgb="FFEECCFF"/>
                </patternFill>
              </fill>
            </x14:dxf>
          </x14:cfRule>
          <x14:cfRule type="expression" priority="380" id="{3FB69E1A-278F-F740-A01E-BEB2BB1566DA}">
            <xm:f>AND($O42=Setting!$B$15,Setting!$B$15&lt;&gt;"")</xm:f>
            <x14:dxf>
              <fill>
                <patternFill>
                  <bgColor rgb="FFD6D6F5"/>
                </patternFill>
              </fill>
            </x14:dxf>
          </x14:cfRule>
          <x14:cfRule type="expression" priority="381" id="{9D856F24-97A1-5240-BAD9-0FB0AA2F6D3B}">
            <xm:f>AND($O42=Setting!$B$14,Setting!$B$14&lt;&gt;"")</xm:f>
            <x14:dxf>
              <fill>
                <patternFill>
                  <bgColor rgb="FFCCDDFF"/>
                </patternFill>
              </fill>
            </x14:dxf>
          </x14:cfRule>
          <x14:cfRule type="expression" priority="382" id="{48DE52CE-D569-F749-9B81-20DF63F419F5}">
            <xm:f>AND($O42=Setting!$B$13,Setting!$B$13&lt;&gt;"")</xm:f>
            <x14:dxf>
              <fill>
                <patternFill>
                  <bgColor rgb="FFCCEEFF"/>
                </patternFill>
              </fill>
            </x14:dxf>
          </x14:cfRule>
          <x14:cfRule type="expression" priority="383" id="{F75B8255-8FF6-084C-889A-17FBF9DDA059}">
            <xm:f>AND($O42=Setting!$B$12,Setting!$B$12&lt;&gt;"")</xm:f>
            <x14:dxf>
              <fill>
                <patternFill>
                  <bgColor rgb="FFCFFCFC"/>
                </patternFill>
              </fill>
            </x14:dxf>
          </x14:cfRule>
          <x14:cfRule type="expression" priority="384" id="{2BCE0492-9B8E-3E4B-8565-95B9769603DD}">
            <xm:f>AND($O42=Setting!$B$11,Setting!$B$11&lt;&gt;"")</xm:f>
            <x14:dxf>
              <fill>
                <patternFill>
                  <bgColor rgb="FFCCFFDD"/>
                </patternFill>
              </fill>
            </x14:dxf>
          </x14:cfRule>
          <x14:cfRule type="expression" priority="385" id="{F82B7981-F344-F74D-A5CF-3A34AB49F2F5}">
            <xm:f>AND($O42=Setting!$B$10,Setting!$B$10&lt;&gt;"")</xm:f>
            <x14:dxf>
              <fill>
                <patternFill>
                  <bgColor rgb="FFDDFFCC"/>
                </patternFill>
              </fill>
            </x14:dxf>
          </x14:cfRule>
          <x14:cfRule type="expression" priority="386" id="{D716683E-0B91-7240-AD3F-87BD38D08889}">
            <xm:f>AND($O42=Setting!$B$9,Setting!$B$9&lt;&gt;"")</xm:f>
            <x14:dxf>
              <fill>
                <patternFill>
                  <bgColor rgb="FFEEFFCC"/>
                </patternFill>
              </fill>
            </x14:dxf>
          </x14:cfRule>
          <x14:cfRule type="expression" priority="387" id="{A715B05A-70A2-0743-B8ED-AC22E8EB73A0}">
            <xm:f>AND($O42=Setting!$B$8,Setting!$B$8&lt;&gt;"")</xm:f>
            <x14:dxf>
              <fill>
                <patternFill>
                  <bgColor rgb="FFFFFFCC"/>
                </patternFill>
              </fill>
            </x14:dxf>
          </x14:cfRule>
          <x14:cfRule type="expression" priority="388" id="{E493FD1B-D35C-AD48-AD1D-6CAA68CE622F}">
            <xm:f>AND($O42=Setting!$B$7,Setting!$B$7&lt;&gt;"")</xm:f>
            <x14:dxf>
              <fill>
                <patternFill>
                  <bgColor rgb="FFFFEECC"/>
                </patternFill>
              </fill>
            </x14:dxf>
          </x14:cfRule>
          <x14:cfRule type="expression" priority="389" id="{AE1DAE32-8577-DB4F-BC09-5C956EEB24E9}">
            <xm:f>AND($O42=Setting!$B$6,Setting!$B$6&lt;&gt;"")</xm:f>
            <x14:dxf>
              <fill>
                <patternFill>
                  <bgColor rgb="FFF1E5DB"/>
                </patternFill>
              </fill>
            </x14:dxf>
          </x14:cfRule>
          <x14:cfRule type="expression" priority="390" id="{418319C4-A76F-1443-810E-17C17A1733D3}">
            <xm:f>AND($O42=Setting!$B$5,Setting!$B$5&lt;&gt;"")</xm:f>
            <x14:dxf>
              <fill>
                <patternFill>
                  <bgColor rgb="FFFFCCCC"/>
                </patternFill>
              </fill>
            </x14:dxf>
          </x14:cfRule>
          <xm:sqref>N42:O43</xm:sqref>
        </x14:conditionalFormatting>
        <x14:conditionalFormatting xmlns:xm="http://schemas.microsoft.com/office/excel/2006/main">
          <x14:cfRule type="expression" priority="361" id="{4A54D68D-B670-DE4B-B335-B5193E92B6DA}">
            <xm:f>AND($Q42=Setting!$B$19,Setting!$B$19&lt;&gt;"")</xm:f>
            <x14:dxf>
              <fill>
                <patternFill>
                  <bgColor rgb="FFFFCCDD"/>
                </patternFill>
              </fill>
            </x14:dxf>
          </x14:cfRule>
          <x14:cfRule type="expression" priority="362" id="{27A7DAEB-16DF-5D45-B2A2-86961D271929}">
            <xm:f>AND($Q42=Setting!$B$18,Setting!$B$18&lt;&gt;"")</xm:f>
            <x14:dxf>
              <fill>
                <patternFill>
                  <bgColor rgb="FFF7D4EB"/>
                </patternFill>
              </fill>
            </x14:dxf>
          </x14:cfRule>
          <x14:cfRule type="expression" priority="363" id="{852BB62D-2EEF-CE4B-B0CD-86D3E04F6E2B}">
            <xm:f>AND($Q42=Setting!$B$17,Setting!$B$17&lt;&gt;"")</xm:f>
            <x14:dxf>
              <fill>
                <patternFill>
                  <bgColor rgb="FFFFCCFF"/>
                </patternFill>
              </fill>
            </x14:dxf>
          </x14:cfRule>
          <x14:cfRule type="expression" priority="364" id="{D9F4CC76-ED51-F041-A39C-48427D33666F}">
            <xm:f>AND($Q42=Setting!$B$16,Setting!$B$16&lt;&gt;"")</xm:f>
            <x14:dxf>
              <fill>
                <patternFill>
                  <bgColor rgb="FFEECCFF"/>
                </patternFill>
              </fill>
            </x14:dxf>
          </x14:cfRule>
          <x14:cfRule type="expression" priority="365" id="{CF99BCFE-6F97-7746-BB56-94348749AF38}">
            <xm:f>AND($Q42=Setting!$B$15,Setting!$B$15&lt;&gt;"")</xm:f>
            <x14:dxf>
              <fill>
                <patternFill>
                  <bgColor rgb="FFD6D6F5"/>
                </patternFill>
              </fill>
            </x14:dxf>
          </x14:cfRule>
          <x14:cfRule type="expression" priority="366" id="{AB2A633C-DC53-5547-BDAC-67EB499DEA0A}">
            <xm:f>AND($Q42=Setting!$B$14,Setting!$B$14&lt;&gt;"")</xm:f>
            <x14:dxf>
              <fill>
                <patternFill>
                  <bgColor rgb="FFCCDDFF"/>
                </patternFill>
              </fill>
            </x14:dxf>
          </x14:cfRule>
          <x14:cfRule type="expression" priority="367" id="{9303067F-9F94-5C4B-BF84-C8D141FBA731}">
            <xm:f>AND($Q42=Setting!$B$13,Setting!$B$13&lt;&gt;"")</xm:f>
            <x14:dxf>
              <fill>
                <patternFill>
                  <bgColor rgb="FFCCEEFF"/>
                </patternFill>
              </fill>
            </x14:dxf>
          </x14:cfRule>
          <x14:cfRule type="expression" priority="368" id="{D5A2828C-DD51-E248-A230-2B375D29D9C6}">
            <xm:f>AND($Q42=Setting!$B$12,Setting!$B$12&lt;&gt;"")</xm:f>
            <x14:dxf>
              <fill>
                <patternFill>
                  <bgColor rgb="FFCFFCFC"/>
                </patternFill>
              </fill>
            </x14:dxf>
          </x14:cfRule>
          <x14:cfRule type="expression" priority="369" id="{A36B67F2-D506-FD41-A4DF-97146927BA2E}">
            <xm:f>AND($Q42=Setting!$B$11,Setting!$B$11&lt;&gt;"")</xm:f>
            <x14:dxf>
              <fill>
                <patternFill>
                  <bgColor rgb="FFCCFFDD"/>
                </patternFill>
              </fill>
            </x14:dxf>
          </x14:cfRule>
          <x14:cfRule type="expression" priority="370" id="{6F8FA088-0020-1B40-A9CD-4481E9C52BD4}">
            <xm:f>AND($Q42=Setting!$B$10,Setting!$B$10&lt;&gt;"")</xm:f>
            <x14:dxf>
              <fill>
                <patternFill>
                  <bgColor rgb="FFDDFFCC"/>
                </patternFill>
              </fill>
            </x14:dxf>
          </x14:cfRule>
          <x14:cfRule type="expression" priority="371" id="{D32FE717-BABA-8B4F-A65F-BCFF7F9F67BF}">
            <xm:f>AND($Q42=Setting!$B$9,Setting!$B$9&lt;&gt;"")</xm:f>
            <x14:dxf>
              <fill>
                <patternFill>
                  <bgColor rgb="FFEEFFCC"/>
                </patternFill>
              </fill>
            </x14:dxf>
          </x14:cfRule>
          <x14:cfRule type="expression" priority="372" id="{259F8A74-9378-1643-BD10-C315B554EFC0}">
            <xm:f>AND($Q42=Setting!$B$8,Setting!$B$8&lt;&gt;"")</xm:f>
            <x14:dxf>
              <fill>
                <patternFill>
                  <bgColor rgb="FFFFFFCC"/>
                </patternFill>
              </fill>
            </x14:dxf>
          </x14:cfRule>
          <x14:cfRule type="expression" priority="373" id="{ADCE7B4B-9902-034D-BAD6-F764CB694375}">
            <xm:f>AND($Q42=Setting!$B$7,Setting!$B$7&lt;&gt;"")</xm:f>
            <x14:dxf>
              <fill>
                <patternFill>
                  <bgColor rgb="FFFFEECC"/>
                </patternFill>
              </fill>
            </x14:dxf>
          </x14:cfRule>
          <x14:cfRule type="expression" priority="374" id="{2BB131CE-CEB8-434F-A48C-6907C61FCBBE}">
            <xm:f>AND($Q42=Setting!$B$6,Setting!$B$6&lt;&gt;"")</xm:f>
            <x14:dxf>
              <fill>
                <patternFill>
                  <bgColor rgb="FFF1E5DB"/>
                </patternFill>
              </fill>
            </x14:dxf>
          </x14:cfRule>
          <x14:cfRule type="expression" priority="375" id="{EB340B73-EF51-734A-8C90-18774A692F76}">
            <xm:f>AND($Q42=Setting!$B$5,Setting!$B$5&lt;&gt;"")</xm:f>
            <x14:dxf>
              <fill>
                <patternFill>
                  <bgColor rgb="FFFFCCCC"/>
                </patternFill>
              </fill>
            </x14:dxf>
          </x14:cfRule>
          <xm:sqref>P42:Q43</xm:sqref>
        </x14:conditionalFormatting>
        <x14:conditionalFormatting xmlns:xm="http://schemas.microsoft.com/office/excel/2006/main">
          <x14:cfRule type="expression" priority="346" id="{72171F77-0920-DD41-9140-8D7913AD842C}">
            <xm:f>AND($S42=Setting!$B$19,Setting!$B$19&lt;&gt;"")</xm:f>
            <x14:dxf>
              <fill>
                <patternFill>
                  <bgColor rgb="FFFFCCDD"/>
                </patternFill>
              </fill>
            </x14:dxf>
          </x14:cfRule>
          <x14:cfRule type="expression" priority="347" id="{66800F15-E9B8-AC4D-8488-261B4E2F20DE}">
            <xm:f>AND($S42=Setting!$B$18,Setting!$B$18&lt;&gt;"")</xm:f>
            <x14:dxf>
              <fill>
                <patternFill>
                  <bgColor rgb="FFF7D4EB"/>
                </patternFill>
              </fill>
            </x14:dxf>
          </x14:cfRule>
          <x14:cfRule type="expression" priority="348" id="{3E6DCE1E-5B3F-5145-B350-C171520B9424}">
            <xm:f>AND($S42=Setting!$B$17,Setting!$B$17&lt;&gt;"")</xm:f>
            <x14:dxf>
              <fill>
                <patternFill>
                  <bgColor rgb="FFFFCCFF"/>
                </patternFill>
              </fill>
            </x14:dxf>
          </x14:cfRule>
          <x14:cfRule type="expression" priority="349" id="{F26BF2C2-43B4-3449-9FF7-604FC4E02DD4}">
            <xm:f>AND($S42=Setting!$B$16,Setting!$B$16&lt;&gt;"")</xm:f>
            <x14:dxf>
              <fill>
                <patternFill>
                  <bgColor rgb="FFEECCFF"/>
                </patternFill>
              </fill>
            </x14:dxf>
          </x14:cfRule>
          <x14:cfRule type="expression" priority="350" id="{D0052AD8-4E3F-5F4B-8EDD-03B555AD073F}">
            <xm:f>AND($S42=Setting!$B$15,Setting!$B$15&lt;&gt;"")</xm:f>
            <x14:dxf>
              <fill>
                <patternFill>
                  <bgColor rgb="FFD6D6F5"/>
                </patternFill>
              </fill>
            </x14:dxf>
          </x14:cfRule>
          <x14:cfRule type="expression" priority="351" id="{FAFA9375-5575-EE47-A8C9-F92DEDF29587}">
            <xm:f>AND($S42=Setting!$B$14,Setting!$B$14&lt;&gt;"")</xm:f>
            <x14:dxf>
              <fill>
                <patternFill>
                  <bgColor rgb="FFCCDDFF"/>
                </patternFill>
              </fill>
            </x14:dxf>
          </x14:cfRule>
          <x14:cfRule type="expression" priority="352" id="{0F14654E-B76D-6E45-9245-87A0239FB7E4}">
            <xm:f>AND($S42=Setting!$B$13,Setting!$B$13&lt;&gt;"")</xm:f>
            <x14:dxf>
              <fill>
                <patternFill>
                  <bgColor rgb="FFCCEEFF"/>
                </patternFill>
              </fill>
            </x14:dxf>
          </x14:cfRule>
          <x14:cfRule type="expression" priority="353" id="{8A8C9F5F-644F-E049-A624-3C1822E33F4E}">
            <xm:f>AND($S42=Setting!$B$12,Setting!$B$12&lt;&gt;"")</xm:f>
            <x14:dxf>
              <fill>
                <patternFill>
                  <bgColor rgb="FFCFFCFC"/>
                </patternFill>
              </fill>
            </x14:dxf>
          </x14:cfRule>
          <x14:cfRule type="expression" priority="354" id="{E2328EF6-99A0-1247-84DC-E0AED8A0FF42}">
            <xm:f>AND($S42=Setting!$B$11,Setting!$B$11&lt;&gt;"")</xm:f>
            <x14:dxf>
              <fill>
                <patternFill>
                  <bgColor rgb="FFCCFFDD"/>
                </patternFill>
              </fill>
            </x14:dxf>
          </x14:cfRule>
          <x14:cfRule type="expression" priority="355" id="{2F92BD41-0AE7-1A46-AD2F-920FBAC1D37D}">
            <xm:f>AND($S42=Setting!$B$10,Setting!$B$10&lt;&gt;"")</xm:f>
            <x14:dxf>
              <fill>
                <patternFill>
                  <bgColor rgb="FFDDFFCC"/>
                </patternFill>
              </fill>
            </x14:dxf>
          </x14:cfRule>
          <x14:cfRule type="expression" priority="356" id="{66EAB391-5817-F04A-BB32-A806646EBE49}">
            <xm:f>AND($S42=Setting!$B$9,Setting!$B$9&lt;&gt;"")</xm:f>
            <x14:dxf>
              <fill>
                <patternFill>
                  <bgColor rgb="FFEEFFCC"/>
                </patternFill>
              </fill>
            </x14:dxf>
          </x14:cfRule>
          <x14:cfRule type="expression" priority="357" id="{F92456E3-4432-BA47-8058-7221D69C3368}">
            <xm:f>AND($S42=Setting!$B$8,Setting!$B$8&lt;&gt;"")</xm:f>
            <x14:dxf>
              <fill>
                <patternFill>
                  <bgColor rgb="FFFFFFCC"/>
                </patternFill>
              </fill>
            </x14:dxf>
          </x14:cfRule>
          <x14:cfRule type="expression" priority="358" id="{09C087D5-862D-0B4D-B129-13F085599CC5}">
            <xm:f>AND($S42=Setting!$B$7,Setting!$B$7&lt;&gt;"")</xm:f>
            <x14:dxf>
              <fill>
                <patternFill>
                  <bgColor rgb="FFFFEECC"/>
                </patternFill>
              </fill>
            </x14:dxf>
          </x14:cfRule>
          <x14:cfRule type="expression" priority="359" id="{EDDA6613-7054-1B46-BC18-6704252B8D15}">
            <xm:f>AND($S42=Setting!$B$6,Setting!$B$6&lt;&gt;"")</xm:f>
            <x14:dxf>
              <fill>
                <patternFill>
                  <bgColor rgb="FFF1E5DB"/>
                </patternFill>
              </fill>
            </x14:dxf>
          </x14:cfRule>
          <x14:cfRule type="expression" priority="360" id="{D7196551-A06F-4B42-B992-747426BBC8DD}">
            <xm:f>AND($S42=Setting!$B$5,Setting!$B$5&lt;&gt;"")</xm:f>
            <x14:dxf>
              <fill>
                <patternFill>
                  <bgColor rgb="FFFFCCCC"/>
                </patternFill>
              </fill>
            </x14:dxf>
          </x14:cfRule>
          <xm:sqref>R42:S43</xm:sqref>
        </x14:conditionalFormatting>
        <x14:conditionalFormatting xmlns:xm="http://schemas.microsoft.com/office/excel/2006/main">
          <x14:cfRule type="expression" priority="331" id="{8BEF0313-F3D3-4740-93FC-B0EC1B9C98D4}">
            <xm:f>AND($U42=Setting!$B$19,Setting!$B$19&lt;&gt;"")</xm:f>
            <x14:dxf>
              <fill>
                <patternFill>
                  <bgColor rgb="FFFFCCDD"/>
                </patternFill>
              </fill>
            </x14:dxf>
          </x14:cfRule>
          <x14:cfRule type="expression" priority="332" id="{B4A561CE-6FA9-1340-A82B-D988A9A91FD9}">
            <xm:f>AND($U42=Setting!$B$18,Setting!$B$18&lt;&gt;"")</xm:f>
            <x14:dxf>
              <fill>
                <patternFill>
                  <bgColor rgb="FFF7D4EB"/>
                </patternFill>
              </fill>
            </x14:dxf>
          </x14:cfRule>
          <x14:cfRule type="expression" priority="333" id="{46D3876A-6F09-0649-8F5D-82BA92FC19E6}">
            <xm:f>AND($U42=Setting!$B$17,Setting!$B$17&lt;&gt;"")</xm:f>
            <x14:dxf>
              <fill>
                <patternFill>
                  <bgColor rgb="FFFFCCFF"/>
                </patternFill>
              </fill>
            </x14:dxf>
          </x14:cfRule>
          <x14:cfRule type="expression" priority="334" id="{91A8D6A2-1FC3-1F4F-8FA3-5B2714F9F9B6}">
            <xm:f>AND($U42=Setting!$B$16,Setting!$B$16&lt;&gt;"")</xm:f>
            <x14:dxf>
              <fill>
                <patternFill>
                  <bgColor rgb="FFEECCFF"/>
                </patternFill>
              </fill>
            </x14:dxf>
          </x14:cfRule>
          <x14:cfRule type="expression" priority="335" id="{A55C75FA-828E-3141-8570-FE2212E796C5}">
            <xm:f>AND($U42=Setting!$B$15,Setting!$B$15&lt;&gt;"")</xm:f>
            <x14:dxf>
              <fill>
                <patternFill>
                  <bgColor rgb="FFD6D6F5"/>
                </patternFill>
              </fill>
            </x14:dxf>
          </x14:cfRule>
          <x14:cfRule type="expression" priority="336" id="{3154A88A-EAE3-7E48-AAA3-083D934C80F0}">
            <xm:f>AND($U42=Setting!$B$14,Setting!$B$14&lt;&gt;"")</xm:f>
            <x14:dxf>
              <fill>
                <patternFill>
                  <bgColor rgb="FFCCDDFF"/>
                </patternFill>
              </fill>
            </x14:dxf>
          </x14:cfRule>
          <x14:cfRule type="expression" priority="337" id="{15B2EEF7-EE0C-B049-92EA-F40437617371}">
            <xm:f>AND($U42=Setting!$B$13,Setting!$B$13&lt;&gt;"")</xm:f>
            <x14:dxf>
              <fill>
                <patternFill>
                  <bgColor rgb="FFCCEEFF"/>
                </patternFill>
              </fill>
            </x14:dxf>
          </x14:cfRule>
          <x14:cfRule type="expression" priority="338" id="{75CDD1F8-0520-6049-B02C-4060E20B4688}">
            <xm:f>AND($U42=Setting!$B$12,Setting!$B$12&lt;&gt;"")</xm:f>
            <x14:dxf>
              <fill>
                <patternFill>
                  <bgColor rgb="FFCFFCFC"/>
                </patternFill>
              </fill>
            </x14:dxf>
          </x14:cfRule>
          <x14:cfRule type="expression" priority="339" id="{FC599A46-539D-A148-B5B2-61706A24ADDD}">
            <xm:f>AND($U42=Setting!$B$11,Setting!$B$11&lt;&gt;"")</xm:f>
            <x14:dxf>
              <fill>
                <patternFill>
                  <bgColor rgb="FFCCFFDD"/>
                </patternFill>
              </fill>
            </x14:dxf>
          </x14:cfRule>
          <x14:cfRule type="expression" priority="340" id="{FF53DFB8-19CB-3041-B63F-3F69D40F453F}">
            <xm:f>AND($U42=Setting!$B$10,Setting!$B$10&lt;&gt;"")</xm:f>
            <x14:dxf>
              <fill>
                <patternFill>
                  <bgColor rgb="FFDDFFCC"/>
                </patternFill>
              </fill>
            </x14:dxf>
          </x14:cfRule>
          <x14:cfRule type="expression" priority="341" id="{161AB250-B431-AB46-93C7-A98E1F4DEA63}">
            <xm:f>AND($U42=Setting!$B$9,Setting!$B$9&lt;&gt;"")</xm:f>
            <x14:dxf>
              <fill>
                <patternFill>
                  <bgColor rgb="FFEEFFCC"/>
                </patternFill>
              </fill>
            </x14:dxf>
          </x14:cfRule>
          <x14:cfRule type="expression" priority="342" id="{0F9BA90D-8D2B-F94D-920F-273B2B8A0992}">
            <xm:f>AND($U42=Setting!$B$8,Setting!$B$8&lt;&gt;"")</xm:f>
            <x14:dxf>
              <fill>
                <patternFill>
                  <bgColor rgb="FFFFFFCC"/>
                </patternFill>
              </fill>
            </x14:dxf>
          </x14:cfRule>
          <x14:cfRule type="expression" priority="343" id="{5199EAFA-E4F2-6040-B102-234F79306E28}">
            <xm:f>AND($U42=Setting!$B$7,Setting!$B$7&lt;&gt;"")</xm:f>
            <x14:dxf>
              <fill>
                <patternFill>
                  <bgColor rgb="FFFFEECC"/>
                </patternFill>
              </fill>
            </x14:dxf>
          </x14:cfRule>
          <x14:cfRule type="expression" priority="344" id="{0B759D10-2916-6141-99A7-63B535A2F6A8}">
            <xm:f>AND($U42=Setting!$B$6,Setting!$B$6&lt;&gt;"")</xm:f>
            <x14:dxf>
              <fill>
                <patternFill>
                  <bgColor rgb="FFF1E5DB"/>
                </patternFill>
              </fill>
            </x14:dxf>
          </x14:cfRule>
          <x14:cfRule type="expression" priority="345" id="{0E64EDC0-D074-9C47-B3CA-545F6B9E8CD5}">
            <xm:f>AND($U42=Setting!$B$5,Setting!$B$5&lt;&gt;"")</xm:f>
            <x14:dxf>
              <fill>
                <patternFill>
                  <bgColor rgb="FFFFCCCC"/>
                </patternFill>
              </fill>
            </x14:dxf>
          </x14:cfRule>
          <xm:sqref>T42:U43</xm:sqref>
        </x14:conditionalFormatting>
        <x14:conditionalFormatting xmlns:xm="http://schemas.microsoft.com/office/excel/2006/main">
          <x14:cfRule type="expression" priority="316" id="{DC610535-7E8D-4349-8A5A-1CA74DC3A8A3}">
            <xm:f>AND($W42=Setting!$B$19,Setting!$B$19&lt;&gt;"")</xm:f>
            <x14:dxf>
              <fill>
                <patternFill>
                  <bgColor rgb="FFFFCCDD"/>
                </patternFill>
              </fill>
            </x14:dxf>
          </x14:cfRule>
          <x14:cfRule type="expression" priority="317" id="{35F339B5-EE1F-554D-8E05-DFF0E265AB76}">
            <xm:f>AND($W42=Setting!$B$18,Setting!$B$18&lt;&gt;"")</xm:f>
            <x14:dxf>
              <fill>
                <patternFill>
                  <bgColor rgb="FFF7D4EB"/>
                </patternFill>
              </fill>
            </x14:dxf>
          </x14:cfRule>
          <x14:cfRule type="expression" priority="318" id="{E56F99B7-6F57-A541-9CAF-C635DCCB593E}">
            <xm:f>AND($W42=Setting!$B$17,Setting!$B$17&lt;&gt;"")</xm:f>
            <x14:dxf>
              <fill>
                <patternFill>
                  <bgColor rgb="FFFFCCFF"/>
                </patternFill>
              </fill>
            </x14:dxf>
          </x14:cfRule>
          <x14:cfRule type="expression" priority="319" id="{05445BF5-B517-8E42-980F-3A7DB0CA6E9E}">
            <xm:f>AND($W42=Setting!$B$16,Setting!$B$16&lt;&gt;"")</xm:f>
            <x14:dxf>
              <fill>
                <patternFill>
                  <bgColor rgb="FFEECCFF"/>
                </patternFill>
              </fill>
            </x14:dxf>
          </x14:cfRule>
          <x14:cfRule type="expression" priority="320" id="{A908BA07-B55D-FE44-A344-522472B583BE}">
            <xm:f>AND($W42=Setting!$B$15,Setting!$B$15&lt;&gt;"")</xm:f>
            <x14:dxf>
              <fill>
                <patternFill>
                  <bgColor rgb="FFD6D6F5"/>
                </patternFill>
              </fill>
            </x14:dxf>
          </x14:cfRule>
          <x14:cfRule type="expression" priority="321" id="{597EC1A5-832C-4A44-AA58-D15702F2C7C8}">
            <xm:f>AND($W42=Setting!$B$14,Setting!$B$14&lt;&gt;"")</xm:f>
            <x14:dxf>
              <fill>
                <patternFill>
                  <bgColor rgb="FFCCDDFF"/>
                </patternFill>
              </fill>
            </x14:dxf>
          </x14:cfRule>
          <x14:cfRule type="expression" priority="322" id="{5426840B-7036-F742-A965-F40011166D89}">
            <xm:f>AND($W42=Setting!$B$13,Setting!$B$13&lt;&gt;"")</xm:f>
            <x14:dxf>
              <fill>
                <patternFill>
                  <bgColor rgb="FFCCEEFF"/>
                </patternFill>
              </fill>
            </x14:dxf>
          </x14:cfRule>
          <x14:cfRule type="expression" priority="323" id="{D9C49ACA-5AEB-8449-AFCC-6C35B8FFBBD1}">
            <xm:f>AND($W42=Setting!$B$12,Setting!$B$12&lt;&gt;"")</xm:f>
            <x14:dxf>
              <fill>
                <patternFill>
                  <bgColor rgb="FFCFFCFC"/>
                </patternFill>
              </fill>
            </x14:dxf>
          </x14:cfRule>
          <x14:cfRule type="expression" priority="324" id="{414041E0-2436-614B-8055-D71BD4995DE2}">
            <xm:f>AND($W42=Setting!$B$11,Setting!$B$11&lt;&gt;"")</xm:f>
            <x14:dxf>
              <fill>
                <patternFill>
                  <bgColor rgb="FFCCFFDD"/>
                </patternFill>
              </fill>
            </x14:dxf>
          </x14:cfRule>
          <x14:cfRule type="expression" priority="325" id="{58B22591-351A-944D-92B8-45140535E02D}">
            <xm:f>AND($W42=Setting!$B$10,Setting!$B$10&lt;&gt;"")</xm:f>
            <x14:dxf>
              <fill>
                <patternFill>
                  <bgColor rgb="FFDDFFCC"/>
                </patternFill>
              </fill>
            </x14:dxf>
          </x14:cfRule>
          <x14:cfRule type="expression" priority="326" id="{08319FD3-CF2F-F747-910F-F7A5EAF4ED56}">
            <xm:f>AND($W42=Setting!$B$9,Setting!$B$9&lt;&gt;"")</xm:f>
            <x14:dxf>
              <fill>
                <patternFill>
                  <bgColor rgb="FFEEFFCC"/>
                </patternFill>
              </fill>
            </x14:dxf>
          </x14:cfRule>
          <x14:cfRule type="expression" priority="327" id="{CD5D09D2-A136-EB4B-B25F-22FA6C1876BD}">
            <xm:f>AND($W42=Setting!$B$8,Setting!$B$8&lt;&gt;"")</xm:f>
            <x14:dxf>
              <fill>
                <patternFill>
                  <bgColor rgb="FFFFFFCC"/>
                </patternFill>
              </fill>
            </x14:dxf>
          </x14:cfRule>
          <x14:cfRule type="expression" priority="328" id="{2981E99C-C6F5-5940-9A6A-DE63E731FF52}">
            <xm:f>AND($W42=Setting!$B$7,Setting!$B$7&lt;&gt;"")</xm:f>
            <x14:dxf>
              <fill>
                <patternFill>
                  <bgColor rgb="FFFFEECC"/>
                </patternFill>
              </fill>
            </x14:dxf>
          </x14:cfRule>
          <x14:cfRule type="expression" priority="329" id="{FFAFE82D-88F5-344F-94BC-4CCEFEE395EB}">
            <xm:f>AND($W42=Setting!$B$6,Setting!$B$6&lt;&gt;"")</xm:f>
            <x14:dxf>
              <fill>
                <patternFill>
                  <bgColor rgb="FFF1E5DB"/>
                </patternFill>
              </fill>
            </x14:dxf>
          </x14:cfRule>
          <x14:cfRule type="expression" priority="330" id="{2C5880D4-F35B-564F-9B9A-8C27219D1DC1}">
            <xm:f>AND($W42=Setting!$B$5,Setting!$B$5&lt;&gt;"")</xm:f>
            <x14:dxf>
              <fill>
                <patternFill>
                  <bgColor rgb="FFFFCCCC"/>
                </patternFill>
              </fill>
            </x14:dxf>
          </x14:cfRule>
          <xm:sqref>V42:W43</xm:sqref>
        </x14:conditionalFormatting>
        <x14:conditionalFormatting xmlns:xm="http://schemas.microsoft.com/office/excel/2006/main">
          <x14:cfRule type="expression" priority="301" id="{4A8536C3-354C-E349-B8C1-0C2D44D61982}">
            <xm:f>AND($Y42=Setting!$B$19,Setting!$B$19&lt;&gt;"")</xm:f>
            <x14:dxf>
              <fill>
                <patternFill>
                  <bgColor rgb="FFFFCCDD"/>
                </patternFill>
              </fill>
            </x14:dxf>
          </x14:cfRule>
          <x14:cfRule type="expression" priority="302" id="{68A2E64F-2CB7-914E-B237-EB0DBC75493A}">
            <xm:f>AND($Y42=Setting!$B$18,Setting!$B$18&lt;&gt;"")</xm:f>
            <x14:dxf>
              <fill>
                <patternFill>
                  <bgColor rgb="FFF7D4EB"/>
                </patternFill>
              </fill>
            </x14:dxf>
          </x14:cfRule>
          <x14:cfRule type="expression" priority="303" id="{8EA91214-C90C-9F43-9B66-CF4DB4E1EF1F}">
            <xm:f>AND($Y42=Setting!$B$17,Setting!$B$17&lt;&gt;"")</xm:f>
            <x14:dxf>
              <fill>
                <patternFill>
                  <bgColor rgb="FFFFCCFF"/>
                </patternFill>
              </fill>
            </x14:dxf>
          </x14:cfRule>
          <x14:cfRule type="expression" priority="304" id="{2BD47B25-4631-684C-924D-BC3AC4F5BF5F}">
            <xm:f>AND($Y42=Setting!$B$16,Setting!$B$16&lt;&gt;"")</xm:f>
            <x14:dxf>
              <fill>
                <patternFill>
                  <bgColor rgb="FFEECCFF"/>
                </patternFill>
              </fill>
            </x14:dxf>
          </x14:cfRule>
          <x14:cfRule type="expression" priority="305" id="{B74D96AB-47C1-B448-B66D-666FBCD490DA}">
            <xm:f>AND($Y42=Setting!$B$15,Setting!$B$15&lt;&gt;"")</xm:f>
            <x14:dxf>
              <fill>
                <patternFill>
                  <bgColor rgb="FFD6D6F5"/>
                </patternFill>
              </fill>
            </x14:dxf>
          </x14:cfRule>
          <x14:cfRule type="expression" priority="306" id="{25716224-AE63-1747-8232-4845CC17C27B}">
            <xm:f>AND($Y42=Setting!$B$14,Setting!$B$14&lt;&gt;"")</xm:f>
            <x14:dxf>
              <fill>
                <patternFill>
                  <bgColor rgb="FFCCDDFF"/>
                </patternFill>
              </fill>
            </x14:dxf>
          </x14:cfRule>
          <x14:cfRule type="expression" priority="307" id="{4B0A8D49-DE8D-8345-B507-3476F6A2496E}">
            <xm:f>AND($Y42=Setting!$B$13,Setting!$B$13&lt;&gt;"")</xm:f>
            <x14:dxf>
              <fill>
                <patternFill>
                  <bgColor rgb="FFCCEEFF"/>
                </patternFill>
              </fill>
            </x14:dxf>
          </x14:cfRule>
          <x14:cfRule type="expression" priority="308" id="{16EF4F1B-02F3-5841-A552-F11688338F86}">
            <xm:f>AND($Y42=Setting!$B$12,Setting!$B$12&lt;&gt;"")</xm:f>
            <x14:dxf>
              <fill>
                <patternFill>
                  <bgColor rgb="FFCFFCFC"/>
                </patternFill>
              </fill>
            </x14:dxf>
          </x14:cfRule>
          <x14:cfRule type="expression" priority="309" id="{4DB54C0E-626B-6C46-B2F6-BE9012BD0A2A}">
            <xm:f>AND($Y42=Setting!$B$11,Setting!$B$11&lt;&gt;"")</xm:f>
            <x14:dxf>
              <fill>
                <patternFill>
                  <bgColor rgb="FFCCFFDD"/>
                </patternFill>
              </fill>
            </x14:dxf>
          </x14:cfRule>
          <x14:cfRule type="expression" priority="310" id="{A700CA2F-66BB-544C-B120-52F40F2B732B}">
            <xm:f>AND($Y42=Setting!$B$10,Setting!$B$10&lt;&gt;"")</xm:f>
            <x14:dxf>
              <fill>
                <patternFill>
                  <bgColor rgb="FFDDFFCC"/>
                </patternFill>
              </fill>
            </x14:dxf>
          </x14:cfRule>
          <x14:cfRule type="expression" priority="311" id="{3937F201-24EA-C344-B162-3EC9DB08E6CC}">
            <xm:f>AND($Y42=Setting!$B$9,Setting!$B$9&lt;&gt;"")</xm:f>
            <x14:dxf>
              <fill>
                <patternFill>
                  <bgColor rgb="FFEEFFCC"/>
                </patternFill>
              </fill>
            </x14:dxf>
          </x14:cfRule>
          <x14:cfRule type="expression" priority="312" id="{15D6F920-A4C1-1147-B891-CE5B3FEBB725}">
            <xm:f>AND($Y42=Setting!$B$8,Setting!$B$8&lt;&gt;"")</xm:f>
            <x14:dxf>
              <fill>
                <patternFill>
                  <bgColor rgb="FFFFFFCC"/>
                </patternFill>
              </fill>
            </x14:dxf>
          </x14:cfRule>
          <x14:cfRule type="expression" priority="313" id="{2BB180B3-4173-4F46-9275-A052A9060E94}">
            <xm:f>AND($Y42=Setting!$B$7,Setting!$B$7&lt;&gt;"")</xm:f>
            <x14:dxf>
              <fill>
                <patternFill>
                  <bgColor rgb="FFFFEECC"/>
                </patternFill>
              </fill>
            </x14:dxf>
          </x14:cfRule>
          <x14:cfRule type="expression" priority="314" id="{C88C7C74-37FB-3746-A7B5-81F1A6C74ABB}">
            <xm:f>AND($Y42=Setting!$B$6,Setting!$B$6&lt;&gt;"")</xm:f>
            <x14:dxf>
              <fill>
                <patternFill>
                  <bgColor rgb="FFF1E5DB"/>
                </patternFill>
              </fill>
            </x14:dxf>
          </x14:cfRule>
          <x14:cfRule type="expression" priority="315" id="{00FC5580-A24B-D940-8ED5-1BEEB96242CF}">
            <xm:f>AND($Y42=Setting!$B$5,Setting!$B$5&lt;&gt;"")</xm:f>
            <x14:dxf>
              <fill>
                <patternFill>
                  <bgColor rgb="FFFFCCCC"/>
                </patternFill>
              </fill>
            </x14:dxf>
          </x14:cfRule>
          <xm:sqref>X42:Y43</xm:sqref>
        </x14:conditionalFormatting>
        <x14:conditionalFormatting xmlns:xm="http://schemas.microsoft.com/office/excel/2006/main">
          <x14:cfRule type="expression" priority="286" id="{69517D0A-E89C-6A4E-8B64-4CEB64AE13A6}">
            <xm:f>AND($AA42=Setting!$B$19,Setting!$B$19&lt;&gt;"")</xm:f>
            <x14:dxf>
              <fill>
                <patternFill>
                  <bgColor rgb="FFFFCCDD"/>
                </patternFill>
              </fill>
            </x14:dxf>
          </x14:cfRule>
          <x14:cfRule type="expression" priority="287" id="{0947412F-58CF-6149-95C0-BCD319FDCF98}">
            <xm:f>AND($AA42=Setting!$B$18,Setting!$B$18&lt;&gt;"")</xm:f>
            <x14:dxf>
              <fill>
                <patternFill>
                  <bgColor rgb="FFF7D4EB"/>
                </patternFill>
              </fill>
            </x14:dxf>
          </x14:cfRule>
          <x14:cfRule type="expression" priority="288" id="{50B3E19E-E50E-9B48-B752-22B324437A11}">
            <xm:f>AND($AA42=Setting!$B$17,Setting!$B$17&lt;&gt;"")</xm:f>
            <x14:dxf>
              <fill>
                <patternFill>
                  <bgColor rgb="FFFFCCFF"/>
                </patternFill>
              </fill>
            </x14:dxf>
          </x14:cfRule>
          <x14:cfRule type="expression" priority="289" id="{506B6991-0833-E545-AD3B-E4677FAE9FF8}">
            <xm:f>AND($AA42=Setting!$B$16,Setting!$B$16&lt;&gt;"")</xm:f>
            <x14:dxf>
              <fill>
                <patternFill>
                  <bgColor rgb="FFEECCFF"/>
                </patternFill>
              </fill>
            </x14:dxf>
          </x14:cfRule>
          <x14:cfRule type="expression" priority="290" id="{918E0C0E-233A-3A4B-845B-4C18900783D6}">
            <xm:f>AND($AA42=Setting!$B$15,Setting!$B$15&lt;&gt;"")</xm:f>
            <x14:dxf>
              <fill>
                <patternFill>
                  <bgColor rgb="FFD6D6F5"/>
                </patternFill>
              </fill>
            </x14:dxf>
          </x14:cfRule>
          <x14:cfRule type="expression" priority="291" id="{96FB5ED6-E982-044D-BF46-CB68B65D242B}">
            <xm:f>AND($AA42=Setting!$B$14,Setting!$B$14&lt;&gt;"")</xm:f>
            <x14:dxf>
              <fill>
                <patternFill>
                  <bgColor rgb="FFCCDDFF"/>
                </patternFill>
              </fill>
            </x14:dxf>
          </x14:cfRule>
          <x14:cfRule type="expression" priority="292" id="{B72A40C1-A6E4-ED41-A8A5-17A69E422DDC}">
            <xm:f>AND($AA42=Setting!$B$13,Setting!$B$13&lt;&gt;"")</xm:f>
            <x14:dxf>
              <fill>
                <patternFill>
                  <bgColor rgb="FFCCEEFF"/>
                </patternFill>
              </fill>
            </x14:dxf>
          </x14:cfRule>
          <x14:cfRule type="expression" priority="293" id="{71AA2A5E-EDB4-BC4B-976E-7B2C73ACDB80}">
            <xm:f>AND($AA42=Setting!$B$12,Setting!$B$12&lt;&gt;"")</xm:f>
            <x14:dxf>
              <fill>
                <patternFill>
                  <bgColor rgb="FFCFFCFC"/>
                </patternFill>
              </fill>
            </x14:dxf>
          </x14:cfRule>
          <x14:cfRule type="expression" priority="294" id="{B4B94DC0-E628-514F-8B38-FDE3E06BE218}">
            <xm:f>AND($AA42=Setting!$B$11,Setting!$B$11&lt;&gt;"")</xm:f>
            <x14:dxf>
              <fill>
                <patternFill>
                  <bgColor rgb="FFCCFFDD"/>
                </patternFill>
              </fill>
            </x14:dxf>
          </x14:cfRule>
          <x14:cfRule type="expression" priority="295" id="{FDAF4800-2478-6243-84E5-98B2C7D783B2}">
            <xm:f>AND($AA42=Setting!$B$10,Setting!$B$10&lt;&gt;"")</xm:f>
            <x14:dxf>
              <fill>
                <patternFill>
                  <bgColor rgb="FFDDFFCC"/>
                </patternFill>
              </fill>
            </x14:dxf>
          </x14:cfRule>
          <x14:cfRule type="expression" priority="296" id="{3D5238BB-2C74-AC44-80A4-7B612D0EA256}">
            <xm:f>AND($AA42=Setting!$B$9,Setting!$B$9&lt;&gt;"")</xm:f>
            <x14:dxf>
              <fill>
                <patternFill>
                  <bgColor rgb="FFEEFFCC"/>
                </patternFill>
              </fill>
            </x14:dxf>
          </x14:cfRule>
          <x14:cfRule type="expression" priority="297" id="{FBE1DFEF-98F9-264D-B145-6154DA62F82E}">
            <xm:f>AND($AA42=Setting!$B$8,Setting!$B$8&lt;&gt;"")</xm:f>
            <x14:dxf>
              <fill>
                <patternFill>
                  <bgColor rgb="FFFFFFCC"/>
                </patternFill>
              </fill>
            </x14:dxf>
          </x14:cfRule>
          <x14:cfRule type="expression" priority="298" id="{E349F779-B753-1640-9513-86FD873C4C45}">
            <xm:f>AND($AA42=Setting!$B$7,Setting!$B$7&lt;&gt;"")</xm:f>
            <x14:dxf>
              <fill>
                <patternFill>
                  <bgColor rgb="FFFFEECC"/>
                </patternFill>
              </fill>
            </x14:dxf>
          </x14:cfRule>
          <x14:cfRule type="expression" priority="299" id="{A59C1872-94EA-7E47-AE5C-71DADE98148C}">
            <xm:f>AND($AA42=Setting!$B$6,Setting!$B$6&lt;&gt;"")</xm:f>
            <x14:dxf>
              <fill>
                <patternFill>
                  <bgColor rgb="FFF1E5DB"/>
                </patternFill>
              </fill>
            </x14:dxf>
          </x14:cfRule>
          <x14:cfRule type="expression" priority="300" id="{67AA10B9-5914-044A-A4A4-AC4C7638ADB1}">
            <xm:f>AND($AA42=Setting!$B$5,Setting!$B$5&lt;&gt;"")</xm:f>
            <x14:dxf>
              <fill>
                <patternFill>
                  <bgColor rgb="FFFFCCCC"/>
                </patternFill>
              </fill>
            </x14:dxf>
          </x14:cfRule>
          <xm:sqref>Z42:AA43</xm:sqref>
        </x14:conditionalFormatting>
        <x14:conditionalFormatting xmlns:xm="http://schemas.microsoft.com/office/excel/2006/main">
          <x14:cfRule type="expression" priority="271" id="{A004407F-5B31-5847-95F9-7874E2FC1B7E}">
            <xm:f>AND($AC42=Setting!$B$19,Setting!$B$19&lt;&gt;"")</xm:f>
            <x14:dxf>
              <fill>
                <patternFill>
                  <bgColor rgb="FFFFCCDD"/>
                </patternFill>
              </fill>
            </x14:dxf>
          </x14:cfRule>
          <x14:cfRule type="expression" priority="272" id="{5BB38D0C-598F-984C-9C35-1653DE489CB7}">
            <xm:f>AND($AC42=Setting!$B$18,Setting!$B$18&lt;&gt;"")</xm:f>
            <x14:dxf>
              <fill>
                <patternFill>
                  <bgColor rgb="FFF7D4EB"/>
                </patternFill>
              </fill>
            </x14:dxf>
          </x14:cfRule>
          <x14:cfRule type="expression" priority="273" id="{E2618B23-29CC-7E4B-B8C1-F84516B4F595}">
            <xm:f>AND($AC42=Setting!$B$17,Setting!$B$17&lt;&gt;"")</xm:f>
            <x14:dxf>
              <fill>
                <patternFill>
                  <bgColor rgb="FFFFCCFF"/>
                </patternFill>
              </fill>
            </x14:dxf>
          </x14:cfRule>
          <x14:cfRule type="expression" priority="274" id="{BBBF56E2-221B-D540-BE0D-01B864E5EE73}">
            <xm:f>AND($AC42=Setting!$B$16,Setting!$B$16&lt;&gt;"")</xm:f>
            <x14:dxf>
              <fill>
                <patternFill>
                  <bgColor rgb="FFEECCFF"/>
                </patternFill>
              </fill>
            </x14:dxf>
          </x14:cfRule>
          <x14:cfRule type="expression" priority="275" id="{FC32EDFD-3564-9643-BFC0-465E9AF675FD}">
            <xm:f>AND($AC42=Setting!$B$15,Setting!$B$15&lt;&gt;"")</xm:f>
            <x14:dxf>
              <fill>
                <patternFill>
                  <bgColor rgb="FFD6D6F5"/>
                </patternFill>
              </fill>
            </x14:dxf>
          </x14:cfRule>
          <x14:cfRule type="expression" priority="276" id="{8F74A9A1-99D8-1840-9A65-3A93A316208D}">
            <xm:f>AND($AC42=Setting!$B$14,Setting!$B$14&lt;&gt;"")</xm:f>
            <x14:dxf>
              <fill>
                <patternFill>
                  <bgColor rgb="FFCCDDFF"/>
                </patternFill>
              </fill>
            </x14:dxf>
          </x14:cfRule>
          <x14:cfRule type="expression" priority="277" id="{0728DD21-19FA-EB4A-83B2-BBC0A12CD248}">
            <xm:f>AND($AC42=Setting!$B$13,Setting!$B$13&lt;&gt;"")</xm:f>
            <x14:dxf>
              <fill>
                <patternFill>
                  <bgColor rgb="FFCCEEFF"/>
                </patternFill>
              </fill>
            </x14:dxf>
          </x14:cfRule>
          <x14:cfRule type="expression" priority="278" id="{D48892ED-7945-C34A-9645-BDF7E01ED1D7}">
            <xm:f>AND($AC42=Setting!$B$12,Setting!$B$12&lt;&gt;"")</xm:f>
            <x14:dxf>
              <fill>
                <patternFill>
                  <bgColor rgb="FFCFFCFC"/>
                </patternFill>
              </fill>
            </x14:dxf>
          </x14:cfRule>
          <x14:cfRule type="expression" priority="279" id="{1D2EB737-11C1-6F42-B9B0-95AD7939F19F}">
            <xm:f>AND($AC42=Setting!$B$11,Setting!$B$11&lt;&gt;"")</xm:f>
            <x14:dxf>
              <fill>
                <patternFill>
                  <bgColor rgb="FFCCFFDD"/>
                </patternFill>
              </fill>
            </x14:dxf>
          </x14:cfRule>
          <x14:cfRule type="expression" priority="280" id="{2EEF538D-77E3-2249-B7DE-8F7E68B24FBA}">
            <xm:f>AND($AC42=Setting!$B$10,Setting!$B$10&lt;&gt;"")</xm:f>
            <x14:dxf>
              <fill>
                <patternFill>
                  <bgColor rgb="FFDDFFCC"/>
                </patternFill>
              </fill>
            </x14:dxf>
          </x14:cfRule>
          <x14:cfRule type="expression" priority="281" id="{3AB60BF4-7F9D-2A40-8C32-749A3644C0C4}">
            <xm:f>AND($AC42=Setting!$B$9,Setting!$B$9&lt;&gt;"")</xm:f>
            <x14:dxf>
              <fill>
                <patternFill>
                  <bgColor rgb="FFEEFFCC"/>
                </patternFill>
              </fill>
            </x14:dxf>
          </x14:cfRule>
          <x14:cfRule type="expression" priority="282" id="{0D53619B-530E-0941-AD3F-2558737A1092}">
            <xm:f>AND($AC42=Setting!$B$8,Setting!$B$8&lt;&gt;"")</xm:f>
            <x14:dxf>
              <fill>
                <patternFill>
                  <bgColor rgb="FFFFFFCC"/>
                </patternFill>
              </fill>
            </x14:dxf>
          </x14:cfRule>
          <x14:cfRule type="expression" priority="283" id="{8CE43857-EAB1-1A44-920C-AACFBF276A63}">
            <xm:f>AND($AC42=Setting!$B$7,Setting!$B$7&lt;&gt;"")</xm:f>
            <x14:dxf>
              <fill>
                <patternFill>
                  <bgColor rgb="FFFFEECC"/>
                </patternFill>
              </fill>
            </x14:dxf>
          </x14:cfRule>
          <x14:cfRule type="expression" priority="284" id="{9274A253-9A1C-8D4D-9EEE-A49BDEC01B55}">
            <xm:f>AND($AC42=Setting!$B$6,Setting!$B$6&lt;&gt;"")</xm:f>
            <x14:dxf>
              <fill>
                <patternFill>
                  <bgColor rgb="FFF1E5DB"/>
                </patternFill>
              </fill>
            </x14:dxf>
          </x14:cfRule>
          <x14:cfRule type="expression" priority="285" id="{9D9B35D9-5FB1-424A-8060-0689370A8794}">
            <xm:f>AND($AC42=Setting!$B$5,Setting!$B$5&lt;&gt;"")</xm:f>
            <x14:dxf>
              <fill>
                <patternFill>
                  <bgColor rgb="FFFFCCCC"/>
                </patternFill>
              </fill>
            </x14:dxf>
          </x14:cfRule>
          <xm:sqref>AB42:AC43</xm:sqref>
        </x14:conditionalFormatting>
        <x14:conditionalFormatting xmlns:xm="http://schemas.microsoft.com/office/excel/2006/main">
          <x14:cfRule type="expression" priority="256" id="{47A8EA6C-7406-7C49-9483-4D91D8B0E777}">
            <xm:f>AND($AE42=Setting!$B$19,Setting!$B$19&lt;&gt;"")</xm:f>
            <x14:dxf>
              <fill>
                <patternFill>
                  <bgColor rgb="FFFFCCDD"/>
                </patternFill>
              </fill>
            </x14:dxf>
          </x14:cfRule>
          <x14:cfRule type="expression" priority="257" id="{B6B9FA54-8B39-F943-AB42-BB298606C953}">
            <xm:f>AND($AE42=Setting!$B$18,Setting!$B$18&lt;&gt;"")</xm:f>
            <x14:dxf>
              <fill>
                <patternFill>
                  <bgColor rgb="FFF7D4EB"/>
                </patternFill>
              </fill>
            </x14:dxf>
          </x14:cfRule>
          <x14:cfRule type="expression" priority="258" id="{3BCBCD5D-DA39-DA44-B96B-61E3329AC4D3}">
            <xm:f>AND($AE42=Setting!$B$17,Setting!$B$17&lt;&gt;"")</xm:f>
            <x14:dxf>
              <fill>
                <patternFill>
                  <bgColor rgb="FFFFCCFF"/>
                </patternFill>
              </fill>
            </x14:dxf>
          </x14:cfRule>
          <x14:cfRule type="expression" priority="259" id="{9306297C-5DFD-CA42-8AB0-C00FBEA2BDFE}">
            <xm:f>AND($AE42=Setting!$B$16,Setting!$B$16&lt;&gt;"")</xm:f>
            <x14:dxf>
              <fill>
                <patternFill>
                  <bgColor rgb="FFEECCFF"/>
                </patternFill>
              </fill>
            </x14:dxf>
          </x14:cfRule>
          <x14:cfRule type="expression" priority="260" id="{92BD4B9B-2E2D-5846-84D2-FB303956A8EC}">
            <xm:f>AND($AE42=Setting!$B$15,Setting!$B$15&lt;&gt;"")</xm:f>
            <x14:dxf>
              <fill>
                <patternFill>
                  <bgColor rgb="FFD6D6F5"/>
                </patternFill>
              </fill>
            </x14:dxf>
          </x14:cfRule>
          <x14:cfRule type="expression" priority="261" id="{A1F479C6-F31C-784E-B072-76BC078AB054}">
            <xm:f>AND($AE42=Setting!$B$14,Setting!$B$14&lt;&gt;"")</xm:f>
            <x14:dxf>
              <fill>
                <patternFill>
                  <bgColor rgb="FFCCDDFF"/>
                </patternFill>
              </fill>
            </x14:dxf>
          </x14:cfRule>
          <x14:cfRule type="expression" priority="262" id="{F6717AD4-3553-BF49-8F92-2B8D5865BFB6}">
            <xm:f>AND($AE42=Setting!$B$13,Setting!$B$13&lt;&gt;"")</xm:f>
            <x14:dxf>
              <fill>
                <patternFill>
                  <bgColor rgb="FFCCEEFF"/>
                </patternFill>
              </fill>
            </x14:dxf>
          </x14:cfRule>
          <x14:cfRule type="expression" priority="263" id="{57BA77EA-E18F-674B-B4D9-37D85B41DA58}">
            <xm:f>AND($AE42=Setting!$B$12,Setting!$B$12&lt;&gt;"")</xm:f>
            <x14:dxf>
              <fill>
                <patternFill>
                  <bgColor rgb="FFCFFCFC"/>
                </patternFill>
              </fill>
            </x14:dxf>
          </x14:cfRule>
          <x14:cfRule type="expression" priority="264" id="{7C1B5853-198A-114C-92FA-50733BE8ED6C}">
            <xm:f>AND($AE42=Setting!$B$11,Setting!$B$11&lt;&gt;"")</xm:f>
            <x14:dxf>
              <fill>
                <patternFill>
                  <bgColor rgb="FFCCFFDD"/>
                </patternFill>
              </fill>
            </x14:dxf>
          </x14:cfRule>
          <x14:cfRule type="expression" priority="265" id="{31D47016-FFF2-E54C-AFDC-74B58F4EAACD}">
            <xm:f>AND($AE42=Setting!$B$10,Setting!$B$10&lt;&gt;"")</xm:f>
            <x14:dxf>
              <fill>
                <patternFill>
                  <bgColor rgb="FFDDFFCC"/>
                </patternFill>
              </fill>
            </x14:dxf>
          </x14:cfRule>
          <x14:cfRule type="expression" priority="266" id="{89E79191-DE69-B148-A2A1-ECB794FDF923}">
            <xm:f>AND($AE42=Setting!$B$9,Setting!$B$9&lt;&gt;"")</xm:f>
            <x14:dxf>
              <fill>
                <patternFill>
                  <bgColor rgb="FFEEFFCC"/>
                </patternFill>
              </fill>
            </x14:dxf>
          </x14:cfRule>
          <x14:cfRule type="expression" priority="267" id="{C7639F61-4475-744C-BDAE-0D2714199D71}">
            <xm:f>AND($AE42=Setting!$B$8,Setting!$B$8&lt;&gt;"")</xm:f>
            <x14:dxf>
              <fill>
                <patternFill>
                  <bgColor rgb="FFFFFFCC"/>
                </patternFill>
              </fill>
            </x14:dxf>
          </x14:cfRule>
          <x14:cfRule type="expression" priority="268" id="{4C80BC1E-24AC-CB4F-8373-C14F21002994}">
            <xm:f>AND($AE42=Setting!$B$7,Setting!$B$7&lt;&gt;"")</xm:f>
            <x14:dxf>
              <fill>
                <patternFill>
                  <bgColor rgb="FFFFEECC"/>
                </patternFill>
              </fill>
            </x14:dxf>
          </x14:cfRule>
          <x14:cfRule type="expression" priority="269" id="{089192BF-485B-3B4C-8108-575C8F94314D}">
            <xm:f>AND($AE42=Setting!$B$6,Setting!$B$6&lt;&gt;"")</xm:f>
            <x14:dxf>
              <fill>
                <patternFill>
                  <bgColor rgb="FFF1E5DB"/>
                </patternFill>
              </fill>
            </x14:dxf>
          </x14:cfRule>
          <x14:cfRule type="expression" priority="270" id="{E3913CBD-284D-CB45-96ED-11A800A85FFF}">
            <xm:f>AND($AE42=Setting!$B$5,Setting!$B$5&lt;&gt;"")</xm:f>
            <x14:dxf>
              <fill>
                <patternFill>
                  <bgColor rgb="FFFFCCCC"/>
                </patternFill>
              </fill>
            </x14:dxf>
          </x14:cfRule>
          <xm:sqref>AD42:AE43</xm:sqref>
        </x14:conditionalFormatting>
        <x14:conditionalFormatting xmlns:xm="http://schemas.microsoft.com/office/excel/2006/main">
          <x14:cfRule type="expression" priority="241" id="{ABED2BD6-8A9E-114E-A281-B18EB17157B2}">
            <xm:f>AND($AG42=Setting!$B$19,Setting!$B$19&lt;&gt;"")</xm:f>
            <x14:dxf>
              <fill>
                <patternFill>
                  <bgColor rgb="FFFFCCDD"/>
                </patternFill>
              </fill>
            </x14:dxf>
          </x14:cfRule>
          <x14:cfRule type="expression" priority="242" id="{6082B26F-3B45-6D4F-B344-909970938F1F}">
            <xm:f>AND($AG42=Setting!$B$18,Setting!$B$18&lt;&gt;"")</xm:f>
            <x14:dxf>
              <fill>
                <patternFill>
                  <bgColor rgb="FFF7D4EB"/>
                </patternFill>
              </fill>
            </x14:dxf>
          </x14:cfRule>
          <x14:cfRule type="expression" priority="243" id="{C59E314D-2138-0B46-8FD6-B4B48DEBF61A}">
            <xm:f>AND($AG42=Setting!$B$17,Setting!$B$17&lt;&gt;"")</xm:f>
            <x14:dxf>
              <fill>
                <patternFill>
                  <bgColor rgb="FFFFCCFF"/>
                </patternFill>
              </fill>
            </x14:dxf>
          </x14:cfRule>
          <x14:cfRule type="expression" priority="244" id="{84E3FD44-FE0F-7C4E-BB18-E75545AD22CA}">
            <xm:f>AND($AG42=Setting!$B$16,Setting!$B$16&lt;&gt;"")</xm:f>
            <x14:dxf>
              <fill>
                <patternFill>
                  <bgColor rgb="FFEECCFF"/>
                </patternFill>
              </fill>
            </x14:dxf>
          </x14:cfRule>
          <x14:cfRule type="expression" priority="245" id="{2DE8B7EF-F9AE-2B42-AB41-CA8E01327FE9}">
            <xm:f>AND($AG42=Setting!$B$15,Setting!$B$15&lt;&gt;"")</xm:f>
            <x14:dxf>
              <fill>
                <patternFill>
                  <bgColor rgb="FFD6D6F5"/>
                </patternFill>
              </fill>
            </x14:dxf>
          </x14:cfRule>
          <x14:cfRule type="expression" priority="246" id="{B1BF277E-E6BE-9747-9205-56C88093C965}">
            <xm:f>AND($AG42=Setting!$B$14,Setting!$B$14&lt;&gt;"")</xm:f>
            <x14:dxf>
              <fill>
                <patternFill>
                  <bgColor rgb="FFCCDDFF"/>
                </patternFill>
              </fill>
            </x14:dxf>
          </x14:cfRule>
          <x14:cfRule type="expression" priority="247" id="{7772B6B2-E881-A645-8E8B-406D4D142A71}">
            <xm:f>AND($AG42=Setting!$B$13,Setting!$B$13&lt;&gt;"")</xm:f>
            <x14:dxf>
              <fill>
                <patternFill>
                  <bgColor rgb="FFCCEEFF"/>
                </patternFill>
              </fill>
            </x14:dxf>
          </x14:cfRule>
          <x14:cfRule type="expression" priority="248" id="{093D8E04-5445-A047-94D0-08A0683DCFD3}">
            <xm:f>AND($AG42=Setting!$B$12,Setting!$B$12&lt;&gt;"")</xm:f>
            <x14:dxf>
              <fill>
                <patternFill>
                  <bgColor rgb="FFCFFCFC"/>
                </patternFill>
              </fill>
            </x14:dxf>
          </x14:cfRule>
          <x14:cfRule type="expression" priority="249" id="{5E7F9EAD-5C6A-FA43-A776-EA917EA2B4B5}">
            <xm:f>AND($AG42=Setting!$B$11,Setting!$B$11&lt;&gt;"")</xm:f>
            <x14:dxf>
              <fill>
                <patternFill>
                  <bgColor rgb="FFCCFFDD"/>
                </patternFill>
              </fill>
            </x14:dxf>
          </x14:cfRule>
          <x14:cfRule type="expression" priority="250" id="{EB022C4B-77DC-DA49-95EC-092F4A8ADD76}">
            <xm:f>AND($AG42=Setting!$B$10,Setting!$B$10&lt;&gt;"")</xm:f>
            <x14:dxf>
              <fill>
                <patternFill>
                  <bgColor rgb="FFDDFFCC"/>
                </patternFill>
              </fill>
            </x14:dxf>
          </x14:cfRule>
          <x14:cfRule type="expression" priority="251" id="{24E196FF-E074-9745-8D96-038D7E80B5D3}">
            <xm:f>AND($AG42=Setting!$B$9,Setting!$B$9&lt;&gt;"")</xm:f>
            <x14:dxf>
              <fill>
                <patternFill>
                  <bgColor rgb="FFEEFFCC"/>
                </patternFill>
              </fill>
            </x14:dxf>
          </x14:cfRule>
          <x14:cfRule type="expression" priority="252" id="{3D5DA977-1521-BD4C-9E4A-79A48D9FDAC7}">
            <xm:f>AND($AG42=Setting!$B$8,Setting!$B$8&lt;&gt;"")</xm:f>
            <x14:dxf>
              <fill>
                <patternFill>
                  <bgColor rgb="FFFFFFCC"/>
                </patternFill>
              </fill>
            </x14:dxf>
          </x14:cfRule>
          <x14:cfRule type="expression" priority="253" id="{523F6867-9E95-814A-952F-E2543CF3E190}">
            <xm:f>AND($AG42=Setting!$B$7,Setting!$B$7&lt;&gt;"")</xm:f>
            <x14:dxf>
              <fill>
                <patternFill>
                  <bgColor rgb="FFFFEECC"/>
                </patternFill>
              </fill>
            </x14:dxf>
          </x14:cfRule>
          <x14:cfRule type="expression" priority="254" id="{6C472B86-F1E3-7241-A5B6-3A4F94131B3C}">
            <xm:f>AND($AG42=Setting!$B$6,Setting!$B$6&lt;&gt;"")</xm:f>
            <x14:dxf>
              <fill>
                <patternFill>
                  <bgColor rgb="FFF1E5DB"/>
                </patternFill>
              </fill>
            </x14:dxf>
          </x14:cfRule>
          <x14:cfRule type="expression" priority="255" id="{29CCBEA6-3D04-254F-BCB0-8D08F334CA69}">
            <xm:f>AND($AG42=Setting!$B$5,Setting!$B$5&lt;&gt;"")</xm:f>
            <x14:dxf>
              <fill>
                <patternFill>
                  <bgColor rgb="FFFFCCCC"/>
                </patternFill>
              </fill>
            </x14:dxf>
          </x14:cfRule>
          <xm:sqref>AF42:AG43</xm:sqref>
        </x14:conditionalFormatting>
        <x14:conditionalFormatting xmlns:xm="http://schemas.microsoft.com/office/excel/2006/main">
          <x14:cfRule type="expression" priority="226" id="{A6818712-F1FD-3643-9899-A2C7D2264811}">
            <xm:f>AND($AI42=Setting!$B$19,Setting!$B$19&lt;&gt;"")</xm:f>
            <x14:dxf>
              <fill>
                <patternFill>
                  <bgColor rgb="FFFFCCDD"/>
                </patternFill>
              </fill>
            </x14:dxf>
          </x14:cfRule>
          <x14:cfRule type="expression" priority="227" id="{C42CBF44-4AD5-A241-ABA5-45B8C19D9CBD}">
            <xm:f>AND($AI42=Setting!$B$18,Setting!$B$18&lt;&gt;"")</xm:f>
            <x14:dxf>
              <fill>
                <patternFill>
                  <bgColor rgb="FFF7D4EB"/>
                </patternFill>
              </fill>
            </x14:dxf>
          </x14:cfRule>
          <x14:cfRule type="expression" priority="228" id="{2F31B9AB-1425-E246-AE30-A80C96BAD8BF}">
            <xm:f>AND($AI42=Setting!$B$17,Setting!$B$17&lt;&gt;"")</xm:f>
            <x14:dxf>
              <fill>
                <patternFill>
                  <bgColor rgb="FFFFCCFF"/>
                </patternFill>
              </fill>
            </x14:dxf>
          </x14:cfRule>
          <x14:cfRule type="expression" priority="229" id="{92E407A4-251B-5B46-B565-92B6726545A1}">
            <xm:f>AND($AI42=Setting!$B$16,Setting!$B$16&lt;&gt;"")</xm:f>
            <x14:dxf>
              <fill>
                <patternFill>
                  <bgColor rgb="FFEECCFF"/>
                </patternFill>
              </fill>
            </x14:dxf>
          </x14:cfRule>
          <x14:cfRule type="expression" priority="230" id="{63DB9AC0-3B51-4B42-87D9-CAF9A2A2F914}">
            <xm:f>AND($AI42=Setting!$B$15,Setting!$B$15&lt;&gt;"")</xm:f>
            <x14:dxf>
              <fill>
                <patternFill>
                  <bgColor rgb="FFD6D6F5"/>
                </patternFill>
              </fill>
            </x14:dxf>
          </x14:cfRule>
          <x14:cfRule type="expression" priority="231" id="{5199AB8E-9506-6243-8E22-6B2D8F4F1D78}">
            <xm:f>AND($AI42=Setting!$B$14,Setting!$B$14&lt;&gt;"")</xm:f>
            <x14:dxf>
              <fill>
                <patternFill>
                  <bgColor rgb="FFCCDDFF"/>
                </patternFill>
              </fill>
            </x14:dxf>
          </x14:cfRule>
          <x14:cfRule type="expression" priority="232" id="{513C239B-36EA-9747-9E66-0DFFB567E8C8}">
            <xm:f>AND($AI42=Setting!$B$13,Setting!$B$13&lt;&gt;"")</xm:f>
            <x14:dxf>
              <fill>
                <patternFill>
                  <bgColor rgb="FFCCEEFF"/>
                </patternFill>
              </fill>
            </x14:dxf>
          </x14:cfRule>
          <x14:cfRule type="expression" priority="233" id="{C04FA3D3-9B71-CF4F-9770-E64BA5D0C2F4}">
            <xm:f>AND($AI42=Setting!$B$12,Setting!$B$12&lt;&gt;"")</xm:f>
            <x14:dxf>
              <fill>
                <patternFill>
                  <bgColor rgb="FFCFFCFC"/>
                </patternFill>
              </fill>
            </x14:dxf>
          </x14:cfRule>
          <x14:cfRule type="expression" priority="234" id="{93F5A0BC-DC63-374E-925A-F86C82DCC956}">
            <xm:f>AND($AI42=Setting!$B$11,Setting!$B$11&lt;&gt;"")</xm:f>
            <x14:dxf>
              <fill>
                <patternFill>
                  <bgColor rgb="FFCCFFDD"/>
                </patternFill>
              </fill>
            </x14:dxf>
          </x14:cfRule>
          <x14:cfRule type="expression" priority="235" id="{12F13732-47DD-704E-8546-8013FF8F9033}">
            <xm:f>AND($AI42=Setting!$B$10,Setting!$B$10&lt;&gt;"")</xm:f>
            <x14:dxf>
              <fill>
                <patternFill>
                  <bgColor rgb="FFDDFFCC"/>
                </patternFill>
              </fill>
            </x14:dxf>
          </x14:cfRule>
          <x14:cfRule type="expression" priority="236" id="{76DB5E4B-BD69-CA41-9CE7-255807B99E2A}">
            <xm:f>AND($AI42=Setting!$B$9,Setting!$B$9&lt;&gt;"")</xm:f>
            <x14:dxf>
              <fill>
                <patternFill>
                  <bgColor rgb="FFEEFFCC"/>
                </patternFill>
              </fill>
            </x14:dxf>
          </x14:cfRule>
          <x14:cfRule type="expression" priority="237" id="{CD8325CA-E046-3D41-95F6-B0DF50A3F3D9}">
            <xm:f>AND($AI42=Setting!$B$8,Setting!$B$8&lt;&gt;"")</xm:f>
            <x14:dxf>
              <fill>
                <patternFill>
                  <bgColor rgb="FFFFFFCC"/>
                </patternFill>
              </fill>
            </x14:dxf>
          </x14:cfRule>
          <x14:cfRule type="expression" priority="238" id="{F3FA2F8F-E695-1B4D-B19F-CD7BCEE0EB23}">
            <xm:f>AND($AI42=Setting!$B$7,Setting!$B$7&lt;&gt;"")</xm:f>
            <x14:dxf>
              <fill>
                <patternFill>
                  <bgColor rgb="FFFFEECC"/>
                </patternFill>
              </fill>
            </x14:dxf>
          </x14:cfRule>
          <x14:cfRule type="expression" priority="239" id="{4FCE45F9-54F3-C04D-8F5D-CDFC69C6E79E}">
            <xm:f>AND($AI42=Setting!$B$6,Setting!$B$6&lt;&gt;"")</xm:f>
            <x14:dxf>
              <fill>
                <patternFill>
                  <bgColor rgb="FFF1E5DB"/>
                </patternFill>
              </fill>
            </x14:dxf>
          </x14:cfRule>
          <x14:cfRule type="expression" priority="240" id="{AA261467-53CE-6E49-9A3D-F467F15E0B76}">
            <xm:f>AND($AI42=Setting!$B$5,Setting!$B$5&lt;&gt;"")</xm:f>
            <x14:dxf>
              <fill>
                <patternFill>
                  <bgColor rgb="FFFFCCCC"/>
                </patternFill>
              </fill>
            </x14:dxf>
          </x14:cfRule>
          <xm:sqref>AH42:AI43</xm:sqref>
        </x14:conditionalFormatting>
        <x14:conditionalFormatting xmlns:xm="http://schemas.microsoft.com/office/excel/2006/main">
          <x14:cfRule type="expression" priority="211" id="{E806F5D6-5BC5-1C4C-8D35-B3E58F60CED3}">
            <xm:f>AND($AK42=Setting!$B$19,Setting!$B$19&lt;&gt;"")</xm:f>
            <x14:dxf>
              <fill>
                <patternFill>
                  <bgColor rgb="FFFFCCDD"/>
                </patternFill>
              </fill>
            </x14:dxf>
          </x14:cfRule>
          <x14:cfRule type="expression" priority="212" id="{916E7283-3595-FA47-BCFC-3F43F80CC576}">
            <xm:f>AND($AK42=Setting!$B$18,Setting!$B$18&lt;&gt;"")</xm:f>
            <x14:dxf>
              <fill>
                <patternFill>
                  <bgColor rgb="FFF7D4EB"/>
                </patternFill>
              </fill>
            </x14:dxf>
          </x14:cfRule>
          <x14:cfRule type="expression" priority="213" id="{EE2DF65A-2FB8-7141-B5E9-5C1C071BA52A}">
            <xm:f>AND($AK42=Setting!$B$17,Setting!$B$17&lt;&gt;"")</xm:f>
            <x14:dxf>
              <fill>
                <patternFill>
                  <bgColor rgb="FFFFCCFF"/>
                </patternFill>
              </fill>
            </x14:dxf>
          </x14:cfRule>
          <x14:cfRule type="expression" priority="214" id="{0FD26CBD-FE22-914D-B091-484B88614BCB}">
            <xm:f>AND($AK42=Setting!$B$16,Setting!$B$16&lt;&gt;"")</xm:f>
            <x14:dxf>
              <fill>
                <patternFill>
                  <bgColor rgb="FFEECCFF"/>
                </patternFill>
              </fill>
            </x14:dxf>
          </x14:cfRule>
          <x14:cfRule type="expression" priority="215" id="{EB9EC88F-6599-744D-AD83-003CD6214DE6}">
            <xm:f>AND($AK42=Setting!$B$15,Setting!$B$15&lt;&gt;"")</xm:f>
            <x14:dxf>
              <fill>
                <patternFill>
                  <bgColor rgb="FFD6D6F5"/>
                </patternFill>
              </fill>
            </x14:dxf>
          </x14:cfRule>
          <x14:cfRule type="expression" priority="216" id="{2C031CD5-65DA-F644-A23E-47B439BEE715}">
            <xm:f>AND($AK42=Setting!$B$14,Setting!$B$14&lt;&gt;"")</xm:f>
            <x14:dxf>
              <fill>
                <patternFill>
                  <bgColor rgb="FFCCDDFF"/>
                </patternFill>
              </fill>
            </x14:dxf>
          </x14:cfRule>
          <x14:cfRule type="expression" priority="217" id="{FA1FB740-F091-6944-BE0A-899F926F718F}">
            <xm:f>AND($AK42=Setting!$B$13,Setting!$B$13&lt;&gt;"")</xm:f>
            <x14:dxf>
              <fill>
                <patternFill>
                  <bgColor rgb="FFCCEEFF"/>
                </patternFill>
              </fill>
            </x14:dxf>
          </x14:cfRule>
          <x14:cfRule type="expression" priority="218" id="{D8B8DB4D-BBD0-6A49-A3D3-28BFCDD2B0BF}">
            <xm:f>AND($AK42=Setting!$B$12,Setting!$B$12&lt;&gt;"")</xm:f>
            <x14:dxf>
              <fill>
                <patternFill>
                  <bgColor rgb="FFCFFCFC"/>
                </patternFill>
              </fill>
            </x14:dxf>
          </x14:cfRule>
          <x14:cfRule type="expression" priority="219" id="{CA39F995-5F87-9945-8C91-2AF45486CA52}">
            <xm:f>AND($AK42=Setting!$B$11,Setting!$B$11&lt;&gt;"")</xm:f>
            <x14:dxf>
              <fill>
                <patternFill>
                  <bgColor rgb="FFCCFFDD"/>
                </patternFill>
              </fill>
            </x14:dxf>
          </x14:cfRule>
          <x14:cfRule type="expression" priority="220" id="{A6388716-EEE5-F443-B475-112CC5014553}">
            <xm:f>AND($AK42=Setting!$B$10,Setting!$B$10&lt;&gt;"")</xm:f>
            <x14:dxf>
              <fill>
                <patternFill>
                  <bgColor rgb="FFDDFFCC"/>
                </patternFill>
              </fill>
            </x14:dxf>
          </x14:cfRule>
          <x14:cfRule type="expression" priority="221" id="{92932E79-5C0F-594E-BCE6-B3BD301C0747}">
            <xm:f>AND($AK42=Setting!$B$9,Setting!$B$9&lt;&gt;"")</xm:f>
            <x14:dxf>
              <fill>
                <patternFill>
                  <bgColor rgb="FFEEFFCC"/>
                </patternFill>
              </fill>
            </x14:dxf>
          </x14:cfRule>
          <x14:cfRule type="expression" priority="222" id="{6B80919A-3AA1-5048-BA86-B35DC99600AA}">
            <xm:f>AND($AK42=Setting!$B$8,Setting!$B$8&lt;&gt;"")</xm:f>
            <x14:dxf>
              <fill>
                <patternFill>
                  <bgColor rgb="FFFFFFCC"/>
                </patternFill>
              </fill>
            </x14:dxf>
          </x14:cfRule>
          <x14:cfRule type="expression" priority="223" id="{2026F979-CB27-DC4A-80F5-F24B79B43806}">
            <xm:f>AND($AK42=Setting!$B$7,Setting!$B$7&lt;&gt;"")</xm:f>
            <x14:dxf>
              <fill>
                <patternFill>
                  <bgColor rgb="FFFFEECC"/>
                </patternFill>
              </fill>
            </x14:dxf>
          </x14:cfRule>
          <x14:cfRule type="expression" priority="224" id="{4B163B80-79C1-9147-9333-DFB33E0EB411}">
            <xm:f>AND($AK42=Setting!$B$6,Setting!$B$6&lt;&gt;"")</xm:f>
            <x14:dxf>
              <fill>
                <patternFill>
                  <bgColor rgb="FFF1E5DB"/>
                </patternFill>
              </fill>
            </x14:dxf>
          </x14:cfRule>
          <x14:cfRule type="expression" priority="225" id="{03B566F7-EAB8-B943-8D93-AB4BD13EFCD6}">
            <xm:f>AND($AK42=Setting!$B$5,Setting!$B$5&lt;&gt;"")</xm:f>
            <x14:dxf>
              <fill>
                <patternFill>
                  <bgColor rgb="FFFFCCCC"/>
                </patternFill>
              </fill>
            </x14:dxf>
          </x14:cfRule>
          <xm:sqref>AJ42:AK43</xm:sqref>
        </x14:conditionalFormatting>
        <x14:conditionalFormatting xmlns:xm="http://schemas.microsoft.com/office/excel/2006/main">
          <x14:cfRule type="expression" priority="196" id="{C49676DC-A347-9C4A-846B-6DBFAA7EB56A}">
            <xm:f>AND($AM42=Setting!$B$19,Setting!$B$19&lt;&gt;"")</xm:f>
            <x14:dxf>
              <fill>
                <patternFill>
                  <bgColor rgb="FFFFCCDD"/>
                </patternFill>
              </fill>
            </x14:dxf>
          </x14:cfRule>
          <x14:cfRule type="expression" priority="197" id="{41FDC926-DFB7-0345-BB1E-1682E5EDC213}">
            <xm:f>AND($AM42=Setting!$B$18,Setting!$B$18&lt;&gt;"")</xm:f>
            <x14:dxf>
              <fill>
                <patternFill>
                  <bgColor rgb="FFF7D4EB"/>
                </patternFill>
              </fill>
            </x14:dxf>
          </x14:cfRule>
          <x14:cfRule type="expression" priority="198" id="{F8690A94-6232-E944-8AEE-10D9C30301BC}">
            <xm:f>AND($AM42=Setting!$B$17,Setting!$B$17&lt;&gt;"")</xm:f>
            <x14:dxf>
              <fill>
                <patternFill>
                  <bgColor rgb="FFFFCCFF"/>
                </patternFill>
              </fill>
            </x14:dxf>
          </x14:cfRule>
          <x14:cfRule type="expression" priority="199" id="{13136032-29D4-D34C-A109-3AA49EBFDFEA}">
            <xm:f>AND($AM42=Setting!$B$16,Setting!$B$16&lt;&gt;"")</xm:f>
            <x14:dxf>
              <fill>
                <patternFill>
                  <bgColor rgb="FFEECCFF"/>
                </patternFill>
              </fill>
            </x14:dxf>
          </x14:cfRule>
          <x14:cfRule type="expression" priority="200" id="{3D596525-D260-F54A-A41B-4862F6FE1ED1}">
            <xm:f>AND($AM42=Setting!$B$15,Setting!$B$15&lt;&gt;"")</xm:f>
            <x14:dxf>
              <fill>
                <patternFill>
                  <bgColor rgb="FFD6D6F5"/>
                </patternFill>
              </fill>
            </x14:dxf>
          </x14:cfRule>
          <x14:cfRule type="expression" priority="201" id="{CCEDC4E3-AD56-8A48-A6C3-0C1945EE6753}">
            <xm:f>AND($AM42=Setting!$B$14,Setting!$B$14&lt;&gt;"")</xm:f>
            <x14:dxf>
              <fill>
                <patternFill>
                  <bgColor rgb="FFCCDDFF"/>
                </patternFill>
              </fill>
            </x14:dxf>
          </x14:cfRule>
          <x14:cfRule type="expression" priority="202" id="{2C2F4D41-20A3-D640-875B-3A0867F4FC25}">
            <xm:f>AND($AM42=Setting!$B$13,Setting!$B$13&lt;&gt;"")</xm:f>
            <x14:dxf>
              <fill>
                <patternFill>
                  <bgColor rgb="FFCCEEFF"/>
                </patternFill>
              </fill>
            </x14:dxf>
          </x14:cfRule>
          <x14:cfRule type="expression" priority="203" id="{6FAE63B1-1C57-C045-A452-10AFC949B4B1}">
            <xm:f>AND($AM42=Setting!$B$12,Setting!$B$12&lt;&gt;"")</xm:f>
            <x14:dxf>
              <fill>
                <patternFill>
                  <bgColor rgb="FFCFFCFC"/>
                </patternFill>
              </fill>
            </x14:dxf>
          </x14:cfRule>
          <x14:cfRule type="expression" priority="204" id="{50DA345A-E7A4-BF43-B237-EB056DFE1123}">
            <xm:f>AND($AM42=Setting!$B$11,Setting!$B$11&lt;&gt;"")</xm:f>
            <x14:dxf>
              <fill>
                <patternFill>
                  <bgColor rgb="FFCCFFDD"/>
                </patternFill>
              </fill>
            </x14:dxf>
          </x14:cfRule>
          <x14:cfRule type="expression" priority="205" id="{7EA5EBB1-EDCF-D446-9828-510A224E75B9}">
            <xm:f>AND($AM42=Setting!$B$10,Setting!$B$10&lt;&gt;"")</xm:f>
            <x14:dxf>
              <fill>
                <patternFill>
                  <bgColor rgb="FFDDFFCC"/>
                </patternFill>
              </fill>
            </x14:dxf>
          </x14:cfRule>
          <x14:cfRule type="expression" priority="206" id="{D3A18534-63C9-9745-9976-DD4D62ED04FC}">
            <xm:f>AND($AM42=Setting!$B$9,Setting!$B$9&lt;&gt;"")</xm:f>
            <x14:dxf>
              <fill>
                <patternFill>
                  <bgColor rgb="FFEEFFCC"/>
                </patternFill>
              </fill>
            </x14:dxf>
          </x14:cfRule>
          <x14:cfRule type="expression" priority="207" id="{ADB367A2-DD1C-4647-BF3B-4E5FFD06FA02}">
            <xm:f>AND($AM42=Setting!$B$8,Setting!$B$8&lt;&gt;"")</xm:f>
            <x14:dxf>
              <fill>
                <patternFill>
                  <bgColor rgb="FFFFFFCC"/>
                </patternFill>
              </fill>
            </x14:dxf>
          </x14:cfRule>
          <x14:cfRule type="expression" priority="208" id="{BD81FF53-8D86-F045-99ED-446B56DD537D}">
            <xm:f>AND($AM42=Setting!$B$7,Setting!$B$7&lt;&gt;"")</xm:f>
            <x14:dxf>
              <fill>
                <patternFill>
                  <bgColor rgb="FFFFEECC"/>
                </patternFill>
              </fill>
            </x14:dxf>
          </x14:cfRule>
          <x14:cfRule type="expression" priority="209" id="{D03A9752-A6C8-3D4D-9587-E06E9FCC3C6A}">
            <xm:f>AND($AM42=Setting!$B$6,Setting!$B$6&lt;&gt;"")</xm:f>
            <x14:dxf>
              <fill>
                <patternFill>
                  <bgColor rgb="FFF1E5DB"/>
                </patternFill>
              </fill>
            </x14:dxf>
          </x14:cfRule>
          <x14:cfRule type="expression" priority="210" id="{8B3052FC-822F-7B4E-A4EF-EB0A46BA3CEF}">
            <xm:f>AND($AM42=Setting!$B$5,Setting!$B$5&lt;&gt;"")</xm:f>
            <x14:dxf>
              <fill>
                <patternFill>
                  <bgColor rgb="FFFFCCCC"/>
                </patternFill>
              </fill>
            </x14:dxf>
          </x14:cfRule>
          <xm:sqref>AL42:AM43</xm:sqref>
        </x14:conditionalFormatting>
        <x14:conditionalFormatting xmlns:xm="http://schemas.microsoft.com/office/excel/2006/main">
          <x14:cfRule type="expression" priority="181" id="{CB36AD0D-D302-994E-A873-762E4A9043FA}">
            <xm:f>AND($AO42=Setting!$B$19,Setting!$B$19&lt;&gt;"")</xm:f>
            <x14:dxf>
              <fill>
                <patternFill>
                  <bgColor rgb="FFFFCCDD"/>
                </patternFill>
              </fill>
            </x14:dxf>
          </x14:cfRule>
          <x14:cfRule type="expression" priority="182" id="{FD6C33A1-CB2B-9844-85B5-E53C3105CF5C}">
            <xm:f>AND($AO42=Setting!$B$18,Setting!$B$18&lt;&gt;"")</xm:f>
            <x14:dxf>
              <fill>
                <patternFill>
                  <bgColor rgb="FFF7D4EB"/>
                </patternFill>
              </fill>
            </x14:dxf>
          </x14:cfRule>
          <x14:cfRule type="expression" priority="183" id="{74E83A34-E267-324B-8BDE-E1482845032E}">
            <xm:f>AND($AO42=Setting!$B$17,Setting!$B$17&lt;&gt;"")</xm:f>
            <x14:dxf>
              <fill>
                <patternFill>
                  <bgColor rgb="FFFFCCFF"/>
                </patternFill>
              </fill>
            </x14:dxf>
          </x14:cfRule>
          <x14:cfRule type="expression" priority="184" id="{8C760B74-279D-2A48-A7C5-7CDC6B33493B}">
            <xm:f>AND($AO42=Setting!$B$16,Setting!$B$16&lt;&gt;"")</xm:f>
            <x14:dxf>
              <fill>
                <patternFill>
                  <bgColor rgb="FFEECCFF"/>
                </patternFill>
              </fill>
            </x14:dxf>
          </x14:cfRule>
          <x14:cfRule type="expression" priority="185" id="{B0F63A0A-247A-DA43-921E-1FB3DD7BCC94}">
            <xm:f>AND($AO42=Setting!$B$15,Setting!$B$15&lt;&gt;"")</xm:f>
            <x14:dxf>
              <fill>
                <patternFill>
                  <bgColor rgb="FFD6D6F5"/>
                </patternFill>
              </fill>
            </x14:dxf>
          </x14:cfRule>
          <x14:cfRule type="expression" priority="186" id="{36F6195C-78BA-1F48-BC1C-D380A846AFF6}">
            <xm:f>AND($AO42=Setting!$B$14,Setting!$B$14&lt;&gt;"")</xm:f>
            <x14:dxf>
              <fill>
                <patternFill>
                  <bgColor rgb="FFCCDDFF"/>
                </patternFill>
              </fill>
            </x14:dxf>
          </x14:cfRule>
          <x14:cfRule type="expression" priority="187" id="{8DEB1199-2510-1544-9CD9-36E8A15CDA85}">
            <xm:f>AND($AO42=Setting!$B$13,Setting!$B$13&lt;&gt;"")</xm:f>
            <x14:dxf>
              <fill>
                <patternFill>
                  <bgColor rgb="FFCCEEFF"/>
                </patternFill>
              </fill>
            </x14:dxf>
          </x14:cfRule>
          <x14:cfRule type="expression" priority="188" id="{D35E3278-4BEC-4248-84B0-854876512513}">
            <xm:f>AND($AO42=Setting!$B$12,Setting!$B$12&lt;&gt;"")</xm:f>
            <x14:dxf>
              <fill>
                <patternFill>
                  <bgColor rgb="FFCFFCFC"/>
                </patternFill>
              </fill>
            </x14:dxf>
          </x14:cfRule>
          <x14:cfRule type="expression" priority="189" id="{EBEAC5BD-F193-3944-BA5D-1A021F980FDC}">
            <xm:f>AND($AO42=Setting!$B$11,Setting!$B$11&lt;&gt;"")</xm:f>
            <x14:dxf>
              <fill>
                <patternFill>
                  <bgColor rgb="FFCCFFDD"/>
                </patternFill>
              </fill>
            </x14:dxf>
          </x14:cfRule>
          <x14:cfRule type="expression" priority="190" id="{0724CC0E-24D6-CB4F-A6A8-2A1FCEA7F37E}">
            <xm:f>AND($AO42=Setting!$B$10,Setting!$B$10&lt;&gt;"")</xm:f>
            <x14:dxf>
              <fill>
                <patternFill>
                  <bgColor rgb="FFDDFFCC"/>
                </patternFill>
              </fill>
            </x14:dxf>
          </x14:cfRule>
          <x14:cfRule type="expression" priority="191" id="{85B56076-4B8E-6941-B7E8-75BEBF0FE43E}">
            <xm:f>AND($AO42=Setting!$B$9,Setting!$B$9&lt;&gt;"")</xm:f>
            <x14:dxf>
              <fill>
                <patternFill>
                  <bgColor rgb="FFEEFFCC"/>
                </patternFill>
              </fill>
            </x14:dxf>
          </x14:cfRule>
          <x14:cfRule type="expression" priority="192" id="{83FE8561-565D-6842-AE8A-B40056BB9D83}">
            <xm:f>AND($AO42=Setting!$B$8,Setting!$B$8&lt;&gt;"")</xm:f>
            <x14:dxf>
              <fill>
                <patternFill>
                  <bgColor rgb="FFFFFFCC"/>
                </patternFill>
              </fill>
            </x14:dxf>
          </x14:cfRule>
          <x14:cfRule type="expression" priority="193" id="{934CC431-BB7E-2340-B8ED-C1355E6E028F}">
            <xm:f>AND($AO42=Setting!$B$7,Setting!$B$7&lt;&gt;"")</xm:f>
            <x14:dxf>
              <fill>
                <patternFill>
                  <bgColor rgb="FFFFEECC"/>
                </patternFill>
              </fill>
            </x14:dxf>
          </x14:cfRule>
          <x14:cfRule type="expression" priority="194" id="{04ED6C8B-B188-CE45-A1EC-811DA1277128}">
            <xm:f>AND($AO42=Setting!$B$6,Setting!$B$6&lt;&gt;"")</xm:f>
            <x14:dxf>
              <fill>
                <patternFill>
                  <bgColor rgb="FFF1E5DB"/>
                </patternFill>
              </fill>
            </x14:dxf>
          </x14:cfRule>
          <x14:cfRule type="expression" priority="195" id="{3C89EBB0-E971-B24C-92CA-95258159A057}">
            <xm:f>AND($AO42=Setting!$B$5,Setting!$B$5&lt;&gt;"")</xm:f>
            <x14:dxf>
              <fill>
                <patternFill>
                  <bgColor rgb="FFFFCCCC"/>
                </patternFill>
              </fill>
            </x14:dxf>
          </x14:cfRule>
          <xm:sqref>AN42:AO43</xm:sqref>
        </x14:conditionalFormatting>
        <x14:conditionalFormatting xmlns:xm="http://schemas.microsoft.com/office/excel/2006/main">
          <x14:cfRule type="expression" priority="166" id="{8716935B-9C78-3F46-860A-0A4FAA059F29}">
            <xm:f>AND($AQ42=Setting!$B$19,Setting!$B$19&lt;&gt;"")</xm:f>
            <x14:dxf>
              <fill>
                <patternFill>
                  <bgColor rgb="FFFFCCDD"/>
                </patternFill>
              </fill>
            </x14:dxf>
          </x14:cfRule>
          <x14:cfRule type="expression" priority="167" id="{8D61503A-8725-D544-8F7F-84FDB1AC6C0C}">
            <xm:f>AND($AQ42=Setting!$B$18,Setting!$B$18&lt;&gt;"")</xm:f>
            <x14:dxf>
              <fill>
                <patternFill>
                  <bgColor rgb="FFF7D4EB"/>
                </patternFill>
              </fill>
            </x14:dxf>
          </x14:cfRule>
          <x14:cfRule type="expression" priority="168" id="{46804DD5-F0BA-9147-813B-1409A9E03F41}">
            <xm:f>AND($AQ42=Setting!$B$17,Setting!$B$17&lt;&gt;"")</xm:f>
            <x14:dxf>
              <fill>
                <patternFill>
                  <bgColor rgb="FFFFCCFF"/>
                </patternFill>
              </fill>
            </x14:dxf>
          </x14:cfRule>
          <x14:cfRule type="expression" priority="169" id="{3F74F567-748C-6944-88B3-BACF11632013}">
            <xm:f>AND($AQ42=Setting!$B$16,Setting!$B$16&lt;&gt;"")</xm:f>
            <x14:dxf>
              <fill>
                <patternFill>
                  <bgColor rgb="FFEECCFF"/>
                </patternFill>
              </fill>
            </x14:dxf>
          </x14:cfRule>
          <x14:cfRule type="expression" priority="170" id="{36459079-D69E-C447-B307-CC5CBB442534}">
            <xm:f>AND($AQ42=Setting!$B$15,Setting!$B$15&lt;&gt;"")</xm:f>
            <x14:dxf>
              <fill>
                <patternFill>
                  <bgColor rgb="FFD6D6F5"/>
                </patternFill>
              </fill>
            </x14:dxf>
          </x14:cfRule>
          <x14:cfRule type="expression" priority="171" id="{82B4DAA9-11D5-384E-9B0D-036870566D60}">
            <xm:f>AND($AQ42=Setting!$B$14,Setting!$B$14&lt;&gt;"")</xm:f>
            <x14:dxf>
              <fill>
                <patternFill>
                  <bgColor rgb="FFCCDDFF"/>
                </patternFill>
              </fill>
            </x14:dxf>
          </x14:cfRule>
          <x14:cfRule type="expression" priority="172" id="{344ABEF0-93D2-E246-AFDF-12BE9EF3BC5E}">
            <xm:f>AND($AQ42=Setting!$B$13,Setting!$B$13&lt;&gt;"")</xm:f>
            <x14:dxf>
              <fill>
                <patternFill>
                  <bgColor rgb="FFCCEEFF"/>
                </patternFill>
              </fill>
            </x14:dxf>
          </x14:cfRule>
          <x14:cfRule type="expression" priority="173" id="{7A01B1E2-8105-5D45-A2E0-29205256A8BC}">
            <xm:f>AND($AQ42=Setting!$B$12,Setting!$B$12&lt;&gt;"")</xm:f>
            <x14:dxf>
              <fill>
                <patternFill>
                  <bgColor rgb="FFCFFCFC"/>
                </patternFill>
              </fill>
            </x14:dxf>
          </x14:cfRule>
          <x14:cfRule type="expression" priority="174" id="{28F053E5-8142-F243-9F44-2FBD09DAC8AA}">
            <xm:f>AND($AQ42=Setting!$B$11,Setting!$B$11&lt;&gt;"")</xm:f>
            <x14:dxf>
              <fill>
                <patternFill>
                  <bgColor rgb="FFCCFFDD"/>
                </patternFill>
              </fill>
            </x14:dxf>
          </x14:cfRule>
          <x14:cfRule type="expression" priority="175" id="{263F1D8F-1F40-404F-9E62-57E3BBA6E0E0}">
            <xm:f>AND($AQ42=Setting!$B$10,Setting!$B$10&lt;&gt;"")</xm:f>
            <x14:dxf>
              <fill>
                <patternFill>
                  <bgColor rgb="FFDDFFCC"/>
                </patternFill>
              </fill>
            </x14:dxf>
          </x14:cfRule>
          <x14:cfRule type="expression" priority="176" id="{A849B182-90A2-7845-A5CD-0CC12E466C50}">
            <xm:f>AND($AQ42=Setting!$B$9,Setting!$B$9&lt;&gt;"")</xm:f>
            <x14:dxf>
              <fill>
                <patternFill>
                  <bgColor rgb="FFEEFFCC"/>
                </patternFill>
              </fill>
            </x14:dxf>
          </x14:cfRule>
          <x14:cfRule type="expression" priority="177" id="{508A7AF0-7E08-5D4D-BABA-328A03D475C0}">
            <xm:f>AND($AQ42=Setting!$B$8,Setting!$B$8&lt;&gt;"")</xm:f>
            <x14:dxf>
              <fill>
                <patternFill>
                  <bgColor rgb="FFFFFFCC"/>
                </patternFill>
              </fill>
            </x14:dxf>
          </x14:cfRule>
          <x14:cfRule type="expression" priority="178" id="{ECBFA08F-0A2C-594D-B12C-F992A2129757}">
            <xm:f>AND($AQ42=Setting!$B$7,Setting!$B$7&lt;&gt;"")</xm:f>
            <x14:dxf>
              <fill>
                <patternFill>
                  <bgColor rgb="FFFFEECC"/>
                </patternFill>
              </fill>
            </x14:dxf>
          </x14:cfRule>
          <x14:cfRule type="expression" priority="179" id="{81492A30-A007-1544-9380-BF6BF57C2C07}">
            <xm:f>AND($AQ42=Setting!$B$6,Setting!$B$6&lt;&gt;"")</xm:f>
            <x14:dxf>
              <fill>
                <patternFill>
                  <bgColor rgb="FFF1E5DB"/>
                </patternFill>
              </fill>
            </x14:dxf>
          </x14:cfRule>
          <x14:cfRule type="expression" priority="180" id="{53DBDB96-EA8E-1745-B625-F221E2266B4D}">
            <xm:f>AND($AQ42=Setting!$B$5,Setting!$B$5&lt;&gt;"")</xm:f>
            <x14:dxf>
              <fill>
                <patternFill>
                  <bgColor rgb="FFFFCCCC"/>
                </patternFill>
              </fill>
            </x14:dxf>
          </x14:cfRule>
          <xm:sqref>AP42:AQ43</xm:sqref>
        </x14:conditionalFormatting>
        <x14:conditionalFormatting xmlns:xm="http://schemas.microsoft.com/office/excel/2006/main">
          <x14:cfRule type="expression" priority="151" id="{1873056A-8CDD-A247-A719-E7F51BCD7EF7}">
            <xm:f>AND($AS42=Setting!$B$19,Setting!$B$19&lt;&gt;"")</xm:f>
            <x14:dxf>
              <fill>
                <patternFill>
                  <bgColor rgb="FFFFCCDD"/>
                </patternFill>
              </fill>
            </x14:dxf>
          </x14:cfRule>
          <x14:cfRule type="expression" priority="152" id="{BEB27CFE-DA49-754E-9FBC-99F6F14162D1}">
            <xm:f>AND($AS42=Setting!$B$18,Setting!$B$18&lt;&gt;"")</xm:f>
            <x14:dxf>
              <fill>
                <patternFill>
                  <bgColor rgb="FFF7D4EB"/>
                </patternFill>
              </fill>
            </x14:dxf>
          </x14:cfRule>
          <x14:cfRule type="expression" priority="153" id="{88AA4FCF-2875-194A-B64C-CD0EF98AA31D}">
            <xm:f>AND($AS42=Setting!$B$17,Setting!$B$17&lt;&gt;"")</xm:f>
            <x14:dxf>
              <fill>
                <patternFill>
                  <bgColor rgb="FFFFCCFF"/>
                </patternFill>
              </fill>
            </x14:dxf>
          </x14:cfRule>
          <x14:cfRule type="expression" priority="154" id="{AFD21390-A02F-7946-9445-A79017BEE636}">
            <xm:f>AND($AS42=Setting!$B$16,Setting!$B$16&lt;&gt;"")</xm:f>
            <x14:dxf>
              <fill>
                <patternFill>
                  <bgColor rgb="FFEECCFF"/>
                </patternFill>
              </fill>
            </x14:dxf>
          </x14:cfRule>
          <x14:cfRule type="expression" priority="155" id="{51C0F39A-DDD5-FE4D-A9CF-965D21E25C8F}">
            <xm:f>AND($AS42=Setting!$B$15,Setting!$B$15&lt;&gt;"")</xm:f>
            <x14:dxf>
              <fill>
                <patternFill>
                  <bgColor rgb="FFD6D6F5"/>
                </patternFill>
              </fill>
            </x14:dxf>
          </x14:cfRule>
          <x14:cfRule type="expression" priority="156" id="{9BFD5CCA-80EF-E04E-BDD7-9CD8B5F44CFB}">
            <xm:f>AND($AS42=Setting!$B$14,Setting!$B$14&lt;&gt;"")</xm:f>
            <x14:dxf>
              <fill>
                <patternFill>
                  <bgColor rgb="FFCCDDFF"/>
                </patternFill>
              </fill>
            </x14:dxf>
          </x14:cfRule>
          <x14:cfRule type="expression" priority="157" id="{B2FA4B27-4590-D14B-8DE4-8F0117C4622F}">
            <xm:f>AND($AS42=Setting!$B$13,Setting!$B$13&lt;&gt;"")</xm:f>
            <x14:dxf>
              <fill>
                <patternFill>
                  <bgColor rgb="FFCCEEFF"/>
                </patternFill>
              </fill>
            </x14:dxf>
          </x14:cfRule>
          <x14:cfRule type="expression" priority="158" id="{EF422D6A-689D-FC42-A828-1C8C18AD20EC}">
            <xm:f>AND($AS42=Setting!$B$12,Setting!$B$12&lt;&gt;"")</xm:f>
            <x14:dxf>
              <fill>
                <patternFill>
                  <bgColor rgb="FFCFFCFC"/>
                </patternFill>
              </fill>
            </x14:dxf>
          </x14:cfRule>
          <x14:cfRule type="expression" priority="159" id="{58D9467A-741D-B14C-861B-43E5FBA24F9E}">
            <xm:f>AND($AS42=Setting!$B$11,Setting!$B$11&lt;&gt;"")</xm:f>
            <x14:dxf>
              <fill>
                <patternFill>
                  <bgColor rgb="FFCCFFDD"/>
                </patternFill>
              </fill>
            </x14:dxf>
          </x14:cfRule>
          <x14:cfRule type="expression" priority="160" id="{D4047140-7C4B-7448-8D95-2644C7F68019}">
            <xm:f>AND($AS42=Setting!$B$10,Setting!$B$10&lt;&gt;"")</xm:f>
            <x14:dxf>
              <fill>
                <patternFill>
                  <bgColor rgb="FFDDFFCC"/>
                </patternFill>
              </fill>
            </x14:dxf>
          </x14:cfRule>
          <x14:cfRule type="expression" priority="161" id="{C8570CE6-55CD-8147-9D7F-2D9BA8FFE5CE}">
            <xm:f>AND($AS42=Setting!$B$9,Setting!$B$9&lt;&gt;"")</xm:f>
            <x14:dxf>
              <fill>
                <patternFill>
                  <bgColor rgb="FFEEFFCC"/>
                </patternFill>
              </fill>
            </x14:dxf>
          </x14:cfRule>
          <x14:cfRule type="expression" priority="162" id="{E9433C52-55C9-004E-9A7A-4C1B12F1FE6D}">
            <xm:f>AND($AS42=Setting!$B$8,Setting!$B$8&lt;&gt;"")</xm:f>
            <x14:dxf>
              <fill>
                <patternFill>
                  <bgColor rgb="FFFFFFCC"/>
                </patternFill>
              </fill>
            </x14:dxf>
          </x14:cfRule>
          <x14:cfRule type="expression" priority="163" id="{FDE686E0-676F-2944-B09B-250236FDBC26}">
            <xm:f>AND($AS42=Setting!$B$7,Setting!$B$7&lt;&gt;"")</xm:f>
            <x14:dxf>
              <fill>
                <patternFill>
                  <bgColor rgb="FFFFEECC"/>
                </patternFill>
              </fill>
            </x14:dxf>
          </x14:cfRule>
          <x14:cfRule type="expression" priority="164" id="{565306F4-7F01-DB4E-B725-31EA4120058A}">
            <xm:f>AND($AS42=Setting!$B$6,Setting!$B$6&lt;&gt;"")</xm:f>
            <x14:dxf>
              <fill>
                <patternFill>
                  <bgColor rgb="FFF1E5DB"/>
                </patternFill>
              </fill>
            </x14:dxf>
          </x14:cfRule>
          <x14:cfRule type="expression" priority="165" id="{8B7C9F81-3BD4-D843-AF22-BF8A1F075790}">
            <xm:f>AND($AS42=Setting!$B$5,Setting!$B$5&lt;&gt;"")</xm:f>
            <x14:dxf>
              <fill>
                <patternFill>
                  <bgColor rgb="FFFFCCCC"/>
                </patternFill>
              </fill>
            </x14:dxf>
          </x14:cfRule>
          <xm:sqref>AR42:AS43</xm:sqref>
        </x14:conditionalFormatting>
        <x14:conditionalFormatting xmlns:xm="http://schemas.microsoft.com/office/excel/2006/main">
          <x14:cfRule type="expression" priority="136" id="{4D40378E-850B-1247-8CF3-B26878969D1B}">
            <xm:f>AND($AU42=Setting!$B$19,Setting!$B$19&lt;&gt;"")</xm:f>
            <x14:dxf>
              <fill>
                <patternFill>
                  <bgColor rgb="FFFFCCDD"/>
                </patternFill>
              </fill>
            </x14:dxf>
          </x14:cfRule>
          <x14:cfRule type="expression" priority="137" id="{E3B0AE05-0CE9-774B-9843-C91B49521D6C}">
            <xm:f>AND($AU42=Setting!$B$18,Setting!$B$18&lt;&gt;"")</xm:f>
            <x14:dxf>
              <fill>
                <patternFill>
                  <bgColor rgb="FFF7D4EB"/>
                </patternFill>
              </fill>
            </x14:dxf>
          </x14:cfRule>
          <x14:cfRule type="expression" priority="138" id="{35AD60EF-8B90-9E45-8D5C-E3B585060C51}">
            <xm:f>AND($AU42=Setting!$B$17,Setting!$B$17&lt;&gt;"")</xm:f>
            <x14:dxf>
              <fill>
                <patternFill>
                  <bgColor rgb="FFFFCCFF"/>
                </patternFill>
              </fill>
            </x14:dxf>
          </x14:cfRule>
          <x14:cfRule type="expression" priority="139" id="{64DDE906-C263-A948-B4A8-9C12EB42E9E9}">
            <xm:f>AND($AU42=Setting!$B$16,Setting!$B$16&lt;&gt;"")</xm:f>
            <x14:dxf>
              <fill>
                <patternFill>
                  <bgColor rgb="FFEECCFF"/>
                </patternFill>
              </fill>
            </x14:dxf>
          </x14:cfRule>
          <x14:cfRule type="expression" priority="140" id="{D6DC38AD-EE27-934C-B786-2449F6FC81B7}">
            <xm:f>AND($AU42=Setting!$B$15,Setting!$B$15&lt;&gt;"")</xm:f>
            <x14:dxf>
              <fill>
                <patternFill>
                  <bgColor rgb="FFD6D6F5"/>
                </patternFill>
              </fill>
            </x14:dxf>
          </x14:cfRule>
          <x14:cfRule type="expression" priority="141" id="{D03D9ED7-9AE0-EB4C-9452-83FE4417525D}">
            <xm:f>AND($AU42=Setting!$B$14,Setting!$B$14&lt;&gt;"")</xm:f>
            <x14:dxf>
              <fill>
                <patternFill>
                  <bgColor rgb="FFCCDDFF"/>
                </patternFill>
              </fill>
            </x14:dxf>
          </x14:cfRule>
          <x14:cfRule type="expression" priority="142" id="{ED56942A-4F6C-C141-9974-CAD66C534227}">
            <xm:f>AND($AU42=Setting!$B$13,Setting!$B$13&lt;&gt;"")</xm:f>
            <x14:dxf>
              <fill>
                <patternFill>
                  <bgColor rgb="FFCCEEFF"/>
                </patternFill>
              </fill>
            </x14:dxf>
          </x14:cfRule>
          <x14:cfRule type="expression" priority="143" id="{53D36091-544E-4349-BAC6-1A4F7CFFA974}">
            <xm:f>AND($AU42=Setting!$B$12,Setting!$B$12&lt;&gt;"")</xm:f>
            <x14:dxf>
              <fill>
                <patternFill>
                  <bgColor rgb="FFCFFCFC"/>
                </patternFill>
              </fill>
            </x14:dxf>
          </x14:cfRule>
          <x14:cfRule type="expression" priority="144" id="{ED4E0EF1-29F8-4C4F-AA8C-8213FBB633F4}">
            <xm:f>AND($AU42=Setting!$B$11,Setting!$B$11&lt;&gt;"")</xm:f>
            <x14:dxf>
              <fill>
                <patternFill>
                  <bgColor rgb="FFCCFFDD"/>
                </patternFill>
              </fill>
            </x14:dxf>
          </x14:cfRule>
          <x14:cfRule type="expression" priority="145" id="{C877811B-3276-CF46-93EC-CA3AD8D7F010}">
            <xm:f>AND($AU42=Setting!$B$10,Setting!$B$10&lt;&gt;"")</xm:f>
            <x14:dxf>
              <fill>
                <patternFill>
                  <bgColor rgb="FFDDFFCC"/>
                </patternFill>
              </fill>
            </x14:dxf>
          </x14:cfRule>
          <x14:cfRule type="expression" priority="146" id="{3F172A82-B3EB-C74E-8360-DE9CE30F54D0}">
            <xm:f>AND($AU42=Setting!$B$9,Setting!$B$9&lt;&gt;"")</xm:f>
            <x14:dxf>
              <fill>
                <patternFill>
                  <bgColor rgb="FFEEFFCC"/>
                </patternFill>
              </fill>
            </x14:dxf>
          </x14:cfRule>
          <x14:cfRule type="expression" priority="147" id="{593AB453-9E1E-224C-BDF0-3A60B43F863A}">
            <xm:f>AND($AU42=Setting!$B$8,Setting!$B$8&lt;&gt;"")</xm:f>
            <x14:dxf>
              <fill>
                <patternFill>
                  <bgColor rgb="FFFFFFCC"/>
                </patternFill>
              </fill>
            </x14:dxf>
          </x14:cfRule>
          <x14:cfRule type="expression" priority="148" id="{437D6CF0-6F94-2A43-8149-20CBC4FAEEF2}">
            <xm:f>AND($AU42=Setting!$B$7,Setting!$B$7&lt;&gt;"")</xm:f>
            <x14:dxf>
              <fill>
                <patternFill>
                  <bgColor rgb="FFFFEECC"/>
                </patternFill>
              </fill>
            </x14:dxf>
          </x14:cfRule>
          <x14:cfRule type="expression" priority="149" id="{136B0D72-0CA8-6542-AB5F-AF3CE4AF6590}">
            <xm:f>AND($AU42=Setting!$B$6,Setting!$B$6&lt;&gt;"")</xm:f>
            <x14:dxf>
              <fill>
                <patternFill>
                  <bgColor rgb="FFF1E5DB"/>
                </patternFill>
              </fill>
            </x14:dxf>
          </x14:cfRule>
          <x14:cfRule type="expression" priority="150" id="{E32861EC-8F78-2C45-8423-9CDB3F97D09F}">
            <xm:f>AND($AU42=Setting!$B$5,Setting!$B$5&lt;&gt;"")</xm:f>
            <x14:dxf>
              <fill>
                <patternFill>
                  <bgColor rgb="FFFFCCCC"/>
                </patternFill>
              </fill>
            </x14:dxf>
          </x14:cfRule>
          <xm:sqref>AT42:AU43</xm:sqref>
        </x14:conditionalFormatting>
        <x14:conditionalFormatting xmlns:xm="http://schemas.microsoft.com/office/excel/2006/main">
          <x14:cfRule type="expression" priority="121" id="{4BE23C51-4D28-EF42-804B-F340DC91B0C4}">
            <xm:f>AND($AW42=Setting!$B$19,Setting!$B$19&lt;&gt;"")</xm:f>
            <x14:dxf>
              <fill>
                <patternFill>
                  <bgColor rgb="FFFFCCDD"/>
                </patternFill>
              </fill>
            </x14:dxf>
          </x14:cfRule>
          <x14:cfRule type="expression" priority="122" id="{76406E9A-DC1D-9A4E-8FC3-30CFB8D211DD}">
            <xm:f>AND($AW42=Setting!$B$18,Setting!$B$18&lt;&gt;"")</xm:f>
            <x14:dxf>
              <fill>
                <patternFill>
                  <bgColor rgb="FFF7D4EB"/>
                </patternFill>
              </fill>
            </x14:dxf>
          </x14:cfRule>
          <x14:cfRule type="expression" priority="123" id="{9020B1C2-A04A-1748-98F1-E70E4FB526F7}">
            <xm:f>AND($AW42=Setting!$B$17,Setting!$B$17&lt;&gt;"")</xm:f>
            <x14:dxf>
              <fill>
                <patternFill>
                  <bgColor rgb="FFFFCCFF"/>
                </patternFill>
              </fill>
            </x14:dxf>
          </x14:cfRule>
          <x14:cfRule type="expression" priority="124" id="{F9DF9307-FD7B-F948-8C1C-4ED62C271001}">
            <xm:f>AND($AW42=Setting!$B$16,Setting!$B$16&lt;&gt;"")</xm:f>
            <x14:dxf>
              <fill>
                <patternFill>
                  <bgColor rgb="FFEECCFF"/>
                </patternFill>
              </fill>
            </x14:dxf>
          </x14:cfRule>
          <x14:cfRule type="expression" priority="125" id="{66C0C235-2E80-BC41-B94C-7E42297BF7EB}">
            <xm:f>AND($AW42=Setting!$B$15,Setting!$B$15&lt;&gt;"")</xm:f>
            <x14:dxf>
              <fill>
                <patternFill>
                  <bgColor rgb="FFD6D6F5"/>
                </patternFill>
              </fill>
            </x14:dxf>
          </x14:cfRule>
          <x14:cfRule type="expression" priority="126" id="{EF5B3387-8337-2D41-981E-A24048637CC3}">
            <xm:f>AND($AW42=Setting!$B$14,Setting!$B$14&lt;&gt;"")</xm:f>
            <x14:dxf>
              <fill>
                <patternFill>
                  <bgColor rgb="FFCCDDFF"/>
                </patternFill>
              </fill>
            </x14:dxf>
          </x14:cfRule>
          <x14:cfRule type="expression" priority="127" id="{FCB374BE-38E8-134E-8D65-61F87FEB2831}">
            <xm:f>AND($AW42=Setting!$B$13,Setting!$B$13&lt;&gt;"")</xm:f>
            <x14:dxf>
              <fill>
                <patternFill>
                  <bgColor rgb="FFCCEEFF"/>
                </patternFill>
              </fill>
            </x14:dxf>
          </x14:cfRule>
          <x14:cfRule type="expression" priority="128" id="{0AE7297C-E792-3C4F-9BC6-6DB554C697D0}">
            <xm:f>AND($AW42=Setting!$B$12,Setting!$B$12&lt;&gt;"")</xm:f>
            <x14:dxf>
              <fill>
                <patternFill>
                  <bgColor rgb="FFCFFCFC"/>
                </patternFill>
              </fill>
            </x14:dxf>
          </x14:cfRule>
          <x14:cfRule type="expression" priority="129" id="{A7F8A677-FE05-1045-B551-0C06AFDA059D}">
            <xm:f>AND($AW42=Setting!$B$11,Setting!$B$11&lt;&gt;"")</xm:f>
            <x14:dxf>
              <fill>
                <patternFill>
                  <bgColor rgb="FFCCFFDD"/>
                </patternFill>
              </fill>
            </x14:dxf>
          </x14:cfRule>
          <x14:cfRule type="expression" priority="130" id="{FD5FD7E3-3B22-2940-B473-9FE3C97E799E}">
            <xm:f>AND($AW42=Setting!$B$10,Setting!$B$10&lt;&gt;"")</xm:f>
            <x14:dxf>
              <fill>
                <patternFill>
                  <bgColor rgb="FFDDFFCC"/>
                </patternFill>
              </fill>
            </x14:dxf>
          </x14:cfRule>
          <x14:cfRule type="expression" priority="131" id="{AFDCC08F-743E-EA45-B4A8-B68AEE98A4A0}">
            <xm:f>AND($AW42=Setting!$B$9,Setting!$B$9&lt;&gt;"")</xm:f>
            <x14:dxf>
              <fill>
                <patternFill>
                  <bgColor rgb="FFEEFFCC"/>
                </patternFill>
              </fill>
            </x14:dxf>
          </x14:cfRule>
          <x14:cfRule type="expression" priority="132" id="{DA329EA5-0E9A-BE47-8714-680552191679}">
            <xm:f>AND($AW42=Setting!$B$8,Setting!$B$8&lt;&gt;"")</xm:f>
            <x14:dxf>
              <fill>
                <patternFill>
                  <bgColor rgb="FFFFFFCC"/>
                </patternFill>
              </fill>
            </x14:dxf>
          </x14:cfRule>
          <x14:cfRule type="expression" priority="133" id="{EAB8FCB6-ED4F-1A43-BFD9-C8EDE182F59A}">
            <xm:f>AND($AW42=Setting!$B$7,Setting!$B$7&lt;&gt;"")</xm:f>
            <x14:dxf>
              <fill>
                <patternFill>
                  <bgColor rgb="FFFFEECC"/>
                </patternFill>
              </fill>
            </x14:dxf>
          </x14:cfRule>
          <x14:cfRule type="expression" priority="134" id="{EB258074-D309-3449-80C0-C033F60C6354}">
            <xm:f>AND($AW42=Setting!$B$6,Setting!$B$6&lt;&gt;"")</xm:f>
            <x14:dxf>
              <fill>
                <patternFill>
                  <bgColor rgb="FFF1E5DB"/>
                </patternFill>
              </fill>
            </x14:dxf>
          </x14:cfRule>
          <x14:cfRule type="expression" priority="135" id="{41D4FA0C-8C85-5049-92EA-728D914501E3}">
            <xm:f>AND($AW42=Setting!$B$5,Setting!$B$5&lt;&gt;"")</xm:f>
            <x14:dxf>
              <fill>
                <patternFill>
                  <bgColor rgb="FFFFCCCC"/>
                </patternFill>
              </fill>
            </x14:dxf>
          </x14:cfRule>
          <xm:sqref>AV42:AW43</xm:sqref>
        </x14:conditionalFormatting>
        <x14:conditionalFormatting xmlns:xm="http://schemas.microsoft.com/office/excel/2006/main">
          <x14:cfRule type="expression" priority="106" id="{F590DAEF-845A-A141-9A9B-1B739A632C5C}">
            <xm:f>AND($AY42=Setting!$B$19,Setting!$B$19&lt;&gt;"")</xm:f>
            <x14:dxf>
              <fill>
                <patternFill>
                  <bgColor rgb="FFFFCCDD"/>
                </patternFill>
              </fill>
            </x14:dxf>
          </x14:cfRule>
          <x14:cfRule type="expression" priority="107" id="{A7F83305-E9F1-C347-B2CF-0638DEDECC4E}">
            <xm:f>AND($AY42=Setting!$B$18,Setting!$B$18&lt;&gt;"")</xm:f>
            <x14:dxf>
              <fill>
                <patternFill>
                  <bgColor rgb="FFF7D4EB"/>
                </patternFill>
              </fill>
            </x14:dxf>
          </x14:cfRule>
          <x14:cfRule type="expression" priority="108" id="{D3D2DCD0-F5F5-5B42-A844-1713CB72AEF0}">
            <xm:f>AND($AY42=Setting!$B$17,Setting!$B$17&lt;&gt;"")</xm:f>
            <x14:dxf>
              <fill>
                <patternFill>
                  <bgColor rgb="FFFFCCFF"/>
                </patternFill>
              </fill>
            </x14:dxf>
          </x14:cfRule>
          <x14:cfRule type="expression" priority="109" id="{7C2FA17B-93F5-C941-BCB9-050F64E8518D}">
            <xm:f>AND($AY42=Setting!$B$16,Setting!$B$16&lt;&gt;"")</xm:f>
            <x14:dxf>
              <fill>
                <patternFill>
                  <bgColor rgb="FFEECCFF"/>
                </patternFill>
              </fill>
            </x14:dxf>
          </x14:cfRule>
          <x14:cfRule type="expression" priority="110" id="{2F2CF74D-746B-E74A-A970-DE3A47802D19}">
            <xm:f>AND($AY42=Setting!$B$15,Setting!$B$15&lt;&gt;"")</xm:f>
            <x14:dxf>
              <fill>
                <patternFill>
                  <bgColor rgb="FFD6D6F5"/>
                </patternFill>
              </fill>
            </x14:dxf>
          </x14:cfRule>
          <x14:cfRule type="expression" priority="111" id="{01B9633D-71D4-5349-8A80-E28B996DE284}">
            <xm:f>AND($AY42=Setting!$B$14,Setting!$B$14&lt;&gt;"")</xm:f>
            <x14:dxf>
              <fill>
                <patternFill>
                  <bgColor rgb="FFCCDDFF"/>
                </patternFill>
              </fill>
            </x14:dxf>
          </x14:cfRule>
          <x14:cfRule type="expression" priority="112" id="{8AB5A96E-1BA1-634F-BB98-C65EFF75902E}">
            <xm:f>AND($AY42=Setting!$B$13,Setting!$B$13&lt;&gt;"")</xm:f>
            <x14:dxf>
              <fill>
                <patternFill>
                  <bgColor rgb="FFCCEEFF"/>
                </patternFill>
              </fill>
            </x14:dxf>
          </x14:cfRule>
          <x14:cfRule type="expression" priority="113" id="{4F051306-FDD0-4E48-960D-C27805E0DC42}">
            <xm:f>AND($AY42=Setting!$B$12,Setting!$B$12&lt;&gt;"")</xm:f>
            <x14:dxf>
              <fill>
                <patternFill>
                  <bgColor rgb="FFCFFCFC"/>
                </patternFill>
              </fill>
            </x14:dxf>
          </x14:cfRule>
          <x14:cfRule type="expression" priority="114" id="{1CEA6587-4DCF-4D4A-955D-5519CDCD85F2}">
            <xm:f>AND($AY42=Setting!$B$11,Setting!$B$11&lt;&gt;"")</xm:f>
            <x14:dxf>
              <fill>
                <patternFill>
                  <bgColor rgb="FFCCFFDD"/>
                </patternFill>
              </fill>
            </x14:dxf>
          </x14:cfRule>
          <x14:cfRule type="expression" priority="115" id="{549557AF-AE5B-9C40-B8F5-F837E0271169}">
            <xm:f>AND($AY42=Setting!$B$10,Setting!$B$10&lt;&gt;"")</xm:f>
            <x14:dxf>
              <fill>
                <patternFill>
                  <bgColor rgb="FFDDFFCC"/>
                </patternFill>
              </fill>
            </x14:dxf>
          </x14:cfRule>
          <x14:cfRule type="expression" priority="116" id="{87786835-2971-E14A-81DB-8A86A8EEE87A}">
            <xm:f>AND($AY42=Setting!$B$9,Setting!$B$9&lt;&gt;"")</xm:f>
            <x14:dxf>
              <fill>
                <patternFill>
                  <bgColor rgb="FFEEFFCC"/>
                </patternFill>
              </fill>
            </x14:dxf>
          </x14:cfRule>
          <x14:cfRule type="expression" priority="117" id="{5BEF83E2-03D9-E443-9751-66EFA2498670}">
            <xm:f>AND($AY42=Setting!$B$8,Setting!$B$8&lt;&gt;"")</xm:f>
            <x14:dxf>
              <fill>
                <patternFill>
                  <bgColor rgb="FFFFFFCC"/>
                </patternFill>
              </fill>
            </x14:dxf>
          </x14:cfRule>
          <x14:cfRule type="expression" priority="118" id="{2D91101F-094C-D84B-8988-619170D0AD30}">
            <xm:f>AND($AY42=Setting!$B$7,Setting!$B$7&lt;&gt;"")</xm:f>
            <x14:dxf>
              <fill>
                <patternFill>
                  <bgColor rgb="FFFFEECC"/>
                </patternFill>
              </fill>
            </x14:dxf>
          </x14:cfRule>
          <x14:cfRule type="expression" priority="119" id="{7541D6EB-18E9-4D48-B16E-7E7AB01529CA}">
            <xm:f>AND($AY42=Setting!$B$6,Setting!$B$6&lt;&gt;"")</xm:f>
            <x14:dxf>
              <fill>
                <patternFill>
                  <bgColor rgb="FFF1E5DB"/>
                </patternFill>
              </fill>
            </x14:dxf>
          </x14:cfRule>
          <x14:cfRule type="expression" priority="120" id="{7DAB108E-5D9F-2742-8582-2CF375664EAA}">
            <xm:f>AND($AY42=Setting!$B$5,Setting!$B$5&lt;&gt;"")</xm:f>
            <x14:dxf>
              <fill>
                <patternFill>
                  <bgColor rgb="FFFFCCCC"/>
                </patternFill>
              </fill>
            </x14:dxf>
          </x14:cfRule>
          <xm:sqref>AX42:AY43</xm:sqref>
        </x14:conditionalFormatting>
        <x14:conditionalFormatting xmlns:xm="http://schemas.microsoft.com/office/excel/2006/main">
          <x14:cfRule type="expression" priority="91" id="{34571589-AA12-7F41-91E3-5E0BF5C39D8E}">
            <xm:f>AND($BA42=Setting!$B$19,Setting!$B$19&lt;&gt;"")</xm:f>
            <x14:dxf>
              <fill>
                <patternFill>
                  <bgColor rgb="FFFFCCDD"/>
                </patternFill>
              </fill>
            </x14:dxf>
          </x14:cfRule>
          <x14:cfRule type="expression" priority="92" id="{B690B341-4C18-7645-91C7-6EEBBC334BE4}">
            <xm:f>AND($BA42=Setting!$B$18,Setting!$B$18&lt;&gt;"")</xm:f>
            <x14:dxf>
              <fill>
                <patternFill>
                  <bgColor rgb="FFF7D4EB"/>
                </patternFill>
              </fill>
            </x14:dxf>
          </x14:cfRule>
          <x14:cfRule type="expression" priority="93" id="{D6A4615E-99E1-1140-9A24-E44B4B8B6F34}">
            <xm:f>AND($BA42=Setting!$B$17,Setting!$B$17&lt;&gt;"")</xm:f>
            <x14:dxf>
              <fill>
                <patternFill>
                  <bgColor rgb="FFFFCCFF"/>
                </patternFill>
              </fill>
            </x14:dxf>
          </x14:cfRule>
          <x14:cfRule type="expression" priority="94" id="{238F836C-EC31-FF49-BB58-0E8547E7A6CB}">
            <xm:f>AND($BA42=Setting!$B$16,Setting!$B$16&lt;&gt;"")</xm:f>
            <x14:dxf>
              <fill>
                <patternFill>
                  <bgColor rgb="FFEECCFF"/>
                </patternFill>
              </fill>
            </x14:dxf>
          </x14:cfRule>
          <x14:cfRule type="expression" priority="95" id="{82510C72-732B-8E41-9F5C-39DCCF9C4190}">
            <xm:f>AND($BA42=Setting!$B$15,Setting!$B$15&lt;&gt;"")</xm:f>
            <x14:dxf>
              <fill>
                <patternFill>
                  <bgColor rgb="FFD6D6F5"/>
                </patternFill>
              </fill>
            </x14:dxf>
          </x14:cfRule>
          <x14:cfRule type="expression" priority="96" id="{0A832982-392F-114D-BA77-E1874F7E4667}">
            <xm:f>AND($BA42=Setting!$B$14,Setting!$B$14&lt;&gt;"")</xm:f>
            <x14:dxf>
              <fill>
                <patternFill>
                  <bgColor rgb="FFCCDDFF"/>
                </patternFill>
              </fill>
            </x14:dxf>
          </x14:cfRule>
          <x14:cfRule type="expression" priority="97" id="{06635530-EAD9-6C4E-B9A7-BA8A78BE753A}">
            <xm:f>AND($BA42=Setting!$B$13,Setting!$B$13&lt;&gt;"")</xm:f>
            <x14:dxf>
              <fill>
                <patternFill>
                  <bgColor rgb="FFCCEEFF"/>
                </patternFill>
              </fill>
            </x14:dxf>
          </x14:cfRule>
          <x14:cfRule type="expression" priority="98" id="{FEBD6A87-E40E-CE41-A5E8-222434F077BE}">
            <xm:f>AND($BA42=Setting!$B$12,Setting!$B$12&lt;&gt;"")</xm:f>
            <x14:dxf>
              <fill>
                <patternFill>
                  <bgColor rgb="FFCFFCFC"/>
                </patternFill>
              </fill>
            </x14:dxf>
          </x14:cfRule>
          <x14:cfRule type="expression" priority="99" id="{72277B17-6F5E-414D-B6E2-2E4D23E7B176}">
            <xm:f>AND($BA42=Setting!$B$11,Setting!$B$11&lt;&gt;"")</xm:f>
            <x14:dxf>
              <fill>
                <patternFill>
                  <bgColor rgb="FFCCFFDD"/>
                </patternFill>
              </fill>
            </x14:dxf>
          </x14:cfRule>
          <x14:cfRule type="expression" priority="100" id="{17373356-4C26-3F43-9DB2-A3D3E1D40272}">
            <xm:f>AND($BA42=Setting!$B$10,Setting!$B$10&lt;&gt;"")</xm:f>
            <x14:dxf>
              <fill>
                <patternFill>
                  <bgColor rgb="FFDDFFCC"/>
                </patternFill>
              </fill>
            </x14:dxf>
          </x14:cfRule>
          <x14:cfRule type="expression" priority="101" id="{836ECECD-B1DA-384D-A311-781DCFAC98FB}">
            <xm:f>AND($BA42=Setting!$B$9,Setting!$B$9&lt;&gt;"")</xm:f>
            <x14:dxf>
              <fill>
                <patternFill>
                  <bgColor rgb="FFEEFFCC"/>
                </patternFill>
              </fill>
            </x14:dxf>
          </x14:cfRule>
          <x14:cfRule type="expression" priority="102" id="{4E4C851B-D4AA-084F-85C9-BF91F25DB1FC}">
            <xm:f>AND($BA42=Setting!$B$8,Setting!$B$8&lt;&gt;"")</xm:f>
            <x14:dxf>
              <fill>
                <patternFill>
                  <bgColor rgb="FFFFFFCC"/>
                </patternFill>
              </fill>
            </x14:dxf>
          </x14:cfRule>
          <x14:cfRule type="expression" priority="103" id="{35130657-39C1-AD4F-A88C-3F21710FA4FD}">
            <xm:f>AND($BA42=Setting!$B$7,Setting!$B$7&lt;&gt;"")</xm:f>
            <x14:dxf>
              <fill>
                <patternFill>
                  <bgColor rgb="FFFFEECC"/>
                </patternFill>
              </fill>
            </x14:dxf>
          </x14:cfRule>
          <x14:cfRule type="expression" priority="104" id="{FD497E68-05FD-E54E-9A1A-3E1E9139D13E}">
            <xm:f>AND($BA42=Setting!$B$6,Setting!$B$6&lt;&gt;"")</xm:f>
            <x14:dxf>
              <fill>
                <patternFill>
                  <bgColor rgb="FFF1E5DB"/>
                </patternFill>
              </fill>
            </x14:dxf>
          </x14:cfRule>
          <x14:cfRule type="expression" priority="105" id="{7CDBE8B2-7E21-0246-AF17-536323229565}">
            <xm:f>AND($BA42=Setting!$B$5,Setting!$B$5&lt;&gt;"")</xm:f>
            <x14:dxf>
              <fill>
                <patternFill>
                  <bgColor rgb="FFFFCCCC"/>
                </patternFill>
              </fill>
            </x14:dxf>
          </x14:cfRule>
          <xm:sqref>AZ42:BA43</xm:sqref>
        </x14:conditionalFormatting>
        <x14:conditionalFormatting xmlns:xm="http://schemas.microsoft.com/office/excel/2006/main">
          <x14:cfRule type="expression" priority="76" id="{5B0CE11C-6605-154B-8727-3E57DBC8D9B9}">
            <xm:f>AND($BC42=Setting!$B$19,Setting!$B$19&lt;&gt;"")</xm:f>
            <x14:dxf>
              <fill>
                <patternFill>
                  <bgColor rgb="FFFFCCDD"/>
                </patternFill>
              </fill>
            </x14:dxf>
          </x14:cfRule>
          <x14:cfRule type="expression" priority="77" id="{C3BBFBE1-6DBB-674C-913C-042BEB8965F1}">
            <xm:f>AND($BC42=Setting!$B$18,Setting!$B$18&lt;&gt;"")</xm:f>
            <x14:dxf>
              <fill>
                <patternFill>
                  <bgColor rgb="FFF7D4EB"/>
                </patternFill>
              </fill>
            </x14:dxf>
          </x14:cfRule>
          <x14:cfRule type="expression" priority="78" id="{9F96B3C4-71AE-F74D-BDC9-707E41D366BC}">
            <xm:f>AND($BC42=Setting!$B$17,Setting!$B$17&lt;&gt;"")</xm:f>
            <x14:dxf>
              <fill>
                <patternFill>
                  <bgColor rgb="FFFFCCFF"/>
                </patternFill>
              </fill>
            </x14:dxf>
          </x14:cfRule>
          <x14:cfRule type="expression" priority="79" id="{BD865FF2-4132-5044-8045-F8CBAE2DF2EF}">
            <xm:f>AND($BC42=Setting!$B$16,Setting!$B$16&lt;&gt;"")</xm:f>
            <x14:dxf>
              <fill>
                <patternFill>
                  <bgColor rgb="FFEECCFF"/>
                </patternFill>
              </fill>
            </x14:dxf>
          </x14:cfRule>
          <x14:cfRule type="expression" priority="80" id="{D830D3AD-2617-BB48-8956-0DB34CB44DE6}">
            <xm:f>AND($BC42=Setting!$B$15,Setting!$B$15&lt;&gt;"")</xm:f>
            <x14:dxf>
              <fill>
                <patternFill>
                  <bgColor rgb="FFD6D6F5"/>
                </patternFill>
              </fill>
            </x14:dxf>
          </x14:cfRule>
          <x14:cfRule type="expression" priority="81" id="{6F6217F8-94B0-FC4D-94DB-B1E94125AD72}">
            <xm:f>AND($BC42=Setting!$B$14,Setting!$B$14&lt;&gt;"")</xm:f>
            <x14:dxf>
              <fill>
                <patternFill>
                  <bgColor rgb="FFCCDDFF"/>
                </patternFill>
              </fill>
            </x14:dxf>
          </x14:cfRule>
          <x14:cfRule type="expression" priority="82" id="{718CA22A-E342-724C-AA22-FB82E57DEB21}">
            <xm:f>AND($BC42=Setting!$B$13,Setting!$B$13&lt;&gt;"")</xm:f>
            <x14:dxf>
              <fill>
                <patternFill>
                  <bgColor rgb="FFCCEEFF"/>
                </patternFill>
              </fill>
            </x14:dxf>
          </x14:cfRule>
          <x14:cfRule type="expression" priority="83" id="{7DC6C860-33B4-2A4A-B2E5-773F21D5D6B6}">
            <xm:f>AND($BC42=Setting!$B$12,Setting!$B$12&lt;&gt;"")</xm:f>
            <x14:dxf>
              <fill>
                <patternFill>
                  <bgColor rgb="FFCFFCFC"/>
                </patternFill>
              </fill>
            </x14:dxf>
          </x14:cfRule>
          <x14:cfRule type="expression" priority="84" id="{8CEE4686-AB18-1543-804B-BA393850CE2C}">
            <xm:f>AND($BC42=Setting!$B$11,Setting!$B$11&lt;&gt;"")</xm:f>
            <x14:dxf>
              <fill>
                <patternFill>
                  <bgColor rgb="FFCCFFDD"/>
                </patternFill>
              </fill>
            </x14:dxf>
          </x14:cfRule>
          <x14:cfRule type="expression" priority="85" id="{F787DC1E-E31C-714A-923A-D3EDD5D923A0}">
            <xm:f>AND($BC42=Setting!$B$10,Setting!$B$10&lt;&gt;"")</xm:f>
            <x14:dxf>
              <fill>
                <patternFill>
                  <bgColor rgb="FFDDFFCC"/>
                </patternFill>
              </fill>
            </x14:dxf>
          </x14:cfRule>
          <x14:cfRule type="expression" priority="86" id="{DE3019A3-4274-2448-A27D-C4145CEA6BD3}">
            <xm:f>AND($BC42=Setting!$B$9,Setting!$B$9&lt;&gt;"")</xm:f>
            <x14:dxf>
              <fill>
                <patternFill>
                  <bgColor rgb="FFEEFFCC"/>
                </patternFill>
              </fill>
            </x14:dxf>
          </x14:cfRule>
          <x14:cfRule type="expression" priority="87" id="{C22681D3-EF57-0447-9D32-CCD1D58DD8EF}">
            <xm:f>AND($BC42=Setting!$B$8,Setting!$B$8&lt;&gt;"")</xm:f>
            <x14:dxf>
              <fill>
                <patternFill>
                  <bgColor rgb="FFFFFFCC"/>
                </patternFill>
              </fill>
            </x14:dxf>
          </x14:cfRule>
          <x14:cfRule type="expression" priority="88" id="{76F458FD-1B43-C74F-B30E-8FD106409834}">
            <xm:f>AND($BC42=Setting!$B$7,Setting!$B$7&lt;&gt;"")</xm:f>
            <x14:dxf>
              <fill>
                <patternFill>
                  <bgColor rgb="FFFFEECC"/>
                </patternFill>
              </fill>
            </x14:dxf>
          </x14:cfRule>
          <x14:cfRule type="expression" priority="89" id="{2CA1F0F7-ECF7-304A-BA98-E3479BB3FE38}">
            <xm:f>AND($BC42=Setting!$B$6,Setting!$B$6&lt;&gt;"")</xm:f>
            <x14:dxf>
              <fill>
                <patternFill>
                  <bgColor rgb="FFF1E5DB"/>
                </patternFill>
              </fill>
            </x14:dxf>
          </x14:cfRule>
          <x14:cfRule type="expression" priority="90" id="{2121A6CC-7023-7940-86B1-4BD038EAEC23}">
            <xm:f>AND($BC42=Setting!$B$5,Setting!$B$5&lt;&gt;"")</xm:f>
            <x14:dxf>
              <fill>
                <patternFill>
                  <bgColor rgb="FFFFCCCC"/>
                </patternFill>
              </fill>
            </x14:dxf>
          </x14:cfRule>
          <xm:sqref>BB42:BC43</xm:sqref>
        </x14:conditionalFormatting>
        <x14:conditionalFormatting xmlns:xm="http://schemas.microsoft.com/office/excel/2006/main">
          <x14:cfRule type="expression" priority="61" id="{97641709-1EEA-0644-9E26-3E26702F4794}">
            <xm:f>AND($BE42=Setting!$B$19,Setting!$B$19&lt;&gt;"")</xm:f>
            <x14:dxf>
              <fill>
                <patternFill>
                  <bgColor rgb="FFFFCCDD"/>
                </patternFill>
              </fill>
            </x14:dxf>
          </x14:cfRule>
          <x14:cfRule type="expression" priority="62" id="{DB528CE7-7B0E-3142-8063-01070B84A31B}">
            <xm:f>AND($BE42=Setting!$B$18,Setting!$B$18&lt;&gt;"")</xm:f>
            <x14:dxf>
              <fill>
                <patternFill>
                  <bgColor rgb="FFF7D4EB"/>
                </patternFill>
              </fill>
            </x14:dxf>
          </x14:cfRule>
          <x14:cfRule type="expression" priority="63" id="{061B4505-3D36-284B-9788-3CFDD38C21A5}">
            <xm:f>AND($BE42=Setting!$B$17,Setting!$B$17&lt;&gt;"")</xm:f>
            <x14:dxf>
              <fill>
                <patternFill>
                  <bgColor rgb="FFFFCCFF"/>
                </patternFill>
              </fill>
            </x14:dxf>
          </x14:cfRule>
          <x14:cfRule type="expression" priority="64" id="{110AA5CA-D620-6E47-A292-18B3E65237E1}">
            <xm:f>AND($BE42=Setting!$B$16,Setting!$B$16&lt;&gt;"")</xm:f>
            <x14:dxf>
              <fill>
                <patternFill>
                  <bgColor rgb="FFEECCFF"/>
                </patternFill>
              </fill>
            </x14:dxf>
          </x14:cfRule>
          <x14:cfRule type="expression" priority="65" id="{57E8F98F-F344-034E-81E1-D6B3E186F874}">
            <xm:f>AND($BE42=Setting!$B$15,Setting!$B$15&lt;&gt;"")</xm:f>
            <x14:dxf>
              <fill>
                <patternFill>
                  <bgColor rgb="FFD6D6F5"/>
                </patternFill>
              </fill>
            </x14:dxf>
          </x14:cfRule>
          <x14:cfRule type="expression" priority="66" id="{2CD1FFB5-1D12-BF41-BDF7-E272E98852A4}">
            <xm:f>AND($BE42=Setting!$B$14,Setting!$B$14&lt;&gt;"")</xm:f>
            <x14:dxf>
              <fill>
                <patternFill>
                  <bgColor rgb="FFCCDDFF"/>
                </patternFill>
              </fill>
            </x14:dxf>
          </x14:cfRule>
          <x14:cfRule type="expression" priority="67" id="{B4CC351D-87D9-DF44-90FE-BBE0BC843887}">
            <xm:f>AND($BE42=Setting!$B$13,Setting!$B$13&lt;&gt;"")</xm:f>
            <x14:dxf>
              <fill>
                <patternFill>
                  <bgColor rgb="FFCCEEFF"/>
                </patternFill>
              </fill>
            </x14:dxf>
          </x14:cfRule>
          <x14:cfRule type="expression" priority="68" id="{E29B18C0-102E-D241-B95C-4FD288FF58AE}">
            <xm:f>AND($BE42=Setting!$B$12,Setting!$B$12&lt;&gt;"")</xm:f>
            <x14:dxf>
              <fill>
                <patternFill>
                  <bgColor rgb="FFCFFCFC"/>
                </patternFill>
              </fill>
            </x14:dxf>
          </x14:cfRule>
          <x14:cfRule type="expression" priority="69" id="{C762B0C4-A21D-2842-996D-12554C1DEA25}">
            <xm:f>AND($BE42=Setting!$B$11,Setting!$B$11&lt;&gt;"")</xm:f>
            <x14:dxf>
              <fill>
                <patternFill>
                  <bgColor rgb="FFCCFFDD"/>
                </patternFill>
              </fill>
            </x14:dxf>
          </x14:cfRule>
          <x14:cfRule type="expression" priority="70" id="{1C88CA9A-27F3-8645-8657-843A2FAF6A0B}">
            <xm:f>AND($BE42=Setting!$B$10,Setting!$B$10&lt;&gt;"")</xm:f>
            <x14:dxf>
              <fill>
                <patternFill>
                  <bgColor rgb="FFDDFFCC"/>
                </patternFill>
              </fill>
            </x14:dxf>
          </x14:cfRule>
          <x14:cfRule type="expression" priority="71" id="{6379BFF6-007B-E346-9887-FE455BB42D72}">
            <xm:f>AND($BE42=Setting!$B$9,Setting!$B$9&lt;&gt;"")</xm:f>
            <x14:dxf>
              <fill>
                <patternFill>
                  <bgColor rgb="FFEEFFCC"/>
                </patternFill>
              </fill>
            </x14:dxf>
          </x14:cfRule>
          <x14:cfRule type="expression" priority="72" id="{84762EAF-3FFC-BA4A-A1B4-B056988F67BD}">
            <xm:f>AND($BE42=Setting!$B$8,Setting!$B$8&lt;&gt;"")</xm:f>
            <x14:dxf>
              <fill>
                <patternFill>
                  <bgColor rgb="FFFFFFCC"/>
                </patternFill>
              </fill>
            </x14:dxf>
          </x14:cfRule>
          <x14:cfRule type="expression" priority="73" id="{DAB17F55-65FB-0944-A63B-E5D7DA5C2665}">
            <xm:f>AND($BE42=Setting!$B$7,Setting!$B$7&lt;&gt;"")</xm:f>
            <x14:dxf>
              <fill>
                <patternFill>
                  <bgColor rgb="FFFFEECC"/>
                </patternFill>
              </fill>
            </x14:dxf>
          </x14:cfRule>
          <x14:cfRule type="expression" priority="74" id="{646EB6C3-E034-9F48-970C-48B48BC72886}">
            <xm:f>AND($BE42=Setting!$B$6,Setting!$B$6&lt;&gt;"")</xm:f>
            <x14:dxf>
              <fill>
                <patternFill>
                  <bgColor rgb="FFF1E5DB"/>
                </patternFill>
              </fill>
            </x14:dxf>
          </x14:cfRule>
          <x14:cfRule type="expression" priority="75" id="{8910C4D7-8BD5-8641-A858-C0A0624DC621}">
            <xm:f>AND($BE42=Setting!$B$5,Setting!$B$5&lt;&gt;"")</xm:f>
            <x14:dxf>
              <fill>
                <patternFill>
                  <bgColor rgb="FFFFCCCC"/>
                </patternFill>
              </fill>
            </x14:dxf>
          </x14:cfRule>
          <xm:sqref>BD42:BE43</xm:sqref>
        </x14:conditionalFormatting>
        <x14:conditionalFormatting xmlns:xm="http://schemas.microsoft.com/office/excel/2006/main">
          <x14:cfRule type="expression" priority="46" id="{2E16B944-1EF3-4344-B97D-866D0E4E5E85}">
            <xm:f>AND($BG42=Setting!$B$19,Setting!$B$19&lt;&gt;"")</xm:f>
            <x14:dxf>
              <fill>
                <patternFill>
                  <bgColor rgb="FFFFCCDD"/>
                </patternFill>
              </fill>
            </x14:dxf>
          </x14:cfRule>
          <x14:cfRule type="expression" priority="47" id="{54D350B5-DA3B-6C40-9838-757B0B92F535}">
            <xm:f>AND($BG42=Setting!$B$18,Setting!$B$18&lt;&gt;"")</xm:f>
            <x14:dxf>
              <fill>
                <patternFill>
                  <bgColor rgb="FFF7D4EB"/>
                </patternFill>
              </fill>
            </x14:dxf>
          </x14:cfRule>
          <x14:cfRule type="expression" priority="48" id="{7BE958A8-27AB-654B-8F83-2F8058D73B4B}">
            <xm:f>AND($BG42=Setting!$B$17,Setting!$B$17&lt;&gt;"")</xm:f>
            <x14:dxf>
              <fill>
                <patternFill>
                  <bgColor rgb="FFFFCCFF"/>
                </patternFill>
              </fill>
            </x14:dxf>
          </x14:cfRule>
          <x14:cfRule type="expression" priority="49" id="{0F74EA1F-A721-AE40-A7D1-B50B709726CE}">
            <xm:f>AND($BG42=Setting!$B$16,Setting!$B$16&lt;&gt;"")</xm:f>
            <x14:dxf>
              <fill>
                <patternFill>
                  <bgColor rgb="FFEECCFF"/>
                </patternFill>
              </fill>
            </x14:dxf>
          </x14:cfRule>
          <x14:cfRule type="expression" priority="50" id="{A489F934-3834-4843-BB78-12B3362AD2B7}">
            <xm:f>AND($BG42=Setting!$B$15,Setting!$B$15&lt;&gt;"")</xm:f>
            <x14:dxf>
              <fill>
                <patternFill>
                  <bgColor rgb="FFD6D6F5"/>
                </patternFill>
              </fill>
            </x14:dxf>
          </x14:cfRule>
          <x14:cfRule type="expression" priority="51" id="{68C5BA1C-5B61-E64A-90A0-DFC0E9DE2F02}">
            <xm:f>AND($BG42=Setting!$B$14,Setting!$B$14&lt;&gt;"")</xm:f>
            <x14:dxf>
              <fill>
                <patternFill>
                  <bgColor rgb="FFCCDDFF"/>
                </patternFill>
              </fill>
            </x14:dxf>
          </x14:cfRule>
          <x14:cfRule type="expression" priority="52" id="{646FBEF9-DAA2-334E-81D9-29E081C4E167}">
            <xm:f>AND($BG42=Setting!$B$13,Setting!$B$13&lt;&gt;"")</xm:f>
            <x14:dxf>
              <fill>
                <patternFill>
                  <bgColor rgb="FFCCEEFF"/>
                </patternFill>
              </fill>
            </x14:dxf>
          </x14:cfRule>
          <x14:cfRule type="expression" priority="53" id="{701013EE-A6A7-A645-82E8-7421887792E8}">
            <xm:f>AND($BG42=Setting!$B$12,Setting!$B$12&lt;&gt;"")</xm:f>
            <x14:dxf>
              <fill>
                <patternFill>
                  <bgColor rgb="FFCFFCFC"/>
                </patternFill>
              </fill>
            </x14:dxf>
          </x14:cfRule>
          <x14:cfRule type="expression" priority="54" id="{7A8A12DB-5C7D-F54D-A834-FE3F20E956B9}">
            <xm:f>AND($BG42=Setting!$B$11,Setting!$B$11&lt;&gt;"")</xm:f>
            <x14:dxf>
              <fill>
                <patternFill>
                  <bgColor rgb="FFCCFFDD"/>
                </patternFill>
              </fill>
            </x14:dxf>
          </x14:cfRule>
          <x14:cfRule type="expression" priority="55" id="{21842E82-044F-E64B-9790-76C30FA8ABEA}">
            <xm:f>AND($BG42=Setting!$B$10,Setting!$B$10&lt;&gt;"")</xm:f>
            <x14:dxf>
              <fill>
                <patternFill>
                  <bgColor rgb="FFDDFFCC"/>
                </patternFill>
              </fill>
            </x14:dxf>
          </x14:cfRule>
          <x14:cfRule type="expression" priority="56" id="{816CDFC8-0E2B-234D-B210-9ADFBB3EFA9F}">
            <xm:f>AND($BG42=Setting!$B$9,Setting!$B$9&lt;&gt;"")</xm:f>
            <x14:dxf>
              <fill>
                <patternFill>
                  <bgColor rgb="FFEEFFCC"/>
                </patternFill>
              </fill>
            </x14:dxf>
          </x14:cfRule>
          <x14:cfRule type="expression" priority="57" id="{594C846C-6B53-4547-AB2A-50B8657A2B73}">
            <xm:f>AND($BG42=Setting!$B$8,Setting!$B$8&lt;&gt;"")</xm:f>
            <x14:dxf>
              <fill>
                <patternFill>
                  <bgColor rgb="FFFFFFCC"/>
                </patternFill>
              </fill>
            </x14:dxf>
          </x14:cfRule>
          <x14:cfRule type="expression" priority="58" id="{2FC88BD5-B3AD-0E46-BA1F-F2A4BC0E5C6B}">
            <xm:f>AND($BG42=Setting!$B$7,Setting!$B$7&lt;&gt;"")</xm:f>
            <x14:dxf>
              <fill>
                <patternFill>
                  <bgColor rgb="FFFFEECC"/>
                </patternFill>
              </fill>
            </x14:dxf>
          </x14:cfRule>
          <x14:cfRule type="expression" priority="59" id="{425E0533-1E76-5F4A-A67E-47AFAC76002B}">
            <xm:f>AND($BG42=Setting!$B$6,Setting!$B$6&lt;&gt;"")</xm:f>
            <x14:dxf>
              <fill>
                <patternFill>
                  <bgColor rgb="FFF1E5DB"/>
                </patternFill>
              </fill>
            </x14:dxf>
          </x14:cfRule>
          <x14:cfRule type="expression" priority="60" id="{9835C8C7-9AF6-5549-A2EA-CBF7AECB42E6}">
            <xm:f>AND($BG42=Setting!$B$5,Setting!$B$5&lt;&gt;"")</xm:f>
            <x14:dxf>
              <fill>
                <patternFill>
                  <bgColor rgb="FFFFCCCC"/>
                </patternFill>
              </fill>
            </x14:dxf>
          </x14:cfRule>
          <xm:sqref>BF42:BG43</xm:sqref>
        </x14:conditionalFormatting>
        <x14:conditionalFormatting xmlns:xm="http://schemas.microsoft.com/office/excel/2006/main">
          <x14:cfRule type="expression" priority="31" id="{1EF8BC08-072C-D84C-B995-2928C5F2C26A}">
            <xm:f>AND($BI42=Setting!$B$19,Setting!$B$19&lt;&gt;"")</xm:f>
            <x14:dxf>
              <fill>
                <patternFill>
                  <bgColor rgb="FFFFCCDD"/>
                </patternFill>
              </fill>
            </x14:dxf>
          </x14:cfRule>
          <x14:cfRule type="expression" priority="32" id="{E57D80D6-2DEA-8645-8AB0-3DAFEA340D46}">
            <xm:f>AND($BI42=Setting!$B$18,Setting!$B$18&lt;&gt;"")</xm:f>
            <x14:dxf>
              <fill>
                <patternFill>
                  <bgColor rgb="FFF7D4EB"/>
                </patternFill>
              </fill>
            </x14:dxf>
          </x14:cfRule>
          <x14:cfRule type="expression" priority="33" id="{E07B2C90-73C2-764B-B00D-D3EF1EA9548C}">
            <xm:f>AND($BI42=Setting!$B$17,Setting!$B$17&lt;&gt;"")</xm:f>
            <x14:dxf>
              <fill>
                <patternFill>
                  <bgColor rgb="FFFFCCFF"/>
                </patternFill>
              </fill>
            </x14:dxf>
          </x14:cfRule>
          <x14:cfRule type="expression" priority="34" id="{FCE434A6-49FF-1044-9213-5F032B423693}">
            <xm:f>AND($BI42=Setting!$B$16,Setting!$B$16&lt;&gt;"")</xm:f>
            <x14:dxf>
              <fill>
                <patternFill>
                  <bgColor rgb="FFEECCFF"/>
                </patternFill>
              </fill>
            </x14:dxf>
          </x14:cfRule>
          <x14:cfRule type="expression" priority="35" id="{46AA1079-5658-414E-8D70-D1B7E6AF10EE}">
            <xm:f>AND($BI42=Setting!$B$15,Setting!$B$15&lt;&gt;"")</xm:f>
            <x14:dxf>
              <fill>
                <patternFill>
                  <bgColor rgb="FFD6D6F5"/>
                </patternFill>
              </fill>
            </x14:dxf>
          </x14:cfRule>
          <x14:cfRule type="expression" priority="36" id="{29CA0626-4444-3242-9666-B3C201BA5094}">
            <xm:f>AND($BI42=Setting!$B$14,Setting!$B$14&lt;&gt;"")</xm:f>
            <x14:dxf>
              <fill>
                <patternFill>
                  <bgColor rgb="FFCCDDFF"/>
                </patternFill>
              </fill>
            </x14:dxf>
          </x14:cfRule>
          <x14:cfRule type="expression" priority="37" id="{DA5B1040-157A-3240-9A87-74B8BF9256CD}">
            <xm:f>AND($BI42=Setting!$B$13,Setting!$B$13&lt;&gt;"")</xm:f>
            <x14:dxf>
              <fill>
                <patternFill>
                  <bgColor rgb="FFCCEEFF"/>
                </patternFill>
              </fill>
            </x14:dxf>
          </x14:cfRule>
          <x14:cfRule type="expression" priority="38" id="{315E0C79-E991-7D41-BA00-9D5C7DDCB220}">
            <xm:f>AND($BI42=Setting!$B$12,Setting!$B$12&lt;&gt;"")</xm:f>
            <x14:dxf>
              <fill>
                <patternFill>
                  <bgColor rgb="FFCFFCFC"/>
                </patternFill>
              </fill>
            </x14:dxf>
          </x14:cfRule>
          <x14:cfRule type="expression" priority="39" id="{6663AA41-754C-BE4C-9BC7-3E8646692FC1}">
            <xm:f>AND($BI42=Setting!$B$11,Setting!$B$11&lt;&gt;"")</xm:f>
            <x14:dxf>
              <fill>
                <patternFill>
                  <bgColor rgb="FFCCFFDD"/>
                </patternFill>
              </fill>
            </x14:dxf>
          </x14:cfRule>
          <x14:cfRule type="expression" priority="40" id="{D7C054C9-F339-8645-879C-73C5E41DE820}">
            <xm:f>AND($BI42=Setting!$B$10,Setting!$B$10&lt;&gt;"")</xm:f>
            <x14:dxf>
              <fill>
                <patternFill>
                  <bgColor rgb="FFDDFFCC"/>
                </patternFill>
              </fill>
            </x14:dxf>
          </x14:cfRule>
          <x14:cfRule type="expression" priority="41" id="{341F6A5E-5483-8747-B4C6-36FF37FC2C02}">
            <xm:f>AND($BI42=Setting!$B$9,Setting!$B$9&lt;&gt;"")</xm:f>
            <x14:dxf>
              <fill>
                <patternFill>
                  <bgColor rgb="FFEEFFCC"/>
                </patternFill>
              </fill>
            </x14:dxf>
          </x14:cfRule>
          <x14:cfRule type="expression" priority="42" id="{7533C1E2-B4F4-0B42-8749-ED3F86E4431E}">
            <xm:f>AND($BI42=Setting!$B$8,Setting!$B$8&lt;&gt;"")</xm:f>
            <x14:dxf>
              <fill>
                <patternFill>
                  <bgColor rgb="FFFFFFCC"/>
                </patternFill>
              </fill>
            </x14:dxf>
          </x14:cfRule>
          <x14:cfRule type="expression" priority="43" id="{BF376A4C-3DFF-C840-9A78-61EE709BF272}">
            <xm:f>AND($BI42=Setting!$B$7,Setting!$B$7&lt;&gt;"")</xm:f>
            <x14:dxf>
              <fill>
                <patternFill>
                  <bgColor rgb="FFFFEECC"/>
                </patternFill>
              </fill>
            </x14:dxf>
          </x14:cfRule>
          <x14:cfRule type="expression" priority="44" id="{373E6201-E945-F74C-8664-5AC7AB4DBBE5}">
            <xm:f>AND($BI42=Setting!$B$6,Setting!$B$6&lt;&gt;"")</xm:f>
            <x14:dxf>
              <fill>
                <patternFill>
                  <bgColor rgb="FFF1E5DB"/>
                </patternFill>
              </fill>
            </x14:dxf>
          </x14:cfRule>
          <x14:cfRule type="expression" priority="45" id="{0BA89EC8-1C23-8449-A9C1-3B4D561BCC0A}">
            <xm:f>AND($BI42=Setting!$B$5,Setting!$B$5&lt;&gt;"")</xm:f>
            <x14:dxf>
              <fill>
                <patternFill>
                  <bgColor rgb="FFFFCCCC"/>
                </patternFill>
              </fill>
            </x14:dxf>
          </x14:cfRule>
          <xm:sqref>BH42:BI43</xm:sqref>
        </x14:conditionalFormatting>
        <x14:conditionalFormatting xmlns:xm="http://schemas.microsoft.com/office/excel/2006/main">
          <x14:cfRule type="expression" priority="16" id="{2CB26EB1-AC77-1048-9397-AC81600C7DF6}">
            <xm:f>AND($BK42=Setting!$B$19,Setting!$B$19&lt;&gt;"")</xm:f>
            <x14:dxf>
              <fill>
                <patternFill>
                  <bgColor rgb="FFFFCCDD"/>
                </patternFill>
              </fill>
            </x14:dxf>
          </x14:cfRule>
          <x14:cfRule type="expression" priority="17" id="{B98BBF36-04A4-0F4B-90AE-9F59CBE71890}">
            <xm:f>AND($BK42=Setting!$B$18,Setting!$B$18&lt;&gt;"")</xm:f>
            <x14:dxf>
              <fill>
                <patternFill>
                  <bgColor rgb="FFF7D4EB"/>
                </patternFill>
              </fill>
            </x14:dxf>
          </x14:cfRule>
          <x14:cfRule type="expression" priority="18" id="{D4032CAE-B13F-9047-9697-CCA595A6403C}">
            <xm:f>AND($BK42=Setting!$B$17,Setting!$B$17&lt;&gt;"")</xm:f>
            <x14:dxf>
              <fill>
                <patternFill>
                  <bgColor rgb="FFFFCCFF"/>
                </patternFill>
              </fill>
            </x14:dxf>
          </x14:cfRule>
          <x14:cfRule type="expression" priority="19" id="{547E6D8F-E9C6-2B4C-9021-DE78C7F5C222}">
            <xm:f>AND($BK42=Setting!$B$16,Setting!$B$16&lt;&gt;"")</xm:f>
            <x14:dxf>
              <fill>
                <patternFill>
                  <bgColor rgb="FFEECCFF"/>
                </patternFill>
              </fill>
            </x14:dxf>
          </x14:cfRule>
          <x14:cfRule type="expression" priority="20" id="{D845D194-C593-344A-9A0C-E2382D6B2199}">
            <xm:f>AND($BK42=Setting!$B$15,Setting!$B$15&lt;&gt;"")</xm:f>
            <x14:dxf>
              <fill>
                <patternFill>
                  <bgColor rgb="FFD6D6F5"/>
                </patternFill>
              </fill>
            </x14:dxf>
          </x14:cfRule>
          <x14:cfRule type="expression" priority="21" id="{9DDF5D1E-2F69-C142-BAAA-19E4248AB20C}">
            <xm:f>AND($BK42=Setting!$B$14,Setting!$B$14&lt;&gt;"")</xm:f>
            <x14:dxf>
              <fill>
                <patternFill>
                  <bgColor rgb="FFCCDDFF"/>
                </patternFill>
              </fill>
            </x14:dxf>
          </x14:cfRule>
          <x14:cfRule type="expression" priority="22" id="{E464E9B4-93D6-2645-9B84-C66D2D943578}">
            <xm:f>AND($BK42=Setting!$B$13,Setting!$B$13&lt;&gt;"")</xm:f>
            <x14:dxf>
              <fill>
                <patternFill>
                  <bgColor rgb="FFCCEEFF"/>
                </patternFill>
              </fill>
            </x14:dxf>
          </x14:cfRule>
          <x14:cfRule type="expression" priority="23" id="{8DF04EDA-8C2C-D447-9B7C-50D1137AEAC2}">
            <xm:f>AND($BK42=Setting!$B$12,Setting!$B$12&lt;&gt;"")</xm:f>
            <x14:dxf>
              <fill>
                <patternFill>
                  <bgColor rgb="FFCFFCFC"/>
                </patternFill>
              </fill>
            </x14:dxf>
          </x14:cfRule>
          <x14:cfRule type="expression" priority="24" id="{F5D1C4D6-40FC-CF44-8D84-F70D9D279040}">
            <xm:f>AND($BK42=Setting!$B$11,Setting!$B$11&lt;&gt;"")</xm:f>
            <x14:dxf>
              <fill>
                <patternFill>
                  <bgColor rgb="FFCCFFDD"/>
                </patternFill>
              </fill>
            </x14:dxf>
          </x14:cfRule>
          <x14:cfRule type="expression" priority="25" id="{201B4967-775C-D94B-8B9A-493E4E826D1F}">
            <xm:f>AND($BK42=Setting!$B$10,Setting!$B$10&lt;&gt;"")</xm:f>
            <x14:dxf>
              <fill>
                <patternFill>
                  <bgColor rgb="FFDDFFCC"/>
                </patternFill>
              </fill>
            </x14:dxf>
          </x14:cfRule>
          <x14:cfRule type="expression" priority="26" id="{EABF76D8-A787-F940-A46B-28DB10A6EC84}">
            <xm:f>AND($BK42=Setting!$B$9,Setting!$B$9&lt;&gt;"")</xm:f>
            <x14:dxf>
              <fill>
                <patternFill>
                  <bgColor rgb="FFEEFFCC"/>
                </patternFill>
              </fill>
            </x14:dxf>
          </x14:cfRule>
          <x14:cfRule type="expression" priority="27" id="{153D0305-C1EF-4A45-8B76-D685F429EB1E}">
            <xm:f>AND($BK42=Setting!$B$8,Setting!$B$8&lt;&gt;"")</xm:f>
            <x14:dxf>
              <fill>
                <patternFill>
                  <bgColor rgb="FFFFFFCC"/>
                </patternFill>
              </fill>
            </x14:dxf>
          </x14:cfRule>
          <x14:cfRule type="expression" priority="28" id="{1AD491A4-B075-6840-A66F-0B6C4B792774}">
            <xm:f>AND($BK42=Setting!$B$7,Setting!$B$7&lt;&gt;"")</xm:f>
            <x14:dxf>
              <fill>
                <patternFill>
                  <bgColor rgb="FFFFEECC"/>
                </patternFill>
              </fill>
            </x14:dxf>
          </x14:cfRule>
          <x14:cfRule type="expression" priority="29" id="{5636BFD7-9BBD-354E-8D89-5866A4BEC3D1}">
            <xm:f>AND($BK42=Setting!$B$6,Setting!$B$6&lt;&gt;"")</xm:f>
            <x14:dxf>
              <fill>
                <patternFill>
                  <bgColor rgb="FFF1E5DB"/>
                </patternFill>
              </fill>
            </x14:dxf>
          </x14:cfRule>
          <x14:cfRule type="expression" priority="30" id="{69F7E2CC-D4D8-A14C-B360-B52E9A7866BA}">
            <xm:f>AND($BK42=Setting!$B$5,Setting!$B$5&lt;&gt;"")</xm:f>
            <x14:dxf>
              <fill>
                <patternFill>
                  <bgColor rgb="FFFFCCCC"/>
                </patternFill>
              </fill>
            </x14:dxf>
          </x14:cfRule>
          <xm:sqref>BJ42:BK43</xm:sqref>
        </x14:conditionalFormatting>
        <x14:conditionalFormatting xmlns:xm="http://schemas.microsoft.com/office/excel/2006/main">
          <x14:cfRule type="expression" priority="1" id="{36FD8A9F-00DD-1742-B683-EF76D4746CD3}">
            <xm:f>AND($BM42=Setting!$B$19,Setting!$B$19&lt;&gt;"")</xm:f>
            <x14:dxf>
              <fill>
                <patternFill>
                  <bgColor rgb="FFFFCCDD"/>
                </patternFill>
              </fill>
            </x14:dxf>
          </x14:cfRule>
          <x14:cfRule type="expression" priority="2" id="{38A2160E-17F4-624D-9ACA-AF9AAFBA6978}">
            <xm:f>AND($BM42=Setting!$B$18,Setting!$B$18&lt;&gt;"")</xm:f>
            <x14:dxf>
              <fill>
                <patternFill>
                  <bgColor rgb="FFF7D4EB"/>
                </patternFill>
              </fill>
            </x14:dxf>
          </x14:cfRule>
          <x14:cfRule type="expression" priority="3" id="{71943DFC-E99C-BC4E-A74C-0E550D720A23}">
            <xm:f>AND($BM42=Setting!$B$17,Setting!$B$17&lt;&gt;"")</xm:f>
            <x14:dxf>
              <fill>
                <patternFill>
                  <bgColor rgb="FFFFCCFF"/>
                </patternFill>
              </fill>
            </x14:dxf>
          </x14:cfRule>
          <x14:cfRule type="expression" priority="4" id="{2B83CE7A-F107-A047-9CC0-5E935CA4D369}">
            <xm:f>AND($BM42=Setting!$B$16,Setting!$B$16&lt;&gt;"")</xm:f>
            <x14:dxf>
              <fill>
                <patternFill>
                  <bgColor rgb="FFEECCFF"/>
                </patternFill>
              </fill>
            </x14:dxf>
          </x14:cfRule>
          <x14:cfRule type="expression" priority="5" id="{D1DE3028-0B31-4B46-B7E8-4E71FD5C1DC6}">
            <xm:f>AND($BM42=Setting!$B$15,Setting!$B$15&lt;&gt;"")</xm:f>
            <x14:dxf>
              <fill>
                <patternFill>
                  <bgColor rgb="FFD6D6F5"/>
                </patternFill>
              </fill>
            </x14:dxf>
          </x14:cfRule>
          <x14:cfRule type="expression" priority="6" id="{EFBBB4D5-D2CF-734C-B08E-824DEA7A682B}">
            <xm:f>AND($BM42=Setting!$B$14,Setting!$B$14&lt;&gt;"")</xm:f>
            <x14:dxf>
              <fill>
                <patternFill>
                  <bgColor rgb="FFCCDDFF"/>
                </patternFill>
              </fill>
            </x14:dxf>
          </x14:cfRule>
          <x14:cfRule type="expression" priority="7" id="{14AC2821-990F-AB49-9707-365FCEDDEAD5}">
            <xm:f>AND($BM42=Setting!$B$13,Setting!$B$13&lt;&gt;"")</xm:f>
            <x14:dxf>
              <fill>
                <patternFill>
                  <bgColor rgb="FFCCEEFF"/>
                </patternFill>
              </fill>
            </x14:dxf>
          </x14:cfRule>
          <x14:cfRule type="expression" priority="8" id="{A4CB0CC2-9C6B-C643-A1A1-7DADB97A3706}">
            <xm:f>AND($BM42=Setting!$B$12,Setting!$B$12&lt;&gt;"")</xm:f>
            <x14:dxf>
              <fill>
                <patternFill>
                  <bgColor rgb="FFCFFCFC"/>
                </patternFill>
              </fill>
            </x14:dxf>
          </x14:cfRule>
          <x14:cfRule type="expression" priority="9" id="{44AB7D59-19EF-4B4D-A0A8-DAE1D6BEF65E}">
            <xm:f>AND($BM42=Setting!$B$11,Setting!$B$11&lt;&gt;"")</xm:f>
            <x14:dxf>
              <fill>
                <patternFill>
                  <bgColor rgb="FFCCFFDD"/>
                </patternFill>
              </fill>
            </x14:dxf>
          </x14:cfRule>
          <x14:cfRule type="expression" priority="10" id="{3088FC10-8931-1148-98D1-978CC9B53620}">
            <xm:f>AND($BM42=Setting!$B$10,Setting!$B$10&lt;&gt;"")</xm:f>
            <x14:dxf>
              <fill>
                <patternFill>
                  <bgColor rgb="FFDDFFCC"/>
                </patternFill>
              </fill>
            </x14:dxf>
          </x14:cfRule>
          <x14:cfRule type="expression" priority="11" id="{D1448695-17DB-1F48-9022-EE48A3B94A82}">
            <xm:f>AND($BM42=Setting!$B$9,Setting!$B$9&lt;&gt;"")</xm:f>
            <x14:dxf>
              <fill>
                <patternFill>
                  <bgColor rgb="FFEEFFCC"/>
                </patternFill>
              </fill>
            </x14:dxf>
          </x14:cfRule>
          <x14:cfRule type="expression" priority="12" id="{E9F5B592-7D6E-D84C-9218-521BEF595082}">
            <xm:f>AND($BM42=Setting!$B$8,Setting!$B$8&lt;&gt;"")</xm:f>
            <x14:dxf>
              <fill>
                <patternFill>
                  <bgColor rgb="FFFFFFCC"/>
                </patternFill>
              </fill>
            </x14:dxf>
          </x14:cfRule>
          <x14:cfRule type="expression" priority="13" id="{BB3A3061-B8AE-0247-A35B-A823B3F775FD}">
            <xm:f>AND($BM42=Setting!$B$7,Setting!$B$7&lt;&gt;"")</xm:f>
            <x14:dxf>
              <fill>
                <patternFill>
                  <bgColor rgb="FFFFEECC"/>
                </patternFill>
              </fill>
            </x14:dxf>
          </x14:cfRule>
          <x14:cfRule type="expression" priority="14" id="{F7D41C23-56A4-FC4C-9AAD-CB0C3A4B385F}">
            <xm:f>AND($BM42=Setting!$B$6,Setting!$B$6&lt;&gt;"")</xm:f>
            <x14:dxf>
              <fill>
                <patternFill>
                  <bgColor rgb="FFF1E5DB"/>
                </patternFill>
              </fill>
            </x14:dxf>
          </x14:cfRule>
          <x14:cfRule type="expression" priority="15" id="{F8BC6EE0-906C-9B49-BE77-A4DE6D08D1AA}">
            <xm:f>AND($BM42=Setting!$B$5,Setting!$B$5&lt;&gt;"")</xm:f>
            <x14:dxf>
              <fill>
                <patternFill>
                  <bgColor rgb="FFFFCCCC"/>
                </patternFill>
              </fill>
            </x14:dxf>
          </x14:cfRule>
          <xm:sqref>BL42:BM43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82E0588E-991F-465C-A4AC-F2F6C4F7081F}">
          <x14:formula1>
            <xm:f>OFFSET(Setting!$B$5,0,0,COUNTA(Setting!$B:$B)-1,1)</xm:f>
          </x14:formula1>
          <xm:sqref>BE37:BE40 E37:E40 BK37:BK40 BA37:BA40 G37:G40 M37:M40 O37:O40 Q37:Q40 S37:S40 U37:U40 W37:W40 Y37:Y40 AA37:AA40 AC37:AC40 AE37:AE40 AG37:AG40 AI37:AI40 AK37:AK40 AM37:AM40 AO37:AO40 AQ37:AQ40 AS37:AS40 AU37:AU40 AW37:AW40 AY37:AY40 BA44:BA53 BC37:BC40 BE44:BE53 BG37:BG40 BI37:BI40 BC44:BC53 E44:E53 BG44:BG53 BE80:BE89 BC80:BC89 G44:G53 K37:K40 M44:M53 O44:O53 Q44:Q53 S44:S53 U44:U53 W44:W53 Y44:Y53 AA44:AA53 AC44:AC53 AE44:AE53 AG44:AG53 AI44:AI53 AK44:AK53 AM44:AM53 AO44:AO53 AQ44:AQ53 AS44:AS53 AU44:AU53 AW44:AW53 AY44:AY53 BA80:BA89 BC68:BC77 BE68:BE77 BG80:BG89 BI44:BI53 I37:I40 BI80:BI89 G80:G89 BE56:BE65 BA68:BA77 K44:K53 M80:M89 O80:O89 Q80:Q89 S80:S89 U80:U89 W80:W89 Y80:Y89 AA80:AA89 AC80:AC89 AE80:AE89 AG80:AG89 AI80:AI89 AK80:AK89 AM80:AM89 AO80:AO89 AQ80:AQ89 AS80:AS89 AU80:AU89 AW80:AW89 AY80:AY89 BA56:BA65 BC56:BC65 BK44:BK53 BK80:BK89 I44:I53 E80:E89 BG68:BG77 BG56:BG65 G68:G77 K80:K89 M68:M77 O68:O77 Q68:Q77 S68:S77 U68:U77 W68:W77 Y68:Y77 AA68:AA77 AC68:AC77 AE68:AE77 AG68:AG77 AI68:AI77 AK68:AK77 AM68:AM77 AO68:AO77 AQ68:AQ77 AS68:AS77 AU68:AU77 AW68:AW77 AY68:AY77 BA96:BA125 BC96:BC125 BE96:BE125 BG96:BG125 BI68:BI77 BK68:BK77 E68:E77 BI56:BI65 BI96:BI125 G56:G65 K68:K77 M56:M65 O56:O65 Q56:Q65 S56:S65 U56:U65 W56:W65 Y56:Y65 AA56:AA65 AC56:AC65 AE56:AE65 AG56:AG65 AI56:AI65 AK56:AK65 AM56:AM65 AO56:AO65 AQ56:AQ65 AS56:AS65 AU56:AU65 AW56:AW65 AY56:AY65 BA92:BA93 BC92:BC93 BE92:BE93 BG92:BG93 BI92:BI93 BK56:BK65 E56:E65 BK96:BK125 BK92:BK93 G96:G125 K56:K65 M96:M125 O96:O125 Q96:Q125 S96:S125 U96:U125 W96:W125 Y96:Y125 AA96:AA125 AC96:AC125 AE96:AE125 AG96:AG125 AI96:AI125 AK96:AK125 AM96:AM125 AO96:AO125 AQ96:AQ125 AS96:AS125 AU96:AU125 AW96:AW125 AY96:AY125 I80:I89 I68:I77 E96:E125 I56:I65 I96:I125 I92:I93 E92:E93 K96:K125 G92:G93 K92:K93 M92:M93 O92:O93 Q92:Q93 S92:S93 U92:U93 W92:W93 Y92:Y93 AA92:AA93 AC92:AC93 AE92:AE93 AG92:AG93 AI92:AI93 AK92:AK93 AM92:AM93 AO92:AO93 AQ92:AQ93 AS92:AS93 AU92:AU93 AW92:AW93 AY92:AY93 BM37:BM40 BM44:BM53 BM80:BM89 BM68:BM77 BM56:BM65 BM96:BM125 BM92:BM93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B4DE3-F975-4315-B4CF-BE9A71896B24}">
  <sheetPr codeName="Sheet10">
    <tabColor theme="8" tint="0.59999389629810485"/>
    <pageSetUpPr fitToPage="1"/>
  </sheetPr>
  <dimension ref="A1:BM143"/>
  <sheetViews>
    <sheetView showGridLines="0" workbookViewId="0">
      <pane xSplit="3" ySplit="19" topLeftCell="D20" activePane="bottomRight" state="frozen"/>
      <selection activeCell="E4" sqref="E4:E13 H4:H14 L4:L14 O4:O14 R4:R14 U4:V14 Y4:Z14 AB3:AC13 D20:BM40 D44:BM129"/>
      <selection pane="topRight" activeCell="E4" sqref="E4:E13 H4:H14 L4:L14 O4:O14 R4:R14 U4:V14 Y4:Z14 AB3:AC13 D20:BM40 D44:BM129"/>
      <selection pane="bottomLeft" activeCell="E4" sqref="E4:E13 H4:H14 L4:L14 O4:O14 R4:R14 U4:V14 Y4:Z14 AB3:AC13 D20:BM40 D44:BM129"/>
      <selection pane="bottomRight"/>
    </sheetView>
  </sheetViews>
  <sheetFormatPr baseColWidth="10" defaultColWidth="8.83203125" defaultRowHeight="18" outlineLevelRow="1"/>
  <cols>
    <col min="1" max="1" width="3" style="39" customWidth="1"/>
    <col min="2" max="2" width="13.83203125" style="39" customWidth="1"/>
    <col min="3" max="3" width="19.6640625" style="44" bestFit="1" customWidth="1"/>
    <col min="4" max="4" width="10.6640625" style="35" customWidth="1"/>
    <col min="5" max="5" width="10.6640625" style="82" customWidth="1"/>
    <col min="6" max="9" width="10.6640625" style="35" customWidth="1"/>
    <col min="10" max="11" width="10.6640625" style="39" customWidth="1"/>
    <col min="12" max="15" width="10.6640625" style="35" customWidth="1"/>
    <col min="16" max="17" width="10.6640625" style="37" customWidth="1"/>
    <col min="18" max="19" width="10.6640625" style="36" customWidth="1"/>
    <col min="20" max="21" width="10.6640625" style="37" customWidth="1"/>
    <col min="22" max="23" width="10.6640625" style="38" customWidth="1"/>
    <col min="24" max="43" width="10.6640625" style="37" customWidth="1"/>
    <col min="44" max="66" width="10.6640625" style="39" customWidth="1"/>
    <col min="67" max="78" width="8.6640625" style="39" customWidth="1"/>
    <col min="79" max="16384" width="8.83203125" style="39"/>
  </cols>
  <sheetData>
    <row r="1" spans="1:65" ht="45" customHeight="1" thickBot="1">
      <c r="A1" s="40"/>
      <c r="B1" s="111"/>
      <c r="C1" s="112"/>
      <c r="D1" s="113"/>
      <c r="E1" s="114"/>
      <c r="F1" s="113"/>
      <c r="G1" s="113"/>
      <c r="H1" s="115"/>
      <c r="I1" s="115"/>
      <c r="J1" s="116"/>
      <c r="K1" s="116"/>
      <c r="L1" s="41"/>
      <c r="M1" s="41"/>
      <c r="N1" s="41"/>
      <c r="O1" s="41"/>
      <c r="P1" s="41"/>
      <c r="Q1" s="41"/>
      <c r="R1" s="41"/>
      <c r="S1" s="41"/>
      <c r="T1" s="41"/>
      <c r="U1" s="41"/>
      <c r="V1" s="41"/>
      <c r="W1" s="41"/>
      <c r="X1" s="41"/>
      <c r="Y1" s="41"/>
      <c r="Z1" s="41"/>
      <c r="AA1" s="41"/>
      <c r="AB1" s="41"/>
      <c r="AC1" s="41"/>
      <c r="AD1" s="41"/>
      <c r="AE1" s="41"/>
      <c r="AF1" s="41"/>
      <c r="AG1" s="41"/>
      <c r="AH1" s="41"/>
      <c r="AI1" s="42"/>
      <c r="AJ1" s="42"/>
      <c r="AK1" s="42"/>
      <c r="AL1" s="42"/>
      <c r="AM1" s="39"/>
      <c r="AN1" s="39"/>
      <c r="AO1" s="39"/>
      <c r="AP1" s="39"/>
      <c r="AQ1" s="39"/>
    </row>
    <row r="2" spans="1:65" s="43" customFormat="1" ht="18.75" customHeight="1" thickTop="1">
      <c r="D2" s="402" t="s">
        <v>35</v>
      </c>
      <c r="E2" s="403"/>
      <c r="F2" s="403"/>
      <c r="G2" s="403"/>
      <c r="H2" s="403"/>
      <c r="I2" s="404"/>
      <c r="J2" s="80"/>
      <c r="K2" s="405" t="s">
        <v>5</v>
      </c>
      <c r="L2" s="406"/>
      <c r="M2" s="57"/>
      <c r="N2" s="405" t="s">
        <v>13</v>
      </c>
      <c r="O2" s="406"/>
      <c r="P2" s="76"/>
      <c r="Q2" s="405" t="s">
        <v>14</v>
      </c>
      <c r="R2" s="406"/>
      <c r="S2" s="104"/>
      <c r="T2" s="405" t="s">
        <v>23</v>
      </c>
      <c r="U2" s="407"/>
      <c r="V2" s="406"/>
      <c r="W2" s="57"/>
      <c r="X2" s="408" t="s">
        <v>24</v>
      </c>
      <c r="Y2" s="409"/>
      <c r="Z2" s="410"/>
      <c r="AA2" s="58"/>
      <c r="AB2" s="395" t="s">
        <v>25</v>
      </c>
      <c r="AC2" s="396"/>
      <c r="AD2" s="76"/>
    </row>
    <row r="3" spans="1:65" s="43" customFormat="1" ht="18.75" customHeight="1" thickBot="1">
      <c r="D3" s="144" t="s">
        <v>4</v>
      </c>
      <c r="E3" s="145" t="s">
        <v>32</v>
      </c>
      <c r="F3" s="145" t="s">
        <v>36</v>
      </c>
      <c r="G3" s="191" t="s">
        <v>4</v>
      </c>
      <c r="H3" s="145" t="s">
        <v>32</v>
      </c>
      <c r="I3" s="146" t="s">
        <v>36</v>
      </c>
      <c r="J3" s="80"/>
      <c r="K3" s="48" t="s">
        <v>31</v>
      </c>
      <c r="L3" s="49" t="s">
        <v>32</v>
      </c>
      <c r="M3" s="34"/>
      <c r="N3" s="48" t="s">
        <v>31</v>
      </c>
      <c r="O3" s="49" t="s">
        <v>32</v>
      </c>
      <c r="P3" s="90"/>
      <c r="Q3" s="48" t="s">
        <v>31</v>
      </c>
      <c r="R3" s="49" t="s">
        <v>32</v>
      </c>
      <c r="S3" s="92"/>
      <c r="T3" s="48" t="s">
        <v>31</v>
      </c>
      <c r="U3" s="70" t="s">
        <v>27</v>
      </c>
      <c r="V3" s="49" t="s">
        <v>32</v>
      </c>
      <c r="W3" s="34"/>
      <c r="X3" s="48" t="s">
        <v>31</v>
      </c>
      <c r="Y3" s="70" t="s">
        <v>27</v>
      </c>
      <c r="Z3" s="49" t="s">
        <v>32</v>
      </c>
      <c r="AB3" s="397">
        <f>SUM(D95:BK95)</f>
        <v>0</v>
      </c>
      <c r="AC3" s="398"/>
      <c r="AD3" s="94"/>
    </row>
    <row r="4" spans="1:65" s="43" customFormat="1" ht="18.75" customHeight="1" thickTop="1">
      <c r="D4" s="147">
        <f>Setting!B5</f>
        <v>0</v>
      </c>
      <c r="E4" s="200">
        <f>SUMIF(E56:BK125,Setting!B5,D56:BK125)</f>
        <v>0</v>
      </c>
      <c r="F4" s="131" t="str">
        <f t="shared" ref="F4:F13" si="0">IFERROR(E4/$H$14,"")</f>
        <v/>
      </c>
      <c r="G4" s="192">
        <f>Setting!B15</f>
        <v>0</v>
      </c>
      <c r="H4" s="200">
        <f>SUMIF(E56:BK125,Setting!B15,D56:BK125)</f>
        <v>0</v>
      </c>
      <c r="I4" s="134" t="str">
        <f t="shared" ref="I4:I8" si="1">IFERROR(H4/$H$14,"")</f>
        <v/>
      </c>
      <c r="J4" s="80"/>
      <c r="K4" s="69">
        <f>Setting!D5</f>
        <v>0</v>
      </c>
      <c r="L4" s="203">
        <f t="shared" ref="L4:L9" si="2">SUM(D44:BK44)</f>
        <v>0</v>
      </c>
      <c r="M4" s="54"/>
      <c r="N4" s="69">
        <f>Setting!F5</f>
        <v>0</v>
      </c>
      <c r="O4" s="203">
        <f>SUM(B56:BK56)</f>
        <v>0</v>
      </c>
      <c r="P4" s="89"/>
      <c r="Q4" s="69">
        <f>Setting!H5</f>
        <v>0</v>
      </c>
      <c r="R4" s="203">
        <f t="shared" ref="R4:R13" si="3">SUM(D68:BK68)</f>
        <v>0</v>
      </c>
      <c r="S4" s="88"/>
      <c r="T4" s="69">
        <f>Setting!J5</f>
        <v>0</v>
      </c>
      <c r="U4" s="206"/>
      <c r="V4" s="203">
        <f t="shared" ref="V4:V13" si="4">SUM(D80:BK80)</f>
        <v>0</v>
      </c>
      <c r="W4" s="54"/>
      <c r="X4" s="69">
        <f>Setting!L5</f>
        <v>0</v>
      </c>
      <c r="Y4" s="208"/>
      <c r="Z4" s="209">
        <f>SUM(D96:BK98)</f>
        <v>0</v>
      </c>
      <c r="AB4" s="57"/>
      <c r="AC4" s="57"/>
      <c r="AD4" s="95"/>
    </row>
    <row r="5" spans="1:65" s="43" customFormat="1" ht="18.75" customHeight="1" thickBot="1">
      <c r="D5" s="148">
        <f>Setting!B6</f>
        <v>0</v>
      </c>
      <c r="E5" s="201">
        <f>SUMIF(E56:BK125,Setting!B6,D56:BK125)</f>
        <v>0</v>
      </c>
      <c r="F5" s="132" t="str">
        <f t="shared" si="0"/>
        <v/>
      </c>
      <c r="G5" s="193">
        <f>Setting!B16</f>
        <v>0</v>
      </c>
      <c r="H5" s="201">
        <f>SUMIF(E56:BK125,Setting!B16,D56:BK125)</f>
        <v>0</v>
      </c>
      <c r="I5" s="135" t="str">
        <f t="shared" si="1"/>
        <v/>
      </c>
      <c r="J5" s="80"/>
      <c r="K5" s="69">
        <f>Setting!D6</f>
        <v>0</v>
      </c>
      <c r="L5" s="203">
        <f t="shared" si="2"/>
        <v>0</v>
      </c>
      <c r="M5" s="54"/>
      <c r="N5" s="69">
        <f>Setting!F6</f>
        <v>0</v>
      </c>
      <c r="O5" s="203">
        <f>SUM(B57:BK57)</f>
        <v>0</v>
      </c>
      <c r="P5" s="89"/>
      <c r="Q5" s="69">
        <f>Setting!H6</f>
        <v>0</v>
      </c>
      <c r="R5" s="203">
        <f t="shared" si="3"/>
        <v>0</v>
      </c>
      <c r="S5" s="88"/>
      <c r="T5" s="69">
        <f>Setting!J6</f>
        <v>0</v>
      </c>
      <c r="U5" s="206"/>
      <c r="V5" s="203">
        <f t="shared" si="4"/>
        <v>0</v>
      </c>
      <c r="W5" s="54"/>
      <c r="X5" s="69">
        <f>Setting!L6</f>
        <v>0</v>
      </c>
      <c r="Y5" s="208"/>
      <c r="Z5" s="209">
        <f>SUM(D99:BK101)</f>
        <v>0</v>
      </c>
      <c r="AB5" s="190" t="s">
        <v>26</v>
      </c>
      <c r="AC5" s="50"/>
      <c r="AD5" s="96"/>
    </row>
    <row r="6" spans="1:65" s="43" customFormat="1" ht="18.75" customHeight="1" thickTop="1">
      <c r="D6" s="149">
        <f>Setting!B7</f>
        <v>0</v>
      </c>
      <c r="E6" s="201">
        <f>SUMIF(E56:BK125,Setting!B7,D56:BK125)</f>
        <v>0</v>
      </c>
      <c r="F6" s="132" t="str">
        <f t="shared" si="0"/>
        <v/>
      </c>
      <c r="G6" s="194">
        <f>Setting!B17</f>
        <v>0</v>
      </c>
      <c r="H6" s="201">
        <f>SUMIF(E56:BK125,Setting!B17,D56:BK125)</f>
        <v>0</v>
      </c>
      <c r="I6" s="135" t="str">
        <f t="shared" si="1"/>
        <v/>
      </c>
      <c r="J6" s="80"/>
      <c r="K6" s="69">
        <f>Setting!D7</f>
        <v>0</v>
      </c>
      <c r="L6" s="203">
        <f t="shared" si="2"/>
        <v>0</v>
      </c>
      <c r="M6" s="54"/>
      <c r="N6" s="69">
        <f>Setting!F7</f>
        <v>0</v>
      </c>
      <c r="O6" s="203">
        <f>SUM(B58:BK58)</f>
        <v>0</v>
      </c>
      <c r="P6" s="89"/>
      <c r="Q6" s="69">
        <f>Setting!H7</f>
        <v>0</v>
      </c>
      <c r="R6" s="203">
        <f t="shared" si="3"/>
        <v>0</v>
      </c>
      <c r="S6" s="88"/>
      <c r="T6" s="69">
        <f>Setting!J7</f>
        <v>0</v>
      </c>
      <c r="U6" s="206"/>
      <c r="V6" s="203">
        <f t="shared" si="4"/>
        <v>0</v>
      </c>
      <c r="W6" s="54"/>
      <c r="X6" s="69">
        <f>Setting!L7</f>
        <v>0</v>
      </c>
      <c r="Y6" s="208"/>
      <c r="Z6" s="209">
        <f>SUM(D102:BK104)</f>
        <v>0</v>
      </c>
      <c r="AB6" s="395" t="s">
        <v>27</v>
      </c>
      <c r="AC6" s="396"/>
      <c r="AD6" s="76"/>
    </row>
    <row r="7" spans="1:65" s="43" customFormat="1" ht="18.75" customHeight="1" thickBot="1">
      <c r="D7" s="150">
        <f>Setting!B8</f>
        <v>0</v>
      </c>
      <c r="E7" s="201">
        <f>SUMIF(E56:BK125,Setting!B8,D56:BK125)</f>
        <v>0</v>
      </c>
      <c r="F7" s="132" t="str">
        <f t="shared" si="0"/>
        <v/>
      </c>
      <c r="G7" s="195">
        <f>Setting!B18</f>
        <v>0</v>
      </c>
      <c r="H7" s="201">
        <f>SUMIF(E56:BK125,Setting!B18,D56:BK125)</f>
        <v>0</v>
      </c>
      <c r="I7" s="135" t="str">
        <f t="shared" si="1"/>
        <v/>
      </c>
      <c r="J7" s="80"/>
      <c r="K7" s="69">
        <f>Setting!D8</f>
        <v>0</v>
      </c>
      <c r="L7" s="203">
        <f t="shared" si="2"/>
        <v>0</v>
      </c>
      <c r="M7" s="54"/>
      <c r="N7" s="69">
        <f>Setting!F8</f>
        <v>0</v>
      </c>
      <c r="O7" s="203">
        <f>SUM(B59:BK59)</f>
        <v>0</v>
      </c>
      <c r="P7" s="89"/>
      <c r="Q7" s="69">
        <f>Setting!H8</f>
        <v>0</v>
      </c>
      <c r="R7" s="203">
        <f t="shared" si="3"/>
        <v>0</v>
      </c>
      <c r="S7" s="88"/>
      <c r="T7" s="69">
        <f>Setting!J8</f>
        <v>0</v>
      </c>
      <c r="U7" s="206"/>
      <c r="V7" s="203">
        <f t="shared" si="4"/>
        <v>0</v>
      </c>
      <c r="W7" s="54"/>
      <c r="X7" s="69">
        <f>Setting!L8</f>
        <v>0</v>
      </c>
      <c r="Y7" s="208"/>
      <c r="Z7" s="209">
        <f>SUM(D105:BK107)</f>
        <v>0</v>
      </c>
      <c r="AB7" s="397">
        <f>L14-SUM(O14,R14,U14,AB3)</f>
        <v>0</v>
      </c>
      <c r="AC7" s="398"/>
      <c r="AD7" s="94"/>
    </row>
    <row r="8" spans="1:65" s="43" customFormat="1" ht="18.75" customHeight="1" thickTop="1" thickBot="1">
      <c r="D8" s="151">
        <f>Setting!B9</f>
        <v>0</v>
      </c>
      <c r="E8" s="201">
        <f>SUMIF(E56:BK125,Setting!B9,D56:BK125)</f>
        <v>0</v>
      </c>
      <c r="F8" s="132" t="str">
        <f t="shared" si="0"/>
        <v/>
      </c>
      <c r="G8" s="196">
        <f>Setting!B19</f>
        <v>0</v>
      </c>
      <c r="H8" s="201">
        <f>SUMIF(E56:BK125,Setting!B19,D56:BK125)</f>
        <v>0</v>
      </c>
      <c r="I8" s="135" t="str">
        <f t="shared" si="1"/>
        <v/>
      </c>
      <c r="J8" s="80"/>
      <c r="K8" s="69">
        <f>Setting!D9</f>
        <v>0</v>
      </c>
      <c r="L8" s="203">
        <f t="shared" si="2"/>
        <v>0</v>
      </c>
      <c r="M8" s="54"/>
      <c r="N8" s="69">
        <f>Setting!F9</f>
        <v>0</v>
      </c>
      <c r="O8" s="203">
        <f t="shared" ref="O8:O13" si="5">SUM(D60:BK60)</f>
        <v>0</v>
      </c>
      <c r="P8" s="89"/>
      <c r="Q8" s="69">
        <f>Setting!H9</f>
        <v>0</v>
      </c>
      <c r="R8" s="203">
        <f t="shared" si="3"/>
        <v>0</v>
      </c>
      <c r="S8" s="88"/>
      <c r="T8" s="69">
        <f>Setting!J9</f>
        <v>0</v>
      </c>
      <c r="U8" s="206"/>
      <c r="V8" s="203">
        <f t="shared" si="4"/>
        <v>0</v>
      </c>
      <c r="W8" s="54"/>
      <c r="X8" s="69">
        <f>Setting!L9</f>
        <v>0</v>
      </c>
      <c r="Y8" s="208"/>
      <c r="Z8" s="209">
        <f>SUM(D108:BK110)</f>
        <v>0</v>
      </c>
      <c r="AB8" s="61" t="s">
        <v>1</v>
      </c>
      <c r="AC8" s="61"/>
      <c r="AD8" s="97"/>
    </row>
    <row r="9" spans="1:65" s="43" customFormat="1" ht="18.75" customHeight="1" thickTop="1">
      <c r="D9" s="152">
        <f>Setting!B10</f>
        <v>0</v>
      </c>
      <c r="E9" s="201">
        <f>SUMIF(E56:BK125,Setting!B10,D56:BK125)</f>
        <v>0</v>
      </c>
      <c r="F9" s="132" t="str">
        <f t="shared" si="0"/>
        <v/>
      </c>
      <c r="G9" s="197"/>
      <c r="H9" s="136"/>
      <c r="I9" s="137"/>
      <c r="J9" s="80"/>
      <c r="K9" s="69">
        <f>Setting!D10</f>
        <v>0</v>
      </c>
      <c r="L9" s="203">
        <f t="shared" si="2"/>
        <v>0</v>
      </c>
      <c r="M9" s="54"/>
      <c r="N9" s="69">
        <f>Setting!F10</f>
        <v>0</v>
      </c>
      <c r="O9" s="203">
        <f t="shared" si="5"/>
        <v>0</v>
      </c>
      <c r="P9" s="89"/>
      <c r="Q9" s="69">
        <f>Setting!H10</f>
        <v>0</v>
      </c>
      <c r="R9" s="203">
        <f t="shared" si="3"/>
        <v>0</v>
      </c>
      <c r="S9" s="88"/>
      <c r="T9" s="69">
        <f>Setting!J10</f>
        <v>0</v>
      </c>
      <c r="U9" s="206"/>
      <c r="V9" s="203">
        <f t="shared" si="4"/>
        <v>0</v>
      </c>
      <c r="W9" s="54"/>
      <c r="X9" s="69">
        <f>Setting!L10</f>
        <v>0</v>
      </c>
      <c r="Y9" s="208"/>
      <c r="Z9" s="209">
        <f>SUM(D111:BK113)</f>
        <v>0</v>
      </c>
      <c r="AB9" s="395" t="s">
        <v>21</v>
      </c>
      <c r="AC9" s="396"/>
      <c r="AD9" s="76"/>
    </row>
    <row r="10" spans="1:65" s="43" customFormat="1" ht="18.75" customHeight="1" thickBot="1">
      <c r="D10" s="153">
        <f>Setting!B11</f>
        <v>0</v>
      </c>
      <c r="E10" s="201">
        <f>SUMIF(E56:BK125,Setting!B11,D56:BK125)</f>
        <v>0</v>
      </c>
      <c r="F10" s="132" t="str">
        <f t="shared" si="0"/>
        <v/>
      </c>
      <c r="G10" s="198"/>
      <c r="H10" s="138"/>
      <c r="I10" s="139"/>
      <c r="J10" s="80"/>
      <c r="K10" s="69">
        <f>Setting!D11</f>
        <v>0</v>
      </c>
      <c r="L10" s="203">
        <f>SUM(B50:BK50)</f>
        <v>0</v>
      </c>
      <c r="M10" s="54"/>
      <c r="N10" s="69">
        <f>Setting!F11</f>
        <v>0</v>
      </c>
      <c r="O10" s="203">
        <f t="shared" si="5"/>
        <v>0</v>
      </c>
      <c r="P10" s="89"/>
      <c r="Q10" s="69">
        <f>Setting!H11</f>
        <v>0</v>
      </c>
      <c r="R10" s="203">
        <f t="shared" si="3"/>
        <v>0</v>
      </c>
      <c r="S10" s="88"/>
      <c r="T10" s="69">
        <f>Setting!J11</f>
        <v>0</v>
      </c>
      <c r="U10" s="206"/>
      <c r="V10" s="203">
        <f t="shared" si="4"/>
        <v>0</v>
      </c>
      <c r="W10" s="54"/>
      <c r="X10" s="69">
        <f>Setting!L11</f>
        <v>0</v>
      </c>
      <c r="Y10" s="208"/>
      <c r="Z10" s="209">
        <f>SUM(D114:BK116)</f>
        <v>0</v>
      </c>
      <c r="AB10" s="400">
        <f>SUM(O14,R14,V14,Z14,AB3)</f>
        <v>0</v>
      </c>
      <c r="AC10" s="401"/>
      <c r="AD10" s="98"/>
    </row>
    <row r="11" spans="1:65" s="43" customFormat="1" ht="18.75" customHeight="1" thickTop="1" thickBot="1">
      <c r="D11" s="154">
        <f>Setting!B12</f>
        <v>0</v>
      </c>
      <c r="E11" s="201">
        <f>SUMIF(E56:BK125,Setting!B12,D56:BK125)</f>
        <v>0</v>
      </c>
      <c r="F11" s="132" t="str">
        <f t="shared" si="0"/>
        <v/>
      </c>
      <c r="G11" s="198"/>
      <c r="H11" s="138"/>
      <c r="I11" s="139"/>
      <c r="J11" s="80"/>
      <c r="K11" s="69">
        <f>Setting!D12</f>
        <v>0</v>
      </c>
      <c r="L11" s="203">
        <f>SUM(B51:BK51)</f>
        <v>0</v>
      </c>
      <c r="M11" s="54"/>
      <c r="N11" s="69">
        <f>Setting!F12</f>
        <v>0</v>
      </c>
      <c r="O11" s="203">
        <f t="shared" si="5"/>
        <v>0</v>
      </c>
      <c r="P11" s="89"/>
      <c r="Q11" s="69">
        <f>Setting!H12</f>
        <v>0</v>
      </c>
      <c r="R11" s="203">
        <f t="shared" si="3"/>
        <v>0</v>
      </c>
      <c r="S11" s="88"/>
      <c r="T11" s="69">
        <f>Setting!J12</f>
        <v>0</v>
      </c>
      <c r="U11" s="206"/>
      <c r="V11" s="203">
        <f t="shared" si="4"/>
        <v>0</v>
      </c>
      <c r="W11" s="54"/>
      <c r="X11" s="69">
        <f>Setting!L12</f>
        <v>0</v>
      </c>
      <c r="Y11" s="208"/>
      <c r="Z11" s="209">
        <f>SUM(D117:BK119)</f>
        <v>0</v>
      </c>
      <c r="AB11" s="61" t="s">
        <v>0</v>
      </c>
      <c r="AC11" s="61"/>
      <c r="AD11" s="99"/>
    </row>
    <row r="12" spans="1:65" s="43" customFormat="1" ht="18.75" customHeight="1" thickTop="1">
      <c r="D12" s="155">
        <f>Setting!B13</f>
        <v>0</v>
      </c>
      <c r="E12" s="201">
        <f>SUMIF(E56:BK125,Setting!B13,D56:BK125)</f>
        <v>0</v>
      </c>
      <c r="F12" s="132" t="str">
        <f t="shared" si="0"/>
        <v/>
      </c>
      <c r="G12" s="198"/>
      <c r="H12" s="138"/>
      <c r="I12" s="139"/>
      <c r="J12" s="80"/>
      <c r="K12" s="69">
        <f>Setting!D13</f>
        <v>0</v>
      </c>
      <c r="L12" s="203">
        <f>SUM(B52:BK52)</f>
        <v>0</v>
      </c>
      <c r="M12" s="54"/>
      <c r="N12" s="69">
        <f>Setting!F13</f>
        <v>0</v>
      </c>
      <c r="O12" s="203">
        <f t="shared" si="5"/>
        <v>0</v>
      </c>
      <c r="P12" s="89"/>
      <c r="Q12" s="69">
        <f>Setting!H13</f>
        <v>0</v>
      </c>
      <c r="R12" s="203">
        <f t="shared" si="3"/>
        <v>0</v>
      </c>
      <c r="S12" s="88"/>
      <c r="T12" s="69">
        <f>Setting!J13</f>
        <v>0</v>
      </c>
      <c r="U12" s="206"/>
      <c r="V12" s="203">
        <f t="shared" si="4"/>
        <v>0</v>
      </c>
      <c r="W12" s="54"/>
      <c r="X12" s="69">
        <f>Setting!L13</f>
        <v>0</v>
      </c>
      <c r="Y12" s="208"/>
      <c r="Z12" s="209">
        <f>SUM(D120:BK122)</f>
        <v>0</v>
      </c>
      <c r="AB12" s="395" t="s">
        <v>28</v>
      </c>
      <c r="AC12" s="396"/>
      <c r="AD12" s="76"/>
    </row>
    <row r="13" spans="1:65" s="43" customFormat="1" ht="18.75" customHeight="1" thickBot="1">
      <c r="D13" s="156">
        <f>Setting!B14</f>
        <v>0</v>
      </c>
      <c r="E13" s="202">
        <f>SUMIF(E56:BK125,Setting!B14,D56:BK125)</f>
        <v>0</v>
      </c>
      <c r="F13" s="133" t="str">
        <f t="shared" si="0"/>
        <v/>
      </c>
      <c r="G13" s="199"/>
      <c r="H13" s="140"/>
      <c r="I13" s="141"/>
      <c r="J13" s="80"/>
      <c r="K13" s="69">
        <f>Setting!D14</f>
        <v>0</v>
      </c>
      <c r="L13" s="203">
        <f>SUM(B53:BK53)</f>
        <v>0</v>
      </c>
      <c r="M13" s="54"/>
      <c r="N13" s="69">
        <f>Setting!F14</f>
        <v>0</v>
      </c>
      <c r="O13" s="203">
        <f t="shared" si="5"/>
        <v>0</v>
      </c>
      <c r="P13" s="89"/>
      <c r="Q13" s="69">
        <f>Setting!H14</f>
        <v>0</v>
      </c>
      <c r="R13" s="203">
        <f t="shared" si="3"/>
        <v>0</v>
      </c>
      <c r="S13" s="88"/>
      <c r="T13" s="69">
        <f>Setting!J14</f>
        <v>0</v>
      </c>
      <c r="U13" s="206"/>
      <c r="V13" s="203">
        <f t="shared" si="4"/>
        <v>0</v>
      </c>
      <c r="W13" s="54"/>
      <c r="X13" s="69">
        <f>Setting!L14</f>
        <v>0</v>
      </c>
      <c r="Y13" s="208"/>
      <c r="Z13" s="209">
        <f>SUM(D123:BK125)</f>
        <v>0</v>
      </c>
      <c r="AB13" s="397">
        <f>L14-AB10</f>
        <v>0</v>
      </c>
      <c r="AC13" s="398"/>
      <c r="AD13" s="77"/>
    </row>
    <row r="14" spans="1:65" s="43" customFormat="1" ht="18.75" customHeight="1" thickTop="1" thickBot="1">
      <c r="C14" s="65">
        <v>2022</v>
      </c>
      <c r="D14" s="142" t="s">
        <v>33</v>
      </c>
      <c r="E14" s="399"/>
      <c r="F14" s="399"/>
      <c r="G14" s="399"/>
      <c r="H14" s="231">
        <f>SUM(E4:E13,H4:H8)</f>
        <v>0</v>
      </c>
      <c r="I14" s="143">
        <f>SUM(F4:F13,I4:I8)</f>
        <v>0</v>
      </c>
      <c r="J14" s="81"/>
      <c r="K14" s="53" t="s">
        <v>33</v>
      </c>
      <c r="L14" s="204">
        <f>SUM(L4:L13)</f>
        <v>0</v>
      </c>
      <c r="M14" s="54"/>
      <c r="N14" s="53" t="s">
        <v>33</v>
      </c>
      <c r="O14" s="205">
        <f>SUM(O4:O13)</f>
        <v>0</v>
      </c>
      <c r="P14" s="91"/>
      <c r="Q14" s="53" t="s">
        <v>33</v>
      </c>
      <c r="R14" s="205">
        <f>SUM(R4:R13)</f>
        <v>0</v>
      </c>
      <c r="S14" s="93"/>
      <c r="T14" s="53" t="s">
        <v>33</v>
      </c>
      <c r="U14" s="207">
        <f>SUM(U4:U13)</f>
        <v>0</v>
      </c>
      <c r="V14" s="205">
        <f>SUM(V4:V13)</f>
        <v>0</v>
      </c>
      <c r="W14" s="54"/>
      <c r="X14" s="53" t="s">
        <v>33</v>
      </c>
      <c r="Y14" s="210">
        <f>SUM(Y4:Y13)</f>
        <v>0</v>
      </c>
      <c r="Z14" s="205">
        <f>SUM(Z4:Z13)</f>
        <v>0</v>
      </c>
    </row>
    <row r="15" spans="1:65" s="43" customFormat="1" ht="22.5" customHeight="1" thickTop="1" thickBot="1">
      <c r="C15" s="117"/>
      <c r="D15" s="118"/>
      <c r="E15" s="119"/>
      <c r="F15" s="118"/>
      <c r="G15" s="118"/>
      <c r="H15" s="118"/>
      <c r="I15" s="118"/>
      <c r="L15" s="35"/>
      <c r="M15" s="35"/>
      <c r="N15" s="35"/>
      <c r="O15" s="35"/>
      <c r="P15" s="37"/>
      <c r="Q15" s="37"/>
      <c r="R15" s="36"/>
      <c r="S15" s="36"/>
      <c r="T15" s="37"/>
      <c r="U15" s="37"/>
    </row>
    <row r="16" spans="1:65" s="43" customFormat="1" ht="22.5" hidden="1" customHeight="1" thickTop="1" thickBot="1">
      <c r="C16" s="44"/>
      <c r="D16" s="394">
        <f>D18</f>
        <v>46631</v>
      </c>
      <c r="E16" s="394"/>
      <c r="F16" s="394">
        <f>F18</f>
        <v>46632</v>
      </c>
      <c r="G16" s="394"/>
      <c r="H16" s="394">
        <f t="shared" ref="H16" si="6">H18</f>
        <v>46633</v>
      </c>
      <c r="I16" s="394"/>
      <c r="J16" s="394">
        <f t="shared" ref="J16" si="7">J18</f>
        <v>46634</v>
      </c>
      <c r="K16" s="394"/>
      <c r="L16" s="394">
        <f t="shared" ref="L16" si="8">L18</f>
        <v>46635</v>
      </c>
      <c r="M16" s="394"/>
      <c r="N16" s="394">
        <f t="shared" ref="N16" si="9">N18</f>
        <v>46636</v>
      </c>
      <c r="O16" s="394"/>
      <c r="P16" s="394">
        <f t="shared" ref="P16" si="10">P18</f>
        <v>46637</v>
      </c>
      <c r="Q16" s="394"/>
      <c r="R16" s="394">
        <f t="shared" ref="R16" si="11">R18</f>
        <v>46638</v>
      </c>
      <c r="S16" s="394"/>
      <c r="T16" s="394">
        <f t="shared" ref="T16" si="12">T18</f>
        <v>46639</v>
      </c>
      <c r="U16" s="394"/>
      <c r="V16" s="394">
        <f t="shared" ref="V16" si="13">V18</f>
        <v>46640</v>
      </c>
      <c r="W16" s="394"/>
      <c r="X16" s="394">
        <f t="shared" ref="X16" si="14">X18</f>
        <v>46641</v>
      </c>
      <c r="Y16" s="394"/>
      <c r="Z16" s="394">
        <f t="shared" ref="Z16" si="15">Z18</f>
        <v>46642</v>
      </c>
      <c r="AA16" s="394"/>
      <c r="AB16" s="394">
        <f t="shared" ref="AB16" si="16">AB18</f>
        <v>46643</v>
      </c>
      <c r="AC16" s="394"/>
      <c r="AD16" s="394">
        <f t="shared" ref="AD16" si="17">AD18</f>
        <v>46644</v>
      </c>
      <c r="AE16" s="394"/>
      <c r="AF16" s="394">
        <f t="shared" ref="AF16" si="18">AF18</f>
        <v>46645</v>
      </c>
      <c r="AG16" s="394"/>
      <c r="AH16" s="394">
        <f t="shared" ref="AH16" si="19">AH18</f>
        <v>46646</v>
      </c>
      <c r="AI16" s="394"/>
      <c r="AJ16" s="394">
        <f t="shared" ref="AJ16" si="20">AJ18</f>
        <v>46647</v>
      </c>
      <c r="AK16" s="394"/>
      <c r="AL16" s="394">
        <f t="shared" ref="AL16" si="21">AL18</f>
        <v>46648</v>
      </c>
      <c r="AM16" s="394"/>
      <c r="AN16" s="394">
        <f t="shared" ref="AN16" si="22">AN18</f>
        <v>46649</v>
      </c>
      <c r="AO16" s="394"/>
      <c r="AP16" s="394">
        <f t="shared" ref="AP16" si="23">AP18</f>
        <v>46650</v>
      </c>
      <c r="AQ16" s="394"/>
      <c r="AR16" s="394">
        <f t="shared" ref="AR16" si="24">AR18</f>
        <v>46651</v>
      </c>
      <c r="AS16" s="394"/>
      <c r="AT16" s="394">
        <f t="shared" ref="AT16" si="25">AT18</f>
        <v>46652</v>
      </c>
      <c r="AU16" s="394"/>
      <c r="AV16" s="394">
        <f t="shared" ref="AV16" si="26">AV18</f>
        <v>46653</v>
      </c>
      <c r="AW16" s="394"/>
      <c r="AX16" s="394">
        <f t="shared" ref="AX16" si="27">AX18</f>
        <v>46654</v>
      </c>
      <c r="AY16" s="394"/>
      <c r="AZ16" s="394">
        <f t="shared" ref="AZ16" si="28">AZ18</f>
        <v>46655</v>
      </c>
      <c r="BA16" s="394"/>
      <c r="BB16" s="394">
        <f t="shared" ref="BB16" si="29">BB18</f>
        <v>46656</v>
      </c>
      <c r="BC16" s="394"/>
      <c r="BD16" s="394">
        <f t="shared" ref="BD16" si="30">BD18</f>
        <v>46657</v>
      </c>
      <c r="BE16" s="394"/>
      <c r="BF16" s="394">
        <f t="shared" ref="BF16" si="31">BF18</f>
        <v>46658</v>
      </c>
      <c r="BG16" s="394"/>
      <c r="BH16" s="394">
        <f t="shared" ref="BH16" si="32">BH18</f>
        <v>46659</v>
      </c>
      <c r="BI16" s="394"/>
      <c r="BJ16" s="394">
        <f t="shared" ref="BJ16" si="33">BJ18</f>
        <v>46660</v>
      </c>
      <c r="BK16" s="394"/>
      <c r="BL16" s="394" t="e">
        <f>#REF!</f>
        <v>#REF!</v>
      </c>
      <c r="BM16" s="394"/>
    </row>
    <row r="17" spans="2:65" s="85" customFormat="1" ht="18.75" hidden="1" customHeight="1" thickTop="1">
      <c r="C17" s="86"/>
      <c r="D17" s="388">
        <f>WEEKDAY(D18)</f>
        <v>4</v>
      </c>
      <c r="E17" s="388"/>
      <c r="F17" s="388">
        <f t="shared" ref="F17" si="34">WEEKDAY(F18)</f>
        <v>5</v>
      </c>
      <c r="G17" s="388"/>
      <c r="H17" s="388">
        <f t="shared" ref="H17" si="35">WEEKDAY(H18)</f>
        <v>6</v>
      </c>
      <c r="I17" s="388"/>
      <c r="J17" s="388">
        <f t="shared" ref="J17" si="36">WEEKDAY(J18)</f>
        <v>7</v>
      </c>
      <c r="K17" s="388"/>
      <c r="L17" s="388">
        <f t="shared" ref="L17" si="37">WEEKDAY(L18)</f>
        <v>1</v>
      </c>
      <c r="M17" s="388"/>
      <c r="N17" s="388">
        <f t="shared" ref="N17" si="38">WEEKDAY(N18)</f>
        <v>2</v>
      </c>
      <c r="O17" s="388"/>
      <c r="P17" s="388">
        <f t="shared" ref="P17" si="39">WEEKDAY(P18)</f>
        <v>3</v>
      </c>
      <c r="Q17" s="388"/>
      <c r="R17" s="388">
        <f t="shared" ref="R17" si="40">WEEKDAY(R18)</f>
        <v>4</v>
      </c>
      <c r="S17" s="388"/>
      <c r="T17" s="388">
        <f t="shared" ref="T17" si="41">WEEKDAY(T18)</f>
        <v>5</v>
      </c>
      <c r="U17" s="388"/>
      <c r="V17" s="388">
        <f t="shared" ref="V17" si="42">WEEKDAY(V18)</f>
        <v>6</v>
      </c>
      <c r="W17" s="388"/>
      <c r="X17" s="388">
        <f t="shared" ref="X17" si="43">WEEKDAY(X18)</f>
        <v>7</v>
      </c>
      <c r="Y17" s="388"/>
      <c r="Z17" s="388">
        <f t="shared" ref="Z17" si="44">WEEKDAY(Z18)</f>
        <v>1</v>
      </c>
      <c r="AA17" s="388"/>
      <c r="AB17" s="388">
        <f t="shared" ref="AB17" si="45">WEEKDAY(AB18)</f>
        <v>2</v>
      </c>
      <c r="AC17" s="388"/>
      <c r="AD17" s="388">
        <f t="shared" ref="AD17" si="46">WEEKDAY(AD18)</f>
        <v>3</v>
      </c>
      <c r="AE17" s="388"/>
      <c r="AF17" s="388">
        <f t="shared" ref="AF17" si="47">WEEKDAY(AF18)</f>
        <v>4</v>
      </c>
      <c r="AG17" s="388"/>
      <c r="AH17" s="388">
        <f t="shared" ref="AH17" si="48">WEEKDAY(AH18)</f>
        <v>5</v>
      </c>
      <c r="AI17" s="388"/>
      <c r="AJ17" s="388">
        <f t="shared" ref="AJ17" si="49">WEEKDAY(AJ18)</f>
        <v>6</v>
      </c>
      <c r="AK17" s="388"/>
      <c r="AL17" s="388">
        <f t="shared" ref="AL17" si="50">WEEKDAY(AL18)</f>
        <v>7</v>
      </c>
      <c r="AM17" s="388"/>
      <c r="AN17" s="388">
        <f t="shared" ref="AN17" si="51">WEEKDAY(AN18)</f>
        <v>1</v>
      </c>
      <c r="AO17" s="388"/>
      <c r="AP17" s="388">
        <f t="shared" ref="AP17" si="52">WEEKDAY(AP18)</f>
        <v>2</v>
      </c>
      <c r="AQ17" s="388"/>
      <c r="AR17" s="388">
        <f t="shared" ref="AR17" si="53">WEEKDAY(AR18)</f>
        <v>3</v>
      </c>
      <c r="AS17" s="388"/>
      <c r="AT17" s="388">
        <f t="shared" ref="AT17" si="54">WEEKDAY(AT18)</f>
        <v>4</v>
      </c>
      <c r="AU17" s="388"/>
      <c r="AV17" s="388">
        <f t="shared" ref="AV17" si="55">WEEKDAY(AV18)</f>
        <v>5</v>
      </c>
      <c r="AW17" s="388"/>
      <c r="AX17" s="388">
        <f t="shared" ref="AX17" si="56">WEEKDAY(AX18)</f>
        <v>6</v>
      </c>
      <c r="AY17" s="388"/>
      <c r="AZ17" s="388">
        <f t="shared" ref="AZ17" si="57">WEEKDAY(AZ18)</f>
        <v>7</v>
      </c>
      <c r="BA17" s="388"/>
      <c r="BB17" s="388">
        <f t="shared" ref="BB17" si="58">WEEKDAY(BB18)</f>
        <v>1</v>
      </c>
      <c r="BC17" s="388"/>
      <c r="BD17" s="388">
        <f t="shared" ref="BD17" si="59">WEEKDAY(BD18)</f>
        <v>2</v>
      </c>
      <c r="BE17" s="388"/>
      <c r="BF17" s="388">
        <f t="shared" ref="BF17" si="60">WEEKDAY(BF18)</f>
        <v>3</v>
      </c>
      <c r="BG17" s="388"/>
      <c r="BH17" s="388">
        <f t="shared" ref="BH17" si="61">WEEKDAY(BH18)</f>
        <v>4</v>
      </c>
      <c r="BI17" s="388"/>
      <c r="BJ17" s="388">
        <f t="shared" ref="BJ17" si="62">WEEKDAY(BJ18)</f>
        <v>5</v>
      </c>
      <c r="BK17" s="388"/>
      <c r="BL17" s="388" t="e">
        <f>WEEKDAY(#REF!)</f>
        <v>#REF!</v>
      </c>
      <c r="BM17" s="388"/>
    </row>
    <row r="18" spans="2:65" s="43" customFormat="1" ht="18.75" customHeight="1" thickTop="1">
      <c r="B18" s="389" t="s">
        <v>42</v>
      </c>
      <c r="C18" s="52" t="s">
        <v>29</v>
      </c>
      <c r="D18" s="392">
        <f>DATE(2027,9,Setting!P5)</f>
        <v>46631</v>
      </c>
      <c r="E18" s="393"/>
      <c r="F18" s="392">
        <f>D18+1</f>
        <v>46632</v>
      </c>
      <c r="G18" s="393"/>
      <c r="H18" s="392">
        <f t="shared" ref="H18" si="63">F18+1</f>
        <v>46633</v>
      </c>
      <c r="I18" s="393"/>
      <c r="J18" s="392">
        <f t="shared" ref="J18" si="64">H18+1</f>
        <v>46634</v>
      </c>
      <c r="K18" s="393"/>
      <c r="L18" s="368">
        <f t="shared" ref="L18" si="65">J18+1</f>
        <v>46635</v>
      </c>
      <c r="M18" s="369"/>
      <c r="N18" s="368">
        <f t="shared" ref="N18" si="66">L18+1</f>
        <v>46636</v>
      </c>
      <c r="O18" s="369"/>
      <c r="P18" s="368">
        <f t="shared" ref="P18" si="67">N18+1</f>
        <v>46637</v>
      </c>
      <c r="Q18" s="369"/>
      <c r="R18" s="368">
        <f t="shared" ref="R18" si="68">P18+1</f>
        <v>46638</v>
      </c>
      <c r="S18" s="369"/>
      <c r="T18" s="368">
        <f t="shared" ref="T18" si="69">R18+1</f>
        <v>46639</v>
      </c>
      <c r="U18" s="369"/>
      <c r="V18" s="368">
        <f t="shared" ref="V18" si="70">T18+1</f>
        <v>46640</v>
      </c>
      <c r="W18" s="369"/>
      <c r="X18" s="368">
        <f t="shared" ref="X18" si="71">V18+1</f>
        <v>46641</v>
      </c>
      <c r="Y18" s="369"/>
      <c r="Z18" s="368">
        <f t="shared" ref="Z18" si="72">X18+1</f>
        <v>46642</v>
      </c>
      <c r="AA18" s="369"/>
      <c r="AB18" s="368">
        <f t="shared" ref="AB18" si="73">Z18+1</f>
        <v>46643</v>
      </c>
      <c r="AC18" s="369"/>
      <c r="AD18" s="368">
        <f t="shared" ref="AD18" si="74">AB18+1</f>
        <v>46644</v>
      </c>
      <c r="AE18" s="369"/>
      <c r="AF18" s="368">
        <f t="shared" ref="AF18" si="75">AD18+1</f>
        <v>46645</v>
      </c>
      <c r="AG18" s="369"/>
      <c r="AH18" s="368">
        <f t="shared" ref="AH18" si="76">AF18+1</f>
        <v>46646</v>
      </c>
      <c r="AI18" s="369"/>
      <c r="AJ18" s="368">
        <f t="shared" ref="AJ18" si="77">AH18+1</f>
        <v>46647</v>
      </c>
      <c r="AK18" s="369"/>
      <c r="AL18" s="368">
        <f t="shared" ref="AL18" si="78">AJ18+1</f>
        <v>46648</v>
      </c>
      <c r="AM18" s="369"/>
      <c r="AN18" s="368">
        <f t="shared" ref="AN18" si="79">AL18+1</f>
        <v>46649</v>
      </c>
      <c r="AO18" s="369"/>
      <c r="AP18" s="368">
        <f t="shared" ref="AP18" si="80">AN18+1</f>
        <v>46650</v>
      </c>
      <c r="AQ18" s="369"/>
      <c r="AR18" s="368">
        <f t="shared" ref="AR18" si="81">AP18+1</f>
        <v>46651</v>
      </c>
      <c r="AS18" s="369"/>
      <c r="AT18" s="368">
        <f t="shared" ref="AT18" si="82">AR18+1</f>
        <v>46652</v>
      </c>
      <c r="AU18" s="369"/>
      <c r="AV18" s="368">
        <f t="shared" ref="AV18" si="83">AT18+1</f>
        <v>46653</v>
      </c>
      <c r="AW18" s="369"/>
      <c r="AX18" s="368">
        <f t="shared" ref="AX18" si="84">AV18+1</f>
        <v>46654</v>
      </c>
      <c r="AY18" s="369"/>
      <c r="AZ18" s="368">
        <f t="shared" ref="AZ18" si="85">AX18+1</f>
        <v>46655</v>
      </c>
      <c r="BA18" s="369"/>
      <c r="BB18" s="368">
        <f t="shared" ref="BB18" si="86">AZ18+1</f>
        <v>46656</v>
      </c>
      <c r="BC18" s="369"/>
      <c r="BD18" s="368">
        <f t="shared" ref="BD18" si="87">BB18+1</f>
        <v>46657</v>
      </c>
      <c r="BE18" s="369"/>
      <c r="BF18" s="368">
        <f t="shared" ref="BF18" si="88">BD18+1</f>
        <v>46658</v>
      </c>
      <c r="BG18" s="369"/>
      <c r="BH18" s="368">
        <f t="shared" ref="BH18" si="89">BF18+1</f>
        <v>46659</v>
      </c>
      <c r="BI18" s="369"/>
      <c r="BJ18" s="368">
        <f t="shared" ref="BJ18" si="90">BH18+1</f>
        <v>46660</v>
      </c>
      <c r="BK18" s="370"/>
    </row>
    <row r="19" spans="2:65" s="43" customFormat="1" ht="18.75" customHeight="1" thickBot="1">
      <c r="B19" s="390"/>
      <c r="C19" s="51" t="s">
        <v>30</v>
      </c>
      <c r="D19" s="386">
        <f>D18</f>
        <v>46631</v>
      </c>
      <c r="E19" s="387"/>
      <c r="F19" s="386">
        <f t="shared" ref="F19" si="91">F18</f>
        <v>46632</v>
      </c>
      <c r="G19" s="387"/>
      <c r="H19" s="386">
        <f t="shared" ref="H19" si="92">H18</f>
        <v>46633</v>
      </c>
      <c r="I19" s="387"/>
      <c r="J19" s="386">
        <f t="shared" ref="J19" si="93">J18</f>
        <v>46634</v>
      </c>
      <c r="K19" s="387"/>
      <c r="L19" s="365">
        <f t="shared" ref="L19" si="94">L18</f>
        <v>46635</v>
      </c>
      <c r="M19" s="367"/>
      <c r="N19" s="365">
        <f t="shared" ref="N19" si="95">N18</f>
        <v>46636</v>
      </c>
      <c r="O19" s="367"/>
      <c r="P19" s="365">
        <f t="shared" ref="P19" si="96">P18</f>
        <v>46637</v>
      </c>
      <c r="Q19" s="367"/>
      <c r="R19" s="365">
        <f t="shared" ref="R19" si="97">R18</f>
        <v>46638</v>
      </c>
      <c r="S19" s="367"/>
      <c r="T19" s="365">
        <f t="shared" ref="T19" si="98">T18</f>
        <v>46639</v>
      </c>
      <c r="U19" s="367"/>
      <c r="V19" s="365">
        <f t="shared" ref="V19" si="99">V18</f>
        <v>46640</v>
      </c>
      <c r="W19" s="367"/>
      <c r="X19" s="365">
        <f t="shared" ref="X19" si="100">X18</f>
        <v>46641</v>
      </c>
      <c r="Y19" s="367"/>
      <c r="Z19" s="365">
        <f t="shared" ref="Z19" si="101">Z18</f>
        <v>46642</v>
      </c>
      <c r="AA19" s="367"/>
      <c r="AB19" s="365">
        <f t="shared" ref="AB19" si="102">AB18</f>
        <v>46643</v>
      </c>
      <c r="AC19" s="367"/>
      <c r="AD19" s="365">
        <f t="shared" ref="AD19" si="103">AD18</f>
        <v>46644</v>
      </c>
      <c r="AE19" s="367"/>
      <c r="AF19" s="365">
        <f t="shared" ref="AF19" si="104">AF18</f>
        <v>46645</v>
      </c>
      <c r="AG19" s="367"/>
      <c r="AH19" s="365">
        <f t="shared" ref="AH19" si="105">AH18</f>
        <v>46646</v>
      </c>
      <c r="AI19" s="367"/>
      <c r="AJ19" s="365">
        <f t="shared" ref="AJ19" si="106">AJ18</f>
        <v>46647</v>
      </c>
      <c r="AK19" s="367"/>
      <c r="AL19" s="365">
        <f t="shared" ref="AL19" si="107">AL18</f>
        <v>46648</v>
      </c>
      <c r="AM19" s="367"/>
      <c r="AN19" s="365">
        <f t="shared" ref="AN19" si="108">AN18</f>
        <v>46649</v>
      </c>
      <c r="AO19" s="367"/>
      <c r="AP19" s="365">
        <f t="shared" ref="AP19" si="109">AP18</f>
        <v>46650</v>
      </c>
      <c r="AQ19" s="367"/>
      <c r="AR19" s="365">
        <f t="shared" ref="AR19" si="110">AR18</f>
        <v>46651</v>
      </c>
      <c r="AS19" s="367"/>
      <c r="AT19" s="365">
        <f t="shared" ref="AT19" si="111">AT18</f>
        <v>46652</v>
      </c>
      <c r="AU19" s="367"/>
      <c r="AV19" s="365">
        <f t="shared" ref="AV19" si="112">AV18</f>
        <v>46653</v>
      </c>
      <c r="AW19" s="367"/>
      <c r="AX19" s="365">
        <f t="shared" ref="AX19" si="113">AX18</f>
        <v>46654</v>
      </c>
      <c r="AY19" s="367"/>
      <c r="AZ19" s="365">
        <f t="shared" ref="AZ19" si="114">AZ18</f>
        <v>46655</v>
      </c>
      <c r="BA19" s="367"/>
      <c r="BB19" s="365">
        <f t="shared" ref="BB19" si="115">BB18</f>
        <v>46656</v>
      </c>
      <c r="BC19" s="367"/>
      <c r="BD19" s="365">
        <f t="shared" ref="BD19" si="116">BD18</f>
        <v>46657</v>
      </c>
      <c r="BE19" s="367"/>
      <c r="BF19" s="365">
        <f t="shared" ref="BF19" si="117">BF18</f>
        <v>46658</v>
      </c>
      <c r="BG19" s="367"/>
      <c r="BH19" s="365">
        <f t="shared" ref="BH19" si="118">BH18</f>
        <v>46659</v>
      </c>
      <c r="BI19" s="367"/>
      <c r="BJ19" s="365">
        <f t="shared" ref="BJ19" si="119">BJ18</f>
        <v>46660</v>
      </c>
      <c r="BK19" s="366"/>
    </row>
    <row r="20" spans="2:65" s="43" customFormat="1" ht="18.75" customHeight="1" thickTop="1">
      <c r="B20" s="390"/>
      <c r="C20" s="120">
        <f>Setting!B5</f>
        <v>0</v>
      </c>
      <c r="D20" s="383">
        <f>'8'!BL20+SUMIF(E44:E53,Setting!$B$5,D44:E53)+SUMIF(E38,Setting!$B$5,D38:E38)+SUMIF(E40,Setting!$B$5,D40:E40)-SUMIF(E37,Setting!$B$5,D37:E37)-SUMIF(E39,Setting!$B$5,D39:E39)-SUMIF(E56:E125,Setting!$B$5,D56:D125)</f>
        <v>0</v>
      </c>
      <c r="E20" s="384"/>
      <c r="F20" s="383">
        <f>D20+SUMIF(G44:G53,Setting!B5,F44:G53)+SUMIF(G38,Setting!B5,F38:G38)+SUMIF(G40,Setting!B5,F40:G40)-SUMIF(G37,Setting!B5,F37:G37)-SUMIF(G39,Setting!B5,F39:G39)-SUMIF(G56:G125,Setting!B5,F56:F125)</f>
        <v>0</v>
      </c>
      <c r="G20" s="384"/>
      <c r="H20" s="383">
        <f>F20+SUMIF(I44:I53,Setting!B5,H44:I53)+SUMIF(I38,Setting!B5,H38:I38)+SUMIF(I40,Setting!B5,H40:I40)-SUMIF(I37,Setting!B5,H37:I37)-SUMIF(I39,Setting!B5,H39:I39)-SUMIF(I56:I125,Setting!B5,H56:H125)</f>
        <v>0</v>
      </c>
      <c r="I20" s="384"/>
      <c r="J20" s="383">
        <f>H20+SUMIF(K44:K53,Setting!B5,J44:K53)+SUMIF(K38,Setting!B5,J38:K38)+SUMIF(K40,Setting!B5,J40:K40)-SUMIF(K37,Setting!B5,J37:K37)-SUMIF(K39,Setting!B5,J39:K39)-SUMIF(K56:K125,Setting!B5,J56:J125)</f>
        <v>0</v>
      </c>
      <c r="K20" s="384"/>
      <c r="L20" s="383">
        <f>J20+SUMIF(M44:M53,Setting!B5,L44:M53)+SUMIF(M38,Setting!B5,L38:M38)+SUMIF(M40,Setting!B5,L40:M40)-SUMIF(M37,Setting!B5,L37:M37)-SUMIF(M39,Setting!B5,L39:M39)-SUMIF(M56:M125,Setting!B5,L56:L125)</f>
        <v>0</v>
      </c>
      <c r="M20" s="384"/>
      <c r="N20" s="383">
        <f>L20+SUMIF(O44:O53,Setting!B5,N44:O53)+SUMIF(O38,Setting!B5,N38:O38)+SUMIF(O40,Setting!B5,N40:O40)-SUMIF(O37,Setting!B5,N37:O37)-SUMIF(O39,Setting!B5,N39:O39)-SUMIF(O56:O125,Setting!B5,N56:N125)</f>
        <v>0</v>
      </c>
      <c r="O20" s="384"/>
      <c r="P20" s="383">
        <f>N20+SUMIF(Q44:Q53,Setting!B5,P44:Q53)+SUMIF(Q38,Setting!B5,P38:Q38)+SUMIF(Q40,Setting!B5,P40:Q40)-SUMIF(Q37,Setting!B5,P37:Q37)-SUMIF(Q39,Setting!B5,P39:Q39)-SUMIF(Q56:Q125,Setting!B5,P56:P125)</f>
        <v>0</v>
      </c>
      <c r="Q20" s="384"/>
      <c r="R20" s="383">
        <f>P20+SUMIF(S44:S53,Setting!B5,R44:S53)+SUMIF(S38,Setting!B5,R38:S38)+SUMIF(S40,Setting!B5,R40:S40)-SUMIF(S37,Setting!B5,R37:S37)-SUMIF(S39,Setting!B5,R39:S39)-SUMIF(S56:S125,Setting!B5,R56:R125)</f>
        <v>0</v>
      </c>
      <c r="S20" s="384"/>
      <c r="T20" s="383">
        <f>R20+SUMIF(U44:U53,Setting!B5,T44:U53)+SUMIF(U38,Setting!B5,T38:U38)+SUMIF(U40,Setting!B5,T40:U40)-SUMIF(U37,Setting!B5,T37:U37)-SUMIF(U39,Setting!B5,T39:U39)-SUMIF(U56:U125,Setting!B5,T56:T125)</f>
        <v>0</v>
      </c>
      <c r="U20" s="384"/>
      <c r="V20" s="383">
        <f>T20+SUMIF(W44:W53,Setting!B5,V44:W53)+SUMIF(W38,Setting!B5,V38:W38)+SUMIF(W40,Setting!B5,V40:W40)-SUMIF(W37,Setting!B5,V37:W37)-SUMIF(W39,Setting!B5,V39:W39)-SUMIF(W56:W125,Setting!B5,V56:V125)</f>
        <v>0</v>
      </c>
      <c r="W20" s="384"/>
      <c r="X20" s="383">
        <f>V20+SUMIF(Y44:Y53,Setting!B5,X44:Y53)+SUMIF(Y38,Setting!B5,X38:Y38)+SUMIF(Y40,Setting!B5,X40:Y40)-SUMIF(Y37,Setting!B5,X37:Y37)-SUMIF(Y39,Setting!B5,X39:Y39)-SUMIF(Y56:Y125,Setting!B5,X56:X125)</f>
        <v>0</v>
      </c>
      <c r="Y20" s="384"/>
      <c r="Z20" s="383">
        <f>X20+SUMIF(AA44:AA53,Setting!B5,Z44:AA53)+SUMIF(AA38,Setting!B5,Z38:AA38)+SUMIF(AA40,Setting!B5,Z40:AA40)-SUMIF(AA37,Setting!B5,Z37:AA37)-SUMIF(AA39,Setting!B5,Z39:AA39)-SUMIF(AA56:AA125,Setting!B5,Z56:Z125)</f>
        <v>0</v>
      </c>
      <c r="AA20" s="384"/>
      <c r="AB20" s="383">
        <f>Z20+SUMIF(AC44:AC53,Setting!B5,AB44:AC53)+SUMIF(AC38,Setting!B5,AB38:AC38)+SUMIF(AC40,Setting!B5,AB40:AC40)-SUMIF(AC37,Setting!B5,AB37:AC37)-SUMIF(AC39,Setting!B5,AB39:AC39)-SUMIF(AC56:AC125,Setting!B5,AB56:AB125)</f>
        <v>0</v>
      </c>
      <c r="AC20" s="384"/>
      <c r="AD20" s="383">
        <f>AB20+SUMIF(AE44:AE53,Setting!B5,AD44:AE53)+SUMIF(AE38,Setting!B5,AD38:AE38)+SUMIF(AE40,Setting!B5,AD40:AE40)-SUMIF(AE37,Setting!B5,AD37:AE37)-SUMIF(AE39,Setting!B5,AD39:AE39)-SUMIF(AE56:AE125,Setting!B5,AD56:AE125)</f>
        <v>0</v>
      </c>
      <c r="AE20" s="384"/>
      <c r="AF20" s="383">
        <f>AD20+SUMIF(AG44:AG53,Setting!B5,AF44:AG53)+SUMIF(AG38,Setting!B5,AF38:AG38)+SUMIF(AG40,Setting!B5,AF40:AG40)-SUMIF(AG37,Setting!B5,AF37:AG37)-SUMIF(AG39,Setting!B5,AF39:AG39)-SUMIF(AG56:AG125,Setting!B5,AF56:AF125)</f>
        <v>0</v>
      </c>
      <c r="AG20" s="384"/>
      <c r="AH20" s="383">
        <f>AF20+SUMIF(AI44:AI53,Setting!B5,AH44:AI53)+SUMIF(AI38,Setting!B5,AH38:AI38)+SUMIF(AI40,Setting!B5,AH40:AI40)-SUMIF(AI37,Setting!B5,AH37:AI37)-SUMIF(AI39,Setting!B5,AH39:AI39)-SUMIF(AI56:AI125,Setting!B5,AH56:AH125)</f>
        <v>0</v>
      </c>
      <c r="AI20" s="384"/>
      <c r="AJ20" s="383">
        <f>AH20+SUMIF(AK44:AK53,Setting!B5,AJ44:AK53)+SUMIF(AK38,Setting!B5,AJ38:AK38)+SUMIF(AK40,Setting!B5,AJ40:AK40)-SUMIF(AK37,Setting!B5,AJ37:AK37)-SUMIF(AK39,Setting!B5,AJ39:AK39)-SUMIF(AK56:AK125,Setting!B5,AJ56:AJ125)</f>
        <v>0</v>
      </c>
      <c r="AK20" s="384"/>
      <c r="AL20" s="383">
        <f>AJ20+SUMIF(AM44:AM53,Setting!B5,AL44:AM53)+SUMIF(AM38,Setting!B5,AL38:AM38)+SUMIF(AM40,Setting!B5,AL40:AM40)-SUMIF(AM37,Setting!B5,AL37:AM37)-SUMIF(AM39,Setting!B5,AL39:AM39)-SUMIF(AM56:AM125,Setting!B5,AL56:AL125)</f>
        <v>0</v>
      </c>
      <c r="AM20" s="384"/>
      <c r="AN20" s="383">
        <f>AL20+SUMIF(AO44:AO53,Setting!B5,AN44:AO53)+SUMIF(AO38,Setting!B5,AN38:AO38)+SUMIF(AO40,Setting!B5,AN40:AO40)-SUMIF(AO37,Setting!B5,AN37:AO37)-SUMIF(AO39,Setting!B5,AN39:AO39)-SUMIF(AO56:AO125,Setting!B5,AN56:AN125)</f>
        <v>0</v>
      </c>
      <c r="AO20" s="384"/>
      <c r="AP20" s="383">
        <f>AN20+SUMIF(AQ44:AQ53,Setting!B5,AP44:AQ53)+SUMIF(AQ38,Setting!B5,AP38:AQ38)+SUMIF(AQ40,Setting!B5,AP40:AQ40)-SUMIF(AQ37,Setting!B5,AP37:AQ37)-SUMIF(AQ39,Setting!B5,AP39:AQ39)-SUMIF(AQ56:AQ125,Setting!B5,AP56:AP125)</f>
        <v>0</v>
      </c>
      <c r="AQ20" s="384"/>
      <c r="AR20" s="383">
        <f>AP20+SUMIF(AS44:AS53,Setting!B5,AR44:AS53)+SUMIF(AS38,Setting!B5,AR38:AS38)+SUMIF(AS40,Setting!B5,AR40:AS40)-SUMIF(AS37,Setting!B5,AR37:AS37)-SUMIF(AS39,Setting!B5,AR39:AS39)-SUMIF(AS56:AS125,Setting!B5,AR56:AR125)</f>
        <v>0</v>
      </c>
      <c r="AS20" s="384"/>
      <c r="AT20" s="383">
        <f>AR20+SUMIF(AU44:AU53,Setting!B5,AT44:AU53)+SUMIF(AU38,Setting!B5,AT38:AU38)+SUMIF(AU40,Setting!B5,AT40:AU40)-SUMIF(AU37,Setting!B5,AT37:AU37)-SUMIF(AU39,Setting!B5,AT39:AU39)-SUMIF(AU56:AU125,Setting!B5,AT56:AT125)</f>
        <v>0</v>
      </c>
      <c r="AU20" s="384"/>
      <c r="AV20" s="383">
        <f>AT20+SUMIF(AW44:AW53,Setting!B5,AV44:AW53)+SUMIF(AW38,Setting!B5,AV38:AW38)+SUMIF(AW40,Setting!B5,AV40:AW40)-SUMIF(AW37,Setting!B5,AV37:AW37)-SUMIF(AW39,Setting!B5,AV39:AW39)-SUMIF(AW56:AW125,Setting!B5,AV56:AV125)</f>
        <v>0</v>
      </c>
      <c r="AW20" s="384"/>
      <c r="AX20" s="383">
        <f>AV20+SUMIF(AY44:AY53,Setting!B5,AX44:AY53)+SUMIF(AY38,Setting!B5,AX38:AY38)+SUMIF(AY40,Setting!B5,AX40:AY40)-SUMIF(AY37,Setting!B5,AX37:AY37)-SUMIF(AY39,Setting!B5,AX39:AY39)-SUMIF(AY56:AY125,Setting!B5,AX56:AX125)</f>
        <v>0</v>
      </c>
      <c r="AY20" s="384"/>
      <c r="AZ20" s="383">
        <f>AX20+SUMIF(BA44:BA53,Setting!B5,AZ44:BA53)+SUMIF(BA38,Setting!B5,AZ38:BA38)+SUMIF(BA40,Setting!B5,AZ40:BA40)-SUMIF(BA37,Setting!B5,AZ37:BA37)-SUMIF(BA39,Setting!B5,AZ39:BA39)-SUMIF(BA56:BA125,Setting!B5,AZ56:AZ125)</f>
        <v>0</v>
      </c>
      <c r="BA20" s="384"/>
      <c r="BB20" s="383">
        <f>AZ20+SUMIF(BC44:BC53,Setting!B5,BB44:BC53)+SUMIF(BC38,Setting!B5,BB38:BC38)+SUMIF(BC40,Setting!B5,BB40:BC40)-SUMIF(BC37,Setting!B5,BB37:BC37)-SUMIF(BC39,Setting!B5,BB39:BC39)-SUMIF(BC56:BC125,Setting!B5,BB56:BB125)</f>
        <v>0</v>
      </c>
      <c r="BC20" s="384"/>
      <c r="BD20" s="383">
        <f>BB20+SUMIF(BE44:BE53,Setting!B5,BD44:BE53)+SUMIF(BE38,Setting!B5,BD38:BE38)+SUMIF(BE40,Setting!B5,BD40:BE40)-SUMIF(BE37,Setting!B5,BD37:BE37)-SUMIF(BE39,Setting!B5,BD39:BE39)-SUMIF(BE56:BE125,Setting!B5,BD56:BE125)</f>
        <v>0</v>
      </c>
      <c r="BE20" s="384"/>
      <c r="BF20" s="383">
        <f>BD20+SUMIF(BG44:BG53,Setting!B5,BF44:BG53)+SUMIF(BG38,Setting!B5,BF38:BG38)+SUMIF(BG40,Setting!B5,BF40:BG40)-SUMIF(BG37,Setting!B5,BF37:BG37)-SUMIF(BG39,Setting!B5,BF39:BG39)-SUMIF(BG56:BG125,Setting!B5,BF56:BF125)</f>
        <v>0</v>
      </c>
      <c r="BG20" s="384"/>
      <c r="BH20" s="383">
        <f>BF20+SUMIF(BI44:BI53,Setting!B5,BH44:BI53)+SUMIF(BI38,Setting!B5,BH38:BI38)+SUMIF(BI40,Setting!B5,BH40:BI40)-SUMIF(BI37,Setting!B5,BH37:BI37)-SUMIF(BI39,Setting!B5,BH39:BI39)-SUMIF(BI56:BI125,Setting!B5,BH56:BH125)</f>
        <v>0</v>
      </c>
      <c r="BI20" s="384"/>
      <c r="BJ20" s="383">
        <f>BH20+SUMIF(BK44:BK53,Setting!B5,BJ44:BK53)+SUMIF(BK38,Setting!B5,BJ38:BK38)+SUMIF(BK40,Setting!B5,BJ40:BK40)-SUMIF(BK37,Setting!B5,BJ37:BK37)-SUMIF(BK39,Setting!B5,BJ39:BK39)-SUMIF(BK56:BK125,Setting!B5,BJ56:BJ125)</f>
        <v>0</v>
      </c>
      <c r="BK20" s="385"/>
    </row>
    <row r="21" spans="2:65" s="43" customFormat="1" ht="18.75" customHeight="1">
      <c r="B21" s="390"/>
      <c r="C21" s="71">
        <f>Setting!B6</f>
        <v>0</v>
      </c>
      <c r="D21" s="380">
        <f>'8'!BL21+SUMIF(E44:E53,Setting!$B$6,D44:E53)+SUMIF(E38,Setting!$B$6,D38:E38)+SUMIF(E40,Setting!$B$6,D40:E40)-SUMIF(E37,Setting!$B$6,D37:E37)-SUMIF(E39,Setting!$B$6,D39:E39)-SUMIF(E56:E125,Setting!$B$6,D56:D125)</f>
        <v>0</v>
      </c>
      <c r="E21" s="381"/>
      <c r="F21" s="380">
        <f>D21+SUMIF(G44:G53,Setting!B6,F44:G53)+SUMIF(G38,Setting!B6,F38:G38)+SUMIF(G40,Setting!B6,F40:G40)-SUMIF(G37,Setting!B6,F37:G37)-SUMIF(G39,Setting!B6,F39:G39)-SUMIF(G56:G125,Setting!B6,F56:F125)</f>
        <v>0</v>
      </c>
      <c r="G21" s="381"/>
      <c r="H21" s="380">
        <f>F21+SUMIF(I44:I53,Setting!B6,H44:I53)+SUMIF(I38,Setting!B6,H38:I38)+SUMIF(I40,Setting!B6,H40:I40)-SUMIF(I37,Setting!B6,H37:I37)-SUMIF(I39,Setting!B6,H39:I39)-SUMIF(I56:I125,Setting!B6,H56:H125)</f>
        <v>0</v>
      </c>
      <c r="I21" s="381"/>
      <c r="J21" s="380">
        <f>H21+SUMIF(K44:K53,Setting!B6,J44:K53)+SUMIF(K38,Setting!B6,J38:K38)+SUMIF(K40,Setting!B6,J40:K40)-SUMIF(K37,Setting!B6,J37:K37)-SUMIF(K39,Setting!B6,J39:K39)-SUMIF(K56:K125,Setting!B6,J56:J125)</f>
        <v>0</v>
      </c>
      <c r="K21" s="381"/>
      <c r="L21" s="380">
        <f>J21+SUMIF(M44:M53,Setting!B6,L44:M53)+SUMIF(M38,Setting!B6,L38:M38)+SUMIF(M40,Setting!B6,L40:M40)-SUMIF(M37,Setting!B6,L37:M37)-SUMIF(M39,Setting!B6,L39:M39)-SUMIF(M56:M125,Setting!B6,L56:L125)</f>
        <v>0</v>
      </c>
      <c r="M21" s="381"/>
      <c r="N21" s="380">
        <f>L21+SUMIF(O44:O53,Setting!B6,N44:O53)+SUMIF(O38,Setting!B6,N38:O38)+SUMIF(O40,Setting!B6,N40:O40)-SUMIF(O37,Setting!B6,N37:O37)-SUMIF(O39,Setting!B6,N39:O39)-SUMIF(O56:O125,Setting!B6,N56:N125)</f>
        <v>0</v>
      </c>
      <c r="O21" s="381"/>
      <c r="P21" s="380">
        <f>N21+SUMIF(Q44:Q53,Setting!B6,P44:Q53)+SUMIF(Q38,Setting!B6,P38:Q38)+SUMIF(Q40,Setting!B6,P40:Q40)-SUMIF(Q37,Setting!B6,P37:Q37)-SUMIF(Q39,Setting!B6,P39:Q39)-SUMIF(Q56:Q125,Setting!B6,P56:P125)</f>
        <v>0</v>
      </c>
      <c r="Q21" s="381"/>
      <c r="R21" s="380">
        <f>P21+SUMIF(S44:S53,Setting!B6,R44:S53)+SUMIF(S38,Setting!B6,R38:S38)+SUMIF(S40,Setting!B6,R40:S40)-SUMIF(S37,Setting!B6,R37:S37)-SUMIF(S39,Setting!B6,R39:S39)-SUMIF(S56:S125,Setting!B6,R56:R125)</f>
        <v>0</v>
      </c>
      <c r="S21" s="381"/>
      <c r="T21" s="380">
        <f>R21+SUMIF(U44:U53,Setting!B6,T44:U53)+SUMIF(U38,Setting!B6,T38:U38)+SUMIF(U40,Setting!B6,T40:U40)-SUMIF(U37,Setting!B6,T37:U37)-SUMIF(U39,Setting!B6,T39:U39)-SUMIF(U56:U125,Setting!B6,T56:T125)</f>
        <v>0</v>
      </c>
      <c r="U21" s="381"/>
      <c r="V21" s="380">
        <f>T21+SUMIF(W44:W53,Setting!B6,V44:W53)+SUMIF(W38,Setting!B6,V38:W38)+SUMIF(W40,Setting!B6,V40:W40)-SUMIF(W37,Setting!B6,V37:W37)-SUMIF(W39,Setting!B6,V39:W39)-SUMIF(W56:W125,Setting!B6,V56:V125)</f>
        <v>0</v>
      </c>
      <c r="W21" s="381"/>
      <c r="X21" s="380">
        <f>V21+SUMIF(Y44:Y53,Setting!B6,X44:Y53)+SUMIF(Y38,Setting!B6,X38:Y38)+SUMIF(Y40,Setting!B6,X40:Y40)-SUMIF(Y37,Setting!B6,X37:Y37)-SUMIF(Y39,Setting!B6,X39:Y39)-SUMIF(Y56:Y125,Setting!B6,X56:X125)</f>
        <v>0</v>
      </c>
      <c r="Y21" s="381"/>
      <c r="Z21" s="380">
        <f>X21+SUMIF(AA44:AA53,Setting!B6,Z44:AA53)+SUMIF(AA38,Setting!B6,Z38:AA38)+SUMIF(AA40,Setting!B6,Z40:AA40)-SUMIF(AA37,Setting!B6,Z37:AA37)-SUMIF(AA39,Setting!B6,Z39:AA39)-SUMIF(AA56:AA125,Setting!B6,Z56:Z125)</f>
        <v>0</v>
      </c>
      <c r="AA21" s="381"/>
      <c r="AB21" s="380">
        <f>Z21+SUMIF(AC44:AC53,Setting!B6,AB44:AC53)+SUMIF(AC38,Setting!B6,AB38:AC38)+SUMIF(AC40,Setting!B6,AB40:AC40)-SUMIF(AC37,Setting!B6,AB37:AC37)-SUMIF(AC39,Setting!B6,AB39:AC39)-SUMIF(AC56:AC125,Setting!B6,AB56:AB125)</f>
        <v>0</v>
      </c>
      <c r="AC21" s="381"/>
      <c r="AD21" s="380">
        <f>AB21+SUMIF(AE44:AE53,Setting!B6,AD44:AE53)+SUMIF(AE38,Setting!B6,AD38:AE38)+SUMIF(AE40,Setting!B6,AD40:AE40)-SUMIF(AE37,Setting!B6,AD37:AE37)-SUMIF(AE39,Setting!B6,AD39:AE39)-SUMIF(AE56:AE125,Setting!B6,AD56:AE125)</f>
        <v>0</v>
      </c>
      <c r="AE21" s="381"/>
      <c r="AF21" s="380">
        <f>AD21+SUMIF(AG44:AG53,Setting!B6,AF44:AG53)+SUMIF(AG38,Setting!B6,AF38:AG38)+SUMIF(AG40,Setting!B6,AF40:AG40)-SUMIF(AG37,Setting!B6,AF37:AG37)-SUMIF(AG39,Setting!B6,AF39:AG39)-SUMIF(AG56:AG125,Setting!B6,AF56:AF125)</f>
        <v>0</v>
      </c>
      <c r="AG21" s="381"/>
      <c r="AH21" s="380">
        <f>AF21+SUMIF(AI44:AI53,Setting!B6,AH44:AI53)+SUMIF(AI38,Setting!B6,AH38:AI38)+SUMIF(AI40,Setting!B6,AH40:AI40)-SUMIF(AI37,Setting!B6,AH37:AI37)-SUMIF(AI39,Setting!B6,AH39:AI39)-SUMIF(AI56:AI125,Setting!B6,AH56:AH125)</f>
        <v>0</v>
      </c>
      <c r="AI21" s="381"/>
      <c r="AJ21" s="380">
        <f>AH21+SUMIF(AK44:AK53,Setting!B6,AJ44:AK53)+SUMIF(AK38,Setting!B6,AJ38:AK38)+SUMIF(AK40,Setting!B6,AJ40:AK40)-SUMIF(AK37,Setting!B6,AJ37:AK37)-SUMIF(AK39,Setting!B6,AJ39:AK39)-SUMIF(AK56:AK125,Setting!B6,AJ56:AJ125)</f>
        <v>0</v>
      </c>
      <c r="AK21" s="381"/>
      <c r="AL21" s="380">
        <f>AJ21+SUMIF(AM44:AM53,Setting!B6,AL44:AM53)+SUMIF(AM38,Setting!B6,AL38:AM38)+SUMIF(AM40,Setting!B6,AL40:AM40)-SUMIF(AM37,Setting!B6,AL37:AM37)-SUMIF(AM39,Setting!B6,AL39:AM39)-SUMIF(AM56:AM125,Setting!B6,AL56:AL125)</f>
        <v>0</v>
      </c>
      <c r="AM21" s="381"/>
      <c r="AN21" s="380">
        <f>AL21+SUMIF(AO44:AO53,Setting!B6,AN44:AO53)+SUMIF(AO38,Setting!B6,AN38:AO38)+SUMIF(AO40,Setting!B6,AN40:AO40)-SUMIF(AO37,Setting!B6,AN37:AO37)-SUMIF(AO39,Setting!B6,AN39:AO39)-SUMIF(AO56:AO125,Setting!B6,AN56:AN125)</f>
        <v>0</v>
      </c>
      <c r="AO21" s="381"/>
      <c r="AP21" s="380">
        <f>AN21+SUMIF(AQ44:AQ53,Setting!B6,AP44:AQ53)+SUMIF(AQ38,Setting!B6,AP38:AQ38)+SUMIF(AQ40,Setting!B6,AP40:AQ40)-SUMIF(AQ37,Setting!B6,AP37:AQ37)-SUMIF(AQ39,Setting!B6,AP39:AQ39)-SUMIF(AQ56:AQ125,Setting!B6,AP56:AP125)</f>
        <v>0</v>
      </c>
      <c r="AQ21" s="381"/>
      <c r="AR21" s="380">
        <f>AP21+SUMIF(AS44:AS53,Setting!B6,AR44:AS53)+SUMIF(AS38,Setting!B6,AR38:AS38)+SUMIF(AS40,Setting!B6,AR40:AS40)-SUMIF(AS37,Setting!B6,AR37:AS37)-SUMIF(AS39,Setting!B6,AR39:AS39)-SUMIF(AS56:AS125,Setting!B6,AR56:AR125)</f>
        <v>0</v>
      </c>
      <c r="AS21" s="381"/>
      <c r="AT21" s="380">
        <f>AR21+SUMIF(AU44:AU53,Setting!B6,AT44:AU53)+SUMIF(AU38,Setting!B6,AT38:AU38)+SUMIF(AU40,Setting!B6,AT40:AU40)-SUMIF(AU37,Setting!B6,AT37:AU37)-SUMIF(AU39,Setting!B6,AT39:AU39)-SUMIF(AU56:AU125,Setting!B6,AT56:AT125)</f>
        <v>0</v>
      </c>
      <c r="AU21" s="381"/>
      <c r="AV21" s="380">
        <f>AT21+SUMIF(AW44:AW53,Setting!B6,AV44:AW53)+SUMIF(AW38,Setting!B6,AV38:AW38)+SUMIF(AW40,Setting!B6,AV40:AW40)-SUMIF(AW37,Setting!B6,AV37:AW37)-SUMIF(AW39,Setting!B6,AV39:AW39)-SUMIF(AW56:AW125,Setting!B6,AV56:AV125)</f>
        <v>0</v>
      </c>
      <c r="AW21" s="381"/>
      <c r="AX21" s="380">
        <f>AV21+SUMIF(AY44:AY53,Setting!B6,AX44:AY53)+SUMIF(AY38,Setting!B6,AX38:AY38)+SUMIF(AY40,Setting!B6,AX40:AY40)-SUMIF(AY37,Setting!B6,AX37:AY37)-SUMIF(AY39,Setting!B6,AX39:AY39)-SUMIF(AY56:AY125,Setting!B6,AX56:AX125)</f>
        <v>0</v>
      </c>
      <c r="AY21" s="381"/>
      <c r="AZ21" s="380">
        <f>AX21+SUMIF(BA44:BA53,Setting!B6,AZ44:BA53)+SUMIF(BA38,Setting!B6,AZ38:BA38)+SUMIF(BA40,Setting!B6,AZ40:BA40)-SUMIF(BA37,Setting!B6,AZ37:BA37)-SUMIF(BA39,Setting!B6,AZ39:BA39)-SUMIF(BA56:BA125,Setting!B6,AZ56:AZ125)</f>
        <v>0</v>
      </c>
      <c r="BA21" s="381"/>
      <c r="BB21" s="380">
        <f>AZ21+SUMIF(BC44:BC53,Setting!B6,BB44:BC53)+SUMIF(BC38,Setting!B6,BB38:BC38)+SUMIF(BC40,Setting!B6,BB40:BC40)-SUMIF(BC37,Setting!B6,BB37:BC37)-SUMIF(BC39,Setting!B6,BB39:BC39)-SUMIF(BC56:BC125,Setting!B6,BB56:BB125)</f>
        <v>0</v>
      </c>
      <c r="BC21" s="381"/>
      <c r="BD21" s="380">
        <f>BB21+SUMIF(BE44:BE53,Setting!B6,BD44:BE53)+SUMIF(BE38,Setting!B6,BD38:BE38)+SUMIF(BE40,Setting!B6,BD40:BE40)-SUMIF(BE37,Setting!B6,BD37:BE37)-SUMIF(BE39,Setting!B6,BD39:BE39)-SUMIF(BE56:BE125,Setting!B6,BD56:BE125)</f>
        <v>0</v>
      </c>
      <c r="BE21" s="381"/>
      <c r="BF21" s="380">
        <f>BD21+SUMIF(BG44:BG53,Setting!B6,BF44:BG53)+SUMIF(BG38,Setting!B6,BF38:BG38)+SUMIF(BG40,Setting!B6,BF40:BG40)-SUMIF(BG37,Setting!B6,BF37:BG37)-SUMIF(BG39,Setting!B6,BF39:BG39)-SUMIF(BG56:BG125,Setting!B6,BF56:BF125)</f>
        <v>0</v>
      </c>
      <c r="BG21" s="381"/>
      <c r="BH21" s="380">
        <f>BF21+SUMIF(BI44:BI53,Setting!B6,BH44:BI53)+SUMIF(BI38,Setting!B6,BH38:BI38)+SUMIF(BI40,Setting!B6,BH40:BI40)-SUMIF(BI37,Setting!B6,BH37:BI37)-SUMIF(BI39,Setting!B6,BH39:BI39)-SUMIF(BI56:BI125,Setting!B6,BH56:BH125)</f>
        <v>0</v>
      </c>
      <c r="BI21" s="381"/>
      <c r="BJ21" s="380">
        <f>BH21+SUMIF(BK44:BK53,Setting!B6,BJ44:BK53)+SUMIF(BK38,Setting!B6,BJ38:BK38)+SUMIF(BK40,Setting!B6,BJ40:BK40)-SUMIF(BK37,Setting!B6,BJ37:BK37)-SUMIF(BK39,Setting!B6,BJ39:BK39)-SUMIF(BK56:BK125,Setting!B6,BJ56:BJ125)</f>
        <v>0</v>
      </c>
      <c r="BK21" s="382"/>
    </row>
    <row r="22" spans="2:65" s="43" customFormat="1" ht="18.75" customHeight="1">
      <c r="B22" s="390"/>
      <c r="C22" s="121">
        <f>Setting!B7</f>
        <v>0</v>
      </c>
      <c r="D22" s="376">
        <f>'8'!BL22+SUMIF(E44:E53,Setting!$B$7,D44:E53)+SUMIF(E38,Setting!$B$7,D38:E38)+SUMIF(E40,Setting!$B$7,D40:E40)-SUMIF(E37,Setting!$B$7,D37:E37)-SUMIF(E39,Setting!$B$7,D39:E39)-SUMIF(E56:E125,Setting!$B$7,D56:D125)</f>
        <v>0</v>
      </c>
      <c r="E22" s="377"/>
      <c r="F22" s="376">
        <f>D22+SUMIF(G44:G53,Setting!B7,F44:G53)+SUMIF(G38,Setting!B7,F38:G38)+SUMIF(G40,Setting!B7,F40:G40)-SUMIF(G37,Setting!B7,F37:G37)-SUMIF(G39,Setting!B7,F39:G39)-SUMIF(G56:G125,Setting!B7,F56:F125)</f>
        <v>0</v>
      </c>
      <c r="G22" s="377"/>
      <c r="H22" s="376">
        <f>F22+SUMIF(I44:I53,Setting!B7,H44:I53)+SUMIF(I38,Setting!B7,H38:I38)+SUMIF(I40,Setting!B7,H40:I40)-SUMIF(I37,Setting!B7,H37:I37)-SUMIF(I39,Setting!B7,H39:I39)-SUMIF(I56:I125,Setting!B7,H56:H125)</f>
        <v>0</v>
      </c>
      <c r="I22" s="377"/>
      <c r="J22" s="376">
        <f>H22+SUMIF(K44:K53,Setting!B7,J44:K53)+SUMIF(K38,Setting!B7,J38:K38)+SUMIF(K40,Setting!B7,J40:K40)-SUMIF(K37,Setting!B7,J37:K37)-SUMIF(K39,Setting!B7,J39:K39)-SUMIF(K56:K125,Setting!B7,J56:J125)</f>
        <v>0</v>
      </c>
      <c r="K22" s="377"/>
      <c r="L22" s="376">
        <f>J22+SUMIF(M44:M53,Setting!B7,L44:M53)+SUMIF(M38,Setting!B7,L38:M38)+SUMIF(M40,Setting!B7,L40:M40)-SUMIF(M37,Setting!B7,L37:M37)-SUMIF(M39,Setting!B7,L39:M39)-SUMIF(M56:M125,Setting!B7,L56:L125)</f>
        <v>0</v>
      </c>
      <c r="M22" s="377"/>
      <c r="N22" s="376">
        <f>L22+SUMIF(O44:O53,Setting!B7,N44:O53)+SUMIF(O38,Setting!B7,N38:O38)+SUMIF(O40,Setting!B7,N40:O40)-SUMIF(O37,Setting!B7,N37:O37)-SUMIF(O39,Setting!B7,N39:O39)-SUMIF(O56:O125,Setting!B7,N56:N125)</f>
        <v>0</v>
      </c>
      <c r="O22" s="377"/>
      <c r="P22" s="376">
        <f>N22+SUMIF(Q44:Q53,Setting!B7,P44:Q53)+SUMIF(Q38,Setting!B7,P38:Q38)+SUMIF(Q40,Setting!B7,P40:Q40)-SUMIF(Q37,Setting!B7,P37:Q37)-SUMIF(Q39,Setting!B7,P39:Q39)-SUMIF(Q56:Q125,Setting!B7,P56:P125)</f>
        <v>0</v>
      </c>
      <c r="Q22" s="377"/>
      <c r="R22" s="376">
        <f>P22+SUMIF(S44:S53,Setting!B7,R44:S53)+SUMIF(S38,Setting!B7,R38:S38)+SUMIF(S40,Setting!B7,R40:S40)-SUMIF(S37,Setting!B7,R37:S37)-SUMIF(S39,Setting!B7,R39:S39)-SUMIF(S56:S125,Setting!B7,R56:R125)</f>
        <v>0</v>
      </c>
      <c r="S22" s="377"/>
      <c r="T22" s="376">
        <f>R22+SUMIF(U44:U53,Setting!B7,T44:U53)+SUMIF(U38,Setting!B7,T38:U38)+SUMIF(U40,Setting!B7,T40:U40)-SUMIF(U37,Setting!B7,T37:U37)-SUMIF(U39,Setting!B7,T39:U39)-SUMIF(U56:U125,Setting!B7,T56:T125)</f>
        <v>0</v>
      </c>
      <c r="U22" s="377"/>
      <c r="V22" s="376">
        <f>T22+SUMIF(W44:W53,Setting!B7,V44:W53)+SUMIF(W38,Setting!B7,V38:W38)+SUMIF(W40,Setting!B7,V40:W40)-SUMIF(W37,Setting!B7,V37:W37)-SUMIF(W39,Setting!B7,V39:W39)-SUMIF(W56:W125,Setting!B7,V56:V125)</f>
        <v>0</v>
      </c>
      <c r="W22" s="377"/>
      <c r="X22" s="376">
        <f>V22+SUMIF(Y44:Y53,Setting!B7,X44:Y53)+SUMIF(Y38,Setting!B7,X38:Y38)+SUMIF(Y40,Setting!B7,X40:Y40)-SUMIF(Y37,Setting!B7,X37:Y37)-SUMIF(Y39,Setting!B7,X39:Y39)-SUMIF(Y56:Y125,Setting!B7,X56:X125)</f>
        <v>0</v>
      </c>
      <c r="Y22" s="377"/>
      <c r="Z22" s="376">
        <f>X22+SUMIF(AA44:AA53,Setting!B7,Z44:AA53)+SUMIF(AA38,Setting!B7,Z38:AA38)+SUMIF(AA40,Setting!B7,Z40:AA40)-SUMIF(AA37,Setting!B7,Z37:AA37)-SUMIF(AA39,Setting!B7,Z39:AA39)-SUMIF(AA56:AA125,Setting!B7,Z56:Z125)</f>
        <v>0</v>
      </c>
      <c r="AA22" s="377"/>
      <c r="AB22" s="376">
        <f>Z22+SUMIF(AC44:AC53,Setting!B7,AB44:AC53)+SUMIF(AC38,Setting!B7,AB38:AC38)+SUMIF(AC40,Setting!B7,AB40:AC40)-SUMIF(AC37,Setting!B7,AB37:AC37)-SUMIF(AC39,Setting!B7,AB39:AC39)-SUMIF(AC56:AC125,Setting!B7,AB56:AB125)</f>
        <v>0</v>
      </c>
      <c r="AC22" s="377"/>
      <c r="AD22" s="376">
        <f>AB22+SUMIF(AE44:AE53,Setting!B7,AD44:AE53)+SUMIF(AE38,Setting!B7,AD38:AE38)+SUMIF(AE40,Setting!B7,AD40:AE40)-SUMIF(AE37,Setting!B7,AD37:AE37)-SUMIF(AE39,Setting!B7,AD39:AE39)-SUMIF(AE56:AE125,Setting!B7,AD56:AE125)</f>
        <v>0</v>
      </c>
      <c r="AE22" s="377"/>
      <c r="AF22" s="376">
        <f>AD22+SUMIF(AG44:AG53,Setting!B7,AF44:AG53)+SUMIF(AG38,Setting!B7,AF38:AG38)+SUMIF(AG40,Setting!B7,AF40:AG40)-SUMIF(AG37,Setting!B7,AF37:AG37)-SUMIF(AG39,Setting!B7,AF39:AG39)-SUMIF(AG56:AG125,Setting!B7,AF56:AF125)</f>
        <v>0</v>
      </c>
      <c r="AG22" s="377"/>
      <c r="AH22" s="376">
        <f>AF22+SUMIF(AI44:AI53,Setting!B7,AH44:AI53)+SUMIF(AI38,Setting!B7,AH38:AI38)+SUMIF(AI40,Setting!B7,AH40:AI40)-SUMIF(AI37,Setting!B7,AH37:AI37)-SUMIF(AI39,Setting!B7,AH39:AI39)-SUMIF(AI56:AI125,Setting!B7,AH56:AH125)</f>
        <v>0</v>
      </c>
      <c r="AI22" s="377"/>
      <c r="AJ22" s="376">
        <f>AH22+SUMIF(AK44:AK53,Setting!B7,AJ44:AK53)+SUMIF(AK38,Setting!B7,AJ38:AK38)+SUMIF(AK40,Setting!B7,AJ40:AK40)-SUMIF(AK37,Setting!B7,AJ37:AK37)-SUMIF(AK39,Setting!B7,AJ39:AK39)-SUMIF(AK56:AK125,Setting!B7,AJ56:AJ125)</f>
        <v>0</v>
      </c>
      <c r="AK22" s="377"/>
      <c r="AL22" s="376">
        <f>AJ22+SUMIF(AM44:AM53,Setting!B7,AL44:AM53)+SUMIF(AM38,Setting!B7,AL38:AM38)+SUMIF(AM40,Setting!B7,AL40:AM40)-SUMIF(AM37,Setting!B7,AL37:AM37)-SUMIF(AM39,Setting!B7,AL39:AM39)-SUMIF(AM56:AM125,Setting!B7,AL56:AL125)</f>
        <v>0</v>
      </c>
      <c r="AM22" s="377"/>
      <c r="AN22" s="376">
        <f>AL22+SUMIF(AO44:AO53,Setting!B7,AN44:AO53)+SUMIF(AO38,Setting!B7,AN38:AO38)+SUMIF(AO40,Setting!B7,AN40:AO40)-SUMIF(AO37,Setting!B7,AN37:AO37)-SUMIF(AO39,Setting!B7,AN39:AO39)-SUMIF(AO56:AO125,Setting!B7,AN56:AN125)</f>
        <v>0</v>
      </c>
      <c r="AO22" s="377"/>
      <c r="AP22" s="376">
        <f>AN22+SUMIF(AQ44:AQ53,Setting!B7,AP44:AQ53)+SUMIF(AQ38,Setting!B7,AP38:AQ38)+SUMIF(AQ40,Setting!B7,AP40:AQ40)-SUMIF(AQ37,Setting!B7,AP37:AQ37)-SUMIF(AQ39,Setting!B7,AP39:AQ39)-SUMIF(AQ56:AQ125,Setting!B7,AP56:AP125)</f>
        <v>0</v>
      </c>
      <c r="AQ22" s="377"/>
      <c r="AR22" s="376">
        <f>AP22+SUMIF(AS44:AS53,Setting!B7,AR44:AS53)+SUMIF(AS38,Setting!B7,AR38:AS38)+SUMIF(AS40,Setting!B7,AR40:AS40)-SUMIF(AS37,Setting!B7,AR37:AS37)-SUMIF(AS39,Setting!B7,AR39:AS39)-SUMIF(AS56:AS125,Setting!B7,AR56:AR125)</f>
        <v>0</v>
      </c>
      <c r="AS22" s="377"/>
      <c r="AT22" s="376">
        <f>AR22+SUMIF(AU44:AU53,Setting!B7,AT44:AU53)+SUMIF(AU38,Setting!B7,AT38:AU38)+SUMIF(AU40,Setting!B7,AT40:AU40)-SUMIF(AU37,Setting!B7,AT37:AU37)-SUMIF(AU39,Setting!B7,AT39:AU39)-SUMIF(AU56:AU125,Setting!B7,AT56:AT125)</f>
        <v>0</v>
      </c>
      <c r="AU22" s="377"/>
      <c r="AV22" s="376">
        <f>AT22+SUMIF(AW44:AW53,Setting!B7,AV44:AW53)+SUMIF(AW38,Setting!B7,AV38:AW38)+SUMIF(AW40,Setting!B7,AV40:AW40)-SUMIF(AW37,Setting!B7,AV37:AW37)-SUMIF(AW39,Setting!B7,AV39:AW39)-SUMIF(AW56:AW125,Setting!B7,AV56:AV125)</f>
        <v>0</v>
      </c>
      <c r="AW22" s="377"/>
      <c r="AX22" s="376">
        <f>AV22+SUMIF(AY44:AY53,Setting!B7,AX44:AY53)+SUMIF(AY38,Setting!B7,AX38:AY38)+SUMIF(AY40,Setting!B7,AX40:AY40)-SUMIF(AY37,Setting!B7,AX37:AY37)-SUMIF(AY39,Setting!B7,AX39:AY39)-SUMIF(AY56:AY125,Setting!B7,AX56:AX125)</f>
        <v>0</v>
      </c>
      <c r="AY22" s="377"/>
      <c r="AZ22" s="376">
        <f>AX22+SUMIF(BA44:BA53,Setting!B7,AZ44:BA53)+SUMIF(BA38,Setting!B7,AZ38:BA38)+SUMIF(BA40,Setting!B7,AZ40:BA40)-SUMIF(BA37,Setting!B7,AZ37:BA37)-SUMIF(BA39,Setting!B7,AZ39:BA39)-SUMIF(BA56:BA125,Setting!B7,AZ56:AZ125)</f>
        <v>0</v>
      </c>
      <c r="BA22" s="377"/>
      <c r="BB22" s="376">
        <f>AZ22+SUMIF(BC44:BC53,Setting!B7,BB44:BC53)+SUMIF(BC38,Setting!B7,BB38:BC38)+SUMIF(BC40,Setting!B7,BB40:BC40)-SUMIF(BC37,Setting!B7,BB37:BC37)-SUMIF(BC39,Setting!B7,BB39:BC39)-SUMIF(BC56:BC125,Setting!B7,BB56:BB125)</f>
        <v>0</v>
      </c>
      <c r="BC22" s="377"/>
      <c r="BD22" s="376">
        <f>BB22+SUMIF(BE44:BE53,Setting!B7,BD44:BE53)+SUMIF(BE38,Setting!B7,BD38:BE38)+SUMIF(BE40,Setting!B7,BD40:BE40)-SUMIF(BE37,Setting!B7,BD37:BE37)-SUMIF(BE39,Setting!B7,BD39:BE39)-SUMIF(BE56:BE125,Setting!B7,BD56:BE125)</f>
        <v>0</v>
      </c>
      <c r="BE22" s="377"/>
      <c r="BF22" s="376">
        <f>BD22+SUMIF(BG44:BG53,Setting!B7,BF44:BG53)+SUMIF(BG38,Setting!B7,BF38:BG38)+SUMIF(BG40,Setting!B7,BF40:BG40)-SUMIF(BG37,Setting!B7,BF37:BG37)-SUMIF(BG39,Setting!B7,BF39:BG39)-SUMIF(BG56:BG125,Setting!B7,BF56:BF125)</f>
        <v>0</v>
      </c>
      <c r="BG22" s="377"/>
      <c r="BH22" s="376">
        <f>BF22+SUMIF(BI44:BI53,Setting!B7,BH44:BI53)+SUMIF(BI38,Setting!B7,BH38:BI38)+SUMIF(BI40,Setting!B7,BH40:BI40)-SUMIF(BI37,Setting!B7,BH37:BI37)-SUMIF(BI39,Setting!B7,BH39:BI39)-SUMIF(BI56:BI125,Setting!B7,BH56:BH125)</f>
        <v>0</v>
      </c>
      <c r="BI22" s="377"/>
      <c r="BJ22" s="376">
        <f>BH22+SUMIF(BK44:BK53,Setting!B7,BJ44:BK53)+SUMIF(BK38,Setting!B7,BJ38:BK38)+SUMIF(BK40,Setting!B7,BJ40:BK40)-SUMIF(BK37,Setting!B7,BJ37:BK37)-SUMIF(BK39,Setting!B7,BJ39:BK39)-SUMIF(BK56:BK125,Setting!B7,BJ56:BJ125)</f>
        <v>0</v>
      </c>
      <c r="BK22" s="378"/>
    </row>
    <row r="23" spans="2:65" s="43" customFormat="1" ht="18.75" customHeight="1">
      <c r="B23" s="390"/>
      <c r="C23" s="71">
        <f>Setting!B8</f>
        <v>0</v>
      </c>
      <c r="D23" s="380">
        <f>'8'!BL23+SUMIF(E44:E53,Setting!$B$8,D44:E53)+SUMIF(E38,Setting!$B$8,D38:E38)+SUMIF(E40,Setting!$B$8,D40:E40)-SUMIF(E37,Setting!$B$8,D37:E37)-SUMIF(E39,Setting!$B$8,D39:E39)-SUMIF(E56:E125,Setting!$B$8,D56:D125)</f>
        <v>0</v>
      </c>
      <c r="E23" s="381"/>
      <c r="F23" s="380">
        <f>D23+SUMIF(G44:G53,Setting!B8,F44:G53)+SUMIF(G38,Setting!B8,F38:G38)+SUMIF(G40,Setting!B8,F40:G40)-SUMIF(G37,Setting!B8,F37:G37)-SUMIF(G39,Setting!B8,F39:G39)-SUMIF(G56:G125,Setting!B8,F56:F125)</f>
        <v>0</v>
      </c>
      <c r="G23" s="381"/>
      <c r="H23" s="380">
        <f>F23+SUMIF(I44:I53,Setting!B8,H44:I53)+SUMIF(I38,Setting!B8,H38:I38)+SUMIF(I40,Setting!B8,H40:I40)-SUMIF(I37,Setting!B8,H37:I37)-SUMIF(I39,Setting!B8,H39:I39)-SUMIF(I56:I125,Setting!B8,H56:H125)</f>
        <v>0</v>
      </c>
      <c r="I23" s="381"/>
      <c r="J23" s="380">
        <f>H23+SUMIF(K44:K53,Setting!B8,J44:K53)+SUMIF(K38,Setting!B8,J38:K38)+SUMIF(K40,Setting!B8,J40:K40)-SUMIF(K37,Setting!B8,J37:K37)-SUMIF(K39,Setting!B8,J39:K39)-SUMIF(K56:K125,Setting!B8,J56:J125)</f>
        <v>0</v>
      </c>
      <c r="K23" s="381"/>
      <c r="L23" s="380">
        <f>J23+SUMIF(M44:M53,Setting!B8,L44:M53)+SUMIF(M38,Setting!B8,L38:M38)+SUMIF(M40,Setting!B8,L40:M40)-SUMIF(M37,Setting!B8,L37:M37)-SUMIF(M39,Setting!B8,L39:M39)-SUMIF(M56:M125,Setting!B8,L56:L125)</f>
        <v>0</v>
      </c>
      <c r="M23" s="381"/>
      <c r="N23" s="380">
        <f>L23+SUMIF(O44:O53,Setting!B8,N44:O53)+SUMIF(O38,Setting!B8,N38:O38)+SUMIF(O40,Setting!B8,N40:O40)-SUMIF(O37,Setting!B8,N37:O37)-SUMIF(O39,Setting!B8,N39:O39)-SUMIF(O56:O125,Setting!B8,N56:N125)</f>
        <v>0</v>
      </c>
      <c r="O23" s="381"/>
      <c r="P23" s="380">
        <f>N23+SUMIF(Q44:Q53,Setting!B8,P44:Q53)+SUMIF(Q38,Setting!B8,P38:Q38)+SUMIF(Q40,Setting!B8,P40:Q40)-SUMIF(Q37,Setting!B8,P37:Q37)-SUMIF(Q39,Setting!B8,P39:Q39)-SUMIF(Q56:Q125,Setting!B8,P56:P125)</f>
        <v>0</v>
      </c>
      <c r="Q23" s="381"/>
      <c r="R23" s="380">
        <f>P23+SUMIF(S44:S53,Setting!B8,R44:S53)+SUMIF(S38,Setting!B8,R38:S38)+SUMIF(S40,Setting!B8,R40:S40)-SUMIF(S37,Setting!B8,R37:S37)-SUMIF(S39,Setting!B8,R39:S39)-SUMIF(S56:S125,Setting!B8,R56:R125)</f>
        <v>0</v>
      </c>
      <c r="S23" s="381"/>
      <c r="T23" s="380">
        <f>R23+SUMIF(U44:U53,Setting!B8,T44:U53)+SUMIF(U38,Setting!B8,T38:U38)+SUMIF(U40,Setting!B8,T40:U40)-SUMIF(U37,Setting!B8,T37:U37)-SUMIF(U39,Setting!B8,T39:U39)-SUMIF(U56:U125,Setting!B8,T56:T125)</f>
        <v>0</v>
      </c>
      <c r="U23" s="381"/>
      <c r="V23" s="380">
        <f>T23+SUMIF(W44:W53,Setting!B8,V44:W53)+SUMIF(W38,Setting!B8,V38:W38)+SUMIF(W40,Setting!B8,V40:W40)-SUMIF(W37,Setting!B8,V37:W37)-SUMIF(W39,Setting!B8,V39:W39)-SUMIF(W56:W125,Setting!B8,V56:V125)</f>
        <v>0</v>
      </c>
      <c r="W23" s="381"/>
      <c r="X23" s="380">
        <f>V23+SUMIF(Y44:Y53,Setting!B8,X44:Y53)+SUMIF(Y38,Setting!B8,X38:Y38)+SUMIF(Y40,Setting!B8,X40:Y40)-SUMIF(Y37,Setting!B8,X37:Y37)-SUMIF(Y39,Setting!B8,X39:Y39)-SUMIF(Y56:Y125,Setting!B8,X56:X125)</f>
        <v>0</v>
      </c>
      <c r="Y23" s="381"/>
      <c r="Z23" s="380">
        <f>X23+SUMIF(AA44:AA53,Setting!B8,Z44:AA53)+SUMIF(AA38,Setting!B8,Z38:AA38)+SUMIF(AA40,Setting!B8,Z40:AA40)-SUMIF(AA37,Setting!B8,Z37:AA37)-SUMIF(AA39,Setting!B8,Z39:AA39)-SUMIF(AA56:AA125,Setting!B8,Z56:Z125)</f>
        <v>0</v>
      </c>
      <c r="AA23" s="381"/>
      <c r="AB23" s="380">
        <f>Z23+SUMIF(AC44:AC53,Setting!B8,AB44:AC53)+SUMIF(AC38,Setting!B8,AB38:AC38)+SUMIF(AC40,Setting!B8,AB40:AC40)-SUMIF(AC37,Setting!B8,AB37:AC37)-SUMIF(AC39,Setting!B8,AB39:AC39)-SUMIF(AC56:AC125,Setting!B8,AB56:AB125)</f>
        <v>0</v>
      </c>
      <c r="AC23" s="381"/>
      <c r="AD23" s="380">
        <f>AB23+SUMIF(AE44:AE53,Setting!B8,AD44:AE53)+SUMIF(AE38,Setting!B8,AD38:AE38)+SUMIF(AE40,Setting!B8,AD40:AE40)-SUMIF(AE37,Setting!B8,AD37:AE37)-SUMIF(AE39,Setting!B8,AD39:AE39)-SUMIF(AE56:AE125,Setting!B8,AD56:AE125)</f>
        <v>0</v>
      </c>
      <c r="AE23" s="381"/>
      <c r="AF23" s="380">
        <f>AD23+SUMIF(AG44:AG53,Setting!B8,AF44:AG53)+SUMIF(AG38,Setting!B8,AF38:AG38)+SUMIF(AG40,Setting!B8,AF40:AG40)-SUMIF(AG37,Setting!B8,AF37:AG37)-SUMIF(AG39,Setting!B8,AF39:AG39)-SUMIF(AG56:AG125,Setting!B8,AF56:AF125)</f>
        <v>0</v>
      </c>
      <c r="AG23" s="381"/>
      <c r="AH23" s="380">
        <f>AF23+SUMIF(AI44:AI53,Setting!B8,AH44:AI53)+SUMIF(AI38,Setting!B8,AH38:AI38)+SUMIF(AI40,Setting!B8,AH40:AI40)-SUMIF(AI37,Setting!B8,AH37:AI37)-SUMIF(AI39,Setting!B8,AH39:AI39)-SUMIF(AI56:AI125,Setting!B8,AH56:AH125)</f>
        <v>0</v>
      </c>
      <c r="AI23" s="381"/>
      <c r="AJ23" s="380">
        <f>AH23+SUMIF(AK44:AK53,Setting!B8,AJ44:AK53)+SUMIF(AK38,Setting!B8,AJ38:AK38)+SUMIF(AK40,Setting!B8,AJ40:AK40)-SUMIF(AK37,Setting!B8,AJ37:AK37)-SUMIF(AK39,Setting!B8,AJ39:AK39)-SUMIF(AK56:AK125,Setting!B8,AJ56:AJ125)</f>
        <v>0</v>
      </c>
      <c r="AK23" s="381"/>
      <c r="AL23" s="380">
        <f>AJ23+SUMIF(AM44:AM53,Setting!B8,AL44:AM53)+SUMIF(AM38,Setting!B8,AL38:AM38)+SUMIF(AM40,Setting!B8,AL40:AM40)-SUMIF(AM37,Setting!B8,AL37:AM37)-SUMIF(AM39,Setting!B8,AL39:AM39)-SUMIF(AM56:AM125,Setting!B8,AL56:AL125)</f>
        <v>0</v>
      </c>
      <c r="AM23" s="381"/>
      <c r="AN23" s="380">
        <f>AL23+SUMIF(AO44:AO53,Setting!B8,AN44:AO53)+SUMIF(AO38,Setting!B8,AN38:AO38)+SUMIF(AO40,Setting!B8,AN40:AO40)-SUMIF(AO37,Setting!B8,AN37:AO37)-SUMIF(AO39,Setting!B8,AN39:AO39)-SUMIF(AO56:AO125,Setting!B8,AN56:AN125)</f>
        <v>0</v>
      </c>
      <c r="AO23" s="381"/>
      <c r="AP23" s="380">
        <f>AN23+SUMIF(AQ44:AQ53,Setting!B8,AP44:AQ53)+SUMIF(AQ38,Setting!B8,AP38:AQ38)+SUMIF(AQ40,Setting!B8,AP40:AQ40)-SUMIF(AQ37,Setting!B8,AP37:AQ37)-SUMIF(AQ39,Setting!B8,AP39:AQ39)-SUMIF(AQ56:AQ125,Setting!B8,AP56:AP125)</f>
        <v>0</v>
      </c>
      <c r="AQ23" s="381"/>
      <c r="AR23" s="380">
        <f>AP23+SUMIF(AS44:AS53,Setting!B8,AR44:AS53)+SUMIF(AS38,Setting!B8,AR38:AS38)+SUMIF(AS40,Setting!B8,AR40:AS40)-SUMIF(AS37,Setting!B8,AR37:AS37)-SUMIF(AS39,Setting!B8,AR39:AS39)-SUMIF(AS56:AS125,Setting!B8,AR56:AR125)</f>
        <v>0</v>
      </c>
      <c r="AS23" s="381"/>
      <c r="AT23" s="380">
        <f>AR23+SUMIF(AU44:AU53,Setting!B8,AT44:AU53)+SUMIF(AU38,Setting!B8,AT38:AU38)+SUMIF(AU40,Setting!B8,AT40:AU40)-SUMIF(AU37,Setting!B8,AT37:AU37)-SUMIF(AU39,Setting!B8,AT39:AU39)-SUMIF(AU56:AU125,Setting!B8,AT56:AT125)</f>
        <v>0</v>
      </c>
      <c r="AU23" s="381"/>
      <c r="AV23" s="380">
        <f>AT23+SUMIF(AW44:AW53,Setting!B8,AV44:AW53)+SUMIF(AW38,Setting!B8,AV38:AW38)+SUMIF(AW40,Setting!B8,AV40:AW40)-SUMIF(AW37,Setting!B8,AV37:AW37)-SUMIF(AW39,Setting!B8,AV39:AW39)-SUMIF(AW56:AW125,Setting!B8,AV56:AV125)</f>
        <v>0</v>
      </c>
      <c r="AW23" s="381"/>
      <c r="AX23" s="380">
        <f>AV23+SUMIF(AY44:AY53,Setting!B8,AX44:AY53)+SUMIF(AY38,Setting!B8,AX38:AY38)+SUMIF(AY40,Setting!B8,AX40:AY40)-SUMIF(AY37,Setting!B8,AX37:AY37)-SUMIF(AY39,Setting!B8,AX39:AY39)-SUMIF(AY56:AY125,Setting!B8,AX56:AX125)</f>
        <v>0</v>
      </c>
      <c r="AY23" s="381"/>
      <c r="AZ23" s="380">
        <f>AX23+SUMIF(BA44:BA53,Setting!B8,AZ44:BA53)+SUMIF(BA38,Setting!B8,AZ38:BA38)+SUMIF(BA40,Setting!B8,AZ40:BA40)-SUMIF(BA37,Setting!B8,AZ37:BA37)-SUMIF(BA39,Setting!B8,AZ39:BA39)-SUMIF(BA56:BA125,Setting!B8,AZ56:AZ125)</f>
        <v>0</v>
      </c>
      <c r="BA23" s="381"/>
      <c r="BB23" s="380">
        <f>AZ23+SUMIF(BC44:BC53,Setting!B8,BB44:BC53)+SUMIF(BC38,Setting!B8,BB38:BC38)+SUMIF(BC40,Setting!B8,BB40:BC40)-SUMIF(BC37,Setting!B8,BB37:BC37)-SUMIF(BC39,Setting!B8,BB39:BC39)-SUMIF(BC56:BC125,Setting!B8,BB56:BB125)</f>
        <v>0</v>
      </c>
      <c r="BC23" s="381"/>
      <c r="BD23" s="380">
        <f>BB23+SUMIF(BE44:BE53,Setting!B8,BD44:BE53)+SUMIF(BE38,Setting!B8,BD38:BE38)+SUMIF(BE40,Setting!B8,BD40:BE40)-SUMIF(BE37,Setting!B8,BD37:BE37)-SUMIF(BE39,Setting!B8,BD39:BE39)-SUMIF(BE56:BE125,Setting!B8,BD56:BE125)</f>
        <v>0</v>
      </c>
      <c r="BE23" s="381"/>
      <c r="BF23" s="380">
        <f>BD23+SUMIF(BG44:BG53,Setting!B8,BF44:BG53)+SUMIF(BG38,Setting!B8,BF38:BG38)+SUMIF(BG40,Setting!B8,BF40:BG40)-SUMIF(BG37,Setting!B8,BF37:BG37)-SUMIF(BG39,Setting!B8,BF39:BG39)-SUMIF(BG56:BG125,Setting!B8,BF56:BF125)</f>
        <v>0</v>
      </c>
      <c r="BG23" s="381"/>
      <c r="BH23" s="380">
        <f>BF23+SUMIF(BI44:BI53,Setting!B8,BH44:BI53)+SUMIF(BI38,Setting!B8,BH38:BI38)+SUMIF(BI40,Setting!B8,BH40:BI40)-SUMIF(BI37,Setting!B8,BH37:BI37)-SUMIF(BI39,Setting!B8,BH39:BI39)-SUMIF(BI56:BI125,Setting!B8,BH56:BH125)</f>
        <v>0</v>
      </c>
      <c r="BI23" s="381"/>
      <c r="BJ23" s="380">
        <f>BH23+SUMIF(BK44:BK53,Setting!B8,BJ44:BK53)+SUMIF(BK38,Setting!B8,BJ38:BK38)+SUMIF(BK40,Setting!B8,BJ40:BK40)-SUMIF(BK37,Setting!B8,BJ37:BK37)-SUMIF(BK39,Setting!B8,BJ39:BK39)-SUMIF(BK56:BK125,Setting!B8,BJ56:BJ125)</f>
        <v>0</v>
      </c>
      <c r="BK23" s="382"/>
    </row>
    <row r="24" spans="2:65" s="43" customFormat="1" ht="18.75" customHeight="1">
      <c r="B24" s="390"/>
      <c r="C24" s="121">
        <f>Setting!B9</f>
        <v>0</v>
      </c>
      <c r="D24" s="376">
        <f>'8'!BL24+SUMIF(E44:E53,Setting!$B$9,D44:E53)+SUMIF(E38,Setting!$B$9,D38:E38)+SUMIF(E40,Setting!$B$9,D40:E40)-SUMIF(E37,Setting!$B$9,D37:E37)-SUMIF(E39,Setting!$B$9,D39:E39)-SUMIF(E56:E125,Setting!$B$9,D56:D125)</f>
        <v>0</v>
      </c>
      <c r="E24" s="377"/>
      <c r="F24" s="376">
        <f>D24+SUMIF(G44:G53,Setting!B9,F44:G53)+SUMIF(G38,Setting!B9,F38:G38)+SUMIF(G40,Setting!B9,F40:G40)-SUMIF(G37,Setting!B9,F37:G37)-SUMIF(G39,Setting!B9,F39:G39)-SUMIF(G56:G125,Setting!B9,F56:F125)</f>
        <v>0</v>
      </c>
      <c r="G24" s="377"/>
      <c r="H24" s="376">
        <f>F24+SUMIF(I44:I53,Setting!B9,H44:I53)+SUMIF(I38,Setting!B9,H38:I38)+SUMIF(I40,Setting!B9,H40:I40)-SUMIF(I37,Setting!B9,H37:I37)-SUMIF(I39,Setting!B9,H39:I39)-SUMIF(I56:I125,Setting!B9,H56:H125)</f>
        <v>0</v>
      </c>
      <c r="I24" s="377"/>
      <c r="J24" s="376">
        <f>H24+SUMIF(K44:K53,Setting!B9,J44:K53)+SUMIF(K38,Setting!B9,J38:K38)+SUMIF(K40,Setting!B9,J40:K40)-SUMIF(K37,Setting!B9,J37:K37)-SUMIF(K39,Setting!B9,J39:K39)-SUMIF(K56:K125,Setting!B9,J56:J125)</f>
        <v>0</v>
      </c>
      <c r="K24" s="377"/>
      <c r="L24" s="376">
        <f>J24+SUMIF(M44:M53,Setting!B9,L44:M53)+SUMIF(M38,Setting!B9,L38:M38)+SUMIF(M40,Setting!B9,L40:M40)-SUMIF(M37,Setting!B9,L37:M37)-SUMIF(M39,Setting!B9,L39:M39)-SUMIF(M56:M125,Setting!B9,L56:L125)</f>
        <v>0</v>
      </c>
      <c r="M24" s="377"/>
      <c r="N24" s="376">
        <f>L24+SUMIF(O44:O53,Setting!B9,N44:O53)+SUMIF(O38,Setting!B9,N38:O38)+SUMIF(O40,Setting!B9,N40:O40)-SUMIF(O37,Setting!B9,N37:O37)-SUMIF(O39,Setting!B9,N39:O39)-SUMIF(O56:O125,Setting!B9,N56:N125)</f>
        <v>0</v>
      </c>
      <c r="O24" s="377"/>
      <c r="P24" s="376">
        <f>N24+SUMIF(Q44:Q53,Setting!B9,P44:Q53)+SUMIF(Q38,Setting!B9,P38:Q38)+SUMIF(Q40,Setting!B9,P40:Q40)-SUMIF(Q37,Setting!B9,P37:Q37)-SUMIF(Q39,Setting!B9,P39:Q39)-SUMIF(Q56:Q125,Setting!B9,P56:P125)</f>
        <v>0</v>
      </c>
      <c r="Q24" s="377"/>
      <c r="R24" s="376">
        <f>P24+SUMIF(S44:S53,Setting!B9,R44:S53)+SUMIF(S38,Setting!B9,R38:S38)+SUMIF(S40,Setting!B9,R40:S40)-SUMIF(S37,Setting!B9,R37:S37)-SUMIF(S39,Setting!B9,R39:S39)-SUMIF(S56:S125,Setting!B9,R56:R125)</f>
        <v>0</v>
      </c>
      <c r="S24" s="377"/>
      <c r="T24" s="376">
        <f>R24+SUMIF(U44:U53,Setting!B9,T44:U53)+SUMIF(U38,Setting!B9,T38:U38)+SUMIF(U40,Setting!B9,T40:U40)-SUMIF(U37,Setting!B9,T37:U37)-SUMIF(U39,Setting!B9,T39:U39)-SUMIF(U56:U125,Setting!B9,T56:T125)</f>
        <v>0</v>
      </c>
      <c r="U24" s="377"/>
      <c r="V24" s="376">
        <f>T24+SUMIF(W44:W53,Setting!B9,V44:W53)+SUMIF(W38,Setting!B9,V38:W38)+SUMIF(W40,Setting!B9,V40:W40)-SUMIF(W37,Setting!B9,V37:W37)-SUMIF(W39,Setting!B9,V39:W39)-SUMIF(W56:W125,Setting!B9,V56:V125)</f>
        <v>0</v>
      </c>
      <c r="W24" s="377"/>
      <c r="X24" s="376">
        <f>V24+SUMIF(Y44:Y53,Setting!B9,X44:Y53)+SUMIF(Y38,Setting!B9,X38:Y38)+SUMIF(Y40,Setting!B9,X40:Y40)-SUMIF(Y37,Setting!B9,X37:Y37)-SUMIF(Y39,Setting!B9,X39:Y39)-SUMIF(Y56:Y125,Setting!B9,X56:X125)</f>
        <v>0</v>
      </c>
      <c r="Y24" s="377"/>
      <c r="Z24" s="376">
        <f>X24+SUMIF(AA44:AA53,Setting!B9,Z44:AA53)+SUMIF(AA38,Setting!B9,Z38:AA38)+SUMIF(AA40,Setting!B9,Z40:AA40)-SUMIF(AA37,Setting!B9,Z37:AA37)-SUMIF(AA39,Setting!B9,Z39:AA39)-SUMIF(AA56:AA125,Setting!B9,Z56:Z125)</f>
        <v>0</v>
      </c>
      <c r="AA24" s="377"/>
      <c r="AB24" s="376">
        <f>Z24+SUMIF(AC44:AC53,Setting!B9,AB44:AC53)+SUMIF(AC38,Setting!B9,AB38:AC38)+SUMIF(AC40,Setting!B9,AB40:AC40)-SUMIF(AC37,Setting!B9,AB37:AC37)-SUMIF(AC39,Setting!B9,AB39:AC39)-SUMIF(AC56:AC125,Setting!B9,AB56:AB125)</f>
        <v>0</v>
      </c>
      <c r="AC24" s="377"/>
      <c r="AD24" s="376">
        <f>AB24+SUMIF(AE44:AE53,Setting!B9,AD44:AE53)+SUMIF(AE38,Setting!B9,AD38:AE38)+SUMIF(AE40,Setting!B9,AD40:AE40)-SUMIF(AE37,Setting!B9,AD37:AE37)-SUMIF(AE39,Setting!B9,AD39:AE39)-SUMIF(AE56:AE125,Setting!B9,AD56:AE125)</f>
        <v>0</v>
      </c>
      <c r="AE24" s="377"/>
      <c r="AF24" s="376">
        <f>AD24+SUMIF(AG44:AG53,Setting!B9,AF44:AG53)+SUMIF(AG38,Setting!B9,AF38:AG38)+SUMIF(AG40,Setting!B9,AF40:AG40)-SUMIF(AG37,Setting!B9,AF37:AG37)-SUMIF(AG39,Setting!B9,AF39:AG39)-SUMIF(AG56:AG125,Setting!B9,AF56:AF125)</f>
        <v>0</v>
      </c>
      <c r="AG24" s="377"/>
      <c r="AH24" s="376">
        <f>AF24+SUMIF(AI44:AI53,Setting!B9,AH44:AI53)+SUMIF(AI38,Setting!B9,AH38:AI38)+SUMIF(AI40,Setting!B9,AH40:AI40)-SUMIF(AI37,Setting!B9,AH37:AI37)-SUMIF(AI39,Setting!B9,AH39:AI39)-SUMIF(AI56:AI125,Setting!B9,AH56:AH125)</f>
        <v>0</v>
      </c>
      <c r="AI24" s="377"/>
      <c r="AJ24" s="376">
        <f>AH24+SUMIF(AK44:AK53,Setting!B9,AJ44:AK53)+SUMIF(AK38,Setting!B9,AJ38:AK38)+SUMIF(AK40,Setting!B9,AJ40:AK40)-SUMIF(AK37,Setting!B9,AJ37:AK37)-SUMIF(AK39,Setting!B9,AJ39:AK39)-SUMIF(AK56:AK125,Setting!B9,AJ56:AJ125)</f>
        <v>0</v>
      </c>
      <c r="AK24" s="377"/>
      <c r="AL24" s="376">
        <f>AJ24+SUMIF(AM44:AM53,Setting!B9,AL44:AM53)+SUMIF(AM38,Setting!B9,AL38:AM38)+SUMIF(AM40,Setting!B9,AL40:AM40)-SUMIF(AM37,Setting!B9,AL37:AM37)-SUMIF(AM39,Setting!B9,AL39:AM39)-SUMIF(AM56:AM125,Setting!B9,AL56:AL125)</f>
        <v>0</v>
      </c>
      <c r="AM24" s="377"/>
      <c r="AN24" s="376">
        <f>AL24+SUMIF(AO44:AO53,Setting!B9,AN44:AO53)+SUMIF(AO38,Setting!B9,AN38:AO38)+SUMIF(AO40,Setting!B9,AN40:AO40)-SUMIF(AO37,Setting!B9,AN37:AO37)-SUMIF(AO39,Setting!B9,AN39:AO39)-SUMIF(AO56:AO125,Setting!B9,AN56:AN125)</f>
        <v>0</v>
      </c>
      <c r="AO24" s="377"/>
      <c r="AP24" s="376">
        <f>AN24+SUMIF(AQ44:AQ53,Setting!B9,AP44:AQ53)+SUMIF(AQ38,Setting!B9,AP38:AQ38)+SUMIF(AQ40,Setting!B9,AP40:AQ40)-SUMIF(AQ37,Setting!B9,AP37:AQ37)-SUMIF(AQ39,Setting!B9,AP39:AQ39)-SUMIF(AQ56:AQ125,Setting!B9,AP56:AP125)</f>
        <v>0</v>
      </c>
      <c r="AQ24" s="377"/>
      <c r="AR24" s="376">
        <f>AP24+SUMIF(AS44:AS53,Setting!B9,AR44:AS53)+SUMIF(AS38,Setting!B9,AR38:AS38)+SUMIF(AS40,Setting!B9,AR40:AS40)-SUMIF(AS37,Setting!B9,AR37:AS37)-SUMIF(AS39,Setting!B9,AR39:AS39)-SUMIF(AS56:AS125,Setting!B9,AR56:AR125)</f>
        <v>0</v>
      </c>
      <c r="AS24" s="377"/>
      <c r="AT24" s="376">
        <f>AR24+SUMIF(AU44:AU53,Setting!B9,AT44:AU53)+SUMIF(AU38,Setting!B9,AT38:AU38)+SUMIF(AU40,Setting!B9,AT40:AU40)-SUMIF(AU37,Setting!B9,AT37:AU37)-SUMIF(AU39,Setting!B9,AT39:AU39)-SUMIF(AU56:AU125,Setting!B9,AT56:AT125)</f>
        <v>0</v>
      </c>
      <c r="AU24" s="377"/>
      <c r="AV24" s="376">
        <f>AT24+SUMIF(AW44:AW53,Setting!B9,AV44:AW53)+SUMIF(AW38,Setting!B9,AV38:AW38)+SUMIF(AW40,Setting!B9,AV40:AW40)-SUMIF(AW37,Setting!B9,AV37:AW37)-SUMIF(AW39,Setting!B9,AV39:AW39)-SUMIF(AW56:AW125,Setting!B9,AV56:AV125)</f>
        <v>0</v>
      </c>
      <c r="AW24" s="377"/>
      <c r="AX24" s="376">
        <f>AV24+SUMIF(AY44:AY53,Setting!B9,AX44:AY53)+SUMIF(AY38,Setting!B9,AX38:AY38)+SUMIF(AY40,Setting!B9,AX40:AY40)-SUMIF(AY37,Setting!B9,AX37:AY37)-SUMIF(AY39,Setting!B9,AX39:AY39)-SUMIF(AY56:AY125,Setting!B9,AX56:AX125)</f>
        <v>0</v>
      </c>
      <c r="AY24" s="377"/>
      <c r="AZ24" s="376">
        <f>AX24+SUMIF(BA44:BA53,Setting!B9,AZ44:BA53)+SUMIF(BA38,Setting!B9,AZ38:BA38)+SUMIF(BA40,Setting!B9,AZ40:BA40)-SUMIF(BA37,Setting!B9,AZ37:BA37)-SUMIF(BA39,Setting!B9,AZ39:BA39)-SUMIF(BA56:BA125,Setting!B9,AZ56:AZ125)</f>
        <v>0</v>
      </c>
      <c r="BA24" s="377"/>
      <c r="BB24" s="376">
        <f>AZ24+SUMIF(BC44:BC53,Setting!B9,BB44:BC53)+SUMIF(BC38,Setting!B9,BB38:BC38)+SUMIF(BC40,Setting!B9,BB40:BC40)-SUMIF(BC37,Setting!B9,BB37:BC37)-SUMIF(BC39,Setting!B9,BB39:BC39)-SUMIF(BC56:BC125,Setting!B9,BB56:BB125)</f>
        <v>0</v>
      </c>
      <c r="BC24" s="377"/>
      <c r="BD24" s="376">
        <f>BB24+SUMIF(BE44:BE53,Setting!B9,BD44:BE53)+SUMIF(BE38,Setting!B9,BD38:BE38)+SUMIF(BE40,Setting!B9,BD40:BE40)-SUMIF(BE37,Setting!B9,BD37:BE37)-SUMIF(BE39,Setting!B9,BD39:BE39)-SUMIF(BE56:BE125,Setting!B9,BD56:BE125)</f>
        <v>0</v>
      </c>
      <c r="BE24" s="377"/>
      <c r="BF24" s="376">
        <f>BD24+SUMIF(BG44:BG53,Setting!B9,BF44:BG53)+SUMIF(BG38,Setting!B9,BF38:BG38)+SUMIF(BG40,Setting!B9,BF40:BG40)-SUMIF(BG37,Setting!B9,BF37:BG37)-SUMIF(BG39,Setting!B9,BF39:BG39)-SUMIF(BG56:BG125,Setting!B9,BF56:BF125)</f>
        <v>0</v>
      </c>
      <c r="BG24" s="377"/>
      <c r="BH24" s="376">
        <f>BF24+SUMIF(BI44:BI53,Setting!B9,BH44:BI53)+SUMIF(BI38,Setting!B9,BH38:BI38)+SUMIF(BI40,Setting!B9,BH40:BI40)-SUMIF(BI37,Setting!B9,BH37:BI37)-SUMIF(BI39,Setting!B9,BH39:BI39)-SUMIF(BI56:BI125,Setting!B9,BH56:BH125)</f>
        <v>0</v>
      </c>
      <c r="BI24" s="377"/>
      <c r="BJ24" s="376">
        <f>BH24+SUMIF(BK44:BK53,Setting!B9,BJ44:BK53)+SUMIF(BK38,Setting!B9,BJ38:BK38)+SUMIF(BK40,Setting!B9,BJ40:BK40)-SUMIF(BK37,Setting!B9,BJ37:BK37)-SUMIF(BK39,Setting!B9,BJ39:BK39)-SUMIF(BK56:BK125,Setting!B9,BJ56:BJ125)</f>
        <v>0</v>
      </c>
      <c r="BK24" s="378"/>
    </row>
    <row r="25" spans="2:65" s="43" customFormat="1" ht="18.75" customHeight="1">
      <c r="B25" s="390"/>
      <c r="C25" s="71">
        <f>Setting!B10</f>
        <v>0</v>
      </c>
      <c r="D25" s="380">
        <f>'8'!BL25+SUMIF(E44:E53,Setting!$B$10,D44:E53)+SUMIF(E38,Setting!$B$10,D38:E38)+SUMIF(E40,Setting!$B$10,D40:E40)-SUMIF(E37,Setting!$B$10,D37:E37)-SUMIF(E39,Setting!$B$10,D39:E39)-SUMIF(E56:E125,Setting!$B$10,D56:D125)</f>
        <v>0</v>
      </c>
      <c r="E25" s="381"/>
      <c r="F25" s="380">
        <f>D25+SUMIF(G44:G53,Setting!B10,F44:G53)+SUMIF(G38,Setting!B10,F38:G38)+SUMIF(G40,Setting!B10,F40:G40)-SUMIF(G37,Setting!B10,F37:G37)-SUMIF(G39,Setting!B10,F39:G39)-SUMIF(G56:G125,Setting!B10,F56:F125)</f>
        <v>0</v>
      </c>
      <c r="G25" s="381"/>
      <c r="H25" s="380">
        <f>F25+SUMIF(I44:I53,Setting!B10,H44:I53)+SUMIF(I38,Setting!B10,H38:I38)+SUMIF(I40,Setting!B10,H40:I40)-SUMIF(I37,Setting!B10,H37:I37)-SUMIF(I39,Setting!B10,H39:I39)-SUMIF(I56:I125,Setting!B10,H56:H125)</f>
        <v>0</v>
      </c>
      <c r="I25" s="381"/>
      <c r="J25" s="380">
        <f>H25+SUMIF(K44:K53,Setting!B10,J44:K53)+SUMIF(K38,Setting!B10,J38:K38)+SUMIF(K40,Setting!B10,J40:K40)-SUMIF(K37,Setting!B10,J37:K37)-SUMIF(K39,Setting!B10,J39:K39)-SUMIF(K56:K125,Setting!B10,J56:J125)</f>
        <v>0</v>
      </c>
      <c r="K25" s="381"/>
      <c r="L25" s="380">
        <f>J25+SUMIF(M44:M53,Setting!B10,L44:M53)+SUMIF(M38,Setting!B10,L38:M38)+SUMIF(M40,Setting!B10,L40:M40)-SUMIF(M37,Setting!B10,L37:M37)-SUMIF(M39,Setting!B10,L39:M39)-SUMIF(M56:M125,Setting!B10,L56:L125)</f>
        <v>0</v>
      </c>
      <c r="M25" s="381"/>
      <c r="N25" s="380">
        <f>L25+SUMIF(O44:O53,Setting!B10,N44:O53)+SUMIF(O38,Setting!B10,N38:O38)+SUMIF(O40,Setting!B10,N40:O40)-SUMIF(O37,Setting!B10,N37:O37)-SUMIF(O39,Setting!B10,N39:O39)-SUMIF(O56:O125,Setting!B10,N56:N125)</f>
        <v>0</v>
      </c>
      <c r="O25" s="381"/>
      <c r="P25" s="380">
        <f>N25+SUMIF(Q44:Q53,Setting!B10,P44:Q53)+SUMIF(Q38,Setting!B10,P38:Q38)+SUMIF(Q40,Setting!B10,P40:Q40)-SUMIF(Q37,Setting!B10,P37:Q37)-SUMIF(Q39,Setting!B10,P39:Q39)-SUMIF(Q56:Q125,Setting!B10,P56:P125)</f>
        <v>0</v>
      </c>
      <c r="Q25" s="381"/>
      <c r="R25" s="380">
        <f>P25+SUMIF(S44:S53,Setting!B10,R44:S53)+SUMIF(S38,Setting!B10,R38:S38)+SUMIF(S40,Setting!B10,R40:S40)-SUMIF(S37,Setting!B10,R37:S37)-SUMIF(S39,Setting!B10,R39:S39)-SUMIF(S56:S125,Setting!B10,R56:R125)</f>
        <v>0</v>
      </c>
      <c r="S25" s="381"/>
      <c r="T25" s="380">
        <f>R25+SUMIF(U44:U53,Setting!B10,T44:U53)+SUMIF(U38,Setting!B10,T38:U38)+SUMIF(U40,Setting!B10,T40:U40)-SUMIF(U37,Setting!B10,T37:U37)-SUMIF(U39,Setting!B10,T39:U39)-SUMIF(U56:U125,Setting!B10,T56:T125)</f>
        <v>0</v>
      </c>
      <c r="U25" s="381"/>
      <c r="V25" s="380">
        <f>T25+SUMIF(W44:W53,Setting!B10,V44:W53)+SUMIF(W38,Setting!B10,V38:W38)+SUMIF(W40,Setting!B10,V40:W40)-SUMIF(W37,Setting!B10,V37:W37)-SUMIF(W39,Setting!B10,V39:W39)-SUMIF(W56:W125,Setting!B10,V56:V125)</f>
        <v>0</v>
      </c>
      <c r="W25" s="381"/>
      <c r="X25" s="380">
        <f>V25+SUMIF(Y44:Y53,Setting!B10,X44:Y53)+SUMIF(Y38,Setting!B10,X38:Y38)+SUMIF(Y40,Setting!B10,X40:Y40)-SUMIF(Y37,Setting!B10,X37:Y37)-SUMIF(Y39,Setting!B10,X39:Y39)-SUMIF(Y56:Y125,Setting!B10,X56:X125)</f>
        <v>0</v>
      </c>
      <c r="Y25" s="381"/>
      <c r="Z25" s="380">
        <f>X25+SUMIF(AA44:AA53,Setting!B10,Z44:AA53)+SUMIF(AA38,Setting!B10,Z38:AA38)+SUMIF(AA40,Setting!B10,Z40:AA40)-SUMIF(AA37,Setting!B10,Z37:AA37)-SUMIF(AA39,Setting!B10,Z39:AA39)-SUMIF(AA56:AA125,Setting!B10,Z56:Z125)</f>
        <v>0</v>
      </c>
      <c r="AA25" s="381"/>
      <c r="AB25" s="380">
        <f>Z25+SUMIF(AC44:AC53,Setting!B10,AB44:AC53)+SUMIF(AC38,Setting!B10,AB38:AC38)+SUMIF(AC40,Setting!B10,AB40:AC40)-SUMIF(AC37,Setting!B10,AB37:AC37)-SUMIF(AC39,Setting!B10,AB39:AC39)-SUMIF(AC56:AC125,Setting!B10,AB56:AB125)</f>
        <v>0</v>
      </c>
      <c r="AC25" s="381"/>
      <c r="AD25" s="380">
        <f>AB25+SUMIF(AE44:AE53,Setting!B10,AD44:AE53)+SUMIF(AE38,Setting!B10,AD38:AE38)+SUMIF(AE40,Setting!B10,AD40:AE40)-SUMIF(AE37,Setting!B10,AD37:AE37)-SUMIF(AE39,Setting!B10,AD39:AE39)-SUMIF(AE56:AE125,Setting!B10,AD56:AE125)</f>
        <v>0</v>
      </c>
      <c r="AE25" s="381"/>
      <c r="AF25" s="380">
        <f>AD25+SUMIF(AG44:AG53,Setting!B10,AF44:AG53)+SUMIF(AG38,Setting!B10,AF38:AG38)+SUMIF(AG40,Setting!B10,AF40:AG40)-SUMIF(AG37,Setting!B10,AF37:AG37)-SUMIF(AG39,Setting!B10,AF39:AG39)-SUMIF(AG56:AG125,Setting!B10,AF56:AF125)</f>
        <v>0</v>
      </c>
      <c r="AG25" s="381"/>
      <c r="AH25" s="380">
        <f>AF25+SUMIF(AI44:AI53,Setting!B10,AH44:AI53)+SUMIF(AI38,Setting!B10,AH38:AI38)+SUMIF(AI40,Setting!B10,AH40:AI40)-SUMIF(AI37,Setting!B10,AH37:AI37)-SUMIF(AI39,Setting!B10,AH39:AI39)-SUMIF(AI56:AI125,Setting!B10,AH56:AH125)</f>
        <v>0</v>
      </c>
      <c r="AI25" s="381"/>
      <c r="AJ25" s="380">
        <f>AH25+SUMIF(AK44:AK53,Setting!B10,AJ44:AK53)+SUMIF(AK38,Setting!B10,AJ38:AK38)+SUMIF(AK40,Setting!B10,AJ40:AK40)-SUMIF(AK37,Setting!B10,AJ37:AK37)-SUMIF(AK39,Setting!B10,AJ39:AK39)-SUMIF(AK56:AK125,Setting!B10,AJ56:AJ125)</f>
        <v>0</v>
      </c>
      <c r="AK25" s="381"/>
      <c r="AL25" s="380">
        <f>AJ25+SUMIF(AM44:AM53,Setting!B10,AL44:AM53)+SUMIF(AM38,Setting!B10,AL38:AM38)+SUMIF(AM40,Setting!B10,AL40:AM40)-SUMIF(AM37,Setting!B10,AL37:AM37)-SUMIF(AM39,Setting!B10,AL39:AM39)-SUMIF(AM56:AM125,Setting!B10,AL56:AL125)</f>
        <v>0</v>
      </c>
      <c r="AM25" s="381"/>
      <c r="AN25" s="380">
        <f>AL25+SUMIF(AO44:AO53,Setting!B10,AN44:AO53)+SUMIF(AO38,Setting!B10,AN38:AO38)+SUMIF(AO40,Setting!B10,AN40:AO40)-SUMIF(AO37,Setting!B10,AN37:AO37)-SUMIF(AO39,Setting!B10,AN39:AO39)-SUMIF(AO56:AO125,Setting!B10,AN56:AN125)</f>
        <v>0</v>
      </c>
      <c r="AO25" s="381"/>
      <c r="AP25" s="380">
        <f>AN25+SUMIF(AQ44:AQ53,Setting!B10,AP44:AQ53)+SUMIF(AQ38,Setting!B10,AP38:AQ38)+SUMIF(AQ40,Setting!B10,AP40:AQ40)-SUMIF(AQ37,Setting!B10,AP37:AQ37)-SUMIF(AQ39,Setting!B10,AP39:AQ39)-SUMIF(AQ56:AQ125,Setting!B10,AP56:AP125)</f>
        <v>0</v>
      </c>
      <c r="AQ25" s="381"/>
      <c r="AR25" s="380">
        <f>AP25+SUMIF(AS44:AS53,Setting!B10,AR44:AS53)+SUMIF(AS38,Setting!B10,AR38:AS38)+SUMIF(AS40,Setting!B10,AR40:AS40)-SUMIF(AS37,Setting!B10,AR37:AS37)-SUMIF(AS39,Setting!B10,AR39:AS39)-SUMIF(AS56:AS125,Setting!B10,AR56:AR125)</f>
        <v>0</v>
      </c>
      <c r="AS25" s="381"/>
      <c r="AT25" s="380">
        <f>AR25+SUMIF(AU44:AU53,Setting!B10,AT44:AU53)+SUMIF(AU38,Setting!B10,AT38:AU38)+SUMIF(AU40,Setting!B10,AT40:AU40)-SUMIF(AU37,Setting!B10,AT37:AU37)-SUMIF(AU39,Setting!B10,AT39:AU39)-SUMIF(AU56:AU125,Setting!B10,AT56:AT125)</f>
        <v>0</v>
      </c>
      <c r="AU25" s="381"/>
      <c r="AV25" s="380">
        <f>AT25+SUMIF(AW44:AW53,Setting!B10,AV44:AW53)+SUMIF(AW38,Setting!B10,AV38:AW38)+SUMIF(AW40,Setting!B10,AV40:AW40)-SUMIF(AW37,Setting!B10,AV37:AW37)-SUMIF(AW39,Setting!B10,AV39:AW39)-SUMIF(AW56:AW125,Setting!B10,AV56:AV125)</f>
        <v>0</v>
      </c>
      <c r="AW25" s="381"/>
      <c r="AX25" s="380">
        <f>AV25+SUMIF(AY44:AY53,Setting!B10,AX44:AY53)+SUMIF(AY38,Setting!B10,AX38:AY38)+SUMIF(AY40,Setting!B10,AX40:AY40)-SUMIF(AY37,Setting!B10,AX37:AY37)-SUMIF(AY39,Setting!B10,AX39:AY39)-SUMIF(AY56:AY125,Setting!B10,AX56:AX125)</f>
        <v>0</v>
      </c>
      <c r="AY25" s="381"/>
      <c r="AZ25" s="380">
        <f>AX25+SUMIF(BA44:BA53,Setting!B10,AZ44:BA53)+SUMIF(BA38,Setting!B10,AZ38:BA38)+SUMIF(BA40,Setting!B10,AZ40:BA40)-SUMIF(BA37,Setting!B10,AZ37:BA37)-SUMIF(BA39,Setting!B10,AZ39:BA39)-SUMIF(BA56:BA125,Setting!B10,AZ56:AZ125)</f>
        <v>0</v>
      </c>
      <c r="BA25" s="381"/>
      <c r="BB25" s="380">
        <f>AZ25+SUMIF(BC44:BC53,Setting!B10,BB44:BC53)+SUMIF(BC38,Setting!B10,BB38:BC38)+SUMIF(BC40,Setting!B10,BB40:BC40)-SUMIF(BC37,Setting!B10,BB37:BC37)-SUMIF(BC39,Setting!B10,BB39:BC39)-SUMIF(BC56:BC125,Setting!B10,BB56:BB125)</f>
        <v>0</v>
      </c>
      <c r="BC25" s="381"/>
      <c r="BD25" s="380">
        <f>BB25+SUMIF(BE44:BE53,Setting!B10,BD44:BE53)+SUMIF(BE38,Setting!B10,BD38:BE38)+SUMIF(BE40,Setting!B10,BD40:BE40)-SUMIF(BE37,Setting!B10,BD37:BE37)-SUMIF(BE39,Setting!B10,BD39:BE39)-SUMIF(BE56:BE125,Setting!B10,BD56:BE125)</f>
        <v>0</v>
      </c>
      <c r="BE25" s="381"/>
      <c r="BF25" s="380">
        <f>BD25+SUMIF(BG44:BG53,Setting!B10,BF44:BG53)+SUMIF(BG38,Setting!B10,BF38:BG38)+SUMIF(BG40,Setting!B10,BF40:BG40)-SUMIF(BG37,Setting!B10,BF37:BG37)-SUMIF(BG39,Setting!B10,BF39:BG39)-SUMIF(BG56:BG125,Setting!B10,BF56:BF125)</f>
        <v>0</v>
      </c>
      <c r="BG25" s="381"/>
      <c r="BH25" s="380">
        <f>BF25+SUMIF(BI44:BI53,Setting!B10,BH44:BI53)+SUMIF(BI38,Setting!B10,BH38:BI38)+SUMIF(BI40,Setting!B10,BH40:BI40)-SUMIF(BI37,Setting!B10,BH37:BI37)-SUMIF(BI39,Setting!B10,BH39:BI39)-SUMIF(BI56:BI125,Setting!B10,BH56:BH125)</f>
        <v>0</v>
      </c>
      <c r="BI25" s="381"/>
      <c r="BJ25" s="380">
        <f>BH25+SUMIF(BK44:BK53,Setting!B10,BJ44:BK53)+SUMIF(BK38,Setting!B10,BJ38:BK38)+SUMIF(BK40,Setting!B10,BJ40:BK40)-SUMIF(BK37,Setting!B10,BJ37:BK37)-SUMIF(BK39,Setting!B10,BJ39:BK39)-SUMIF(BK56:BK125,Setting!B10,BJ56:BJ125)</f>
        <v>0</v>
      </c>
      <c r="BK25" s="382"/>
    </row>
    <row r="26" spans="2:65" s="43" customFormat="1" ht="18.75" customHeight="1">
      <c r="B26" s="390"/>
      <c r="C26" s="121">
        <f>Setting!B11</f>
        <v>0</v>
      </c>
      <c r="D26" s="376">
        <f>'8'!BL26+SUMIF(E44:E53,Setting!$B$11,D44:E53)+SUMIF(E38,Setting!$B$11,D38:E38)+SUMIF(E40,Setting!$B$11,D40:E40)-SUMIF(E37,Setting!$B$11,D37:E37)-SUMIF(E39,Setting!$B$11,D39:E39)-SUMIF(E56:E125,Setting!$B$11,D56:D125)</f>
        <v>0</v>
      </c>
      <c r="E26" s="377"/>
      <c r="F26" s="376">
        <f>D26+SUMIF(G44:G53,Setting!B11,F44:G53)+SUMIF(G38,Setting!B11,F38:G38)+SUMIF(G40,Setting!B11,F40:G40)-SUMIF(G37,Setting!B11,F37:G37)-SUMIF(G39,Setting!B11,F39:G39)-SUMIF(G56:G125,Setting!B11,F56:F125)</f>
        <v>0</v>
      </c>
      <c r="G26" s="377"/>
      <c r="H26" s="376">
        <f>F26+SUMIF(I44:I53,Setting!B11,H44:I53)+SUMIF(I38,Setting!B11,H38:I38)+SUMIF(I40,Setting!B11,H40:I40)-SUMIF(I37,Setting!B11,H37:I37)-SUMIF(I39,Setting!B11,H39:I39)-SUMIF(I56:I125,Setting!B11,H56:H125)</f>
        <v>0</v>
      </c>
      <c r="I26" s="377"/>
      <c r="J26" s="376">
        <f>H26+SUMIF(K44:K53,Setting!B11,J44:K53)+SUMIF(K38,Setting!B11,J38:K38)+SUMIF(K40,Setting!B11,J40:K40)-SUMIF(K37,Setting!B11,J37:K37)-SUMIF(K39,Setting!B11,J39:K39)-SUMIF(K56:K125,Setting!B11,J56:J125)</f>
        <v>0</v>
      </c>
      <c r="K26" s="377"/>
      <c r="L26" s="376">
        <f>J26+SUMIF(M44:M53,Setting!B11,L44:M53)+SUMIF(M38,Setting!B11,L38:M38)+SUMIF(M40,Setting!B11,L40:M40)-SUMIF(M37,Setting!B11,L37:M37)-SUMIF(M39,Setting!B11,L39:M39)-SUMIF(M56:M125,Setting!B11,L56:L125)</f>
        <v>0</v>
      </c>
      <c r="M26" s="377"/>
      <c r="N26" s="376">
        <f>L26+SUMIF(O44:O53,Setting!B11,N44:O53)+SUMIF(O38,Setting!B11,N38:O38)+SUMIF(O40,Setting!B11,N40:O40)-SUMIF(O37,Setting!B11,N37:O37)-SUMIF(O39,Setting!B11,N39:O39)-SUMIF(O56:O125,Setting!B11,N56:N125)</f>
        <v>0</v>
      </c>
      <c r="O26" s="377"/>
      <c r="P26" s="376">
        <f>N26+SUMIF(Q44:Q53,Setting!B11,P44:Q53)+SUMIF(Q38,Setting!B11,P38:Q38)+SUMIF(Q40,Setting!B11,P40:Q40)-SUMIF(Q37,Setting!B11,P37:Q37)-SUMIF(Q39,Setting!B11,P39:Q39)-SUMIF(Q56:Q125,Setting!B11,P56:P125)</f>
        <v>0</v>
      </c>
      <c r="Q26" s="377"/>
      <c r="R26" s="376">
        <f>P26+SUMIF(S44:S53,Setting!B11,R44:S53)+SUMIF(S38,Setting!B11,R38:S38)+SUMIF(S40,Setting!B11,R40:S40)-SUMIF(S37,Setting!B11,R37:S37)-SUMIF(S39,Setting!B11,R39:S39)-SUMIF(S56:S125,Setting!B11,R56:R125)</f>
        <v>0</v>
      </c>
      <c r="S26" s="377"/>
      <c r="T26" s="376">
        <f>R26+SUMIF(U44:U53,Setting!B11,T44:U53)+SUMIF(U38,Setting!B11,T38:U38)+SUMIF(U40,Setting!B11,T40:U40)-SUMIF(U37,Setting!B11,T37:U37)-SUMIF(U39,Setting!B11,T39:U39)-SUMIF(U56:U125,Setting!B11,T56:T125)</f>
        <v>0</v>
      </c>
      <c r="U26" s="377"/>
      <c r="V26" s="376">
        <f>T26+SUMIF(W44:W53,Setting!B11,V44:W53)+SUMIF(W38,Setting!B11,V38:W38)+SUMIF(W40,Setting!B11,V40:W40)-SUMIF(W37,Setting!B11,V37:W37)-SUMIF(W39,Setting!B11,V39:W39)-SUMIF(W56:W125,Setting!B11,V56:V125)</f>
        <v>0</v>
      </c>
      <c r="W26" s="377"/>
      <c r="X26" s="376">
        <f>V26+SUMIF(Y44:Y53,Setting!B11,X44:Y53)+SUMIF(Y38,Setting!B11,X38:Y38)+SUMIF(Y40,Setting!B11,X40:Y40)-SUMIF(Y37,Setting!B11,X37:Y37)-SUMIF(Y39,Setting!B11,X39:Y39)-SUMIF(Y56:Y125,Setting!B11,X56:X125)</f>
        <v>0</v>
      </c>
      <c r="Y26" s="377"/>
      <c r="Z26" s="376">
        <f>X26+SUMIF(AA44:AA53,Setting!B11,Z44:AA53)+SUMIF(AA38,Setting!B11,Z38:AA38)+SUMIF(AA40,Setting!B11,Z40:AA40)-SUMIF(AA37,Setting!B11,Z37:AA37)-SUMIF(AA39,Setting!B11,Z39:AA39)-SUMIF(AA56:AA125,Setting!B11,Z56:Z125)</f>
        <v>0</v>
      </c>
      <c r="AA26" s="377"/>
      <c r="AB26" s="376">
        <f>Z26+SUMIF(AC44:AC53,Setting!B11,AB44:AC53)+SUMIF(AC38,Setting!B11,AB38:AC38)+SUMIF(AC40,Setting!B11,AB40:AC40)-SUMIF(AC37,Setting!B11,AB37:AC37)-SUMIF(AC39,Setting!B11,AB39:AC39)-SUMIF(AC56:AC125,Setting!B11,AB56:AB125)</f>
        <v>0</v>
      </c>
      <c r="AC26" s="377"/>
      <c r="AD26" s="376">
        <f>AB26+SUMIF(AE44:AE53,Setting!B11,AD44:AE53)+SUMIF(AE38,Setting!B11,AD38:AE38)+SUMIF(AE40,Setting!B11,AD40:AE40)-SUMIF(AE37,Setting!B11,AD37:AE37)-SUMIF(AE39,Setting!B11,AD39:AE39)-SUMIF(AE56:AE125,Setting!B11,AD56:AE125)</f>
        <v>0</v>
      </c>
      <c r="AE26" s="377"/>
      <c r="AF26" s="376">
        <f>AD26+SUMIF(AG44:AG53,Setting!B11,AF44:AG53)+SUMIF(AG38,Setting!B11,AF38:AG38)+SUMIF(AG40,Setting!B11,AF40:AG40)-SUMIF(AG37,Setting!B11,AF37:AG37)-SUMIF(AG39,Setting!B11,AF39:AG39)-SUMIF(AG56:AG125,Setting!B11,AF56:AF125)</f>
        <v>0</v>
      </c>
      <c r="AG26" s="377"/>
      <c r="AH26" s="376">
        <f>AF26+SUMIF(AI44:AI53,Setting!B11,AH44:AI53)+SUMIF(AI38,Setting!B11,AH38:AI38)+SUMIF(AI40,Setting!B11,AH40:AI40)-SUMIF(AI37,Setting!B11,AH37:AI37)-SUMIF(AI39,Setting!B11,AH39:AI39)-SUMIF(AI56:AI125,Setting!B11,AH56:AH125)</f>
        <v>0</v>
      </c>
      <c r="AI26" s="377"/>
      <c r="AJ26" s="376">
        <f>AH26+SUMIF(AK44:AK53,Setting!B11,AJ44:AK53)+SUMIF(AK38,Setting!B11,AJ38:AK38)+SUMIF(AK40,Setting!B11,AJ40:AK40)-SUMIF(AK37,Setting!B11,AJ37:AK37)-SUMIF(AK39,Setting!B11,AJ39:AK39)-SUMIF(AK56:AK125,Setting!B11,AJ56:AJ125)</f>
        <v>0</v>
      </c>
      <c r="AK26" s="377"/>
      <c r="AL26" s="376">
        <f>AJ26+SUMIF(AM44:AM53,Setting!B11,AL44:AM53)+SUMIF(AM38,Setting!B11,AL38:AM38)+SUMIF(AM40,Setting!B11,AL40:AM40)-SUMIF(AM37,Setting!B11,AL37:AM37)-SUMIF(AM39,Setting!B11,AL39:AM39)-SUMIF(AM56:AM125,Setting!B11,AL56:AL125)</f>
        <v>0</v>
      </c>
      <c r="AM26" s="377"/>
      <c r="AN26" s="376">
        <f>AL26+SUMIF(AO44:AO53,Setting!B11,AN44:AO53)+SUMIF(AO38,Setting!B11,AN38:AO38)+SUMIF(AO40,Setting!B11,AN40:AO40)-SUMIF(AO37,Setting!B11,AN37:AO37)-SUMIF(AO39,Setting!B11,AN39:AO39)-SUMIF(AO56:AO125,Setting!B11,AN56:AN125)</f>
        <v>0</v>
      </c>
      <c r="AO26" s="377"/>
      <c r="AP26" s="376">
        <f>AN26+SUMIF(AQ44:AQ53,Setting!B11,AP44:AQ53)+SUMIF(AQ38,Setting!B11,AP38:AQ38)+SUMIF(AQ40,Setting!B11,AP40:AQ40)-SUMIF(AQ37,Setting!B11,AP37:AQ37)-SUMIF(AQ39,Setting!B11,AP39:AQ39)-SUMIF(AQ56:AQ125,Setting!B11,AP56:AP125)</f>
        <v>0</v>
      </c>
      <c r="AQ26" s="377"/>
      <c r="AR26" s="376">
        <f>AP26+SUMIF(AS44:AS53,Setting!B11,AR44:AS53)+SUMIF(AS38,Setting!B11,AR38:AS38)+SUMIF(AS40,Setting!B11,AR40:AS40)-SUMIF(AS37,Setting!B11,AR37:AS37)-SUMIF(AS39,Setting!B11,AR39:AS39)-SUMIF(AS56:AS125,Setting!B11,AR56:AR125)</f>
        <v>0</v>
      </c>
      <c r="AS26" s="377"/>
      <c r="AT26" s="376">
        <f>AR26+SUMIF(AU44:AU53,Setting!B11,AT44:AU53)+SUMIF(AU38,Setting!B11,AT38:AU38)+SUMIF(AU40,Setting!B11,AT40:AU40)-SUMIF(AU37,Setting!B11,AT37:AU37)-SUMIF(AU39,Setting!B11,AT39:AU39)-SUMIF(AU56:AU125,Setting!B11,AT56:AT125)</f>
        <v>0</v>
      </c>
      <c r="AU26" s="377"/>
      <c r="AV26" s="376">
        <f>AT26+SUMIF(AW44:AW53,Setting!B11,AV44:AW53)+SUMIF(AW38,Setting!B11,AV38:AW38)+SUMIF(AW40,Setting!B11,AV40:AW40)-SUMIF(AW37,Setting!B11,AV37:AW37)-SUMIF(AW39,Setting!B11,AV39:AW39)-SUMIF(AW56:AW125,Setting!B11,AV56:AV125)</f>
        <v>0</v>
      </c>
      <c r="AW26" s="377"/>
      <c r="AX26" s="376">
        <f>AV26+SUMIF(AY44:AY53,Setting!B11,AX44:AY53)+SUMIF(AY38,Setting!B11,AX38:AY38)+SUMIF(AY40,Setting!B11,AX40:AY40)-SUMIF(AY37,Setting!B11,AX37:AY37)-SUMIF(AY39,Setting!B11,AX39:AY39)-SUMIF(AY56:AY125,Setting!B11,AX56:AX125)</f>
        <v>0</v>
      </c>
      <c r="AY26" s="377"/>
      <c r="AZ26" s="376">
        <f>AX26+SUMIF(BA44:BA53,Setting!B11,AZ44:BA53)+SUMIF(BA38,Setting!B11,AZ38:BA38)+SUMIF(BA40,Setting!B11,AZ40:BA40)-SUMIF(BA37,Setting!B11,AZ37:BA37)-SUMIF(BA39,Setting!B11,AZ39:BA39)-SUMIF(BA56:BA125,Setting!B11,AZ56:AZ125)</f>
        <v>0</v>
      </c>
      <c r="BA26" s="377"/>
      <c r="BB26" s="376">
        <f>AZ26+SUMIF(BC44:BC53,Setting!B11,BB44:BC53)+SUMIF(BC38,Setting!B11,BB38:BC38)+SUMIF(BC40,Setting!B11,BB40:BC40)-SUMIF(BC37,Setting!B11,BB37:BC37)-SUMIF(BC39,Setting!B11,BB39:BC39)-SUMIF(BC56:BC125,Setting!B11,BB56:BB125)</f>
        <v>0</v>
      </c>
      <c r="BC26" s="377"/>
      <c r="BD26" s="376">
        <f>BB26+SUMIF(BE44:BE53,Setting!B11,BD44:BE53)+SUMIF(BE38,Setting!B11,BD38:BE38)+SUMIF(BE40,Setting!B11,BD40:BE40)-SUMIF(BE37,Setting!B11,BD37:BE37)-SUMIF(BE39,Setting!B11,BD39:BE39)-SUMIF(BE56:BE125,Setting!B11,BD56:BE125)</f>
        <v>0</v>
      </c>
      <c r="BE26" s="377"/>
      <c r="BF26" s="376">
        <f>BD26+SUMIF(BG44:BG53,Setting!B11,BF44:BG53)+SUMIF(BG38,Setting!B11,BF38:BG38)+SUMIF(BG40,Setting!B11,BF40:BG40)-SUMIF(BG37,Setting!B11,BF37:BG37)-SUMIF(BG39,Setting!B11,BF39:BG39)-SUMIF(BG56:BG125,Setting!B11,BF56:BF125)</f>
        <v>0</v>
      </c>
      <c r="BG26" s="377"/>
      <c r="BH26" s="376">
        <f>BF26+SUMIF(BI44:BI53,Setting!B11,BH44:BI53)+SUMIF(BI38,Setting!B11,BH38:BI38)+SUMIF(BI40,Setting!B11,BH40:BI40)-SUMIF(BI37,Setting!B11,BH37:BI37)-SUMIF(BI39,Setting!B11,BH39:BI39)-SUMIF(BI56:BI125,Setting!B11,BH56:BH125)</f>
        <v>0</v>
      </c>
      <c r="BI26" s="377"/>
      <c r="BJ26" s="376">
        <f>BH26+SUMIF(BK44:BK53,Setting!B11,BJ44:BK53)+SUMIF(BK38,Setting!B11,BJ38:BK38)+SUMIF(BK40,Setting!B11,BJ40:BK40)-SUMIF(BK37,Setting!B11,BJ37:BK37)-SUMIF(BK39,Setting!B11,BJ39:BK39)-SUMIF(BK56:BK125,Setting!B11,BJ56:BJ125)</f>
        <v>0</v>
      </c>
      <c r="BK26" s="378"/>
    </row>
    <row r="27" spans="2:65" s="43" customFormat="1" ht="18.75" customHeight="1">
      <c r="B27" s="390"/>
      <c r="C27" s="71">
        <f>Setting!B12</f>
        <v>0</v>
      </c>
      <c r="D27" s="380">
        <f>'8'!BL27+SUMIF(E44:E53,Setting!$B$12,D44:E53)+SUMIF(E38,Setting!$B$12,D38:E38)+SUMIF(E40,Setting!$B$12,D40:E40)-SUMIF(E37,Setting!$B$12,D37:E37)-SUMIF(E39,Setting!$B$12,D39:E39)-SUMIF(E56:E125,Setting!$B$12,D56:D125)</f>
        <v>0</v>
      </c>
      <c r="E27" s="381"/>
      <c r="F27" s="380">
        <f>D27+SUMIF(G44:G53,Setting!B12,F44:G53)+SUMIF(G38,Setting!B12,F38:G38)+SUMIF(G40,Setting!B12,F40:G40)-SUMIF(G37,Setting!B12,F37:G37)-SUMIF(G39,Setting!B12,F39:G39)-SUMIF(G56:G125,Setting!B12,F56:F125)</f>
        <v>0</v>
      </c>
      <c r="G27" s="381"/>
      <c r="H27" s="380">
        <f>F27+SUMIF(I44:I53,Setting!B12,H44:I53)+SUMIF(I38,Setting!B12,H38:I38)+SUMIF(I40,Setting!B12,H40:I40)-SUMIF(I37,Setting!B12,H37:I37)-SUMIF(I39,Setting!B12,H39:I39)-SUMIF(I56:I125,Setting!B12,H56:H125)</f>
        <v>0</v>
      </c>
      <c r="I27" s="381"/>
      <c r="J27" s="380">
        <f>H27+SUMIF(K44:K53,Setting!B12,J44:K53)+SUMIF(K38,Setting!B12,J38:K38)+SUMIF(K40,Setting!B12,J40:K40)-SUMIF(K37,Setting!B12,J37:K37)-SUMIF(K39,Setting!B12,J39:K39)-SUMIF(K56:K125,Setting!B12,J56:J125)</f>
        <v>0</v>
      </c>
      <c r="K27" s="381"/>
      <c r="L27" s="380">
        <f>J27+SUMIF(M44:M53,Setting!B12,L44:M53)+SUMIF(M38,Setting!B12,L38:M38)+SUMIF(M40,Setting!B12,L40:M40)-SUMIF(M37,Setting!B12,L37:M37)-SUMIF(M39,Setting!B12,L39:M39)-SUMIF(M56:M125,Setting!B12,L56:L125)</f>
        <v>0</v>
      </c>
      <c r="M27" s="381"/>
      <c r="N27" s="380">
        <f>L27+SUMIF(O44:O53,Setting!B12,N44:O53)+SUMIF(O38,Setting!B12,N38:O38)+SUMIF(O40,Setting!B12,N40:O40)-SUMIF(O37,Setting!B12,N37:O37)-SUMIF(O39,Setting!B12,N39:O39)-SUMIF(O56:O125,Setting!B12,N56:N125)</f>
        <v>0</v>
      </c>
      <c r="O27" s="381"/>
      <c r="P27" s="380">
        <f>N27+SUMIF(Q44:Q53,Setting!B12,P44:Q53)+SUMIF(Q38,Setting!B12,P38:Q38)+SUMIF(Q40,Setting!B12,P40:Q40)-SUMIF(Q37,Setting!B12,P37:Q37)-SUMIF(Q39,Setting!B12,P39:Q39)-SUMIF(Q56:Q125,Setting!B12,P56:P125)</f>
        <v>0</v>
      </c>
      <c r="Q27" s="381"/>
      <c r="R27" s="380">
        <f>P27+SUMIF(S44:S53,Setting!B12,R44:S53)+SUMIF(S38,Setting!B12,R38:S38)+SUMIF(S40,Setting!B12,R40:S40)-SUMIF(S37,Setting!B12,R37:S37)-SUMIF(S39,Setting!B12,R39:S39)-SUMIF(S56:S125,Setting!B12,R56:R125)</f>
        <v>0</v>
      </c>
      <c r="S27" s="381"/>
      <c r="T27" s="380">
        <f>R27+SUMIF(U44:U53,Setting!B12,T44:U53)+SUMIF(U38,Setting!B12,T38:U38)+SUMIF(U40,Setting!B12,T40:U40)-SUMIF(U37,Setting!B12,T37:U37)-SUMIF(U39,Setting!B12,T39:U39)-SUMIF(U56:U125,Setting!B12,T56:T125)</f>
        <v>0</v>
      </c>
      <c r="U27" s="381"/>
      <c r="V27" s="380">
        <f>T27+SUMIF(W44:W53,Setting!B12,V44:W53)+SUMIF(W38,Setting!B12,V38:W38)+SUMIF(W40,Setting!B12,V40:W40)-SUMIF(W37,Setting!B12,V37:W37)-SUMIF(W39,Setting!B12,V39:W39)-SUMIF(W56:W125,Setting!B12,V56:V125)</f>
        <v>0</v>
      </c>
      <c r="W27" s="381"/>
      <c r="X27" s="380">
        <f>V27+SUMIF(Y44:Y53,Setting!B12,X44:Y53)+SUMIF(Y38,Setting!B12,X38:Y38)+SUMIF(Y40,Setting!B12,X40:Y40)-SUMIF(Y37,Setting!B12,X37:Y37)-SUMIF(Y39,Setting!B12,X39:Y39)-SUMIF(Y56:Y125,Setting!B12,X56:X125)</f>
        <v>0</v>
      </c>
      <c r="Y27" s="381"/>
      <c r="Z27" s="380">
        <f>X27+SUMIF(AA44:AA53,Setting!B12,Z44:AA53)+SUMIF(AA38,Setting!B12,Z38:AA38)+SUMIF(AA40,Setting!B12,Z40:AA40)-SUMIF(AA37,Setting!B12,Z37:AA37)-SUMIF(AA39,Setting!B12,Z39:AA39)-SUMIF(AA56:AA125,Setting!B12,Z56:Z125)</f>
        <v>0</v>
      </c>
      <c r="AA27" s="381"/>
      <c r="AB27" s="380">
        <f>Z27+SUMIF(AC44:AC53,Setting!B12,AB44:AC53)+SUMIF(AC38,Setting!B12,AB38:AC38)+SUMIF(AC40,Setting!B12,AB40:AC40)-SUMIF(AC37,Setting!B12,AB37:AC37)-SUMIF(AC39,Setting!B12,AB39:AC39)-SUMIF(AC56:AC125,Setting!B12,AB56:AB125)</f>
        <v>0</v>
      </c>
      <c r="AC27" s="381"/>
      <c r="AD27" s="380">
        <f>AB27+SUMIF(AE44:AE53,Setting!B12,AD44:AE53)+SUMIF(AE38,Setting!B12,AD38:AE38)+SUMIF(AE40,Setting!B12,AD40:AE40)-SUMIF(AE37,Setting!B12,AD37:AE37)-SUMIF(AE39,Setting!B12,AD39:AE39)-SUMIF(AE56:AE125,Setting!B12,AD56:AE125)</f>
        <v>0</v>
      </c>
      <c r="AE27" s="381"/>
      <c r="AF27" s="380">
        <f>AD27+SUMIF(AG44:AG53,Setting!B12,AF44:AG53)+SUMIF(AG38,Setting!B12,AF38:AG38)+SUMIF(AG40,Setting!B12,AF40:AG40)-SUMIF(AG37,Setting!B12,AF37:AG37)-SUMIF(AG39,Setting!B12,AF39:AG39)-SUMIF(AG56:AG125,Setting!B12,AF56:AF125)</f>
        <v>0</v>
      </c>
      <c r="AG27" s="381"/>
      <c r="AH27" s="380">
        <f>AF27+SUMIF(AI44:AI53,Setting!B12,AH44:AI53)+SUMIF(AI38,Setting!B12,AH38:AI38)+SUMIF(AI40,Setting!B12,AH40:AI40)-SUMIF(AI37,Setting!B12,AH37:AI37)-SUMIF(AI39,Setting!B12,AH39:AI39)-SUMIF(AI56:AI125,Setting!B12,AH56:AH125)</f>
        <v>0</v>
      </c>
      <c r="AI27" s="381"/>
      <c r="AJ27" s="380">
        <f>AH27+SUMIF(AK44:AK53,Setting!B12,AJ44:AK53)+SUMIF(AK38,Setting!B12,AJ38:AK38)+SUMIF(AK40,Setting!B12,AJ40:AK40)-SUMIF(AK37,Setting!B12,AJ37:AK37)-SUMIF(AK39,Setting!B12,AJ39:AK39)-SUMIF(AK56:AK125,Setting!B12,AJ56:AJ125)</f>
        <v>0</v>
      </c>
      <c r="AK27" s="381"/>
      <c r="AL27" s="380">
        <f>AJ27+SUMIF(AM44:AM53,Setting!B12,AL44:AM53)+SUMIF(AM38,Setting!B12,AL38:AM38)+SUMIF(AM40,Setting!B12,AL40:AM40)-SUMIF(AM37,Setting!B12,AL37:AM37)-SUMIF(AM39,Setting!B12,AL39:AM39)-SUMIF(AM56:AM125,Setting!B12,AL56:AL125)</f>
        <v>0</v>
      </c>
      <c r="AM27" s="381"/>
      <c r="AN27" s="380">
        <f>AL27+SUMIF(AO44:AO53,Setting!B12,AN44:AO53)+SUMIF(AO38,Setting!B12,AN38:AO38)+SUMIF(AO40,Setting!B12,AN40:AO40)-SUMIF(AO37,Setting!B12,AN37:AO37)-SUMIF(AO39,Setting!B12,AN39:AO39)-SUMIF(AO56:AO125,Setting!B12,AN56:AN125)</f>
        <v>0</v>
      </c>
      <c r="AO27" s="381"/>
      <c r="AP27" s="380">
        <f>AN27+SUMIF(AQ44:AQ53,Setting!B12,AP44:AQ53)+SUMIF(AQ38,Setting!B12,AP38:AQ38)+SUMIF(AQ40,Setting!B12,AP40:AQ40)-SUMIF(AQ37,Setting!B12,AP37:AQ37)-SUMIF(AQ39,Setting!B12,AP39:AQ39)-SUMIF(AQ56:AQ125,Setting!B12,AP56:AP125)</f>
        <v>0</v>
      </c>
      <c r="AQ27" s="381"/>
      <c r="AR27" s="380">
        <f>AP27+SUMIF(AS44:AS53,Setting!B12,AR44:AS53)+SUMIF(AS38,Setting!B12,AR38:AS38)+SUMIF(AS40,Setting!B12,AR40:AS40)-SUMIF(AS37,Setting!B12,AR37:AS37)-SUMIF(AS39,Setting!B12,AR39:AS39)-SUMIF(AS56:AS125,Setting!B12,AR56:AR125)</f>
        <v>0</v>
      </c>
      <c r="AS27" s="381"/>
      <c r="AT27" s="380">
        <f>AR27+SUMIF(AU44:AU53,Setting!B12,AT44:AU53)+SUMIF(AU38,Setting!B12,AT38:AU38)+SUMIF(AU40,Setting!B12,AT40:AU40)-SUMIF(AU37,Setting!B12,AT37:AU37)-SUMIF(AU39,Setting!B12,AT39:AU39)-SUMIF(AU56:AU125,Setting!B12,AT56:AT125)</f>
        <v>0</v>
      </c>
      <c r="AU27" s="381"/>
      <c r="AV27" s="380">
        <f>AT27+SUMIF(AW44:AW53,Setting!B12,AV44:AW53)+SUMIF(AW38,Setting!B12,AV38:AW38)+SUMIF(AW40,Setting!B12,AV40:AW40)-SUMIF(AW37,Setting!B12,AV37:AW37)-SUMIF(AW39,Setting!B12,AV39:AW39)-SUMIF(AW56:AW125,Setting!B12,AV56:AV125)</f>
        <v>0</v>
      </c>
      <c r="AW27" s="381"/>
      <c r="AX27" s="380">
        <f>AV27+SUMIF(AY44:AY53,Setting!B12,AX44:AY53)+SUMIF(AY38,Setting!B12,AX38:AY38)+SUMIF(AY40,Setting!B12,AX40:AY40)-SUMIF(AY37,Setting!B12,AX37:AY37)-SUMIF(AY39,Setting!B12,AX39:AY39)-SUMIF(AY56:AY125,Setting!B12,AX56:AX125)</f>
        <v>0</v>
      </c>
      <c r="AY27" s="381"/>
      <c r="AZ27" s="380">
        <f>AX27+SUMIF(BA44:BA53,Setting!B12,AZ44:BA53)+SUMIF(BA38,Setting!B12,AZ38:BA38)+SUMIF(BA40,Setting!B12,AZ40:BA40)-SUMIF(BA37,Setting!B12,AZ37:BA37)-SUMIF(BA39,Setting!B12,AZ39:BA39)-SUMIF(BA56:BA125,Setting!B12,AZ56:AZ125)</f>
        <v>0</v>
      </c>
      <c r="BA27" s="381"/>
      <c r="BB27" s="380">
        <f>AZ27+SUMIF(BC44:BC53,Setting!B12,BB44:BC53)+SUMIF(BC38,Setting!B12,BB38:BC38)+SUMIF(BC40,Setting!B12,BB40:BC40)-SUMIF(BC37,Setting!B12,BB37:BC37)-SUMIF(BC39,Setting!B12,BB39:BC39)-SUMIF(BC56:BC125,Setting!B12,BB56:BB125)</f>
        <v>0</v>
      </c>
      <c r="BC27" s="381"/>
      <c r="BD27" s="380">
        <f>BB27+SUMIF(BE44:BE53,Setting!B12,BD44:BE53)+SUMIF(BE38,Setting!B12,BD38:BE38)+SUMIF(BE40,Setting!B12,BD40:BE40)-SUMIF(BE37,Setting!B12,BD37:BE37)-SUMIF(BE39,Setting!B12,BD39:BE39)-SUMIF(BE56:BE125,Setting!B12,BD56:BE125)</f>
        <v>0</v>
      </c>
      <c r="BE27" s="381"/>
      <c r="BF27" s="380">
        <f>BD27+SUMIF(BG44:BG53,Setting!B12,BF44:BG53)+SUMIF(BG38,Setting!B12,BF38:BG38)+SUMIF(BG40,Setting!B12,BF40:BG40)-SUMIF(BG37,Setting!B12,BF37:BG37)-SUMIF(BG39,Setting!B12,BF39:BG39)-SUMIF(BG56:BG125,Setting!B12,BF56:BF125)</f>
        <v>0</v>
      </c>
      <c r="BG27" s="381"/>
      <c r="BH27" s="380">
        <f>BF27+SUMIF(BI44:BI53,Setting!B12,BH44:BI53)+SUMIF(BI38,Setting!B12,BH38:BI38)+SUMIF(BI40,Setting!B12,BH40:BI40)-SUMIF(BI37,Setting!B12,BH37:BI37)-SUMIF(BI39,Setting!B12,BH39:BI39)-SUMIF(BI56:BI125,Setting!B12,BH56:BH125)</f>
        <v>0</v>
      </c>
      <c r="BI27" s="381"/>
      <c r="BJ27" s="380">
        <f>BH27+SUMIF(BK44:BK53,Setting!B12,BJ44:BK53)+SUMIF(BK38,Setting!B12,BJ38:BK38)+SUMIF(BK40,Setting!B12,BJ40:BK40)-SUMIF(BK37,Setting!B12,BJ37:BK37)-SUMIF(BK39,Setting!B12,BJ39:BK39)-SUMIF(BK56:BK125,Setting!B12,BJ56:BJ125)</f>
        <v>0</v>
      </c>
      <c r="BK27" s="382"/>
    </row>
    <row r="28" spans="2:65" s="43" customFormat="1" ht="18.75" customHeight="1">
      <c r="B28" s="390"/>
      <c r="C28" s="121">
        <f>Setting!B13</f>
        <v>0</v>
      </c>
      <c r="D28" s="376">
        <f>'8'!BL28+SUMIF(E44:E53,Setting!$B$13,D44:E53)+SUMIF(E38,Setting!$B$13,D38:E38)+SUMIF(E40,Setting!$B$13,D40:E40)-SUMIF(E37,Setting!$B$13,D37:E37)-SUMIF(E39,Setting!$B$13,D39:E39)-SUMIF(E56:E125,Setting!$B$13,D56:D125)</f>
        <v>0</v>
      </c>
      <c r="E28" s="377"/>
      <c r="F28" s="376">
        <f>D28+SUMIF(G44:G53,Setting!B13,F44:G53)+SUMIF(G38,Setting!B13,F38:G38)+SUMIF(G40,Setting!B13,F40:G40)-SUMIF(G37,Setting!B13,F37:G37)-SUMIF(G39,Setting!B13,F39:G39)-SUMIF(G56:G125,Setting!B13,F56:F125)</f>
        <v>0</v>
      </c>
      <c r="G28" s="377"/>
      <c r="H28" s="376">
        <f>F28+SUMIF(I44:I53,Setting!B13,H44:I53)+SUMIF(I38,Setting!B13,H38:I38)+SUMIF(I40,Setting!B13,H40:I40)-SUMIF(I37,Setting!B13,H37:I37)-SUMIF(I39,Setting!B13,H39:I39)-SUMIF(I56:I125,Setting!B13,H56:H125)</f>
        <v>0</v>
      </c>
      <c r="I28" s="377"/>
      <c r="J28" s="376">
        <f>H28+SUMIF(K44:K53,Setting!B13,J44:K53)+SUMIF(K38,Setting!B13,J38:K38)+SUMIF(K40,Setting!B13,J40:K40)-SUMIF(K37,Setting!B13,J37:K37)-SUMIF(K39,Setting!B13,J39:K39)-SUMIF(K56:K125,Setting!B13,J56:J125)</f>
        <v>0</v>
      </c>
      <c r="K28" s="377"/>
      <c r="L28" s="376">
        <f>J28+SUMIF(M44:M53,Setting!B13,L44:M53)+SUMIF(M38,Setting!B13,L38:M38)+SUMIF(M40,Setting!B13,L40:M40)-SUMIF(M37,Setting!B13,L37:M37)-SUMIF(M39,Setting!B13,L39:M39)-SUMIF(M56:M125,Setting!B13,L56:L125)</f>
        <v>0</v>
      </c>
      <c r="M28" s="377"/>
      <c r="N28" s="376">
        <f>L28+SUMIF(O44:O53,Setting!B13,N44:O53)+SUMIF(O38,Setting!B13,N38:O38)+SUMIF(O40,Setting!B13,N40:O40)-SUMIF(O37,Setting!B13,N37:O37)-SUMIF(O39,Setting!B13,N39:O39)-SUMIF(O56:O125,Setting!B13,N56:N125)</f>
        <v>0</v>
      </c>
      <c r="O28" s="377"/>
      <c r="P28" s="376">
        <f>N28+SUMIF(Q44:Q53,Setting!B13,P44:Q53)+SUMIF(Q38,Setting!B13,P38:Q38)+SUMIF(Q40,Setting!B13,P40:Q40)-SUMIF(Q37,Setting!B13,P37:Q37)-SUMIF(Q39,Setting!B13,P39:Q39)-SUMIF(Q56:Q125,Setting!B13,P56:P125)</f>
        <v>0</v>
      </c>
      <c r="Q28" s="377"/>
      <c r="R28" s="376">
        <f>P28+SUMIF(S44:S53,Setting!B13,R44:S53)+SUMIF(S38,Setting!B13,R38:S38)+SUMIF(S40,Setting!B13,R40:S40)-SUMIF(S37,Setting!B13,R37:S37)-SUMIF(S39,Setting!B13,R39:S39)-SUMIF(S56:S125,Setting!B13,R56:R125)</f>
        <v>0</v>
      </c>
      <c r="S28" s="377"/>
      <c r="T28" s="376">
        <f>R28+SUMIF(U44:U53,Setting!B13,T44:U53)+SUMIF(U38,Setting!B13,T38:U38)+SUMIF(U40,Setting!B13,T40:U40)-SUMIF(U37,Setting!B13,T37:U37)-SUMIF(U39,Setting!B13,T39:U39)-SUMIF(U56:U125,Setting!B13,T56:T125)</f>
        <v>0</v>
      </c>
      <c r="U28" s="377"/>
      <c r="V28" s="376">
        <f>T28+SUMIF(W44:W53,Setting!B13,V44:W53)+SUMIF(W38,Setting!B13,V38:W38)+SUMIF(W40,Setting!B13,V40:W40)-SUMIF(W37,Setting!B13,V37:W37)-SUMIF(W39,Setting!B13,V39:W39)-SUMIF(W56:W125,Setting!B13,V56:V125)</f>
        <v>0</v>
      </c>
      <c r="W28" s="377"/>
      <c r="X28" s="376">
        <f>V28+SUMIF(Y44:Y53,Setting!B13,X44:Y53)+SUMIF(Y38,Setting!B13,X38:Y38)+SUMIF(Y40,Setting!B13,X40:Y40)-SUMIF(Y37,Setting!B13,X37:Y37)-SUMIF(Y39,Setting!B13,X39:Y39)-SUMIF(Y56:Y125,Setting!B13,X56:X125)</f>
        <v>0</v>
      </c>
      <c r="Y28" s="377"/>
      <c r="Z28" s="376">
        <f>X28+SUMIF(AA44:AA53,Setting!B13,Z44:AA53)+SUMIF(AA38,Setting!B13,Z38:AA38)+SUMIF(AA40,Setting!B13,Z40:AA40)-SUMIF(AA37,Setting!B13,Z37:AA37)-SUMIF(AA39,Setting!B13,Z39:AA39)-SUMIF(AA56:AA125,Setting!B13,Z56:Z125)</f>
        <v>0</v>
      </c>
      <c r="AA28" s="377"/>
      <c r="AB28" s="376">
        <f>Z28+SUMIF(AC44:AC53,Setting!B13,AB44:AC53)+SUMIF(AC38,Setting!B13,AB38:AC38)+SUMIF(AC40,Setting!B13,AB40:AC40)-SUMIF(AC37,Setting!B13,AB37:AC37)-SUMIF(AC39,Setting!B13,AB39:AC39)-SUMIF(AC56:AC125,Setting!B13,AB56:AB125)</f>
        <v>0</v>
      </c>
      <c r="AC28" s="377"/>
      <c r="AD28" s="376">
        <f>AB28+SUMIF(AE44:AE53,Setting!B13,AD44:AE53)+SUMIF(AE38,Setting!B13,AD38:AE38)+SUMIF(AE40,Setting!B13,AD40:AE40)-SUMIF(AE37,Setting!B13,AD37:AE37)-SUMIF(AE39,Setting!B13,AD39:AE39)-SUMIF(AE56:AE125,Setting!B13,AD56:AE125)</f>
        <v>0</v>
      </c>
      <c r="AE28" s="377"/>
      <c r="AF28" s="376">
        <f>AD28+SUMIF(AG44:AG53,Setting!B13,AF44:AG53)+SUMIF(AG38,Setting!B13,AF38:AG38)+SUMIF(AG40,Setting!B13,AF40:AG40)-SUMIF(AG37,Setting!B13,AF37:AG37)-SUMIF(AG39,Setting!B13,AF39:AG39)-SUMIF(AG56:AG125,Setting!B13,AF56:AF125)</f>
        <v>0</v>
      </c>
      <c r="AG28" s="377"/>
      <c r="AH28" s="376">
        <f>AF28+SUMIF(AI44:AI53,Setting!B13,AH44:AI53)+SUMIF(AI38,Setting!B13,AH38:AI38)+SUMIF(AI40,Setting!B13,AH40:AI40)-SUMIF(AI37,Setting!B13,AH37:AI37)-SUMIF(AI39,Setting!B13,AH39:AI39)-SUMIF(AI56:AI125,Setting!B13,AH56:AH125)</f>
        <v>0</v>
      </c>
      <c r="AI28" s="377"/>
      <c r="AJ28" s="376">
        <f>AH28+SUMIF(AK44:AK53,Setting!B13,AJ44:AK53)+SUMIF(AK38,Setting!B13,AJ38:AK38)+SUMIF(AK40,Setting!B13,AJ40:AK40)-SUMIF(AK37,Setting!B13,AJ37:AK37)-SUMIF(AK39,Setting!B13,AJ39:AK39)-SUMIF(AK56:AK125,Setting!B13,AJ56:AJ125)</f>
        <v>0</v>
      </c>
      <c r="AK28" s="377"/>
      <c r="AL28" s="376">
        <f>AJ28+SUMIF(AM44:AM53,Setting!B13,AL44:AM53)+SUMIF(AM38,Setting!B13,AL38:AM38)+SUMIF(AM40,Setting!B13,AL40:AM40)-SUMIF(AM37,Setting!B13,AL37:AM37)-SUMIF(AM39,Setting!B13,AL39:AM39)-SUMIF(AM56:AM125,Setting!B13,AL56:AL125)</f>
        <v>0</v>
      </c>
      <c r="AM28" s="377"/>
      <c r="AN28" s="376">
        <f>AL28+SUMIF(AO44:AO53,Setting!B13,AN44:AO53)+SUMIF(AO38,Setting!B13,AN38:AO38)+SUMIF(AO40,Setting!B13,AN40:AO40)-SUMIF(AO37,Setting!B13,AN37:AO37)-SUMIF(AO39,Setting!B13,AN39:AO39)-SUMIF(AO56:AO125,Setting!B13,AN56:AN125)</f>
        <v>0</v>
      </c>
      <c r="AO28" s="377"/>
      <c r="AP28" s="376">
        <f>AN28+SUMIF(AQ44:AQ53,Setting!B13,AP44:AQ53)+SUMIF(AQ38,Setting!B13,AP38:AQ38)+SUMIF(AQ40,Setting!B13,AP40:AQ40)-SUMIF(AQ37,Setting!B13,AP37:AQ37)-SUMIF(AQ39,Setting!B13,AP39:AQ39)-SUMIF(AQ56:AQ125,Setting!B13,AP56:AP125)</f>
        <v>0</v>
      </c>
      <c r="AQ28" s="377"/>
      <c r="AR28" s="376">
        <f>AP28+SUMIF(AS44:AS53,Setting!B13,AR44:AS53)+SUMIF(AS38,Setting!B13,AR38:AS38)+SUMIF(AS40,Setting!B13,AR40:AS40)-SUMIF(AS37,Setting!B13,AR37:AS37)-SUMIF(AS39,Setting!B13,AR39:AS39)-SUMIF(AS56:AS125,Setting!B13,AR56:AR125)</f>
        <v>0</v>
      </c>
      <c r="AS28" s="377"/>
      <c r="AT28" s="376">
        <f>AR28+SUMIF(AU44:AU53,Setting!B13,AT44:AU53)+SUMIF(AU38,Setting!B13,AT38:AU38)+SUMIF(AU40,Setting!B13,AT40:AU40)-SUMIF(AU37,Setting!B13,AT37:AU37)-SUMIF(AU39,Setting!B13,AT39:AU39)-SUMIF(AU56:AU125,Setting!B13,AT56:AT125)</f>
        <v>0</v>
      </c>
      <c r="AU28" s="377"/>
      <c r="AV28" s="376">
        <f>AT28+SUMIF(AW44:AW53,Setting!B13,AV44:AW53)+SUMIF(AW38,Setting!B13,AV38:AW38)+SUMIF(AW40,Setting!B13,AV40:AW40)-SUMIF(AW37,Setting!B13,AV37:AW37)-SUMIF(AW39,Setting!B13,AV39:AW39)-SUMIF(AW56:AW125,Setting!B13,AV56:AV125)</f>
        <v>0</v>
      </c>
      <c r="AW28" s="377"/>
      <c r="AX28" s="376">
        <f>AV28+SUMIF(AY44:AY53,Setting!B13,AX44:AY53)+SUMIF(AY38,Setting!B13,AX38:AY38)+SUMIF(AY40,Setting!B13,AX40:AY40)-SUMIF(AY37,Setting!B13,AX37:AY37)-SUMIF(AY39,Setting!B13,AX39:AY39)-SUMIF(AY56:AY125,Setting!B13,AX56:AX125)</f>
        <v>0</v>
      </c>
      <c r="AY28" s="377"/>
      <c r="AZ28" s="376">
        <f>AX28+SUMIF(BA44:BA53,Setting!B13,AZ44:BA53)+SUMIF(BA38,Setting!B13,AZ38:BA38)+SUMIF(BA40,Setting!B13,AZ40:BA40)-SUMIF(BA37,Setting!B13,AZ37:BA37)-SUMIF(BA39,Setting!B13,AZ39:BA39)-SUMIF(BA56:BA125,Setting!B13,AZ56:AZ125)</f>
        <v>0</v>
      </c>
      <c r="BA28" s="377"/>
      <c r="BB28" s="376">
        <f>AZ28+SUMIF(BC44:BC53,Setting!B13,BB44:BC53)+SUMIF(BC38,Setting!B13,BB38:BC38)+SUMIF(BC40,Setting!B13,BB40:BC40)-SUMIF(BC37,Setting!B13,BB37:BC37)-SUMIF(BC39,Setting!B13,BB39:BC39)-SUMIF(BC56:BC125,Setting!B13,BB56:BB125)</f>
        <v>0</v>
      </c>
      <c r="BC28" s="377"/>
      <c r="BD28" s="376">
        <f>BB28+SUMIF(BE44:BE53,Setting!B13,BD44:BE53)+SUMIF(BE38,Setting!B13,BD38:BE38)+SUMIF(BE40,Setting!B13,BD40:BE40)-SUMIF(BE37,Setting!B13,BD37:BE37)-SUMIF(BE39,Setting!B13,BD39:BE39)-SUMIF(BE56:BE125,Setting!B13,BD56:BE125)</f>
        <v>0</v>
      </c>
      <c r="BE28" s="377"/>
      <c r="BF28" s="376">
        <f>BD28+SUMIF(BG44:BG53,Setting!B13,BF44:BG53)+SUMIF(BG38,Setting!B13,BF38:BG38)+SUMIF(BG40,Setting!B13,BF40:BG40)-SUMIF(BG37,Setting!B13,BF37:BG37)-SUMIF(BG39,Setting!B13,BF39:BG39)-SUMIF(BG56:BG125,Setting!B13,BF56:BF125)</f>
        <v>0</v>
      </c>
      <c r="BG28" s="377"/>
      <c r="BH28" s="376">
        <f>BF28+SUMIF(BI44:BI53,Setting!B13,BH44:BI53)+SUMIF(BI38,Setting!B13,BH38:BI38)+SUMIF(BI40,Setting!B13,BH40:BI40)-SUMIF(BI37,Setting!B13,BH37:BI37)-SUMIF(BI39,Setting!B13,BH39:BI39)-SUMIF(BI56:BI125,Setting!B13,BH56:BH125)</f>
        <v>0</v>
      </c>
      <c r="BI28" s="377"/>
      <c r="BJ28" s="376">
        <f>BH28+SUMIF(BK44:BK53,Setting!B13,BJ44:BK53)+SUMIF(BK38,Setting!B13,BJ38:BK38)+SUMIF(BK40,Setting!B13,BJ40:BK40)-SUMIF(BK37,Setting!B13,BJ37:BK37)-SUMIF(BK39,Setting!B13,BJ39:BK39)-SUMIF(BK56:BK125,Setting!B13,BJ56:BJ125)</f>
        <v>0</v>
      </c>
      <c r="BK28" s="378"/>
    </row>
    <row r="29" spans="2:65" s="43" customFormat="1" ht="18.75" customHeight="1">
      <c r="B29" s="390"/>
      <c r="C29" s="71">
        <f>Setting!B14</f>
        <v>0</v>
      </c>
      <c r="D29" s="380">
        <f>'8'!BL29+SUMIF(E44:E53,Setting!$B$14,D44:E53)+SUMIF(E38,Setting!$B$14,D38:E38)+SUMIF(E40,Setting!$B$14,D40:E40)-SUMIF(E37,Setting!$B$14,D37:E37)-SUMIF(E39,Setting!$B$14,D39:E39)-SUMIF(E56:E125,Setting!$B$14,D56:D125)</f>
        <v>0</v>
      </c>
      <c r="E29" s="381"/>
      <c r="F29" s="380">
        <f>D29+SUMIF(G44:G53,Setting!B14,F44:G53)+SUMIF(G38,Setting!B14,F38:G38)+SUMIF(G40,Setting!B14,F40:G40)-SUMIF(G37,Setting!B14,F37:G37)-SUMIF(G39,Setting!B14,F39:G39)-SUMIF(G56:G125,Setting!B14,F56:F125)</f>
        <v>0</v>
      </c>
      <c r="G29" s="381"/>
      <c r="H29" s="380">
        <f>F29+SUMIF(I44:I53,Setting!B14,H44:I53)+SUMIF(I38,Setting!B14,H38:I38)+SUMIF(I40,Setting!B14,H40:I40)-SUMIF(I37,Setting!B14,H37:I37)-SUMIF(I39,Setting!B14,H39:I39)-SUMIF(I56:I125,Setting!B14,H56:H125)</f>
        <v>0</v>
      </c>
      <c r="I29" s="381"/>
      <c r="J29" s="380">
        <f>H29+SUMIF(K44:K53,Setting!B14,J44:K53)+SUMIF(K38,Setting!B14,J38:K38)+SUMIF(K40,Setting!B14,J40:K40)-SUMIF(K37,Setting!B14,J37:K37)-SUMIF(K39,Setting!B14,J39:K39)-SUMIF(K56:K125,Setting!B14,J56:J125)</f>
        <v>0</v>
      </c>
      <c r="K29" s="381"/>
      <c r="L29" s="380">
        <f>J29+SUMIF(M44:M53,Setting!B14,L44:M53)+SUMIF(M38,Setting!B14,L38:M38)+SUMIF(M40,Setting!B14,L40:M40)-SUMIF(M37,Setting!B14,L37:M37)-SUMIF(M39,Setting!B14,L39:M39)-SUMIF(M56:M125,Setting!B14,L56:L125)</f>
        <v>0</v>
      </c>
      <c r="M29" s="381"/>
      <c r="N29" s="380">
        <f>L29+SUMIF(O44:O53,Setting!B14,N44:O53)+SUMIF(O38,Setting!B14,N38:O38)+SUMIF(O40,Setting!B14,N40:O40)-SUMIF(O37,Setting!B14,N37:O37)-SUMIF(O39,Setting!B14,N39:O39)-SUMIF(O56:O125,Setting!B14,N56:N125)</f>
        <v>0</v>
      </c>
      <c r="O29" s="381"/>
      <c r="P29" s="380">
        <f>N29+SUMIF(Q44:Q53,Setting!B14,P44:Q53)+SUMIF(Q38,Setting!B14,P38:Q38)+SUMIF(Q40,Setting!B14,P40:Q40)-SUMIF(Q37,Setting!B14,P37:Q37)-SUMIF(Q39,Setting!B14,P39:Q39)-SUMIF(Q56:Q125,Setting!B14,P56:P125)</f>
        <v>0</v>
      </c>
      <c r="Q29" s="381"/>
      <c r="R29" s="380">
        <f>P29+SUMIF(S44:S53,Setting!B14,R44:S53)+SUMIF(S38,Setting!B14,R38:S38)+SUMIF(S40,Setting!B14,R40:S40)-SUMIF(S37,Setting!B14,R37:S37)-SUMIF(S39,Setting!B14,R39:S39)-SUMIF(S56:S125,Setting!B14,R56:R125)</f>
        <v>0</v>
      </c>
      <c r="S29" s="381"/>
      <c r="T29" s="380">
        <f>R29+SUMIF(U44:U53,Setting!B14,T44:U53)+SUMIF(U38,Setting!B14,T38:U38)+SUMIF(U40,Setting!B14,T40:U40)-SUMIF(U37,Setting!B14,T37:U37)-SUMIF(U39,Setting!B14,T39:U39)-SUMIF(U56:U125,Setting!B14,T56:T125)</f>
        <v>0</v>
      </c>
      <c r="U29" s="381"/>
      <c r="V29" s="380">
        <f>T29+SUMIF(W44:W53,Setting!B14,V44:W53)+SUMIF(W38,Setting!B14,V38:W38)+SUMIF(W40,Setting!B14,V40:W40)-SUMIF(W37,Setting!B14,V37:W37)-SUMIF(W39,Setting!B14,V39:W39)-SUMIF(W56:W125,Setting!B14,V56:V125)</f>
        <v>0</v>
      </c>
      <c r="W29" s="381"/>
      <c r="X29" s="380">
        <f>V29+SUMIF(Y44:Y53,Setting!B14,X44:Y53)+SUMIF(Y38,Setting!B14,X38:Y38)+SUMIF(Y40,Setting!B14,X40:Y40)-SUMIF(Y37,Setting!B14,X37:Y37)-SUMIF(Y39,Setting!B14,X39:Y39)-SUMIF(Y56:Y125,Setting!B14,X56:X125)</f>
        <v>0</v>
      </c>
      <c r="Y29" s="381"/>
      <c r="Z29" s="380">
        <f>X29+SUMIF(AA44:AA53,Setting!B14,Z44:AA53)+SUMIF(AA38,Setting!B14,Z38:AA38)+SUMIF(AA40,Setting!B14,Z40:AA40)-SUMIF(AA37,Setting!B14,Z37:AA37)-SUMIF(AA39,Setting!B14,Z39:AA39)-SUMIF(AA56:AA125,Setting!B14,Z56:Z125)</f>
        <v>0</v>
      </c>
      <c r="AA29" s="381"/>
      <c r="AB29" s="380">
        <f>Z29+SUMIF(AC44:AC53,Setting!B14,AB44:AC53)+SUMIF(AC38,Setting!B14,AB38:AC38)+SUMIF(AC40,Setting!B14,AB40:AC40)-SUMIF(AC37,Setting!B14,AB37:AC37)-SUMIF(AC39,Setting!B14,AB39:AC39)-SUMIF(AC56:AC125,Setting!B14,AB56:AB125)</f>
        <v>0</v>
      </c>
      <c r="AC29" s="381"/>
      <c r="AD29" s="380">
        <f>AB29+SUMIF(AE44:AE53,Setting!B14,AD44:AE53)+SUMIF(AE38,Setting!B14,AD38:AE38)+SUMIF(AE40,Setting!B14,AD40:AE40)-SUMIF(AE37,Setting!B14,AD37:AE37)-SUMIF(AE39,Setting!B14,AD39:AE39)-SUMIF(AE56:AE125,Setting!B14,AD56:AE125)</f>
        <v>0</v>
      </c>
      <c r="AE29" s="381"/>
      <c r="AF29" s="380">
        <f>AD29+SUMIF(AG44:AG53,Setting!B14,AF44:AG53)+SUMIF(AG38,Setting!B14,AF38:AG38)+SUMIF(AG40,Setting!B14,AF40:AG40)-SUMIF(AG37,Setting!B14,AF37:AG37)-SUMIF(AG39,Setting!B14,AF39:AG39)-SUMIF(AG56:AG125,Setting!B14,AF56:AF125)</f>
        <v>0</v>
      </c>
      <c r="AG29" s="381"/>
      <c r="AH29" s="380">
        <f>AF29+SUMIF(AI44:AI53,Setting!B14,AH44:AI53)+SUMIF(AI38,Setting!B14,AH38:AI38)+SUMIF(AI40,Setting!B14,AH40:AI40)-SUMIF(AI37,Setting!B14,AH37:AI37)-SUMIF(AI39,Setting!B14,AH39:AI39)-SUMIF(AI56:AI125,Setting!B14,AH56:AH125)</f>
        <v>0</v>
      </c>
      <c r="AI29" s="381"/>
      <c r="AJ29" s="380">
        <f>AH29+SUMIF(AK44:AK53,Setting!B14,AJ44:AK53)+SUMIF(AK38,Setting!B14,AJ38:AK38)+SUMIF(AK40,Setting!B14,AJ40:AK40)-SUMIF(AK37,Setting!B14,AJ37:AK37)-SUMIF(AK39,Setting!B14,AJ39:AK39)-SUMIF(AK56:AK125,Setting!B14,AJ56:AJ125)</f>
        <v>0</v>
      </c>
      <c r="AK29" s="381"/>
      <c r="AL29" s="380">
        <f>AJ29+SUMIF(AM44:AM53,Setting!B14,AL44:AM53)+SUMIF(AM38,Setting!B14,AL38:AM38)+SUMIF(AM40,Setting!B14,AL40:AM40)-SUMIF(AM37,Setting!B14,AL37:AM37)-SUMIF(AM39,Setting!B14,AL39:AM39)-SUMIF(AM56:AM125,Setting!B14,AL56:AL125)</f>
        <v>0</v>
      </c>
      <c r="AM29" s="381"/>
      <c r="AN29" s="380">
        <f>AL29+SUMIF(AO44:AO53,Setting!B14,AN44:AO53)+SUMIF(AO38,Setting!B14,AN38:AO38)+SUMIF(AO40,Setting!B14,AN40:AO40)-SUMIF(AO37,Setting!B14,AN37:AO37)-SUMIF(AO39,Setting!B14,AN39:AO39)-SUMIF(AO56:AO125,Setting!B14,AN56:AN125)</f>
        <v>0</v>
      </c>
      <c r="AO29" s="381"/>
      <c r="AP29" s="380">
        <f>AN29+SUMIF(AQ44:AQ53,Setting!B14,AP44:AQ53)+SUMIF(AQ38,Setting!B14,AP38:AQ38)+SUMIF(AQ40,Setting!B14,AP40:AQ40)-SUMIF(AQ37,Setting!B14,AP37:AQ37)-SUMIF(AQ39,Setting!B14,AP39:AQ39)-SUMIF(AQ56:AQ125,Setting!B14,AP56:AP125)</f>
        <v>0</v>
      </c>
      <c r="AQ29" s="381"/>
      <c r="AR29" s="380">
        <f>AP29+SUMIF(AS44:AS53,Setting!B14,AR44:AS53)+SUMIF(AS38,Setting!B14,AR38:AS38)+SUMIF(AS40,Setting!B14,AR40:AS40)-SUMIF(AS37,Setting!B14,AR37:AS37)-SUMIF(AS39,Setting!B14,AR39:AS39)-SUMIF(AS56:AS125,Setting!B14,AR56:AR125)</f>
        <v>0</v>
      </c>
      <c r="AS29" s="381"/>
      <c r="AT29" s="380">
        <f>AR29+SUMIF(AU44:AU53,Setting!B14,AT44:AU53)+SUMIF(AU38,Setting!B14,AT38:AU38)+SUMIF(AU40,Setting!B14,AT40:AU40)-SUMIF(AU37,Setting!B14,AT37:AU37)-SUMIF(AU39,Setting!B14,AT39:AU39)-SUMIF(AU56:AU125,Setting!B14,AT56:AT125)</f>
        <v>0</v>
      </c>
      <c r="AU29" s="381"/>
      <c r="AV29" s="380">
        <f>AT29+SUMIF(AW44:AW53,Setting!B14,AV44:AW53)+SUMIF(AW38,Setting!B14,AV38:AW38)+SUMIF(AW40,Setting!B14,AV40:AW40)-SUMIF(AW37,Setting!B14,AV37:AW37)-SUMIF(AW39,Setting!B14,AV39:AW39)-SUMIF(AW56:AW125,Setting!B14,AV56:AV125)</f>
        <v>0</v>
      </c>
      <c r="AW29" s="381"/>
      <c r="AX29" s="380">
        <f>AV29+SUMIF(AY44:AY53,Setting!B14,AX44:AY53)+SUMIF(AY38,Setting!B14,AX38:AY38)+SUMIF(AY40,Setting!B14,AX40:AY40)-SUMIF(AY37,Setting!B14,AX37:AY37)-SUMIF(AY39,Setting!B14,AX39:AY39)-SUMIF(AY56:AY125,Setting!B14,AX56:AX125)</f>
        <v>0</v>
      </c>
      <c r="AY29" s="381"/>
      <c r="AZ29" s="380">
        <f>AX29+SUMIF(BA44:BA53,Setting!B14,AZ44:BA53)+SUMIF(BA38,Setting!B14,AZ38:BA38)+SUMIF(BA40,Setting!B14,AZ40:BA40)-SUMIF(BA37,Setting!B14,AZ37:BA37)-SUMIF(BA39,Setting!B14,AZ39:BA39)-SUMIF(BA56:BA125,Setting!B14,AZ56:AZ125)</f>
        <v>0</v>
      </c>
      <c r="BA29" s="381"/>
      <c r="BB29" s="380">
        <f>AZ29+SUMIF(BC44:BC53,Setting!B14,BB44:BC53)+SUMIF(BC38,Setting!B14,BB38:BC38)+SUMIF(BC40,Setting!B14,BB40:BC40)-SUMIF(BC37,Setting!B14,BB37:BC37)-SUMIF(BC39,Setting!B14,BB39:BC39)-SUMIF(BC56:BC125,Setting!B14,BB56:BB125)</f>
        <v>0</v>
      </c>
      <c r="BC29" s="381"/>
      <c r="BD29" s="380">
        <f>BB29+SUMIF(BE44:BE53,Setting!B14,BD44:BE53)+SUMIF(BE38,Setting!B14,BD38:BE38)+SUMIF(BE40,Setting!B14,BD40:BE40)-SUMIF(BE37,Setting!B14,BD37:BE37)-SUMIF(BE39,Setting!B14,BD39:BE39)-SUMIF(BE56:BE125,Setting!B14,BD56:BE125)</f>
        <v>0</v>
      </c>
      <c r="BE29" s="381"/>
      <c r="BF29" s="380">
        <f>BD29+SUMIF(BG44:BG53,Setting!B14,BF44:BG53)+SUMIF(BG38,Setting!B14,BF38:BG38)+SUMIF(BG40,Setting!B14,BF40:BG40)-SUMIF(BG37,Setting!B14,BF37:BG37)-SUMIF(BG39,Setting!B14,BF39:BG39)-SUMIF(BG56:BG125,Setting!B14,BF56:BF125)</f>
        <v>0</v>
      </c>
      <c r="BG29" s="381"/>
      <c r="BH29" s="380">
        <f>BF29+SUMIF(BI44:BI53,Setting!B14,BH44:BI53)+SUMIF(BI38,Setting!B14,BH38:BI38)+SUMIF(BI40,Setting!B14,BH40:BI40)-SUMIF(BI37,Setting!B14,BH37:BI37)-SUMIF(BI39,Setting!B14,BH39:BI39)-SUMIF(BI56:BI125,Setting!B14,BH56:BH125)</f>
        <v>0</v>
      </c>
      <c r="BI29" s="381"/>
      <c r="BJ29" s="380">
        <f>BH29+SUMIF(BK44:BK53,Setting!B14,BJ44:BK53)+SUMIF(BK38,Setting!B14,BJ38:BK38)+SUMIF(BK40,Setting!B14,BJ40:BK40)-SUMIF(BK37,Setting!B14,BJ37:BK37)-SUMIF(BK39,Setting!B14,BJ39:BK39)-SUMIF(BK56:BK125,Setting!B14,BJ56:BJ125)</f>
        <v>0</v>
      </c>
      <c r="BK29" s="382"/>
    </row>
    <row r="30" spans="2:65" s="43" customFormat="1" ht="18.75" customHeight="1">
      <c r="B30" s="390"/>
      <c r="C30" s="121">
        <f>Setting!B15</f>
        <v>0</v>
      </c>
      <c r="D30" s="376">
        <f>'8'!BL30+SUMIF(E44:E53,Setting!$B$15,D44:E53)+SUMIF(E38,Setting!$B$15,D38:E38)+SUMIF(E40,Setting!$B$15,D40:E40)-SUMIF(E37,Setting!$B$15,D37:E37)-SUMIF(E39,Setting!$B$15,D39:E39)-SUMIF(E56:E125,Setting!$B$15,D56:D125)</f>
        <v>0</v>
      </c>
      <c r="E30" s="377"/>
      <c r="F30" s="376">
        <f>D30+SUMIF(G44:G53,Setting!B15,F44:G53)+SUMIF(G38,Setting!B15,F38:G38)+SUMIF(G40,Setting!B15,F40:G40)-SUMIF(G37,Setting!B15,F37:G37)-SUMIF(G39,Setting!B15,F39:G39)-SUMIF(G56:G125,Setting!B15,F56:F125)</f>
        <v>0</v>
      </c>
      <c r="G30" s="377"/>
      <c r="H30" s="376">
        <f>F30+SUMIF(I44:I53,Setting!B15,H44:I53)+SUMIF(I38,Setting!B15,H38:I38)+SUMIF(I40,Setting!B15,H40:I40)-SUMIF(I37,Setting!B15,H37:I37)-SUMIF(I39,Setting!B15,H39:I39)-SUMIF(I56:I125,Setting!B15,H56:H125)</f>
        <v>0</v>
      </c>
      <c r="I30" s="377"/>
      <c r="J30" s="376">
        <f>H30+SUMIF(K44:K53,Setting!B15,J44:K53)+SUMIF(K38,Setting!B15,J38:K38)+SUMIF(K40,Setting!B15,J40:K40)-SUMIF(K37,Setting!B15,J37:K37)-SUMIF(K39,Setting!B15,J39:K39)-SUMIF(K56:K125,Setting!B15,J56:J125)</f>
        <v>0</v>
      </c>
      <c r="K30" s="377"/>
      <c r="L30" s="376">
        <f>J30+SUMIF(M44:M53,Setting!B15,L44:M53)+SUMIF(M38,Setting!B15,L38:M38)+SUMIF(M40,Setting!B15,L40:M40)-SUMIF(M37,Setting!B15,L37:M37)-SUMIF(M39,Setting!B15,L39:M39)-SUMIF(M56:M125,Setting!B15,L56:L125)</f>
        <v>0</v>
      </c>
      <c r="M30" s="377"/>
      <c r="N30" s="376">
        <f>L30+SUMIF(O44:O53,Setting!B15,N44:O53)+SUMIF(O38,Setting!B15,N38:O38)+SUMIF(O40,Setting!B15,N40:O40)-SUMIF(O37,Setting!B15,N37:O37)-SUMIF(O39,Setting!B15,N39:O39)-SUMIF(O56:O125,Setting!B15,N56:N125)</f>
        <v>0</v>
      </c>
      <c r="O30" s="377"/>
      <c r="P30" s="376">
        <f>N30+SUMIF(Q44:Q53,Setting!B15,P44:Q53)+SUMIF(Q38,Setting!B15,P38:Q38)+SUMIF(Q40,Setting!B15,P40:Q40)-SUMIF(Q37,Setting!B15,P37:Q37)-SUMIF(Q39,Setting!B15,P39:Q39)-SUMIF(Q56:Q125,Setting!B15,P56:P125)</f>
        <v>0</v>
      </c>
      <c r="Q30" s="377"/>
      <c r="R30" s="376">
        <f>P30+SUMIF(S44:S53,Setting!B15,R44:S53)+SUMIF(S38,Setting!B15,R38:S38)+SUMIF(S40,Setting!B15,R40:S40)-SUMIF(S37,Setting!B15,R37:S37)-SUMIF(S39,Setting!B15,R39:S39)-SUMIF(S56:S125,Setting!B15,R56:R125)</f>
        <v>0</v>
      </c>
      <c r="S30" s="377"/>
      <c r="T30" s="376">
        <f>R30+SUMIF(U44:U53,Setting!B15,T44:U53)+SUMIF(U38,Setting!B15,T38:U38)+SUMIF(U40,Setting!B15,T40:U40)-SUMIF(U37,Setting!B15,T37:U37)-SUMIF(U39,Setting!B15,T39:U39)-SUMIF(U56:U125,Setting!B15,T56:T125)</f>
        <v>0</v>
      </c>
      <c r="U30" s="377"/>
      <c r="V30" s="376">
        <f>T30+SUMIF(W44:W53,Setting!B15,V44:W53)+SUMIF(W38,Setting!B15,V38:W38)+SUMIF(W40,Setting!B15,V40:W40)-SUMIF(W37,Setting!B15,V37:W37)-SUMIF(W39,Setting!B15,V39:W39)-SUMIF(W56:W125,Setting!B15,V56:V125)</f>
        <v>0</v>
      </c>
      <c r="W30" s="377"/>
      <c r="X30" s="376">
        <f>V30+SUMIF(Y44:Y53,Setting!B15,X44:Y53)+SUMIF(Y38,Setting!B15,X38:Y38)+SUMIF(Y40,Setting!B15,X40:Y40)-SUMIF(Y37,Setting!B15,X37:Y37)-SUMIF(Y39,Setting!B15,X39:Y39)-SUMIF(Y56:Y125,Setting!B15,X56:X125)</f>
        <v>0</v>
      </c>
      <c r="Y30" s="377"/>
      <c r="Z30" s="376">
        <f>X30+SUMIF(AA44:AA53,Setting!B15,Z44:AA53)+SUMIF(AA38,Setting!B15,Z38:AA38)+SUMIF(AA40,Setting!B15,Z40:AA40)-SUMIF(AA37,Setting!B15,Z37:AA37)-SUMIF(AA39,Setting!B15,Z39:AA39)-SUMIF(AA56:AA125,Setting!B15,Z56:Z125)</f>
        <v>0</v>
      </c>
      <c r="AA30" s="377"/>
      <c r="AB30" s="376">
        <f>Z30+SUMIF(AC44:AC53,Setting!B15,AB44:AC53)+SUMIF(AC38,Setting!B15,AB38:AC38)+SUMIF(AC40,Setting!B15,AB40:AC40)-SUMIF(AC37,Setting!B15,AB37:AC37)-SUMIF(AC39,Setting!B15,AB39:AC39)-SUMIF(AC56:AC125,Setting!B15,AB56:AB125)</f>
        <v>0</v>
      </c>
      <c r="AC30" s="377"/>
      <c r="AD30" s="376">
        <f>AB30+SUMIF(AE44:AE53,Setting!B15,AD44:AE53)+SUMIF(AE38,Setting!B15,AD38:AE38)+SUMIF(AE40,Setting!B15,AD40:AE40)-SUMIF(AE37,Setting!B15,AD37:AE37)-SUMIF(AE39,Setting!B15,AD39:AE39)-SUMIF(AE56:AE125,Setting!B15,AD56:AE125)</f>
        <v>0</v>
      </c>
      <c r="AE30" s="377"/>
      <c r="AF30" s="376">
        <f>AD30+SUMIF(AG44:AG53,Setting!B15,AF44:AG53)+SUMIF(AG38,Setting!B15,AF38:AG38)+SUMIF(AG40,Setting!B15,AF40:AG40)-SUMIF(AG37,Setting!B15,AF37:AG37)-SUMIF(AG39,Setting!B15,AF39:AG39)-SUMIF(AG56:AG125,Setting!B15,AF56:AF125)</f>
        <v>0</v>
      </c>
      <c r="AG30" s="377"/>
      <c r="AH30" s="376">
        <f>AF30+SUMIF(AI44:AI53,Setting!B15,AH44:AI53)+SUMIF(AI38,Setting!B15,AH38:AI38)+SUMIF(AI40,Setting!B15,AH40:AI40)-SUMIF(AI37,Setting!B15,AH37:AI37)-SUMIF(AI39,Setting!B15,AH39:AI39)-SUMIF(AI56:AI125,Setting!B15,AH56:AH125)</f>
        <v>0</v>
      </c>
      <c r="AI30" s="377"/>
      <c r="AJ30" s="376">
        <f>AH30+SUMIF(AK44:AK53,Setting!B15,AJ44:AK53)+SUMIF(AK38,Setting!B15,AJ38:AK38)+SUMIF(AK40,Setting!B15,AJ40:AK40)-SUMIF(AK37,Setting!B15,AJ37:AK37)-SUMIF(AK39,Setting!B15,AJ39:AK39)-SUMIF(AK56:AK125,Setting!B15,AJ56:AJ125)</f>
        <v>0</v>
      </c>
      <c r="AK30" s="377"/>
      <c r="AL30" s="376">
        <f>AJ30+SUMIF(AM44:AM53,Setting!B15,AL44:AM53)+SUMIF(AM38,Setting!B15,AL38:AM38)+SUMIF(AM40,Setting!B15,AL40:AM40)-SUMIF(AM37,Setting!B15,AL37:AM37)-SUMIF(AM39,Setting!B15,AL39:AM39)-SUMIF(AM56:AM125,Setting!B15,AL56:AL125)</f>
        <v>0</v>
      </c>
      <c r="AM30" s="377"/>
      <c r="AN30" s="376">
        <f>AL30+SUMIF(AO44:AO53,Setting!B15,AN44:AO53)+SUMIF(AO38,Setting!B15,AN38:AO38)+SUMIF(AO40,Setting!B15,AN40:AO40)-SUMIF(AO37,Setting!B15,AN37:AO37)-SUMIF(AO39,Setting!B15,AN39:AO39)-SUMIF(AO56:AO125,Setting!B15,AN56:AN125)</f>
        <v>0</v>
      </c>
      <c r="AO30" s="377"/>
      <c r="AP30" s="376">
        <f>AN30+SUMIF(AQ44:AQ53,Setting!B15,AP44:AQ53)+SUMIF(AQ38,Setting!B15,AP38:AQ38)+SUMIF(AQ40,Setting!B15,AP40:AQ40)-SUMIF(AQ37,Setting!B15,AP37:AQ37)-SUMIF(AQ39,Setting!B15,AP39:AQ39)-SUMIF(AQ56:AQ125,Setting!B15,AP56:AP125)</f>
        <v>0</v>
      </c>
      <c r="AQ30" s="377"/>
      <c r="AR30" s="376">
        <f>AP30+SUMIF(AS44:AS53,Setting!B15,AR44:AS53)+SUMIF(AS38,Setting!B15,AR38:AS38)+SUMIF(AS40,Setting!V15,AR40:AS40)-SUMIF(AS37,Setting!B15,AR37:AS37)-SUMIF(AS39,Setting!B15,AR39:AS39)-SUMIF(AS56:AS125,Setting!B15,AR56:AR125)</f>
        <v>0</v>
      </c>
      <c r="AS30" s="377"/>
      <c r="AT30" s="376">
        <f>AR30+SUMIF(AU44:AU53,Setting!B15,AT44:AU53)+SUMIF(AU38,Setting!B15,AT38:AU38)+SUMIF(AU40,Setting!B15,AT40:AU40)-SUMIF(AU37,Setting!B15,AT37:AU37)-SUMIF(AU39,Setting!B15,AT39:AU39)-SUMIF(AU56:AU125,Setting!B15,AT56:AT125)</f>
        <v>0</v>
      </c>
      <c r="AU30" s="377"/>
      <c r="AV30" s="376">
        <f>AT30+SUMIF(AW44:AW53,Setting!B15,AV44:AW53)+SUMIF(AW38,Setting!B15,AV38:AW38)+SUMIF(AW40,Setting!B15,AV40:AW40)-SUMIF(AW37,Setting!B15,AV37:AW37)-SUMIF(AW39,Setting!B15,AV39:AW39)-SUMIF(AW56:AW125,Setting!B15,AV56:AV125)</f>
        <v>0</v>
      </c>
      <c r="AW30" s="377"/>
      <c r="AX30" s="376">
        <f>AV30+SUMIF(AY44:AY53,Setting!B15,AX44:AY53)+SUMIF(AY38,Setting!B15,AX38:AY38)+SUMIF(AY40,Setting!B15,AX40:AY40)-SUMIF(AY37,Setting!B15,AX37:AY37)-SUMIF(AY39,Setting!B15,AX39:AY39)-SUMIF(AY56:AY125,Setting!B15,AX56:AX125)</f>
        <v>0</v>
      </c>
      <c r="AY30" s="377"/>
      <c r="AZ30" s="376">
        <f>AX30+SUMIF(BA44:BA53,Setting!B15,AZ44:BA53)+SUMIF(BA38,Setting!B15,AZ38:BA38)+SUMIF(BA40,Setting!B15,AZ40:BA40)-SUMIF(BA37,Setting!B15,AZ37:BA37)-SUMIF(BA39,Setting!B15,AZ39:BA39)-SUMIF(BA56:BA125,Setting!B15,AZ56:AZ125)</f>
        <v>0</v>
      </c>
      <c r="BA30" s="377"/>
      <c r="BB30" s="376">
        <f>AZ30+SUMIF(BC44:BC53,Setting!B15,BB44:BC53)+SUMIF(BC38,Setting!B15,BB38:BC38)+SUMIF(BC40,Setting!B15,BB40:BC40)-SUMIF(BC37,Setting!B15,BB37:BC37)-SUMIF(BC39,Setting!B15,BB39:BC39)-SUMIF(BC56:BC125,Setting!B15,BB56:BB125)</f>
        <v>0</v>
      </c>
      <c r="BC30" s="377"/>
      <c r="BD30" s="376">
        <f>BB30+SUMIF(BE44:BE53,Setting!B15,BD44:BE53)+SUMIF(BE38,Setting!B15,BD38:BE38)+SUMIF(BE40,Setting!B15,BD40:BE40)-SUMIF(BE37,Setting!B15,BD37:BE37)-SUMIF(BE39,Setting!B15,BD39:BE39)-SUMIF(BE56:BE125,Setting!B15,BD56:BE125)</f>
        <v>0</v>
      </c>
      <c r="BE30" s="377"/>
      <c r="BF30" s="376">
        <f>BD30+SUMIF(BG44:BG53,Setting!B15,BF44:BG53)+SUMIF(BG38,Setting!B15,BF38:BG38)+SUMIF(BG40,Setting!B15,BF40:BG40)-SUMIF(BG37,Setting!B15,BF37:BG37)-SUMIF(BG39,Setting!B15,BF39:BG39)-SUMIF(BG56:BG125,Setting!B15,BF56:BF125)</f>
        <v>0</v>
      </c>
      <c r="BG30" s="377"/>
      <c r="BH30" s="376">
        <f>BF30+SUMIF(BI44:BI53,Setting!B15,BH44:BI53)+SUMIF(BI38,Setting!B15,BH38:BI38)+SUMIF(BI40,Setting!B15,BH40:BI40)-SUMIF(BI37,Setting!B15,BH37:BI37)-SUMIF(BI39,Setting!B15,BH39:BI39)-SUMIF(BI56:BI125,Setting!B15,BH56:BH125)</f>
        <v>0</v>
      </c>
      <c r="BI30" s="377"/>
      <c r="BJ30" s="376">
        <f>BH30+SUMIF(BK44:BK53,Setting!B15,BJ44:BK53)+SUMIF(BK38,Setting!B15,BJ38:BK38)+SUMIF(BK40,Setting!B15,BJ40:BK40)-SUMIF(BK37,Setting!B15,BJ37:BK37)-SUMIF(BK39,Setting!B15,BJ39:BK39)-SUMIF(BK56:BK125,Setting!B15,BJ56:BJ125)</f>
        <v>0</v>
      </c>
      <c r="BK30" s="378"/>
    </row>
    <row r="31" spans="2:65" s="43" customFormat="1" ht="18.75" customHeight="1">
      <c r="B31" s="390"/>
      <c r="C31" s="71">
        <f>Setting!B16</f>
        <v>0</v>
      </c>
      <c r="D31" s="380">
        <f>'8'!BL31+SUMIF(E44:E53,Setting!$B$16,D44:E53)+SUMIF(E38,Setting!$B$16,D38:E38)+SUMIF(E40,Setting!$B$16,D40:E40)-SUMIF(E37,Setting!$B$16,D37:E37)-SUMIF(E39,Setting!$B$16,D39:E39)-SUMIF(E56:E125,Setting!$B$16,D56:D125)</f>
        <v>0</v>
      </c>
      <c r="E31" s="381"/>
      <c r="F31" s="380">
        <f>D31+SUMIF(G44:G53,Setting!B16,F44:G53)+SUMIF(G38,Setting!B16,F38:G38)+SUMIF(G40,Setting!B16,F40:G40)-SUMIF(G37,Setting!B16,F37:G37)-SUMIF(G39,Setting!B16,F39:G39)-SUMIF(G56:G125,Setting!B16,F56:F125)</f>
        <v>0</v>
      </c>
      <c r="G31" s="381"/>
      <c r="H31" s="380">
        <f>F31+SUMIF(I44:I53,Setting!B16,H44:I53)+SUMIF(I38,Setting!B16,H38:I38)+SUMIF(I40,Setting!B16,H40:I40)-SUMIF(I37,Setting!B16,H37:I37)-SUMIF(I39,Setting!B16,H39:I39)-SUMIF(I56:I125,Setting!B16,H56:H125)</f>
        <v>0</v>
      </c>
      <c r="I31" s="381"/>
      <c r="J31" s="380">
        <f>H31+SUMIF(K44:K53,Setting!B16,J44:K53)+SUMIF(K38,Setting!B16,J38:K38)+SUMIF(K40,Setting!B16,J40:K40)-SUMIF(K37,Setting!B16,J37:K37)-SUMIF(K39,Setting!B16,J39:K39)-SUMIF(K56:K125,Setting!B16,J56:J125)</f>
        <v>0</v>
      </c>
      <c r="K31" s="381"/>
      <c r="L31" s="380">
        <f>J31+SUMIF(M44:M53,Setting!B16,L44:M53)+SUMIF(M38,Setting!B16,L38:M38)+SUMIF(M40,Setting!B16,L40:M40)-SUMIF(M37,Setting!B16,L37:M37)-SUMIF(M39,Setting!B16,L39:M39)-SUMIF(M56:M125,Setting!B16,L56:L125)</f>
        <v>0</v>
      </c>
      <c r="M31" s="381"/>
      <c r="N31" s="380">
        <f>L31+SUMIF(O44:O53,Setting!B16,N44:O53)+SUMIF(O38,Setting!B16,N38:O38)+SUMIF(O40,Setting!B16,N40:O40)-SUMIF(O37,Setting!B16,N37:O37)-SUMIF(O39,Setting!B16,N39:O39)-SUMIF(O56:O125,Setting!B16,N56:N125)</f>
        <v>0</v>
      </c>
      <c r="O31" s="381"/>
      <c r="P31" s="380">
        <f>N31+SUMIF(Q44:Q53,Setting!B16,P44:Q53)+SUMIF(Q38,Setting!B16,P38:Q38)+SUMIF(Q40,Setting!B16,P40:Q40)-SUMIF(Q37,Setting!B16,P37:Q37)-SUMIF(Q39,Setting!B16,P39:Q39)-SUMIF(Q56:Q125,Setting!B16,P56:P125)</f>
        <v>0</v>
      </c>
      <c r="Q31" s="381"/>
      <c r="R31" s="380">
        <f>P31+SUMIF(S44:S53,Setting!B16,R44:S53)+SUMIF(S38,Setting!B16,R38:S38)+SUMIF(S40,Setting!B16,R40:S40)-SUMIF(S37,Setting!B16,R37:S37)-SUMIF(S39,Setting!B16,R39:S39)-SUMIF(S56:S125,Setting!B16,R56:R125)</f>
        <v>0</v>
      </c>
      <c r="S31" s="381"/>
      <c r="T31" s="380">
        <f>R31+SUMIF(U44:U53,Setting!B16,T44:U53)+SUMIF(U38,Setting!B16,T38:U38)+SUMIF(U40,Setting!B16,T40:U40)-SUMIF(U37,Setting!B16,T37:U37)-SUMIF(U39,Setting!B16,T39:U39)-SUMIF(U56:U125,Setting!B16,T56:T125)</f>
        <v>0</v>
      </c>
      <c r="U31" s="381"/>
      <c r="V31" s="380">
        <f>T31+SUMIF(W44:W53,Setting!B16,V44:W53)+SUMIF(W38,Setting!B16,V38:W38)+SUMIF(W40,Setting!B16,V40:W40)-SUMIF(W37,Setting!B16,V37:W37)-SUMIF(W39,Setting!B16,V39:W39)-SUMIF(W56:W125,Setting!B16,V56:V125)</f>
        <v>0</v>
      </c>
      <c r="W31" s="381"/>
      <c r="X31" s="380">
        <f>V31+SUMIF(Y44:Y53,Setting!B16,X44:Y53)+SUMIF(Y38,Setting!B16,X38:Y38)+SUMIF(Y40,Setting!B16,X40:Y40)-SUMIF(Y37,Setting!B16,X37:Y37)-SUMIF(Y39,Setting!B16,X39:Y39)-SUMIF(Y56:Y125,Setting!B16,X56:X125)</f>
        <v>0</v>
      </c>
      <c r="Y31" s="381"/>
      <c r="Z31" s="380">
        <f>X31+SUMIF(AA44:AA53,Setting!B16,Z44:AA53)+SUMIF(AA38,Setting!B16,Z38:AA38)+SUMIF(AA40,Setting!B16,Z40:AA40)-SUMIF(AA37,Setting!B16,Z37:AA37)-SUMIF(AA39,Setting!B16,Z39:AA39)-SUMIF(AA56:AA125,Setting!B16,Z56:Z125)</f>
        <v>0</v>
      </c>
      <c r="AA31" s="381"/>
      <c r="AB31" s="380">
        <f>Z31+SUMIF(AC44:AC53,Setting!B16,AB44:AC53)+SUMIF(AC38,Setting!B16,AB38:AC38)+SUMIF(AC40,Setting!B16,AB40:AC40)-SUMIF(AC37,Setting!B16,AB37:AC37)-SUMIF(AC39,Setting!B16,AB39:AC39)-SUMIF(AC56:AC125,Setting!B16,AB56:AB125)</f>
        <v>0</v>
      </c>
      <c r="AC31" s="381"/>
      <c r="AD31" s="380">
        <f>AB31+SUMIF(AE44:AE53,Setting!B16,AD44:AE53)+SUMIF(AE38,Setting!B16,AD38:AE38)+SUMIF(AE40,Setting!B16,AD40:AE40)-SUMIF(AE37,Setting!B16,AD37:AE37)-SUMIF(AE39,Setting!B16,AD39:AE39)-SUMIF(AE56:AE125,Setting!B16,AD56:AE125)</f>
        <v>0</v>
      </c>
      <c r="AE31" s="381"/>
      <c r="AF31" s="380">
        <f>AD31+SUMIF(AG44:AG53,Setting!B16,AF44:AG53)+SUMIF(AG38,Setting!B16,AF38:AG38)+SUMIF(AG40,Setting!B16,AF40:AG40)-SUMIF(AG37,Setting!B16,AF37:AG37)-SUMIF(AG39,Setting!B16,AF39:AG39)-SUMIF(AG56:AG125,Setting!B16,AF56:AF125)</f>
        <v>0</v>
      </c>
      <c r="AG31" s="381"/>
      <c r="AH31" s="380">
        <f>AF31+SUMIF(AI44:AI53,Setting!B16,AH44:AI53)+SUMIF(AI38,Setting!B16,AH38:AI38)+SUMIF(AI40,Setting!B16,AH40:AI40)-SUMIF(AI37,Setting!B16,AH37:AI37)-SUMIF(AI39,Setting!B16,AH39:AI39)-SUMIF(AI56:AI125,Setting!B16,AH56:AH125)</f>
        <v>0</v>
      </c>
      <c r="AI31" s="381"/>
      <c r="AJ31" s="380">
        <f>AH31+SUMIF(AK44:AK53,Setting!B16,AJ44:AK53)+SUMIF(AK38,Setting!B16,AJ38:AK38)+SUMIF(AK40,Setting!B16,AJ40:AK40)-SUMIF(AK37,Setting!B16,AJ37:AK37)-SUMIF(AK39,Setting!B16,AJ39:AK39)-SUMIF(AK56:AK125,Setting!B16,AJ56:AJ125)</f>
        <v>0</v>
      </c>
      <c r="AK31" s="381"/>
      <c r="AL31" s="380">
        <f>AJ31+SUMIF(AM44:AM53,Setting!B16,AL44:AM53)+SUMIF(AM38,Setting!B16,AL38:AM38)+SUMIF(AM40,Setting!B16,AL40:AM40)-SUMIF(AM37,Setting!B16,AL37:AM37)-SUMIF(AM39,Setting!B16,AL39:AM39)-SUMIF(AM56:AM125,Setting!B16,AL56:AL125)</f>
        <v>0</v>
      </c>
      <c r="AM31" s="381"/>
      <c r="AN31" s="380">
        <f>AL31+SUMIF(AO44:AO53,Setting!B16,AN44:AO53)+SUMIF(AO38,Setting!B16,AN38:AO38)+SUMIF(AO40,Setting!B16,AN40:AO40)-SUMIF(AO37,Setting!B16,AN37:AO37)-SUMIF(AO39,Setting!B16,AN39:AO39)-SUMIF(AO56:AO125,Setting!B16,AN56:AN125)</f>
        <v>0</v>
      </c>
      <c r="AO31" s="381"/>
      <c r="AP31" s="380">
        <f>AN31+SUMIF(AQ44:AQ53,Setting!B16,AP44:AQ53)+SUMIF(AQ38,Setting!B16,AP38:AQ38)+SUMIF(AQ40,Setting!B16,AP40:AQ40)-SUMIF(AQ37,Setting!B16,AP37:AQ37)-SUMIF(AQ39,Setting!B16,AP39:AQ39)-SUMIF(AQ56:AQ125,Setting!B16,AP56:AP125)</f>
        <v>0</v>
      </c>
      <c r="AQ31" s="381"/>
      <c r="AR31" s="380">
        <f>AP31+SUMIF(AS44:AS53,Setting!B16,AR44:AS53)+SUMIF(AS38,Setting!B16,AR38:AS38)+SUMIF(AS40,Setting!B16,AR40:AS40)-SUMIF(AS37,Setting!B16,AR37:AS37)-SUMIF(AS39,Setting!B16,AR39:AS39)-SUMIF(AS56:AS125,Setting!B16,AR56:AR125)</f>
        <v>0</v>
      </c>
      <c r="AS31" s="381"/>
      <c r="AT31" s="380">
        <f>AR31+SUMIF(AU44:AU53,Setting!B16,AT44:AU53)+SUMIF(AU38,Setting!B16,AT38:AU38)+SUMIF(AU40,Setting!B16,AT40:AU40)-SUMIF(AU37,Setting!B16,AT37:AU37)-SUMIF(AU39,Setting!B16,AT39:AU39)-SUMIF(AU56:AU125,Setting!B16,AT56:AT125)</f>
        <v>0</v>
      </c>
      <c r="AU31" s="381"/>
      <c r="AV31" s="380">
        <f>AT31+SUMIF(AW44:AW53,Setting!B16,AV44:AW53)+SUMIF(AW38,Setting!B16,AV38:AW38)+SUMIF(AW40,Setting!B16,AV40:AW40)-SUMIF(AW37,Setting!B16,AV37:AW37)-SUMIF(AW39,Setting!B16,AV39:AW39)-SUMIF(AW56:AW125,Setting!B16,AV56:AV125)</f>
        <v>0</v>
      </c>
      <c r="AW31" s="381"/>
      <c r="AX31" s="380">
        <f>AV31+SUMIF(AY44:AY53,Setting!B16,AX44:AY53)+SUMIF(AY38,Setting!B16,AX38:AY38)+SUMIF(AY40,Setting!B16,AX40:AY40)-SUMIF(AY37,Setting!B16,AX37:AY37)-SUMIF(AY39,Setting!B16,AX39:AY39)-SUMIF(AY56:AY125,Setting!B16,AX56:AX125)</f>
        <v>0</v>
      </c>
      <c r="AY31" s="381"/>
      <c r="AZ31" s="380">
        <f>AX31+SUMIF(BA44:BA53,Setting!B16,AZ44:BA53)+SUMIF(BA38,Setting!B16,AZ38:BA38)+SUMIF(BA40,Setting!B16,AZ40:BA40)-SUMIF(BA37,Setting!B16,AZ37:BA37)-SUMIF(BA39,Setting!B16,AZ39:BA39)-SUMIF(BA56:BA125,Setting!B16,AZ56:AZ125)</f>
        <v>0</v>
      </c>
      <c r="BA31" s="381"/>
      <c r="BB31" s="380">
        <f>AZ31+SUMIF(BC44:BC53,Setting!B16,BB44:BC53)+SUMIF(BC38,Setting!B16,BB38:BC38)+SUMIF(BC40,Setting!B16,BB40:BC40)-SUMIF(BC37,Setting!B16,BB37:BC37)-SUMIF(BC39,Setting!B16,BB39:BC39)-SUMIF(BC56:BC125,Setting!B16,BB56:BB125)</f>
        <v>0</v>
      </c>
      <c r="BC31" s="381"/>
      <c r="BD31" s="380">
        <f>BB31+SUMIF(BE44:BE53,Setting!B16,BD44:BE53)+SUMIF(BE38,Setting!B16,BD38:BE38)+SUMIF(BE40,Setting!B16,BD40:BE40)-SUMIF(BE37,Setting!B16,BD37:BE37)-SUMIF(BE39,Setting!B16,BD39:BE39)-SUMIF(BE56:BE125,Setting!B16,BD56:BE125)</f>
        <v>0</v>
      </c>
      <c r="BE31" s="381"/>
      <c r="BF31" s="380">
        <f>BD31+SUMIF(BG44:BG53,Setting!B16,BF44:BG53)+SUMIF(BG38,Setting!B16,BF38:BG38)+SUMIF(BG40,Setting!B16,BF40:BG40)-SUMIF(BG37,Setting!B16,BF37:BG37)-SUMIF(BG39,Setting!B16,BF39:BG39)-SUMIF(BG56:BG125,Setting!B16,BF56:BF125)</f>
        <v>0</v>
      </c>
      <c r="BG31" s="381"/>
      <c r="BH31" s="380">
        <f>BF31+SUMIF(BI44:BI53,Setting!B16,BH44:BI53)+SUMIF(BI38,Setting!B16,BH38:BI38)+SUMIF(BI40,Setting!B16,BH40:BI40)-SUMIF(BI37,Setting!B16,BH37:BI37)-SUMIF(BI39,Setting!B16,BH39:BI39)-SUMIF(BI56:BI125,Setting!B16,BH56:BH125)</f>
        <v>0</v>
      </c>
      <c r="BI31" s="381"/>
      <c r="BJ31" s="380">
        <f>BH31+SUMIF(BK44:BK53,Setting!B16,BJ44:BK53)+SUMIF(BK38,Setting!B16,BJ38:BK38)+SUMIF(BK40,Setting!B16,BJ40:BK40)-SUMIF(BK37,Setting!B16,BJ37:BK37)-SUMIF(BK39,Setting!B16,BJ39:BK39)-SUMIF(BK56:BK125,Setting!B16,BJ56:BJ125)</f>
        <v>0</v>
      </c>
      <c r="BK31" s="382"/>
    </row>
    <row r="32" spans="2:65" s="43" customFormat="1" ht="18.75" customHeight="1">
      <c r="B32" s="390"/>
      <c r="C32" s="121">
        <f>Setting!B17</f>
        <v>0</v>
      </c>
      <c r="D32" s="376">
        <f>'8'!BL32+SUMIF(E44:E53,Setting!$B$17,D44:E53)+SUMIF(E38,Setting!$B$17,D38:E38)+SUMIF(E40,Setting!$B$17,D40:E40)-SUMIF(E37,Setting!$B$17,D37:E37)-SUMIF(E39,Setting!$B$17,D39:E39)-SUMIF(E56:E125,Setting!$B$17,D56:D125)</f>
        <v>0</v>
      </c>
      <c r="E32" s="377"/>
      <c r="F32" s="376">
        <f>D32+SUMIF(G44:G53,Setting!B17,F44:G53)+SUMIF(G38,Setting!B17,F38:G38)+SUMIF(G40,Setting!B17,F40:G40)-SUMIF(G37,Setting!B17,F37:G37)-SUMIF(G39,Setting!B17,F39:G39)-SUMIF(G56:G125,Setting!B17,F56:F125)</f>
        <v>0</v>
      </c>
      <c r="G32" s="377"/>
      <c r="H32" s="376">
        <f>F32+SUMIF(I44:I53,Setting!B17,H44:I53)+SUMIF(I38,Setting!B17,H38:I38)+SUMIF(I40,Setting!B17,H40:I40)-SUMIF(I37,Setting!B17,H37:I37)-SUMIF(I39,Setting!B17,H39:I39)-SUMIF(I56:I125,Setting!B17,H56:H125)</f>
        <v>0</v>
      </c>
      <c r="I32" s="377"/>
      <c r="J32" s="376">
        <f>H32+SUMIF(K44:K53,Setting!B17,J44:K53)+SUMIF(K38,Setting!B17,J38:K38)+SUMIF(K40,Setting!B17,J40:K40)-SUMIF(K37,Setting!B17,J37:K37)-SUMIF(K39,Setting!B17,J39:K39)-SUMIF(K56:K125,Setting!B17,J56:J125)</f>
        <v>0</v>
      </c>
      <c r="K32" s="377"/>
      <c r="L32" s="376">
        <f>J32+SUMIF(M44:M53,Setting!B17,L44:M53)+SUMIF(M38,Setting!B17,L38:M38)+SUMIF(M40,Setting!B17,L40:M40)-SUMIF(M37,Setting!B17,L37:M37)-SUMIF(M39,Setting!B17,L39:M39)-SUMIF(M56:M125,Setting!B17,L56:L125)</f>
        <v>0</v>
      </c>
      <c r="M32" s="377"/>
      <c r="N32" s="376">
        <f>L32+SUMIF(O44:O53,Setting!B17,N44:O53)+SUMIF(O38,Setting!B17,N38:O38)+SUMIF(O40,Setting!B17,N40:O40)-SUMIF(O37,Setting!B17,N37:O37)-SUMIF(O39,Setting!B17,N39:O39)-SUMIF(O56:O125,Setting!B17,N56:N125)</f>
        <v>0</v>
      </c>
      <c r="O32" s="377"/>
      <c r="P32" s="376">
        <f>N32+SUMIF(Q44:Q53,Setting!B17,P44:Q53)+SUMIF(Q38,Setting!B17,P38:Q38)+SUMIF(Q40,Setting!B17,P40:Q40)-SUMIF(Q37,Setting!B17,P37:Q37)-SUMIF(Q39,Setting!B17,P39:Q39)-SUMIF(Q56:Q125,Setting!B17,P56:P125)</f>
        <v>0</v>
      </c>
      <c r="Q32" s="377"/>
      <c r="R32" s="376">
        <f>P32+SUMIF(S44:S53,Setting!B17,R44:S53)+SUMIF(S38,Setting!B17,R38:S38)+SUMIF(S40,Setting!B17,R40:S40)-SUMIF(S37,Setting!B17,R37:S37)-SUMIF(S39,Setting!B17,R39:S39)-SUMIF(S56:S125,Setting!B17,R56:R125)</f>
        <v>0</v>
      </c>
      <c r="S32" s="377"/>
      <c r="T32" s="376">
        <f>R32+SUMIF(U44:U53,Setting!B17,T44:U53)+SUMIF(U38,Setting!B17,T38:U38)+SUMIF(U40,Setting!B17,T40:U40)-SUMIF(U37,Setting!B17,T37:U37)-SUMIF(U39,Setting!B17,T39:U39)-SUMIF(U56:U125,Setting!B17,T56:T125)</f>
        <v>0</v>
      </c>
      <c r="U32" s="377"/>
      <c r="V32" s="376">
        <f>T32+SUMIF(W44:W53,Setting!B17,V44:W53)+SUMIF(W38,Setting!B17,V38:W38)+SUMIF(W40,Setting!B17,V40:W40)-SUMIF(W37,Setting!B17,V37:W37)-SUMIF(W39,Setting!B17,V39:W39)-SUMIF(W56:W125,Setting!B17,V56:V125)</f>
        <v>0</v>
      </c>
      <c r="W32" s="377"/>
      <c r="X32" s="376">
        <f>V32+SUMIF(Y44:Y53,Setting!B17,X44:Y53)+SUMIF(Y38,Setting!B17,X38:Y38)+SUMIF(Y40,Setting!B17,X40:Y40)-SUMIF(Y37,Setting!B17,X37:Y37)-SUMIF(Y39,Setting!B17,X39:Y39)-SUMIF(Y56:Y125,Setting!B17,X56:X125)</f>
        <v>0</v>
      </c>
      <c r="Y32" s="377"/>
      <c r="Z32" s="376">
        <f>X32+SUMIF(AA44:AA53,Setting!B17,Z44:AA53)+SUMIF(AA38,Setting!B17,Z38:AA38)+SUMIF(AA40,Setting!B17,Z40:AA40)-SUMIF(AA37,Setting!B17,Z37:AA37)-SUMIF(AA39,Setting!B17,Z39:AA39)-SUMIF(AA56:AA125,Setting!B17,Z56:Z125)</f>
        <v>0</v>
      </c>
      <c r="AA32" s="377"/>
      <c r="AB32" s="376">
        <f>Z32+SUMIF(AC44:AC53,Setting!B17,AB44:AC53)+SUMIF(AC38,Setting!B17,AB38:AC38)+SUMIF(AC40,Setting!B17,AB40:AC40)-SUMIF(AC37,Setting!B17,AB37:AC37)-SUMIF(AC39,Setting!B17,AB39:AC39)-SUMIF(AC56:AC125,Setting!B17,AB56:AB125)</f>
        <v>0</v>
      </c>
      <c r="AC32" s="377"/>
      <c r="AD32" s="376">
        <f>AB32+SUMIF(AE44:AE53,Setting!B17,AD44:AE53)+SUMIF(AE38,Setting!B17,AD38:AE38)+SUMIF(AE40,Setting!B17,AD40:AE40)-SUMIF(AE37,Setting!B17,AD37:AE37)-SUMIF(AE39,Setting!B17,AD39:AE39)-SUMIF(AE56:AE125,Setting!B17,AD56:AE125)</f>
        <v>0</v>
      </c>
      <c r="AE32" s="377"/>
      <c r="AF32" s="376">
        <f>AD32+SUMIF(AG44:AG53,Setting!B17,AF44:AG53)+SUMIF(AG38,Setting!B17,AF38:AG38)+SUMIF(AG40,Setting!B17,AF40:AG40)-SUMIF(AG37,Setting!B17,AF37:AG37)-SUMIF(AG39,Setting!B17,AF39:AG39)-SUMIF(AG56:AG125,Setting!B17,AF56:AF125)</f>
        <v>0</v>
      </c>
      <c r="AG32" s="377"/>
      <c r="AH32" s="376">
        <f>AF32+SUMIF(AI44:AI53,Setting!B17,AH44:AI53)+SUMIF(AI38,Setting!B17,AH38:AI38)+SUMIF(AI40,Setting!B17,AH40:AI40)-SUMIF(AI37,Setting!B17,AH37:AI37)-SUMIF(AI39,Setting!B17,AH39:AI39)-SUMIF(AI56:AI125,Setting!B17,AH56:AH125)</f>
        <v>0</v>
      </c>
      <c r="AI32" s="377"/>
      <c r="AJ32" s="376">
        <f>AH32+SUMIF(AK44:AK53,Setting!B17,AJ44:AK53)+SUMIF(AK38,Setting!B17,AJ38:AK38)+SUMIF(AK40,Setting!B17,AJ40:AK40)-SUMIF(AK37,Setting!B17,AJ37:AK37)-SUMIF(AK39,Setting!B17,AJ39:AK39)-SUMIF(AK56:AK125,Setting!B17,AJ56:AJ125)</f>
        <v>0</v>
      </c>
      <c r="AK32" s="377"/>
      <c r="AL32" s="376">
        <f>AJ32+SUMIF(AM44:AM53,Setting!B17,AL44:AM53)+SUMIF(AM38,Setting!B17,AL38:AM38)+SUMIF(AM40,Setting!B17,AL40:AM40)-SUMIF(AM37,Setting!B17,AL37:AM37)-SUMIF(AM39,Setting!B17,AL39:AM39)-SUMIF(AM56:AM125,Setting!B17,AL56:AL125)</f>
        <v>0</v>
      </c>
      <c r="AM32" s="377"/>
      <c r="AN32" s="376">
        <f>AL32+SUMIF(AO44:AO53,Setting!B17,AN44:AO53)+SUMIF(AO38,Setting!B17,AN38:AO38)+SUMIF(AO40,Setting!B17,AN40:AO40)-SUMIF(AO37,Setting!B17,AN37:AO37)-SUMIF(AO39,Setting!B17,AN39:AO39)-SUMIF(AO56:AO125,Setting!B17,AN56:AN125)</f>
        <v>0</v>
      </c>
      <c r="AO32" s="377"/>
      <c r="AP32" s="376">
        <f>AN32+SUMIF(AQ44:AQ53,Setting!B17,AP44:AQ53)+SUMIF(AQ38,Setting!B17,AP38:AQ38)+SUMIF(AQ40,Setting!B17,AP40:AQ40)-SUMIF(AQ37,Setting!B17,AP37:AQ37)-SUMIF(AQ39,Setting!B17,AP39:AQ39)-SUMIF(AQ56:AQ125,Setting!B17,AP56:AP125)</f>
        <v>0</v>
      </c>
      <c r="AQ32" s="377"/>
      <c r="AR32" s="376">
        <f>AP32+SUMIF(AS44:AS53,Setting!B17,AR44:AS53)+SUMIF(AS38,Setting!B17,AR38:AS38)+SUMIF(AS40,Setting!B17,AR40:AS40)-SUMIF(AS37,Setting!B17,AR37:AS37)-SUMIF(AS39,Setting!B17,AR39:AS39)-SUMIF(AS56:AS125,Setting!B17,AR56:AR125)</f>
        <v>0</v>
      </c>
      <c r="AS32" s="377"/>
      <c r="AT32" s="376">
        <f>AR32+SUMIF(AU44:AU53,Setting!B17,AT44:AU53)+SUMIF(AU38,Setting!B17,AT38:AU38)+SUMIF(AU40,Setting!B17,AT40:AU40)-SUMIF(AU37,Setting!B17,AT37:AU37)-SUMIF(AU39,Setting!B17,AT39:AU39)-SUMIF(AU56:AU125,Setting!B17,AT56:AT125)</f>
        <v>0</v>
      </c>
      <c r="AU32" s="377"/>
      <c r="AV32" s="376">
        <f>AT32+SUMIF(AW44:AW53,Setting!B17,AV44:AW53)+SUMIF(AW38,Setting!B17,AV38:AW38)+SUMIF(AW40,Setting!B17,AV40:AW40)-SUMIF(AW37,Setting!B17,AV37:AW37)-SUMIF(AW39,Setting!B17,AV39:AW39)-SUMIF(AW56:AW125,Setting!B17,AV56:AV125)</f>
        <v>0</v>
      </c>
      <c r="AW32" s="377"/>
      <c r="AX32" s="376">
        <f>AV32+SUMIF(AY44:AY53,Setting!B17,AX44:AY53)+SUMIF(AY38,Setting!B17,AX38:AY38)+SUMIF(AY40,Setting!B17,AX40:AY40)-SUMIF(AY37,Setting!B17,AX37:AY37)-SUMIF(AY39,Setting!B17,AX39:AY39)-SUMIF(AY56:AY125,Setting!B17,AX56:AX125)</f>
        <v>0</v>
      </c>
      <c r="AY32" s="377"/>
      <c r="AZ32" s="376">
        <f>AX32+SUMIF(BA44:BA53,Setting!B17,AZ44:BA53)+SUMIF(BA38,Setting!B17,AZ38:BA38)+SUMIF(BA40,Setting!B17,AZ40:BA40)-SUMIF(BA37,Setting!B17,AZ37:BA37)-SUMIF(BA39,Setting!B17,AZ39:BA39)-SUMIF(BA56:BA125,Setting!B17,AZ56:AZ125)</f>
        <v>0</v>
      </c>
      <c r="BA32" s="377"/>
      <c r="BB32" s="376">
        <f>AZ32+SUMIF(BC44:BC53,Setting!B17,BB44:BC53)+SUMIF(BC38,Setting!B17,BB38:BC38)+SUMIF(BC40,Setting!B17,BB40:BC40)-SUMIF(BC37,Setting!B17,BB37:BC37)-SUMIF(BC39,Setting!B17,BB39:BC39)-SUMIF(BC56:BC125,Setting!B17,BB56:BB125)</f>
        <v>0</v>
      </c>
      <c r="BC32" s="377"/>
      <c r="BD32" s="376">
        <f>BB32+SUMIF(BE44:BE53,Setting!B17,BD44:BE53)+SUMIF(BE38,Setting!B17,BD38:BE38)+SUMIF(BE40,Setting!B17,BD40:BE40)-SUMIF(BE37,Setting!B17,BD37:BE37)-SUMIF(BE39,Setting!B17,BD39:BE39)-SUMIF(BE56:BE125,Setting!B17,BD56:BE125)</f>
        <v>0</v>
      </c>
      <c r="BE32" s="377"/>
      <c r="BF32" s="376">
        <f>BD32+SUMIF(BG44:BG53,Setting!B17,BF44:BG53)+SUMIF(BG38,Setting!B17,BF38:BG38)+SUMIF(BG40,Setting!B17,BF40:BG40)-SUMIF(BG37,Setting!B17,BF37:BG37)-SUMIF(BG39,Setting!B17,BF39:BG39)-SUMIF(BG56:BG125,Setting!B17,BF56:BF125)</f>
        <v>0</v>
      </c>
      <c r="BG32" s="377"/>
      <c r="BH32" s="376">
        <f>BF32+SUMIF(BI44:BI53,Setting!B17,BH44:BI53)+SUMIF(BI38,Setting!B17,BH38:BI38)+SUMIF(BI40,Setting!B17,BH40:BI40)-SUMIF(BI37,Setting!B17,BH37:BI37)-SUMIF(BI39,Setting!B17,BH39:BI39)-SUMIF(BI56:BI125,Setting!B17,BH56:BH125)</f>
        <v>0</v>
      </c>
      <c r="BI32" s="377"/>
      <c r="BJ32" s="376">
        <f>BH32+SUMIF(BK44:BK53,Setting!B17,BJ44:BK53)+SUMIF(BK38,Setting!B17,BJ38:BK38)+SUMIF(BK40,Setting!B17,BJ40:BK40)-SUMIF(BK37,Setting!B17,BJ37:BK37)-SUMIF(BK39,Setting!B17,BJ39:BK39)-SUMIF(BK56:BK125,Setting!B17,BJ56:BJ125)</f>
        <v>0</v>
      </c>
      <c r="BK32" s="378"/>
    </row>
    <row r="33" spans="1:65" s="43" customFormat="1" ht="18.75" customHeight="1">
      <c r="B33" s="390"/>
      <c r="C33" s="71">
        <f>Setting!B18</f>
        <v>0</v>
      </c>
      <c r="D33" s="380">
        <f>'8'!BL33+SUMIF(E44:E53,Setting!$B$18,D44:E53)+SUMIF(E38,Setting!$B$18,D38:E38)+SUMIF(E40,Setting!$B$18,D40:E40)-SUMIF(E37,Setting!$B$18,D37:E37)-SUMIF(E39,Setting!$B$18,D39:E39)-SUMIF(E56:E125,Setting!$B$18,D56:D125)</f>
        <v>0</v>
      </c>
      <c r="E33" s="381"/>
      <c r="F33" s="380">
        <f>D33+SUMIF(G44:G53,Setting!B18,F44:G53)+SUMIF(G38,Setting!B18,F38:G38)+SUMIF(G40,Setting!B18,F40:G40)-SUMIF(G37,Setting!B18,F37:G37)-SUMIF(G39,Setting!B18,F39:G39)-SUMIF(G56:G125,Setting!B18,F56:F125)</f>
        <v>0</v>
      </c>
      <c r="G33" s="381"/>
      <c r="H33" s="380">
        <f>F33+SUMIF(I44:I53,Setting!B18,H44:I53)+SUMIF(I38,Setting!B18,H38:I38)+SUMIF(I40,Setting!B18,H40:I40)-SUMIF(I37,Setting!B18,H37:I37)-SUMIF(I39,Setting!B18,H39:I39)-SUMIF(I56:I125,Setting!B18,H56:H125)</f>
        <v>0</v>
      </c>
      <c r="I33" s="381"/>
      <c r="J33" s="380">
        <f>H33+SUMIF(K44:K53,Setting!B18,J44:K53)+SUMIF(K38,Setting!B18,J38:K38)+SUMIF(K40,Setting!B18,J40:K40)-SUMIF(K37,Setting!B18,J37:K37)-SUMIF(K39,Setting!B18,J39:K39)-SUMIF(K56:K125,Setting!B18,J56:J125)</f>
        <v>0</v>
      </c>
      <c r="K33" s="381"/>
      <c r="L33" s="380">
        <f>J33+SUMIF(M44:M53,Setting!B18,L44:M53)+SUMIF(M38,Setting!B18,L38:M38)+SUMIF(M40,Setting!B18,L40:M40)-SUMIF(M37,Setting!B18,L37:M37)-SUMIF(M39,Setting!B18,L39:M39)-SUMIF(M56:M125,Setting!B18,L56:L125)</f>
        <v>0</v>
      </c>
      <c r="M33" s="381"/>
      <c r="N33" s="380">
        <f>L33+SUMIF(O44:O53,Setting!B18,N44:O53)+SUMIF(O38,Setting!B18,N38:O38)+SUMIF(O40,Setting!B18,N40:O40)-SUMIF(O37,Setting!B18,N37:O37)-SUMIF(O39,Setting!B18,N39:O39)-SUMIF(O56:O125,Setting!B18,N56:N125)</f>
        <v>0</v>
      </c>
      <c r="O33" s="381"/>
      <c r="P33" s="380">
        <f>N33+SUMIF(Q44:Q53,Setting!B18,P44:Q53)+SUMIF(Q38,Setting!B18,P38:Q38)+SUMIF(Q40,Setting!B18,P40:Q40)-SUMIF(Q37,Setting!B18,P37:Q37)-SUMIF(Q39,Setting!B18,P39:Q39)-SUMIF(Q56:Q125,Setting!B18,P56:P125)</f>
        <v>0</v>
      </c>
      <c r="Q33" s="381"/>
      <c r="R33" s="380">
        <f>P33+SUMIF(S44:S53,Setting!B18,R44:S53)+SUMIF(S38,Setting!B18,R38:S38)+SUMIF(S40,Setting!B18,R40:S40)-SUMIF(S37,Setting!B18,R37:S37)-SUMIF(S39,Setting!B18,R39:S39)-SUMIF(S56:S125,Setting!B18,R56:R125)</f>
        <v>0</v>
      </c>
      <c r="S33" s="381"/>
      <c r="T33" s="380">
        <f>R33+SUMIF(U44:U53,Setting!B18,T44:U53)+SUMIF(U38,Setting!B18,T38:U38)+SUMIF(U40,Setting!B18,T40:U40)-SUMIF(U37,Setting!B18,T37:U37)-SUMIF(U39,Setting!B18,T39:U39)-SUMIF(U56:U125,Setting!B18,T56:T125)</f>
        <v>0</v>
      </c>
      <c r="U33" s="381"/>
      <c r="V33" s="380">
        <f>T33+SUMIF(W44:W53,Setting!B18,V44:W53)+SUMIF(W38,Setting!B18,V38:W38)+SUMIF(W40,Setting!B18,V40:W40)-SUMIF(W37,Setting!B18,V37:W37)-SUMIF(W39,Setting!B18,V39:W39)-SUMIF(W56:W125,Setting!B18,V56:V125)</f>
        <v>0</v>
      </c>
      <c r="W33" s="381"/>
      <c r="X33" s="380">
        <f>V33+SUMIF(Y44:Y53,Setting!B18,X44:Y53)+SUMIF(Y38,Setting!B18,X38:Y38)+SUMIF(Y40,Setting!B18,X40:Y40)-SUMIF(Y37,Setting!B18,X37:Y37)-SUMIF(Y39,Setting!B18,X39:Y39)-SUMIF(Y56:Y125,Setting!B18,X56:X125)</f>
        <v>0</v>
      </c>
      <c r="Y33" s="381"/>
      <c r="Z33" s="380">
        <f>X33+SUMIF(AA44:AA53,Setting!B18,Z44:AA53)+SUMIF(AA38,Setting!B18,Z38:AA38)+SUMIF(AA40,Setting!B18,Z40:AA40)-SUMIF(AA37,Setting!B18,Z37:AA37)-SUMIF(AA39,Setting!B18,Z39:AA39)-SUMIF(AA56:AA125,Setting!B18,Z56:Z125)</f>
        <v>0</v>
      </c>
      <c r="AA33" s="381"/>
      <c r="AB33" s="380">
        <f>Z33+SUMIF(AC44:AC53,Setting!B18,AB44:AC53)+SUMIF(AC38,Setting!B18,AB38:AC38)+SUMIF(AC40,Setting!B18,AB40:AC40)-SUMIF(AC37,Setting!B18,AB37:AC37)-SUMIF(AC39,Setting!B18,AB39:AC39)-SUMIF(AC56:AC125,Setting!B18,AB56:AB125)</f>
        <v>0</v>
      </c>
      <c r="AC33" s="381"/>
      <c r="AD33" s="380">
        <f>AB33+SUMIF(AE44:AE53,Setting!B18,AD44:AE53)+SUMIF(AE38,Setting!B18,AD38:AE38)+SUMIF(AE40,Setting!B18,AD40:AE40)-SUMIF(AE37,Setting!B18,AD37:AE37)-SUMIF(AE39,Setting!B18,AD39:AE39)-SUMIF(AE56:AE125,Setting!B18,AD56:AE125)</f>
        <v>0</v>
      </c>
      <c r="AE33" s="381"/>
      <c r="AF33" s="380">
        <f>AD33+SUMIF(AG44:AG53,Setting!B18,AF44:AG53)+SUMIF(AG38,Setting!B18,AF38:AG38)+SUMIF(AG40,Setting!B18,AF40:AG40)-SUMIF(AG37,Setting!B18,AF37:AG37)-SUMIF(AG39,Setting!B18,AF39:AG39)-SUMIF(AG56:AG125,Setting!B18,AF56:AF125)</f>
        <v>0</v>
      </c>
      <c r="AG33" s="381"/>
      <c r="AH33" s="380">
        <f>AF33+SUMIF(AI44:AI53,Setting!B18,AH44:AI53)+SUMIF(AI38,Setting!B18,AH38:AI38)+SUMIF(AI40,Setting!B18,AH40:AI40)-SUMIF(AI37,Setting!B18,AH37:AI37)-SUMIF(AI39,Setting!B18,AH39:AI39)-SUMIF(AI56:AI125,Setting!B18,AH56:AH125)</f>
        <v>0</v>
      </c>
      <c r="AI33" s="381"/>
      <c r="AJ33" s="380">
        <f>AH33+SUMIF(AK44:AK53,Setting!B18,AJ44:AK53)+SUMIF(AK38,Setting!B18,AJ38:AK38)+SUMIF(AK40,Setting!B18,AJ40:AK40)-SUMIF(AK37,Setting!B18,AJ37:AK37)-SUMIF(AK39,Setting!B18,AJ39:AK39)-SUMIF(AK56:AK125,Setting!B18,AJ56:AJ125)</f>
        <v>0</v>
      </c>
      <c r="AK33" s="381"/>
      <c r="AL33" s="380">
        <f>AJ33+SUMIF(AM44:AM53,Setting!B18,AL44:AM53)+SUMIF(AM38,Setting!B18,AL38:AM38)+SUMIF(AM40,Setting!B18,AL40:AM40)-SUMIF(AM37,Setting!B18,AL37:AM37)-SUMIF(AM39,Setting!B18,AL39:AM39)-SUMIF(AM56:AM125,Setting!B18,AL56:AL125)</f>
        <v>0</v>
      </c>
      <c r="AM33" s="381"/>
      <c r="AN33" s="380">
        <f>AL33+SUMIF(AO44:AO53,Setting!B18,AN44:AO53)+SUMIF(AO38,Setting!B18,AN38:AO38)+SUMIF(AO40,Setting!B18,AN40:AO40)-SUMIF(AO37,Setting!B18,AN37:AO37)-SUMIF(AO39,Setting!B18,AN39:AO39)-SUMIF(AO56:AO125,Setting!B18,AN56:AN125)</f>
        <v>0</v>
      </c>
      <c r="AO33" s="381"/>
      <c r="AP33" s="380">
        <f>AN33+SUMIF(AQ44:AQ53,Setting!B18,AP44:AQ53)+SUMIF(AQ38,Setting!B18,AP38:AQ38)+SUMIF(AQ40,Setting!B18,AP40:AQ40)-SUMIF(AQ37,Setting!B18,AP37:AQ37)-SUMIF(AQ39,Setting!B18,AP39:AQ39)-SUMIF(AQ56:AQ125,Setting!B18,AP56:AP125)</f>
        <v>0</v>
      </c>
      <c r="AQ33" s="381"/>
      <c r="AR33" s="380">
        <f>AP33+SUMIF(AS44:AS53,Setting!B18,AR44:AS53)+SUMIF(AS38,Setting!B18,AR38:AS38)+SUMIF(AS40,Setting!B18,AR40:AS40)-SUMIF(AS37,Setting!B18,AR37:AS37)-SUMIF(AS39,Setting!B18,AR39:AS39)-SUMIF(AS56:AS125,Setting!B18,AR56:AR125)</f>
        <v>0</v>
      </c>
      <c r="AS33" s="381"/>
      <c r="AT33" s="380">
        <f>AR33+SUMIF(AU44:AU53,Setting!B18,AT44:AU53)+SUMIF(AU38,Setting!B18,AT38:AU38)+SUMIF(AU40,Setting!B18,AT40:AU40)-SUMIF(AU37,Setting!B18,AT37:AU37)-SUMIF(AU39,Setting!B18,AT39:AU39)-SUMIF(AU56:AU125,Setting!B18,AT56:AT125)</f>
        <v>0</v>
      </c>
      <c r="AU33" s="381"/>
      <c r="AV33" s="380">
        <f>AT33+SUMIF(AW44:AW53,Setting!B18,AV44:AW53)+SUMIF(AW38,Setting!B18,AV38:AW38)+SUMIF(AW40,Setting!B18,AV40:AW40)-SUMIF(AW37,Setting!B18,AV37:AW37)-SUMIF(AW39,Setting!B18,AV39:AW39)-SUMIF(AW56:AW125,Setting!B18,AV56:AV125)</f>
        <v>0</v>
      </c>
      <c r="AW33" s="381"/>
      <c r="AX33" s="380">
        <f>AV33+SUMIF(AY44:AY53,Setting!B18,AX44:AY53)+SUMIF(AY38,Setting!B18,AX38:AY38)+SUMIF(AY40,Setting!B18,AX40:AY40)-SUMIF(AY37,Setting!B18,AX37:AY37)-SUMIF(AY39,Setting!B18,AX39:AY39)-SUMIF(AY56:AY125,Setting!B18,AX56:AX125)</f>
        <v>0</v>
      </c>
      <c r="AY33" s="381"/>
      <c r="AZ33" s="380">
        <f>AX33+SUMIF(BA44:BA53,Setting!B18,AZ44:BA53)+SUMIF(BA38,Setting!B18,AZ38:BA38)+SUMIF(BA40,Setting!B18,AZ40:BA40)-SUMIF(BA37,Setting!B18,AZ37:BA37)-SUMIF(BA39,Setting!B18,AZ39:BA39)-SUMIF(BA56:BA125,Setting!B18,AZ56:AZ125)</f>
        <v>0</v>
      </c>
      <c r="BA33" s="381"/>
      <c r="BB33" s="380">
        <f>AZ33+SUMIF(BC44:BC53,Setting!B18,BB44:BC53)+SUMIF(BC38,Setting!B18,BB38:BC38)+SUMIF(BC40,Setting!B18,BB40:BC40)-SUMIF(BC37,Setting!B18,BB37:BC37)-SUMIF(BC39,Setting!B18,BB39:BC39)-SUMIF(BC56:BC125,Setting!B18,BB56:BB125)</f>
        <v>0</v>
      </c>
      <c r="BC33" s="381"/>
      <c r="BD33" s="380">
        <f>BB33+SUMIF(BE44:BE53,Setting!B18,BD44:BE53)+SUMIF(BE38,Setting!B18,BD38:BE38)+SUMIF(BE40,Setting!B18,BD40:BE40)-SUMIF(BE37,Setting!B18,BD37:BE37)-SUMIF(BE39,Setting!B18,BD39:BE39)-SUMIF(BE56:BE125,Setting!B18,BD56:BE125)</f>
        <v>0</v>
      </c>
      <c r="BE33" s="381"/>
      <c r="BF33" s="380">
        <f>BD33+SUMIF(BG44:BG53,Setting!B18,BF44:BG53)+SUMIF(BG38,Setting!B18,BF38:BG38)+SUMIF(BG40,Setting!B18,BF40:BG40)-SUMIF(BG37,Setting!B18,BF37:BG37)-SUMIF(BG39,Setting!B18,BF39:BG39)-SUMIF(BG56:BG125,Setting!B18,BF56:BF125)</f>
        <v>0</v>
      </c>
      <c r="BG33" s="381"/>
      <c r="BH33" s="380">
        <f>BF33+SUMIF(BI44:BI53,Setting!B18,BH44:BI53)+SUMIF(BI38,Setting!B18,BH38:BI38)+SUMIF(BI40,Setting!B18,BH40:BI40)-SUMIF(BI37,Setting!B18,BH37:BI37)-SUMIF(BI39,Setting!B18,BH39:BI39)-SUMIF(BI56:BI125,Setting!B18,BH56:BH125)</f>
        <v>0</v>
      </c>
      <c r="BI33" s="381"/>
      <c r="BJ33" s="380">
        <f>BH33+SUMIF(BK44:BK53,Setting!B18,BJ44:BK53)+SUMIF(BK38,Setting!B18,BJ38:BK38)+SUMIF(BK40,Setting!B18,BJ40:BK40)-SUMIF(BK37,Setting!B18,BJ37:BK37)-SUMIF(BK39,Setting!B18,BJ39:BK39)-SUMIF(BK56:BK125,Setting!B18,BJ56:BJ125)</f>
        <v>0</v>
      </c>
      <c r="BK33" s="382"/>
    </row>
    <row r="34" spans="1:65" s="43" customFormat="1" ht="18.75" customHeight="1">
      <c r="B34" s="390"/>
      <c r="C34" s="121">
        <f>Setting!B19</f>
        <v>0</v>
      </c>
      <c r="D34" s="376">
        <f>'8'!BL34+SUMIF(E44:E53,Setting!$B$19,D44:E53)+SUMIF(E38,Setting!$B$19,D38:E38)+SUMIF(E40,Setting!$B$19,D40:E40)-SUMIF(E37,Setting!$B$19,D37:E37)-SUMIF(E39,Setting!$B$19,D39:E39)-SUMIF(E56:E125,Setting!$B$19,D56:D125)</f>
        <v>0</v>
      </c>
      <c r="E34" s="377"/>
      <c r="F34" s="376">
        <f>D34+SUMIF(G44:G53,Setting!B19,F44:G53)+SUMIF(G38,Setting!B19,F38:G38)+SUMIF(G40,Setting!B19,F40:G40)-SUMIF(G37,Setting!B19,F37:G37)-SUMIF(G39,Setting!B19,F39:G39)-SUMIF(G56:G125,Setting!B19,F56:F125)</f>
        <v>0</v>
      </c>
      <c r="G34" s="377"/>
      <c r="H34" s="376">
        <f>F34+SUMIF(I44:I53,Setting!B19,H44:I53)+SUMIF(I38,Setting!B19,H38:I38)+SUMIF(I40,Setting!B19,H40:I40)-SUMIF(I37,Setting!B19,H37:I37)-SUMIF(I39,Setting!B19,H39:I39)-SUMIF(I56:I125,Setting!B19,H56:H125)</f>
        <v>0</v>
      </c>
      <c r="I34" s="377"/>
      <c r="J34" s="376">
        <f>H34+SUMIF(K44:K53,Setting!B19,J44:K53)+SUMIF(K38,Setting!B19,J38:K38)+SUMIF(K40,Setting!B19,J40:K40)-SUMIF(K37,Setting!B19,J37:K37)-SUMIF(K39,Setting!B19,J39:K39)-SUMIF(K56:K125,Setting!B19,J56:J125)</f>
        <v>0</v>
      </c>
      <c r="K34" s="377"/>
      <c r="L34" s="376">
        <f>J34+SUMIF(M44:M53,Setting!B19,L44:M53)+SUMIF(M38,Setting!B19,L38:M38)+SUMIF(M40,Setting!B19,L40:M40)-SUMIF(M37,Setting!B19,L37:M37)-SUMIF(M39,Setting!B19,L39:M39)-SUMIF(M56:M125,Setting!B19,L56:L125)</f>
        <v>0</v>
      </c>
      <c r="M34" s="377"/>
      <c r="N34" s="376">
        <f>L34+SUMIF(O44:O53,Setting!B19,N44:O53)+SUMIF(O38,Setting!B19,N38:O38)+SUMIF(O40,Setting!B19,N40:O40)-SUMIF(O37,Setting!B19,N37:O37)-SUMIF(O39,Setting!B19,N39:O39)-SUMIF(O56:O125,Setting!B19,N56:N125)</f>
        <v>0</v>
      </c>
      <c r="O34" s="377"/>
      <c r="P34" s="376">
        <f>N34+SUMIF(Q44:Q53,Setting!B19,P44:Q53)+SUMIF(Q38,Setting!B19,P38:Q38)+SUMIF(Q40,Setting!B19,P40:Q40)-SUMIF(Q37,Setting!B19,P37:Q37)-SUMIF(Q39,Setting!B19,P39:Q39)-SUMIF(Q56:Q125,Setting!B19,P56:P125)</f>
        <v>0</v>
      </c>
      <c r="Q34" s="377"/>
      <c r="R34" s="376">
        <f>P34+SUMIF(S44:S53,Setting!B19,R44:S53)+SUMIF(S38,Setting!B19,R38:S38)+SUMIF(S40,Setting!B19,R40:S40)-SUMIF(S37,Setting!B19,R37:S37)-SUMIF(S39,Setting!B19,R39:S39)-SUMIF(S56:S125,Setting!B19,R56:R125)</f>
        <v>0</v>
      </c>
      <c r="S34" s="377"/>
      <c r="T34" s="376">
        <f>R34+SUMIF(U44:U53,Setting!B19,T44:U53)+SUMIF(U38,Setting!B19,T38:U38)+SUMIF(U40,Setting!B19,T40:U40)-SUMIF(U37,Setting!B19,T37:U37)-SUMIF(U39,Setting!B19,T39:U39)-SUMIF(U56:U125,Setting!B19,T56:T125)</f>
        <v>0</v>
      </c>
      <c r="U34" s="377"/>
      <c r="V34" s="376">
        <f>T34+SUMIF(W44:W53,Setting!B19,V44:W53)+SUMIF(W38,Setting!B19,V38:W38)+SUMIF(W40,Setting!B19,V40:W40)-SUMIF(W37,Setting!B19,V37:W37)-SUMIF(W39,Setting!B19,V39:W39)-SUMIF(W56:W125,Setting!B19,V56:V125)</f>
        <v>0</v>
      </c>
      <c r="W34" s="377"/>
      <c r="X34" s="376">
        <f>V34+SUMIF(Y44:Y53,Setting!B19,X44:Y53)+SUMIF(Y38,Setting!B19,X38:Y38)+SUMIF(Y40,Setting!B19,X40:Y40)-SUMIF(Y37,Setting!B19,X37:Y37)-SUMIF(Y39,Setting!B19,X39:Y39)-SUMIF(Y56:Y125,Setting!B19,X56:X125)</f>
        <v>0</v>
      </c>
      <c r="Y34" s="377"/>
      <c r="Z34" s="376">
        <f>X34+SUMIF(AA44:AA53,Setting!B19,Z44:AA53)+SUMIF(AA38,Setting!B19,Z38:AA38)+SUMIF(AA40,Setting!B19,Z40:AA40)-SUMIF(AA37,Setting!B19,Z37:AA37)-SUMIF(AA39,Setting!B19,Z39:AA39)-SUMIF(AA56:AA125,Setting!B19,Z56:Z125)</f>
        <v>0</v>
      </c>
      <c r="AA34" s="377"/>
      <c r="AB34" s="376">
        <f>Z34+SUMIF(AC44:AC53,Setting!B19,AB44:AC53)+SUMIF(AC38,Setting!B19,AB38:AC38)+SUMIF(AC40,Setting!B19,AB40:AC40)-SUMIF(AC37,Setting!B19,AB37:AC37)-SUMIF(AC39,Setting!B19,AB39:AC39)-SUMIF(AC56:AC125,Setting!B19,AB56:AB125)</f>
        <v>0</v>
      </c>
      <c r="AC34" s="377"/>
      <c r="AD34" s="376">
        <f>AB34+SUMIF(AE44:AE53,Setting!B19,AD44:AE53)+SUMIF(AE38,Setting!B19,AD38:AE38)+SUMIF(AE40,Setting!B19,AD40:AE40)-SUMIF(AE37,Setting!B19,AD37:AE37)-SUMIF(AE39,Setting!B19,AD39:AE39)-SUMIF(AE56:AE125,Setting!B19,AD56:AE125)</f>
        <v>0</v>
      </c>
      <c r="AE34" s="377"/>
      <c r="AF34" s="376">
        <f>AD34+SUMIF(AG44:AG53,Setting!B19,AF44:AG53)+SUMIF(AG38,Setting!B19,AF38:AG38)+SUMIF(AG40,Setting!B19,AF40:AG40)-SUMIF(AG37,Setting!B19,AF37:AG37)-SUMIF(AG39,Setting!B19,AF39:AG39)-SUMIF(AG56:AG125,Setting!B19,AF56:AF125)</f>
        <v>0</v>
      </c>
      <c r="AG34" s="377"/>
      <c r="AH34" s="376">
        <f>AF34+SUMIF(AI44:AI53,Setting!B19,AH44:AI53)+SUMIF(AI38,Setting!B19,AH38:AI38)+SUMIF(AI40,Setting!B19,AH40:AI40)-SUMIF(AI37,Setting!B19,AH37:AI37)-SUMIF(AI39,Setting!B19,AH39:AI39)-SUMIF(AI56:AI125,Setting!B19,AH56:AH125)</f>
        <v>0</v>
      </c>
      <c r="AI34" s="377"/>
      <c r="AJ34" s="376">
        <f>AH34+SUMIF(AK44:AK53,Setting!B19,AJ44:AK53)+SUMIF(AK38,Setting!B19,AJ38:AK38)+SUMIF(AK40,Setting!B19,AJ40:AK40)-SUMIF(AK37,Setting!B19,AJ37:AK37)-SUMIF(AK39,Setting!B19,AJ39:AK39)-SUMIF(AK56:AK125,Setting!B19,AJ56:AJ125)</f>
        <v>0</v>
      </c>
      <c r="AK34" s="377"/>
      <c r="AL34" s="376">
        <f>AJ34+SUMIF(AM44:AM53,Setting!B19,AL44:AM53)+SUMIF(AM38,Setting!B19,AL38:AM38)+SUMIF(AM40,Setting!B19,AL40:AM40)-SUMIF(AM37,Setting!B19,AL37:AM37)-SUMIF(AM39,Setting!B19,AL39:AM39)-SUMIF(AM56:AM125,Setting!B19,AL56:AL125)</f>
        <v>0</v>
      </c>
      <c r="AM34" s="377"/>
      <c r="AN34" s="376">
        <f>AL34+SUMIF(AO44:AO53,Setting!B19,AN44:AO53)+SUMIF(AO38,Setting!B19,AN38:AO38)+SUMIF(AO40,Setting!B19,AN40:AO40)-SUMIF(AO37,Setting!B19,AN37:AO37)-SUMIF(AO39,Setting!B19,AN39:AO39)-SUMIF(AO56:AO125,Setting!B19,AN56:AN125)</f>
        <v>0</v>
      </c>
      <c r="AO34" s="377"/>
      <c r="AP34" s="376">
        <f>AN34+SUMIF(AQ44:AQ53,Setting!B19,AP44:AQ53)+SUMIF(AQ38,Setting!B19,AP38:AQ38)+SUMIF(AQ40,Setting!B19,AP40:AQ40)-SUMIF(AQ37,Setting!B19,AP37:AQ37)-SUMIF(AQ39,Setting!B19,AP39:AQ39)-SUMIF(AQ56:AQ125,Setting!B19,AP56:AP125)</f>
        <v>0</v>
      </c>
      <c r="AQ34" s="377"/>
      <c r="AR34" s="376">
        <f>AP34+SUMIF(AS44:AS53,Setting!B19,AR44:AS53)+SUMIF(AS38,Setting!B19,AR38:AS38)+SUMIF(AS40,Setting!B19,AR40:AS40)-SUMIF(AS37,Setting!B19,AR37:AS37)-SUMIF(AS39,Setting!B19,AR39:AS39)-SUMIF(AS56:AS125,Setting!B19,AR56:AR125)</f>
        <v>0</v>
      </c>
      <c r="AS34" s="377"/>
      <c r="AT34" s="376">
        <f>AR34+SUMIF(AU44:AU53,Setting!B19,AT44:AU53)+SUMIF(AU38,Setting!B19,AT38:AU38)+SUMIF(AU40,Setting!B19,AT40:AU40)-SUMIF(AU37,Setting!B19,AT37:AU37)-SUMIF(AU39,Setting!B19,AT39:AU39)-SUMIF(AU56:AU125,Setting!B19,AT56:AT125)</f>
        <v>0</v>
      </c>
      <c r="AU34" s="377"/>
      <c r="AV34" s="376">
        <f>AT34+SUMIF(AW44:AW53,Setting!B19,AV44:AW53)+SUMIF(AW38,Setting!B19,AV38:AW38)+SUMIF(AW40,Setting!B19,AV40:AW40)-SUMIF(AW37,Setting!B19,AV37:AW37)-SUMIF(AW39,Setting!B19,AV39:AW39)-SUMIF(AW56:AW125,Setting!B19,AV56:AV125)</f>
        <v>0</v>
      </c>
      <c r="AW34" s="377"/>
      <c r="AX34" s="376">
        <f>AV34+SUMIF(AY44:AY53,Setting!B19,AX44:AY53)+SUMIF(AY38,Setting!B19,AX38:AY38)+SUMIF(AY40,Setting!B19,AX40:AY40)-SUMIF(AY37,Setting!B19,AX37:AY37)-SUMIF(AY39,Setting!B19,AX39:AY39)-SUMIF(AY56:AY125,Setting!B19,AX56:AX125)</f>
        <v>0</v>
      </c>
      <c r="AY34" s="377"/>
      <c r="AZ34" s="376">
        <f>AX34+SUMIF(BA44:BA53,Setting!B19,AZ44:BA53)+SUMIF(BA38,Setting!B19,AZ38:BA38)+SUMIF(BA40,Setting!B19,AZ40:BA40)-SUMIF(BA37,Setting!B19,AZ37:BA37)-SUMIF(BA39,Setting!B19,AZ39:BA39)-SUMIF(BA56:BA125,Setting!B19,AZ56:AZ125)</f>
        <v>0</v>
      </c>
      <c r="BA34" s="377"/>
      <c r="BB34" s="376">
        <f>AZ34+SUMIF(BC44:BC53,Setting!B19,BB44:BC53)+SUMIF(BC38,Setting!B19,BB38:BC38)+SUMIF(BC40,Setting!B19,BB40:BC40)-SUMIF(BC37,Setting!B19,BB37:BC37)-SUMIF(BC39,Setting!B19,BB39:BC39)-SUMIF(BC56:BC125,Setting!B19,BB56:BB125)</f>
        <v>0</v>
      </c>
      <c r="BC34" s="377"/>
      <c r="BD34" s="376">
        <f>BB34+SUMIF(BE44:BE53,Setting!B19,BD44:BE53)+SUMIF(BE38,Setting!B19,BD38:BE38)+SUMIF(BE40,Setting!B19,BD40:BE40)-SUMIF(BE37,Setting!B19,BD37:BE37)-SUMIF(BE39,Setting!B19,BD39:BE39)-SUMIF(BE56:BE125,Setting!B19,BD56:BE125)</f>
        <v>0</v>
      </c>
      <c r="BE34" s="377"/>
      <c r="BF34" s="376">
        <f>BD34+SUMIF(BG44:BG53,Setting!B19,BF44:BG53)+SUMIF(BG38,Setting!B19,BF38:BG38)+SUMIF(BG40,Setting!B19,BF40:BG40)-SUMIF(BG37,Setting!B19,BF37:BG37)-SUMIF(BG39,Setting!B19,BF39:BG39)-SUMIF(BG56:BG125,Setting!B19,BF56:BF125)</f>
        <v>0</v>
      </c>
      <c r="BG34" s="377"/>
      <c r="BH34" s="376">
        <f>BF34+SUMIF(BI44:BI53,Setting!B19,BH44:BI53)+SUMIF(BI38,Setting!B19,BH38:BI38)+SUMIF(BI40,Setting!B19,BH40:BI40)-SUMIF(BI37,Setting!B19,BH37:BI37)-SUMIF(BI39,Setting!B19,BH39:BI39)-SUMIF(BI56:BI125,Setting!B19,BH56:BH125)</f>
        <v>0</v>
      </c>
      <c r="BI34" s="377"/>
      <c r="BJ34" s="376">
        <f>BH34+SUMIF(BK44:BK53,Setting!B19,BJ44:BK53)+SUMIF(BK38,Setting!B19,BJ38:BK38)+SUMIF(BK40,Setting!B19,BJ40:BK40)-SUMIF(BK37,Setting!B19,BJ37:BK37)-SUMIF(BK39,Setting!B19,BJ39:BK39)-SUMIF(BK56:BK125,Setting!B19,BJ56:BJ125)</f>
        <v>0</v>
      </c>
      <c r="BK34" s="378"/>
    </row>
    <row r="35" spans="1:65" s="43" customFormat="1" ht="18.75" customHeight="1" thickBot="1">
      <c r="B35" s="391"/>
      <c r="C35" s="122" t="s">
        <v>33</v>
      </c>
      <c r="D35" s="374">
        <f>SUM(D20:E34)</f>
        <v>0</v>
      </c>
      <c r="E35" s="375"/>
      <c r="F35" s="374">
        <f>SUM(F20:G34)</f>
        <v>0</v>
      </c>
      <c r="G35" s="375"/>
      <c r="H35" s="374">
        <f t="shared" ref="H35" si="120">SUM(H20:I34)</f>
        <v>0</v>
      </c>
      <c r="I35" s="375"/>
      <c r="J35" s="374">
        <f t="shared" ref="J35" si="121">SUM(J20:K34)</f>
        <v>0</v>
      </c>
      <c r="K35" s="375"/>
      <c r="L35" s="374">
        <f t="shared" ref="L35" si="122">SUM(L20:M34)</f>
        <v>0</v>
      </c>
      <c r="M35" s="375"/>
      <c r="N35" s="374">
        <f t="shared" ref="N35" si="123">SUM(N20:O34)</f>
        <v>0</v>
      </c>
      <c r="O35" s="375"/>
      <c r="P35" s="374">
        <f t="shared" ref="P35" si="124">SUM(P20:Q34)</f>
        <v>0</v>
      </c>
      <c r="Q35" s="375"/>
      <c r="R35" s="374">
        <f t="shared" ref="R35" si="125">SUM(R20:S34)</f>
        <v>0</v>
      </c>
      <c r="S35" s="375"/>
      <c r="T35" s="374">
        <f t="shared" ref="T35" si="126">SUM(T20:U34)</f>
        <v>0</v>
      </c>
      <c r="U35" s="375"/>
      <c r="V35" s="374">
        <f t="shared" ref="V35" si="127">SUM(V20:W34)</f>
        <v>0</v>
      </c>
      <c r="W35" s="375"/>
      <c r="X35" s="374">
        <f t="shared" ref="X35" si="128">SUM(X20:Y34)</f>
        <v>0</v>
      </c>
      <c r="Y35" s="375"/>
      <c r="Z35" s="374">
        <f t="shared" ref="Z35" si="129">SUM(Z20:AA34)</f>
        <v>0</v>
      </c>
      <c r="AA35" s="375"/>
      <c r="AB35" s="374">
        <f t="shared" ref="AB35" si="130">SUM(AB20:AC34)</f>
        <v>0</v>
      </c>
      <c r="AC35" s="375"/>
      <c r="AD35" s="374">
        <f t="shared" ref="AD35" si="131">SUM(AD20:AE34)</f>
        <v>0</v>
      </c>
      <c r="AE35" s="375"/>
      <c r="AF35" s="374">
        <f t="shared" ref="AF35" si="132">SUM(AF20:AG34)</f>
        <v>0</v>
      </c>
      <c r="AG35" s="375"/>
      <c r="AH35" s="374">
        <f t="shared" ref="AH35" si="133">SUM(AH20:AI34)</f>
        <v>0</v>
      </c>
      <c r="AI35" s="375"/>
      <c r="AJ35" s="374">
        <f t="shared" ref="AJ35" si="134">SUM(AJ20:AK34)</f>
        <v>0</v>
      </c>
      <c r="AK35" s="375"/>
      <c r="AL35" s="374">
        <f t="shared" ref="AL35" si="135">SUM(AL20:AM34)</f>
        <v>0</v>
      </c>
      <c r="AM35" s="375"/>
      <c r="AN35" s="374">
        <f t="shared" ref="AN35" si="136">SUM(AN20:AO34)</f>
        <v>0</v>
      </c>
      <c r="AO35" s="375"/>
      <c r="AP35" s="374">
        <f t="shared" ref="AP35" si="137">SUM(AP20:AQ34)</f>
        <v>0</v>
      </c>
      <c r="AQ35" s="375"/>
      <c r="AR35" s="374">
        <f t="shared" ref="AR35" si="138">SUM(AR20:AS34)</f>
        <v>0</v>
      </c>
      <c r="AS35" s="375"/>
      <c r="AT35" s="374">
        <f t="shared" ref="AT35" si="139">SUM(AT20:AU34)</f>
        <v>0</v>
      </c>
      <c r="AU35" s="375"/>
      <c r="AV35" s="374">
        <f t="shared" ref="AV35" si="140">SUM(AV20:AW34)</f>
        <v>0</v>
      </c>
      <c r="AW35" s="375"/>
      <c r="AX35" s="374">
        <f t="shared" ref="AX35" si="141">SUM(AX20:AY34)</f>
        <v>0</v>
      </c>
      <c r="AY35" s="375"/>
      <c r="AZ35" s="374">
        <f t="shared" ref="AZ35" si="142">SUM(AZ20:BA34)</f>
        <v>0</v>
      </c>
      <c r="BA35" s="375"/>
      <c r="BB35" s="374">
        <f t="shared" ref="BB35" si="143">SUM(BB20:BC34)</f>
        <v>0</v>
      </c>
      <c r="BC35" s="375"/>
      <c r="BD35" s="374">
        <f t="shared" ref="BD35" si="144">SUM(BD20:BE34)</f>
        <v>0</v>
      </c>
      <c r="BE35" s="375"/>
      <c r="BF35" s="374">
        <f t="shared" ref="BF35" si="145">SUM(BF20:BG34)</f>
        <v>0</v>
      </c>
      <c r="BG35" s="375"/>
      <c r="BH35" s="374">
        <f t="shared" ref="BH35" si="146">SUM(BH20:BI34)</f>
        <v>0</v>
      </c>
      <c r="BI35" s="375"/>
      <c r="BJ35" s="374">
        <f t="shared" ref="BJ35" si="147">SUM(BJ20:BK34)</f>
        <v>0</v>
      </c>
      <c r="BK35" s="379"/>
    </row>
    <row r="36" spans="1:65" s="43" customFormat="1" ht="18.75" customHeight="1" thickTop="1" thickBot="1">
      <c r="C36" s="108">
        <v>1</v>
      </c>
      <c r="D36" s="211"/>
      <c r="E36" s="212"/>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3"/>
      <c r="AS36" s="213"/>
      <c r="AT36" s="213"/>
      <c r="AU36" s="213"/>
      <c r="AV36" s="213"/>
      <c r="AW36" s="213"/>
      <c r="AX36" s="213"/>
      <c r="AY36" s="213"/>
      <c r="AZ36" s="213"/>
      <c r="BA36" s="213"/>
      <c r="BB36" s="213"/>
      <c r="BC36" s="213"/>
      <c r="BD36" s="213"/>
      <c r="BE36" s="213"/>
      <c r="BF36" s="213"/>
      <c r="BG36" s="213"/>
      <c r="BH36" s="213"/>
      <c r="BI36" s="213"/>
      <c r="BJ36" s="213"/>
      <c r="BK36" s="214"/>
    </row>
    <row r="37" spans="1:65" s="43" customFormat="1" ht="18.75" customHeight="1" thickTop="1">
      <c r="B37" s="371" t="s">
        <v>37</v>
      </c>
      <c r="C37" s="75" t="s">
        <v>43</v>
      </c>
      <c r="D37" s="215"/>
      <c r="E37" s="216"/>
      <c r="F37" s="215"/>
      <c r="G37" s="216"/>
      <c r="H37" s="215"/>
      <c r="I37" s="216"/>
      <c r="J37" s="215"/>
      <c r="K37" s="216"/>
      <c r="L37" s="215"/>
      <c r="M37" s="216"/>
      <c r="N37" s="215"/>
      <c r="O37" s="216"/>
      <c r="P37" s="215"/>
      <c r="Q37" s="216"/>
      <c r="R37" s="215"/>
      <c r="S37" s="216"/>
      <c r="T37" s="215"/>
      <c r="U37" s="216"/>
      <c r="V37" s="215"/>
      <c r="W37" s="216"/>
      <c r="X37" s="215"/>
      <c r="Y37" s="216"/>
      <c r="Z37" s="215"/>
      <c r="AA37" s="216"/>
      <c r="AB37" s="215"/>
      <c r="AC37" s="216"/>
      <c r="AD37" s="215"/>
      <c r="AE37" s="216"/>
      <c r="AF37" s="215"/>
      <c r="AG37" s="216"/>
      <c r="AH37" s="215"/>
      <c r="AI37" s="216"/>
      <c r="AJ37" s="215"/>
      <c r="AK37" s="216"/>
      <c r="AL37" s="215"/>
      <c r="AM37" s="216"/>
      <c r="AN37" s="215"/>
      <c r="AO37" s="216"/>
      <c r="AP37" s="215"/>
      <c r="AQ37" s="216"/>
      <c r="AR37" s="215"/>
      <c r="AS37" s="216"/>
      <c r="AT37" s="215"/>
      <c r="AU37" s="216"/>
      <c r="AV37" s="215"/>
      <c r="AW37" s="216"/>
      <c r="AX37" s="215"/>
      <c r="AY37" s="216"/>
      <c r="AZ37" s="215"/>
      <c r="BA37" s="216"/>
      <c r="BB37" s="215"/>
      <c r="BC37" s="216"/>
      <c r="BD37" s="215"/>
      <c r="BE37" s="216"/>
      <c r="BF37" s="215"/>
      <c r="BG37" s="216"/>
      <c r="BH37" s="215"/>
      <c r="BI37" s="216"/>
      <c r="BJ37" s="215"/>
      <c r="BK37" s="217"/>
    </row>
    <row r="38" spans="1:65" s="43" customFormat="1" ht="18.75" customHeight="1" thickBot="1">
      <c r="B38" s="372"/>
      <c r="C38" s="102" t="s">
        <v>44</v>
      </c>
      <c r="D38" s="218"/>
      <c r="E38" s="219"/>
      <c r="F38" s="218"/>
      <c r="G38" s="219"/>
      <c r="H38" s="218"/>
      <c r="I38" s="219"/>
      <c r="J38" s="218"/>
      <c r="K38" s="219"/>
      <c r="L38" s="218"/>
      <c r="M38" s="219"/>
      <c r="N38" s="218"/>
      <c r="O38" s="219"/>
      <c r="P38" s="218"/>
      <c r="Q38" s="219"/>
      <c r="R38" s="218"/>
      <c r="S38" s="219"/>
      <c r="T38" s="218"/>
      <c r="U38" s="219"/>
      <c r="V38" s="218"/>
      <c r="W38" s="219"/>
      <c r="X38" s="218"/>
      <c r="Y38" s="219"/>
      <c r="Z38" s="218"/>
      <c r="AA38" s="219"/>
      <c r="AB38" s="218"/>
      <c r="AC38" s="219"/>
      <c r="AD38" s="218"/>
      <c r="AE38" s="219"/>
      <c r="AF38" s="218"/>
      <c r="AG38" s="219"/>
      <c r="AH38" s="218"/>
      <c r="AI38" s="219"/>
      <c r="AJ38" s="218"/>
      <c r="AK38" s="219"/>
      <c r="AL38" s="218"/>
      <c r="AM38" s="219"/>
      <c r="AN38" s="218"/>
      <c r="AO38" s="219"/>
      <c r="AP38" s="218"/>
      <c r="AQ38" s="219"/>
      <c r="AR38" s="218"/>
      <c r="AS38" s="219"/>
      <c r="AT38" s="218"/>
      <c r="AU38" s="219"/>
      <c r="AV38" s="218"/>
      <c r="AW38" s="219"/>
      <c r="AX38" s="218"/>
      <c r="AY38" s="219"/>
      <c r="AZ38" s="218"/>
      <c r="BA38" s="219"/>
      <c r="BB38" s="218"/>
      <c r="BC38" s="219"/>
      <c r="BD38" s="218"/>
      <c r="BE38" s="219"/>
      <c r="BF38" s="218"/>
      <c r="BG38" s="219"/>
      <c r="BH38" s="218"/>
      <c r="BI38" s="219"/>
      <c r="BJ38" s="218"/>
      <c r="BK38" s="220"/>
    </row>
    <row r="39" spans="1:65" s="43" customFormat="1" ht="18.75" customHeight="1" thickTop="1">
      <c r="B39" s="372"/>
      <c r="C39" s="75" t="s">
        <v>43</v>
      </c>
      <c r="D39" s="221"/>
      <c r="E39" s="222"/>
      <c r="F39" s="221"/>
      <c r="G39" s="222"/>
      <c r="H39" s="221"/>
      <c r="I39" s="222"/>
      <c r="J39" s="221"/>
      <c r="K39" s="222"/>
      <c r="L39" s="221"/>
      <c r="M39" s="222"/>
      <c r="N39" s="221"/>
      <c r="O39" s="222"/>
      <c r="P39" s="221"/>
      <c r="Q39" s="222"/>
      <c r="R39" s="221"/>
      <c r="S39" s="222"/>
      <c r="T39" s="221"/>
      <c r="U39" s="222"/>
      <c r="V39" s="221"/>
      <c r="W39" s="222"/>
      <c r="X39" s="221"/>
      <c r="Y39" s="222"/>
      <c r="Z39" s="221"/>
      <c r="AA39" s="222"/>
      <c r="AB39" s="221"/>
      <c r="AC39" s="222"/>
      <c r="AD39" s="221"/>
      <c r="AE39" s="222"/>
      <c r="AF39" s="221"/>
      <c r="AG39" s="222"/>
      <c r="AH39" s="221"/>
      <c r="AI39" s="222"/>
      <c r="AJ39" s="221"/>
      <c r="AK39" s="222"/>
      <c r="AL39" s="221"/>
      <c r="AM39" s="222"/>
      <c r="AN39" s="221"/>
      <c r="AO39" s="222"/>
      <c r="AP39" s="221"/>
      <c r="AQ39" s="222"/>
      <c r="AR39" s="221"/>
      <c r="AS39" s="222"/>
      <c r="AT39" s="221"/>
      <c r="AU39" s="222"/>
      <c r="AV39" s="221"/>
      <c r="AW39" s="222"/>
      <c r="AX39" s="221"/>
      <c r="AY39" s="222"/>
      <c r="AZ39" s="221"/>
      <c r="BA39" s="222"/>
      <c r="BB39" s="221"/>
      <c r="BC39" s="222"/>
      <c r="BD39" s="221"/>
      <c r="BE39" s="222"/>
      <c r="BF39" s="221"/>
      <c r="BG39" s="222"/>
      <c r="BH39" s="221"/>
      <c r="BI39" s="222"/>
      <c r="BJ39" s="221"/>
      <c r="BK39" s="223"/>
    </row>
    <row r="40" spans="1:65" s="43" customFormat="1" ht="18.75" customHeight="1" thickBot="1">
      <c r="B40" s="373"/>
      <c r="C40" s="103" t="s">
        <v>44</v>
      </c>
      <c r="D40" s="224"/>
      <c r="E40" s="225"/>
      <c r="F40" s="224"/>
      <c r="G40" s="225"/>
      <c r="H40" s="224"/>
      <c r="I40" s="225"/>
      <c r="J40" s="224"/>
      <c r="K40" s="225"/>
      <c r="L40" s="224"/>
      <c r="M40" s="225"/>
      <c r="N40" s="224"/>
      <c r="O40" s="225"/>
      <c r="P40" s="224"/>
      <c r="Q40" s="225"/>
      <c r="R40" s="224"/>
      <c r="S40" s="225"/>
      <c r="T40" s="224"/>
      <c r="U40" s="225"/>
      <c r="V40" s="224"/>
      <c r="W40" s="225"/>
      <c r="X40" s="224"/>
      <c r="Y40" s="225"/>
      <c r="Z40" s="224"/>
      <c r="AA40" s="225"/>
      <c r="AB40" s="224"/>
      <c r="AC40" s="225"/>
      <c r="AD40" s="224"/>
      <c r="AE40" s="225"/>
      <c r="AF40" s="224"/>
      <c r="AG40" s="225"/>
      <c r="AH40" s="224"/>
      <c r="AI40" s="225"/>
      <c r="AJ40" s="224"/>
      <c r="AK40" s="225"/>
      <c r="AL40" s="224"/>
      <c r="AM40" s="225"/>
      <c r="AN40" s="224"/>
      <c r="AO40" s="225"/>
      <c r="AP40" s="224"/>
      <c r="AQ40" s="225"/>
      <c r="AR40" s="224"/>
      <c r="AS40" s="225"/>
      <c r="AT40" s="224"/>
      <c r="AU40" s="225"/>
      <c r="AV40" s="224"/>
      <c r="AW40" s="225"/>
      <c r="AX40" s="224"/>
      <c r="AY40" s="225"/>
      <c r="AZ40" s="224"/>
      <c r="BA40" s="225"/>
      <c r="BB40" s="224"/>
      <c r="BC40" s="225"/>
      <c r="BD40" s="224"/>
      <c r="BE40" s="225"/>
      <c r="BF40" s="224"/>
      <c r="BG40" s="225"/>
      <c r="BH40" s="224"/>
      <c r="BI40" s="225"/>
      <c r="BJ40" s="224"/>
      <c r="BK40" s="226"/>
    </row>
    <row r="41" spans="1:65" s="85" customFormat="1" ht="29.25" customHeight="1" thickTop="1" thickBot="1">
      <c r="C41" s="108">
        <v>1</v>
      </c>
      <c r="D41" s="416">
        <f>WEEKDAY(D42)</f>
        <v>4</v>
      </c>
      <c r="E41" s="416"/>
      <c r="F41" s="416">
        <f t="shared" ref="F41" si="148">WEEKDAY(F42)</f>
        <v>5</v>
      </c>
      <c r="G41" s="416"/>
      <c r="H41" s="416">
        <f t="shared" ref="H41" si="149">WEEKDAY(H42)</f>
        <v>6</v>
      </c>
      <c r="I41" s="416"/>
      <c r="J41" s="416">
        <f t="shared" ref="J41" si="150">WEEKDAY(J42)</f>
        <v>7</v>
      </c>
      <c r="K41" s="416"/>
      <c r="L41" s="416">
        <f t="shared" ref="L41" si="151">WEEKDAY(L42)</f>
        <v>1</v>
      </c>
      <c r="M41" s="416"/>
      <c r="N41" s="416">
        <f t="shared" ref="N41" si="152">WEEKDAY(N42)</f>
        <v>2</v>
      </c>
      <c r="O41" s="416"/>
      <c r="P41" s="416">
        <f t="shared" ref="P41" si="153">WEEKDAY(P42)</f>
        <v>3</v>
      </c>
      <c r="Q41" s="416"/>
      <c r="R41" s="416">
        <f t="shared" ref="R41" si="154">WEEKDAY(R42)</f>
        <v>4</v>
      </c>
      <c r="S41" s="416"/>
      <c r="T41" s="416">
        <f t="shared" ref="T41" si="155">WEEKDAY(T42)</f>
        <v>5</v>
      </c>
      <c r="U41" s="416"/>
      <c r="V41" s="416">
        <f t="shared" ref="V41" si="156">WEEKDAY(V42)</f>
        <v>6</v>
      </c>
      <c r="W41" s="416"/>
      <c r="X41" s="416">
        <f t="shared" ref="X41" si="157">WEEKDAY(X42)</f>
        <v>7</v>
      </c>
      <c r="Y41" s="416"/>
      <c r="Z41" s="416">
        <f t="shared" ref="Z41" si="158">WEEKDAY(Z42)</f>
        <v>1</v>
      </c>
      <c r="AA41" s="416"/>
      <c r="AB41" s="416">
        <f t="shared" ref="AB41" si="159">WEEKDAY(AB42)</f>
        <v>2</v>
      </c>
      <c r="AC41" s="416"/>
      <c r="AD41" s="416">
        <f t="shared" ref="AD41" si="160">WEEKDAY(AD42)</f>
        <v>3</v>
      </c>
      <c r="AE41" s="416"/>
      <c r="AF41" s="416">
        <f t="shared" ref="AF41" si="161">WEEKDAY(AF42)</f>
        <v>4</v>
      </c>
      <c r="AG41" s="416"/>
      <c r="AH41" s="416">
        <f t="shared" ref="AH41" si="162">WEEKDAY(AH42)</f>
        <v>5</v>
      </c>
      <c r="AI41" s="416"/>
      <c r="AJ41" s="416">
        <f t="shared" ref="AJ41" si="163">WEEKDAY(AJ42)</f>
        <v>6</v>
      </c>
      <c r="AK41" s="416"/>
      <c r="AL41" s="416">
        <f t="shared" ref="AL41" si="164">WEEKDAY(AL42)</f>
        <v>7</v>
      </c>
      <c r="AM41" s="416"/>
      <c r="AN41" s="416">
        <f t="shared" ref="AN41" si="165">WEEKDAY(AN42)</f>
        <v>1</v>
      </c>
      <c r="AO41" s="416"/>
      <c r="AP41" s="416">
        <f t="shared" ref="AP41" si="166">WEEKDAY(AP42)</f>
        <v>2</v>
      </c>
      <c r="AQ41" s="416"/>
      <c r="AR41" s="416">
        <f t="shared" ref="AR41" si="167">WEEKDAY(AR42)</f>
        <v>3</v>
      </c>
      <c r="AS41" s="416"/>
      <c r="AT41" s="416">
        <f t="shared" ref="AT41" si="168">WEEKDAY(AT42)</f>
        <v>4</v>
      </c>
      <c r="AU41" s="416"/>
      <c r="AV41" s="416">
        <f t="shared" ref="AV41" si="169">WEEKDAY(AV42)</f>
        <v>5</v>
      </c>
      <c r="AW41" s="416"/>
      <c r="AX41" s="416">
        <f t="shared" ref="AX41" si="170">WEEKDAY(AX42)</f>
        <v>6</v>
      </c>
      <c r="AY41" s="416"/>
      <c r="AZ41" s="416">
        <f t="shared" ref="AZ41" si="171">WEEKDAY(AZ42)</f>
        <v>7</v>
      </c>
      <c r="BA41" s="416"/>
      <c r="BB41" s="416">
        <f t="shared" ref="BB41" si="172">WEEKDAY(BB42)</f>
        <v>1</v>
      </c>
      <c r="BC41" s="416"/>
      <c r="BD41" s="416">
        <f t="shared" ref="BD41" si="173">WEEKDAY(BD42)</f>
        <v>2</v>
      </c>
      <c r="BE41" s="416"/>
      <c r="BF41" s="416">
        <f t="shared" ref="BF41" si="174">WEEKDAY(BF42)</f>
        <v>3</v>
      </c>
      <c r="BG41" s="416"/>
      <c r="BH41" s="416">
        <f t="shared" ref="BH41" si="175">WEEKDAY(BH42)</f>
        <v>4</v>
      </c>
      <c r="BI41" s="416"/>
      <c r="BJ41" s="416">
        <f t="shared" ref="BJ41" si="176">WEEKDAY(BJ42)</f>
        <v>5</v>
      </c>
      <c r="BK41" s="416"/>
      <c r="BL41" s="43"/>
      <c r="BM41" s="43"/>
    </row>
    <row r="42" spans="1:65" s="43" customFormat="1" ht="22" thickTop="1">
      <c r="A42" s="45"/>
      <c r="B42" s="100"/>
      <c r="C42" s="52" t="s">
        <v>29</v>
      </c>
      <c r="D42" s="392">
        <f>D18</f>
        <v>46631</v>
      </c>
      <c r="E42" s="393"/>
      <c r="F42" s="368">
        <f>D42+1</f>
        <v>46632</v>
      </c>
      <c r="G42" s="369"/>
      <c r="H42" s="368">
        <f t="shared" ref="H42" si="177">F42+1</f>
        <v>46633</v>
      </c>
      <c r="I42" s="369"/>
      <c r="J42" s="368">
        <f t="shared" ref="J42" si="178">H42+1</f>
        <v>46634</v>
      </c>
      <c r="K42" s="369"/>
      <c r="L42" s="368">
        <f t="shared" ref="L42" si="179">J42+1</f>
        <v>46635</v>
      </c>
      <c r="M42" s="369"/>
      <c r="N42" s="368">
        <f t="shared" ref="N42" si="180">L42+1</f>
        <v>46636</v>
      </c>
      <c r="O42" s="369"/>
      <c r="P42" s="368">
        <f t="shared" ref="P42" si="181">N42+1</f>
        <v>46637</v>
      </c>
      <c r="Q42" s="369"/>
      <c r="R42" s="368">
        <f t="shared" ref="R42" si="182">P42+1</f>
        <v>46638</v>
      </c>
      <c r="S42" s="369"/>
      <c r="T42" s="368">
        <f t="shared" ref="T42" si="183">R42+1</f>
        <v>46639</v>
      </c>
      <c r="U42" s="369"/>
      <c r="V42" s="368">
        <f t="shared" ref="V42" si="184">T42+1</f>
        <v>46640</v>
      </c>
      <c r="W42" s="369"/>
      <c r="X42" s="368">
        <f t="shared" ref="X42" si="185">V42+1</f>
        <v>46641</v>
      </c>
      <c r="Y42" s="369"/>
      <c r="Z42" s="368">
        <f t="shared" ref="Z42" si="186">X42+1</f>
        <v>46642</v>
      </c>
      <c r="AA42" s="369"/>
      <c r="AB42" s="368">
        <f t="shared" ref="AB42" si="187">Z42+1</f>
        <v>46643</v>
      </c>
      <c r="AC42" s="369"/>
      <c r="AD42" s="368">
        <f t="shared" ref="AD42" si="188">AB42+1</f>
        <v>46644</v>
      </c>
      <c r="AE42" s="369"/>
      <c r="AF42" s="368">
        <f t="shared" ref="AF42" si="189">AD42+1</f>
        <v>46645</v>
      </c>
      <c r="AG42" s="369"/>
      <c r="AH42" s="368">
        <f t="shared" ref="AH42" si="190">AF42+1</f>
        <v>46646</v>
      </c>
      <c r="AI42" s="369"/>
      <c r="AJ42" s="368">
        <f t="shared" ref="AJ42" si="191">AH42+1</f>
        <v>46647</v>
      </c>
      <c r="AK42" s="369"/>
      <c r="AL42" s="368">
        <f t="shared" ref="AL42" si="192">AJ42+1</f>
        <v>46648</v>
      </c>
      <c r="AM42" s="369"/>
      <c r="AN42" s="368">
        <f t="shared" ref="AN42" si="193">AL42+1</f>
        <v>46649</v>
      </c>
      <c r="AO42" s="369"/>
      <c r="AP42" s="368">
        <f t="shared" ref="AP42" si="194">AN42+1</f>
        <v>46650</v>
      </c>
      <c r="AQ42" s="369"/>
      <c r="AR42" s="368">
        <f t="shared" ref="AR42" si="195">AP42+1</f>
        <v>46651</v>
      </c>
      <c r="AS42" s="369"/>
      <c r="AT42" s="368">
        <f t="shared" ref="AT42" si="196">AR42+1</f>
        <v>46652</v>
      </c>
      <c r="AU42" s="369"/>
      <c r="AV42" s="368">
        <f t="shared" ref="AV42" si="197">AT42+1</f>
        <v>46653</v>
      </c>
      <c r="AW42" s="369"/>
      <c r="AX42" s="368">
        <f t="shared" ref="AX42" si="198">AV42+1</f>
        <v>46654</v>
      </c>
      <c r="AY42" s="369"/>
      <c r="AZ42" s="368">
        <f t="shared" ref="AZ42" si="199">AX42+1</f>
        <v>46655</v>
      </c>
      <c r="BA42" s="369"/>
      <c r="BB42" s="368">
        <f t="shared" ref="BB42" si="200">AZ42+1</f>
        <v>46656</v>
      </c>
      <c r="BC42" s="369"/>
      <c r="BD42" s="368">
        <f t="shared" ref="BD42" si="201">BB42+1</f>
        <v>46657</v>
      </c>
      <c r="BE42" s="369"/>
      <c r="BF42" s="368">
        <f t="shared" ref="BF42" si="202">BD42+1</f>
        <v>46658</v>
      </c>
      <c r="BG42" s="369"/>
      <c r="BH42" s="368">
        <f t="shared" ref="BH42" si="203">BF42+1</f>
        <v>46659</v>
      </c>
      <c r="BI42" s="369"/>
      <c r="BJ42" s="368">
        <f t="shared" ref="BJ42" si="204">BH42+1</f>
        <v>46660</v>
      </c>
      <c r="BK42" s="370"/>
    </row>
    <row r="43" spans="1:65" s="43" customFormat="1" ht="19" thickBot="1">
      <c r="A43" s="45"/>
      <c r="B43" s="101"/>
      <c r="C43" s="51" t="s">
        <v>30</v>
      </c>
      <c r="D43" s="365">
        <f>D42</f>
        <v>46631</v>
      </c>
      <c r="E43" s="367"/>
      <c r="F43" s="365">
        <f t="shared" ref="F43" si="205">F42</f>
        <v>46632</v>
      </c>
      <c r="G43" s="367"/>
      <c r="H43" s="365">
        <f t="shared" ref="H43" si="206">H42</f>
        <v>46633</v>
      </c>
      <c r="I43" s="367"/>
      <c r="J43" s="365">
        <f t="shared" ref="J43" si="207">J42</f>
        <v>46634</v>
      </c>
      <c r="K43" s="367"/>
      <c r="L43" s="365">
        <f t="shared" ref="L43" si="208">L42</f>
        <v>46635</v>
      </c>
      <c r="M43" s="367"/>
      <c r="N43" s="365">
        <f t="shared" ref="N43" si="209">N42</f>
        <v>46636</v>
      </c>
      <c r="O43" s="367"/>
      <c r="P43" s="365">
        <f t="shared" ref="P43" si="210">P42</f>
        <v>46637</v>
      </c>
      <c r="Q43" s="367"/>
      <c r="R43" s="365">
        <f t="shared" ref="R43" si="211">R42</f>
        <v>46638</v>
      </c>
      <c r="S43" s="367"/>
      <c r="T43" s="365">
        <f t="shared" ref="T43" si="212">T42</f>
        <v>46639</v>
      </c>
      <c r="U43" s="367"/>
      <c r="V43" s="365">
        <f t="shared" ref="V43" si="213">V42</f>
        <v>46640</v>
      </c>
      <c r="W43" s="367"/>
      <c r="X43" s="365">
        <f t="shared" ref="X43" si="214">X42</f>
        <v>46641</v>
      </c>
      <c r="Y43" s="367"/>
      <c r="Z43" s="365">
        <f t="shared" ref="Z43" si="215">Z42</f>
        <v>46642</v>
      </c>
      <c r="AA43" s="367"/>
      <c r="AB43" s="365">
        <f t="shared" ref="AB43" si="216">AB42</f>
        <v>46643</v>
      </c>
      <c r="AC43" s="367"/>
      <c r="AD43" s="365">
        <f t="shared" ref="AD43" si="217">AD42</f>
        <v>46644</v>
      </c>
      <c r="AE43" s="367"/>
      <c r="AF43" s="365">
        <f t="shared" ref="AF43" si="218">AF42</f>
        <v>46645</v>
      </c>
      <c r="AG43" s="367"/>
      <c r="AH43" s="365">
        <f t="shared" ref="AH43" si="219">AH42</f>
        <v>46646</v>
      </c>
      <c r="AI43" s="367"/>
      <c r="AJ43" s="365">
        <f t="shared" ref="AJ43" si="220">AJ42</f>
        <v>46647</v>
      </c>
      <c r="AK43" s="367"/>
      <c r="AL43" s="365">
        <f t="shared" ref="AL43" si="221">AL42</f>
        <v>46648</v>
      </c>
      <c r="AM43" s="367"/>
      <c r="AN43" s="365">
        <f t="shared" ref="AN43" si="222">AN42</f>
        <v>46649</v>
      </c>
      <c r="AO43" s="367"/>
      <c r="AP43" s="365">
        <f t="shared" ref="AP43" si="223">AP42</f>
        <v>46650</v>
      </c>
      <c r="AQ43" s="367"/>
      <c r="AR43" s="365">
        <f t="shared" ref="AR43" si="224">AR42</f>
        <v>46651</v>
      </c>
      <c r="AS43" s="367"/>
      <c r="AT43" s="365">
        <f t="shared" ref="AT43" si="225">AT42</f>
        <v>46652</v>
      </c>
      <c r="AU43" s="367"/>
      <c r="AV43" s="365">
        <f t="shared" ref="AV43" si="226">AV42</f>
        <v>46653</v>
      </c>
      <c r="AW43" s="367"/>
      <c r="AX43" s="365">
        <f t="shared" ref="AX43" si="227">AX42</f>
        <v>46654</v>
      </c>
      <c r="AY43" s="367"/>
      <c r="AZ43" s="365">
        <f t="shared" ref="AZ43" si="228">AZ42</f>
        <v>46655</v>
      </c>
      <c r="BA43" s="367"/>
      <c r="BB43" s="365">
        <f t="shared" ref="BB43" si="229">BB42</f>
        <v>46656</v>
      </c>
      <c r="BC43" s="367"/>
      <c r="BD43" s="365">
        <f t="shared" ref="BD43" si="230">BD42</f>
        <v>46657</v>
      </c>
      <c r="BE43" s="367"/>
      <c r="BF43" s="365">
        <f t="shared" ref="BF43" si="231">BF42</f>
        <v>46658</v>
      </c>
      <c r="BG43" s="367"/>
      <c r="BH43" s="365">
        <f t="shared" ref="BH43" si="232">BH42</f>
        <v>46659</v>
      </c>
      <c r="BI43" s="367"/>
      <c r="BJ43" s="365">
        <f t="shared" ref="BJ43" si="233">BJ42</f>
        <v>46660</v>
      </c>
      <c r="BK43" s="366"/>
    </row>
    <row r="44" spans="1:65" s="43" customFormat="1" ht="19" thickTop="1">
      <c r="A44" s="45"/>
      <c r="B44" s="363" t="s">
        <v>5</v>
      </c>
      <c r="C44" s="87">
        <f>Setting!D5</f>
        <v>0</v>
      </c>
      <c r="D44" s="215"/>
      <c r="E44" s="216"/>
      <c r="F44" s="215"/>
      <c r="G44" s="216"/>
      <c r="H44" s="215"/>
      <c r="I44" s="216"/>
      <c r="J44" s="215"/>
      <c r="K44" s="216"/>
      <c r="L44" s="215"/>
      <c r="M44" s="216"/>
      <c r="N44" s="215"/>
      <c r="O44" s="216"/>
      <c r="P44" s="215"/>
      <c r="Q44" s="216"/>
      <c r="R44" s="215"/>
      <c r="S44" s="216"/>
      <c r="T44" s="215"/>
      <c r="U44" s="216"/>
      <c r="V44" s="215"/>
      <c r="W44" s="216"/>
      <c r="X44" s="215"/>
      <c r="Y44" s="216"/>
      <c r="Z44" s="215"/>
      <c r="AA44" s="216"/>
      <c r="AB44" s="215"/>
      <c r="AC44" s="216"/>
      <c r="AD44" s="215"/>
      <c r="AE44" s="216"/>
      <c r="AF44" s="215"/>
      <c r="AG44" s="216"/>
      <c r="AH44" s="215"/>
      <c r="AI44" s="216"/>
      <c r="AJ44" s="215"/>
      <c r="AK44" s="216"/>
      <c r="AL44" s="215"/>
      <c r="AM44" s="216"/>
      <c r="AN44" s="215"/>
      <c r="AO44" s="216"/>
      <c r="AP44" s="215"/>
      <c r="AQ44" s="216"/>
      <c r="AR44" s="215"/>
      <c r="AS44" s="216"/>
      <c r="AT44" s="215"/>
      <c r="AU44" s="216"/>
      <c r="AV44" s="215"/>
      <c r="AW44" s="216"/>
      <c r="AX44" s="215"/>
      <c r="AY44" s="216"/>
      <c r="AZ44" s="215"/>
      <c r="BA44" s="216"/>
      <c r="BB44" s="215"/>
      <c r="BC44" s="216"/>
      <c r="BD44" s="215"/>
      <c r="BE44" s="216"/>
      <c r="BF44" s="215"/>
      <c r="BG44" s="216"/>
      <c r="BH44" s="215"/>
      <c r="BI44" s="216"/>
      <c r="BJ44" s="215"/>
      <c r="BK44" s="217"/>
    </row>
    <row r="45" spans="1:65" s="43" customFormat="1">
      <c r="A45" s="45"/>
      <c r="B45" s="363"/>
      <c r="C45" s="55">
        <f>Setting!D6</f>
        <v>0</v>
      </c>
      <c r="D45" s="227"/>
      <c r="E45" s="228"/>
      <c r="F45" s="227"/>
      <c r="G45" s="228"/>
      <c r="H45" s="227"/>
      <c r="I45" s="228"/>
      <c r="J45" s="227"/>
      <c r="K45" s="228"/>
      <c r="L45" s="227"/>
      <c r="M45" s="228"/>
      <c r="N45" s="227"/>
      <c r="O45" s="228"/>
      <c r="P45" s="227"/>
      <c r="Q45" s="228"/>
      <c r="R45" s="227"/>
      <c r="S45" s="228"/>
      <c r="T45" s="227"/>
      <c r="U45" s="228"/>
      <c r="V45" s="227"/>
      <c r="W45" s="228"/>
      <c r="X45" s="227"/>
      <c r="Y45" s="228"/>
      <c r="Z45" s="227"/>
      <c r="AA45" s="228"/>
      <c r="AB45" s="227"/>
      <c r="AC45" s="228"/>
      <c r="AD45" s="227"/>
      <c r="AE45" s="228"/>
      <c r="AF45" s="227"/>
      <c r="AG45" s="228"/>
      <c r="AH45" s="227"/>
      <c r="AI45" s="228"/>
      <c r="AJ45" s="227"/>
      <c r="AK45" s="228"/>
      <c r="AL45" s="227"/>
      <c r="AM45" s="228"/>
      <c r="AN45" s="227"/>
      <c r="AO45" s="228"/>
      <c r="AP45" s="227"/>
      <c r="AQ45" s="228"/>
      <c r="AR45" s="227"/>
      <c r="AS45" s="228"/>
      <c r="AT45" s="227"/>
      <c r="AU45" s="228"/>
      <c r="AV45" s="227"/>
      <c r="AW45" s="228"/>
      <c r="AX45" s="227"/>
      <c r="AY45" s="228"/>
      <c r="AZ45" s="227"/>
      <c r="BA45" s="228"/>
      <c r="BB45" s="227"/>
      <c r="BC45" s="228"/>
      <c r="BD45" s="227"/>
      <c r="BE45" s="228"/>
      <c r="BF45" s="227"/>
      <c r="BG45" s="228"/>
      <c r="BH45" s="227"/>
      <c r="BI45" s="228"/>
      <c r="BJ45" s="227"/>
      <c r="BK45" s="229"/>
    </row>
    <row r="46" spans="1:65" s="43" customFormat="1">
      <c r="A46" s="45"/>
      <c r="B46" s="363"/>
      <c r="C46" s="59">
        <f>Setting!D7</f>
        <v>0</v>
      </c>
      <c r="D46" s="221"/>
      <c r="E46" s="222"/>
      <c r="F46" s="221"/>
      <c r="G46" s="222"/>
      <c r="H46" s="221"/>
      <c r="I46" s="222"/>
      <c r="J46" s="221"/>
      <c r="K46" s="222"/>
      <c r="L46" s="221"/>
      <c r="M46" s="222"/>
      <c r="N46" s="221"/>
      <c r="O46" s="222"/>
      <c r="P46" s="221"/>
      <c r="Q46" s="222"/>
      <c r="R46" s="221"/>
      <c r="S46" s="222"/>
      <c r="T46" s="221"/>
      <c r="U46" s="222"/>
      <c r="V46" s="221"/>
      <c r="W46" s="222"/>
      <c r="X46" s="221"/>
      <c r="Y46" s="222"/>
      <c r="Z46" s="221"/>
      <c r="AA46" s="222"/>
      <c r="AB46" s="221"/>
      <c r="AC46" s="222"/>
      <c r="AD46" s="221"/>
      <c r="AE46" s="222"/>
      <c r="AF46" s="221"/>
      <c r="AG46" s="222"/>
      <c r="AH46" s="221"/>
      <c r="AI46" s="222"/>
      <c r="AJ46" s="221"/>
      <c r="AK46" s="222"/>
      <c r="AL46" s="221"/>
      <c r="AM46" s="222"/>
      <c r="AN46" s="221"/>
      <c r="AO46" s="222"/>
      <c r="AP46" s="221"/>
      <c r="AQ46" s="222"/>
      <c r="AR46" s="221"/>
      <c r="AS46" s="222"/>
      <c r="AT46" s="221"/>
      <c r="AU46" s="222"/>
      <c r="AV46" s="221"/>
      <c r="AW46" s="222"/>
      <c r="AX46" s="221"/>
      <c r="AY46" s="222"/>
      <c r="AZ46" s="221"/>
      <c r="BA46" s="222"/>
      <c r="BB46" s="221"/>
      <c r="BC46" s="222"/>
      <c r="BD46" s="221"/>
      <c r="BE46" s="222"/>
      <c r="BF46" s="221"/>
      <c r="BG46" s="222"/>
      <c r="BH46" s="221"/>
      <c r="BI46" s="222"/>
      <c r="BJ46" s="221"/>
      <c r="BK46" s="223"/>
    </row>
    <row r="47" spans="1:65" s="43" customFormat="1">
      <c r="A47" s="45"/>
      <c r="B47" s="363"/>
      <c r="C47" s="55">
        <f>Setting!D8</f>
        <v>0</v>
      </c>
      <c r="D47" s="227"/>
      <c r="E47" s="228"/>
      <c r="F47" s="227"/>
      <c r="G47" s="228"/>
      <c r="H47" s="227"/>
      <c r="I47" s="228"/>
      <c r="J47" s="227"/>
      <c r="K47" s="228"/>
      <c r="L47" s="227"/>
      <c r="M47" s="228"/>
      <c r="N47" s="227"/>
      <c r="O47" s="228"/>
      <c r="P47" s="227"/>
      <c r="Q47" s="228"/>
      <c r="R47" s="227"/>
      <c r="S47" s="228"/>
      <c r="T47" s="227"/>
      <c r="U47" s="228"/>
      <c r="V47" s="227"/>
      <c r="W47" s="228"/>
      <c r="X47" s="227"/>
      <c r="Y47" s="228"/>
      <c r="Z47" s="227"/>
      <c r="AA47" s="228"/>
      <c r="AB47" s="227"/>
      <c r="AC47" s="228"/>
      <c r="AD47" s="227"/>
      <c r="AE47" s="228"/>
      <c r="AF47" s="227"/>
      <c r="AG47" s="228"/>
      <c r="AH47" s="227"/>
      <c r="AI47" s="228"/>
      <c r="AJ47" s="227"/>
      <c r="AK47" s="228"/>
      <c r="AL47" s="227"/>
      <c r="AM47" s="228"/>
      <c r="AN47" s="227"/>
      <c r="AO47" s="228"/>
      <c r="AP47" s="227"/>
      <c r="AQ47" s="228"/>
      <c r="AR47" s="227"/>
      <c r="AS47" s="228"/>
      <c r="AT47" s="227"/>
      <c r="AU47" s="228"/>
      <c r="AV47" s="227"/>
      <c r="AW47" s="228"/>
      <c r="AX47" s="227"/>
      <c r="AY47" s="228"/>
      <c r="AZ47" s="227"/>
      <c r="BA47" s="228"/>
      <c r="BB47" s="227"/>
      <c r="BC47" s="228"/>
      <c r="BD47" s="227"/>
      <c r="BE47" s="228"/>
      <c r="BF47" s="227"/>
      <c r="BG47" s="228"/>
      <c r="BH47" s="227"/>
      <c r="BI47" s="228"/>
      <c r="BJ47" s="227"/>
      <c r="BK47" s="229"/>
    </row>
    <row r="48" spans="1:65" s="43" customFormat="1">
      <c r="A48" s="45"/>
      <c r="B48" s="363"/>
      <c r="C48" s="59">
        <f>Setting!D9</f>
        <v>0</v>
      </c>
      <c r="D48" s="221"/>
      <c r="E48" s="222"/>
      <c r="F48" s="221"/>
      <c r="G48" s="222"/>
      <c r="H48" s="221"/>
      <c r="I48" s="222"/>
      <c r="J48" s="221"/>
      <c r="K48" s="222"/>
      <c r="L48" s="221"/>
      <c r="M48" s="222"/>
      <c r="N48" s="221"/>
      <c r="O48" s="222"/>
      <c r="P48" s="221"/>
      <c r="Q48" s="222"/>
      <c r="R48" s="221"/>
      <c r="S48" s="222"/>
      <c r="T48" s="221"/>
      <c r="U48" s="222"/>
      <c r="V48" s="221"/>
      <c r="W48" s="222"/>
      <c r="X48" s="221"/>
      <c r="Y48" s="222"/>
      <c r="Z48" s="221"/>
      <c r="AA48" s="222"/>
      <c r="AB48" s="221"/>
      <c r="AC48" s="222"/>
      <c r="AD48" s="221"/>
      <c r="AE48" s="222"/>
      <c r="AF48" s="221"/>
      <c r="AG48" s="222"/>
      <c r="AH48" s="221"/>
      <c r="AI48" s="222"/>
      <c r="AJ48" s="221"/>
      <c r="AK48" s="222"/>
      <c r="AL48" s="221"/>
      <c r="AM48" s="222"/>
      <c r="AN48" s="221"/>
      <c r="AO48" s="222"/>
      <c r="AP48" s="221"/>
      <c r="AQ48" s="222"/>
      <c r="AR48" s="221"/>
      <c r="AS48" s="222"/>
      <c r="AT48" s="221"/>
      <c r="AU48" s="222"/>
      <c r="AV48" s="221"/>
      <c r="AW48" s="222"/>
      <c r="AX48" s="221"/>
      <c r="AY48" s="222"/>
      <c r="AZ48" s="221"/>
      <c r="BA48" s="222"/>
      <c r="BB48" s="221"/>
      <c r="BC48" s="222"/>
      <c r="BD48" s="221"/>
      <c r="BE48" s="222"/>
      <c r="BF48" s="221"/>
      <c r="BG48" s="222"/>
      <c r="BH48" s="221"/>
      <c r="BI48" s="222"/>
      <c r="BJ48" s="221"/>
      <c r="BK48" s="223"/>
    </row>
    <row r="49" spans="1:63" s="43" customFormat="1">
      <c r="A49" s="45"/>
      <c r="B49" s="363"/>
      <c r="C49" s="55">
        <f>Setting!D10</f>
        <v>0</v>
      </c>
      <c r="D49" s="227"/>
      <c r="E49" s="228"/>
      <c r="F49" s="227"/>
      <c r="G49" s="228"/>
      <c r="H49" s="227"/>
      <c r="I49" s="228"/>
      <c r="J49" s="227"/>
      <c r="K49" s="228"/>
      <c r="L49" s="227"/>
      <c r="M49" s="228"/>
      <c r="N49" s="227"/>
      <c r="O49" s="228"/>
      <c r="P49" s="227"/>
      <c r="Q49" s="228"/>
      <c r="R49" s="227"/>
      <c r="S49" s="228"/>
      <c r="T49" s="227"/>
      <c r="U49" s="228"/>
      <c r="V49" s="227"/>
      <c r="W49" s="228"/>
      <c r="X49" s="227"/>
      <c r="Y49" s="228"/>
      <c r="Z49" s="227"/>
      <c r="AA49" s="228"/>
      <c r="AB49" s="227"/>
      <c r="AC49" s="228"/>
      <c r="AD49" s="227"/>
      <c r="AE49" s="228"/>
      <c r="AF49" s="227"/>
      <c r="AG49" s="228"/>
      <c r="AH49" s="227"/>
      <c r="AI49" s="228"/>
      <c r="AJ49" s="227"/>
      <c r="AK49" s="228"/>
      <c r="AL49" s="227"/>
      <c r="AM49" s="228"/>
      <c r="AN49" s="227"/>
      <c r="AO49" s="228"/>
      <c r="AP49" s="227"/>
      <c r="AQ49" s="228"/>
      <c r="AR49" s="227"/>
      <c r="AS49" s="228"/>
      <c r="AT49" s="227"/>
      <c r="AU49" s="228"/>
      <c r="AV49" s="227"/>
      <c r="AW49" s="228"/>
      <c r="AX49" s="227"/>
      <c r="AY49" s="228"/>
      <c r="AZ49" s="227"/>
      <c r="BA49" s="228"/>
      <c r="BB49" s="227"/>
      <c r="BC49" s="228"/>
      <c r="BD49" s="227"/>
      <c r="BE49" s="228"/>
      <c r="BF49" s="227"/>
      <c r="BG49" s="228"/>
      <c r="BH49" s="227"/>
      <c r="BI49" s="228"/>
      <c r="BJ49" s="227"/>
      <c r="BK49" s="229"/>
    </row>
    <row r="50" spans="1:63" s="43" customFormat="1">
      <c r="A50" s="45"/>
      <c r="B50" s="363"/>
      <c r="C50" s="59">
        <f>Setting!D11</f>
        <v>0</v>
      </c>
      <c r="D50" s="221"/>
      <c r="E50" s="222"/>
      <c r="F50" s="221"/>
      <c r="G50" s="222"/>
      <c r="H50" s="221"/>
      <c r="I50" s="222"/>
      <c r="J50" s="221"/>
      <c r="K50" s="222"/>
      <c r="L50" s="221"/>
      <c r="M50" s="222"/>
      <c r="N50" s="221"/>
      <c r="O50" s="222"/>
      <c r="P50" s="221"/>
      <c r="Q50" s="222"/>
      <c r="R50" s="221"/>
      <c r="S50" s="222"/>
      <c r="T50" s="221"/>
      <c r="U50" s="222"/>
      <c r="V50" s="221"/>
      <c r="W50" s="222"/>
      <c r="X50" s="221"/>
      <c r="Y50" s="222"/>
      <c r="Z50" s="221"/>
      <c r="AA50" s="222"/>
      <c r="AB50" s="221"/>
      <c r="AC50" s="222"/>
      <c r="AD50" s="221"/>
      <c r="AE50" s="222"/>
      <c r="AF50" s="221"/>
      <c r="AG50" s="222"/>
      <c r="AH50" s="221"/>
      <c r="AI50" s="222"/>
      <c r="AJ50" s="221"/>
      <c r="AK50" s="222"/>
      <c r="AL50" s="221"/>
      <c r="AM50" s="222"/>
      <c r="AN50" s="221"/>
      <c r="AO50" s="222"/>
      <c r="AP50" s="221"/>
      <c r="AQ50" s="222"/>
      <c r="AR50" s="221"/>
      <c r="AS50" s="222"/>
      <c r="AT50" s="221"/>
      <c r="AU50" s="222"/>
      <c r="AV50" s="221"/>
      <c r="AW50" s="222"/>
      <c r="AX50" s="221"/>
      <c r="AY50" s="222"/>
      <c r="AZ50" s="221"/>
      <c r="BA50" s="222"/>
      <c r="BB50" s="221"/>
      <c r="BC50" s="222"/>
      <c r="BD50" s="221"/>
      <c r="BE50" s="222"/>
      <c r="BF50" s="221"/>
      <c r="BG50" s="222"/>
      <c r="BH50" s="221"/>
      <c r="BI50" s="222"/>
      <c r="BJ50" s="221"/>
      <c r="BK50" s="223"/>
    </row>
    <row r="51" spans="1:63" s="43" customFormat="1">
      <c r="A51" s="45"/>
      <c r="B51" s="363"/>
      <c r="C51" s="55">
        <f>Setting!D12</f>
        <v>0</v>
      </c>
      <c r="D51" s="227"/>
      <c r="E51" s="228"/>
      <c r="F51" s="227"/>
      <c r="G51" s="228"/>
      <c r="H51" s="227"/>
      <c r="I51" s="228"/>
      <c r="J51" s="227"/>
      <c r="K51" s="228"/>
      <c r="L51" s="227"/>
      <c r="M51" s="228"/>
      <c r="N51" s="227"/>
      <c r="O51" s="228"/>
      <c r="P51" s="227"/>
      <c r="Q51" s="228"/>
      <c r="R51" s="227"/>
      <c r="S51" s="228"/>
      <c r="T51" s="227"/>
      <c r="U51" s="228"/>
      <c r="V51" s="227"/>
      <c r="W51" s="228"/>
      <c r="X51" s="227"/>
      <c r="Y51" s="228"/>
      <c r="Z51" s="227"/>
      <c r="AA51" s="228"/>
      <c r="AB51" s="227"/>
      <c r="AC51" s="228"/>
      <c r="AD51" s="227"/>
      <c r="AE51" s="228"/>
      <c r="AF51" s="227"/>
      <c r="AG51" s="228"/>
      <c r="AH51" s="227"/>
      <c r="AI51" s="228"/>
      <c r="AJ51" s="227"/>
      <c r="AK51" s="228"/>
      <c r="AL51" s="227"/>
      <c r="AM51" s="228"/>
      <c r="AN51" s="227"/>
      <c r="AO51" s="228"/>
      <c r="AP51" s="227"/>
      <c r="AQ51" s="228"/>
      <c r="AR51" s="227"/>
      <c r="AS51" s="228"/>
      <c r="AT51" s="227"/>
      <c r="AU51" s="228"/>
      <c r="AV51" s="227"/>
      <c r="AW51" s="228"/>
      <c r="AX51" s="227"/>
      <c r="AY51" s="228"/>
      <c r="AZ51" s="227"/>
      <c r="BA51" s="228"/>
      <c r="BB51" s="227"/>
      <c r="BC51" s="228"/>
      <c r="BD51" s="227"/>
      <c r="BE51" s="228"/>
      <c r="BF51" s="227"/>
      <c r="BG51" s="228"/>
      <c r="BH51" s="227"/>
      <c r="BI51" s="228"/>
      <c r="BJ51" s="227"/>
      <c r="BK51" s="229"/>
    </row>
    <row r="52" spans="1:63" s="43" customFormat="1">
      <c r="A52" s="45"/>
      <c r="B52" s="363"/>
      <c r="C52" s="59">
        <f>Setting!D13</f>
        <v>0</v>
      </c>
      <c r="D52" s="221"/>
      <c r="E52" s="222"/>
      <c r="F52" s="221"/>
      <c r="G52" s="222"/>
      <c r="H52" s="221"/>
      <c r="I52" s="222"/>
      <c r="J52" s="221"/>
      <c r="K52" s="222"/>
      <c r="L52" s="221"/>
      <c r="M52" s="222"/>
      <c r="N52" s="221"/>
      <c r="O52" s="222"/>
      <c r="P52" s="221"/>
      <c r="Q52" s="222"/>
      <c r="R52" s="221"/>
      <c r="S52" s="222"/>
      <c r="T52" s="221"/>
      <c r="U52" s="222"/>
      <c r="V52" s="221"/>
      <c r="W52" s="222"/>
      <c r="X52" s="221"/>
      <c r="Y52" s="222"/>
      <c r="Z52" s="221"/>
      <c r="AA52" s="222"/>
      <c r="AB52" s="221"/>
      <c r="AC52" s="222"/>
      <c r="AD52" s="221"/>
      <c r="AE52" s="222"/>
      <c r="AF52" s="221"/>
      <c r="AG52" s="222"/>
      <c r="AH52" s="221"/>
      <c r="AI52" s="222"/>
      <c r="AJ52" s="221"/>
      <c r="AK52" s="222"/>
      <c r="AL52" s="221"/>
      <c r="AM52" s="222"/>
      <c r="AN52" s="221"/>
      <c r="AO52" s="222"/>
      <c r="AP52" s="221"/>
      <c r="AQ52" s="222"/>
      <c r="AR52" s="221"/>
      <c r="AS52" s="222"/>
      <c r="AT52" s="221"/>
      <c r="AU52" s="222"/>
      <c r="AV52" s="221"/>
      <c r="AW52" s="222"/>
      <c r="AX52" s="221"/>
      <c r="AY52" s="222"/>
      <c r="AZ52" s="221"/>
      <c r="BA52" s="222"/>
      <c r="BB52" s="221"/>
      <c r="BC52" s="222"/>
      <c r="BD52" s="221"/>
      <c r="BE52" s="222"/>
      <c r="BF52" s="221"/>
      <c r="BG52" s="222"/>
      <c r="BH52" s="221"/>
      <c r="BI52" s="222"/>
      <c r="BJ52" s="221"/>
      <c r="BK52" s="223"/>
    </row>
    <row r="53" spans="1:63" s="43" customFormat="1">
      <c r="A53" s="45"/>
      <c r="B53" s="363"/>
      <c r="C53" s="78">
        <f>Setting!D14</f>
        <v>0</v>
      </c>
      <c r="D53" s="230"/>
      <c r="E53" s="228"/>
      <c r="F53" s="230"/>
      <c r="G53" s="228"/>
      <c r="H53" s="230"/>
      <c r="I53" s="228"/>
      <c r="J53" s="230"/>
      <c r="K53" s="228"/>
      <c r="L53" s="230"/>
      <c r="M53" s="228"/>
      <c r="N53" s="230"/>
      <c r="O53" s="228"/>
      <c r="P53" s="230"/>
      <c r="Q53" s="228"/>
      <c r="R53" s="230"/>
      <c r="S53" s="228"/>
      <c r="T53" s="230"/>
      <c r="U53" s="228"/>
      <c r="V53" s="230"/>
      <c r="W53" s="228"/>
      <c r="X53" s="230"/>
      <c r="Y53" s="228"/>
      <c r="Z53" s="230"/>
      <c r="AA53" s="228"/>
      <c r="AB53" s="230"/>
      <c r="AC53" s="228"/>
      <c r="AD53" s="230"/>
      <c r="AE53" s="228"/>
      <c r="AF53" s="230"/>
      <c r="AG53" s="228"/>
      <c r="AH53" s="230"/>
      <c r="AI53" s="228"/>
      <c r="AJ53" s="230"/>
      <c r="AK53" s="228"/>
      <c r="AL53" s="230"/>
      <c r="AM53" s="228"/>
      <c r="AN53" s="230"/>
      <c r="AO53" s="228"/>
      <c r="AP53" s="230"/>
      <c r="AQ53" s="228"/>
      <c r="AR53" s="230"/>
      <c r="AS53" s="228"/>
      <c r="AT53" s="230"/>
      <c r="AU53" s="228"/>
      <c r="AV53" s="230"/>
      <c r="AW53" s="228"/>
      <c r="AX53" s="230"/>
      <c r="AY53" s="228"/>
      <c r="AZ53" s="230"/>
      <c r="BA53" s="228"/>
      <c r="BB53" s="230"/>
      <c r="BC53" s="228"/>
      <c r="BD53" s="230"/>
      <c r="BE53" s="228"/>
      <c r="BF53" s="230"/>
      <c r="BG53" s="228"/>
      <c r="BH53" s="230"/>
      <c r="BI53" s="228"/>
      <c r="BJ53" s="230"/>
      <c r="BK53" s="229"/>
    </row>
    <row r="54" spans="1:63" s="43" customFormat="1" ht="19" thickBot="1">
      <c r="A54" s="45"/>
      <c r="B54" s="363"/>
      <c r="C54" s="74" t="s">
        <v>40</v>
      </c>
      <c r="D54" s="357"/>
      <c r="E54" s="358"/>
      <c r="F54" s="357"/>
      <c r="G54" s="358"/>
      <c r="H54" s="357"/>
      <c r="I54" s="358"/>
      <c r="J54" s="357"/>
      <c r="K54" s="358"/>
      <c r="L54" s="357"/>
      <c r="M54" s="358"/>
      <c r="N54" s="357"/>
      <c r="O54" s="358"/>
      <c r="P54" s="357"/>
      <c r="Q54" s="358"/>
      <c r="R54" s="357"/>
      <c r="S54" s="358"/>
      <c r="T54" s="357"/>
      <c r="U54" s="358"/>
      <c r="V54" s="357"/>
      <c r="W54" s="358"/>
      <c r="X54" s="357"/>
      <c r="Y54" s="358"/>
      <c r="Z54" s="357"/>
      <c r="AA54" s="358"/>
      <c r="AB54" s="357"/>
      <c r="AC54" s="358"/>
      <c r="AD54" s="357"/>
      <c r="AE54" s="358"/>
      <c r="AF54" s="357"/>
      <c r="AG54" s="358"/>
      <c r="AH54" s="357"/>
      <c r="AI54" s="358"/>
      <c r="AJ54" s="357"/>
      <c r="AK54" s="358"/>
      <c r="AL54" s="357"/>
      <c r="AM54" s="358"/>
      <c r="AN54" s="357"/>
      <c r="AO54" s="358"/>
      <c r="AP54" s="357"/>
      <c r="AQ54" s="358"/>
      <c r="AR54" s="357"/>
      <c r="AS54" s="358"/>
      <c r="AT54" s="357"/>
      <c r="AU54" s="358"/>
      <c r="AV54" s="357"/>
      <c r="AW54" s="358"/>
      <c r="AX54" s="357"/>
      <c r="AY54" s="358"/>
      <c r="AZ54" s="357"/>
      <c r="BA54" s="358"/>
      <c r="BB54" s="357"/>
      <c r="BC54" s="358"/>
      <c r="BD54" s="357"/>
      <c r="BE54" s="358"/>
      <c r="BF54" s="357"/>
      <c r="BG54" s="358"/>
      <c r="BH54" s="357"/>
      <c r="BI54" s="358"/>
      <c r="BJ54" s="357"/>
      <c r="BK54" s="359"/>
    </row>
    <row r="55" spans="1:63" s="43" customFormat="1" ht="20" thickTop="1" thickBot="1">
      <c r="A55" s="45"/>
      <c r="B55" s="364"/>
      <c r="C55" s="79" t="s">
        <v>33</v>
      </c>
      <c r="D55" s="349">
        <f>SUM(D44:D53)</f>
        <v>0</v>
      </c>
      <c r="E55" s="350"/>
      <c r="F55" s="349">
        <f t="shared" ref="F55" si="234">SUM(F44:F53)</f>
        <v>0</v>
      </c>
      <c r="G55" s="350"/>
      <c r="H55" s="349">
        <f t="shared" ref="H55" si="235">SUM(H44:H53)</f>
        <v>0</v>
      </c>
      <c r="I55" s="350"/>
      <c r="J55" s="349">
        <f t="shared" ref="J55" si="236">SUM(J44:J53)</f>
        <v>0</v>
      </c>
      <c r="K55" s="350"/>
      <c r="L55" s="349">
        <f t="shared" ref="L55" si="237">SUM(L44:L53)</f>
        <v>0</v>
      </c>
      <c r="M55" s="350"/>
      <c r="N55" s="349">
        <f t="shared" ref="N55" si="238">SUM(N44:N53)</f>
        <v>0</v>
      </c>
      <c r="O55" s="350"/>
      <c r="P55" s="349">
        <f t="shared" ref="P55" si="239">SUM(P44:P53)</f>
        <v>0</v>
      </c>
      <c r="Q55" s="350"/>
      <c r="R55" s="349">
        <f t="shared" ref="R55" si="240">SUM(R44:R53)</f>
        <v>0</v>
      </c>
      <c r="S55" s="350"/>
      <c r="T55" s="349">
        <f t="shared" ref="T55" si="241">SUM(T44:T53)</f>
        <v>0</v>
      </c>
      <c r="U55" s="350"/>
      <c r="V55" s="349">
        <f t="shared" ref="V55" si="242">SUM(V44:V53)</f>
        <v>0</v>
      </c>
      <c r="W55" s="350"/>
      <c r="X55" s="349">
        <f t="shared" ref="X55" si="243">SUM(X44:X53)</f>
        <v>0</v>
      </c>
      <c r="Y55" s="350"/>
      <c r="Z55" s="349">
        <f t="shared" ref="Z55" si="244">SUM(Z44:Z53)</f>
        <v>0</v>
      </c>
      <c r="AA55" s="350"/>
      <c r="AB55" s="349">
        <f t="shared" ref="AB55" si="245">SUM(AB44:AB53)</f>
        <v>0</v>
      </c>
      <c r="AC55" s="350"/>
      <c r="AD55" s="349">
        <f t="shared" ref="AD55" si="246">SUM(AD44:AD53)</f>
        <v>0</v>
      </c>
      <c r="AE55" s="350"/>
      <c r="AF55" s="349">
        <f t="shared" ref="AF55" si="247">SUM(AF44:AF53)</f>
        <v>0</v>
      </c>
      <c r="AG55" s="350"/>
      <c r="AH55" s="349">
        <f t="shared" ref="AH55" si="248">SUM(AH44:AH53)</f>
        <v>0</v>
      </c>
      <c r="AI55" s="350"/>
      <c r="AJ55" s="349">
        <f t="shared" ref="AJ55" si="249">SUM(AJ44:AJ53)</f>
        <v>0</v>
      </c>
      <c r="AK55" s="350"/>
      <c r="AL55" s="349">
        <f t="shared" ref="AL55" si="250">SUM(AL44:AL53)</f>
        <v>0</v>
      </c>
      <c r="AM55" s="350"/>
      <c r="AN55" s="349">
        <f t="shared" ref="AN55" si="251">SUM(AN44:AN53)</f>
        <v>0</v>
      </c>
      <c r="AO55" s="350"/>
      <c r="AP55" s="349">
        <f t="shared" ref="AP55" si="252">SUM(AP44:AP53)</f>
        <v>0</v>
      </c>
      <c r="AQ55" s="350"/>
      <c r="AR55" s="349">
        <f t="shared" ref="AR55" si="253">SUM(AR44:AR53)</f>
        <v>0</v>
      </c>
      <c r="AS55" s="350"/>
      <c r="AT55" s="349">
        <f t="shared" ref="AT55" si="254">SUM(AT44:AT53)</f>
        <v>0</v>
      </c>
      <c r="AU55" s="350"/>
      <c r="AV55" s="349">
        <f t="shared" ref="AV55" si="255">SUM(AV44:AV53)</f>
        <v>0</v>
      </c>
      <c r="AW55" s="350"/>
      <c r="AX55" s="349">
        <f t="shared" ref="AX55" si="256">SUM(AX44:AX53)</f>
        <v>0</v>
      </c>
      <c r="AY55" s="350"/>
      <c r="AZ55" s="349">
        <f t="shared" ref="AZ55" si="257">SUM(AZ44:AZ53)</f>
        <v>0</v>
      </c>
      <c r="BA55" s="350"/>
      <c r="BB55" s="349">
        <f t="shared" ref="BB55" si="258">SUM(BB44:BB53)</f>
        <v>0</v>
      </c>
      <c r="BC55" s="350"/>
      <c r="BD55" s="349">
        <f t="shared" ref="BD55" si="259">SUM(BD44:BD53)</f>
        <v>0</v>
      </c>
      <c r="BE55" s="350"/>
      <c r="BF55" s="349">
        <f t="shared" ref="BF55" si="260">SUM(BF44:BF53)</f>
        <v>0</v>
      </c>
      <c r="BG55" s="350"/>
      <c r="BH55" s="349">
        <f t="shared" ref="BH55" si="261">SUM(BH44:BH53)</f>
        <v>0</v>
      </c>
      <c r="BI55" s="350"/>
      <c r="BJ55" s="349">
        <f t="shared" ref="BJ55" si="262">SUM(BJ44:BJ53)</f>
        <v>0</v>
      </c>
      <c r="BK55" s="350"/>
    </row>
    <row r="56" spans="1:63" s="43" customFormat="1" ht="19" thickTop="1">
      <c r="A56" s="45"/>
      <c r="B56" s="363" t="s">
        <v>6</v>
      </c>
      <c r="C56" s="87">
        <f>Setting!F5</f>
        <v>0</v>
      </c>
      <c r="D56" s="215"/>
      <c r="E56" s="216"/>
      <c r="F56" s="215"/>
      <c r="G56" s="216"/>
      <c r="H56" s="215"/>
      <c r="I56" s="216"/>
      <c r="J56" s="215"/>
      <c r="K56" s="216"/>
      <c r="L56" s="215"/>
      <c r="M56" s="216"/>
      <c r="N56" s="215"/>
      <c r="O56" s="216"/>
      <c r="P56" s="215"/>
      <c r="Q56" s="216"/>
      <c r="R56" s="215"/>
      <c r="S56" s="216"/>
      <c r="T56" s="215"/>
      <c r="U56" s="216"/>
      <c r="V56" s="215"/>
      <c r="W56" s="216"/>
      <c r="X56" s="215"/>
      <c r="Y56" s="216"/>
      <c r="Z56" s="215"/>
      <c r="AA56" s="216"/>
      <c r="AB56" s="215"/>
      <c r="AC56" s="216"/>
      <c r="AD56" s="215"/>
      <c r="AE56" s="216"/>
      <c r="AF56" s="215"/>
      <c r="AG56" s="216"/>
      <c r="AH56" s="215"/>
      <c r="AI56" s="216"/>
      <c r="AJ56" s="215"/>
      <c r="AK56" s="216"/>
      <c r="AL56" s="215"/>
      <c r="AM56" s="216"/>
      <c r="AN56" s="215"/>
      <c r="AO56" s="216"/>
      <c r="AP56" s="215"/>
      <c r="AQ56" s="216"/>
      <c r="AR56" s="215"/>
      <c r="AS56" s="216"/>
      <c r="AT56" s="215"/>
      <c r="AU56" s="216"/>
      <c r="AV56" s="215"/>
      <c r="AW56" s="216"/>
      <c r="AX56" s="215"/>
      <c r="AY56" s="216"/>
      <c r="AZ56" s="215"/>
      <c r="BA56" s="216"/>
      <c r="BB56" s="215"/>
      <c r="BC56" s="216"/>
      <c r="BD56" s="215"/>
      <c r="BE56" s="216"/>
      <c r="BF56" s="215"/>
      <c r="BG56" s="216"/>
      <c r="BH56" s="215"/>
      <c r="BI56" s="216"/>
      <c r="BJ56" s="215"/>
      <c r="BK56" s="217"/>
    </row>
    <row r="57" spans="1:63" s="43" customFormat="1">
      <c r="A57" s="45"/>
      <c r="B57" s="363"/>
      <c r="C57" s="55">
        <f>Setting!F6</f>
        <v>0</v>
      </c>
      <c r="D57" s="227"/>
      <c r="E57" s="228"/>
      <c r="F57" s="227"/>
      <c r="G57" s="228"/>
      <c r="H57" s="227"/>
      <c r="I57" s="228"/>
      <c r="J57" s="227"/>
      <c r="K57" s="228"/>
      <c r="L57" s="227"/>
      <c r="M57" s="228"/>
      <c r="N57" s="227"/>
      <c r="O57" s="228"/>
      <c r="P57" s="227"/>
      <c r="Q57" s="228"/>
      <c r="R57" s="227"/>
      <c r="S57" s="228"/>
      <c r="T57" s="227"/>
      <c r="U57" s="228"/>
      <c r="V57" s="227"/>
      <c r="W57" s="228"/>
      <c r="X57" s="227"/>
      <c r="Y57" s="228"/>
      <c r="Z57" s="227"/>
      <c r="AA57" s="228"/>
      <c r="AB57" s="227"/>
      <c r="AC57" s="228"/>
      <c r="AD57" s="227"/>
      <c r="AE57" s="228"/>
      <c r="AF57" s="227"/>
      <c r="AG57" s="228"/>
      <c r="AH57" s="227"/>
      <c r="AI57" s="228"/>
      <c r="AJ57" s="227"/>
      <c r="AK57" s="228"/>
      <c r="AL57" s="227"/>
      <c r="AM57" s="228"/>
      <c r="AN57" s="227"/>
      <c r="AO57" s="228"/>
      <c r="AP57" s="227"/>
      <c r="AQ57" s="228"/>
      <c r="AR57" s="227"/>
      <c r="AS57" s="228"/>
      <c r="AT57" s="227"/>
      <c r="AU57" s="228"/>
      <c r="AV57" s="227"/>
      <c r="AW57" s="228"/>
      <c r="AX57" s="227"/>
      <c r="AY57" s="228"/>
      <c r="AZ57" s="227"/>
      <c r="BA57" s="228"/>
      <c r="BB57" s="227"/>
      <c r="BC57" s="228"/>
      <c r="BD57" s="227"/>
      <c r="BE57" s="228"/>
      <c r="BF57" s="227"/>
      <c r="BG57" s="228"/>
      <c r="BH57" s="227"/>
      <c r="BI57" s="228"/>
      <c r="BJ57" s="227"/>
      <c r="BK57" s="229"/>
    </row>
    <row r="58" spans="1:63" s="43" customFormat="1">
      <c r="A58" s="45"/>
      <c r="B58" s="363"/>
      <c r="C58" s="59">
        <f>Setting!F7</f>
        <v>0</v>
      </c>
      <c r="D58" s="221"/>
      <c r="E58" s="222"/>
      <c r="F58" s="221"/>
      <c r="G58" s="222"/>
      <c r="H58" s="221"/>
      <c r="I58" s="222"/>
      <c r="J58" s="221"/>
      <c r="K58" s="222"/>
      <c r="L58" s="221"/>
      <c r="M58" s="222"/>
      <c r="N58" s="221"/>
      <c r="O58" s="222"/>
      <c r="P58" s="221"/>
      <c r="Q58" s="222"/>
      <c r="R58" s="221"/>
      <c r="S58" s="222"/>
      <c r="T58" s="221"/>
      <c r="U58" s="222"/>
      <c r="V58" s="221"/>
      <c r="W58" s="222"/>
      <c r="X58" s="221"/>
      <c r="Y58" s="222"/>
      <c r="Z58" s="221"/>
      <c r="AA58" s="222"/>
      <c r="AB58" s="221"/>
      <c r="AC58" s="222"/>
      <c r="AD58" s="221"/>
      <c r="AE58" s="222"/>
      <c r="AF58" s="221"/>
      <c r="AG58" s="222"/>
      <c r="AH58" s="221"/>
      <c r="AI58" s="222"/>
      <c r="AJ58" s="221"/>
      <c r="AK58" s="222"/>
      <c r="AL58" s="221"/>
      <c r="AM58" s="222"/>
      <c r="AN58" s="221"/>
      <c r="AO58" s="222"/>
      <c r="AP58" s="221"/>
      <c r="AQ58" s="222"/>
      <c r="AR58" s="221"/>
      <c r="AS58" s="222"/>
      <c r="AT58" s="221"/>
      <c r="AU58" s="222"/>
      <c r="AV58" s="221"/>
      <c r="AW58" s="222"/>
      <c r="AX58" s="221"/>
      <c r="AY58" s="222"/>
      <c r="AZ58" s="221"/>
      <c r="BA58" s="222"/>
      <c r="BB58" s="221"/>
      <c r="BC58" s="222"/>
      <c r="BD58" s="221"/>
      <c r="BE58" s="222"/>
      <c r="BF58" s="221"/>
      <c r="BG58" s="222"/>
      <c r="BH58" s="221"/>
      <c r="BI58" s="222"/>
      <c r="BJ58" s="221"/>
      <c r="BK58" s="223"/>
    </row>
    <row r="59" spans="1:63" s="43" customFormat="1">
      <c r="A59" s="45"/>
      <c r="B59" s="363"/>
      <c r="C59" s="55">
        <f>Setting!F8</f>
        <v>0</v>
      </c>
      <c r="D59" s="227"/>
      <c r="E59" s="228"/>
      <c r="F59" s="227"/>
      <c r="G59" s="228"/>
      <c r="H59" s="227"/>
      <c r="I59" s="228"/>
      <c r="J59" s="227"/>
      <c r="K59" s="228"/>
      <c r="L59" s="227"/>
      <c r="M59" s="228"/>
      <c r="N59" s="227"/>
      <c r="O59" s="228"/>
      <c r="P59" s="227"/>
      <c r="Q59" s="228"/>
      <c r="R59" s="227"/>
      <c r="S59" s="228"/>
      <c r="T59" s="227"/>
      <c r="U59" s="228"/>
      <c r="V59" s="227"/>
      <c r="W59" s="228"/>
      <c r="X59" s="227"/>
      <c r="Y59" s="228"/>
      <c r="Z59" s="227"/>
      <c r="AA59" s="228"/>
      <c r="AB59" s="227"/>
      <c r="AC59" s="228"/>
      <c r="AD59" s="227"/>
      <c r="AE59" s="228"/>
      <c r="AF59" s="227"/>
      <c r="AG59" s="228"/>
      <c r="AH59" s="227"/>
      <c r="AI59" s="228"/>
      <c r="AJ59" s="227"/>
      <c r="AK59" s="228"/>
      <c r="AL59" s="227"/>
      <c r="AM59" s="228"/>
      <c r="AN59" s="227"/>
      <c r="AO59" s="228"/>
      <c r="AP59" s="227"/>
      <c r="AQ59" s="228"/>
      <c r="AR59" s="227"/>
      <c r="AS59" s="228"/>
      <c r="AT59" s="227"/>
      <c r="AU59" s="228"/>
      <c r="AV59" s="227"/>
      <c r="AW59" s="228"/>
      <c r="AX59" s="227"/>
      <c r="AY59" s="228"/>
      <c r="AZ59" s="227"/>
      <c r="BA59" s="228"/>
      <c r="BB59" s="227"/>
      <c r="BC59" s="228"/>
      <c r="BD59" s="227"/>
      <c r="BE59" s="228"/>
      <c r="BF59" s="227"/>
      <c r="BG59" s="228"/>
      <c r="BH59" s="227"/>
      <c r="BI59" s="228"/>
      <c r="BJ59" s="227"/>
      <c r="BK59" s="229"/>
    </row>
    <row r="60" spans="1:63" s="43" customFormat="1">
      <c r="A60" s="45"/>
      <c r="B60" s="363"/>
      <c r="C60" s="59">
        <f>Setting!F9</f>
        <v>0</v>
      </c>
      <c r="D60" s="221"/>
      <c r="E60" s="222"/>
      <c r="F60" s="221"/>
      <c r="G60" s="222"/>
      <c r="H60" s="221"/>
      <c r="I60" s="222"/>
      <c r="J60" s="221"/>
      <c r="K60" s="222"/>
      <c r="L60" s="221"/>
      <c r="M60" s="222"/>
      <c r="N60" s="221"/>
      <c r="O60" s="222"/>
      <c r="P60" s="221"/>
      <c r="Q60" s="222"/>
      <c r="R60" s="221"/>
      <c r="S60" s="222"/>
      <c r="T60" s="221"/>
      <c r="U60" s="222"/>
      <c r="V60" s="221"/>
      <c r="W60" s="222"/>
      <c r="X60" s="221"/>
      <c r="Y60" s="222"/>
      <c r="Z60" s="221"/>
      <c r="AA60" s="222"/>
      <c r="AB60" s="221"/>
      <c r="AC60" s="222"/>
      <c r="AD60" s="221"/>
      <c r="AE60" s="222"/>
      <c r="AF60" s="221"/>
      <c r="AG60" s="222"/>
      <c r="AH60" s="221"/>
      <c r="AI60" s="222"/>
      <c r="AJ60" s="221"/>
      <c r="AK60" s="222"/>
      <c r="AL60" s="221"/>
      <c r="AM60" s="222"/>
      <c r="AN60" s="221"/>
      <c r="AO60" s="222"/>
      <c r="AP60" s="221"/>
      <c r="AQ60" s="222"/>
      <c r="AR60" s="221"/>
      <c r="AS60" s="222"/>
      <c r="AT60" s="221"/>
      <c r="AU60" s="222"/>
      <c r="AV60" s="221"/>
      <c r="AW60" s="222"/>
      <c r="AX60" s="221"/>
      <c r="AY60" s="222"/>
      <c r="AZ60" s="221"/>
      <c r="BA60" s="222"/>
      <c r="BB60" s="221"/>
      <c r="BC60" s="222"/>
      <c r="BD60" s="221"/>
      <c r="BE60" s="222"/>
      <c r="BF60" s="221"/>
      <c r="BG60" s="222"/>
      <c r="BH60" s="221"/>
      <c r="BI60" s="222"/>
      <c r="BJ60" s="221"/>
      <c r="BK60" s="223"/>
    </row>
    <row r="61" spans="1:63" s="43" customFormat="1">
      <c r="A61" s="45"/>
      <c r="B61" s="363"/>
      <c r="C61" s="55">
        <f>Setting!F10</f>
        <v>0</v>
      </c>
      <c r="D61" s="227"/>
      <c r="E61" s="228"/>
      <c r="F61" s="227"/>
      <c r="G61" s="228"/>
      <c r="H61" s="227"/>
      <c r="I61" s="228"/>
      <c r="J61" s="227"/>
      <c r="K61" s="228"/>
      <c r="L61" s="227"/>
      <c r="M61" s="228"/>
      <c r="N61" s="227"/>
      <c r="O61" s="228"/>
      <c r="P61" s="227"/>
      <c r="Q61" s="228"/>
      <c r="R61" s="227"/>
      <c r="S61" s="228"/>
      <c r="T61" s="227"/>
      <c r="U61" s="228"/>
      <c r="V61" s="227"/>
      <c r="W61" s="228"/>
      <c r="X61" s="227"/>
      <c r="Y61" s="228"/>
      <c r="Z61" s="227"/>
      <c r="AA61" s="228"/>
      <c r="AB61" s="227"/>
      <c r="AC61" s="228"/>
      <c r="AD61" s="227"/>
      <c r="AE61" s="228"/>
      <c r="AF61" s="227"/>
      <c r="AG61" s="228"/>
      <c r="AH61" s="227"/>
      <c r="AI61" s="228"/>
      <c r="AJ61" s="227"/>
      <c r="AK61" s="228"/>
      <c r="AL61" s="227"/>
      <c r="AM61" s="228"/>
      <c r="AN61" s="227"/>
      <c r="AO61" s="228"/>
      <c r="AP61" s="227"/>
      <c r="AQ61" s="228"/>
      <c r="AR61" s="227"/>
      <c r="AS61" s="228"/>
      <c r="AT61" s="227"/>
      <c r="AU61" s="228"/>
      <c r="AV61" s="227"/>
      <c r="AW61" s="228"/>
      <c r="AX61" s="227"/>
      <c r="AY61" s="228"/>
      <c r="AZ61" s="227"/>
      <c r="BA61" s="228"/>
      <c r="BB61" s="227"/>
      <c r="BC61" s="228"/>
      <c r="BD61" s="227"/>
      <c r="BE61" s="228"/>
      <c r="BF61" s="227"/>
      <c r="BG61" s="228"/>
      <c r="BH61" s="227"/>
      <c r="BI61" s="228"/>
      <c r="BJ61" s="227"/>
      <c r="BK61" s="229"/>
    </row>
    <row r="62" spans="1:63" s="43" customFormat="1">
      <c r="A62" s="45"/>
      <c r="B62" s="363"/>
      <c r="C62" s="59">
        <f>Setting!F11</f>
        <v>0</v>
      </c>
      <c r="D62" s="221"/>
      <c r="E62" s="222"/>
      <c r="F62" s="221"/>
      <c r="G62" s="222"/>
      <c r="H62" s="221"/>
      <c r="I62" s="222"/>
      <c r="J62" s="221"/>
      <c r="K62" s="222"/>
      <c r="L62" s="221"/>
      <c r="M62" s="222"/>
      <c r="N62" s="221"/>
      <c r="O62" s="222"/>
      <c r="P62" s="221"/>
      <c r="Q62" s="222"/>
      <c r="R62" s="221"/>
      <c r="S62" s="222"/>
      <c r="T62" s="221"/>
      <c r="U62" s="222"/>
      <c r="V62" s="221"/>
      <c r="W62" s="222"/>
      <c r="X62" s="221"/>
      <c r="Y62" s="222"/>
      <c r="Z62" s="221"/>
      <c r="AA62" s="222"/>
      <c r="AB62" s="221"/>
      <c r="AC62" s="222"/>
      <c r="AD62" s="221"/>
      <c r="AE62" s="222"/>
      <c r="AF62" s="221"/>
      <c r="AG62" s="222"/>
      <c r="AH62" s="221"/>
      <c r="AI62" s="222"/>
      <c r="AJ62" s="221"/>
      <c r="AK62" s="222"/>
      <c r="AL62" s="221"/>
      <c r="AM62" s="222"/>
      <c r="AN62" s="221"/>
      <c r="AO62" s="222"/>
      <c r="AP62" s="221"/>
      <c r="AQ62" s="222"/>
      <c r="AR62" s="221"/>
      <c r="AS62" s="222"/>
      <c r="AT62" s="221"/>
      <c r="AU62" s="222"/>
      <c r="AV62" s="221"/>
      <c r="AW62" s="222"/>
      <c r="AX62" s="221"/>
      <c r="AY62" s="222"/>
      <c r="AZ62" s="221"/>
      <c r="BA62" s="222"/>
      <c r="BB62" s="221"/>
      <c r="BC62" s="222"/>
      <c r="BD62" s="221"/>
      <c r="BE62" s="222"/>
      <c r="BF62" s="221"/>
      <c r="BG62" s="222"/>
      <c r="BH62" s="221"/>
      <c r="BI62" s="222"/>
      <c r="BJ62" s="221"/>
      <c r="BK62" s="223"/>
    </row>
    <row r="63" spans="1:63" s="43" customFormat="1">
      <c r="A63" s="45"/>
      <c r="B63" s="363"/>
      <c r="C63" s="55">
        <f>Setting!F12</f>
        <v>0</v>
      </c>
      <c r="D63" s="227"/>
      <c r="E63" s="228"/>
      <c r="F63" s="227"/>
      <c r="G63" s="228"/>
      <c r="H63" s="227"/>
      <c r="I63" s="228"/>
      <c r="J63" s="227"/>
      <c r="K63" s="228"/>
      <c r="L63" s="227"/>
      <c r="M63" s="228"/>
      <c r="N63" s="227"/>
      <c r="O63" s="228"/>
      <c r="P63" s="227"/>
      <c r="Q63" s="228"/>
      <c r="R63" s="227"/>
      <c r="S63" s="228"/>
      <c r="T63" s="227"/>
      <c r="U63" s="228"/>
      <c r="V63" s="227"/>
      <c r="W63" s="228"/>
      <c r="X63" s="227"/>
      <c r="Y63" s="228"/>
      <c r="Z63" s="227"/>
      <c r="AA63" s="228"/>
      <c r="AB63" s="227"/>
      <c r="AC63" s="228"/>
      <c r="AD63" s="227"/>
      <c r="AE63" s="228"/>
      <c r="AF63" s="227"/>
      <c r="AG63" s="228"/>
      <c r="AH63" s="227"/>
      <c r="AI63" s="228"/>
      <c r="AJ63" s="227"/>
      <c r="AK63" s="228"/>
      <c r="AL63" s="227"/>
      <c r="AM63" s="228"/>
      <c r="AN63" s="227"/>
      <c r="AO63" s="228"/>
      <c r="AP63" s="227"/>
      <c r="AQ63" s="228"/>
      <c r="AR63" s="227"/>
      <c r="AS63" s="228"/>
      <c r="AT63" s="227"/>
      <c r="AU63" s="228"/>
      <c r="AV63" s="227"/>
      <c r="AW63" s="228"/>
      <c r="AX63" s="227"/>
      <c r="AY63" s="228"/>
      <c r="AZ63" s="227"/>
      <c r="BA63" s="228"/>
      <c r="BB63" s="227"/>
      <c r="BC63" s="228"/>
      <c r="BD63" s="227"/>
      <c r="BE63" s="228"/>
      <c r="BF63" s="227"/>
      <c r="BG63" s="228"/>
      <c r="BH63" s="227"/>
      <c r="BI63" s="228"/>
      <c r="BJ63" s="227"/>
      <c r="BK63" s="229"/>
    </row>
    <row r="64" spans="1:63" s="43" customFormat="1">
      <c r="A64" s="45"/>
      <c r="B64" s="363"/>
      <c r="C64" s="59">
        <f>Setting!F13</f>
        <v>0</v>
      </c>
      <c r="D64" s="221"/>
      <c r="E64" s="222"/>
      <c r="F64" s="221"/>
      <c r="G64" s="222"/>
      <c r="H64" s="221"/>
      <c r="I64" s="222"/>
      <c r="J64" s="221"/>
      <c r="K64" s="222"/>
      <c r="L64" s="221"/>
      <c r="M64" s="222"/>
      <c r="N64" s="221"/>
      <c r="O64" s="222"/>
      <c r="P64" s="221"/>
      <c r="Q64" s="222"/>
      <c r="R64" s="221"/>
      <c r="S64" s="222"/>
      <c r="T64" s="221"/>
      <c r="U64" s="222"/>
      <c r="V64" s="221"/>
      <c r="W64" s="222"/>
      <c r="X64" s="221"/>
      <c r="Y64" s="222"/>
      <c r="Z64" s="221"/>
      <c r="AA64" s="222"/>
      <c r="AB64" s="221"/>
      <c r="AC64" s="222"/>
      <c r="AD64" s="221"/>
      <c r="AE64" s="222"/>
      <c r="AF64" s="221"/>
      <c r="AG64" s="222"/>
      <c r="AH64" s="221"/>
      <c r="AI64" s="222"/>
      <c r="AJ64" s="221"/>
      <c r="AK64" s="222"/>
      <c r="AL64" s="221"/>
      <c r="AM64" s="222"/>
      <c r="AN64" s="221"/>
      <c r="AO64" s="222"/>
      <c r="AP64" s="221"/>
      <c r="AQ64" s="222"/>
      <c r="AR64" s="221"/>
      <c r="AS64" s="222"/>
      <c r="AT64" s="221"/>
      <c r="AU64" s="222"/>
      <c r="AV64" s="221"/>
      <c r="AW64" s="222"/>
      <c r="AX64" s="221"/>
      <c r="AY64" s="222"/>
      <c r="AZ64" s="221"/>
      <c r="BA64" s="222"/>
      <c r="BB64" s="221"/>
      <c r="BC64" s="222"/>
      <c r="BD64" s="221"/>
      <c r="BE64" s="222"/>
      <c r="BF64" s="221"/>
      <c r="BG64" s="222"/>
      <c r="BH64" s="221"/>
      <c r="BI64" s="222"/>
      <c r="BJ64" s="221"/>
      <c r="BK64" s="223"/>
    </row>
    <row r="65" spans="1:63" s="43" customFormat="1">
      <c r="A65" s="45"/>
      <c r="B65" s="363"/>
      <c r="C65" s="78">
        <f>Setting!F14</f>
        <v>0</v>
      </c>
      <c r="D65" s="230"/>
      <c r="E65" s="228"/>
      <c r="F65" s="230"/>
      <c r="G65" s="228"/>
      <c r="H65" s="230"/>
      <c r="I65" s="228"/>
      <c r="J65" s="230"/>
      <c r="K65" s="228"/>
      <c r="L65" s="230"/>
      <c r="M65" s="228"/>
      <c r="N65" s="230"/>
      <c r="O65" s="228"/>
      <c r="P65" s="230"/>
      <c r="Q65" s="228"/>
      <c r="R65" s="230"/>
      <c r="S65" s="228"/>
      <c r="T65" s="230"/>
      <c r="U65" s="228"/>
      <c r="V65" s="230"/>
      <c r="W65" s="228"/>
      <c r="X65" s="230"/>
      <c r="Y65" s="228"/>
      <c r="Z65" s="230"/>
      <c r="AA65" s="228"/>
      <c r="AB65" s="230"/>
      <c r="AC65" s="228"/>
      <c r="AD65" s="230"/>
      <c r="AE65" s="228"/>
      <c r="AF65" s="230"/>
      <c r="AG65" s="228"/>
      <c r="AH65" s="230"/>
      <c r="AI65" s="228"/>
      <c r="AJ65" s="230"/>
      <c r="AK65" s="228"/>
      <c r="AL65" s="230"/>
      <c r="AM65" s="228"/>
      <c r="AN65" s="230"/>
      <c r="AO65" s="228"/>
      <c r="AP65" s="230"/>
      <c r="AQ65" s="228"/>
      <c r="AR65" s="230"/>
      <c r="AS65" s="228"/>
      <c r="AT65" s="230"/>
      <c r="AU65" s="228"/>
      <c r="AV65" s="230"/>
      <c r="AW65" s="228"/>
      <c r="AX65" s="230"/>
      <c r="AY65" s="228"/>
      <c r="AZ65" s="230"/>
      <c r="BA65" s="228"/>
      <c r="BB65" s="230"/>
      <c r="BC65" s="228"/>
      <c r="BD65" s="230"/>
      <c r="BE65" s="228"/>
      <c r="BF65" s="230"/>
      <c r="BG65" s="228"/>
      <c r="BH65" s="230"/>
      <c r="BI65" s="228"/>
      <c r="BJ65" s="230"/>
      <c r="BK65" s="229"/>
    </row>
    <row r="66" spans="1:63" s="43" customFormat="1" ht="19" thickBot="1">
      <c r="A66" s="45"/>
      <c r="B66" s="363"/>
      <c r="C66" s="74" t="s">
        <v>40</v>
      </c>
      <c r="D66" s="357"/>
      <c r="E66" s="358"/>
      <c r="F66" s="357"/>
      <c r="G66" s="358"/>
      <c r="H66" s="357"/>
      <c r="I66" s="358"/>
      <c r="J66" s="357"/>
      <c r="K66" s="358"/>
      <c r="L66" s="357"/>
      <c r="M66" s="358"/>
      <c r="N66" s="357"/>
      <c r="O66" s="358"/>
      <c r="P66" s="357"/>
      <c r="Q66" s="358"/>
      <c r="R66" s="357"/>
      <c r="S66" s="358"/>
      <c r="T66" s="357"/>
      <c r="U66" s="358"/>
      <c r="V66" s="357"/>
      <c r="W66" s="358"/>
      <c r="X66" s="357"/>
      <c r="Y66" s="358"/>
      <c r="Z66" s="357"/>
      <c r="AA66" s="358"/>
      <c r="AB66" s="357"/>
      <c r="AC66" s="358"/>
      <c r="AD66" s="357"/>
      <c r="AE66" s="358"/>
      <c r="AF66" s="357"/>
      <c r="AG66" s="358"/>
      <c r="AH66" s="357"/>
      <c r="AI66" s="358"/>
      <c r="AJ66" s="357"/>
      <c r="AK66" s="358"/>
      <c r="AL66" s="357"/>
      <c r="AM66" s="358"/>
      <c r="AN66" s="357"/>
      <c r="AO66" s="358"/>
      <c r="AP66" s="357"/>
      <c r="AQ66" s="358"/>
      <c r="AR66" s="357"/>
      <c r="AS66" s="358"/>
      <c r="AT66" s="357"/>
      <c r="AU66" s="358"/>
      <c r="AV66" s="357"/>
      <c r="AW66" s="358"/>
      <c r="AX66" s="357"/>
      <c r="AY66" s="358"/>
      <c r="AZ66" s="357"/>
      <c r="BA66" s="358"/>
      <c r="BB66" s="357"/>
      <c r="BC66" s="358"/>
      <c r="BD66" s="357"/>
      <c r="BE66" s="358"/>
      <c r="BF66" s="357"/>
      <c r="BG66" s="358"/>
      <c r="BH66" s="357"/>
      <c r="BI66" s="358"/>
      <c r="BJ66" s="357"/>
      <c r="BK66" s="359"/>
    </row>
    <row r="67" spans="1:63" s="43" customFormat="1" ht="20" thickTop="1" thickBot="1">
      <c r="A67" s="45"/>
      <c r="B67" s="364"/>
      <c r="C67" s="79" t="s">
        <v>33</v>
      </c>
      <c r="D67" s="349">
        <f>SUM(D56:D65)</f>
        <v>0</v>
      </c>
      <c r="E67" s="350"/>
      <c r="F67" s="349">
        <f>SUM(F56:F65)</f>
        <v>0</v>
      </c>
      <c r="G67" s="350"/>
      <c r="H67" s="349">
        <f t="shared" ref="H67" si="263">SUM(H56:H65)</f>
        <v>0</v>
      </c>
      <c r="I67" s="350"/>
      <c r="J67" s="349">
        <f t="shared" ref="J67" si="264">SUM(J56:J65)</f>
        <v>0</v>
      </c>
      <c r="K67" s="350"/>
      <c r="L67" s="349">
        <f t="shared" ref="L67" si="265">SUM(L56:L65)</f>
        <v>0</v>
      </c>
      <c r="M67" s="350"/>
      <c r="N67" s="349">
        <f t="shared" ref="N67" si="266">SUM(N56:N65)</f>
        <v>0</v>
      </c>
      <c r="O67" s="350"/>
      <c r="P67" s="349">
        <f t="shared" ref="P67" si="267">SUM(P56:P65)</f>
        <v>0</v>
      </c>
      <c r="Q67" s="350"/>
      <c r="R67" s="349">
        <f t="shared" ref="R67" si="268">SUM(R56:R65)</f>
        <v>0</v>
      </c>
      <c r="S67" s="350"/>
      <c r="T67" s="349">
        <f t="shared" ref="T67" si="269">SUM(T56:T65)</f>
        <v>0</v>
      </c>
      <c r="U67" s="350"/>
      <c r="V67" s="349">
        <f t="shared" ref="V67" si="270">SUM(V56:V65)</f>
        <v>0</v>
      </c>
      <c r="W67" s="350"/>
      <c r="X67" s="349">
        <f t="shared" ref="X67" si="271">SUM(X56:X65)</f>
        <v>0</v>
      </c>
      <c r="Y67" s="350"/>
      <c r="Z67" s="349">
        <f t="shared" ref="Z67" si="272">SUM(Z56:Z65)</f>
        <v>0</v>
      </c>
      <c r="AA67" s="350"/>
      <c r="AB67" s="349">
        <f t="shared" ref="AB67" si="273">SUM(AB56:AB65)</f>
        <v>0</v>
      </c>
      <c r="AC67" s="350"/>
      <c r="AD67" s="349">
        <f t="shared" ref="AD67" si="274">SUM(AD56:AD65)</f>
        <v>0</v>
      </c>
      <c r="AE67" s="350"/>
      <c r="AF67" s="349">
        <f t="shared" ref="AF67" si="275">SUM(AF56:AF65)</f>
        <v>0</v>
      </c>
      <c r="AG67" s="350"/>
      <c r="AH67" s="349">
        <f t="shared" ref="AH67" si="276">SUM(AH56:AH65)</f>
        <v>0</v>
      </c>
      <c r="AI67" s="350"/>
      <c r="AJ67" s="349">
        <f t="shared" ref="AJ67" si="277">SUM(AJ56:AJ65)</f>
        <v>0</v>
      </c>
      <c r="AK67" s="350"/>
      <c r="AL67" s="349">
        <f t="shared" ref="AL67" si="278">SUM(AL56:AL65)</f>
        <v>0</v>
      </c>
      <c r="AM67" s="350"/>
      <c r="AN67" s="349">
        <f t="shared" ref="AN67" si="279">SUM(AN56:AN65)</f>
        <v>0</v>
      </c>
      <c r="AO67" s="350"/>
      <c r="AP67" s="349">
        <f t="shared" ref="AP67" si="280">SUM(AP56:AP65)</f>
        <v>0</v>
      </c>
      <c r="AQ67" s="350"/>
      <c r="AR67" s="349">
        <f t="shared" ref="AR67" si="281">SUM(AR56:AR65)</f>
        <v>0</v>
      </c>
      <c r="AS67" s="350"/>
      <c r="AT67" s="349">
        <f t="shared" ref="AT67" si="282">SUM(AT56:AT65)</f>
        <v>0</v>
      </c>
      <c r="AU67" s="350"/>
      <c r="AV67" s="349">
        <f t="shared" ref="AV67" si="283">SUM(AV56:AV65)</f>
        <v>0</v>
      </c>
      <c r="AW67" s="350"/>
      <c r="AX67" s="349">
        <f t="shared" ref="AX67" si="284">SUM(AX56:AX65)</f>
        <v>0</v>
      </c>
      <c r="AY67" s="350"/>
      <c r="AZ67" s="349">
        <f t="shared" ref="AZ67" si="285">SUM(AZ56:AZ65)</f>
        <v>0</v>
      </c>
      <c r="BA67" s="350"/>
      <c r="BB67" s="349">
        <f t="shared" ref="BB67" si="286">SUM(BB56:BB65)</f>
        <v>0</v>
      </c>
      <c r="BC67" s="350"/>
      <c r="BD67" s="349">
        <f t="shared" ref="BD67" si="287">SUM(BD56:BD65)</f>
        <v>0</v>
      </c>
      <c r="BE67" s="350"/>
      <c r="BF67" s="349">
        <f t="shared" ref="BF67" si="288">SUM(BF56:BF65)</f>
        <v>0</v>
      </c>
      <c r="BG67" s="350"/>
      <c r="BH67" s="349">
        <f t="shared" ref="BH67" si="289">SUM(BH56:BH65)</f>
        <v>0</v>
      </c>
      <c r="BI67" s="350"/>
      <c r="BJ67" s="349">
        <f t="shared" ref="BJ67" si="290">SUM(BJ56:BJ65)</f>
        <v>0</v>
      </c>
      <c r="BK67" s="351"/>
    </row>
    <row r="68" spans="1:63" s="43" customFormat="1" ht="19" thickTop="1">
      <c r="A68" s="45"/>
      <c r="B68" s="363" t="s">
        <v>7</v>
      </c>
      <c r="C68" s="87">
        <f>Setting!H5</f>
        <v>0</v>
      </c>
      <c r="D68" s="215"/>
      <c r="E68" s="216"/>
      <c r="F68" s="215"/>
      <c r="G68" s="216"/>
      <c r="H68" s="215"/>
      <c r="I68" s="216"/>
      <c r="J68" s="215"/>
      <c r="K68" s="216"/>
      <c r="L68" s="215"/>
      <c r="M68" s="216"/>
      <c r="N68" s="215"/>
      <c r="O68" s="216"/>
      <c r="P68" s="215"/>
      <c r="Q68" s="216"/>
      <c r="R68" s="215"/>
      <c r="S68" s="216"/>
      <c r="T68" s="215"/>
      <c r="U68" s="216"/>
      <c r="V68" s="215"/>
      <c r="W68" s="216"/>
      <c r="X68" s="215"/>
      <c r="Y68" s="216"/>
      <c r="Z68" s="215"/>
      <c r="AA68" s="216"/>
      <c r="AB68" s="215"/>
      <c r="AC68" s="216"/>
      <c r="AD68" s="215"/>
      <c r="AE68" s="216"/>
      <c r="AF68" s="215"/>
      <c r="AG68" s="216"/>
      <c r="AH68" s="215"/>
      <c r="AI68" s="216"/>
      <c r="AJ68" s="215"/>
      <c r="AK68" s="216"/>
      <c r="AL68" s="215"/>
      <c r="AM68" s="216"/>
      <c r="AN68" s="215"/>
      <c r="AO68" s="216"/>
      <c r="AP68" s="215"/>
      <c r="AQ68" s="216"/>
      <c r="AR68" s="215"/>
      <c r="AS68" s="216"/>
      <c r="AT68" s="215"/>
      <c r="AU68" s="216"/>
      <c r="AV68" s="215"/>
      <c r="AW68" s="216"/>
      <c r="AX68" s="215"/>
      <c r="AY68" s="216"/>
      <c r="AZ68" s="215"/>
      <c r="BA68" s="216"/>
      <c r="BB68" s="215"/>
      <c r="BC68" s="216"/>
      <c r="BD68" s="215"/>
      <c r="BE68" s="216"/>
      <c r="BF68" s="215"/>
      <c r="BG68" s="216"/>
      <c r="BH68" s="215"/>
      <c r="BI68" s="216"/>
      <c r="BJ68" s="215"/>
      <c r="BK68" s="217"/>
    </row>
    <row r="69" spans="1:63" s="43" customFormat="1">
      <c r="A69" s="45"/>
      <c r="B69" s="363"/>
      <c r="C69" s="55">
        <f>Setting!H6</f>
        <v>0</v>
      </c>
      <c r="D69" s="227"/>
      <c r="E69" s="228"/>
      <c r="F69" s="227"/>
      <c r="G69" s="228"/>
      <c r="H69" s="227"/>
      <c r="I69" s="228"/>
      <c r="J69" s="227"/>
      <c r="K69" s="228"/>
      <c r="L69" s="227"/>
      <c r="M69" s="228"/>
      <c r="N69" s="227"/>
      <c r="O69" s="228"/>
      <c r="P69" s="227"/>
      <c r="Q69" s="228"/>
      <c r="R69" s="227"/>
      <c r="S69" s="228"/>
      <c r="T69" s="227"/>
      <c r="U69" s="228"/>
      <c r="V69" s="227"/>
      <c r="W69" s="228"/>
      <c r="X69" s="227"/>
      <c r="Y69" s="228"/>
      <c r="Z69" s="227"/>
      <c r="AA69" s="228"/>
      <c r="AB69" s="227"/>
      <c r="AC69" s="228"/>
      <c r="AD69" s="227"/>
      <c r="AE69" s="228"/>
      <c r="AF69" s="227"/>
      <c r="AG69" s="228"/>
      <c r="AH69" s="227"/>
      <c r="AI69" s="228"/>
      <c r="AJ69" s="227"/>
      <c r="AK69" s="228"/>
      <c r="AL69" s="227"/>
      <c r="AM69" s="228"/>
      <c r="AN69" s="227"/>
      <c r="AO69" s="228"/>
      <c r="AP69" s="227"/>
      <c r="AQ69" s="228"/>
      <c r="AR69" s="227"/>
      <c r="AS69" s="228"/>
      <c r="AT69" s="227"/>
      <c r="AU69" s="228"/>
      <c r="AV69" s="227"/>
      <c r="AW69" s="228"/>
      <c r="AX69" s="227"/>
      <c r="AY69" s="228"/>
      <c r="AZ69" s="227"/>
      <c r="BA69" s="228"/>
      <c r="BB69" s="227"/>
      <c r="BC69" s="228"/>
      <c r="BD69" s="227"/>
      <c r="BE69" s="228"/>
      <c r="BF69" s="227"/>
      <c r="BG69" s="228"/>
      <c r="BH69" s="227"/>
      <c r="BI69" s="228"/>
      <c r="BJ69" s="227"/>
      <c r="BK69" s="229"/>
    </row>
    <row r="70" spans="1:63" s="43" customFormat="1">
      <c r="A70" s="45"/>
      <c r="B70" s="363"/>
      <c r="C70" s="59">
        <f>Setting!H7</f>
        <v>0</v>
      </c>
      <c r="D70" s="221"/>
      <c r="E70" s="222"/>
      <c r="F70" s="221"/>
      <c r="G70" s="222"/>
      <c r="H70" s="221"/>
      <c r="I70" s="222"/>
      <c r="J70" s="221"/>
      <c r="K70" s="222"/>
      <c r="L70" s="221"/>
      <c r="M70" s="222"/>
      <c r="N70" s="221"/>
      <c r="O70" s="222"/>
      <c r="P70" s="221"/>
      <c r="Q70" s="222"/>
      <c r="R70" s="221"/>
      <c r="S70" s="222"/>
      <c r="T70" s="221"/>
      <c r="U70" s="222"/>
      <c r="V70" s="221"/>
      <c r="W70" s="222"/>
      <c r="X70" s="221"/>
      <c r="Y70" s="222"/>
      <c r="Z70" s="221"/>
      <c r="AA70" s="222"/>
      <c r="AB70" s="221"/>
      <c r="AC70" s="222"/>
      <c r="AD70" s="221"/>
      <c r="AE70" s="222"/>
      <c r="AF70" s="221"/>
      <c r="AG70" s="222"/>
      <c r="AH70" s="221"/>
      <c r="AI70" s="222"/>
      <c r="AJ70" s="221"/>
      <c r="AK70" s="222"/>
      <c r="AL70" s="221"/>
      <c r="AM70" s="222"/>
      <c r="AN70" s="221"/>
      <c r="AO70" s="222"/>
      <c r="AP70" s="221"/>
      <c r="AQ70" s="222"/>
      <c r="AR70" s="221"/>
      <c r="AS70" s="222"/>
      <c r="AT70" s="221"/>
      <c r="AU70" s="222"/>
      <c r="AV70" s="221"/>
      <c r="AW70" s="222"/>
      <c r="AX70" s="221"/>
      <c r="AY70" s="222"/>
      <c r="AZ70" s="221"/>
      <c r="BA70" s="222"/>
      <c r="BB70" s="221"/>
      <c r="BC70" s="222"/>
      <c r="BD70" s="221"/>
      <c r="BE70" s="222"/>
      <c r="BF70" s="221"/>
      <c r="BG70" s="222"/>
      <c r="BH70" s="221"/>
      <c r="BI70" s="222"/>
      <c r="BJ70" s="221"/>
      <c r="BK70" s="223"/>
    </row>
    <row r="71" spans="1:63" s="43" customFormat="1">
      <c r="A71" s="45"/>
      <c r="B71" s="363"/>
      <c r="C71" s="55">
        <f>Setting!H8</f>
        <v>0</v>
      </c>
      <c r="D71" s="227"/>
      <c r="E71" s="228"/>
      <c r="F71" s="227"/>
      <c r="G71" s="228"/>
      <c r="H71" s="227"/>
      <c r="I71" s="228"/>
      <c r="J71" s="227"/>
      <c r="K71" s="228"/>
      <c r="L71" s="227"/>
      <c r="M71" s="228"/>
      <c r="N71" s="227"/>
      <c r="O71" s="228"/>
      <c r="P71" s="227"/>
      <c r="Q71" s="228"/>
      <c r="R71" s="227"/>
      <c r="S71" s="228"/>
      <c r="T71" s="227"/>
      <c r="U71" s="228"/>
      <c r="V71" s="227"/>
      <c r="W71" s="228"/>
      <c r="X71" s="227"/>
      <c r="Y71" s="228"/>
      <c r="Z71" s="227"/>
      <c r="AA71" s="228"/>
      <c r="AB71" s="227"/>
      <c r="AC71" s="228"/>
      <c r="AD71" s="227"/>
      <c r="AE71" s="228"/>
      <c r="AF71" s="227"/>
      <c r="AG71" s="228"/>
      <c r="AH71" s="227"/>
      <c r="AI71" s="228"/>
      <c r="AJ71" s="227"/>
      <c r="AK71" s="228"/>
      <c r="AL71" s="227"/>
      <c r="AM71" s="228"/>
      <c r="AN71" s="227"/>
      <c r="AO71" s="228"/>
      <c r="AP71" s="227"/>
      <c r="AQ71" s="228"/>
      <c r="AR71" s="227"/>
      <c r="AS71" s="228"/>
      <c r="AT71" s="227"/>
      <c r="AU71" s="228"/>
      <c r="AV71" s="227"/>
      <c r="AW71" s="228"/>
      <c r="AX71" s="227"/>
      <c r="AY71" s="228"/>
      <c r="AZ71" s="227"/>
      <c r="BA71" s="228"/>
      <c r="BB71" s="227"/>
      <c r="BC71" s="228"/>
      <c r="BD71" s="227"/>
      <c r="BE71" s="228"/>
      <c r="BF71" s="227"/>
      <c r="BG71" s="228"/>
      <c r="BH71" s="227"/>
      <c r="BI71" s="228"/>
      <c r="BJ71" s="227"/>
      <c r="BK71" s="229"/>
    </row>
    <row r="72" spans="1:63" s="43" customFormat="1">
      <c r="A72" s="45"/>
      <c r="B72" s="363"/>
      <c r="C72" s="59">
        <f>Setting!H9</f>
        <v>0</v>
      </c>
      <c r="D72" s="221"/>
      <c r="E72" s="222"/>
      <c r="F72" s="221"/>
      <c r="G72" s="222"/>
      <c r="H72" s="221"/>
      <c r="I72" s="222"/>
      <c r="J72" s="221"/>
      <c r="K72" s="222"/>
      <c r="L72" s="221"/>
      <c r="M72" s="222"/>
      <c r="N72" s="221"/>
      <c r="O72" s="222"/>
      <c r="P72" s="221"/>
      <c r="Q72" s="222"/>
      <c r="R72" s="221"/>
      <c r="S72" s="222"/>
      <c r="T72" s="221"/>
      <c r="U72" s="222"/>
      <c r="V72" s="221"/>
      <c r="W72" s="222"/>
      <c r="X72" s="221"/>
      <c r="Y72" s="222"/>
      <c r="Z72" s="221"/>
      <c r="AA72" s="222"/>
      <c r="AB72" s="221"/>
      <c r="AC72" s="222"/>
      <c r="AD72" s="221"/>
      <c r="AE72" s="222"/>
      <c r="AF72" s="221"/>
      <c r="AG72" s="222"/>
      <c r="AH72" s="221"/>
      <c r="AI72" s="222"/>
      <c r="AJ72" s="221"/>
      <c r="AK72" s="222"/>
      <c r="AL72" s="221"/>
      <c r="AM72" s="222"/>
      <c r="AN72" s="221"/>
      <c r="AO72" s="222"/>
      <c r="AP72" s="221"/>
      <c r="AQ72" s="222"/>
      <c r="AR72" s="221"/>
      <c r="AS72" s="222"/>
      <c r="AT72" s="221"/>
      <c r="AU72" s="222"/>
      <c r="AV72" s="221"/>
      <c r="AW72" s="222"/>
      <c r="AX72" s="221"/>
      <c r="AY72" s="222"/>
      <c r="AZ72" s="221"/>
      <c r="BA72" s="222"/>
      <c r="BB72" s="221"/>
      <c r="BC72" s="222"/>
      <c r="BD72" s="221"/>
      <c r="BE72" s="222"/>
      <c r="BF72" s="221"/>
      <c r="BG72" s="222"/>
      <c r="BH72" s="221"/>
      <c r="BI72" s="222"/>
      <c r="BJ72" s="221"/>
      <c r="BK72" s="223"/>
    </row>
    <row r="73" spans="1:63" s="43" customFormat="1">
      <c r="A73" s="45"/>
      <c r="B73" s="363"/>
      <c r="C73" s="55">
        <f>Setting!H10</f>
        <v>0</v>
      </c>
      <c r="D73" s="227"/>
      <c r="E73" s="228"/>
      <c r="F73" s="227"/>
      <c r="G73" s="228"/>
      <c r="H73" s="227"/>
      <c r="I73" s="228"/>
      <c r="J73" s="227"/>
      <c r="K73" s="228"/>
      <c r="L73" s="227"/>
      <c r="M73" s="228"/>
      <c r="N73" s="227"/>
      <c r="O73" s="228"/>
      <c r="P73" s="227"/>
      <c r="Q73" s="228"/>
      <c r="R73" s="227"/>
      <c r="S73" s="228"/>
      <c r="T73" s="227"/>
      <c r="U73" s="228"/>
      <c r="V73" s="227"/>
      <c r="W73" s="228"/>
      <c r="X73" s="227"/>
      <c r="Y73" s="228"/>
      <c r="Z73" s="227"/>
      <c r="AA73" s="228"/>
      <c r="AB73" s="227"/>
      <c r="AC73" s="228"/>
      <c r="AD73" s="227"/>
      <c r="AE73" s="228"/>
      <c r="AF73" s="227"/>
      <c r="AG73" s="228"/>
      <c r="AH73" s="227"/>
      <c r="AI73" s="228"/>
      <c r="AJ73" s="227"/>
      <c r="AK73" s="228"/>
      <c r="AL73" s="227"/>
      <c r="AM73" s="228"/>
      <c r="AN73" s="227"/>
      <c r="AO73" s="228"/>
      <c r="AP73" s="227"/>
      <c r="AQ73" s="228"/>
      <c r="AR73" s="227"/>
      <c r="AS73" s="228"/>
      <c r="AT73" s="227"/>
      <c r="AU73" s="228"/>
      <c r="AV73" s="227"/>
      <c r="AW73" s="228"/>
      <c r="AX73" s="227"/>
      <c r="AY73" s="228"/>
      <c r="AZ73" s="227"/>
      <c r="BA73" s="228"/>
      <c r="BB73" s="227"/>
      <c r="BC73" s="228"/>
      <c r="BD73" s="227"/>
      <c r="BE73" s="228"/>
      <c r="BF73" s="227"/>
      <c r="BG73" s="228"/>
      <c r="BH73" s="227"/>
      <c r="BI73" s="228"/>
      <c r="BJ73" s="227"/>
      <c r="BK73" s="229"/>
    </row>
    <row r="74" spans="1:63" s="43" customFormat="1">
      <c r="A74" s="45"/>
      <c r="B74" s="363"/>
      <c r="C74" s="59">
        <f>Setting!H11</f>
        <v>0</v>
      </c>
      <c r="D74" s="221"/>
      <c r="E74" s="222"/>
      <c r="F74" s="221"/>
      <c r="G74" s="222"/>
      <c r="H74" s="221"/>
      <c r="I74" s="222"/>
      <c r="J74" s="221"/>
      <c r="K74" s="222"/>
      <c r="L74" s="221"/>
      <c r="M74" s="222"/>
      <c r="N74" s="221"/>
      <c r="O74" s="222"/>
      <c r="P74" s="221"/>
      <c r="Q74" s="222"/>
      <c r="R74" s="221"/>
      <c r="S74" s="222"/>
      <c r="T74" s="221"/>
      <c r="U74" s="222"/>
      <c r="V74" s="221"/>
      <c r="W74" s="222"/>
      <c r="X74" s="221"/>
      <c r="Y74" s="222"/>
      <c r="Z74" s="221"/>
      <c r="AA74" s="222"/>
      <c r="AB74" s="221"/>
      <c r="AC74" s="222"/>
      <c r="AD74" s="221"/>
      <c r="AE74" s="222"/>
      <c r="AF74" s="221"/>
      <c r="AG74" s="222"/>
      <c r="AH74" s="221"/>
      <c r="AI74" s="222"/>
      <c r="AJ74" s="221"/>
      <c r="AK74" s="222"/>
      <c r="AL74" s="221"/>
      <c r="AM74" s="222"/>
      <c r="AN74" s="221"/>
      <c r="AO74" s="222"/>
      <c r="AP74" s="221"/>
      <c r="AQ74" s="222"/>
      <c r="AR74" s="221"/>
      <c r="AS74" s="222"/>
      <c r="AT74" s="221"/>
      <c r="AU74" s="222"/>
      <c r="AV74" s="221"/>
      <c r="AW74" s="222"/>
      <c r="AX74" s="221"/>
      <c r="AY74" s="222"/>
      <c r="AZ74" s="221"/>
      <c r="BA74" s="222"/>
      <c r="BB74" s="221"/>
      <c r="BC74" s="222"/>
      <c r="BD74" s="221"/>
      <c r="BE74" s="222"/>
      <c r="BF74" s="221"/>
      <c r="BG74" s="222"/>
      <c r="BH74" s="221"/>
      <c r="BI74" s="222"/>
      <c r="BJ74" s="221"/>
      <c r="BK74" s="223"/>
    </row>
    <row r="75" spans="1:63" s="43" customFormat="1">
      <c r="A75" s="45"/>
      <c r="B75" s="363"/>
      <c r="C75" s="55">
        <f>Setting!H12</f>
        <v>0</v>
      </c>
      <c r="D75" s="227"/>
      <c r="E75" s="228"/>
      <c r="F75" s="227"/>
      <c r="G75" s="228"/>
      <c r="H75" s="227"/>
      <c r="I75" s="228"/>
      <c r="J75" s="227"/>
      <c r="K75" s="228"/>
      <c r="L75" s="227"/>
      <c r="M75" s="228"/>
      <c r="N75" s="227"/>
      <c r="O75" s="228"/>
      <c r="P75" s="227"/>
      <c r="Q75" s="228"/>
      <c r="R75" s="227"/>
      <c r="S75" s="228"/>
      <c r="T75" s="227"/>
      <c r="U75" s="228"/>
      <c r="V75" s="227"/>
      <c r="W75" s="228"/>
      <c r="X75" s="227"/>
      <c r="Y75" s="228"/>
      <c r="Z75" s="227"/>
      <c r="AA75" s="228"/>
      <c r="AB75" s="227"/>
      <c r="AC75" s="228"/>
      <c r="AD75" s="227"/>
      <c r="AE75" s="228"/>
      <c r="AF75" s="227"/>
      <c r="AG75" s="228"/>
      <c r="AH75" s="227"/>
      <c r="AI75" s="228"/>
      <c r="AJ75" s="227"/>
      <c r="AK75" s="228"/>
      <c r="AL75" s="227"/>
      <c r="AM75" s="228"/>
      <c r="AN75" s="227"/>
      <c r="AO75" s="228"/>
      <c r="AP75" s="227"/>
      <c r="AQ75" s="228"/>
      <c r="AR75" s="227"/>
      <c r="AS75" s="228"/>
      <c r="AT75" s="227"/>
      <c r="AU75" s="228"/>
      <c r="AV75" s="227"/>
      <c r="AW75" s="228"/>
      <c r="AX75" s="227"/>
      <c r="AY75" s="228"/>
      <c r="AZ75" s="227"/>
      <c r="BA75" s="228"/>
      <c r="BB75" s="227"/>
      <c r="BC75" s="228"/>
      <c r="BD75" s="227"/>
      <c r="BE75" s="228"/>
      <c r="BF75" s="227"/>
      <c r="BG75" s="228"/>
      <c r="BH75" s="227"/>
      <c r="BI75" s="228"/>
      <c r="BJ75" s="227"/>
      <c r="BK75" s="229"/>
    </row>
    <row r="76" spans="1:63" s="43" customFormat="1">
      <c r="A76" s="45"/>
      <c r="B76" s="363"/>
      <c r="C76" s="59">
        <f>Setting!H13</f>
        <v>0</v>
      </c>
      <c r="D76" s="221"/>
      <c r="E76" s="222"/>
      <c r="F76" s="221"/>
      <c r="G76" s="222"/>
      <c r="H76" s="221"/>
      <c r="I76" s="222"/>
      <c r="J76" s="221"/>
      <c r="K76" s="222"/>
      <c r="L76" s="221"/>
      <c r="M76" s="222"/>
      <c r="N76" s="221"/>
      <c r="O76" s="222"/>
      <c r="P76" s="221"/>
      <c r="Q76" s="222"/>
      <c r="R76" s="221"/>
      <c r="S76" s="222"/>
      <c r="T76" s="221"/>
      <c r="U76" s="222"/>
      <c r="V76" s="221"/>
      <c r="W76" s="222"/>
      <c r="X76" s="221"/>
      <c r="Y76" s="222"/>
      <c r="Z76" s="221"/>
      <c r="AA76" s="222"/>
      <c r="AB76" s="221"/>
      <c r="AC76" s="222"/>
      <c r="AD76" s="221"/>
      <c r="AE76" s="222"/>
      <c r="AF76" s="221"/>
      <c r="AG76" s="222"/>
      <c r="AH76" s="221"/>
      <c r="AI76" s="222"/>
      <c r="AJ76" s="221"/>
      <c r="AK76" s="222"/>
      <c r="AL76" s="221"/>
      <c r="AM76" s="222"/>
      <c r="AN76" s="221"/>
      <c r="AO76" s="222"/>
      <c r="AP76" s="221"/>
      <c r="AQ76" s="222"/>
      <c r="AR76" s="221"/>
      <c r="AS76" s="222"/>
      <c r="AT76" s="221"/>
      <c r="AU76" s="222"/>
      <c r="AV76" s="221"/>
      <c r="AW76" s="222"/>
      <c r="AX76" s="221"/>
      <c r="AY76" s="222"/>
      <c r="AZ76" s="221"/>
      <c r="BA76" s="222"/>
      <c r="BB76" s="221"/>
      <c r="BC76" s="222"/>
      <c r="BD76" s="221"/>
      <c r="BE76" s="222"/>
      <c r="BF76" s="221"/>
      <c r="BG76" s="222"/>
      <c r="BH76" s="221"/>
      <c r="BI76" s="222"/>
      <c r="BJ76" s="221"/>
      <c r="BK76" s="223"/>
    </row>
    <row r="77" spans="1:63" s="43" customFormat="1">
      <c r="A77" s="45"/>
      <c r="B77" s="363"/>
      <c r="C77" s="78">
        <f>Setting!H14</f>
        <v>0</v>
      </c>
      <c r="D77" s="230"/>
      <c r="E77" s="228"/>
      <c r="F77" s="230"/>
      <c r="G77" s="228"/>
      <c r="H77" s="230"/>
      <c r="I77" s="228"/>
      <c r="J77" s="230"/>
      <c r="K77" s="228"/>
      <c r="L77" s="230"/>
      <c r="M77" s="228"/>
      <c r="N77" s="230"/>
      <c r="O77" s="228"/>
      <c r="P77" s="230"/>
      <c r="Q77" s="228"/>
      <c r="R77" s="230"/>
      <c r="S77" s="228"/>
      <c r="T77" s="230"/>
      <c r="U77" s="228"/>
      <c r="V77" s="230"/>
      <c r="W77" s="228"/>
      <c r="X77" s="230"/>
      <c r="Y77" s="228"/>
      <c r="Z77" s="230"/>
      <c r="AA77" s="228"/>
      <c r="AB77" s="230"/>
      <c r="AC77" s="228"/>
      <c r="AD77" s="230"/>
      <c r="AE77" s="228"/>
      <c r="AF77" s="230"/>
      <c r="AG77" s="228"/>
      <c r="AH77" s="230"/>
      <c r="AI77" s="228"/>
      <c r="AJ77" s="230"/>
      <c r="AK77" s="228"/>
      <c r="AL77" s="230"/>
      <c r="AM77" s="228"/>
      <c r="AN77" s="230"/>
      <c r="AO77" s="228"/>
      <c r="AP77" s="230"/>
      <c r="AQ77" s="228"/>
      <c r="AR77" s="230"/>
      <c r="AS77" s="228"/>
      <c r="AT77" s="230"/>
      <c r="AU77" s="228"/>
      <c r="AV77" s="230"/>
      <c r="AW77" s="228"/>
      <c r="AX77" s="230"/>
      <c r="AY77" s="228"/>
      <c r="AZ77" s="230"/>
      <c r="BA77" s="228"/>
      <c r="BB77" s="230"/>
      <c r="BC77" s="228"/>
      <c r="BD77" s="230"/>
      <c r="BE77" s="228"/>
      <c r="BF77" s="230"/>
      <c r="BG77" s="228"/>
      <c r="BH77" s="230"/>
      <c r="BI77" s="228"/>
      <c r="BJ77" s="230"/>
      <c r="BK77" s="229"/>
    </row>
    <row r="78" spans="1:63" s="43" customFormat="1" ht="19" thickBot="1">
      <c r="A78" s="45"/>
      <c r="B78" s="363"/>
      <c r="C78" s="74" t="s">
        <v>40</v>
      </c>
      <c r="D78" s="357"/>
      <c r="E78" s="358"/>
      <c r="F78" s="357"/>
      <c r="G78" s="358"/>
      <c r="H78" s="357"/>
      <c r="I78" s="358"/>
      <c r="J78" s="357"/>
      <c r="K78" s="358"/>
      <c r="L78" s="357"/>
      <c r="M78" s="358"/>
      <c r="N78" s="357"/>
      <c r="O78" s="358"/>
      <c r="P78" s="357"/>
      <c r="Q78" s="358"/>
      <c r="R78" s="357"/>
      <c r="S78" s="358"/>
      <c r="T78" s="357"/>
      <c r="U78" s="358"/>
      <c r="V78" s="357"/>
      <c r="W78" s="358"/>
      <c r="X78" s="357"/>
      <c r="Y78" s="358"/>
      <c r="Z78" s="357"/>
      <c r="AA78" s="358"/>
      <c r="AB78" s="357"/>
      <c r="AC78" s="358"/>
      <c r="AD78" s="357"/>
      <c r="AE78" s="358"/>
      <c r="AF78" s="357"/>
      <c r="AG78" s="358"/>
      <c r="AH78" s="357"/>
      <c r="AI78" s="358"/>
      <c r="AJ78" s="357"/>
      <c r="AK78" s="358"/>
      <c r="AL78" s="357"/>
      <c r="AM78" s="358"/>
      <c r="AN78" s="357"/>
      <c r="AO78" s="358"/>
      <c r="AP78" s="357"/>
      <c r="AQ78" s="358"/>
      <c r="AR78" s="357"/>
      <c r="AS78" s="358"/>
      <c r="AT78" s="357"/>
      <c r="AU78" s="358"/>
      <c r="AV78" s="357"/>
      <c r="AW78" s="358"/>
      <c r="AX78" s="357"/>
      <c r="AY78" s="358"/>
      <c r="AZ78" s="357"/>
      <c r="BA78" s="358"/>
      <c r="BB78" s="357"/>
      <c r="BC78" s="358"/>
      <c r="BD78" s="357"/>
      <c r="BE78" s="358"/>
      <c r="BF78" s="357"/>
      <c r="BG78" s="358"/>
      <c r="BH78" s="357"/>
      <c r="BI78" s="358"/>
      <c r="BJ78" s="357"/>
      <c r="BK78" s="359"/>
    </row>
    <row r="79" spans="1:63" s="43" customFormat="1" ht="20" thickTop="1" thickBot="1">
      <c r="A79" s="45"/>
      <c r="B79" s="364"/>
      <c r="C79" s="79" t="s">
        <v>33</v>
      </c>
      <c r="D79" s="349">
        <f>SUM(D68:D77)</f>
        <v>0</v>
      </c>
      <c r="E79" s="350"/>
      <c r="F79" s="349">
        <f>SUM(F68:F77)</f>
        <v>0</v>
      </c>
      <c r="G79" s="350"/>
      <c r="H79" s="349">
        <f t="shared" ref="H79" si="291">SUM(H68:H77)</f>
        <v>0</v>
      </c>
      <c r="I79" s="350"/>
      <c r="J79" s="349">
        <f t="shared" ref="J79" si="292">SUM(J68:J77)</f>
        <v>0</v>
      </c>
      <c r="K79" s="350"/>
      <c r="L79" s="349">
        <f t="shared" ref="L79" si="293">SUM(L68:L77)</f>
        <v>0</v>
      </c>
      <c r="M79" s="350"/>
      <c r="N79" s="349">
        <f t="shared" ref="N79" si="294">SUM(N68:N77)</f>
        <v>0</v>
      </c>
      <c r="O79" s="350"/>
      <c r="P79" s="349">
        <f t="shared" ref="P79" si="295">SUM(P68:P77)</f>
        <v>0</v>
      </c>
      <c r="Q79" s="350"/>
      <c r="R79" s="349">
        <f t="shared" ref="R79" si="296">SUM(R68:R77)</f>
        <v>0</v>
      </c>
      <c r="S79" s="350"/>
      <c r="T79" s="349">
        <f t="shared" ref="T79" si="297">SUM(T68:T77)</f>
        <v>0</v>
      </c>
      <c r="U79" s="350"/>
      <c r="V79" s="349">
        <f t="shared" ref="V79" si="298">SUM(V68:V77)</f>
        <v>0</v>
      </c>
      <c r="W79" s="350"/>
      <c r="X79" s="349">
        <f t="shared" ref="X79" si="299">SUM(X68:X77)</f>
        <v>0</v>
      </c>
      <c r="Y79" s="350"/>
      <c r="Z79" s="349">
        <f t="shared" ref="Z79" si="300">SUM(Z68:Z77)</f>
        <v>0</v>
      </c>
      <c r="AA79" s="350"/>
      <c r="AB79" s="349">
        <f t="shared" ref="AB79" si="301">SUM(AB68:AB77)</f>
        <v>0</v>
      </c>
      <c r="AC79" s="350"/>
      <c r="AD79" s="349">
        <f t="shared" ref="AD79" si="302">SUM(AD68:AD77)</f>
        <v>0</v>
      </c>
      <c r="AE79" s="350"/>
      <c r="AF79" s="349">
        <f t="shared" ref="AF79" si="303">SUM(AF68:AF77)</f>
        <v>0</v>
      </c>
      <c r="AG79" s="350"/>
      <c r="AH79" s="349">
        <f t="shared" ref="AH79" si="304">SUM(AH68:AH77)</f>
        <v>0</v>
      </c>
      <c r="AI79" s="350"/>
      <c r="AJ79" s="349">
        <f t="shared" ref="AJ79" si="305">SUM(AJ68:AJ77)</f>
        <v>0</v>
      </c>
      <c r="AK79" s="350"/>
      <c r="AL79" s="349">
        <f t="shared" ref="AL79" si="306">SUM(AL68:AL77)</f>
        <v>0</v>
      </c>
      <c r="AM79" s="350"/>
      <c r="AN79" s="349">
        <f t="shared" ref="AN79" si="307">SUM(AN68:AN77)</f>
        <v>0</v>
      </c>
      <c r="AO79" s="350"/>
      <c r="AP79" s="349">
        <f t="shared" ref="AP79" si="308">SUM(AP68:AP77)</f>
        <v>0</v>
      </c>
      <c r="AQ79" s="350"/>
      <c r="AR79" s="349">
        <f t="shared" ref="AR79" si="309">SUM(AR68:AR77)</f>
        <v>0</v>
      </c>
      <c r="AS79" s="350"/>
      <c r="AT79" s="349">
        <f t="shared" ref="AT79" si="310">SUM(AT68:AT77)</f>
        <v>0</v>
      </c>
      <c r="AU79" s="350"/>
      <c r="AV79" s="349">
        <f t="shared" ref="AV79" si="311">SUM(AV68:AV77)</f>
        <v>0</v>
      </c>
      <c r="AW79" s="350"/>
      <c r="AX79" s="349">
        <f t="shared" ref="AX79" si="312">SUM(AX68:AX77)</f>
        <v>0</v>
      </c>
      <c r="AY79" s="350"/>
      <c r="AZ79" s="349">
        <f t="shared" ref="AZ79" si="313">SUM(AZ68:AZ77)</f>
        <v>0</v>
      </c>
      <c r="BA79" s="350"/>
      <c r="BB79" s="349">
        <f t="shared" ref="BB79" si="314">SUM(BB68:BB77)</f>
        <v>0</v>
      </c>
      <c r="BC79" s="350"/>
      <c r="BD79" s="349">
        <f t="shared" ref="BD79" si="315">SUM(BD68:BD77)</f>
        <v>0</v>
      </c>
      <c r="BE79" s="350"/>
      <c r="BF79" s="349">
        <f t="shared" ref="BF79" si="316">SUM(BF68:BF77)</f>
        <v>0</v>
      </c>
      <c r="BG79" s="350"/>
      <c r="BH79" s="349">
        <f t="shared" ref="BH79" si="317">SUM(BH68:BH77)</f>
        <v>0</v>
      </c>
      <c r="BI79" s="350"/>
      <c r="BJ79" s="349">
        <f t="shared" ref="BJ79" si="318">SUM(BJ68:BJ77)</f>
        <v>0</v>
      </c>
      <c r="BK79" s="351"/>
    </row>
    <row r="80" spans="1:63" s="43" customFormat="1" ht="19" thickTop="1">
      <c r="A80" s="45"/>
      <c r="B80" s="361" t="s">
        <v>38</v>
      </c>
      <c r="C80" s="87">
        <f>Setting!J5</f>
        <v>0</v>
      </c>
      <c r="D80" s="215"/>
      <c r="E80" s="216"/>
      <c r="F80" s="215"/>
      <c r="G80" s="216"/>
      <c r="H80" s="215"/>
      <c r="I80" s="216"/>
      <c r="J80" s="215"/>
      <c r="K80" s="216"/>
      <c r="L80" s="215"/>
      <c r="M80" s="216"/>
      <c r="N80" s="215"/>
      <c r="O80" s="216"/>
      <c r="P80" s="215"/>
      <c r="Q80" s="216"/>
      <c r="R80" s="215"/>
      <c r="S80" s="216"/>
      <c r="T80" s="215"/>
      <c r="U80" s="216"/>
      <c r="V80" s="215"/>
      <c r="W80" s="216"/>
      <c r="X80" s="215"/>
      <c r="Y80" s="216"/>
      <c r="Z80" s="215"/>
      <c r="AA80" s="216"/>
      <c r="AB80" s="215"/>
      <c r="AC80" s="216"/>
      <c r="AD80" s="215"/>
      <c r="AE80" s="216"/>
      <c r="AF80" s="215"/>
      <c r="AG80" s="216"/>
      <c r="AH80" s="215"/>
      <c r="AI80" s="216"/>
      <c r="AJ80" s="215"/>
      <c r="AK80" s="216"/>
      <c r="AL80" s="215"/>
      <c r="AM80" s="216"/>
      <c r="AN80" s="215"/>
      <c r="AO80" s="216"/>
      <c r="AP80" s="215"/>
      <c r="AQ80" s="216"/>
      <c r="AR80" s="215"/>
      <c r="AS80" s="216"/>
      <c r="AT80" s="215"/>
      <c r="AU80" s="216"/>
      <c r="AV80" s="215"/>
      <c r="AW80" s="216"/>
      <c r="AX80" s="215"/>
      <c r="AY80" s="216"/>
      <c r="AZ80" s="215"/>
      <c r="BA80" s="216"/>
      <c r="BB80" s="215"/>
      <c r="BC80" s="216"/>
      <c r="BD80" s="215"/>
      <c r="BE80" s="216"/>
      <c r="BF80" s="215"/>
      <c r="BG80" s="216"/>
      <c r="BH80" s="215"/>
      <c r="BI80" s="216"/>
      <c r="BJ80" s="215"/>
      <c r="BK80" s="217"/>
    </row>
    <row r="81" spans="1:63" s="43" customFormat="1">
      <c r="A81" s="45"/>
      <c r="B81" s="361"/>
      <c r="C81" s="55">
        <f>Setting!J6</f>
        <v>0</v>
      </c>
      <c r="D81" s="227"/>
      <c r="E81" s="228"/>
      <c r="F81" s="227"/>
      <c r="G81" s="228"/>
      <c r="H81" s="227"/>
      <c r="I81" s="228"/>
      <c r="J81" s="227"/>
      <c r="K81" s="228"/>
      <c r="L81" s="227"/>
      <c r="M81" s="228"/>
      <c r="N81" s="227"/>
      <c r="O81" s="228"/>
      <c r="P81" s="227"/>
      <c r="Q81" s="228"/>
      <c r="R81" s="227"/>
      <c r="S81" s="228"/>
      <c r="T81" s="227"/>
      <c r="U81" s="228"/>
      <c r="V81" s="227"/>
      <c r="W81" s="228"/>
      <c r="X81" s="227"/>
      <c r="Y81" s="228"/>
      <c r="Z81" s="227"/>
      <c r="AA81" s="228"/>
      <c r="AB81" s="227"/>
      <c r="AC81" s="228"/>
      <c r="AD81" s="227"/>
      <c r="AE81" s="228"/>
      <c r="AF81" s="227"/>
      <c r="AG81" s="228"/>
      <c r="AH81" s="227"/>
      <c r="AI81" s="228"/>
      <c r="AJ81" s="227"/>
      <c r="AK81" s="228"/>
      <c r="AL81" s="227"/>
      <c r="AM81" s="228"/>
      <c r="AN81" s="227"/>
      <c r="AO81" s="228"/>
      <c r="AP81" s="227"/>
      <c r="AQ81" s="228"/>
      <c r="AR81" s="227"/>
      <c r="AS81" s="228"/>
      <c r="AT81" s="227"/>
      <c r="AU81" s="228"/>
      <c r="AV81" s="227"/>
      <c r="AW81" s="228"/>
      <c r="AX81" s="227"/>
      <c r="AY81" s="228"/>
      <c r="AZ81" s="227"/>
      <c r="BA81" s="228"/>
      <c r="BB81" s="227"/>
      <c r="BC81" s="228"/>
      <c r="BD81" s="227"/>
      <c r="BE81" s="228"/>
      <c r="BF81" s="227"/>
      <c r="BG81" s="228"/>
      <c r="BH81" s="227"/>
      <c r="BI81" s="228"/>
      <c r="BJ81" s="227"/>
      <c r="BK81" s="229"/>
    </row>
    <row r="82" spans="1:63" s="43" customFormat="1">
      <c r="A82" s="45"/>
      <c r="B82" s="361"/>
      <c r="C82" s="59">
        <f>Setting!J7</f>
        <v>0</v>
      </c>
      <c r="D82" s="221"/>
      <c r="E82" s="222"/>
      <c r="F82" s="221"/>
      <c r="G82" s="222"/>
      <c r="H82" s="221"/>
      <c r="I82" s="222"/>
      <c r="J82" s="221"/>
      <c r="K82" s="222"/>
      <c r="L82" s="221"/>
      <c r="M82" s="222"/>
      <c r="N82" s="221"/>
      <c r="O82" s="222"/>
      <c r="P82" s="221"/>
      <c r="Q82" s="222"/>
      <c r="R82" s="221"/>
      <c r="S82" s="222"/>
      <c r="T82" s="221"/>
      <c r="U82" s="222"/>
      <c r="V82" s="221"/>
      <c r="W82" s="222"/>
      <c r="X82" s="221"/>
      <c r="Y82" s="222"/>
      <c r="Z82" s="221"/>
      <c r="AA82" s="222"/>
      <c r="AB82" s="221"/>
      <c r="AC82" s="222"/>
      <c r="AD82" s="221"/>
      <c r="AE82" s="222"/>
      <c r="AF82" s="221"/>
      <c r="AG82" s="222"/>
      <c r="AH82" s="221"/>
      <c r="AI82" s="222"/>
      <c r="AJ82" s="221"/>
      <c r="AK82" s="222"/>
      <c r="AL82" s="221"/>
      <c r="AM82" s="222"/>
      <c r="AN82" s="221"/>
      <c r="AO82" s="222"/>
      <c r="AP82" s="221"/>
      <c r="AQ82" s="222"/>
      <c r="AR82" s="221"/>
      <c r="AS82" s="222"/>
      <c r="AT82" s="221"/>
      <c r="AU82" s="222"/>
      <c r="AV82" s="221"/>
      <c r="AW82" s="222"/>
      <c r="AX82" s="221"/>
      <c r="AY82" s="222"/>
      <c r="AZ82" s="221"/>
      <c r="BA82" s="222"/>
      <c r="BB82" s="221"/>
      <c r="BC82" s="222"/>
      <c r="BD82" s="221"/>
      <c r="BE82" s="222"/>
      <c r="BF82" s="221"/>
      <c r="BG82" s="222"/>
      <c r="BH82" s="221"/>
      <c r="BI82" s="222"/>
      <c r="BJ82" s="221"/>
      <c r="BK82" s="223"/>
    </row>
    <row r="83" spans="1:63" s="43" customFormat="1">
      <c r="A83" s="45"/>
      <c r="B83" s="361"/>
      <c r="C83" s="55">
        <f>Setting!J8</f>
        <v>0</v>
      </c>
      <c r="D83" s="227"/>
      <c r="E83" s="228"/>
      <c r="F83" s="227"/>
      <c r="G83" s="228"/>
      <c r="H83" s="227"/>
      <c r="I83" s="228"/>
      <c r="J83" s="227"/>
      <c r="K83" s="228"/>
      <c r="L83" s="227"/>
      <c r="M83" s="228"/>
      <c r="N83" s="227"/>
      <c r="O83" s="228"/>
      <c r="P83" s="227"/>
      <c r="Q83" s="228"/>
      <c r="R83" s="227"/>
      <c r="S83" s="228"/>
      <c r="T83" s="227"/>
      <c r="U83" s="228"/>
      <c r="V83" s="227"/>
      <c r="W83" s="228"/>
      <c r="X83" s="227"/>
      <c r="Y83" s="228"/>
      <c r="Z83" s="227"/>
      <c r="AA83" s="228"/>
      <c r="AB83" s="227"/>
      <c r="AC83" s="228"/>
      <c r="AD83" s="227"/>
      <c r="AE83" s="228"/>
      <c r="AF83" s="227"/>
      <c r="AG83" s="228"/>
      <c r="AH83" s="227"/>
      <c r="AI83" s="228"/>
      <c r="AJ83" s="227"/>
      <c r="AK83" s="228"/>
      <c r="AL83" s="227"/>
      <c r="AM83" s="228"/>
      <c r="AN83" s="227"/>
      <c r="AO83" s="228"/>
      <c r="AP83" s="227"/>
      <c r="AQ83" s="228"/>
      <c r="AR83" s="227"/>
      <c r="AS83" s="228"/>
      <c r="AT83" s="227"/>
      <c r="AU83" s="228"/>
      <c r="AV83" s="227"/>
      <c r="AW83" s="228"/>
      <c r="AX83" s="227"/>
      <c r="AY83" s="228"/>
      <c r="AZ83" s="227"/>
      <c r="BA83" s="228"/>
      <c r="BB83" s="227"/>
      <c r="BC83" s="228"/>
      <c r="BD83" s="227"/>
      <c r="BE83" s="228"/>
      <c r="BF83" s="227"/>
      <c r="BG83" s="228"/>
      <c r="BH83" s="227"/>
      <c r="BI83" s="228"/>
      <c r="BJ83" s="227"/>
      <c r="BK83" s="229"/>
    </row>
    <row r="84" spans="1:63" s="43" customFormat="1">
      <c r="A84" s="45"/>
      <c r="B84" s="361"/>
      <c r="C84" s="59">
        <f>Setting!J9</f>
        <v>0</v>
      </c>
      <c r="D84" s="221"/>
      <c r="E84" s="222"/>
      <c r="F84" s="221"/>
      <c r="G84" s="222"/>
      <c r="H84" s="221"/>
      <c r="I84" s="222"/>
      <c r="J84" s="221"/>
      <c r="K84" s="222"/>
      <c r="L84" s="221"/>
      <c r="M84" s="222"/>
      <c r="N84" s="221"/>
      <c r="O84" s="222"/>
      <c r="P84" s="221"/>
      <c r="Q84" s="222"/>
      <c r="R84" s="221"/>
      <c r="S84" s="222"/>
      <c r="T84" s="221"/>
      <c r="U84" s="222"/>
      <c r="V84" s="221"/>
      <c r="W84" s="222"/>
      <c r="X84" s="221"/>
      <c r="Y84" s="222"/>
      <c r="Z84" s="221"/>
      <c r="AA84" s="222"/>
      <c r="AB84" s="221"/>
      <c r="AC84" s="222"/>
      <c r="AD84" s="221"/>
      <c r="AE84" s="222"/>
      <c r="AF84" s="221"/>
      <c r="AG84" s="222"/>
      <c r="AH84" s="221"/>
      <c r="AI84" s="222"/>
      <c r="AJ84" s="221"/>
      <c r="AK84" s="222"/>
      <c r="AL84" s="221"/>
      <c r="AM84" s="222"/>
      <c r="AN84" s="221"/>
      <c r="AO84" s="222"/>
      <c r="AP84" s="221"/>
      <c r="AQ84" s="222"/>
      <c r="AR84" s="221"/>
      <c r="AS84" s="222"/>
      <c r="AT84" s="221"/>
      <c r="AU84" s="222"/>
      <c r="AV84" s="221"/>
      <c r="AW84" s="222"/>
      <c r="AX84" s="221"/>
      <c r="AY84" s="222"/>
      <c r="AZ84" s="221"/>
      <c r="BA84" s="222"/>
      <c r="BB84" s="221"/>
      <c r="BC84" s="222"/>
      <c r="BD84" s="221"/>
      <c r="BE84" s="222"/>
      <c r="BF84" s="221"/>
      <c r="BG84" s="222"/>
      <c r="BH84" s="221"/>
      <c r="BI84" s="222"/>
      <c r="BJ84" s="221"/>
      <c r="BK84" s="223"/>
    </row>
    <row r="85" spans="1:63" s="43" customFormat="1">
      <c r="A85" s="45"/>
      <c r="B85" s="361"/>
      <c r="C85" s="55">
        <f>Setting!J10</f>
        <v>0</v>
      </c>
      <c r="D85" s="227"/>
      <c r="E85" s="228"/>
      <c r="F85" s="227"/>
      <c r="G85" s="228"/>
      <c r="H85" s="227"/>
      <c r="I85" s="228"/>
      <c r="J85" s="227"/>
      <c r="K85" s="228"/>
      <c r="L85" s="227"/>
      <c r="M85" s="228"/>
      <c r="N85" s="227"/>
      <c r="O85" s="228"/>
      <c r="P85" s="227"/>
      <c r="Q85" s="228"/>
      <c r="R85" s="227"/>
      <c r="S85" s="228"/>
      <c r="T85" s="227"/>
      <c r="U85" s="228"/>
      <c r="V85" s="227"/>
      <c r="W85" s="228"/>
      <c r="X85" s="227"/>
      <c r="Y85" s="228"/>
      <c r="Z85" s="227"/>
      <c r="AA85" s="228"/>
      <c r="AB85" s="227"/>
      <c r="AC85" s="228"/>
      <c r="AD85" s="227"/>
      <c r="AE85" s="228"/>
      <c r="AF85" s="227"/>
      <c r="AG85" s="228"/>
      <c r="AH85" s="227"/>
      <c r="AI85" s="228"/>
      <c r="AJ85" s="227"/>
      <c r="AK85" s="228"/>
      <c r="AL85" s="227"/>
      <c r="AM85" s="228"/>
      <c r="AN85" s="227"/>
      <c r="AO85" s="228"/>
      <c r="AP85" s="227"/>
      <c r="AQ85" s="228"/>
      <c r="AR85" s="227"/>
      <c r="AS85" s="228"/>
      <c r="AT85" s="227"/>
      <c r="AU85" s="228"/>
      <c r="AV85" s="227"/>
      <c r="AW85" s="228"/>
      <c r="AX85" s="227"/>
      <c r="AY85" s="228"/>
      <c r="AZ85" s="227"/>
      <c r="BA85" s="228"/>
      <c r="BB85" s="227"/>
      <c r="BC85" s="228"/>
      <c r="BD85" s="227"/>
      <c r="BE85" s="228"/>
      <c r="BF85" s="227"/>
      <c r="BG85" s="228"/>
      <c r="BH85" s="227"/>
      <c r="BI85" s="228"/>
      <c r="BJ85" s="227"/>
      <c r="BK85" s="229"/>
    </row>
    <row r="86" spans="1:63" s="43" customFormat="1">
      <c r="A86" s="45"/>
      <c r="B86" s="361"/>
      <c r="C86" s="59">
        <f>Setting!J11</f>
        <v>0</v>
      </c>
      <c r="D86" s="221"/>
      <c r="E86" s="222"/>
      <c r="F86" s="221"/>
      <c r="G86" s="222"/>
      <c r="H86" s="221"/>
      <c r="I86" s="222"/>
      <c r="J86" s="221"/>
      <c r="K86" s="222"/>
      <c r="L86" s="221"/>
      <c r="M86" s="222"/>
      <c r="N86" s="221"/>
      <c r="O86" s="222"/>
      <c r="P86" s="221"/>
      <c r="Q86" s="222"/>
      <c r="R86" s="221"/>
      <c r="S86" s="222"/>
      <c r="T86" s="221"/>
      <c r="U86" s="222"/>
      <c r="V86" s="221"/>
      <c r="W86" s="222"/>
      <c r="X86" s="221"/>
      <c r="Y86" s="222"/>
      <c r="Z86" s="221"/>
      <c r="AA86" s="222"/>
      <c r="AB86" s="221"/>
      <c r="AC86" s="222"/>
      <c r="AD86" s="221"/>
      <c r="AE86" s="222"/>
      <c r="AF86" s="221"/>
      <c r="AG86" s="222"/>
      <c r="AH86" s="221"/>
      <c r="AI86" s="222"/>
      <c r="AJ86" s="221"/>
      <c r="AK86" s="222"/>
      <c r="AL86" s="221"/>
      <c r="AM86" s="222"/>
      <c r="AN86" s="221"/>
      <c r="AO86" s="222"/>
      <c r="AP86" s="221"/>
      <c r="AQ86" s="222"/>
      <c r="AR86" s="221"/>
      <c r="AS86" s="222"/>
      <c r="AT86" s="221"/>
      <c r="AU86" s="222"/>
      <c r="AV86" s="221"/>
      <c r="AW86" s="222"/>
      <c r="AX86" s="221"/>
      <c r="AY86" s="222"/>
      <c r="AZ86" s="221"/>
      <c r="BA86" s="222"/>
      <c r="BB86" s="221"/>
      <c r="BC86" s="222"/>
      <c r="BD86" s="221"/>
      <c r="BE86" s="222"/>
      <c r="BF86" s="221"/>
      <c r="BG86" s="222"/>
      <c r="BH86" s="221"/>
      <c r="BI86" s="222"/>
      <c r="BJ86" s="221"/>
      <c r="BK86" s="223"/>
    </row>
    <row r="87" spans="1:63" s="43" customFormat="1">
      <c r="A87" s="45"/>
      <c r="B87" s="361"/>
      <c r="C87" s="55">
        <f>Setting!J12</f>
        <v>0</v>
      </c>
      <c r="D87" s="227"/>
      <c r="E87" s="228"/>
      <c r="F87" s="227"/>
      <c r="G87" s="228"/>
      <c r="H87" s="227"/>
      <c r="I87" s="228"/>
      <c r="J87" s="227"/>
      <c r="K87" s="228"/>
      <c r="L87" s="227"/>
      <c r="M87" s="228"/>
      <c r="N87" s="227"/>
      <c r="O87" s="228"/>
      <c r="P87" s="227"/>
      <c r="Q87" s="228"/>
      <c r="R87" s="227"/>
      <c r="S87" s="228"/>
      <c r="T87" s="227"/>
      <c r="U87" s="228"/>
      <c r="V87" s="227"/>
      <c r="W87" s="228"/>
      <c r="X87" s="227"/>
      <c r="Y87" s="228"/>
      <c r="Z87" s="227"/>
      <c r="AA87" s="228"/>
      <c r="AB87" s="227"/>
      <c r="AC87" s="228"/>
      <c r="AD87" s="227"/>
      <c r="AE87" s="228"/>
      <c r="AF87" s="227"/>
      <c r="AG87" s="228"/>
      <c r="AH87" s="227"/>
      <c r="AI87" s="228"/>
      <c r="AJ87" s="227"/>
      <c r="AK87" s="228"/>
      <c r="AL87" s="227"/>
      <c r="AM87" s="228"/>
      <c r="AN87" s="227"/>
      <c r="AO87" s="228"/>
      <c r="AP87" s="227"/>
      <c r="AQ87" s="228"/>
      <c r="AR87" s="227"/>
      <c r="AS87" s="228"/>
      <c r="AT87" s="227"/>
      <c r="AU87" s="228"/>
      <c r="AV87" s="227"/>
      <c r="AW87" s="228"/>
      <c r="AX87" s="227"/>
      <c r="AY87" s="228"/>
      <c r="AZ87" s="227"/>
      <c r="BA87" s="228"/>
      <c r="BB87" s="227"/>
      <c r="BC87" s="228"/>
      <c r="BD87" s="227"/>
      <c r="BE87" s="228"/>
      <c r="BF87" s="227"/>
      <c r="BG87" s="228"/>
      <c r="BH87" s="227"/>
      <c r="BI87" s="228"/>
      <c r="BJ87" s="227"/>
      <c r="BK87" s="229"/>
    </row>
    <row r="88" spans="1:63" s="43" customFormat="1">
      <c r="A88" s="45"/>
      <c r="B88" s="361"/>
      <c r="C88" s="59">
        <f>Setting!J13</f>
        <v>0</v>
      </c>
      <c r="D88" s="221"/>
      <c r="E88" s="222"/>
      <c r="F88" s="221"/>
      <c r="G88" s="222"/>
      <c r="H88" s="221"/>
      <c r="I88" s="222"/>
      <c r="J88" s="221"/>
      <c r="K88" s="222"/>
      <c r="L88" s="221"/>
      <c r="M88" s="222"/>
      <c r="N88" s="221"/>
      <c r="O88" s="222"/>
      <c r="P88" s="221"/>
      <c r="Q88" s="222"/>
      <c r="R88" s="221"/>
      <c r="S88" s="222"/>
      <c r="T88" s="221"/>
      <c r="U88" s="222"/>
      <c r="V88" s="221"/>
      <c r="W88" s="222"/>
      <c r="X88" s="221"/>
      <c r="Y88" s="222"/>
      <c r="Z88" s="221"/>
      <c r="AA88" s="222"/>
      <c r="AB88" s="221"/>
      <c r="AC88" s="222"/>
      <c r="AD88" s="221"/>
      <c r="AE88" s="222"/>
      <c r="AF88" s="221"/>
      <c r="AG88" s="222"/>
      <c r="AH88" s="221"/>
      <c r="AI88" s="222"/>
      <c r="AJ88" s="221"/>
      <c r="AK88" s="222"/>
      <c r="AL88" s="221"/>
      <c r="AM88" s="222"/>
      <c r="AN88" s="221"/>
      <c r="AO88" s="222"/>
      <c r="AP88" s="221"/>
      <c r="AQ88" s="222"/>
      <c r="AR88" s="221"/>
      <c r="AS88" s="222"/>
      <c r="AT88" s="221"/>
      <c r="AU88" s="222"/>
      <c r="AV88" s="221"/>
      <c r="AW88" s="222"/>
      <c r="AX88" s="221"/>
      <c r="AY88" s="222"/>
      <c r="AZ88" s="221"/>
      <c r="BA88" s="222"/>
      <c r="BB88" s="221"/>
      <c r="BC88" s="222"/>
      <c r="BD88" s="221"/>
      <c r="BE88" s="222"/>
      <c r="BF88" s="221"/>
      <c r="BG88" s="222"/>
      <c r="BH88" s="221"/>
      <c r="BI88" s="222"/>
      <c r="BJ88" s="221"/>
      <c r="BK88" s="223"/>
    </row>
    <row r="89" spans="1:63" s="43" customFormat="1">
      <c r="A89" s="45"/>
      <c r="B89" s="361"/>
      <c r="C89" s="78">
        <f>Setting!J14</f>
        <v>0</v>
      </c>
      <c r="D89" s="230"/>
      <c r="E89" s="228"/>
      <c r="F89" s="230"/>
      <c r="G89" s="228"/>
      <c r="H89" s="230"/>
      <c r="I89" s="228"/>
      <c r="J89" s="230"/>
      <c r="K89" s="228"/>
      <c r="L89" s="230"/>
      <c r="M89" s="228"/>
      <c r="N89" s="230"/>
      <c r="O89" s="228"/>
      <c r="P89" s="230"/>
      <c r="Q89" s="228"/>
      <c r="R89" s="230"/>
      <c r="S89" s="228"/>
      <c r="T89" s="230"/>
      <c r="U89" s="228"/>
      <c r="V89" s="230"/>
      <c r="W89" s="228"/>
      <c r="X89" s="230"/>
      <c r="Y89" s="228"/>
      <c r="Z89" s="230"/>
      <c r="AA89" s="228"/>
      <c r="AB89" s="230"/>
      <c r="AC89" s="228"/>
      <c r="AD89" s="230"/>
      <c r="AE89" s="228"/>
      <c r="AF89" s="230"/>
      <c r="AG89" s="228"/>
      <c r="AH89" s="230"/>
      <c r="AI89" s="228"/>
      <c r="AJ89" s="230"/>
      <c r="AK89" s="228"/>
      <c r="AL89" s="230"/>
      <c r="AM89" s="228"/>
      <c r="AN89" s="230"/>
      <c r="AO89" s="228"/>
      <c r="AP89" s="230"/>
      <c r="AQ89" s="228"/>
      <c r="AR89" s="230"/>
      <c r="AS89" s="228"/>
      <c r="AT89" s="230"/>
      <c r="AU89" s="228"/>
      <c r="AV89" s="230"/>
      <c r="AW89" s="228"/>
      <c r="AX89" s="230"/>
      <c r="AY89" s="228"/>
      <c r="AZ89" s="230"/>
      <c r="BA89" s="228"/>
      <c r="BB89" s="230"/>
      <c r="BC89" s="228"/>
      <c r="BD89" s="230"/>
      <c r="BE89" s="228"/>
      <c r="BF89" s="230"/>
      <c r="BG89" s="228"/>
      <c r="BH89" s="230"/>
      <c r="BI89" s="228"/>
      <c r="BJ89" s="230"/>
      <c r="BK89" s="229"/>
    </row>
    <row r="90" spans="1:63" s="43" customFormat="1" ht="19" thickBot="1">
      <c r="A90" s="45"/>
      <c r="B90" s="361"/>
      <c r="C90" s="74" t="s">
        <v>40</v>
      </c>
      <c r="D90" s="357"/>
      <c r="E90" s="358"/>
      <c r="F90" s="357"/>
      <c r="G90" s="358"/>
      <c r="H90" s="357"/>
      <c r="I90" s="358"/>
      <c r="J90" s="357"/>
      <c r="K90" s="358"/>
      <c r="L90" s="357"/>
      <c r="M90" s="358"/>
      <c r="N90" s="357"/>
      <c r="O90" s="358"/>
      <c r="P90" s="357"/>
      <c r="Q90" s="358"/>
      <c r="R90" s="357"/>
      <c r="S90" s="358"/>
      <c r="T90" s="357"/>
      <c r="U90" s="358"/>
      <c r="V90" s="357"/>
      <c r="W90" s="358"/>
      <c r="X90" s="357"/>
      <c r="Y90" s="358"/>
      <c r="Z90" s="357"/>
      <c r="AA90" s="358"/>
      <c r="AB90" s="357"/>
      <c r="AC90" s="358"/>
      <c r="AD90" s="357"/>
      <c r="AE90" s="358"/>
      <c r="AF90" s="357"/>
      <c r="AG90" s="358"/>
      <c r="AH90" s="357"/>
      <c r="AI90" s="358"/>
      <c r="AJ90" s="357"/>
      <c r="AK90" s="358"/>
      <c r="AL90" s="357"/>
      <c r="AM90" s="358"/>
      <c r="AN90" s="357"/>
      <c r="AO90" s="358"/>
      <c r="AP90" s="357"/>
      <c r="AQ90" s="358"/>
      <c r="AR90" s="357"/>
      <c r="AS90" s="358"/>
      <c r="AT90" s="357"/>
      <c r="AU90" s="358"/>
      <c r="AV90" s="357"/>
      <c r="AW90" s="358"/>
      <c r="AX90" s="357"/>
      <c r="AY90" s="358"/>
      <c r="AZ90" s="357"/>
      <c r="BA90" s="358"/>
      <c r="BB90" s="357"/>
      <c r="BC90" s="358"/>
      <c r="BD90" s="357"/>
      <c r="BE90" s="358"/>
      <c r="BF90" s="357"/>
      <c r="BG90" s="358"/>
      <c r="BH90" s="357"/>
      <c r="BI90" s="358"/>
      <c r="BJ90" s="357"/>
      <c r="BK90" s="359"/>
    </row>
    <row r="91" spans="1:63" s="43" customFormat="1" ht="20" thickTop="1" thickBot="1">
      <c r="A91" s="45"/>
      <c r="B91" s="362"/>
      <c r="C91" s="79" t="s">
        <v>33</v>
      </c>
      <c r="D91" s="349">
        <f>SUM(D80:D89)</f>
        <v>0</v>
      </c>
      <c r="E91" s="350"/>
      <c r="F91" s="349">
        <f>SUM(F80:F89)</f>
        <v>0</v>
      </c>
      <c r="G91" s="350"/>
      <c r="H91" s="349">
        <f>SUM(H80:H89)</f>
        <v>0</v>
      </c>
      <c r="I91" s="350"/>
      <c r="J91" s="349">
        <f>SUM(J80:J89)</f>
        <v>0</v>
      </c>
      <c r="K91" s="350"/>
      <c r="L91" s="349">
        <f>SUM(L80:L89)</f>
        <v>0</v>
      </c>
      <c r="M91" s="350"/>
      <c r="N91" s="349">
        <f>SUM(N80:N89)</f>
        <v>0</v>
      </c>
      <c r="O91" s="350"/>
      <c r="P91" s="349">
        <f>SUM(P80:P89)</f>
        <v>0</v>
      </c>
      <c r="Q91" s="350"/>
      <c r="R91" s="349">
        <f>SUM(R80:R89)</f>
        <v>0</v>
      </c>
      <c r="S91" s="350"/>
      <c r="T91" s="349">
        <f>SUM(T80:T89)</f>
        <v>0</v>
      </c>
      <c r="U91" s="350"/>
      <c r="V91" s="349">
        <f>SUM(V80:V89)</f>
        <v>0</v>
      </c>
      <c r="W91" s="350"/>
      <c r="X91" s="349">
        <f>SUM(X80:X89)</f>
        <v>0</v>
      </c>
      <c r="Y91" s="350"/>
      <c r="Z91" s="349">
        <f>SUM(Z80:Z89)</f>
        <v>0</v>
      </c>
      <c r="AA91" s="350"/>
      <c r="AB91" s="349">
        <f>SUM(AB80:AB89)</f>
        <v>0</v>
      </c>
      <c r="AC91" s="350"/>
      <c r="AD91" s="349">
        <f>SUM(AD80:AD89)</f>
        <v>0</v>
      </c>
      <c r="AE91" s="350"/>
      <c r="AF91" s="349">
        <f>SUM(AF80:AF89)</f>
        <v>0</v>
      </c>
      <c r="AG91" s="350"/>
      <c r="AH91" s="349">
        <f>SUM(AH80:AH89)</f>
        <v>0</v>
      </c>
      <c r="AI91" s="350"/>
      <c r="AJ91" s="349">
        <f>SUM(AJ80:AJ89)</f>
        <v>0</v>
      </c>
      <c r="AK91" s="350"/>
      <c r="AL91" s="349">
        <f>SUM(AL80:AL89)</f>
        <v>0</v>
      </c>
      <c r="AM91" s="350"/>
      <c r="AN91" s="349">
        <f>SUM(AN80:AN89)</f>
        <v>0</v>
      </c>
      <c r="AO91" s="350"/>
      <c r="AP91" s="349">
        <f>SUM(AP80:AP89)</f>
        <v>0</v>
      </c>
      <c r="AQ91" s="350"/>
      <c r="AR91" s="349">
        <f>SUM(AR80:AR89)</f>
        <v>0</v>
      </c>
      <c r="AS91" s="350"/>
      <c r="AT91" s="349">
        <f>SUM(AT80:AT89)</f>
        <v>0</v>
      </c>
      <c r="AU91" s="350"/>
      <c r="AV91" s="349">
        <f>SUM(AV80:AV89)</f>
        <v>0</v>
      </c>
      <c r="AW91" s="350"/>
      <c r="AX91" s="349">
        <f>SUM(AX80:AX89)</f>
        <v>0</v>
      </c>
      <c r="AY91" s="350"/>
      <c r="AZ91" s="349">
        <f>SUM(AZ80:AZ89)</f>
        <v>0</v>
      </c>
      <c r="BA91" s="350"/>
      <c r="BB91" s="349">
        <f>SUM(BB80:BB89)</f>
        <v>0</v>
      </c>
      <c r="BC91" s="350"/>
      <c r="BD91" s="349">
        <f>SUM(BD80:BD89)</f>
        <v>0</v>
      </c>
      <c r="BE91" s="350"/>
      <c r="BF91" s="349">
        <f>SUM(BF80:BF89)</f>
        <v>0</v>
      </c>
      <c r="BG91" s="350"/>
      <c r="BH91" s="349">
        <f>SUM(BH80:BH89)</f>
        <v>0</v>
      </c>
      <c r="BI91" s="350"/>
      <c r="BJ91" s="349">
        <f>SUM(BJ80:BJ89)</f>
        <v>0</v>
      </c>
      <c r="BK91" s="351"/>
    </row>
    <row r="92" spans="1:63" s="43" customFormat="1" ht="25" customHeight="1" thickTop="1">
      <c r="A92" s="45"/>
      <c r="B92" s="360" t="s">
        <v>39</v>
      </c>
      <c r="C92" s="109" t="s">
        <v>39</v>
      </c>
      <c r="D92" s="221"/>
      <c r="E92" s="222"/>
      <c r="F92" s="221"/>
      <c r="G92" s="222"/>
      <c r="H92" s="221"/>
      <c r="I92" s="222"/>
      <c r="J92" s="221"/>
      <c r="K92" s="222"/>
      <c r="L92" s="221"/>
      <c r="M92" s="222"/>
      <c r="N92" s="221"/>
      <c r="O92" s="222"/>
      <c r="P92" s="221"/>
      <c r="Q92" s="222"/>
      <c r="R92" s="221"/>
      <c r="S92" s="222"/>
      <c r="T92" s="221"/>
      <c r="U92" s="222"/>
      <c r="V92" s="221"/>
      <c r="W92" s="222"/>
      <c r="X92" s="221"/>
      <c r="Y92" s="222"/>
      <c r="Z92" s="221"/>
      <c r="AA92" s="222"/>
      <c r="AB92" s="221"/>
      <c r="AC92" s="222"/>
      <c r="AD92" s="221"/>
      <c r="AE92" s="222"/>
      <c r="AF92" s="221"/>
      <c r="AG92" s="222"/>
      <c r="AH92" s="221"/>
      <c r="AI92" s="222"/>
      <c r="AJ92" s="221"/>
      <c r="AK92" s="222"/>
      <c r="AL92" s="221"/>
      <c r="AM92" s="222"/>
      <c r="AN92" s="221"/>
      <c r="AO92" s="222"/>
      <c r="AP92" s="221"/>
      <c r="AQ92" s="222"/>
      <c r="AR92" s="221"/>
      <c r="AS92" s="222"/>
      <c r="AT92" s="221"/>
      <c r="AU92" s="222"/>
      <c r="AV92" s="221"/>
      <c r="AW92" s="222"/>
      <c r="AX92" s="221"/>
      <c r="AY92" s="222"/>
      <c r="AZ92" s="221"/>
      <c r="BA92" s="222"/>
      <c r="BB92" s="221"/>
      <c r="BC92" s="222"/>
      <c r="BD92" s="221"/>
      <c r="BE92" s="222"/>
      <c r="BF92" s="221"/>
      <c r="BG92" s="222"/>
      <c r="BH92" s="221"/>
      <c r="BI92" s="222"/>
      <c r="BJ92" s="221"/>
      <c r="BK92" s="223"/>
    </row>
    <row r="93" spans="1:63" s="43" customFormat="1" ht="18.75" customHeight="1">
      <c r="A93" s="45"/>
      <c r="B93" s="361"/>
      <c r="C93" s="110">
        <v>1</v>
      </c>
      <c r="D93" s="230"/>
      <c r="E93" s="228"/>
      <c r="F93" s="230"/>
      <c r="G93" s="228"/>
      <c r="H93" s="230"/>
      <c r="I93" s="228"/>
      <c r="J93" s="230"/>
      <c r="K93" s="228"/>
      <c r="L93" s="230"/>
      <c r="M93" s="228"/>
      <c r="N93" s="230"/>
      <c r="O93" s="228"/>
      <c r="P93" s="230"/>
      <c r="Q93" s="228"/>
      <c r="R93" s="230"/>
      <c r="S93" s="228"/>
      <c r="T93" s="230"/>
      <c r="U93" s="228"/>
      <c r="V93" s="230"/>
      <c r="W93" s="228"/>
      <c r="X93" s="230"/>
      <c r="Y93" s="228"/>
      <c r="Z93" s="230"/>
      <c r="AA93" s="228"/>
      <c r="AB93" s="230"/>
      <c r="AC93" s="228"/>
      <c r="AD93" s="230"/>
      <c r="AE93" s="228"/>
      <c r="AF93" s="230"/>
      <c r="AG93" s="228"/>
      <c r="AH93" s="230"/>
      <c r="AI93" s="228"/>
      <c r="AJ93" s="230"/>
      <c r="AK93" s="228"/>
      <c r="AL93" s="230"/>
      <c r="AM93" s="228"/>
      <c r="AN93" s="230"/>
      <c r="AO93" s="228"/>
      <c r="AP93" s="230"/>
      <c r="AQ93" s="228"/>
      <c r="AR93" s="230"/>
      <c r="AS93" s="228"/>
      <c r="AT93" s="230"/>
      <c r="AU93" s="228"/>
      <c r="AV93" s="230"/>
      <c r="AW93" s="228"/>
      <c r="AX93" s="230"/>
      <c r="AY93" s="228"/>
      <c r="AZ93" s="230"/>
      <c r="BA93" s="228"/>
      <c r="BB93" s="230"/>
      <c r="BC93" s="228"/>
      <c r="BD93" s="230"/>
      <c r="BE93" s="228"/>
      <c r="BF93" s="230"/>
      <c r="BG93" s="228"/>
      <c r="BH93" s="230"/>
      <c r="BI93" s="228"/>
      <c r="BJ93" s="230"/>
      <c r="BK93" s="229"/>
    </row>
    <row r="94" spans="1:63" s="43" customFormat="1" ht="19" thickBot="1">
      <c r="A94" s="45"/>
      <c r="B94" s="361"/>
      <c r="C94" s="74" t="s">
        <v>40</v>
      </c>
      <c r="D94" s="357"/>
      <c r="E94" s="358"/>
      <c r="F94" s="357"/>
      <c r="G94" s="358"/>
      <c r="H94" s="357"/>
      <c r="I94" s="358"/>
      <c r="J94" s="357"/>
      <c r="K94" s="358"/>
      <c r="L94" s="357"/>
      <c r="M94" s="358"/>
      <c r="N94" s="357"/>
      <c r="O94" s="358"/>
      <c r="P94" s="357"/>
      <c r="Q94" s="358"/>
      <c r="R94" s="357"/>
      <c r="S94" s="358"/>
      <c r="T94" s="357"/>
      <c r="U94" s="358"/>
      <c r="V94" s="357"/>
      <c r="W94" s="358"/>
      <c r="X94" s="357"/>
      <c r="Y94" s="358"/>
      <c r="Z94" s="357"/>
      <c r="AA94" s="358"/>
      <c r="AB94" s="357"/>
      <c r="AC94" s="358"/>
      <c r="AD94" s="357"/>
      <c r="AE94" s="358"/>
      <c r="AF94" s="357"/>
      <c r="AG94" s="358"/>
      <c r="AH94" s="357"/>
      <c r="AI94" s="358"/>
      <c r="AJ94" s="357"/>
      <c r="AK94" s="358"/>
      <c r="AL94" s="357"/>
      <c r="AM94" s="358"/>
      <c r="AN94" s="357"/>
      <c r="AO94" s="358"/>
      <c r="AP94" s="357"/>
      <c r="AQ94" s="358"/>
      <c r="AR94" s="357"/>
      <c r="AS94" s="358"/>
      <c r="AT94" s="357"/>
      <c r="AU94" s="358"/>
      <c r="AV94" s="357"/>
      <c r="AW94" s="358"/>
      <c r="AX94" s="357"/>
      <c r="AY94" s="358"/>
      <c r="AZ94" s="357"/>
      <c r="BA94" s="358"/>
      <c r="BB94" s="357"/>
      <c r="BC94" s="358"/>
      <c r="BD94" s="357"/>
      <c r="BE94" s="358"/>
      <c r="BF94" s="357"/>
      <c r="BG94" s="358"/>
      <c r="BH94" s="357"/>
      <c r="BI94" s="358"/>
      <c r="BJ94" s="357"/>
      <c r="BK94" s="359"/>
    </row>
    <row r="95" spans="1:63" s="43" customFormat="1" ht="20" thickTop="1" thickBot="1">
      <c r="A95" s="45"/>
      <c r="B95" s="362"/>
      <c r="C95" s="79" t="s">
        <v>33</v>
      </c>
      <c r="D95" s="349">
        <f>SUM(D92:D94)</f>
        <v>0</v>
      </c>
      <c r="E95" s="350"/>
      <c r="F95" s="349">
        <f t="shared" ref="F95" si="319">SUM(F92:F94)</f>
        <v>0</v>
      </c>
      <c r="G95" s="350"/>
      <c r="H95" s="349">
        <f t="shared" ref="H95" si="320">SUM(H92:H94)</f>
        <v>0</v>
      </c>
      <c r="I95" s="350"/>
      <c r="J95" s="349">
        <f t="shared" ref="J95" si="321">SUM(J92:J94)</f>
        <v>0</v>
      </c>
      <c r="K95" s="350"/>
      <c r="L95" s="349">
        <f t="shared" ref="L95" si="322">SUM(L92:L94)</f>
        <v>0</v>
      </c>
      <c r="M95" s="350"/>
      <c r="N95" s="349">
        <f t="shared" ref="N95" si="323">SUM(N92:N94)</f>
        <v>0</v>
      </c>
      <c r="O95" s="350"/>
      <c r="P95" s="349">
        <f t="shared" ref="P95" si="324">SUM(P92:P94)</f>
        <v>0</v>
      </c>
      <c r="Q95" s="350"/>
      <c r="R95" s="349">
        <f t="shared" ref="R95" si="325">SUM(R92:R94)</f>
        <v>0</v>
      </c>
      <c r="S95" s="350"/>
      <c r="T95" s="349">
        <f t="shared" ref="T95" si="326">SUM(T92:T94)</f>
        <v>0</v>
      </c>
      <c r="U95" s="350"/>
      <c r="V95" s="349">
        <f t="shared" ref="V95" si="327">SUM(V92:V94)</f>
        <v>0</v>
      </c>
      <c r="W95" s="350"/>
      <c r="X95" s="349">
        <f t="shared" ref="X95" si="328">SUM(X92:X94)</f>
        <v>0</v>
      </c>
      <c r="Y95" s="350"/>
      <c r="Z95" s="349">
        <f t="shared" ref="Z95" si="329">SUM(Z92:Z94)</f>
        <v>0</v>
      </c>
      <c r="AA95" s="350"/>
      <c r="AB95" s="349">
        <f t="shared" ref="AB95" si="330">SUM(AB92:AB94)</f>
        <v>0</v>
      </c>
      <c r="AC95" s="350"/>
      <c r="AD95" s="349">
        <f t="shared" ref="AD95" si="331">SUM(AD92:AD94)</f>
        <v>0</v>
      </c>
      <c r="AE95" s="350"/>
      <c r="AF95" s="349">
        <f t="shared" ref="AF95" si="332">SUM(AF92:AF94)</f>
        <v>0</v>
      </c>
      <c r="AG95" s="350"/>
      <c r="AH95" s="349">
        <f t="shared" ref="AH95" si="333">SUM(AH92:AH94)</f>
        <v>0</v>
      </c>
      <c r="AI95" s="350"/>
      <c r="AJ95" s="349">
        <f t="shared" ref="AJ95" si="334">SUM(AJ92:AJ94)</f>
        <v>0</v>
      </c>
      <c r="AK95" s="350"/>
      <c r="AL95" s="349">
        <f t="shared" ref="AL95" si="335">SUM(AL92:AL94)</f>
        <v>0</v>
      </c>
      <c r="AM95" s="350"/>
      <c r="AN95" s="349">
        <f t="shared" ref="AN95" si="336">SUM(AN92:AN94)</f>
        <v>0</v>
      </c>
      <c r="AO95" s="350"/>
      <c r="AP95" s="349">
        <f t="shared" ref="AP95" si="337">SUM(AP92:AP94)</f>
        <v>0</v>
      </c>
      <c r="AQ95" s="350"/>
      <c r="AR95" s="349">
        <f t="shared" ref="AR95" si="338">SUM(AR92:AR94)</f>
        <v>0</v>
      </c>
      <c r="AS95" s="350"/>
      <c r="AT95" s="349">
        <f t="shared" ref="AT95" si="339">SUM(AT92:AT94)</f>
        <v>0</v>
      </c>
      <c r="AU95" s="350"/>
      <c r="AV95" s="349">
        <f t="shared" ref="AV95" si="340">SUM(AV92:AV94)</f>
        <v>0</v>
      </c>
      <c r="AW95" s="350"/>
      <c r="AX95" s="349">
        <f t="shared" ref="AX95" si="341">SUM(AX92:AX94)</f>
        <v>0</v>
      </c>
      <c r="AY95" s="350"/>
      <c r="AZ95" s="349">
        <f t="shared" ref="AZ95" si="342">SUM(AZ92:AZ94)</f>
        <v>0</v>
      </c>
      <c r="BA95" s="350"/>
      <c r="BB95" s="349">
        <f t="shared" ref="BB95" si="343">SUM(BB92:BB94)</f>
        <v>0</v>
      </c>
      <c r="BC95" s="350"/>
      <c r="BD95" s="349">
        <f t="shared" ref="BD95" si="344">SUM(BD92:BD94)</f>
        <v>0</v>
      </c>
      <c r="BE95" s="350"/>
      <c r="BF95" s="349">
        <f t="shared" ref="BF95" si="345">SUM(BF92:BF94)</f>
        <v>0</v>
      </c>
      <c r="BG95" s="350"/>
      <c r="BH95" s="349">
        <f t="shared" ref="BH95" si="346">SUM(BH92:BH94)</f>
        <v>0</v>
      </c>
      <c r="BI95" s="350"/>
      <c r="BJ95" s="349">
        <f t="shared" ref="BJ95" si="347">SUM(BJ92:BJ94)</f>
        <v>0</v>
      </c>
      <c r="BK95" s="351"/>
    </row>
    <row r="96" spans="1:63" s="43" customFormat="1" ht="19" thickTop="1">
      <c r="B96" s="352" t="s">
        <v>15</v>
      </c>
      <c r="C96" s="59">
        <f>Setting!L5</f>
        <v>0</v>
      </c>
      <c r="D96" s="221"/>
      <c r="E96" s="216"/>
      <c r="F96" s="221"/>
      <c r="G96" s="216"/>
      <c r="H96" s="221"/>
      <c r="I96" s="216"/>
      <c r="J96" s="221"/>
      <c r="K96" s="216"/>
      <c r="L96" s="221"/>
      <c r="M96" s="216"/>
      <c r="N96" s="221"/>
      <c r="O96" s="216"/>
      <c r="P96" s="221"/>
      <c r="Q96" s="216"/>
      <c r="R96" s="221"/>
      <c r="S96" s="216"/>
      <c r="T96" s="221"/>
      <c r="U96" s="216"/>
      <c r="V96" s="221"/>
      <c r="W96" s="216"/>
      <c r="X96" s="221"/>
      <c r="Y96" s="216"/>
      <c r="Z96" s="221"/>
      <c r="AA96" s="216"/>
      <c r="AB96" s="221"/>
      <c r="AC96" s="216"/>
      <c r="AD96" s="221"/>
      <c r="AE96" s="216"/>
      <c r="AF96" s="221"/>
      <c r="AG96" s="216"/>
      <c r="AH96" s="221"/>
      <c r="AI96" s="216"/>
      <c r="AJ96" s="221"/>
      <c r="AK96" s="216"/>
      <c r="AL96" s="221"/>
      <c r="AM96" s="216"/>
      <c r="AN96" s="221"/>
      <c r="AO96" s="216"/>
      <c r="AP96" s="221"/>
      <c r="AQ96" s="216"/>
      <c r="AR96" s="221"/>
      <c r="AS96" s="216"/>
      <c r="AT96" s="221"/>
      <c r="AU96" s="216"/>
      <c r="AV96" s="221"/>
      <c r="AW96" s="216"/>
      <c r="AX96" s="221"/>
      <c r="AY96" s="216"/>
      <c r="AZ96" s="221"/>
      <c r="BA96" s="216"/>
      <c r="BB96" s="221"/>
      <c r="BC96" s="216"/>
      <c r="BD96" s="221"/>
      <c r="BE96" s="216"/>
      <c r="BF96" s="221"/>
      <c r="BG96" s="216"/>
      <c r="BH96" s="221"/>
      <c r="BI96" s="216"/>
      <c r="BJ96" s="221"/>
      <c r="BK96" s="217"/>
    </row>
    <row r="97" spans="2:63" s="43" customFormat="1" outlineLevel="1">
      <c r="B97" s="353"/>
      <c r="C97" s="59">
        <f>Setting!L5</f>
        <v>0</v>
      </c>
      <c r="D97" s="221"/>
      <c r="E97" s="222"/>
      <c r="F97" s="221"/>
      <c r="G97" s="222"/>
      <c r="H97" s="221"/>
      <c r="I97" s="222"/>
      <c r="J97" s="221"/>
      <c r="K97" s="222"/>
      <c r="L97" s="221"/>
      <c r="M97" s="222"/>
      <c r="N97" s="221"/>
      <c r="O97" s="222"/>
      <c r="P97" s="221"/>
      <c r="Q97" s="222"/>
      <c r="R97" s="221"/>
      <c r="S97" s="222"/>
      <c r="T97" s="221"/>
      <c r="U97" s="222"/>
      <c r="V97" s="221"/>
      <c r="W97" s="222"/>
      <c r="X97" s="221"/>
      <c r="Y97" s="222"/>
      <c r="Z97" s="221"/>
      <c r="AA97" s="222"/>
      <c r="AB97" s="221"/>
      <c r="AC97" s="222"/>
      <c r="AD97" s="221"/>
      <c r="AE97" s="222"/>
      <c r="AF97" s="221"/>
      <c r="AG97" s="222"/>
      <c r="AH97" s="221"/>
      <c r="AI97" s="222"/>
      <c r="AJ97" s="221"/>
      <c r="AK97" s="222"/>
      <c r="AL97" s="221"/>
      <c r="AM97" s="222"/>
      <c r="AN97" s="221"/>
      <c r="AO97" s="222"/>
      <c r="AP97" s="221"/>
      <c r="AQ97" s="222"/>
      <c r="AR97" s="221"/>
      <c r="AS97" s="222"/>
      <c r="AT97" s="221"/>
      <c r="AU97" s="222"/>
      <c r="AV97" s="221"/>
      <c r="AW97" s="222"/>
      <c r="AX97" s="221"/>
      <c r="AY97" s="222"/>
      <c r="AZ97" s="221"/>
      <c r="BA97" s="222"/>
      <c r="BB97" s="221"/>
      <c r="BC97" s="222"/>
      <c r="BD97" s="221"/>
      <c r="BE97" s="222"/>
      <c r="BF97" s="221"/>
      <c r="BG97" s="222"/>
      <c r="BH97" s="221"/>
      <c r="BI97" s="222"/>
      <c r="BJ97" s="221"/>
      <c r="BK97" s="223"/>
    </row>
    <row r="98" spans="2:63" s="43" customFormat="1" outlineLevel="1">
      <c r="B98" s="353"/>
      <c r="C98" s="59">
        <f>Setting!L5</f>
        <v>0</v>
      </c>
      <c r="D98" s="221"/>
      <c r="E98" s="222"/>
      <c r="F98" s="221"/>
      <c r="G98" s="222"/>
      <c r="H98" s="221"/>
      <c r="I98" s="222"/>
      <c r="J98" s="221"/>
      <c r="K98" s="222"/>
      <c r="L98" s="221"/>
      <c r="M98" s="222"/>
      <c r="N98" s="221"/>
      <c r="O98" s="222"/>
      <c r="P98" s="221"/>
      <c r="Q98" s="222"/>
      <c r="R98" s="221"/>
      <c r="S98" s="222"/>
      <c r="T98" s="221"/>
      <c r="U98" s="222"/>
      <c r="V98" s="221"/>
      <c r="W98" s="222"/>
      <c r="X98" s="221"/>
      <c r="Y98" s="222"/>
      <c r="Z98" s="221"/>
      <c r="AA98" s="222"/>
      <c r="AB98" s="221"/>
      <c r="AC98" s="222"/>
      <c r="AD98" s="221"/>
      <c r="AE98" s="222"/>
      <c r="AF98" s="221"/>
      <c r="AG98" s="222"/>
      <c r="AH98" s="221"/>
      <c r="AI98" s="222"/>
      <c r="AJ98" s="221"/>
      <c r="AK98" s="222"/>
      <c r="AL98" s="221"/>
      <c r="AM98" s="222"/>
      <c r="AN98" s="221"/>
      <c r="AO98" s="222"/>
      <c r="AP98" s="221"/>
      <c r="AQ98" s="222"/>
      <c r="AR98" s="221"/>
      <c r="AS98" s="222"/>
      <c r="AT98" s="221"/>
      <c r="AU98" s="222"/>
      <c r="AV98" s="221"/>
      <c r="AW98" s="222"/>
      <c r="AX98" s="221"/>
      <c r="AY98" s="222"/>
      <c r="AZ98" s="221"/>
      <c r="BA98" s="222"/>
      <c r="BB98" s="221"/>
      <c r="BC98" s="222"/>
      <c r="BD98" s="221"/>
      <c r="BE98" s="222"/>
      <c r="BF98" s="221"/>
      <c r="BG98" s="222"/>
      <c r="BH98" s="221"/>
      <c r="BI98" s="222"/>
      <c r="BJ98" s="221"/>
      <c r="BK98" s="223"/>
    </row>
    <row r="99" spans="2:63" s="43" customFormat="1">
      <c r="B99" s="353"/>
      <c r="C99" s="55">
        <f>Setting!L6</f>
        <v>0</v>
      </c>
      <c r="D99" s="227"/>
      <c r="E99" s="228"/>
      <c r="F99" s="227"/>
      <c r="G99" s="228"/>
      <c r="H99" s="227"/>
      <c r="I99" s="228"/>
      <c r="J99" s="227"/>
      <c r="K99" s="228"/>
      <c r="L99" s="227"/>
      <c r="M99" s="228"/>
      <c r="N99" s="227"/>
      <c r="O99" s="228"/>
      <c r="P99" s="227"/>
      <c r="Q99" s="228"/>
      <c r="R99" s="227"/>
      <c r="S99" s="228"/>
      <c r="T99" s="227"/>
      <c r="U99" s="228"/>
      <c r="V99" s="227"/>
      <c r="W99" s="228"/>
      <c r="X99" s="227"/>
      <c r="Y99" s="228"/>
      <c r="Z99" s="227"/>
      <c r="AA99" s="228"/>
      <c r="AB99" s="227"/>
      <c r="AC99" s="228"/>
      <c r="AD99" s="227"/>
      <c r="AE99" s="228"/>
      <c r="AF99" s="227"/>
      <c r="AG99" s="228"/>
      <c r="AH99" s="227"/>
      <c r="AI99" s="228"/>
      <c r="AJ99" s="227"/>
      <c r="AK99" s="228"/>
      <c r="AL99" s="227"/>
      <c r="AM99" s="228"/>
      <c r="AN99" s="227"/>
      <c r="AO99" s="228"/>
      <c r="AP99" s="227"/>
      <c r="AQ99" s="228"/>
      <c r="AR99" s="227"/>
      <c r="AS99" s="228"/>
      <c r="AT99" s="227"/>
      <c r="AU99" s="228"/>
      <c r="AV99" s="227"/>
      <c r="AW99" s="228"/>
      <c r="AX99" s="227"/>
      <c r="AY99" s="228"/>
      <c r="AZ99" s="227"/>
      <c r="BA99" s="228"/>
      <c r="BB99" s="227"/>
      <c r="BC99" s="228"/>
      <c r="BD99" s="227"/>
      <c r="BE99" s="228"/>
      <c r="BF99" s="227"/>
      <c r="BG99" s="228"/>
      <c r="BH99" s="227"/>
      <c r="BI99" s="228"/>
      <c r="BJ99" s="227"/>
      <c r="BK99" s="229"/>
    </row>
    <row r="100" spans="2:63" s="43" customFormat="1" ht="18" customHeight="1" outlineLevel="1">
      <c r="B100" s="353"/>
      <c r="C100" s="55">
        <f>Setting!L6</f>
        <v>0</v>
      </c>
      <c r="D100" s="221"/>
      <c r="E100" s="222"/>
      <c r="F100" s="221"/>
      <c r="G100" s="222"/>
      <c r="H100" s="221"/>
      <c r="I100" s="222"/>
      <c r="J100" s="221"/>
      <c r="K100" s="222"/>
      <c r="L100" s="221"/>
      <c r="M100" s="222"/>
      <c r="N100" s="221"/>
      <c r="O100" s="222"/>
      <c r="P100" s="221"/>
      <c r="Q100" s="222"/>
      <c r="R100" s="221"/>
      <c r="S100" s="222"/>
      <c r="T100" s="221"/>
      <c r="U100" s="222"/>
      <c r="V100" s="221"/>
      <c r="W100" s="222"/>
      <c r="X100" s="221"/>
      <c r="Y100" s="222"/>
      <c r="Z100" s="221"/>
      <c r="AA100" s="222"/>
      <c r="AB100" s="221"/>
      <c r="AC100" s="222"/>
      <c r="AD100" s="221"/>
      <c r="AE100" s="222"/>
      <c r="AF100" s="221"/>
      <c r="AG100" s="222"/>
      <c r="AH100" s="221"/>
      <c r="AI100" s="222"/>
      <c r="AJ100" s="221"/>
      <c r="AK100" s="222"/>
      <c r="AL100" s="221"/>
      <c r="AM100" s="222"/>
      <c r="AN100" s="221"/>
      <c r="AO100" s="222"/>
      <c r="AP100" s="221"/>
      <c r="AQ100" s="222"/>
      <c r="AR100" s="221"/>
      <c r="AS100" s="222"/>
      <c r="AT100" s="221"/>
      <c r="AU100" s="222"/>
      <c r="AV100" s="221"/>
      <c r="AW100" s="222"/>
      <c r="AX100" s="221"/>
      <c r="AY100" s="222"/>
      <c r="AZ100" s="221"/>
      <c r="BA100" s="222"/>
      <c r="BB100" s="221"/>
      <c r="BC100" s="222"/>
      <c r="BD100" s="221"/>
      <c r="BE100" s="222"/>
      <c r="BF100" s="221"/>
      <c r="BG100" s="222"/>
      <c r="BH100" s="221"/>
      <c r="BI100" s="222"/>
      <c r="BJ100" s="221"/>
      <c r="BK100" s="223"/>
    </row>
    <row r="101" spans="2:63" s="43" customFormat="1" outlineLevel="1">
      <c r="B101" s="353"/>
      <c r="C101" s="55">
        <f>Setting!L6</f>
        <v>0</v>
      </c>
      <c r="D101" s="221"/>
      <c r="E101" s="222"/>
      <c r="F101" s="221"/>
      <c r="G101" s="222"/>
      <c r="H101" s="221"/>
      <c r="I101" s="222"/>
      <c r="J101" s="221"/>
      <c r="K101" s="222"/>
      <c r="L101" s="221"/>
      <c r="M101" s="222"/>
      <c r="N101" s="221"/>
      <c r="O101" s="222"/>
      <c r="P101" s="221"/>
      <c r="Q101" s="222"/>
      <c r="R101" s="221"/>
      <c r="S101" s="222"/>
      <c r="T101" s="221"/>
      <c r="U101" s="222"/>
      <c r="V101" s="221"/>
      <c r="W101" s="222"/>
      <c r="X101" s="221"/>
      <c r="Y101" s="222"/>
      <c r="Z101" s="221"/>
      <c r="AA101" s="222"/>
      <c r="AB101" s="221"/>
      <c r="AC101" s="222"/>
      <c r="AD101" s="221"/>
      <c r="AE101" s="222"/>
      <c r="AF101" s="221"/>
      <c r="AG101" s="222"/>
      <c r="AH101" s="221"/>
      <c r="AI101" s="222"/>
      <c r="AJ101" s="221"/>
      <c r="AK101" s="222"/>
      <c r="AL101" s="221"/>
      <c r="AM101" s="222"/>
      <c r="AN101" s="221"/>
      <c r="AO101" s="222"/>
      <c r="AP101" s="221"/>
      <c r="AQ101" s="222"/>
      <c r="AR101" s="221"/>
      <c r="AS101" s="222"/>
      <c r="AT101" s="221"/>
      <c r="AU101" s="222"/>
      <c r="AV101" s="221"/>
      <c r="AW101" s="222"/>
      <c r="AX101" s="221"/>
      <c r="AY101" s="222"/>
      <c r="AZ101" s="221"/>
      <c r="BA101" s="222"/>
      <c r="BB101" s="221"/>
      <c r="BC101" s="222"/>
      <c r="BD101" s="221"/>
      <c r="BE101" s="222"/>
      <c r="BF101" s="221"/>
      <c r="BG101" s="222"/>
      <c r="BH101" s="221"/>
      <c r="BI101" s="222"/>
      <c r="BJ101" s="221"/>
      <c r="BK101" s="223"/>
    </row>
    <row r="102" spans="2:63" s="43" customFormat="1">
      <c r="B102" s="353"/>
      <c r="C102" s="59">
        <f>Setting!L7</f>
        <v>0</v>
      </c>
      <c r="D102" s="221"/>
      <c r="E102" s="222"/>
      <c r="F102" s="221"/>
      <c r="G102" s="222"/>
      <c r="H102" s="221"/>
      <c r="I102" s="222"/>
      <c r="J102" s="221"/>
      <c r="K102" s="222"/>
      <c r="L102" s="221"/>
      <c r="M102" s="222"/>
      <c r="N102" s="221"/>
      <c r="O102" s="222"/>
      <c r="P102" s="221"/>
      <c r="Q102" s="222"/>
      <c r="R102" s="221"/>
      <c r="S102" s="222"/>
      <c r="T102" s="221"/>
      <c r="U102" s="222"/>
      <c r="V102" s="221"/>
      <c r="W102" s="222"/>
      <c r="X102" s="221"/>
      <c r="Y102" s="222"/>
      <c r="Z102" s="221"/>
      <c r="AA102" s="222"/>
      <c r="AB102" s="221"/>
      <c r="AC102" s="222"/>
      <c r="AD102" s="221"/>
      <c r="AE102" s="222"/>
      <c r="AF102" s="221"/>
      <c r="AG102" s="222"/>
      <c r="AH102" s="221"/>
      <c r="AI102" s="222"/>
      <c r="AJ102" s="221"/>
      <c r="AK102" s="222"/>
      <c r="AL102" s="221"/>
      <c r="AM102" s="222"/>
      <c r="AN102" s="221"/>
      <c r="AO102" s="222"/>
      <c r="AP102" s="221"/>
      <c r="AQ102" s="222"/>
      <c r="AR102" s="221"/>
      <c r="AS102" s="222"/>
      <c r="AT102" s="221"/>
      <c r="AU102" s="222"/>
      <c r="AV102" s="221"/>
      <c r="AW102" s="222"/>
      <c r="AX102" s="221"/>
      <c r="AY102" s="222"/>
      <c r="AZ102" s="221"/>
      <c r="BA102" s="222"/>
      <c r="BB102" s="221"/>
      <c r="BC102" s="222"/>
      <c r="BD102" s="221"/>
      <c r="BE102" s="222"/>
      <c r="BF102" s="221"/>
      <c r="BG102" s="222"/>
      <c r="BH102" s="221"/>
      <c r="BI102" s="222"/>
      <c r="BJ102" s="221"/>
      <c r="BK102" s="223"/>
    </row>
    <row r="103" spans="2:63" s="43" customFormat="1" outlineLevel="1">
      <c r="B103" s="353"/>
      <c r="C103" s="59">
        <f>Setting!L7</f>
        <v>0</v>
      </c>
      <c r="D103" s="221"/>
      <c r="E103" s="222"/>
      <c r="F103" s="221"/>
      <c r="G103" s="222"/>
      <c r="H103" s="221"/>
      <c r="I103" s="222"/>
      <c r="J103" s="221"/>
      <c r="K103" s="222"/>
      <c r="L103" s="221"/>
      <c r="M103" s="222"/>
      <c r="N103" s="221"/>
      <c r="O103" s="222"/>
      <c r="P103" s="221"/>
      <c r="Q103" s="222"/>
      <c r="R103" s="221"/>
      <c r="S103" s="222"/>
      <c r="T103" s="221"/>
      <c r="U103" s="222"/>
      <c r="V103" s="221"/>
      <c r="W103" s="222"/>
      <c r="X103" s="221"/>
      <c r="Y103" s="222"/>
      <c r="Z103" s="221"/>
      <c r="AA103" s="222"/>
      <c r="AB103" s="221"/>
      <c r="AC103" s="222"/>
      <c r="AD103" s="221"/>
      <c r="AE103" s="222"/>
      <c r="AF103" s="221"/>
      <c r="AG103" s="222"/>
      <c r="AH103" s="221"/>
      <c r="AI103" s="222"/>
      <c r="AJ103" s="221"/>
      <c r="AK103" s="222"/>
      <c r="AL103" s="221"/>
      <c r="AM103" s="222"/>
      <c r="AN103" s="221"/>
      <c r="AO103" s="222"/>
      <c r="AP103" s="221"/>
      <c r="AQ103" s="222"/>
      <c r="AR103" s="221"/>
      <c r="AS103" s="222"/>
      <c r="AT103" s="221"/>
      <c r="AU103" s="222"/>
      <c r="AV103" s="221"/>
      <c r="AW103" s="222"/>
      <c r="AX103" s="221"/>
      <c r="AY103" s="222"/>
      <c r="AZ103" s="221"/>
      <c r="BA103" s="222"/>
      <c r="BB103" s="221"/>
      <c r="BC103" s="222"/>
      <c r="BD103" s="221"/>
      <c r="BE103" s="222"/>
      <c r="BF103" s="221"/>
      <c r="BG103" s="222"/>
      <c r="BH103" s="221"/>
      <c r="BI103" s="222"/>
      <c r="BJ103" s="221"/>
      <c r="BK103" s="223"/>
    </row>
    <row r="104" spans="2:63" s="43" customFormat="1" outlineLevel="1">
      <c r="B104" s="353"/>
      <c r="C104" s="59">
        <f>Setting!L7</f>
        <v>0</v>
      </c>
      <c r="D104" s="221"/>
      <c r="E104" s="222"/>
      <c r="F104" s="221"/>
      <c r="G104" s="222"/>
      <c r="H104" s="221"/>
      <c r="I104" s="222"/>
      <c r="J104" s="221"/>
      <c r="K104" s="222"/>
      <c r="L104" s="221"/>
      <c r="M104" s="222"/>
      <c r="N104" s="221"/>
      <c r="O104" s="222"/>
      <c r="P104" s="221"/>
      <c r="Q104" s="222"/>
      <c r="R104" s="221"/>
      <c r="S104" s="222"/>
      <c r="T104" s="221"/>
      <c r="U104" s="222"/>
      <c r="V104" s="221"/>
      <c r="W104" s="222"/>
      <c r="X104" s="221"/>
      <c r="Y104" s="222"/>
      <c r="Z104" s="221"/>
      <c r="AA104" s="222"/>
      <c r="AB104" s="221"/>
      <c r="AC104" s="222"/>
      <c r="AD104" s="221"/>
      <c r="AE104" s="222"/>
      <c r="AF104" s="221"/>
      <c r="AG104" s="222"/>
      <c r="AH104" s="221"/>
      <c r="AI104" s="222"/>
      <c r="AJ104" s="221"/>
      <c r="AK104" s="222"/>
      <c r="AL104" s="221"/>
      <c r="AM104" s="222"/>
      <c r="AN104" s="221"/>
      <c r="AO104" s="222"/>
      <c r="AP104" s="221"/>
      <c r="AQ104" s="222"/>
      <c r="AR104" s="221"/>
      <c r="AS104" s="222"/>
      <c r="AT104" s="221"/>
      <c r="AU104" s="222"/>
      <c r="AV104" s="221"/>
      <c r="AW104" s="222"/>
      <c r="AX104" s="221"/>
      <c r="AY104" s="222"/>
      <c r="AZ104" s="221"/>
      <c r="BA104" s="222"/>
      <c r="BB104" s="221"/>
      <c r="BC104" s="222"/>
      <c r="BD104" s="221"/>
      <c r="BE104" s="222"/>
      <c r="BF104" s="221"/>
      <c r="BG104" s="222"/>
      <c r="BH104" s="221"/>
      <c r="BI104" s="222"/>
      <c r="BJ104" s="221"/>
      <c r="BK104" s="223"/>
    </row>
    <row r="105" spans="2:63" s="43" customFormat="1">
      <c r="B105" s="353"/>
      <c r="C105" s="55">
        <f>Setting!L8</f>
        <v>0</v>
      </c>
      <c r="D105" s="227"/>
      <c r="E105" s="228"/>
      <c r="F105" s="227"/>
      <c r="G105" s="228"/>
      <c r="H105" s="227"/>
      <c r="I105" s="228"/>
      <c r="J105" s="227"/>
      <c r="K105" s="228"/>
      <c r="L105" s="227"/>
      <c r="M105" s="228"/>
      <c r="N105" s="227"/>
      <c r="O105" s="228"/>
      <c r="P105" s="227"/>
      <c r="Q105" s="228"/>
      <c r="R105" s="227"/>
      <c r="S105" s="228"/>
      <c r="T105" s="227"/>
      <c r="U105" s="228"/>
      <c r="V105" s="227"/>
      <c r="W105" s="228"/>
      <c r="X105" s="227"/>
      <c r="Y105" s="228"/>
      <c r="Z105" s="227"/>
      <c r="AA105" s="228"/>
      <c r="AB105" s="227"/>
      <c r="AC105" s="228"/>
      <c r="AD105" s="227"/>
      <c r="AE105" s="228"/>
      <c r="AF105" s="227"/>
      <c r="AG105" s="228"/>
      <c r="AH105" s="227"/>
      <c r="AI105" s="228"/>
      <c r="AJ105" s="227"/>
      <c r="AK105" s="228"/>
      <c r="AL105" s="227"/>
      <c r="AM105" s="228"/>
      <c r="AN105" s="227"/>
      <c r="AO105" s="228"/>
      <c r="AP105" s="227"/>
      <c r="AQ105" s="228"/>
      <c r="AR105" s="227"/>
      <c r="AS105" s="228"/>
      <c r="AT105" s="227"/>
      <c r="AU105" s="228"/>
      <c r="AV105" s="227"/>
      <c r="AW105" s="228"/>
      <c r="AX105" s="227"/>
      <c r="AY105" s="228"/>
      <c r="AZ105" s="227"/>
      <c r="BA105" s="228"/>
      <c r="BB105" s="227"/>
      <c r="BC105" s="228"/>
      <c r="BD105" s="227"/>
      <c r="BE105" s="228"/>
      <c r="BF105" s="227"/>
      <c r="BG105" s="228"/>
      <c r="BH105" s="227"/>
      <c r="BI105" s="228"/>
      <c r="BJ105" s="227"/>
      <c r="BK105" s="229"/>
    </row>
    <row r="106" spans="2:63" s="43" customFormat="1" outlineLevel="1">
      <c r="B106" s="353"/>
      <c r="C106" s="55">
        <f>Setting!L8</f>
        <v>0</v>
      </c>
      <c r="D106" s="221"/>
      <c r="E106" s="222"/>
      <c r="F106" s="221"/>
      <c r="G106" s="222"/>
      <c r="H106" s="221"/>
      <c r="I106" s="222"/>
      <c r="J106" s="221"/>
      <c r="K106" s="222"/>
      <c r="L106" s="221"/>
      <c r="M106" s="222"/>
      <c r="N106" s="221"/>
      <c r="O106" s="222"/>
      <c r="P106" s="221"/>
      <c r="Q106" s="222"/>
      <c r="R106" s="221"/>
      <c r="S106" s="222"/>
      <c r="T106" s="221"/>
      <c r="U106" s="222"/>
      <c r="V106" s="221"/>
      <c r="W106" s="222"/>
      <c r="X106" s="221"/>
      <c r="Y106" s="222"/>
      <c r="Z106" s="221"/>
      <c r="AA106" s="222"/>
      <c r="AB106" s="221"/>
      <c r="AC106" s="222"/>
      <c r="AD106" s="221"/>
      <c r="AE106" s="222"/>
      <c r="AF106" s="221"/>
      <c r="AG106" s="222"/>
      <c r="AH106" s="221"/>
      <c r="AI106" s="222"/>
      <c r="AJ106" s="221"/>
      <c r="AK106" s="222"/>
      <c r="AL106" s="221"/>
      <c r="AM106" s="222"/>
      <c r="AN106" s="221"/>
      <c r="AO106" s="222"/>
      <c r="AP106" s="221"/>
      <c r="AQ106" s="222"/>
      <c r="AR106" s="221"/>
      <c r="AS106" s="222"/>
      <c r="AT106" s="221"/>
      <c r="AU106" s="222"/>
      <c r="AV106" s="221"/>
      <c r="AW106" s="222"/>
      <c r="AX106" s="221"/>
      <c r="AY106" s="222"/>
      <c r="AZ106" s="221"/>
      <c r="BA106" s="222"/>
      <c r="BB106" s="221"/>
      <c r="BC106" s="222"/>
      <c r="BD106" s="221"/>
      <c r="BE106" s="222"/>
      <c r="BF106" s="221"/>
      <c r="BG106" s="222"/>
      <c r="BH106" s="221"/>
      <c r="BI106" s="222"/>
      <c r="BJ106" s="221"/>
      <c r="BK106" s="223"/>
    </row>
    <row r="107" spans="2:63" s="43" customFormat="1" outlineLevel="1">
      <c r="B107" s="353"/>
      <c r="C107" s="55">
        <f>Setting!L8</f>
        <v>0</v>
      </c>
      <c r="D107" s="221"/>
      <c r="E107" s="222"/>
      <c r="F107" s="221"/>
      <c r="G107" s="222"/>
      <c r="H107" s="221"/>
      <c r="I107" s="222"/>
      <c r="J107" s="221"/>
      <c r="K107" s="222"/>
      <c r="L107" s="221"/>
      <c r="M107" s="222"/>
      <c r="N107" s="221"/>
      <c r="O107" s="222"/>
      <c r="P107" s="221"/>
      <c r="Q107" s="222"/>
      <c r="R107" s="221"/>
      <c r="S107" s="222"/>
      <c r="T107" s="221"/>
      <c r="U107" s="222"/>
      <c r="V107" s="221"/>
      <c r="W107" s="222"/>
      <c r="X107" s="221"/>
      <c r="Y107" s="222"/>
      <c r="Z107" s="221"/>
      <c r="AA107" s="222"/>
      <c r="AB107" s="221"/>
      <c r="AC107" s="222"/>
      <c r="AD107" s="221"/>
      <c r="AE107" s="222"/>
      <c r="AF107" s="221"/>
      <c r="AG107" s="222"/>
      <c r="AH107" s="221"/>
      <c r="AI107" s="222"/>
      <c r="AJ107" s="221"/>
      <c r="AK107" s="222"/>
      <c r="AL107" s="221"/>
      <c r="AM107" s="222"/>
      <c r="AN107" s="221"/>
      <c r="AO107" s="222"/>
      <c r="AP107" s="221"/>
      <c r="AQ107" s="222"/>
      <c r="AR107" s="221"/>
      <c r="AS107" s="222"/>
      <c r="AT107" s="221"/>
      <c r="AU107" s="222"/>
      <c r="AV107" s="221"/>
      <c r="AW107" s="222"/>
      <c r="AX107" s="221"/>
      <c r="AY107" s="222"/>
      <c r="AZ107" s="221"/>
      <c r="BA107" s="222"/>
      <c r="BB107" s="221"/>
      <c r="BC107" s="222"/>
      <c r="BD107" s="221"/>
      <c r="BE107" s="222"/>
      <c r="BF107" s="221"/>
      <c r="BG107" s="222"/>
      <c r="BH107" s="221"/>
      <c r="BI107" s="222"/>
      <c r="BJ107" s="221"/>
      <c r="BK107" s="223"/>
    </row>
    <row r="108" spans="2:63" s="43" customFormat="1">
      <c r="B108" s="353"/>
      <c r="C108" s="59">
        <f>Setting!L9</f>
        <v>0</v>
      </c>
      <c r="D108" s="221"/>
      <c r="E108" s="222"/>
      <c r="F108" s="221"/>
      <c r="G108" s="222"/>
      <c r="H108" s="221"/>
      <c r="I108" s="222"/>
      <c r="J108" s="221"/>
      <c r="K108" s="222"/>
      <c r="L108" s="221"/>
      <c r="M108" s="222"/>
      <c r="N108" s="221"/>
      <c r="O108" s="222"/>
      <c r="P108" s="221"/>
      <c r="Q108" s="222"/>
      <c r="R108" s="221"/>
      <c r="S108" s="222"/>
      <c r="T108" s="221"/>
      <c r="U108" s="222"/>
      <c r="V108" s="221"/>
      <c r="W108" s="222"/>
      <c r="X108" s="221"/>
      <c r="Y108" s="222"/>
      <c r="Z108" s="221"/>
      <c r="AA108" s="222"/>
      <c r="AB108" s="221"/>
      <c r="AC108" s="222"/>
      <c r="AD108" s="221"/>
      <c r="AE108" s="222"/>
      <c r="AF108" s="221"/>
      <c r="AG108" s="222"/>
      <c r="AH108" s="221"/>
      <c r="AI108" s="222"/>
      <c r="AJ108" s="221"/>
      <c r="AK108" s="222"/>
      <c r="AL108" s="221"/>
      <c r="AM108" s="222"/>
      <c r="AN108" s="221"/>
      <c r="AO108" s="222"/>
      <c r="AP108" s="221"/>
      <c r="AQ108" s="222"/>
      <c r="AR108" s="221"/>
      <c r="AS108" s="222"/>
      <c r="AT108" s="221"/>
      <c r="AU108" s="222"/>
      <c r="AV108" s="221"/>
      <c r="AW108" s="222"/>
      <c r="AX108" s="221"/>
      <c r="AY108" s="222"/>
      <c r="AZ108" s="221"/>
      <c r="BA108" s="222"/>
      <c r="BB108" s="221"/>
      <c r="BC108" s="222"/>
      <c r="BD108" s="221"/>
      <c r="BE108" s="222"/>
      <c r="BF108" s="221"/>
      <c r="BG108" s="222"/>
      <c r="BH108" s="221"/>
      <c r="BI108" s="222"/>
      <c r="BJ108" s="221"/>
      <c r="BK108" s="223"/>
    </row>
    <row r="109" spans="2:63" s="43" customFormat="1" outlineLevel="1">
      <c r="B109" s="353"/>
      <c r="C109" s="59">
        <f>Setting!L9</f>
        <v>0</v>
      </c>
      <c r="D109" s="221"/>
      <c r="E109" s="222"/>
      <c r="F109" s="221"/>
      <c r="G109" s="222"/>
      <c r="H109" s="221"/>
      <c r="I109" s="222"/>
      <c r="J109" s="221"/>
      <c r="K109" s="222"/>
      <c r="L109" s="221"/>
      <c r="M109" s="222"/>
      <c r="N109" s="221"/>
      <c r="O109" s="222"/>
      <c r="P109" s="221"/>
      <c r="Q109" s="222"/>
      <c r="R109" s="221"/>
      <c r="S109" s="222"/>
      <c r="T109" s="221"/>
      <c r="U109" s="222"/>
      <c r="V109" s="221"/>
      <c r="W109" s="222"/>
      <c r="X109" s="221"/>
      <c r="Y109" s="222"/>
      <c r="Z109" s="221"/>
      <c r="AA109" s="222"/>
      <c r="AB109" s="221"/>
      <c r="AC109" s="222"/>
      <c r="AD109" s="221"/>
      <c r="AE109" s="222"/>
      <c r="AF109" s="221"/>
      <c r="AG109" s="222"/>
      <c r="AH109" s="221"/>
      <c r="AI109" s="222"/>
      <c r="AJ109" s="221"/>
      <c r="AK109" s="222"/>
      <c r="AL109" s="221"/>
      <c r="AM109" s="222"/>
      <c r="AN109" s="221"/>
      <c r="AO109" s="222"/>
      <c r="AP109" s="221"/>
      <c r="AQ109" s="222"/>
      <c r="AR109" s="221"/>
      <c r="AS109" s="222"/>
      <c r="AT109" s="221"/>
      <c r="AU109" s="222"/>
      <c r="AV109" s="221"/>
      <c r="AW109" s="222"/>
      <c r="AX109" s="221"/>
      <c r="AY109" s="222"/>
      <c r="AZ109" s="221"/>
      <c r="BA109" s="222"/>
      <c r="BB109" s="221"/>
      <c r="BC109" s="222"/>
      <c r="BD109" s="221"/>
      <c r="BE109" s="222"/>
      <c r="BF109" s="221"/>
      <c r="BG109" s="222"/>
      <c r="BH109" s="221"/>
      <c r="BI109" s="222"/>
      <c r="BJ109" s="221"/>
      <c r="BK109" s="223"/>
    </row>
    <row r="110" spans="2:63" s="43" customFormat="1" outlineLevel="1">
      <c r="B110" s="353"/>
      <c r="C110" s="59">
        <f>Setting!L9</f>
        <v>0</v>
      </c>
      <c r="D110" s="221"/>
      <c r="E110" s="222"/>
      <c r="F110" s="221"/>
      <c r="G110" s="222"/>
      <c r="H110" s="221"/>
      <c r="I110" s="222"/>
      <c r="J110" s="221"/>
      <c r="K110" s="222"/>
      <c r="L110" s="221"/>
      <c r="M110" s="222"/>
      <c r="N110" s="221"/>
      <c r="O110" s="222"/>
      <c r="P110" s="221"/>
      <c r="Q110" s="222"/>
      <c r="R110" s="221"/>
      <c r="S110" s="222"/>
      <c r="T110" s="221"/>
      <c r="U110" s="222"/>
      <c r="V110" s="221"/>
      <c r="W110" s="222"/>
      <c r="X110" s="221"/>
      <c r="Y110" s="222"/>
      <c r="Z110" s="221"/>
      <c r="AA110" s="222"/>
      <c r="AB110" s="221"/>
      <c r="AC110" s="222"/>
      <c r="AD110" s="221"/>
      <c r="AE110" s="222"/>
      <c r="AF110" s="221"/>
      <c r="AG110" s="222"/>
      <c r="AH110" s="221"/>
      <c r="AI110" s="222"/>
      <c r="AJ110" s="221"/>
      <c r="AK110" s="222"/>
      <c r="AL110" s="221"/>
      <c r="AM110" s="222"/>
      <c r="AN110" s="221"/>
      <c r="AO110" s="222"/>
      <c r="AP110" s="221"/>
      <c r="AQ110" s="222"/>
      <c r="AR110" s="221"/>
      <c r="AS110" s="222"/>
      <c r="AT110" s="221"/>
      <c r="AU110" s="222"/>
      <c r="AV110" s="221"/>
      <c r="AW110" s="222"/>
      <c r="AX110" s="221"/>
      <c r="AY110" s="222"/>
      <c r="AZ110" s="221"/>
      <c r="BA110" s="222"/>
      <c r="BB110" s="221"/>
      <c r="BC110" s="222"/>
      <c r="BD110" s="221"/>
      <c r="BE110" s="222"/>
      <c r="BF110" s="221"/>
      <c r="BG110" s="222"/>
      <c r="BH110" s="221"/>
      <c r="BI110" s="222"/>
      <c r="BJ110" s="221"/>
      <c r="BK110" s="223"/>
    </row>
    <row r="111" spans="2:63" s="43" customFormat="1">
      <c r="B111" s="353"/>
      <c r="C111" s="55">
        <f>Setting!L10</f>
        <v>0</v>
      </c>
      <c r="D111" s="227"/>
      <c r="E111" s="228"/>
      <c r="F111" s="227"/>
      <c r="G111" s="228"/>
      <c r="H111" s="227"/>
      <c r="I111" s="228"/>
      <c r="J111" s="227"/>
      <c r="K111" s="228"/>
      <c r="L111" s="227"/>
      <c r="M111" s="228"/>
      <c r="N111" s="227"/>
      <c r="O111" s="228"/>
      <c r="P111" s="227"/>
      <c r="Q111" s="228"/>
      <c r="R111" s="227"/>
      <c r="S111" s="228"/>
      <c r="T111" s="227"/>
      <c r="U111" s="228"/>
      <c r="V111" s="227"/>
      <c r="W111" s="228"/>
      <c r="X111" s="227"/>
      <c r="Y111" s="228"/>
      <c r="Z111" s="227"/>
      <c r="AA111" s="228"/>
      <c r="AB111" s="227"/>
      <c r="AC111" s="228"/>
      <c r="AD111" s="227"/>
      <c r="AE111" s="228"/>
      <c r="AF111" s="227"/>
      <c r="AG111" s="228"/>
      <c r="AH111" s="227"/>
      <c r="AI111" s="228"/>
      <c r="AJ111" s="227"/>
      <c r="AK111" s="228"/>
      <c r="AL111" s="227"/>
      <c r="AM111" s="228"/>
      <c r="AN111" s="227"/>
      <c r="AO111" s="228"/>
      <c r="AP111" s="227"/>
      <c r="AQ111" s="228"/>
      <c r="AR111" s="227"/>
      <c r="AS111" s="228"/>
      <c r="AT111" s="227"/>
      <c r="AU111" s="228"/>
      <c r="AV111" s="227"/>
      <c r="AW111" s="228"/>
      <c r="AX111" s="227"/>
      <c r="AY111" s="228"/>
      <c r="AZ111" s="227"/>
      <c r="BA111" s="228"/>
      <c r="BB111" s="227"/>
      <c r="BC111" s="228"/>
      <c r="BD111" s="227"/>
      <c r="BE111" s="228"/>
      <c r="BF111" s="227"/>
      <c r="BG111" s="228"/>
      <c r="BH111" s="227"/>
      <c r="BI111" s="228"/>
      <c r="BJ111" s="227"/>
      <c r="BK111" s="229"/>
    </row>
    <row r="112" spans="2:63" s="43" customFormat="1" outlineLevel="1">
      <c r="B112" s="353"/>
      <c r="C112" s="55">
        <f>Setting!L10</f>
        <v>0</v>
      </c>
      <c r="D112" s="221"/>
      <c r="E112" s="222"/>
      <c r="F112" s="221"/>
      <c r="G112" s="222"/>
      <c r="H112" s="221"/>
      <c r="I112" s="222"/>
      <c r="J112" s="221"/>
      <c r="K112" s="222"/>
      <c r="L112" s="221"/>
      <c r="M112" s="222"/>
      <c r="N112" s="221"/>
      <c r="O112" s="222"/>
      <c r="P112" s="221"/>
      <c r="Q112" s="222"/>
      <c r="R112" s="221"/>
      <c r="S112" s="222"/>
      <c r="T112" s="221"/>
      <c r="U112" s="222"/>
      <c r="V112" s="221"/>
      <c r="W112" s="222"/>
      <c r="X112" s="221"/>
      <c r="Y112" s="222"/>
      <c r="Z112" s="221"/>
      <c r="AA112" s="222"/>
      <c r="AB112" s="221"/>
      <c r="AC112" s="222"/>
      <c r="AD112" s="221"/>
      <c r="AE112" s="222"/>
      <c r="AF112" s="221"/>
      <c r="AG112" s="222"/>
      <c r="AH112" s="221"/>
      <c r="AI112" s="222"/>
      <c r="AJ112" s="221"/>
      <c r="AK112" s="222"/>
      <c r="AL112" s="221"/>
      <c r="AM112" s="222"/>
      <c r="AN112" s="221"/>
      <c r="AO112" s="222"/>
      <c r="AP112" s="221"/>
      <c r="AQ112" s="222"/>
      <c r="AR112" s="221"/>
      <c r="AS112" s="222"/>
      <c r="AT112" s="221"/>
      <c r="AU112" s="222"/>
      <c r="AV112" s="221"/>
      <c r="AW112" s="222"/>
      <c r="AX112" s="221"/>
      <c r="AY112" s="222"/>
      <c r="AZ112" s="221"/>
      <c r="BA112" s="222"/>
      <c r="BB112" s="221"/>
      <c r="BC112" s="222"/>
      <c r="BD112" s="221"/>
      <c r="BE112" s="222"/>
      <c r="BF112" s="221"/>
      <c r="BG112" s="222"/>
      <c r="BH112" s="221"/>
      <c r="BI112" s="222"/>
      <c r="BJ112" s="221"/>
      <c r="BK112" s="223"/>
    </row>
    <row r="113" spans="2:65" s="43" customFormat="1" outlineLevel="1">
      <c r="B113" s="353"/>
      <c r="C113" s="55">
        <f>Setting!L10</f>
        <v>0</v>
      </c>
      <c r="D113" s="221"/>
      <c r="E113" s="222"/>
      <c r="F113" s="221"/>
      <c r="G113" s="222"/>
      <c r="H113" s="221"/>
      <c r="I113" s="222"/>
      <c r="J113" s="221"/>
      <c r="K113" s="222"/>
      <c r="L113" s="221"/>
      <c r="M113" s="222"/>
      <c r="N113" s="221"/>
      <c r="O113" s="222"/>
      <c r="P113" s="221"/>
      <c r="Q113" s="222"/>
      <c r="R113" s="221"/>
      <c r="S113" s="222"/>
      <c r="T113" s="221"/>
      <c r="U113" s="222"/>
      <c r="V113" s="221"/>
      <c r="W113" s="222"/>
      <c r="X113" s="221"/>
      <c r="Y113" s="222"/>
      <c r="Z113" s="221"/>
      <c r="AA113" s="222"/>
      <c r="AB113" s="221"/>
      <c r="AC113" s="222"/>
      <c r="AD113" s="221"/>
      <c r="AE113" s="222"/>
      <c r="AF113" s="221"/>
      <c r="AG113" s="222"/>
      <c r="AH113" s="221"/>
      <c r="AI113" s="222"/>
      <c r="AJ113" s="221"/>
      <c r="AK113" s="222"/>
      <c r="AL113" s="221"/>
      <c r="AM113" s="222"/>
      <c r="AN113" s="221"/>
      <c r="AO113" s="222"/>
      <c r="AP113" s="221"/>
      <c r="AQ113" s="222"/>
      <c r="AR113" s="221"/>
      <c r="AS113" s="222"/>
      <c r="AT113" s="221"/>
      <c r="AU113" s="222"/>
      <c r="AV113" s="221"/>
      <c r="AW113" s="222"/>
      <c r="AX113" s="221"/>
      <c r="AY113" s="222"/>
      <c r="AZ113" s="221"/>
      <c r="BA113" s="222"/>
      <c r="BB113" s="221"/>
      <c r="BC113" s="222"/>
      <c r="BD113" s="221"/>
      <c r="BE113" s="222"/>
      <c r="BF113" s="221"/>
      <c r="BG113" s="222"/>
      <c r="BH113" s="221"/>
      <c r="BI113" s="222"/>
      <c r="BJ113" s="221"/>
      <c r="BK113" s="223"/>
    </row>
    <row r="114" spans="2:65" s="43" customFormat="1">
      <c r="B114" s="353"/>
      <c r="C114" s="59">
        <f>Setting!L11</f>
        <v>0</v>
      </c>
      <c r="D114" s="221"/>
      <c r="E114" s="222"/>
      <c r="F114" s="221"/>
      <c r="G114" s="222"/>
      <c r="H114" s="221"/>
      <c r="I114" s="222"/>
      <c r="J114" s="221"/>
      <c r="K114" s="222"/>
      <c r="L114" s="221"/>
      <c r="M114" s="222"/>
      <c r="N114" s="221"/>
      <c r="O114" s="222"/>
      <c r="P114" s="221"/>
      <c r="Q114" s="222"/>
      <c r="R114" s="221"/>
      <c r="S114" s="222"/>
      <c r="T114" s="221"/>
      <c r="U114" s="222"/>
      <c r="V114" s="221"/>
      <c r="W114" s="222"/>
      <c r="X114" s="221"/>
      <c r="Y114" s="222"/>
      <c r="Z114" s="221"/>
      <c r="AA114" s="222"/>
      <c r="AB114" s="221"/>
      <c r="AC114" s="222"/>
      <c r="AD114" s="221"/>
      <c r="AE114" s="222"/>
      <c r="AF114" s="221"/>
      <c r="AG114" s="222"/>
      <c r="AH114" s="221"/>
      <c r="AI114" s="222"/>
      <c r="AJ114" s="221"/>
      <c r="AK114" s="222"/>
      <c r="AL114" s="221"/>
      <c r="AM114" s="222"/>
      <c r="AN114" s="221"/>
      <c r="AO114" s="222"/>
      <c r="AP114" s="221"/>
      <c r="AQ114" s="222"/>
      <c r="AR114" s="221"/>
      <c r="AS114" s="222"/>
      <c r="AT114" s="221"/>
      <c r="AU114" s="222"/>
      <c r="AV114" s="221"/>
      <c r="AW114" s="222"/>
      <c r="AX114" s="221"/>
      <c r="AY114" s="222"/>
      <c r="AZ114" s="221"/>
      <c r="BA114" s="222"/>
      <c r="BB114" s="221"/>
      <c r="BC114" s="222"/>
      <c r="BD114" s="221"/>
      <c r="BE114" s="222"/>
      <c r="BF114" s="221"/>
      <c r="BG114" s="222"/>
      <c r="BH114" s="221"/>
      <c r="BI114" s="222"/>
      <c r="BJ114" s="221"/>
      <c r="BK114" s="223"/>
    </row>
    <row r="115" spans="2:65" s="43" customFormat="1" outlineLevel="1">
      <c r="B115" s="353"/>
      <c r="C115" s="59">
        <f>Setting!L11</f>
        <v>0</v>
      </c>
      <c r="D115" s="221"/>
      <c r="E115" s="222"/>
      <c r="F115" s="221"/>
      <c r="G115" s="222"/>
      <c r="H115" s="221"/>
      <c r="I115" s="222"/>
      <c r="J115" s="221"/>
      <c r="K115" s="222"/>
      <c r="L115" s="221"/>
      <c r="M115" s="222"/>
      <c r="N115" s="221"/>
      <c r="O115" s="222"/>
      <c r="P115" s="221"/>
      <c r="Q115" s="222"/>
      <c r="R115" s="221"/>
      <c r="S115" s="222"/>
      <c r="T115" s="221"/>
      <c r="U115" s="222"/>
      <c r="V115" s="221"/>
      <c r="W115" s="222"/>
      <c r="X115" s="221"/>
      <c r="Y115" s="222"/>
      <c r="Z115" s="221"/>
      <c r="AA115" s="222"/>
      <c r="AB115" s="221"/>
      <c r="AC115" s="222"/>
      <c r="AD115" s="221"/>
      <c r="AE115" s="222"/>
      <c r="AF115" s="221"/>
      <c r="AG115" s="222"/>
      <c r="AH115" s="221"/>
      <c r="AI115" s="222"/>
      <c r="AJ115" s="221"/>
      <c r="AK115" s="222"/>
      <c r="AL115" s="221"/>
      <c r="AM115" s="222"/>
      <c r="AN115" s="221"/>
      <c r="AO115" s="222"/>
      <c r="AP115" s="221"/>
      <c r="AQ115" s="222"/>
      <c r="AR115" s="221"/>
      <c r="AS115" s="222"/>
      <c r="AT115" s="221"/>
      <c r="AU115" s="222"/>
      <c r="AV115" s="221"/>
      <c r="AW115" s="222"/>
      <c r="AX115" s="221"/>
      <c r="AY115" s="222"/>
      <c r="AZ115" s="221"/>
      <c r="BA115" s="222"/>
      <c r="BB115" s="221"/>
      <c r="BC115" s="222"/>
      <c r="BD115" s="221"/>
      <c r="BE115" s="222"/>
      <c r="BF115" s="221"/>
      <c r="BG115" s="222"/>
      <c r="BH115" s="221"/>
      <c r="BI115" s="222"/>
      <c r="BJ115" s="221"/>
      <c r="BK115" s="223"/>
    </row>
    <row r="116" spans="2:65" s="43" customFormat="1" outlineLevel="1">
      <c r="B116" s="353"/>
      <c r="C116" s="59">
        <f>Setting!L11</f>
        <v>0</v>
      </c>
      <c r="D116" s="221"/>
      <c r="E116" s="222"/>
      <c r="F116" s="221"/>
      <c r="G116" s="222"/>
      <c r="H116" s="221"/>
      <c r="I116" s="222"/>
      <c r="J116" s="221"/>
      <c r="K116" s="222"/>
      <c r="L116" s="221"/>
      <c r="M116" s="222"/>
      <c r="N116" s="221"/>
      <c r="O116" s="222"/>
      <c r="P116" s="221"/>
      <c r="Q116" s="222"/>
      <c r="R116" s="221"/>
      <c r="S116" s="222"/>
      <c r="T116" s="221"/>
      <c r="U116" s="222"/>
      <c r="V116" s="221"/>
      <c r="W116" s="222"/>
      <c r="X116" s="221"/>
      <c r="Y116" s="222"/>
      <c r="Z116" s="221"/>
      <c r="AA116" s="222"/>
      <c r="AB116" s="221"/>
      <c r="AC116" s="222"/>
      <c r="AD116" s="221"/>
      <c r="AE116" s="222"/>
      <c r="AF116" s="221"/>
      <c r="AG116" s="222"/>
      <c r="AH116" s="221"/>
      <c r="AI116" s="222"/>
      <c r="AJ116" s="221"/>
      <c r="AK116" s="222"/>
      <c r="AL116" s="221"/>
      <c r="AM116" s="222"/>
      <c r="AN116" s="221"/>
      <c r="AO116" s="222"/>
      <c r="AP116" s="221"/>
      <c r="AQ116" s="222"/>
      <c r="AR116" s="221"/>
      <c r="AS116" s="222"/>
      <c r="AT116" s="221"/>
      <c r="AU116" s="222"/>
      <c r="AV116" s="221"/>
      <c r="AW116" s="222"/>
      <c r="AX116" s="221"/>
      <c r="AY116" s="222"/>
      <c r="AZ116" s="221"/>
      <c r="BA116" s="222"/>
      <c r="BB116" s="221"/>
      <c r="BC116" s="222"/>
      <c r="BD116" s="221"/>
      <c r="BE116" s="222"/>
      <c r="BF116" s="221"/>
      <c r="BG116" s="222"/>
      <c r="BH116" s="221"/>
      <c r="BI116" s="222"/>
      <c r="BJ116" s="221"/>
      <c r="BK116" s="223"/>
    </row>
    <row r="117" spans="2:65" s="43" customFormat="1">
      <c r="B117" s="353"/>
      <c r="C117" s="55">
        <f>Setting!L12</f>
        <v>0</v>
      </c>
      <c r="D117" s="227"/>
      <c r="E117" s="228"/>
      <c r="F117" s="227"/>
      <c r="G117" s="228"/>
      <c r="H117" s="227"/>
      <c r="I117" s="228"/>
      <c r="J117" s="227"/>
      <c r="K117" s="228"/>
      <c r="L117" s="227"/>
      <c r="M117" s="228"/>
      <c r="N117" s="227"/>
      <c r="O117" s="228"/>
      <c r="P117" s="227"/>
      <c r="Q117" s="228"/>
      <c r="R117" s="227"/>
      <c r="S117" s="228"/>
      <c r="T117" s="227"/>
      <c r="U117" s="228"/>
      <c r="V117" s="227"/>
      <c r="W117" s="228"/>
      <c r="X117" s="227"/>
      <c r="Y117" s="228"/>
      <c r="Z117" s="227"/>
      <c r="AA117" s="228"/>
      <c r="AB117" s="227"/>
      <c r="AC117" s="228"/>
      <c r="AD117" s="227"/>
      <c r="AE117" s="228"/>
      <c r="AF117" s="227"/>
      <c r="AG117" s="228"/>
      <c r="AH117" s="227"/>
      <c r="AI117" s="228"/>
      <c r="AJ117" s="227"/>
      <c r="AK117" s="228"/>
      <c r="AL117" s="227"/>
      <c r="AM117" s="228"/>
      <c r="AN117" s="227"/>
      <c r="AO117" s="228"/>
      <c r="AP117" s="227"/>
      <c r="AQ117" s="228"/>
      <c r="AR117" s="227"/>
      <c r="AS117" s="228"/>
      <c r="AT117" s="227"/>
      <c r="AU117" s="228"/>
      <c r="AV117" s="227"/>
      <c r="AW117" s="228"/>
      <c r="AX117" s="227"/>
      <c r="AY117" s="228"/>
      <c r="AZ117" s="227"/>
      <c r="BA117" s="228"/>
      <c r="BB117" s="227"/>
      <c r="BC117" s="228"/>
      <c r="BD117" s="227"/>
      <c r="BE117" s="228"/>
      <c r="BF117" s="227"/>
      <c r="BG117" s="228"/>
      <c r="BH117" s="227"/>
      <c r="BI117" s="228"/>
      <c r="BJ117" s="227"/>
      <c r="BK117" s="229"/>
    </row>
    <row r="118" spans="2:65" s="43" customFormat="1" outlineLevel="1">
      <c r="B118" s="353"/>
      <c r="C118" s="55">
        <f>Setting!L12</f>
        <v>0</v>
      </c>
      <c r="D118" s="221"/>
      <c r="E118" s="222"/>
      <c r="F118" s="221"/>
      <c r="G118" s="222"/>
      <c r="H118" s="221"/>
      <c r="I118" s="222"/>
      <c r="J118" s="221"/>
      <c r="K118" s="222"/>
      <c r="L118" s="221"/>
      <c r="M118" s="222"/>
      <c r="N118" s="221"/>
      <c r="O118" s="222"/>
      <c r="P118" s="221"/>
      <c r="Q118" s="222"/>
      <c r="R118" s="221"/>
      <c r="S118" s="222"/>
      <c r="T118" s="221"/>
      <c r="U118" s="222"/>
      <c r="V118" s="221"/>
      <c r="W118" s="222"/>
      <c r="X118" s="221"/>
      <c r="Y118" s="222"/>
      <c r="Z118" s="221"/>
      <c r="AA118" s="222"/>
      <c r="AB118" s="221"/>
      <c r="AC118" s="222"/>
      <c r="AD118" s="221"/>
      <c r="AE118" s="222"/>
      <c r="AF118" s="221"/>
      <c r="AG118" s="222"/>
      <c r="AH118" s="221"/>
      <c r="AI118" s="222"/>
      <c r="AJ118" s="221"/>
      <c r="AK118" s="222"/>
      <c r="AL118" s="221"/>
      <c r="AM118" s="222"/>
      <c r="AN118" s="221"/>
      <c r="AO118" s="222"/>
      <c r="AP118" s="221"/>
      <c r="AQ118" s="222"/>
      <c r="AR118" s="221"/>
      <c r="AS118" s="222"/>
      <c r="AT118" s="221"/>
      <c r="AU118" s="222"/>
      <c r="AV118" s="221"/>
      <c r="AW118" s="222"/>
      <c r="AX118" s="221"/>
      <c r="AY118" s="222"/>
      <c r="AZ118" s="221"/>
      <c r="BA118" s="222"/>
      <c r="BB118" s="221"/>
      <c r="BC118" s="222"/>
      <c r="BD118" s="221"/>
      <c r="BE118" s="222"/>
      <c r="BF118" s="221"/>
      <c r="BG118" s="222"/>
      <c r="BH118" s="221"/>
      <c r="BI118" s="222"/>
      <c r="BJ118" s="221"/>
      <c r="BK118" s="223"/>
    </row>
    <row r="119" spans="2:65" s="43" customFormat="1" outlineLevel="1">
      <c r="B119" s="353"/>
      <c r="C119" s="55">
        <f>Setting!L12</f>
        <v>0</v>
      </c>
      <c r="D119" s="221"/>
      <c r="E119" s="222"/>
      <c r="F119" s="221"/>
      <c r="G119" s="222"/>
      <c r="H119" s="221"/>
      <c r="I119" s="222"/>
      <c r="J119" s="221"/>
      <c r="K119" s="222"/>
      <c r="L119" s="221"/>
      <c r="M119" s="222"/>
      <c r="N119" s="221"/>
      <c r="O119" s="222"/>
      <c r="P119" s="221"/>
      <c r="Q119" s="222"/>
      <c r="R119" s="221"/>
      <c r="S119" s="222"/>
      <c r="T119" s="221"/>
      <c r="U119" s="222"/>
      <c r="V119" s="221"/>
      <c r="W119" s="222"/>
      <c r="X119" s="221"/>
      <c r="Y119" s="222"/>
      <c r="Z119" s="221"/>
      <c r="AA119" s="222"/>
      <c r="AB119" s="221"/>
      <c r="AC119" s="222"/>
      <c r="AD119" s="221"/>
      <c r="AE119" s="222"/>
      <c r="AF119" s="221"/>
      <c r="AG119" s="222"/>
      <c r="AH119" s="221"/>
      <c r="AI119" s="222"/>
      <c r="AJ119" s="221"/>
      <c r="AK119" s="222"/>
      <c r="AL119" s="221"/>
      <c r="AM119" s="222"/>
      <c r="AN119" s="221"/>
      <c r="AO119" s="222"/>
      <c r="AP119" s="221"/>
      <c r="AQ119" s="222"/>
      <c r="AR119" s="221"/>
      <c r="AS119" s="222"/>
      <c r="AT119" s="221"/>
      <c r="AU119" s="222"/>
      <c r="AV119" s="221"/>
      <c r="AW119" s="222"/>
      <c r="AX119" s="221"/>
      <c r="AY119" s="222"/>
      <c r="AZ119" s="221"/>
      <c r="BA119" s="222"/>
      <c r="BB119" s="221"/>
      <c r="BC119" s="222"/>
      <c r="BD119" s="221"/>
      <c r="BE119" s="222"/>
      <c r="BF119" s="221"/>
      <c r="BG119" s="222"/>
      <c r="BH119" s="221"/>
      <c r="BI119" s="222"/>
      <c r="BJ119" s="221"/>
      <c r="BK119" s="223"/>
    </row>
    <row r="120" spans="2:65" s="43" customFormat="1">
      <c r="B120" s="353"/>
      <c r="C120" s="59">
        <f>Setting!L13</f>
        <v>0</v>
      </c>
      <c r="D120" s="221"/>
      <c r="E120" s="222"/>
      <c r="F120" s="221"/>
      <c r="G120" s="222"/>
      <c r="H120" s="221"/>
      <c r="I120" s="222"/>
      <c r="J120" s="221"/>
      <c r="K120" s="222"/>
      <c r="L120" s="221"/>
      <c r="M120" s="222"/>
      <c r="N120" s="221"/>
      <c r="O120" s="222"/>
      <c r="P120" s="221"/>
      <c r="Q120" s="222"/>
      <c r="R120" s="221"/>
      <c r="S120" s="222"/>
      <c r="T120" s="221"/>
      <c r="U120" s="222"/>
      <c r="V120" s="221"/>
      <c r="W120" s="222"/>
      <c r="X120" s="221"/>
      <c r="Y120" s="222"/>
      <c r="Z120" s="221"/>
      <c r="AA120" s="222"/>
      <c r="AB120" s="221"/>
      <c r="AC120" s="222"/>
      <c r="AD120" s="221"/>
      <c r="AE120" s="222"/>
      <c r="AF120" s="221"/>
      <c r="AG120" s="222"/>
      <c r="AH120" s="221"/>
      <c r="AI120" s="222"/>
      <c r="AJ120" s="221"/>
      <c r="AK120" s="222"/>
      <c r="AL120" s="221"/>
      <c r="AM120" s="222"/>
      <c r="AN120" s="221"/>
      <c r="AO120" s="222"/>
      <c r="AP120" s="221"/>
      <c r="AQ120" s="222"/>
      <c r="AR120" s="221"/>
      <c r="AS120" s="222"/>
      <c r="AT120" s="221"/>
      <c r="AU120" s="222"/>
      <c r="AV120" s="221"/>
      <c r="AW120" s="222"/>
      <c r="AX120" s="221"/>
      <c r="AY120" s="222"/>
      <c r="AZ120" s="221"/>
      <c r="BA120" s="222"/>
      <c r="BB120" s="221"/>
      <c r="BC120" s="222"/>
      <c r="BD120" s="221"/>
      <c r="BE120" s="222"/>
      <c r="BF120" s="221"/>
      <c r="BG120" s="222"/>
      <c r="BH120" s="221"/>
      <c r="BI120" s="222"/>
      <c r="BJ120" s="221"/>
      <c r="BK120" s="223"/>
    </row>
    <row r="121" spans="2:65" s="43" customFormat="1" outlineLevel="1">
      <c r="B121" s="353"/>
      <c r="C121" s="59">
        <f>Setting!L13</f>
        <v>0</v>
      </c>
      <c r="D121" s="221"/>
      <c r="E121" s="222"/>
      <c r="F121" s="221"/>
      <c r="G121" s="222"/>
      <c r="H121" s="221"/>
      <c r="I121" s="222"/>
      <c r="J121" s="221"/>
      <c r="K121" s="222"/>
      <c r="L121" s="221"/>
      <c r="M121" s="222"/>
      <c r="N121" s="221"/>
      <c r="O121" s="222"/>
      <c r="P121" s="221"/>
      <c r="Q121" s="222"/>
      <c r="R121" s="221"/>
      <c r="S121" s="222"/>
      <c r="T121" s="221"/>
      <c r="U121" s="222"/>
      <c r="V121" s="221"/>
      <c r="W121" s="222"/>
      <c r="X121" s="221"/>
      <c r="Y121" s="222"/>
      <c r="Z121" s="221"/>
      <c r="AA121" s="222"/>
      <c r="AB121" s="221"/>
      <c r="AC121" s="222"/>
      <c r="AD121" s="221"/>
      <c r="AE121" s="222"/>
      <c r="AF121" s="221"/>
      <c r="AG121" s="222"/>
      <c r="AH121" s="221"/>
      <c r="AI121" s="222"/>
      <c r="AJ121" s="221"/>
      <c r="AK121" s="222"/>
      <c r="AL121" s="221"/>
      <c r="AM121" s="222"/>
      <c r="AN121" s="221"/>
      <c r="AO121" s="222"/>
      <c r="AP121" s="221"/>
      <c r="AQ121" s="222"/>
      <c r="AR121" s="221"/>
      <c r="AS121" s="222"/>
      <c r="AT121" s="221"/>
      <c r="AU121" s="222"/>
      <c r="AV121" s="221"/>
      <c r="AW121" s="222"/>
      <c r="AX121" s="221"/>
      <c r="AY121" s="222"/>
      <c r="AZ121" s="221"/>
      <c r="BA121" s="222"/>
      <c r="BB121" s="221"/>
      <c r="BC121" s="222"/>
      <c r="BD121" s="221"/>
      <c r="BE121" s="222"/>
      <c r="BF121" s="221"/>
      <c r="BG121" s="222"/>
      <c r="BH121" s="221"/>
      <c r="BI121" s="222"/>
      <c r="BJ121" s="221"/>
      <c r="BK121" s="223"/>
    </row>
    <row r="122" spans="2:65" s="43" customFormat="1" outlineLevel="1">
      <c r="B122" s="353"/>
      <c r="C122" s="59">
        <f>Setting!L13</f>
        <v>0</v>
      </c>
      <c r="D122" s="221"/>
      <c r="E122" s="222"/>
      <c r="F122" s="221"/>
      <c r="G122" s="222"/>
      <c r="H122" s="221"/>
      <c r="I122" s="222"/>
      <c r="J122" s="221"/>
      <c r="K122" s="222"/>
      <c r="L122" s="221"/>
      <c r="M122" s="222"/>
      <c r="N122" s="221"/>
      <c r="O122" s="222"/>
      <c r="P122" s="221"/>
      <c r="Q122" s="222"/>
      <c r="R122" s="221"/>
      <c r="S122" s="222"/>
      <c r="T122" s="221"/>
      <c r="U122" s="222"/>
      <c r="V122" s="221"/>
      <c r="W122" s="222"/>
      <c r="X122" s="221"/>
      <c r="Y122" s="222"/>
      <c r="Z122" s="221"/>
      <c r="AA122" s="222"/>
      <c r="AB122" s="221"/>
      <c r="AC122" s="222"/>
      <c r="AD122" s="221"/>
      <c r="AE122" s="222"/>
      <c r="AF122" s="221"/>
      <c r="AG122" s="222"/>
      <c r="AH122" s="221"/>
      <c r="AI122" s="222"/>
      <c r="AJ122" s="221"/>
      <c r="AK122" s="222"/>
      <c r="AL122" s="221"/>
      <c r="AM122" s="222"/>
      <c r="AN122" s="221"/>
      <c r="AO122" s="222"/>
      <c r="AP122" s="221"/>
      <c r="AQ122" s="222"/>
      <c r="AR122" s="221"/>
      <c r="AS122" s="222"/>
      <c r="AT122" s="221"/>
      <c r="AU122" s="222"/>
      <c r="AV122" s="221"/>
      <c r="AW122" s="222"/>
      <c r="AX122" s="221"/>
      <c r="AY122" s="222"/>
      <c r="AZ122" s="221"/>
      <c r="BA122" s="222"/>
      <c r="BB122" s="221"/>
      <c r="BC122" s="222"/>
      <c r="BD122" s="221"/>
      <c r="BE122" s="222"/>
      <c r="BF122" s="221"/>
      <c r="BG122" s="222"/>
      <c r="BH122" s="221"/>
      <c r="BI122" s="222"/>
      <c r="BJ122" s="221"/>
      <c r="BK122" s="223"/>
    </row>
    <row r="123" spans="2:65" s="43" customFormat="1">
      <c r="B123" s="353"/>
      <c r="C123" s="55">
        <f>Setting!L14</f>
        <v>0</v>
      </c>
      <c r="D123" s="227"/>
      <c r="E123" s="228"/>
      <c r="F123" s="227"/>
      <c r="G123" s="228"/>
      <c r="H123" s="227"/>
      <c r="I123" s="228"/>
      <c r="J123" s="227"/>
      <c r="K123" s="228"/>
      <c r="L123" s="227"/>
      <c r="M123" s="228"/>
      <c r="N123" s="227"/>
      <c r="O123" s="228"/>
      <c r="P123" s="227"/>
      <c r="Q123" s="228"/>
      <c r="R123" s="227"/>
      <c r="S123" s="228"/>
      <c r="T123" s="227"/>
      <c r="U123" s="228"/>
      <c r="V123" s="227"/>
      <c r="W123" s="228"/>
      <c r="X123" s="227"/>
      <c r="Y123" s="228"/>
      <c r="Z123" s="227"/>
      <c r="AA123" s="228"/>
      <c r="AB123" s="227"/>
      <c r="AC123" s="228"/>
      <c r="AD123" s="227"/>
      <c r="AE123" s="228"/>
      <c r="AF123" s="227"/>
      <c r="AG123" s="228"/>
      <c r="AH123" s="227"/>
      <c r="AI123" s="228"/>
      <c r="AJ123" s="227"/>
      <c r="AK123" s="228"/>
      <c r="AL123" s="227"/>
      <c r="AM123" s="228"/>
      <c r="AN123" s="227"/>
      <c r="AO123" s="228"/>
      <c r="AP123" s="227"/>
      <c r="AQ123" s="228"/>
      <c r="AR123" s="227"/>
      <c r="AS123" s="228"/>
      <c r="AT123" s="227"/>
      <c r="AU123" s="228"/>
      <c r="AV123" s="227"/>
      <c r="AW123" s="228"/>
      <c r="AX123" s="227"/>
      <c r="AY123" s="228"/>
      <c r="AZ123" s="227"/>
      <c r="BA123" s="228"/>
      <c r="BB123" s="227"/>
      <c r="BC123" s="228"/>
      <c r="BD123" s="227"/>
      <c r="BE123" s="228"/>
      <c r="BF123" s="227"/>
      <c r="BG123" s="228"/>
      <c r="BH123" s="227"/>
      <c r="BI123" s="228"/>
      <c r="BJ123" s="227"/>
      <c r="BK123" s="229"/>
    </row>
    <row r="124" spans="2:65" s="43" customFormat="1" outlineLevel="1">
      <c r="B124" s="353"/>
      <c r="C124" s="55">
        <f>Setting!L14</f>
        <v>0</v>
      </c>
      <c r="D124" s="227"/>
      <c r="E124" s="228"/>
      <c r="F124" s="227"/>
      <c r="G124" s="228"/>
      <c r="H124" s="227"/>
      <c r="I124" s="228"/>
      <c r="J124" s="227"/>
      <c r="K124" s="228"/>
      <c r="L124" s="227"/>
      <c r="M124" s="228"/>
      <c r="N124" s="227"/>
      <c r="O124" s="228"/>
      <c r="P124" s="227"/>
      <c r="Q124" s="228"/>
      <c r="R124" s="227"/>
      <c r="S124" s="228"/>
      <c r="T124" s="227"/>
      <c r="U124" s="228"/>
      <c r="V124" s="227"/>
      <c r="W124" s="228"/>
      <c r="X124" s="227"/>
      <c r="Y124" s="228"/>
      <c r="Z124" s="227"/>
      <c r="AA124" s="228"/>
      <c r="AB124" s="227"/>
      <c r="AC124" s="228"/>
      <c r="AD124" s="227"/>
      <c r="AE124" s="228"/>
      <c r="AF124" s="227"/>
      <c r="AG124" s="228"/>
      <c r="AH124" s="227"/>
      <c r="AI124" s="228"/>
      <c r="AJ124" s="227"/>
      <c r="AK124" s="228"/>
      <c r="AL124" s="227"/>
      <c r="AM124" s="228"/>
      <c r="AN124" s="227"/>
      <c r="AO124" s="228"/>
      <c r="AP124" s="227"/>
      <c r="AQ124" s="228"/>
      <c r="AR124" s="227"/>
      <c r="AS124" s="228"/>
      <c r="AT124" s="227"/>
      <c r="AU124" s="228"/>
      <c r="AV124" s="227"/>
      <c r="AW124" s="228"/>
      <c r="AX124" s="227"/>
      <c r="AY124" s="228"/>
      <c r="AZ124" s="227"/>
      <c r="BA124" s="228"/>
      <c r="BB124" s="227"/>
      <c r="BC124" s="228"/>
      <c r="BD124" s="227"/>
      <c r="BE124" s="228"/>
      <c r="BF124" s="227"/>
      <c r="BG124" s="228"/>
      <c r="BH124" s="227"/>
      <c r="BI124" s="228"/>
      <c r="BJ124" s="227"/>
      <c r="BK124" s="229"/>
    </row>
    <row r="125" spans="2:65" s="43" customFormat="1" outlineLevel="1">
      <c r="B125" s="353"/>
      <c r="C125" s="55">
        <f>Setting!L14</f>
        <v>0</v>
      </c>
      <c r="D125" s="227"/>
      <c r="E125" s="228"/>
      <c r="F125" s="227"/>
      <c r="G125" s="228"/>
      <c r="H125" s="227"/>
      <c r="I125" s="228"/>
      <c r="J125" s="227"/>
      <c r="K125" s="228"/>
      <c r="L125" s="227"/>
      <c r="M125" s="228"/>
      <c r="N125" s="227"/>
      <c r="O125" s="228"/>
      <c r="P125" s="227"/>
      <c r="Q125" s="228"/>
      <c r="R125" s="227"/>
      <c r="S125" s="228"/>
      <c r="T125" s="227"/>
      <c r="U125" s="228"/>
      <c r="V125" s="227"/>
      <c r="W125" s="228"/>
      <c r="X125" s="227"/>
      <c r="Y125" s="228"/>
      <c r="Z125" s="227"/>
      <c r="AA125" s="228"/>
      <c r="AB125" s="227"/>
      <c r="AC125" s="228"/>
      <c r="AD125" s="227"/>
      <c r="AE125" s="228"/>
      <c r="AF125" s="227"/>
      <c r="AG125" s="228"/>
      <c r="AH125" s="227"/>
      <c r="AI125" s="228"/>
      <c r="AJ125" s="227"/>
      <c r="AK125" s="228"/>
      <c r="AL125" s="227"/>
      <c r="AM125" s="228"/>
      <c r="AN125" s="227"/>
      <c r="AO125" s="228"/>
      <c r="AP125" s="227"/>
      <c r="AQ125" s="228"/>
      <c r="AR125" s="227"/>
      <c r="AS125" s="228"/>
      <c r="AT125" s="227"/>
      <c r="AU125" s="228"/>
      <c r="AV125" s="227"/>
      <c r="AW125" s="228"/>
      <c r="AX125" s="227"/>
      <c r="AY125" s="228"/>
      <c r="AZ125" s="227"/>
      <c r="BA125" s="228"/>
      <c r="BB125" s="227"/>
      <c r="BC125" s="228"/>
      <c r="BD125" s="227"/>
      <c r="BE125" s="228"/>
      <c r="BF125" s="227"/>
      <c r="BG125" s="228"/>
      <c r="BH125" s="227"/>
      <c r="BI125" s="228"/>
      <c r="BJ125" s="227"/>
      <c r="BK125" s="229"/>
      <c r="BL125" s="46"/>
      <c r="BM125" s="47"/>
    </row>
    <row r="126" spans="2:65" s="43" customFormat="1" ht="19" thickBot="1">
      <c r="B126" s="353"/>
      <c r="C126" s="74" t="s">
        <v>40</v>
      </c>
      <c r="D126" s="346"/>
      <c r="E126" s="347"/>
      <c r="F126" s="346"/>
      <c r="G126" s="347"/>
      <c r="H126" s="346"/>
      <c r="I126" s="347"/>
      <c r="J126" s="346"/>
      <c r="K126" s="347"/>
      <c r="L126" s="346"/>
      <c r="M126" s="347"/>
      <c r="N126" s="346"/>
      <c r="O126" s="347"/>
      <c r="P126" s="346"/>
      <c r="Q126" s="347"/>
      <c r="R126" s="346"/>
      <c r="S126" s="347"/>
      <c r="T126" s="346"/>
      <c r="U126" s="347"/>
      <c r="V126" s="346"/>
      <c r="W126" s="347"/>
      <c r="X126" s="346"/>
      <c r="Y126" s="347"/>
      <c r="Z126" s="346"/>
      <c r="AA126" s="347"/>
      <c r="AB126" s="346"/>
      <c r="AC126" s="347"/>
      <c r="AD126" s="346"/>
      <c r="AE126" s="347"/>
      <c r="AF126" s="346"/>
      <c r="AG126" s="347"/>
      <c r="AH126" s="346"/>
      <c r="AI126" s="347"/>
      <c r="AJ126" s="346"/>
      <c r="AK126" s="347"/>
      <c r="AL126" s="346"/>
      <c r="AM126" s="347"/>
      <c r="AN126" s="346"/>
      <c r="AO126" s="347"/>
      <c r="AP126" s="346"/>
      <c r="AQ126" s="347"/>
      <c r="AR126" s="346"/>
      <c r="AS126" s="347"/>
      <c r="AT126" s="346"/>
      <c r="AU126" s="347"/>
      <c r="AV126" s="346"/>
      <c r="AW126" s="347"/>
      <c r="AX126" s="346"/>
      <c r="AY126" s="347"/>
      <c r="AZ126" s="346"/>
      <c r="BA126" s="347"/>
      <c r="BB126" s="346"/>
      <c r="BC126" s="347"/>
      <c r="BD126" s="346"/>
      <c r="BE126" s="347"/>
      <c r="BF126" s="346"/>
      <c r="BG126" s="347"/>
      <c r="BH126" s="346"/>
      <c r="BI126" s="347"/>
      <c r="BJ126" s="346"/>
      <c r="BK126" s="348"/>
      <c r="BL126" s="39"/>
      <c r="BM126" s="39"/>
    </row>
    <row r="127" spans="2:65" s="43" customFormat="1" ht="20" thickTop="1" thickBot="1">
      <c r="B127" s="354"/>
      <c r="C127" s="79" t="s">
        <v>33</v>
      </c>
      <c r="D127" s="343">
        <f>SUM(D96:D125)</f>
        <v>0</v>
      </c>
      <c r="E127" s="344"/>
      <c r="F127" s="343">
        <f t="shared" ref="F127" si="348">SUM(F96:F125)</f>
        <v>0</v>
      </c>
      <c r="G127" s="344"/>
      <c r="H127" s="343">
        <f t="shared" ref="H127" si="349">SUM(H96:H125)</f>
        <v>0</v>
      </c>
      <c r="I127" s="344"/>
      <c r="J127" s="343">
        <f t="shared" ref="J127" si="350">SUM(J96:J125)</f>
        <v>0</v>
      </c>
      <c r="K127" s="344"/>
      <c r="L127" s="343">
        <f t="shared" ref="L127" si="351">SUM(L96:L125)</f>
        <v>0</v>
      </c>
      <c r="M127" s="344"/>
      <c r="N127" s="343">
        <f t="shared" ref="N127" si="352">SUM(N96:N125)</f>
        <v>0</v>
      </c>
      <c r="O127" s="344"/>
      <c r="P127" s="343">
        <f t="shared" ref="P127" si="353">SUM(P96:P125)</f>
        <v>0</v>
      </c>
      <c r="Q127" s="344"/>
      <c r="R127" s="343">
        <f t="shared" ref="R127" si="354">SUM(R96:R125)</f>
        <v>0</v>
      </c>
      <c r="S127" s="344"/>
      <c r="T127" s="343">
        <f t="shared" ref="T127" si="355">SUM(T96:T125)</f>
        <v>0</v>
      </c>
      <c r="U127" s="344"/>
      <c r="V127" s="343">
        <f t="shared" ref="V127" si="356">SUM(V96:V125)</f>
        <v>0</v>
      </c>
      <c r="W127" s="344"/>
      <c r="X127" s="343">
        <f t="shared" ref="X127" si="357">SUM(X96:X125)</f>
        <v>0</v>
      </c>
      <c r="Y127" s="344"/>
      <c r="Z127" s="343">
        <f t="shared" ref="Z127" si="358">SUM(Z96:Z125)</f>
        <v>0</v>
      </c>
      <c r="AA127" s="344"/>
      <c r="AB127" s="343">
        <f t="shared" ref="AB127" si="359">SUM(AB96:AB125)</f>
        <v>0</v>
      </c>
      <c r="AC127" s="344"/>
      <c r="AD127" s="343">
        <f t="shared" ref="AD127" si="360">SUM(AD96:AD125)</f>
        <v>0</v>
      </c>
      <c r="AE127" s="344"/>
      <c r="AF127" s="343">
        <f t="shared" ref="AF127" si="361">SUM(AF96:AF125)</f>
        <v>0</v>
      </c>
      <c r="AG127" s="344"/>
      <c r="AH127" s="343">
        <f t="shared" ref="AH127" si="362">SUM(AH96:AH125)</f>
        <v>0</v>
      </c>
      <c r="AI127" s="344"/>
      <c r="AJ127" s="343">
        <f t="shared" ref="AJ127" si="363">SUM(AJ96:AJ125)</f>
        <v>0</v>
      </c>
      <c r="AK127" s="344"/>
      <c r="AL127" s="343">
        <f t="shared" ref="AL127" si="364">SUM(AL96:AL125)</f>
        <v>0</v>
      </c>
      <c r="AM127" s="344"/>
      <c r="AN127" s="343">
        <f t="shared" ref="AN127" si="365">SUM(AN96:AN125)</f>
        <v>0</v>
      </c>
      <c r="AO127" s="344"/>
      <c r="AP127" s="343">
        <f t="shared" ref="AP127" si="366">SUM(AP96:AP125)</f>
        <v>0</v>
      </c>
      <c r="AQ127" s="344"/>
      <c r="AR127" s="343">
        <f t="shared" ref="AR127" si="367">SUM(AR96:AR125)</f>
        <v>0</v>
      </c>
      <c r="AS127" s="344"/>
      <c r="AT127" s="343">
        <f t="shared" ref="AT127" si="368">SUM(AT96:AT125)</f>
        <v>0</v>
      </c>
      <c r="AU127" s="344"/>
      <c r="AV127" s="343">
        <f t="shared" ref="AV127" si="369">SUM(AV96:AV125)</f>
        <v>0</v>
      </c>
      <c r="AW127" s="344"/>
      <c r="AX127" s="343">
        <f t="shared" ref="AX127" si="370">SUM(AX96:AX125)</f>
        <v>0</v>
      </c>
      <c r="AY127" s="344"/>
      <c r="AZ127" s="343">
        <f t="shared" ref="AZ127" si="371">SUM(AZ96:AZ125)</f>
        <v>0</v>
      </c>
      <c r="BA127" s="344"/>
      <c r="BB127" s="343">
        <f t="shared" ref="BB127" si="372">SUM(BB96:BB125)</f>
        <v>0</v>
      </c>
      <c r="BC127" s="344"/>
      <c r="BD127" s="343">
        <f t="shared" ref="BD127" si="373">SUM(BD96:BD125)</f>
        <v>0</v>
      </c>
      <c r="BE127" s="344"/>
      <c r="BF127" s="343">
        <f t="shared" ref="BF127" si="374">SUM(BF96:BF125)</f>
        <v>0</v>
      </c>
      <c r="BG127" s="344"/>
      <c r="BH127" s="343">
        <f t="shared" ref="BH127" si="375">SUM(BH96:BH125)</f>
        <v>0</v>
      </c>
      <c r="BI127" s="344"/>
      <c r="BJ127" s="343">
        <f t="shared" ref="BJ127" si="376">SUM(BJ96:BJ125)</f>
        <v>0</v>
      </c>
      <c r="BK127" s="344"/>
      <c r="BL127" s="39"/>
      <c r="BM127" s="39"/>
    </row>
    <row r="128" spans="2:65" s="47" customFormat="1" ht="21" customHeight="1" thickTop="1" thickBot="1">
      <c r="B128" s="187" t="s">
        <v>41</v>
      </c>
      <c r="C128" s="188">
        <v>1</v>
      </c>
      <c r="D128" s="343">
        <f>SUM(D67,D79,D91,D95,D127)</f>
        <v>0</v>
      </c>
      <c r="E128" s="344"/>
      <c r="F128" s="343">
        <f>SUM(F67,F79,F91,F95,F127)</f>
        <v>0</v>
      </c>
      <c r="G128" s="344"/>
      <c r="H128" s="343">
        <f t="shared" ref="H128" si="377">SUM(H67,H79,H91,H95,H127)</f>
        <v>0</v>
      </c>
      <c r="I128" s="344"/>
      <c r="J128" s="343">
        <f t="shared" ref="J128" si="378">SUM(J67,J79,J91,J95,J127)</f>
        <v>0</v>
      </c>
      <c r="K128" s="344"/>
      <c r="L128" s="343">
        <f t="shared" ref="L128" si="379">SUM(L67,L79,L91,L95,L127)</f>
        <v>0</v>
      </c>
      <c r="M128" s="344"/>
      <c r="N128" s="343">
        <f t="shared" ref="N128" si="380">SUM(N67,N79,N91,N95,N127)</f>
        <v>0</v>
      </c>
      <c r="O128" s="344"/>
      <c r="P128" s="343">
        <f t="shared" ref="P128" si="381">SUM(P67,P79,P91,P95,P127)</f>
        <v>0</v>
      </c>
      <c r="Q128" s="344"/>
      <c r="R128" s="343">
        <f t="shared" ref="R128" si="382">SUM(R67,R79,R91,R95,R127)</f>
        <v>0</v>
      </c>
      <c r="S128" s="344"/>
      <c r="T128" s="343">
        <f t="shared" ref="T128" si="383">SUM(T67,T79,T91,T95,T127)</f>
        <v>0</v>
      </c>
      <c r="U128" s="344"/>
      <c r="V128" s="343">
        <f t="shared" ref="V128" si="384">SUM(V67,V79,V91,V95,V127)</f>
        <v>0</v>
      </c>
      <c r="W128" s="344"/>
      <c r="X128" s="343">
        <f t="shared" ref="X128" si="385">SUM(X67,X79,X91,X95,X127)</f>
        <v>0</v>
      </c>
      <c r="Y128" s="344"/>
      <c r="Z128" s="343">
        <f t="shared" ref="Z128" si="386">SUM(Z67,Z79,Z91,Z95,Z127)</f>
        <v>0</v>
      </c>
      <c r="AA128" s="344"/>
      <c r="AB128" s="343">
        <f t="shared" ref="AB128" si="387">SUM(AB67,AB79,AB91,AB95,AB127)</f>
        <v>0</v>
      </c>
      <c r="AC128" s="344"/>
      <c r="AD128" s="343">
        <f t="shared" ref="AD128" si="388">SUM(AD67,AD79,AD91,AD95,AD127)</f>
        <v>0</v>
      </c>
      <c r="AE128" s="344"/>
      <c r="AF128" s="343">
        <f t="shared" ref="AF128" si="389">SUM(AF67,AF79,AF91,AF95,AF127)</f>
        <v>0</v>
      </c>
      <c r="AG128" s="344"/>
      <c r="AH128" s="343">
        <f t="shared" ref="AH128" si="390">SUM(AH67,AH79,AH91,AH95,AH127)</f>
        <v>0</v>
      </c>
      <c r="AI128" s="344"/>
      <c r="AJ128" s="343">
        <f t="shared" ref="AJ128" si="391">SUM(AJ67,AJ79,AJ91,AJ95,AJ127)</f>
        <v>0</v>
      </c>
      <c r="AK128" s="344"/>
      <c r="AL128" s="343">
        <f t="shared" ref="AL128" si="392">SUM(AL67,AL79,AL91,AL95,AL127)</f>
        <v>0</v>
      </c>
      <c r="AM128" s="344"/>
      <c r="AN128" s="343">
        <f t="shared" ref="AN128" si="393">SUM(AN67,AN79,AN91,AN95,AN127)</f>
        <v>0</v>
      </c>
      <c r="AO128" s="344"/>
      <c r="AP128" s="343">
        <f t="shared" ref="AP128" si="394">SUM(AP67,AP79,AP91,AP95,AP127)</f>
        <v>0</v>
      </c>
      <c r="AQ128" s="344"/>
      <c r="AR128" s="343">
        <f t="shared" ref="AR128" si="395">SUM(AR67,AR79,AR91,AR95,AR127)</f>
        <v>0</v>
      </c>
      <c r="AS128" s="344"/>
      <c r="AT128" s="343">
        <f t="shared" ref="AT128" si="396">SUM(AT67,AT79,AT91,AT95,AT127)</f>
        <v>0</v>
      </c>
      <c r="AU128" s="344"/>
      <c r="AV128" s="343">
        <f t="shared" ref="AV128" si="397">SUM(AV67,AV79,AV91,AV95,AV127)</f>
        <v>0</v>
      </c>
      <c r="AW128" s="344"/>
      <c r="AX128" s="343">
        <f t="shared" ref="AX128" si="398">SUM(AX67,AX79,AX91,AX95,AX127)</f>
        <v>0</v>
      </c>
      <c r="AY128" s="344"/>
      <c r="AZ128" s="343">
        <f t="shared" ref="AZ128" si="399">SUM(AZ67,AZ79,AZ91,AZ95,AZ127)</f>
        <v>0</v>
      </c>
      <c r="BA128" s="344"/>
      <c r="BB128" s="343">
        <f t="shared" ref="BB128" si="400">SUM(BB67,BB79,BB91,BB95,BB127)</f>
        <v>0</v>
      </c>
      <c r="BC128" s="344"/>
      <c r="BD128" s="343">
        <f t="shared" ref="BD128" si="401">SUM(BD67,BD79,BD91,BD95,BD127)</f>
        <v>0</v>
      </c>
      <c r="BE128" s="344"/>
      <c r="BF128" s="343">
        <f t="shared" ref="BF128" si="402">SUM(BF67,BF79,BF91,BF95,BF127)</f>
        <v>0</v>
      </c>
      <c r="BG128" s="344"/>
      <c r="BH128" s="343">
        <f t="shared" ref="BH128" si="403">SUM(BH67,BH79,BH91,BH95,BH127)</f>
        <v>0</v>
      </c>
      <c r="BI128" s="344"/>
      <c r="BJ128" s="343">
        <f t="shared" ref="BJ128" si="404">SUM(BJ67,BJ79,BJ91,BJ95,BJ127)</f>
        <v>0</v>
      </c>
      <c r="BK128" s="345"/>
      <c r="BL128" s="39"/>
      <c r="BM128" s="39"/>
    </row>
    <row r="129" spans="2:63" ht="20" thickTop="1" thickBot="1">
      <c r="B129" s="187" t="s">
        <v>28</v>
      </c>
      <c r="C129" s="188">
        <v>1</v>
      </c>
      <c r="D129" s="343">
        <f>D55-SUM(D67,D79,D91,D95,D127)</f>
        <v>0</v>
      </c>
      <c r="E129" s="344"/>
      <c r="F129" s="343">
        <f t="shared" ref="F129" si="405">F55-SUM(F67,F79,F91,F95,F127)</f>
        <v>0</v>
      </c>
      <c r="G129" s="344"/>
      <c r="H129" s="343">
        <f t="shared" ref="H129" si="406">H55-SUM(H67,H79,H91,H95,H127)</f>
        <v>0</v>
      </c>
      <c r="I129" s="344"/>
      <c r="J129" s="343">
        <f t="shared" ref="J129" si="407">J55-SUM(J67,J79,J91,J95,J127)</f>
        <v>0</v>
      </c>
      <c r="K129" s="344"/>
      <c r="L129" s="343">
        <f t="shared" ref="L129" si="408">L55-SUM(L67,L79,L91,L95,L127)</f>
        <v>0</v>
      </c>
      <c r="M129" s="344"/>
      <c r="N129" s="343">
        <f t="shared" ref="N129" si="409">N55-SUM(N67,N79,N91,N95,N127)</f>
        <v>0</v>
      </c>
      <c r="O129" s="344"/>
      <c r="P129" s="343">
        <f t="shared" ref="P129" si="410">P55-SUM(P67,P79,P91,P95,P127)</f>
        <v>0</v>
      </c>
      <c r="Q129" s="344"/>
      <c r="R129" s="343">
        <f t="shared" ref="R129" si="411">R55-SUM(R67,R79,R91,R95,R127)</f>
        <v>0</v>
      </c>
      <c r="S129" s="344"/>
      <c r="T129" s="343">
        <f t="shared" ref="T129" si="412">T55-SUM(T67,T79,T91,T95,T127)</f>
        <v>0</v>
      </c>
      <c r="U129" s="344"/>
      <c r="V129" s="343">
        <f t="shared" ref="V129" si="413">V55-SUM(V67,V79,V91,V95,V127)</f>
        <v>0</v>
      </c>
      <c r="W129" s="344"/>
      <c r="X129" s="343">
        <f t="shared" ref="X129" si="414">X55-SUM(X67,X79,X91,X95,X127)</f>
        <v>0</v>
      </c>
      <c r="Y129" s="344"/>
      <c r="Z129" s="343">
        <f t="shared" ref="Z129" si="415">Z55-SUM(Z67,Z79,Z91,Z95,Z127)</f>
        <v>0</v>
      </c>
      <c r="AA129" s="344"/>
      <c r="AB129" s="343">
        <f t="shared" ref="AB129" si="416">AB55-SUM(AB67,AB79,AB91,AB95,AB127)</f>
        <v>0</v>
      </c>
      <c r="AC129" s="344"/>
      <c r="AD129" s="343">
        <f t="shared" ref="AD129" si="417">AD55-SUM(AD67,AD79,AD91,AD95,AD127)</f>
        <v>0</v>
      </c>
      <c r="AE129" s="344"/>
      <c r="AF129" s="343">
        <f t="shared" ref="AF129" si="418">AF55-SUM(AF67,AF79,AF91,AF95,AF127)</f>
        <v>0</v>
      </c>
      <c r="AG129" s="344"/>
      <c r="AH129" s="343">
        <f t="shared" ref="AH129" si="419">AH55-SUM(AH67,AH79,AH91,AH95,AH127)</f>
        <v>0</v>
      </c>
      <c r="AI129" s="344"/>
      <c r="AJ129" s="343">
        <f t="shared" ref="AJ129" si="420">AJ55-SUM(AJ67,AJ79,AJ91,AJ95,AJ127)</f>
        <v>0</v>
      </c>
      <c r="AK129" s="344"/>
      <c r="AL129" s="343">
        <f t="shared" ref="AL129" si="421">AL55-SUM(AL67,AL79,AL91,AL95,AL127)</f>
        <v>0</v>
      </c>
      <c r="AM129" s="344"/>
      <c r="AN129" s="343">
        <f t="shared" ref="AN129" si="422">AN55-SUM(AN67,AN79,AN91,AN95,AN127)</f>
        <v>0</v>
      </c>
      <c r="AO129" s="344"/>
      <c r="AP129" s="343">
        <f t="shared" ref="AP129" si="423">AP55-SUM(AP67,AP79,AP91,AP95,AP127)</f>
        <v>0</v>
      </c>
      <c r="AQ129" s="344"/>
      <c r="AR129" s="343">
        <f t="shared" ref="AR129" si="424">AR55-SUM(AR67,AR79,AR91,AR95,AR127)</f>
        <v>0</v>
      </c>
      <c r="AS129" s="344"/>
      <c r="AT129" s="343">
        <f t="shared" ref="AT129" si="425">AT55-SUM(AT67,AT79,AT91,AT95,AT127)</f>
        <v>0</v>
      </c>
      <c r="AU129" s="344"/>
      <c r="AV129" s="343">
        <f t="shared" ref="AV129" si="426">AV55-SUM(AV67,AV79,AV91,AV95,AV127)</f>
        <v>0</v>
      </c>
      <c r="AW129" s="344"/>
      <c r="AX129" s="343">
        <f t="shared" ref="AX129" si="427">AX55-SUM(AX67,AX79,AX91,AX95,AX127)</f>
        <v>0</v>
      </c>
      <c r="AY129" s="344"/>
      <c r="AZ129" s="343">
        <f t="shared" ref="AZ129" si="428">AZ55-SUM(AZ67,AZ79,AZ91,AZ95,AZ127)</f>
        <v>0</v>
      </c>
      <c r="BA129" s="344"/>
      <c r="BB129" s="343">
        <f t="shared" ref="BB129" si="429">BB55-SUM(BB67,BB79,BB91,BB95,BB127)</f>
        <v>0</v>
      </c>
      <c r="BC129" s="344"/>
      <c r="BD129" s="343">
        <f t="shared" ref="BD129" si="430">BD55-SUM(BD67,BD79,BD91,BD95,BD127)</f>
        <v>0</v>
      </c>
      <c r="BE129" s="344"/>
      <c r="BF129" s="343">
        <f t="shared" ref="BF129" si="431">BF55-SUM(BF67,BF79,BF91,BF95,BF127)</f>
        <v>0</v>
      </c>
      <c r="BG129" s="344"/>
      <c r="BH129" s="343">
        <f t="shared" ref="BH129" si="432">BH55-SUM(BH67,BH79,BH91,BH95,BH127)</f>
        <v>0</v>
      </c>
      <c r="BI129" s="344"/>
      <c r="BJ129" s="343">
        <f t="shared" ref="BJ129" si="433">BJ55-SUM(BJ67,BJ79,BJ91,BJ95,BJ127)</f>
        <v>0</v>
      </c>
      <c r="BK129" s="345"/>
    </row>
    <row r="130" spans="2:63" ht="19" thickTop="1">
      <c r="C130" s="37"/>
      <c r="D130" s="39"/>
      <c r="E130" s="83"/>
      <c r="F130" s="39"/>
      <c r="G130" s="39"/>
      <c r="H130" s="39"/>
      <c r="I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row>
    <row r="131" spans="2:63">
      <c r="C131" s="56"/>
      <c r="D131" s="39"/>
      <c r="E131" s="83"/>
      <c r="F131" s="39"/>
      <c r="G131" s="39"/>
      <c r="H131" s="39"/>
      <c r="I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row>
    <row r="132" spans="2:63">
      <c r="C132" s="56"/>
      <c r="D132" s="39"/>
      <c r="E132" s="83"/>
      <c r="F132" s="39"/>
      <c r="G132" s="39"/>
      <c r="H132" s="39"/>
      <c r="I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row>
    <row r="133" spans="2:63">
      <c r="C133" s="56"/>
      <c r="D133" s="39"/>
      <c r="E133" s="83"/>
      <c r="F133" s="39"/>
      <c r="G133" s="39"/>
      <c r="H133" s="39"/>
      <c r="I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row>
    <row r="134" spans="2:63">
      <c r="C134" s="56"/>
      <c r="D134" s="39"/>
      <c r="E134" s="83"/>
      <c r="F134" s="39"/>
      <c r="G134" s="39"/>
      <c r="H134" s="39"/>
      <c r="I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row>
    <row r="135" spans="2:63">
      <c r="C135" s="56"/>
      <c r="D135" s="39"/>
      <c r="E135" s="83"/>
      <c r="F135" s="39"/>
      <c r="G135" s="39"/>
      <c r="H135" s="39"/>
      <c r="I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row>
    <row r="136" spans="2:63">
      <c r="C136" s="56"/>
      <c r="D136" s="39"/>
      <c r="E136" s="83"/>
      <c r="F136" s="39"/>
      <c r="G136" s="39"/>
      <c r="H136" s="39"/>
      <c r="I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row>
    <row r="137" spans="2:63">
      <c r="C137" s="56"/>
      <c r="D137" s="39"/>
      <c r="E137" s="83"/>
      <c r="F137" s="39"/>
      <c r="G137" s="39"/>
      <c r="H137" s="39"/>
      <c r="I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row>
    <row r="138" spans="2:63">
      <c r="C138" s="56"/>
      <c r="D138" s="39"/>
      <c r="E138" s="83"/>
      <c r="F138" s="39"/>
      <c r="G138" s="39"/>
      <c r="H138" s="39"/>
      <c r="I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row>
    <row r="139" spans="2:63">
      <c r="C139" s="56"/>
      <c r="D139" s="39"/>
      <c r="E139" s="83"/>
      <c r="F139" s="39"/>
      <c r="G139" s="39"/>
      <c r="H139" s="39"/>
      <c r="I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row>
    <row r="140" spans="2:63">
      <c r="C140" s="56"/>
      <c r="D140" s="39"/>
      <c r="E140" s="83"/>
      <c r="F140" s="39"/>
      <c r="G140" s="39"/>
      <c r="H140" s="39"/>
      <c r="I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row>
    <row r="141" spans="2:63">
      <c r="C141" s="60"/>
      <c r="D141" s="39"/>
      <c r="E141" s="83"/>
      <c r="F141" s="39"/>
      <c r="G141" s="39"/>
      <c r="H141" s="39"/>
      <c r="I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row>
    <row r="142" spans="2:63">
      <c r="C142" s="56"/>
      <c r="D142" s="39"/>
      <c r="E142" s="83"/>
      <c r="F142" s="39"/>
      <c r="G142" s="39"/>
      <c r="H142" s="39"/>
      <c r="I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row>
    <row r="143" spans="2:63">
      <c r="D143" s="36"/>
      <c r="E143" s="84"/>
      <c r="F143" s="37"/>
      <c r="G143" s="37"/>
      <c r="H143" s="38"/>
      <c r="I143" s="38"/>
      <c r="J143" s="37"/>
      <c r="K143" s="37"/>
      <c r="L143" s="37"/>
      <c r="M143" s="37"/>
      <c r="N143" s="37"/>
      <c r="O143" s="37"/>
      <c r="R143" s="37"/>
      <c r="S143" s="37"/>
      <c r="V143" s="37"/>
      <c r="W143" s="37"/>
      <c r="AD143" s="39"/>
      <c r="AE143" s="39"/>
      <c r="AF143" s="39"/>
      <c r="AG143" s="39"/>
      <c r="AH143" s="39"/>
      <c r="AI143" s="39"/>
      <c r="AJ143" s="39"/>
      <c r="AK143" s="39"/>
      <c r="AL143" s="39"/>
      <c r="AM143" s="39"/>
      <c r="AN143" s="39"/>
      <c r="AO143" s="39"/>
      <c r="AP143" s="39"/>
      <c r="AQ143" s="39"/>
    </row>
  </sheetData>
  <sheetProtection formatCells="0" formatColumns="0" formatRows="0" insertColumns="0" insertRows="0" insertHyperlinks="0" deleteColumns="0" deleteRows="0" selectLockedCells="1" sort="0" autoFilter="0" pivotTables="0"/>
  <autoFilter ref="B18:BK129" xr:uid="{5A5B4DE3-F975-4315-B4CF-BE9A71896B24}">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filterColumn colId="24" showButton="0"/>
    <filterColumn colId="26" showButton="0"/>
    <filterColumn colId="28" showButton="0"/>
    <filterColumn colId="30" showButton="0"/>
    <filterColumn colId="32" showButton="0"/>
    <filterColumn colId="34" showButton="0"/>
    <filterColumn colId="36" showButton="0"/>
    <filterColumn colId="38" showButton="0"/>
    <filterColumn colId="40" showButton="0"/>
    <filterColumn colId="42" showButton="0"/>
    <filterColumn colId="44" showButton="0"/>
    <filterColumn colId="46" showButton="0"/>
    <filterColumn colId="48" showButton="0"/>
    <filterColumn colId="50" showButton="0"/>
    <filterColumn colId="52" showButton="0"/>
    <filterColumn colId="54" showButton="0"/>
    <filterColumn colId="56" showButton="0"/>
    <filterColumn colId="58" showButton="0"/>
    <filterColumn colId="60" showButton="0"/>
  </autoFilter>
  <mergeCells count="1135">
    <mergeCell ref="AL41:AM41"/>
    <mergeCell ref="AN41:AO41"/>
    <mergeCell ref="AP41:AQ41"/>
    <mergeCell ref="AR41:AS41"/>
    <mergeCell ref="AT41:AU41"/>
    <mergeCell ref="AV41:AW41"/>
    <mergeCell ref="AX41:AY41"/>
    <mergeCell ref="AZ41:BA41"/>
    <mergeCell ref="BB41:BC41"/>
    <mergeCell ref="BD41:BE41"/>
    <mergeCell ref="BF41:BG41"/>
    <mergeCell ref="BH41:BI41"/>
    <mergeCell ref="BJ41:BK41"/>
    <mergeCell ref="D41:E41"/>
    <mergeCell ref="F41:G41"/>
    <mergeCell ref="H41:I41"/>
    <mergeCell ref="J41:K41"/>
    <mergeCell ref="L41:M41"/>
    <mergeCell ref="N41:O41"/>
    <mergeCell ref="P41:Q41"/>
    <mergeCell ref="R41:S41"/>
    <mergeCell ref="T41:U41"/>
    <mergeCell ref="V41:W41"/>
    <mergeCell ref="X41:Y41"/>
    <mergeCell ref="Z41:AA41"/>
    <mergeCell ref="AB41:AC41"/>
    <mergeCell ref="AD41:AE41"/>
    <mergeCell ref="AF41:AG41"/>
    <mergeCell ref="AH41:AI41"/>
    <mergeCell ref="AJ41:AK41"/>
    <mergeCell ref="BJ129:BK129"/>
    <mergeCell ref="AV129:AW129"/>
    <mergeCell ref="AX129:AY129"/>
    <mergeCell ref="AZ129:BA129"/>
    <mergeCell ref="BB129:BC129"/>
    <mergeCell ref="BD129:BE129"/>
    <mergeCell ref="BF129:BG129"/>
    <mergeCell ref="AJ129:AK129"/>
    <mergeCell ref="AL129:AM129"/>
    <mergeCell ref="AN129:AO129"/>
    <mergeCell ref="AP129:AQ129"/>
    <mergeCell ref="AR129:AS129"/>
    <mergeCell ref="AT129:AU129"/>
    <mergeCell ref="X129:Y129"/>
    <mergeCell ref="Z129:AA129"/>
    <mergeCell ref="AB129:AC129"/>
    <mergeCell ref="AD129:AE129"/>
    <mergeCell ref="AF129:AG129"/>
    <mergeCell ref="AH129:AI129"/>
    <mergeCell ref="L129:M129"/>
    <mergeCell ref="N129:O129"/>
    <mergeCell ref="P129:Q129"/>
    <mergeCell ref="R129:S129"/>
    <mergeCell ref="T129:U129"/>
    <mergeCell ref="V129:W129"/>
    <mergeCell ref="BD128:BE128"/>
    <mergeCell ref="BF128:BG128"/>
    <mergeCell ref="BH128:BI128"/>
    <mergeCell ref="BJ128:BK128"/>
    <mergeCell ref="D129:E129"/>
    <mergeCell ref="F129:G129"/>
    <mergeCell ref="H129:I129"/>
    <mergeCell ref="J129:K129"/>
    <mergeCell ref="AR128:AS128"/>
    <mergeCell ref="AT128:AU128"/>
    <mergeCell ref="AV128:AW128"/>
    <mergeCell ref="AX128:AY128"/>
    <mergeCell ref="AZ128:BA128"/>
    <mergeCell ref="BB128:BC128"/>
    <mergeCell ref="AF128:AG128"/>
    <mergeCell ref="AH128:AI128"/>
    <mergeCell ref="AJ128:AK128"/>
    <mergeCell ref="AL128:AM128"/>
    <mergeCell ref="AN128:AO128"/>
    <mergeCell ref="AP128:AQ128"/>
    <mergeCell ref="T128:U128"/>
    <mergeCell ref="V128:W128"/>
    <mergeCell ref="X128:Y128"/>
    <mergeCell ref="Z128:AA128"/>
    <mergeCell ref="BH129:BI129"/>
    <mergeCell ref="AB128:AC128"/>
    <mergeCell ref="AD128:AE128"/>
    <mergeCell ref="D128:E128"/>
    <mergeCell ref="F128:G128"/>
    <mergeCell ref="H128:I128"/>
    <mergeCell ref="J128:K128"/>
    <mergeCell ref="L128:M128"/>
    <mergeCell ref="N128:O128"/>
    <mergeCell ref="P128:Q128"/>
    <mergeCell ref="R128:S128"/>
    <mergeCell ref="AZ127:BA127"/>
    <mergeCell ref="BB127:BC127"/>
    <mergeCell ref="BD127:BE127"/>
    <mergeCell ref="BF127:BG127"/>
    <mergeCell ref="BH127:BI127"/>
    <mergeCell ref="BJ127:BK127"/>
    <mergeCell ref="AN127:AO127"/>
    <mergeCell ref="AP127:AQ127"/>
    <mergeCell ref="AR127:AS127"/>
    <mergeCell ref="AT127:AU127"/>
    <mergeCell ref="AV127:AW127"/>
    <mergeCell ref="AX127:AY127"/>
    <mergeCell ref="AB127:AC127"/>
    <mergeCell ref="AD127:AE127"/>
    <mergeCell ref="AF127:AG127"/>
    <mergeCell ref="AH127:AI127"/>
    <mergeCell ref="AJ127:AK127"/>
    <mergeCell ref="AL127:AM127"/>
    <mergeCell ref="P127:Q127"/>
    <mergeCell ref="R127:S127"/>
    <mergeCell ref="V127:W127"/>
    <mergeCell ref="Z127:AA127"/>
    <mergeCell ref="D127:E127"/>
    <mergeCell ref="F127:G127"/>
    <mergeCell ref="H127:I127"/>
    <mergeCell ref="J127:K127"/>
    <mergeCell ref="L127:M127"/>
    <mergeCell ref="N127:O127"/>
    <mergeCell ref="BB126:BC126"/>
    <mergeCell ref="BD126:BE126"/>
    <mergeCell ref="BF126:BG126"/>
    <mergeCell ref="BH126:BI126"/>
    <mergeCell ref="BJ126:BK126"/>
    <mergeCell ref="AP126:AQ126"/>
    <mergeCell ref="AR126:AS126"/>
    <mergeCell ref="AT126:AU126"/>
    <mergeCell ref="AV126:AW126"/>
    <mergeCell ref="AX126:AY126"/>
    <mergeCell ref="AZ126:BA126"/>
    <mergeCell ref="AD126:AE126"/>
    <mergeCell ref="AF126:AG126"/>
    <mergeCell ref="AH126:AI126"/>
    <mergeCell ref="AJ126:AK126"/>
    <mergeCell ref="AL126:AM126"/>
    <mergeCell ref="AN126:AO126"/>
    <mergeCell ref="R126:S126"/>
    <mergeCell ref="T126:U126"/>
    <mergeCell ref="V126:W126"/>
    <mergeCell ref="X126:Y126"/>
    <mergeCell ref="Z126:AA126"/>
    <mergeCell ref="AB126:AC126"/>
    <mergeCell ref="B96:B127"/>
    <mergeCell ref="D126:E126"/>
    <mergeCell ref="F126:G126"/>
    <mergeCell ref="H126:I126"/>
    <mergeCell ref="J126:K126"/>
    <mergeCell ref="L126:M126"/>
    <mergeCell ref="N126:O126"/>
    <mergeCell ref="P126:Q126"/>
    <mergeCell ref="AX95:AY95"/>
    <mergeCell ref="AZ95:BA95"/>
    <mergeCell ref="BB95:BC95"/>
    <mergeCell ref="BD95:BE95"/>
    <mergeCell ref="BF95:BG95"/>
    <mergeCell ref="BH95:BI95"/>
    <mergeCell ref="AL95:AM95"/>
    <mergeCell ref="AN95:AO95"/>
    <mergeCell ref="AP95:AQ95"/>
    <mergeCell ref="AR95:AS95"/>
    <mergeCell ref="AT95:AU95"/>
    <mergeCell ref="AV95:AW95"/>
    <mergeCell ref="Z95:AA95"/>
    <mergeCell ref="AB95:AC95"/>
    <mergeCell ref="AD95:AE95"/>
    <mergeCell ref="AF95:AG95"/>
    <mergeCell ref="AH95:AI95"/>
    <mergeCell ref="AJ95:AK95"/>
    <mergeCell ref="N95:O95"/>
    <mergeCell ref="P95:Q95"/>
    <mergeCell ref="T127:U127"/>
    <mergeCell ref="T95:U95"/>
    <mergeCell ref="V95:W95"/>
    <mergeCell ref="X127:Y127"/>
    <mergeCell ref="X95:Y95"/>
    <mergeCell ref="BD94:BE94"/>
    <mergeCell ref="BF94:BG94"/>
    <mergeCell ref="BH94:BI94"/>
    <mergeCell ref="BJ94:BK94"/>
    <mergeCell ref="D95:E95"/>
    <mergeCell ref="F95:G95"/>
    <mergeCell ref="H95:I95"/>
    <mergeCell ref="J95:K95"/>
    <mergeCell ref="L95:M95"/>
    <mergeCell ref="AR94:AS94"/>
    <mergeCell ref="AT94:AU94"/>
    <mergeCell ref="AV94:AW94"/>
    <mergeCell ref="AX94:AY94"/>
    <mergeCell ref="AZ94:BA94"/>
    <mergeCell ref="BB94:BC94"/>
    <mergeCell ref="AF94:AG94"/>
    <mergeCell ref="AH94:AI94"/>
    <mergeCell ref="AJ94:AK94"/>
    <mergeCell ref="AL94:AM94"/>
    <mergeCell ref="AN94:AO94"/>
    <mergeCell ref="AP94:AQ94"/>
    <mergeCell ref="T94:U94"/>
    <mergeCell ref="V94:W94"/>
    <mergeCell ref="X94:Y94"/>
    <mergeCell ref="Z94:AA94"/>
    <mergeCell ref="AB94:AC94"/>
    <mergeCell ref="AD94:AE94"/>
    <mergeCell ref="BJ95:BK95"/>
    <mergeCell ref="B92:B95"/>
    <mergeCell ref="D94:E94"/>
    <mergeCell ref="F94:G94"/>
    <mergeCell ref="H94:I94"/>
    <mergeCell ref="J94:K94"/>
    <mergeCell ref="L94:M94"/>
    <mergeCell ref="N94:O94"/>
    <mergeCell ref="P94:Q94"/>
    <mergeCell ref="R94:S94"/>
    <mergeCell ref="AZ91:BA91"/>
    <mergeCell ref="BB91:BC91"/>
    <mergeCell ref="BD91:BE91"/>
    <mergeCell ref="BF91:BG91"/>
    <mergeCell ref="BH91:BI91"/>
    <mergeCell ref="BJ91:BK91"/>
    <mergeCell ref="AN91:AO91"/>
    <mergeCell ref="AP91:AQ91"/>
    <mergeCell ref="AR91:AS91"/>
    <mergeCell ref="AT91:AU91"/>
    <mergeCell ref="AV91:AW91"/>
    <mergeCell ref="AX91:AY91"/>
    <mergeCell ref="AB91:AC91"/>
    <mergeCell ref="AD91:AE91"/>
    <mergeCell ref="AF91:AG91"/>
    <mergeCell ref="AH91:AI91"/>
    <mergeCell ref="AJ91:AK91"/>
    <mergeCell ref="AL91:AM91"/>
    <mergeCell ref="P91:Q91"/>
    <mergeCell ref="R91:S91"/>
    <mergeCell ref="T91:U91"/>
    <mergeCell ref="V91:W91"/>
    <mergeCell ref="R95:S95"/>
    <mergeCell ref="D91:E91"/>
    <mergeCell ref="F91:G91"/>
    <mergeCell ref="H91:I91"/>
    <mergeCell ref="J91:K91"/>
    <mergeCell ref="L91:M91"/>
    <mergeCell ref="N91:O91"/>
    <mergeCell ref="BB90:BC90"/>
    <mergeCell ref="BD90:BE90"/>
    <mergeCell ref="BF90:BG90"/>
    <mergeCell ref="BH90:BI90"/>
    <mergeCell ref="BJ90:BK90"/>
    <mergeCell ref="AP90:AQ90"/>
    <mergeCell ref="AR90:AS90"/>
    <mergeCell ref="AT90:AU90"/>
    <mergeCell ref="AV90:AW90"/>
    <mergeCell ref="AX90:AY90"/>
    <mergeCell ref="AZ90:BA90"/>
    <mergeCell ref="AD90:AE90"/>
    <mergeCell ref="AF90:AG90"/>
    <mergeCell ref="AH90:AI90"/>
    <mergeCell ref="AJ90:AK90"/>
    <mergeCell ref="AL90:AM90"/>
    <mergeCell ref="AN90:AO90"/>
    <mergeCell ref="R90:S90"/>
    <mergeCell ref="T90:U90"/>
    <mergeCell ref="V90:W90"/>
    <mergeCell ref="X90:Y90"/>
    <mergeCell ref="Z90:AA90"/>
    <mergeCell ref="AB90:AC90"/>
    <mergeCell ref="B80:B91"/>
    <mergeCell ref="D90:E90"/>
    <mergeCell ref="F90:G90"/>
    <mergeCell ref="H90:I90"/>
    <mergeCell ref="J90:K90"/>
    <mergeCell ref="L90:M90"/>
    <mergeCell ref="N90:O90"/>
    <mergeCell ref="P90:Q90"/>
    <mergeCell ref="AX79:AY79"/>
    <mergeCell ref="AZ79:BA79"/>
    <mergeCell ref="BB79:BC79"/>
    <mergeCell ref="BD79:BE79"/>
    <mergeCell ref="BF79:BG79"/>
    <mergeCell ref="BH79:BI79"/>
    <mergeCell ref="AL79:AM79"/>
    <mergeCell ref="AN79:AO79"/>
    <mergeCell ref="AP79:AQ79"/>
    <mergeCell ref="AR79:AS79"/>
    <mergeCell ref="AT79:AU79"/>
    <mergeCell ref="AV79:AW79"/>
    <mergeCell ref="Z79:AA79"/>
    <mergeCell ref="AB79:AC79"/>
    <mergeCell ref="AD79:AE79"/>
    <mergeCell ref="AF79:AG79"/>
    <mergeCell ref="AH79:AI79"/>
    <mergeCell ref="AJ79:AK79"/>
    <mergeCell ref="N79:O79"/>
    <mergeCell ref="P79:Q79"/>
    <mergeCell ref="R79:S79"/>
    <mergeCell ref="T79:U79"/>
    <mergeCell ref="X91:Y91"/>
    <mergeCell ref="Z91:AA91"/>
    <mergeCell ref="X79:Y79"/>
    <mergeCell ref="BD78:BE78"/>
    <mergeCell ref="BF78:BG78"/>
    <mergeCell ref="BH78:BI78"/>
    <mergeCell ref="BJ78:BK78"/>
    <mergeCell ref="D79:E79"/>
    <mergeCell ref="F79:G79"/>
    <mergeCell ref="H79:I79"/>
    <mergeCell ref="J79:K79"/>
    <mergeCell ref="L79:M79"/>
    <mergeCell ref="AR78:AS78"/>
    <mergeCell ref="AT78:AU78"/>
    <mergeCell ref="AV78:AW78"/>
    <mergeCell ref="AX78:AY78"/>
    <mergeCell ref="AZ78:BA78"/>
    <mergeCell ref="BB78:BC78"/>
    <mergeCell ref="AF78:AG78"/>
    <mergeCell ref="AH78:AI78"/>
    <mergeCell ref="AJ78:AK78"/>
    <mergeCell ref="AL78:AM78"/>
    <mergeCell ref="AN78:AO78"/>
    <mergeCell ref="AP78:AQ78"/>
    <mergeCell ref="T78:U78"/>
    <mergeCell ref="V78:W78"/>
    <mergeCell ref="X78:Y78"/>
    <mergeCell ref="Z78:AA78"/>
    <mergeCell ref="AB78:AC78"/>
    <mergeCell ref="AD78:AE78"/>
    <mergeCell ref="BJ79:BK79"/>
    <mergeCell ref="B68:B79"/>
    <mergeCell ref="D78:E78"/>
    <mergeCell ref="F78:G78"/>
    <mergeCell ref="H78:I78"/>
    <mergeCell ref="J78:K78"/>
    <mergeCell ref="L78:M78"/>
    <mergeCell ref="N78:O78"/>
    <mergeCell ref="P78:Q78"/>
    <mergeCell ref="R78:S78"/>
    <mergeCell ref="AZ67:BA67"/>
    <mergeCell ref="BB67:BC67"/>
    <mergeCell ref="BD67:BE67"/>
    <mergeCell ref="BF67:BG67"/>
    <mergeCell ref="BH67:BI67"/>
    <mergeCell ref="BJ67:BK67"/>
    <mergeCell ref="AN67:AO67"/>
    <mergeCell ref="AP67:AQ67"/>
    <mergeCell ref="AR67:AS67"/>
    <mergeCell ref="AT67:AU67"/>
    <mergeCell ref="AV67:AW67"/>
    <mergeCell ref="AX67:AY67"/>
    <mergeCell ref="AB67:AC67"/>
    <mergeCell ref="AD67:AE67"/>
    <mergeCell ref="AF67:AG67"/>
    <mergeCell ref="AH67:AI67"/>
    <mergeCell ref="AJ67:AK67"/>
    <mergeCell ref="AL67:AM67"/>
    <mergeCell ref="P67:Q67"/>
    <mergeCell ref="R67:S67"/>
    <mergeCell ref="T67:U67"/>
    <mergeCell ref="V67:W67"/>
    <mergeCell ref="V79:W79"/>
    <mergeCell ref="D67:E67"/>
    <mergeCell ref="F67:G67"/>
    <mergeCell ref="H67:I67"/>
    <mergeCell ref="J67:K67"/>
    <mergeCell ref="L67:M67"/>
    <mergeCell ref="N67:O67"/>
    <mergeCell ref="BB66:BC66"/>
    <mergeCell ref="BD66:BE66"/>
    <mergeCell ref="BF66:BG66"/>
    <mergeCell ref="BH66:BI66"/>
    <mergeCell ref="BJ66:BK66"/>
    <mergeCell ref="AP66:AQ66"/>
    <mergeCell ref="AR66:AS66"/>
    <mergeCell ref="AT66:AU66"/>
    <mergeCell ref="AV66:AW66"/>
    <mergeCell ref="AX66:AY66"/>
    <mergeCell ref="AZ66:BA66"/>
    <mergeCell ref="AD66:AE66"/>
    <mergeCell ref="AF66:AG66"/>
    <mergeCell ref="AH66:AI66"/>
    <mergeCell ref="AJ66:AK66"/>
    <mergeCell ref="AL66:AM66"/>
    <mergeCell ref="AN66:AO66"/>
    <mergeCell ref="R66:S66"/>
    <mergeCell ref="T66:U66"/>
    <mergeCell ref="V66:W66"/>
    <mergeCell ref="X66:Y66"/>
    <mergeCell ref="Z66:AA66"/>
    <mergeCell ref="AB66:AC66"/>
    <mergeCell ref="B56:B67"/>
    <mergeCell ref="D66:E66"/>
    <mergeCell ref="F66:G66"/>
    <mergeCell ref="H66:I66"/>
    <mergeCell ref="J66:K66"/>
    <mergeCell ref="L66:M66"/>
    <mergeCell ref="N66:O66"/>
    <mergeCell ref="P66:Q66"/>
    <mergeCell ref="AX55:AY55"/>
    <mergeCell ref="AZ55:BA55"/>
    <mergeCell ref="BB55:BC55"/>
    <mergeCell ref="BD55:BE55"/>
    <mergeCell ref="BF55:BG55"/>
    <mergeCell ref="BH55:BI55"/>
    <mergeCell ref="AL55:AM55"/>
    <mergeCell ref="AN55:AO55"/>
    <mergeCell ref="AP55:AQ55"/>
    <mergeCell ref="AR55:AS55"/>
    <mergeCell ref="AT55:AU55"/>
    <mergeCell ref="AV55:AW55"/>
    <mergeCell ref="Z55:AA55"/>
    <mergeCell ref="AB55:AC55"/>
    <mergeCell ref="AD55:AE55"/>
    <mergeCell ref="AF55:AG55"/>
    <mergeCell ref="AH55:AI55"/>
    <mergeCell ref="AJ55:AK55"/>
    <mergeCell ref="N55:O55"/>
    <mergeCell ref="P55:Q55"/>
    <mergeCell ref="R55:S55"/>
    <mergeCell ref="T55:U55"/>
    <mergeCell ref="X67:Y67"/>
    <mergeCell ref="Z67:AA67"/>
    <mergeCell ref="X55:Y55"/>
    <mergeCell ref="BD54:BE54"/>
    <mergeCell ref="BF54:BG54"/>
    <mergeCell ref="BH54:BI54"/>
    <mergeCell ref="BJ54:BK54"/>
    <mergeCell ref="D55:E55"/>
    <mergeCell ref="F55:G55"/>
    <mergeCell ref="H55:I55"/>
    <mergeCell ref="J55:K55"/>
    <mergeCell ref="L55:M55"/>
    <mergeCell ref="AR54:AS54"/>
    <mergeCell ref="AT54:AU54"/>
    <mergeCell ref="AV54:AW54"/>
    <mergeCell ref="AX54:AY54"/>
    <mergeCell ref="AZ54:BA54"/>
    <mergeCell ref="BB54:BC54"/>
    <mergeCell ref="AF54:AG54"/>
    <mergeCell ref="AH54:AI54"/>
    <mergeCell ref="AJ54:AK54"/>
    <mergeCell ref="AL54:AM54"/>
    <mergeCell ref="AN54:AO54"/>
    <mergeCell ref="AP54:AQ54"/>
    <mergeCell ref="T54:U54"/>
    <mergeCell ref="V54:W54"/>
    <mergeCell ref="X54:Y54"/>
    <mergeCell ref="Z54:AA54"/>
    <mergeCell ref="AB54:AC54"/>
    <mergeCell ref="AD54:AE54"/>
    <mergeCell ref="BJ55:BK55"/>
    <mergeCell ref="B44:B55"/>
    <mergeCell ref="D54:E54"/>
    <mergeCell ref="F54:G54"/>
    <mergeCell ref="H54:I54"/>
    <mergeCell ref="J54:K54"/>
    <mergeCell ref="L54:M54"/>
    <mergeCell ref="N54:O54"/>
    <mergeCell ref="P54:Q54"/>
    <mergeCell ref="R54:S54"/>
    <mergeCell ref="AZ43:BA43"/>
    <mergeCell ref="BB43:BC43"/>
    <mergeCell ref="BD43:BE43"/>
    <mergeCell ref="BF43:BG43"/>
    <mergeCell ref="BH43:BI43"/>
    <mergeCell ref="BJ43:BK43"/>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T43:U43"/>
    <mergeCell ref="V43:W43"/>
    <mergeCell ref="V55:W55"/>
    <mergeCell ref="X43:Y43"/>
    <mergeCell ref="Z43:AA43"/>
    <mergeCell ref="D43:E43"/>
    <mergeCell ref="F43:G43"/>
    <mergeCell ref="H43:I43"/>
    <mergeCell ref="J43:K43"/>
    <mergeCell ref="L43:M43"/>
    <mergeCell ref="N43:O43"/>
    <mergeCell ref="BB42:BC42"/>
    <mergeCell ref="BD42:BE42"/>
    <mergeCell ref="BF42:BG42"/>
    <mergeCell ref="BH42:BI42"/>
    <mergeCell ref="BJ42:BK42"/>
    <mergeCell ref="AP42:AQ42"/>
    <mergeCell ref="AR42:AS42"/>
    <mergeCell ref="AT42:AU42"/>
    <mergeCell ref="AV42:AW42"/>
    <mergeCell ref="AX42:AY42"/>
    <mergeCell ref="AZ42:BA42"/>
    <mergeCell ref="AD42:AE42"/>
    <mergeCell ref="AF42:AG42"/>
    <mergeCell ref="AH42:AI42"/>
    <mergeCell ref="AJ42:AK42"/>
    <mergeCell ref="AL42:AM42"/>
    <mergeCell ref="AN42:AO42"/>
    <mergeCell ref="R42:S42"/>
    <mergeCell ref="T42:U42"/>
    <mergeCell ref="V42:W42"/>
    <mergeCell ref="X42:Y42"/>
    <mergeCell ref="Z42:AA42"/>
    <mergeCell ref="AB42:AC42"/>
    <mergeCell ref="B37:B40"/>
    <mergeCell ref="D42:E42"/>
    <mergeCell ref="F42:G42"/>
    <mergeCell ref="H42:I42"/>
    <mergeCell ref="J42:K42"/>
    <mergeCell ref="L42:M42"/>
    <mergeCell ref="N42:O42"/>
    <mergeCell ref="P42:Q42"/>
    <mergeCell ref="AX35:AY35"/>
    <mergeCell ref="AZ35:BA35"/>
    <mergeCell ref="BB35:BC35"/>
    <mergeCell ref="BD35:BE35"/>
    <mergeCell ref="BF35:BG35"/>
    <mergeCell ref="BH35:BI35"/>
    <mergeCell ref="AL35:AM35"/>
    <mergeCell ref="AN35:AO35"/>
    <mergeCell ref="AP35:AQ35"/>
    <mergeCell ref="AR35:AS35"/>
    <mergeCell ref="AT35:AU35"/>
    <mergeCell ref="AV35:AW35"/>
    <mergeCell ref="Z35:AA35"/>
    <mergeCell ref="AB35:AC35"/>
    <mergeCell ref="AD35:AE35"/>
    <mergeCell ref="AF35:AG35"/>
    <mergeCell ref="AH35:AI35"/>
    <mergeCell ref="AJ35:AK35"/>
    <mergeCell ref="N35:O35"/>
    <mergeCell ref="P35:Q35"/>
    <mergeCell ref="R35:S35"/>
    <mergeCell ref="T35:U35"/>
    <mergeCell ref="V35:W35"/>
    <mergeCell ref="X35:Y35"/>
    <mergeCell ref="BJ34:BK34"/>
    <mergeCell ref="D35:E35"/>
    <mergeCell ref="F35:G35"/>
    <mergeCell ref="H35:I35"/>
    <mergeCell ref="J35:K35"/>
    <mergeCell ref="L35:M35"/>
    <mergeCell ref="AR34:AS34"/>
    <mergeCell ref="AT34:AU34"/>
    <mergeCell ref="AV34:AW34"/>
    <mergeCell ref="AX34:AY34"/>
    <mergeCell ref="AZ34:BA34"/>
    <mergeCell ref="BB34:BC34"/>
    <mergeCell ref="AF34:AG34"/>
    <mergeCell ref="AH34:AI34"/>
    <mergeCell ref="AJ34:AK34"/>
    <mergeCell ref="AL34:AM34"/>
    <mergeCell ref="AN34:AO34"/>
    <mergeCell ref="AP34:AQ34"/>
    <mergeCell ref="T34:U34"/>
    <mergeCell ref="V34:W34"/>
    <mergeCell ref="X34:Y34"/>
    <mergeCell ref="Z34:AA34"/>
    <mergeCell ref="AB34:AC34"/>
    <mergeCell ref="AD34:AE34"/>
    <mergeCell ref="BJ35:BK35"/>
    <mergeCell ref="D34:E34"/>
    <mergeCell ref="F34:G34"/>
    <mergeCell ref="H34:I34"/>
    <mergeCell ref="J34:K34"/>
    <mergeCell ref="L34:M34"/>
    <mergeCell ref="N34:O34"/>
    <mergeCell ref="P34:Q34"/>
    <mergeCell ref="R34:S34"/>
    <mergeCell ref="AX33:AY33"/>
    <mergeCell ref="AZ33:BA33"/>
    <mergeCell ref="BB33:BC33"/>
    <mergeCell ref="BD33:BE33"/>
    <mergeCell ref="BF33:BG33"/>
    <mergeCell ref="BH33:BI33"/>
    <mergeCell ref="AL33:AM33"/>
    <mergeCell ref="AN33:AO33"/>
    <mergeCell ref="AP33:AQ33"/>
    <mergeCell ref="AR33:AS33"/>
    <mergeCell ref="AT33:AU33"/>
    <mergeCell ref="AV33:AW33"/>
    <mergeCell ref="Z33:AA33"/>
    <mergeCell ref="AB33:AC33"/>
    <mergeCell ref="AD33:AE33"/>
    <mergeCell ref="AF33:AG33"/>
    <mergeCell ref="AH33:AI33"/>
    <mergeCell ref="AJ33:AK33"/>
    <mergeCell ref="N33:O33"/>
    <mergeCell ref="P33:Q33"/>
    <mergeCell ref="R33:S33"/>
    <mergeCell ref="T33:U33"/>
    <mergeCell ref="V33:W33"/>
    <mergeCell ref="X33:Y33"/>
    <mergeCell ref="BD34:BE34"/>
    <mergeCell ref="BF34:BG34"/>
    <mergeCell ref="BH34:BI34"/>
    <mergeCell ref="BJ32:BK32"/>
    <mergeCell ref="D33:E33"/>
    <mergeCell ref="F33:G33"/>
    <mergeCell ref="H33:I33"/>
    <mergeCell ref="J33:K33"/>
    <mergeCell ref="L33:M33"/>
    <mergeCell ref="AR32:AS32"/>
    <mergeCell ref="AT32:AU32"/>
    <mergeCell ref="AV32:AW32"/>
    <mergeCell ref="AX32:AY32"/>
    <mergeCell ref="AZ32:BA32"/>
    <mergeCell ref="BB32:BC32"/>
    <mergeCell ref="AF32:AG32"/>
    <mergeCell ref="AH32:AI32"/>
    <mergeCell ref="AJ32:AK32"/>
    <mergeCell ref="AL32:AM32"/>
    <mergeCell ref="AN32:AO32"/>
    <mergeCell ref="AP32:AQ32"/>
    <mergeCell ref="T32:U32"/>
    <mergeCell ref="V32:W32"/>
    <mergeCell ref="X32:Y32"/>
    <mergeCell ref="Z32:AA32"/>
    <mergeCell ref="AB32:AC32"/>
    <mergeCell ref="AD32:AE32"/>
    <mergeCell ref="BJ33:BK33"/>
    <mergeCell ref="D32:E32"/>
    <mergeCell ref="F32:G32"/>
    <mergeCell ref="H32:I32"/>
    <mergeCell ref="J32:K32"/>
    <mergeCell ref="L32:M32"/>
    <mergeCell ref="N32:O32"/>
    <mergeCell ref="P32:Q32"/>
    <mergeCell ref="R32:S32"/>
    <mergeCell ref="AX31:AY31"/>
    <mergeCell ref="AZ31:BA31"/>
    <mergeCell ref="BB31:BC31"/>
    <mergeCell ref="BD31:BE31"/>
    <mergeCell ref="BF31:BG31"/>
    <mergeCell ref="BH31:BI31"/>
    <mergeCell ref="AL31:AM31"/>
    <mergeCell ref="AN31:AO31"/>
    <mergeCell ref="AP31:AQ31"/>
    <mergeCell ref="AR31:AS31"/>
    <mergeCell ref="AT31:AU31"/>
    <mergeCell ref="AV31:AW31"/>
    <mergeCell ref="Z31:AA31"/>
    <mergeCell ref="AB31:AC31"/>
    <mergeCell ref="AD31:AE31"/>
    <mergeCell ref="AF31:AG31"/>
    <mergeCell ref="AH31:AI31"/>
    <mergeCell ref="AJ31:AK31"/>
    <mergeCell ref="N31:O31"/>
    <mergeCell ref="P31:Q31"/>
    <mergeCell ref="R31:S31"/>
    <mergeCell ref="T31:U31"/>
    <mergeCell ref="V31:W31"/>
    <mergeCell ref="X31:Y31"/>
    <mergeCell ref="BD32:BE32"/>
    <mergeCell ref="BF32:BG32"/>
    <mergeCell ref="BH32:BI32"/>
    <mergeCell ref="BJ30:BK30"/>
    <mergeCell ref="D31:E31"/>
    <mergeCell ref="F31:G31"/>
    <mergeCell ref="H31:I31"/>
    <mergeCell ref="J31:K31"/>
    <mergeCell ref="L31:M31"/>
    <mergeCell ref="AR30:AS30"/>
    <mergeCell ref="AT30:AU30"/>
    <mergeCell ref="AV30:AW30"/>
    <mergeCell ref="AX30:AY30"/>
    <mergeCell ref="AZ30:BA30"/>
    <mergeCell ref="BB30:BC30"/>
    <mergeCell ref="AF30:AG30"/>
    <mergeCell ref="AH30:AI30"/>
    <mergeCell ref="AJ30:AK30"/>
    <mergeCell ref="AL30:AM30"/>
    <mergeCell ref="AN30:AO30"/>
    <mergeCell ref="AP30:AQ30"/>
    <mergeCell ref="T30:U30"/>
    <mergeCell ref="V30:W30"/>
    <mergeCell ref="X30:Y30"/>
    <mergeCell ref="Z30:AA30"/>
    <mergeCell ref="AB30:AC30"/>
    <mergeCell ref="AD30:AE30"/>
    <mergeCell ref="BJ31:BK31"/>
    <mergeCell ref="D30:E30"/>
    <mergeCell ref="F30:G30"/>
    <mergeCell ref="H30:I30"/>
    <mergeCell ref="J30:K30"/>
    <mergeCell ref="L30:M30"/>
    <mergeCell ref="N30:O30"/>
    <mergeCell ref="P30:Q30"/>
    <mergeCell ref="R30:S30"/>
    <mergeCell ref="AX29:AY29"/>
    <mergeCell ref="AZ29:BA29"/>
    <mergeCell ref="BB29:BC29"/>
    <mergeCell ref="BD29:BE29"/>
    <mergeCell ref="BF29:BG29"/>
    <mergeCell ref="BH29:BI29"/>
    <mergeCell ref="AL29:AM29"/>
    <mergeCell ref="AN29:AO29"/>
    <mergeCell ref="AP29:AQ29"/>
    <mergeCell ref="AR29:AS29"/>
    <mergeCell ref="AT29:AU29"/>
    <mergeCell ref="AV29:AW29"/>
    <mergeCell ref="Z29:AA29"/>
    <mergeCell ref="AB29:AC29"/>
    <mergeCell ref="AD29:AE29"/>
    <mergeCell ref="AF29:AG29"/>
    <mergeCell ref="AH29:AI29"/>
    <mergeCell ref="AJ29:AK29"/>
    <mergeCell ref="N29:O29"/>
    <mergeCell ref="P29:Q29"/>
    <mergeCell ref="R29:S29"/>
    <mergeCell ref="T29:U29"/>
    <mergeCell ref="V29:W29"/>
    <mergeCell ref="X29:Y29"/>
    <mergeCell ref="BD30:BE30"/>
    <mergeCell ref="BF30:BG30"/>
    <mergeCell ref="BH30:BI30"/>
    <mergeCell ref="BJ28:BK28"/>
    <mergeCell ref="D29:E29"/>
    <mergeCell ref="F29:G29"/>
    <mergeCell ref="H29:I29"/>
    <mergeCell ref="J29:K29"/>
    <mergeCell ref="L29:M29"/>
    <mergeCell ref="AR28:AS28"/>
    <mergeCell ref="AT28:AU28"/>
    <mergeCell ref="AV28:AW28"/>
    <mergeCell ref="AX28:AY28"/>
    <mergeCell ref="AZ28:BA28"/>
    <mergeCell ref="BB28:BC28"/>
    <mergeCell ref="AF28:AG28"/>
    <mergeCell ref="AH28:AI28"/>
    <mergeCell ref="AJ28:AK28"/>
    <mergeCell ref="AL28:AM28"/>
    <mergeCell ref="AN28:AO28"/>
    <mergeCell ref="AP28:AQ28"/>
    <mergeCell ref="T28:U28"/>
    <mergeCell ref="V28:W28"/>
    <mergeCell ref="X28:Y28"/>
    <mergeCell ref="Z28:AA28"/>
    <mergeCell ref="AB28:AC28"/>
    <mergeCell ref="AD28:AE28"/>
    <mergeCell ref="BJ29:BK29"/>
    <mergeCell ref="D28:E28"/>
    <mergeCell ref="F28:G28"/>
    <mergeCell ref="H28:I28"/>
    <mergeCell ref="J28:K28"/>
    <mergeCell ref="L28:M28"/>
    <mergeCell ref="N28:O28"/>
    <mergeCell ref="AP26:AQ26"/>
    <mergeCell ref="T26:U26"/>
    <mergeCell ref="V26:W26"/>
    <mergeCell ref="X26:Y26"/>
    <mergeCell ref="Z26:AA26"/>
    <mergeCell ref="AB26:AC26"/>
    <mergeCell ref="P28:Q28"/>
    <mergeCell ref="R28:S28"/>
    <mergeCell ref="AX27:AY27"/>
    <mergeCell ref="AZ27:BA27"/>
    <mergeCell ref="BB27:BC27"/>
    <mergeCell ref="BD27:BE27"/>
    <mergeCell ref="BF27:BG27"/>
    <mergeCell ref="BH27:BI27"/>
    <mergeCell ref="AL27:AM27"/>
    <mergeCell ref="AN27:AO27"/>
    <mergeCell ref="AP27:AQ27"/>
    <mergeCell ref="AR27:AS27"/>
    <mergeCell ref="AT27:AU27"/>
    <mergeCell ref="AV27:AW27"/>
    <mergeCell ref="Z27:AA27"/>
    <mergeCell ref="AB27:AC27"/>
    <mergeCell ref="AD27:AE27"/>
    <mergeCell ref="AF27:AG27"/>
    <mergeCell ref="AH27:AI27"/>
    <mergeCell ref="AJ27:AK27"/>
    <mergeCell ref="AH25:AI25"/>
    <mergeCell ref="AJ25:AK25"/>
    <mergeCell ref="N25:O25"/>
    <mergeCell ref="P25:Q25"/>
    <mergeCell ref="R25:S25"/>
    <mergeCell ref="T25:U25"/>
    <mergeCell ref="N27:O27"/>
    <mergeCell ref="P27:Q27"/>
    <mergeCell ref="R27:S27"/>
    <mergeCell ref="T27:U27"/>
    <mergeCell ref="V27:W27"/>
    <mergeCell ref="X27:Y27"/>
    <mergeCell ref="BD28:BE28"/>
    <mergeCell ref="BF28:BG28"/>
    <mergeCell ref="BH28:BI28"/>
    <mergeCell ref="BJ26:BK26"/>
    <mergeCell ref="D27:E27"/>
    <mergeCell ref="F27:G27"/>
    <mergeCell ref="H27:I27"/>
    <mergeCell ref="J27:K27"/>
    <mergeCell ref="L27:M27"/>
    <mergeCell ref="AR26:AS26"/>
    <mergeCell ref="AT26:AU26"/>
    <mergeCell ref="AV26:AW26"/>
    <mergeCell ref="AX26:AY26"/>
    <mergeCell ref="AZ26:BA26"/>
    <mergeCell ref="BB26:BC26"/>
    <mergeCell ref="AF26:AG26"/>
    <mergeCell ref="AH26:AI26"/>
    <mergeCell ref="AJ26:AK26"/>
    <mergeCell ref="AL26:AM26"/>
    <mergeCell ref="AN26:AO26"/>
    <mergeCell ref="Z24:AA24"/>
    <mergeCell ref="AB24:AC24"/>
    <mergeCell ref="AD24:AE24"/>
    <mergeCell ref="BJ25:BK25"/>
    <mergeCell ref="D24:E24"/>
    <mergeCell ref="F24:G24"/>
    <mergeCell ref="AD26:AE26"/>
    <mergeCell ref="BJ27:BK27"/>
    <mergeCell ref="D26:E26"/>
    <mergeCell ref="F26:G26"/>
    <mergeCell ref="H26:I26"/>
    <mergeCell ref="J26:K26"/>
    <mergeCell ref="L26:M26"/>
    <mergeCell ref="N26:O26"/>
    <mergeCell ref="P26:Q26"/>
    <mergeCell ref="R26:S26"/>
    <mergeCell ref="AX25:AY25"/>
    <mergeCell ref="AZ25:BA25"/>
    <mergeCell ref="BB25:BC25"/>
    <mergeCell ref="BD25:BE25"/>
    <mergeCell ref="BF25:BG25"/>
    <mergeCell ref="BH25:BI25"/>
    <mergeCell ref="AL25:AM25"/>
    <mergeCell ref="AN25:AO25"/>
    <mergeCell ref="AP25:AQ25"/>
    <mergeCell ref="AR25:AS25"/>
    <mergeCell ref="AT25:AU25"/>
    <mergeCell ref="AV25:AW25"/>
    <mergeCell ref="Z25:AA25"/>
    <mergeCell ref="AB25:AC25"/>
    <mergeCell ref="AD25:AE25"/>
    <mergeCell ref="AF25:AG25"/>
    <mergeCell ref="R23:S23"/>
    <mergeCell ref="T23:U23"/>
    <mergeCell ref="V23:W23"/>
    <mergeCell ref="X23:Y23"/>
    <mergeCell ref="BD24:BE24"/>
    <mergeCell ref="BF24:BG24"/>
    <mergeCell ref="V25:W25"/>
    <mergeCell ref="X25:Y25"/>
    <mergeCell ref="BD26:BE26"/>
    <mergeCell ref="BF26:BG26"/>
    <mergeCell ref="BH26:BI26"/>
    <mergeCell ref="BJ24:BK24"/>
    <mergeCell ref="D25:E25"/>
    <mergeCell ref="F25:G25"/>
    <mergeCell ref="H25:I25"/>
    <mergeCell ref="J25:K25"/>
    <mergeCell ref="L25:M25"/>
    <mergeCell ref="AR24:AS24"/>
    <mergeCell ref="AT24:AU24"/>
    <mergeCell ref="AV24:AW24"/>
    <mergeCell ref="AX24:AY24"/>
    <mergeCell ref="AZ24:BA24"/>
    <mergeCell ref="BB24:BC24"/>
    <mergeCell ref="AF24:AG24"/>
    <mergeCell ref="AH24:AI24"/>
    <mergeCell ref="AJ24:AK24"/>
    <mergeCell ref="AL24:AM24"/>
    <mergeCell ref="AN24:AO24"/>
    <mergeCell ref="AP24:AQ24"/>
    <mergeCell ref="T24:U24"/>
    <mergeCell ref="V24:W24"/>
    <mergeCell ref="X24:Y24"/>
    <mergeCell ref="BJ23:BK23"/>
    <mergeCell ref="D22:E22"/>
    <mergeCell ref="F22:G22"/>
    <mergeCell ref="H22:I22"/>
    <mergeCell ref="J22:K22"/>
    <mergeCell ref="L22:M22"/>
    <mergeCell ref="N22:O22"/>
    <mergeCell ref="H24:I24"/>
    <mergeCell ref="J24:K24"/>
    <mergeCell ref="L24:M24"/>
    <mergeCell ref="N24:O24"/>
    <mergeCell ref="P24:Q24"/>
    <mergeCell ref="R24:S24"/>
    <mergeCell ref="AX23:AY23"/>
    <mergeCell ref="AZ23:BA23"/>
    <mergeCell ref="BB23:BC23"/>
    <mergeCell ref="BD23:BE23"/>
    <mergeCell ref="BF23:BG23"/>
    <mergeCell ref="BH23:BI23"/>
    <mergeCell ref="AL23:AM23"/>
    <mergeCell ref="AN23:AO23"/>
    <mergeCell ref="AP23:AQ23"/>
    <mergeCell ref="AR23:AS23"/>
    <mergeCell ref="AT23:AU23"/>
    <mergeCell ref="AV23:AW23"/>
    <mergeCell ref="Z23:AA23"/>
    <mergeCell ref="AB23:AC23"/>
    <mergeCell ref="AD23:AE23"/>
    <mergeCell ref="AF23:AG23"/>
    <mergeCell ref="AH23:AI23"/>
    <mergeCell ref="AJ23:AK23"/>
    <mergeCell ref="N23:O23"/>
    <mergeCell ref="BF21:BG21"/>
    <mergeCell ref="BH21:BI21"/>
    <mergeCell ref="AL21:AM21"/>
    <mergeCell ref="AN21:AO21"/>
    <mergeCell ref="AP21:AQ21"/>
    <mergeCell ref="AR21:AS21"/>
    <mergeCell ref="AT21:AU21"/>
    <mergeCell ref="AV21:AW21"/>
    <mergeCell ref="Z21:AA21"/>
    <mergeCell ref="AB21:AC21"/>
    <mergeCell ref="AD21:AE21"/>
    <mergeCell ref="AF21:AG21"/>
    <mergeCell ref="AH21:AI21"/>
    <mergeCell ref="AJ21:AK21"/>
    <mergeCell ref="BH24:BI24"/>
    <mergeCell ref="BJ22:BK22"/>
    <mergeCell ref="D23:E23"/>
    <mergeCell ref="F23:G23"/>
    <mergeCell ref="H23:I23"/>
    <mergeCell ref="J23:K23"/>
    <mergeCell ref="L23:M23"/>
    <mergeCell ref="AR22:AS22"/>
    <mergeCell ref="AT22:AU22"/>
    <mergeCell ref="AV22:AW22"/>
    <mergeCell ref="AX22:AY22"/>
    <mergeCell ref="AZ22:BA22"/>
    <mergeCell ref="BB22:BC22"/>
    <mergeCell ref="AF22:AG22"/>
    <mergeCell ref="AH22:AI22"/>
    <mergeCell ref="AJ22:AK22"/>
    <mergeCell ref="AL22:AM22"/>
    <mergeCell ref="AN22:AO22"/>
    <mergeCell ref="BD22:BE22"/>
    <mergeCell ref="BF22:BG22"/>
    <mergeCell ref="BH22:BI22"/>
    <mergeCell ref="BJ20:BK20"/>
    <mergeCell ref="D21:E21"/>
    <mergeCell ref="F21:G21"/>
    <mergeCell ref="H21:I21"/>
    <mergeCell ref="J21:K21"/>
    <mergeCell ref="L21:M21"/>
    <mergeCell ref="AR20:AS20"/>
    <mergeCell ref="AT20:AU20"/>
    <mergeCell ref="AV20:AW20"/>
    <mergeCell ref="AX20:AY20"/>
    <mergeCell ref="AZ20:BA20"/>
    <mergeCell ref="BB20:BC20"/>
    <mergeCell ref="AF20:AG20"/>
    <mergeCell ref="AH20:AI20"/>
    <mergeCell ref="AJ20:AK20"/>
    <mergeCell ref="AL20:AM20"/>
    <mergeCell ref="AN20:AO20"/>
    <mergeCell ref="AP20:AQ20"/>
    <mergeCell ref="T20:U20"/>
    <mergeCell ref="V20:W20"/>
    <mergeCell ref="X20:Y20"/>
    <mergeCell ref="Z20:AA20"/>
    <mergeCell ref="AB20:AC20"/>
    <mergeCell ref="P22:Q22"/>
    <mergeCell ref="R22:S22"/>
    <mergeCell ref="AX21:AY21"/>
    <mergeCell ref="AZ21:BA21"/>
    <mergeCell ref="BB21:BC21"/>
    <mergeCell ref="BD21:BE21"/>
    <mergeCell ref="BJ21:BK21"/>
    <mergeCell ref="D20:E20"/>
    <mergeCell ref="F20:G20"/>
    <mergeCell ref="H20:I20"/>
    <mergeCell ref="J20:K20"/>
    <mergeCell ref="L20:M20"/>
    <mergeCell ref="N20:O20"/>
    <mergeCell ref="P20:Q20"/>
    <mergeCell ref="R20:S20"/>
    <mergeCell ref="AX19:AY19"/>
    <mergeCell ref="AZ19:BA19"/>
    <mergeCell ref="BB19:BC19"/>
    <mergeCell ref="BD19:BE19"/>
    <mergeCell ref="BF19:BG19"/>
    <mergeCell ref="BH19:BI19"/>
    <mergeCell ref="AL19:AM19"/>
    <mergeCell ref="AN19:AO19"/>
    <mergeCell ref="AP19:AQ19"/>
    <mergeCell ref="AR19:AS19"/>
    <mergeCell ref="AT19:AU19"/>
    <mergeCell ref="AV19:AW19"/>
    <mergeCell ref="Z19:AA19"/>
    <mergeCell ref="AB19:AC19"/>
    <mergeCell ref="AD19:AE19"/>
    <mergeCell ref="AF19:AG19"/>
    <mergeCell ref="AH19:AI19"/>
    <mergeCell ref="AJ19:AK19"/>
    <mergeCell ref="N19:O19"/>
    <mergeCell ref="P19:Q19"/>
    <mergeCell ref="R19:S19"/>
    <mergeCell ref="T19:U19"/>
    <mergeCell ref="N21:O21"/>
    <mergeCell ref="BD20:BE20"/>
    <mergeCell ref="BF20:BG20"/>
    <mergeCell ref="BH20:BI20"/>
    <mergeCell ref="BD18:BE18"/>
    <mergeCell ref="BF18:BG18"/>
    <mergeCell ref="BH18:BI18"/>
    <mergeCell ref="BJ18:BK18"/>
    <mergeCell ref="D19:E19"/>
    <mergeCell ref="F19:G19"/>
    <mergeCell ref="H19:I19"/>
    <mergeCell ref="J19:K19"/>
    <mergeCell ref="L19:M19"/>
    <mergeCell ref="AR18:AS18"/>
    <mergeCell ref="AT18:AU18"/>
    <mergeCell ref="AV18:AW18"/>
    <mergeCell ref="AX18:AY18"/>
    <mergeCell ref="AZ18:BA18"/>
    <mergeCell ref="BB18:BC18"/>
    <mergeCell ref="AF18:AG18"/>
    <mergeCell ref="AH18:AI18"/>
    <mergeCell ref="AJ18:AK18"/>
    <mergeCell ref="AL18:AM18"/>
    <mergeCell ref="AN18:AO18"/>
    <mergeCell ref="AP18:AQ18"/>
    <mergeCell ref="T18:U18"/>
    <mergeCell ref="V18:W18"/>
    <mergeCell ref="X18:Y18"/>
    <mergeCell ref="Z18:AA18"/>
    <mergeCell ref="AB18:AC18"/>
    <mergeCell ref="AD18:AE18"/>
    <mergeCell ref="BJ19:BK19"/>
    <mergeCell ref="AD20:AE20"/>
    <mergeCell ref="BD17:BE17"/>
    <mergeCell ref="BF17:BG17"/>
    <mergeCell ref="BH17:BI17"/>
    <mergeCell ref="BJ17:BK17"/>
    <mergeCell ref="AN17:AO17"/>
    <mergeCell ref="AP17:AQ17"/>
    <mergeCell ref="AR17:AS17"/>
    <mergeCell ref="AT17:AU17"/>
    <mergeCell ref="AV17:AW17"/>
    <mergeCell ref="AX17:AY17"/>
    <mergeCell ref="AB17:AC17"/>
    <mergeCell ref="AD17:AE17"/>
    <mergeCell ref="AF17:AG17"/>
    <mergeCell ref="AH17:AI17"/>
    <mergeCell ref="AJ17:AK17"/>
    <mergeCell ref="AL17:AM17"/>
    <mergeCell ref="P17:Q17"/>
    <mergeCell ref="R17:S17"/>
    <mergeCell ref="T17:U17"/>
    <mergeCell ref="V17:W17"/>
    <mergeCell ref="R16:S16"/>
    <mergeCell ref="T16:U16"/>
    <mergeCell ref="V16:W16"/>
    <mergeCell ref="X16:Y16"/>
    <mergeCell ref="Z16:AA16"/>
    <mergeCell ref="AB16:AC16"/>
    <mergeCell ref="B18:B35"/>
    <mergeCell ref="D18:E18"/>
    <mergeCell ref="F18:G18"/>
    <mergeCell ref="H18:I18"/>
    <mergeCell ref="J18:K18"/>
    <mergeCell ref="L18:M18"/>
    <mergeCell ref="N18:O18"/>
    <mergeCell ref="P18:Q18"/>
    <mergeCell ref="R18:S18"/>
    <mergeCell ref="AZ17:BA17"/>
    <mergeCell ref="BB17:BC17"/>
    <mergeCell ref="V19:W19"/>
    <mergeCell ref="X19:Y19"/>
    <mergeCell ref="P21:Q21"/>
    <mergeCell ref="R21:S21"/>
    <mergeCell ref="T21:U21"/>
    <mergeCell ref="V21:W21"/>
    <mergeCell ref="X21:Y21"/>
    <mergeCell ref="AP22:AQ22"/>
    <mergeCell ref="T22:U22"/>
    <mergeCell ref="V22:W22"/>
    <mergeCell ref="X22:Y22"/>
    <mergeCell ref="Z22:AA22"/>
    <mergeCell ref="AB22:AC22"/>
    <mergeCell ref="AD22:AE22"/>
    <mergeCell ref="P23:Q23"/>
    <mergeCell ref="BB16:BC16"/>
    <mergeCell ref="BD16:BE16"/>
    <mergeCell ref="BF16:BG16"/>
    <mergeCell ref="BH16:BI16"/>
    <mergeCell ref="BJ16:BK16"/>
    <mergeCell ref="AP16:AQ16"/>
    <mergeCell ref="AR16:AS16"/>
    <mergeCell ref="AT16:AU16"/>
    <mergeCell ref="AV16:AW16"/>
    <mergeCell ref="AX16:AY16"/>
    <mergeCell ref="AZ16:BA16"/>
    <mergeCell ref="AD16:AE16"/>
    <mergeCell ref="AF16:AG16"/>
    <mergeCell ref="AH16:AI16"/>
    <mergeCell ref="AJ16:AK16"/>
    <mergeCell ref="AL16:AM16"/>
    <mergeCell ref="AN16:AO16"/>
    <mergeCell ref="BL16:BM16"/>
    <mergeCell ref="BL17:BM17"/>
    <mergeCell ref="AB12:AC12"/>
    <mergeCell ref="AB13:AC13"/>
    <mergeCell ref="E14:G14"/>
    <mergeCell ref="D16:E16"/>
    <mergeCell ref="F16:G16"/>
    <mergeCell ref="H16:I16"/>
    <mergeCell ref="J16:K16"/>
    <mergeCell ref="L16:M16"/>
    <mergeCell ref="N16:O16"/>
    <mergeCell ref="P16:Q16"/>
    <mergeCell ref="AB2:AC2"/>
    <mergeCell ref="AB3:AC3"/>
    <mergeCell ref="AB6:AC6"/>
    <mergeCell ref="AB7:AC7"/>
    <mergeCell ref="AB9:AC9"/>
    <mergeCell ref="AB10:AC10"/>
    <mergeCell ref="D2:I2"/>
    <mergeCell ref="K2:L2"/>
    <mergeCell ref="N2:O2"/>
    <mergeCell ref="Q2:R2"/>
    <mergeCell ref="T2:V2"/>
    <mergeCell ref="X2:Z2"/>
    <mergeCell ref="X17:Y17"/>
    <mergeCell ref="Z17:AA17"/>
    <mergeCell ref="D17:E17"/>
    <mergeCell ref="F17:G17"/>
    <mergeCell ref="H17:I17"/>
    <mergeCell ref="J17:K17"/>
    <mergeCell ref="L17:M17"/>
    <mergeCell ref="N17:O17"/>
  </mergeCells>
  <phoneticPr fontId="1"/>
  <conditionalFormatting sqref="T15:U15">
    <cfRule type="expression" dxfId="7800" priority="1411">
      <formula>#REF!="浪費"</formula>
    </cfRule>
    <cfRule type="expression" dxfId="7799" priority="1412">
      <formula>#REF!="投資"</formula>
    </cfRule>
    <cfRule type="expression" dxfId="7798" priority="1413">
      <formula>#REF!="不明"</formula>
    </cfRule>
  </conditionalFormatting>
  <conditionalFormatting sqref="R15:S15 R144:S234 D143:E143">
    <cfRule type="expression" dxfId="7797" priority="1408">
      <formula>#REF!="浪費"</formula>
    </cfRule>
    <cfRule type="expression" dxfId="7796" priority="1409">
      <formula>#REF!="投資"</formula>
    </cfRule>
    <cfRule type="expression" dxfId="7795" priority="1410">
      <formula>#REF!="不明"</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cfRule type="cellIs" dxfId="7794" priority="1407" operator="equal">
      <formula>0</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cfRule type="cellIs" dxfId="7793" priority="1405" operator="equal">
      <formula>0</formula>
    </cfRule>
    <cfRule type="cellIs" dxfId="7792" priority="1406" operator="equal">
      <formula>0</formula>
    </cfRule>
  </conditionalFormatting>
  <conditionalFormatting sqref="L4:L14 O4:O14 R4:R14 U4:V14 AB3 AB7 AB10 AB13 Y4:Z14">
    <cfRule type="cellIs" dxfId="7791" priority="1404" operator="equal">
      <formula>0</formula>
    </cfRule>
  </conditionalFormatting>
  <conditionalFormatting sqref="D18:D19 F18:F19 H18:H19 J18:J19 L18:L19 N18:N19 P18:P19 R18:R19 T18:T19 V18:V19 X18:X19 Z18:Z19 AB18:AB19 AD18:AD19 AF18:AF19 AH18:AH19 AJ18:AJ19 AL18:AL19 AN18:AN19 AP18:AP19 AR18:AR19 AT18:AT19 AV18:AV19 AX18:AX19 AZ18:AZ19 BB18:BB19 BD18:BD19 BF18:BF19 BH18:BH19 BJ18:BJ19">
    <cfRule type="expression" dxfId="7790" priority="1414">
      <formula>D$17=1</formula>
    </cfRule>
    <cfRule type="expression" dxfId="7789" priority="1415">
      <formula>D$17=7</formula>
    </cfRule>
    <cfRule type="expression" dxfId="7788" priority="1416" stopIfTrue="1">
      <formula>COUNTIF(Holidays,D$18)=1</formula>
    </cfRule>
  </conditionalFormatting>
  <conditionalFormatting sqref="D55 F55 H55 J55 L55 N55 P55 R55 T55 V55 X55 Z55 AB55 AD55 AF55 AH55 AJ55 AL55 AN55 AP55 AR55 AT55 AV55 AX55 AZ55 BB55 BD55 BF55 BH55 BJ55">
    <cfRule type="cellIs" dxfId="7787" priority="1403" operator="equal">
      <formula>0</formula>
    </cfRule>
  </conditionalFormatting>
  <conditionalFormatting sqref="D55 F55 H55 J55 L55 N55 P55 R55 T55 V55 X55 Z55 AB55 AD55 AF55 AH55 AJ55 AL55 AN55 AP55 AR55 AT55 AV55 AX55 AZ55 BB55 BD55 BF55 BH55 BJ55">
    <cfRule type="cellIs" dxfId="7786" priority="1401" operator="equal">
      <formula>0</formula>
    </cfRule>
    <cfRule type="cellIs" dxfId="7785" priority="1402" operator="equal">
      <formula>0</formula>
    </cfRule>
  </conditionalFormatting>
  <conditionalFormatting sqref="D91">
    <cfRule type="cellIs" dxfId="7784" priority="1400" operator="equal">
      <formula>0</formula>
    </cfRule>
  </conditionalFormatting>
  <conditionalFormatting sqref="D91">
    <cfRule type="cellIs" dxfId="7783" priority="1398" operator="equal">
      <formula>0</formula>
    </cfRule>
    <cfRule type="cellIs" dxfId="7782" priority="1399" operator="equal">
      <formula>0</formula>
    </cfRule>
  </conditionalFormatting>
  <conditionalFormatting sqref="D79">
    <cfRule type="cellIs" dxfId="7781" priority="1397" operator="equal">
      <formula>0</formula>
    </cfRule>
  </conditionalFormatting>
  <conditionalFormatting sqref="D79">
    <cfRule type="cellIs" dxfId="7780" priority="1395" operator="equal">
      <formula>0</formula>
    </cfRule>
    <cfRule type="cellIs" dxfId="7779" priority="1396" operator="equal">
      <formula>0</formula>
    </cfRule>
  </conditionalFormatting>
  <conditionalFormatting sqref="D67 F67 H67 J67 L67 N67 P67 R67 T67 V67 X67 Z67 AB67 AD67 AF67 AH67 AJ67 AL67 AN67 AP67 AR67 AT67 AV67 AX67 AZ67 BB67 BD67 BF67 BH67 BJ67">
    <cfRule type="cellIs" dxfId="7778" priority="1394" operator="equal">
      <formula>0</formula>
    </cfRule>
  </conditionalFormatting>
  <conditionalFormatting sqref="D67 F67 H67 J67 L67 N67 P67 R67 T67 V67 X67 Z67 AB67 AD67 AF67 AH67 AJ67 AL67 AN67 AP67 AR67 AT67 AV67 AX67 AZ67 BB67 BD67 BF67 BH67 BJ67">
    <cfRule type="cellIs" dxfId="7777" priority="1392" operator="equal">
      <formula>0</formula>
    </cfRule>
    <cfRule type="cellIs" dxfId="7776" priority="1393" operator="equal">
      <formula>0</formula>
    </cfRule>
  </conditionalFormatting>
  <conditionalFormatting sqref="D95">
    <cfRule type="cellIs" dxfId="7775" priority="1376" operator="equal">
      <formula>0</formula>
    </cfRule>
  </conditionalFormatting>
  <conditionalFormatting sqref="D95">
    <cfRule type="cellIs" dxfId="7774" priority="1374" operator="equal">
      <formula>0</formula>
    </cfRule>
    <cfRule type="cellIs" dxfId="7773" priority="1375" operator="equal">
      <formula>0</formula>
    </cfRule>
  </conditionalFormatting>
  <conditionalFormatting sqref="D35:BK35 F20:BK34">
    <cfRule type="cellIs" dxfId="7772" priority="1373" operator="equal">
      <formula>0</formula>
    </cfRule>
  </conditionalFormatting>
  <conditionalFormatting sqref="E4:F13 H4:I14">
    <cfRule type="cellIs" dxfId="7771" priority="1372" operator="equal">
      <formula>0</formula>
    </cfRule>
  </conditionalFormatting>
  <conditionalFormatting sqref="F91">
    <cfRule type="cellIs" dxfId="7770" priority="1364" operator="equal">
      <formula>0</formula>
    </cfRule>
  </conditionalFormatting>
  <conditionalFormatting sqref="F91">
    <cfRule type="cellIs" dxfId="7769" priority="1362" operator="equal">
      <formula>0</formula>
    </cfRule>
    <cfRule type="cellIs" dxfId="7768" priority="1363" operator="equal">
      <formula>0</formula>
    </cfRule>
  </conditionalFormatting>
  <conditionalFormatting sqref="F79">
    <cfRule type="cellIs" dxfId="7767" priority="1361" operator="equal">
      <formula>0</formula>
    </cfRule>
  </conditionalFormatting>
  <conditionalFormatting sqref="F79">
    <cfRule type="cellIs" dxfId="7766" priority="1359" operator="equal">
      <formula>0</formula>
    </cfRule>
    <cfRule type="cellIs" dxfId="7765" priority="1360" operator="equal">
      <formula>0</formula>
    </cfRule>
  </conditionalFormatting>
  <conditionalFormatting sqref="F95">
    <cfRule type="cellIs" dxfId="7764" priority="1343" operator="equal">
      <formula>0</formula>
    </cfRule>
  </conditionalFormatting>
  <conditionalFormatting sqref="F95">
    <cfRule type="cellIs" dxfId="7763" priority="1341" operator="equal">
      <formula>0</formula>
    </cfRule>
    <cfRule type="cellIs" dxfId="7762" priority="1342" operator="equal">
      <formula>0</formula>
    </cfRule>
  </conditionalFormatting>
  <conditionalFormatting sqref="H91">
    <cfRule type="cellIs" dxfId="7761" priority="1334" operator="equal">
      <formula>0</formula>
    </cfRule>
  </conditionalFormatting>
  <conditionalFormatting sqref="H91">
    <cfRule type="cellIs" dxfId="7760" priority="1332" operator="equal">
      <formula>0</formula>
    </cfRule>
    <cfRule type="cellIs" dxfId="7759" priority="1333" operator="equal">
      <formula>0</formula>
    </cfRule>
  </conditionalFormatting>
  <conditionalFormatting sqref="H79">
    <cfRule type="cellIs" dxfId="7758" priority="1331" operator="equal">
      <formula>0</formula>
    </cfRule>
  </conditionalFormatting>
  <conditionalFormatting sqref="H79">
    <cfRule type="cellIs" dxfId="7757" priority="1329" operator="equal">
      <formula>0</formula>
    </cfRule>
    <cfRule type="cellIs" dxfId="7756" priority="1330" operator="equal">
      <formula>0</formula>
    </cfRule>
  </conditionalFormatting>
  <conditionalFormatting sqref="H95">
    <cfRule type="cellIs" dxfId="7755" priority="1313" operator="equal">
      <formula>0</formula>
    </cfRule>
  </conditionalFormatting>
  <conditionalFormatting sqref="H95">
    <cfRule type="cellIs" dxfId="7754" priority="1311" operator="equal">
      <formula>0</formula>
    </cfRule>
    <cfRule type="cellIs" dxfId="7753" priority="1312" operator="equal">
      <formula>0</formula>
    </cfRule>
  </conditionalFormatting>
  <conditionalFormatting sqref="J91">
    <cfRule type="cellIs" dxfId="7752" priority="1304" operator="equal">
      <formula>0</formula>
    </cfRule>
  </conditionalFormatting>
  <conditionalFormatting sqref="J91">
    <cfRule type="cellIs" dxfId="7751" priority="1302" operator="equal">
      <formula>0</formula>
    </cfRule>
    <cfRule type="cellIs" dxfId="7750" priority="1303" operator="equal">
      <formula>0</formula>
    </cfRule>
  </conditionalFormatting>
  <conditionalFormatting sqref="J79">
    <cfRule type="cellIs" dxfId="7749" priority="1301" operator="equal">
      <formula>0</formula>
    </cfRule>
  </conditionalFormatting>
  <conditionalFormatting sqref="J79">
    <cfRule type="cellIs" dxfId="7748" priority="1299" operator="equal">
      <formula>0</formula>
    </cfRule>
    <cfRule type="cellIs" dxfId="7747" priority="1300" operator="equal">
      <formula>0</formula>
    </cfRule>
  </conditionalFormatting>
  <conditionalFormatting sqref="J95">
    <cfRule type="cellIs" dxfId="7746" priority="1283" operator="equal">
      <formula>0</formula>
    </cfRule>
  </conditionalFormatting>
  <conditionalFormatting sqref="J95">
    <cfRule type="cellIs" dxfId="7745" priority="1281" operator="equal">
      <formula>0</formula>
    </cfRule>
    <cfRule type="cellIs" dxfId="7744" priority="1282" operator="equal">
      <formula>0</formula>
    </cfRule>
  </conditionalFormatting>
  <conditionalFormatting sqref="L91">
    <cfRule type="cellIs" dxfId="7743" priority="1274" operator="equal">
      <formula>0</formula>
    </cfRule>
  </conditionalFormatting>
  <conditionalFormatting sqref="L91">
    <cfRule type="cellIs" dxfId="7742" priority="1272" operator="equal">
      <formula>0</formula>
    </cfRule>
    <cfRule type="cellIs" dxfId="7741" priority="1273" operator="equal">
      <formula>0</formula>
    </cfRule>
  </conditionalFormatting>
  <conditionalFormatting sqref="L79">
    <cfRule type="cellIs" dxfId="7740" priority="1271" operator="equal">
      <formula>0</formula>
    </cfRule>
  </conditionalFormatting>
  <conditionalFormatting sqref="L79">
    <cfRule type="cellIs" dxfId="7739" priority="1269" operator="equal">
      <formula>0</formula>
    </cfRule>
    <cfRule type="cellIs" dxfId="7738" priority="1270" operator="equal">
      <formula>0</formula>
    </cfRule>
  </conditionalFormatting>
  <conditionalFormatting sqref="L95">
    <cfRule type="cellIs" dxfId="7737" priority="1253" operator="equal">
      <formula>0</formula>
    </cfRule>
  </conditionalFormatting>
  <conditionalFormatting sqref="L95">
    <cfRule type="cellIs" dxfId="7736" priority="1251" operator="equal">
      <formula>0</formula>
    </cfRule>
    <cfRule type="cellIs" dxfId="7735" priority="1252" operator="equal">
      <formula>0</formula>
    </cfRule>
  </conditionalFormatting>
  <conditionalFormatting sqref="N91">
    <cfRule type="cellIs" dxfId="7734" priority="1244" operator="equal">
      <formula>0</formula>
    </cfRule>
  </conditionalFormatting>
  <conditionalFormatting sqref="N91">
    <cfRule type="cellIs" dxfId="7733" priority="1242" operator="equal">
      <formula>0</formula>
    </cfRule>
    <cfRule type="cellIs" dxfId="7732" priority="1243" operator="equal">
      <formula>0</formula>
    </cfRule>
  </conditionalFormatting>
  <conditionalFormatting sqref="N79">
    <cfRule type="cellIs" dxfId="7731" priority="1241" operator="equal">
      <formula>0</formula>
    </cfRule>
  </conditionalFormatting>
  <conditionalFormatting sqref="N79">
    <cfRule type="cellIs" dxfId="7730" priority="1239" operator="equal">
      <formula>0</formula>
    </cfRule>
    <cfRule type="cellIs" dxfId="7729" priority="1240" operator="equal">
      <formula>0</formula>
    </cfRule>
  </conditionalFormatting>
  <conditionalFormatting sqref="N95">
    <cfRule type="cellIs" dxfId="7728" priority="1223" operator="equal">
      <formula>0</formula>
    </cfRule>
  </conditionalFormatting>
  <conditionalFormatting sqref="N95">
    <cfRule type="cellIs" dxfId="7727" priority="1221" operator="equal">
      <formula>0</formula>
    </cfRule>
    <cfRule type="cellIs" dxfId="7726" priority="1222" operator="equal">
      <formula>0</formula>
    </cfRule>
  </conditionalFormatting>
  <conditionalFormatting sqref="P91">
    <cfRule type="cellIs" dxfId="7725" priority="1214" operator="equal">
      <formula>0</formula>
    </cfRule>
  </conditionalFormatting>
  <conditionalFormatting sqref="P91">
    <cfRule type="cellIs" dxfId="7724" priority="1212" operator="equal">
      <formula>0</formula>
    </cfRule>
    <cfRule type="cellIs" dxfId="7723" priority="1213" operator="equal">
      <formula>0</formula>
    </cfRule>
  </conditionalFormatting>
  <conditionalFormatting sqref="P79">
    <cfRule type="cellIs" dxfId="7722" priority="1211" operator="equal">
      <formula>0</formula>
    </cfRule>
  </conditionalFormatting>
  <conditionalFormatting sqref="P79">
    <cfRule type="cellIs" dxfId="7721" priority="1209" operator="equal">
      <formula>0</formula>
    </cfRule>
    <cfRule type="cellIs" dxfId="7720" priority="1210" operator="equal">
      <formula>0</formula>
    </cfRule>
  </conditionalFormatting>
  <conditionalFormatting sqref="P95">
    <cfRule type="cellIs" dxfId="7719" priority="1193" operator="equal">
      <formula>0</formula>
    </cfRule>
  </conditionalFormatting>
  <conditionalFormatting sqref="P95">
    <cfRule type="cellIs" dxfId="7718" priority="1191" operator="equal">
      <formula>0</formula>
    </cfRule>
    <cfRule type="cellIs" dxfId="7717" priority="1192" operator="equal">
      <formula>0</formula>
    </cfRule>
  </conditionalFormatting>
  <conditionalFormatting sqref="R91">
    <cfRule type="cellIs" dxfId="7716" priority="1184" operator="equal">
      <formula>0</formula>
    </cfRule>
  </conditionalFormatting>
  <conditionalFormatting sqref="R91">
    <cfRule type="cellIs" dxfId="7715" priority="1182" operator="equal">
      <formula>0</formula>
    </cfRule>
    <cfRule type="cellIs" dxfId="7714" priority="1183" operator="equal">
      <formula>0</formula>
    </cfRule>
  </conditionalFormatting>
  <conditionalFormatting sqref="R79">
    <cfRule type="cellIs" dxfId="7713" priority="1181" operator="equal">
      <formula>0</formula>
    </cfRule>
  </conditionalFormatting>
  <conditionalFormatting sqref="R79">
    <cfRule type="cellIs" dxfId="7712" priority="1179" operator="equal">
      <formula>0</formula>
    </cfRule>
    <cfRule type="cellIs" dxfId="7711" priority="1180" operator="equal">
      <formula>0</formula>
    </cfRule>
  </conditionalFormatting>
  <conditionalFormatting sqref="R95">
    <cfRule type="cellIs" dxfId="7710" priority="1163" operator="equal">
      <formula>0</formula>
    </cfRule>
  </conditionalFormatting>
  <conditionalFormatting sqref="R95">
    <cfRule type="cellIs" dxfId="7709" priority="1161" operator="equal">
      <formula>0</formula>
    </cfRule>
    <cfRule type="cellIs" dxfId="7708" priority="1162" operator="equal">
      <formula>0</formula>
    </cfRule>
  </conditionalFormatting>
  <conditionalFormatting sqref="T91">
    <cfRule type="cellIs" dxfId="7707" priority="1154" operator="equal">
      <formula>0</formula>
    </cfRule>
  </conditionalFormatting>
  <conditionalFormatting sqref="T91">
    <cfRule type="cellIs" dxfId="7706" priority="1152" operator="equal">
      <formula>0</formula>
    </cfRule>
    <cfRule type="cellIs" dxfId="7705" priority="1153" operator="equal">
      <formula>0</formula>
    </cfRule>
  </conditionalFormatting>
  <conditionalFormatting sqref="T79">
    <cfRule type="cellIs" dxfId="7704" priority="1151" operator="equal">
      <formula>0</formula>
    </cfRule>
  </conditionalFormatting>
  <conditionalFormatting sqref="T79">
    <cfRule type="cellIs" dxfId="7703" priority="1149" operator="equal">
      <formula>0</formula>
    </cfRule>
    <cfRule type="cellIs" dxfId="7702" priority="1150" operator="equal">
      <formula>0</formula>
    </cfRule>
  </conditionalFormatting>
  <conditionalFormatting sqref="T95">
    <cfRule type="cellIs" dxfId="7701" priority="1133" operator="equal">
      <formula>0</formula>
    </cfRule>
  </conditionalFormatting>
  <conditionalFormatting sqref="T95">
    <cfRule type="cellIs" dxfId="7700" priority="1131" operator="equal">
      <formula>0</formula>
    </cfRule>
    <cfRule type="cellIs" dxfId="7699" priority="1132" operator="equal">
      <formula>0</formula>
    </cfRule>
  </conditionalFormatting>
  <conditionalFormatting sqref="V91">
    <cfRule type="cellIs" dxfId="7698" priority="1124" operator="equal">
      <formula>0</formula>
    </cfRule>
  </conditionalFormatting>
  <conditionalFormatting sqref="V91">
    <cfRule type="cellIs" dxfId="7697" priority="1122" operator="equal">
      <formula>0</formula>
    </cfRule>
    <cfRule type="cellIs" dxfId="7696" priority="1123" operator="equal">
      <formula>0</formula>
    </cfRule>
  </conditionalFormatting>
  <conditionalFormatting sqref="V79">
    <cfRule type="cellIs" dxfId="7695" priority="1121" operator="equal">
      <formula>0</formula>
    </cfRule>
  </conditionalFormatting>
  <conditionalFormatting sqref="V79">
    <cfRule type="cellIs" dxfId="7694" priority="1119" operator="equal">
      <formula>0</formula>
    </cfRule>
    <cfRule type="cellIs" dxfId="7693" priority="1120" operator="equal">
      <formula>0</formula>
    </cfRule>
  </conditionalFormatting>
  <conditionalFormatting sqref="V95">
    <cfRule type="cellIs" dxfId="7692" priority="1103" operator="equal">
      <formula>0</formula>
    </cfRule>
  </conditionalFormatting>
  <conditionalFormatting sqref="V95">
    <cfRule type="cellIs" dxfId="7691" priority="1101" operator="equal">
      <formula>0</formula>
    </cfRule>
    <cfRule type="cellIs" dxfId="7690" priority="1102" operator="equal">
      <formula>0</formula>
    </cfRule>
  </conditionalFormatting>
  <conditionalFormatting sqref="X91">
    <cfRule type="cellIs" dxfId="7689" priority="1094" operator="equal">
      <formula>0</formula>
    </cfRule>
  </conditionalFormatting>
  <conditionalFormatting sqref="X91">
    <cfRule type="cellIs" dxfId="7688" priority="1092" operator="equal">
      <formula>0</formula>
    </cfRule>
    <cfRule type="cellIs" dxfId="7687" priority="1093" operator="equal">
      <formula>0</formula>
    </cfRule>
  </conditionalFormatting>
  <conditionalFormatting sqref="X79">
    <cfRule type="cellIs" dxfId="7686" priority="1091" operator="equal">
      <formula>0</formula>
    </cfRule>
  </conditionalFormatting>
  <conditionalFormatting sqref="X79">
    <cfRule type="cellIs" dxfId="7685" priority="1089" operator="equal">
      <formula>0</formula>
    </cfRule>
    <cfRule type="cellIs" dxfId="7684" priority="1090" operator="equal">
      <formula>0</formula>
    </cfRule>
  </conditionalFormatting>
  <conditionalFormatting sqref="X95">
    <cfRule type="cellIs" dxfId="7683" priority="1073" operator="equal">
      <formula>0</formula>
    </cfRule>
  </conditionalFormatting>
  <conditionalFormatting sqref="X95">
    <cfRule type="cellIs" dxfId="7682" priority="1071" operator="equal">
      <formula>0</formula>
    </cfRule>
    <cfRule type="cellIs" dxfId="7681" priority="1072" operator="equal">
      <formula>0</formula>
    </cfRule>
  </conditionalFormatting>
  <conditionalFormatting sqref="Z91">
    <cfRule type="cellIs" dxfId="7680" priority="1064" operator="equal">
      <formula>0</formula>
    </cfRule>
  </conditionalFormatting>
  <conditionalFormatting sqref="Z91">
    <cfRule type="cellIs" dxfId="7679" priority="1062" operator="equal">
      <formula>0</formula>
    </cfRule>
    <cfRule type="cellIs" dxfId="7678" priority="1063" operator="equal">
      <formula>0</formula>
    </cfRule>
  </conditionalFormatting>
  <conditionalFormatting sqref="Z79">
    <cfRule type="cellIs" dxfId="7677" priority="1061" operator="equal">
      <formula>0</formula>
    </cfRule>
  </conditionalFormatting>
  <conditionalFormatting sqref="Z79">
    <cfRule type="cellIs" dxfId="7676" priority="1059" operator="equal">
      <formula>0</formula>
    </cfRule>
    <cfRule type="cellIs" dxfId="7675" priority="1060" operator="equal">
      <formula>0</formula>
    </cfRule>
  </conditionalFormatting>
  <conditionalFormatting sqref="Z95">
    <cfRule type="cellIs" dxfId="7674" priority="1043" operator="equal">
      <formula>0</formula>
    </cfRule>
  </conditionalFormatting>
  <conditionalFormatting sqref="Z95">
    <cfRule type="cellIs" dxfId="7673" priority="1041" operator="equal">
      <formula>0</formula>
    </cfRule>
    <cfRule type="cellIs" dxfId="7672" priority="1042" operator="equal">
      <formula>0</formula>
    </cfRule>
  </conditionalFormatting>
  <conditionalFormatting sqref="AB91">
    <cfRule type="cellIs" dxfId="7671" priority="1034" operator="equal">
      <formula>0</formula>
    </cfRule>
  </conditionalFormatting>
  <conditionalFormatting sqref="AB91">
    <cfRule type="cellIs" dxfId="7670" priority="1032" operator="equal">
      <formula>0</formula>
    </cfRule>
    <cfRule type="cellIs" dxfId="7669" priority="1033" operator="equal">
      <formula>0</formula>
    </cfRule>
  </conditionalFormatting>
  <conditionalFormatting sqref="AB79">
    <cfRule type="cellIs" dxfId="7668" priority="1031" operator="equal">
      <formula>0</formula>
    </cfRule>
  </conditionalFormatting>
  <conditionalFormatting sqref="AB79">
    <cfRule type="cellIs" dxfId="7667" priority="1029" operator="equal">
      <formula>0</formula>
    </cfRule>
    <cfRule type="cellIs" dxfId="7666" priority="1030" operator="equal">
      <formula>0</formula>
    </cfRule>
  </conditionalFormatting>
  <conditionalFormatting sqref="AB95">
    <cfRule type="cellIs" dxfId="7665" priority="1013" operator="equal">
      <formula>0</formula>
    </cfRule>
  </conditionalFormatting>
  <conditionalFormatting sqref="AB95">
    <cfRule type="cellIs" dxfId="7664" priority="1011" operator="equal">
      <formula>0</formula>
    </cfRule>
    <cfRule type="cellIs" dxfId="7663" priority="1012" operator="equal">
      <formula>0</formula>
    </cfRule>
  </conditionalFormatting>
  <conditionalFormatting sqref="AD91">
    <cfRule type="cellIs" dxfId="7662" priority="1004" operator="equal">
      <formula>0</formula>
    </cfRule>
  </conditionalFormatting>
  <conditionalFormatting sqref="AD91">
    <cfRule type="cellIs" dxfId="7661" priority="1002" operator="equal">
      <formula>0</formula>
    </cfRule>
    <cfRule type="cellIs" dxfId="7660" priority="1003" operator="equal">
      <formula>0</formula>
    </cfRule>
  </conditionalFormatting>
  <conditionalFormatting sqref="AD79">
    <cfRule type="cellIs" dxfId="7659" priority="1001" operator="equal">
      <formula>0</formula>
    </cfRule>
  </conditionalFormatting>
  <conditionalFormatting sqref="AD79">
    <cfRule type="cellIs" dxfId="7658" priority="999" operator="equal">
      <formula>0</formula>
    </cfRule>
    <cfRule type="cellIs" dxfId="7657" priority="1000" operator="equal">
      <formula>0</formula>
    </cfRule>
  </conditionalFormatting>
  <conditionalFormatting sqref="AD95">
    <cfRule type="cellIs" dxfId="7656" priority="983" operator="equal">
      <formula>0</formula>
    </cfRule>
  </conditionalFormatting>
  <conditionalFormatting sqref="AD95">
    <cfRule type="cellIs" dxfId="7655" priority="981" operator="equal">
      <formula>0</formula>
    </cfRule>
    <cfRule type="cellIs" dxfId="7654" priority="982" operator="equal">
      <formula>0</formula>
    </cfRule>
  </conditionalFormatting>
  <conditionalFormatting sqref="AF91">
    <cfRule type="cellIs" dxfId="7653" priority="974" operator="equal">
      <formula>0</formula>
    </cfRule>
  </conditionalFormatting>
  <conditionalFormatting sqref="AF91">
    <cfRule type="cellIs" dxfId="7652" priority="972" operator="equal">
      <formula>0</formula>
    </cfRule>
    <cfRule type="cellIs" dxfId="7651" priority="973" operator="equal">
      <formula>0</formula>
    </cfRule>
  </conditionalFormatting>
  <conditionalFormatting sqref="AF79">
    <cfRule type="cellIs" dxfId="7650" priority="971" operator="equal">
      <formula>0</formula>
    </cfRule>
  </conditionalFormatting>
  <conditionalFormatting sqref="AF79">
    <cfRule type="cellIs" dxfId="7649" priority="969" operator="equal">
      <formula>0</formula>
    </cfRule>
    <cfRule type="cellIs" dxfId="7648" priority="970" operator="equal">
      <formula>0</formula>
    </cfRule>
  </conditionalFormatting>
  <conditionalFormatting sqref="AF95">
    <cfRule type="cellIs" dxfId="7647" priority="953" operator="equal">
      <formula>0</formula>
    </cfRule>
  </conditionalFormatting>
  <conditionalFormatting sqref="AF95">
    <cfRule type="cellIs" dxfId="7646" priority="951" operator="equal">
      <formula>0</formula>
    </cfRule>
    <cfRule type="cellIs" dxfId="7645" priority="952" operator="equal">
      <formula>0</formula>
    </cfRule>
  </conditionalFormatting>
  <conditionalFormatting sqref="AH91">
    <cfRule type="cellIs" dxfId="7644" priority="944" operator="equal">
      <formula>0</formula>
    </cfRule>
  </conditionalFormatting>
  <conditionalFormatting sqref="AH91">
    <cfRule type="cellIs" dxfId="7643" priority="942" operator="equal">
      <formula>0</formula>
    </cfRule>
    <cfRule type="cellIs" dxfId="7642" priority="943" operator="equal">
      <formula>0</formula>
    </cfRule>
  </conditionalFormatting>
  <conditionalFormatting sqref="AH79">
    <cfRule type="cellIs" dxfId="7641" priority="941" operator="equal">
      <formula>0</formula>
    </cfRule>
  </conditionalFormatting>
  <conditionalFormatting sqref="AH79">
    <cfRule type="cellIs" dxfId="7640" priority="939" operator="equal">
      <formula>0</formula>
    </cfRule>
    <cfRule type="cellIs" dxfId="7639" priority="940" operator="equal">
      <formula>0</formula>
    </cfRule>
  </conditionalFormatting>
  <conditionalFormatting sqref="AH95">
    <cfRule type="cellIs" dxfId="7638" priority="923" operator="equal">
      <formula>0</formula>
    </cfRule>
  </conditionalFormatting>
  <conditionalFormatting sqref="AH95">
    <cfRule type="cellIs" dxfId="7637" priority="921" operator="equal">
      <formula>0</formula>
    </cfRule>
    <cfRule type="cellIs" dxfId="7636" priority="922" operator="equal">
      <formula>0</formula>
    </cfRule>
  </conditionalFormatting>
  <conditionalFormatting sqref="AJ91">
    <cfRule type="cellIs" dxfId="7635" priority="914" operator="equal">
      <formula>0</formula>
    </cfRule>
  </conditionalFormatting>
  <conditionalFormatting sqref="AJ91">
    <cfRule type="cellIs" dxfId="7634" priority="912" operator="equal">
      <formula>0</formula>
    </cfRule>
    <cfRule type="cellIs" dxfId="7633" priority="913" operator="equal">
      <formula>0</formula>
    </cfRule>
  </conditionalFormatting>
  <conditionalFormatting sqref="AJ79">
    <cfRule type="cellIs" dxfId="7632" priority="911" operator="equal">
      <formula>0</formula>
    </cfRule>
  </conditionalFormatting>
  <conditionalFormatting sqref="AJ79">
    <cfRule type="cellIs" dxfId="7631" priority="909" operator="equal">
      <formula>0</formula>
    </cfRule>
    <cfRule type="cellIs" dxfId="7630" priority="910" operator="equal">
      <formula>0</formula>
    </cfRule>
  </conditionalFormatting>
  <conditionalFormatting sqref="AJ95">
    <cfRule type="cellIs" dxfId="7629" priority="893" operator="equal">
      <formula>0</formula>
    </cfRule>
  </conditionalFormatting>
  <conditionalFormatting sqref="AJ95">
    <cfRule type="cellIs" dxfId="7628" priority="891" operator="equal">
      <formula>0</formula>
    </cfRule>
    <cfRule type="cellIs" dxfId="7627" priority="892" operator="equal">
      <formula>0</formula>
    </cfRule>
  </conditionalFormatting>
  <conditionalFormatting sqref="AL91">
    <cfRule type="cellIs" dxfId="7626" priority="884" operator="equal">
      <formula>0</formula>
    </cfRule>
  </conditionalFormatting>
  <conditionalFormatting sqref="AL91">
    <cfRule type="cellIs" dxfId="7625" priority="882" operator="equal">
      <formula>0</formula>
    </cfRule>
    <cfRule type="cellIs" dxfId="7624" priority="883" operator="equal">
      <formula>0</formula>
    </cfRule>
  </conditionalFormatting>
  <conditionalFormatting sqref="AL79">
    <cfRule type="cellIs" dxfId="7623" priority="881" operator="equal">
      <formula>0</formula>
    </cfRule>
  </conditionalFormatting>
  <conditionalFormatting sqref="AL79">
    <cfRule type="cellIs" dxfId="7622" priority="879" operator="equal">
      <formula>0</formula>
    </cfRule>
    <cfRule type="cellIs" dxfId="7621" priority="880" operator="equal">
      <formula>0</formula>
    </cfRule>
  </conditionalFormatting>
  <conditionalFormatting sqref="AL95">
    <cfRule type="cellIs" dxfId="7620" priority="863" operator="equal">
      <formula>0</formula>
    </cfRule>
  </conditionalFormatting>
  <conditionalFormatting sqref="AL95">
    <cfRule type="cellIs" dxfId="7619" priority="861" operator="equal">
      <formula>0</formula>
    </cfRule>
    <cfRule type="cellIs" dxfId="7618" priority="862" operator="equal">
      <formula>0</formula>
    </cfRule>
  </conditionalFormatting>
  <conditionalFormatting sqref="AN91">
    <cfRule type="cellIs" dxfId="7617" priority="854" operator="equal">
      <formula>0</formula>
    </cfRule>
  </conditionalFormatting>
  <conditionalFormatting sqref="AN91">
    <cfRule type="cellIs" dxfId="7616" priority="852" operator="equal">
      <formula>0</formula>
    </cfRule>
    <cfRule type="cellIs" dxfId="7615" priority="853" operator="equal">
      <formula>0</formula>
    </cfRule>
  </conditionalFormatting>
  <conditionalFormatting sqref="AN79">
    <cfRule type="cellIs" dxfId="7614" priority="851" operator="equal">
      <formula>0</formula>
    </cfRule>
  </conditionalFormatting>
  <conditionalFormatting sqref="AN79">
    <cfRule type="cellIs" dxfId="7613" priority="849" operator="equal">
      <formula>0</formula>
    </cfRule>
    <cfRule type="cellIs" dxfId="7612" priority="850" operator="equal">
      <formula>0</formula>
    </cfRule>
  </conditionalFormatting>
  <conditionalFormatting sqref="AN95">
    <cfRule type="cellIs" dxfId="7611" priority="833" operator="equal">
      <formula>0</formula>
    </cfRule>
  </conditionalFormatting>
  <conditionalFormatting sqref="AN95">
    <cfRule type="cellIs" dxfId="7610" priority="831" operator="equal">
      <formula>0</formula>
    </cfRule>
    <cfRule type="cellIs" dxfId="7609" priority="832" operator="equal">
      <formula>0</formula>
    </cfRule>
  </conditionalFormatting>
  <conditionalFormatting sqref="AP91">
    <cfRule type="cellIs" dxfId="7608" priority="824" operator="equal">
      <formula>0</formula>
    </cfRule>
  </conditionalFormatting>
  <conditionalFormatting sqref="AP91">
    <cfRule type="cellIs" dxfId="7607" priority="822" operator="equal">
      <formula>0</formula>
    </cfRule>
    <cfRule type="cellIs" dxfId="7606" priority="823" operator="equal">
      <formula>0</formula>
    </cfRule>
  </conditionalFormatting>
  <conditionalFormatting sqref="AP79">
    <cfRule type="cellIs" dxfId="7605" priority="821" operator="equal">
      <formula>0</formula>
    </cfRule>
  </conditionalFormatting>
  <conditionalFormatting sqref="AP79">
    <cfRule type="cellIs" dxfId="7604" priority="819" operator="equal">
      <formula>0</formula>
    </cfRule>
    <cfRule type="cellIs" dxfId="7603" priority="820" operator="equal">
      <formula>0</formula>
    </cfRule>
  </conditionalFormatting>
  <conditionalFormatting sqref="AP95">
    <cfRule type="cellIs" dxfId="7602" priority="803" operator="equal">
      <formula>0</formula>
    </cfRule>
  </conditionalFormatting>
  <conditionalFormatting sqref="AP95">
    <cfRule type="cellIs" dxfId="7601" priority="801" operator="equal">
      <formula>0</formula>
    </cfRule>
    <cfRule type="cellIs" dxfId="7600" priority="802" operator="equal">
      <formula>0</formula>
    </cfRule>
  </conditionalFormatting>
  <conditionalFormatting sqref="AR91">
    <cfRule type="cellIs" dxfId="7599" priority="794" operator="equal">
      <formula>0</formula>
    </cfRule>
  </conditionalFormatting>
  <conditionalFormatting sqref="AR91">
    <cfRule type="cellIs" dxfId="7598" priority="792" operator="equal">
      <formula>0</formula>
    </cfRule>
    <cfRule type="cellIs" dxfId="7597" priority="793" operator="equal">
      <formula>0</formula>
    </cfRule>
  </conditionalFormatting>
  <conditionalFormatting sqref="AR79">
    <cfRule type="cellIs" dxfId="7596" priority="791" operator="equal">
      <formula>0</formula>
    </cfRule>
  </conditionalFormatting>
  <conditionalFormatting sqref="AR79">
    <cfRule type="cellIs" dxfId="7595" priority="789" operator="equal">
      <formula>0</formula>
    </cfRule>
    <cfRule type="cellIs" dxfId="7594" priority="790" operator="equal">
      <formula>0</formula>
    </cfRule>
  </conditionalFormatting>
  <conditionalFormatting sqref="AR95">
    <cfRule type="cellIs" dxfId="7593" priority="773" operator="equal">
      <formula>0</formula>
    </cfRule>
  </conditionalFormatting>
  <conditionalFormatting sqref="AR95">
    <cfRule type="cellIs" dxfId="7592" priority="771" operator="equal">
      <formula>0</formula>
    </cfRule>
    <cfRule type="cellIs" dxfId="7591" priority="772" operator="equal">
      <formula>0</formula>
    </cfRule>
  </conditionalFormatting>
  <conditionalFormatting sqref="AT91">
    <cfRule type="cellIs" dxfId="7590" priority="764" operator="equal">
      <formula>0</formula>
    </cfRule>
  </conditionalFormatting>
  <conditionalFormatting sqref="AT91">
    <cfRule type="cellIs" dxfId="7589" priority="762" operator="equal">
      <formula>0</formula>
    </cfRule>
    <cfRule type="cellIs" dxfId="7588" priority="763" operator="equal">
      <formula>0</formula>
    </cfRule>
  </conditionalFormatting>
  <conditionalFormatting sqref="AT79">
    <cfRule type="cellIs" dxfId="7587" priority="761" operator="equal">
      <formula>0</formula>
    </cfRule>
  </conditionalFormatting>
  <conditionalFormatting sqref="AT79">
    <cfRule type="cellIs" dxfId="7586" priority="759" operator="equal">
      <formula>0</formula>
    </cfRule>
    <cfRule type="cellIs" dxfId="7585" priority="760" operator="equal">
      <formula>0</formula>
    </cfRule>
  </conditionalFormatting>
  <conditionalFormatting sqref="AT95">
    <cfRule type="cellIs" dxfId="7584" priority="743" operator="equal">
      <formula>0</formula>
    </cfRule>
  </conditionalFormatting>
  <conditionalFormatting sqref="AT95">
    <cfRule type="cellIs" dxfId="7583" priority="741" operator="equal">
      <formula>0</formula>
    </cfRule>
    <cfRule type="cellIs" dxfId="7582" priority="742" operator="equal">
      <formula>0</formula>
    </cfRule>
  </conditionalFormatting>
  <conditionalFormatting sqref="AV91">
    <cfRule type="cellIs" dxfId="7581" priority="734" operator="equal">
      <formula>0</formula>
    </cfRule>
  </conditionalFormatting>
  <conditionalFormatting sqref="AV91">
    <cfRule type="cellIs" dxfId="7580" priority="732" operator="equal">
      <formula>0</formula>
    </cfRule>
    <cfRule type="cellIs" dxfId="7579" priority="733" operator="equal">
      <formula>0</formula>
    </cfRule>
  </conditionalFormatting>
  <conditionalFormatting sqref="AV79">
    <cfRule type="cellIs" dxfId="7578" priority="731" operator="equal">
      <formula>0</formula>
    </cfRule>
  </conditionalFormatting>
  <conditionalFormatting sqref="AV79">
    <cfRule type="cellIs" dxfId="7577" priority="729" operator="equal">
      <formula>0</formula>
    </cfRule>
    <cfRule type="cellIs" dxfId="7576" priority="730" operator="equal">
      <formula>0</formula>
    </cfRule>
  </conditionalFormatting>
  <conditionalFormatting sqref="AV95">
    <cfRule type="cellIs" dxfId="7575" priority="713" operator="equal">
      <formula>0</formula>
    </cfRule>
  </conditionalFormatting>
  <conditionalFormatting sqref="AV95">
    <cfRule type="cellIs" dxfId="7574" priority="711" operator="equal">
      <formula>0</formula>
    </cfRule>
    <cfRule type="cellIs" dxfId="7573" priority="712" operator="equal">
      <formula>0</formula>
    </cfRule>
  </conditionalFormatting>
  <conditionalFormatting sqref="AX91">
    <cfRule type="cellIs" dxfId="7572" priority="704" operator="equal">
      <formula>0</formula>
    </cfRule>
  </conditionalFormatting>
  <conditionalFormatting sqref="AX91">
    <cfRule type="cellIs" dxfId="7571" priority="702" operator="equal">
      <formula>0</formula>
    </cfRule>
    <cfRule type="cellIs" dxfId="7570" priority="703" operator="equal">
      <formula>0</formula>
    </cfRule>
  </conditionalFormatting>
  <conditionalFormatting sqref="AX79">
    <cfRule type="cellIs" dxfId="7569" priority="701" operator="equal">
      <formula>0</formula>
    </cfRule>
  </conditionalFormatting>
  <conditionalFormatting sqref="AX79">
    <cfRule type="cellIs" dxfId="7568" priority="699" operator="equal">
      <formula>0</formula>
    </cfRule>
    <cfRule type="cellIs" dxfId="7567" priority="700" operator="equal">
      <formula>0</formula>
    </cfRule>
  </conditionalFormatting>
  <conditionalFormatting sqref="AX95">
    <cfRule type="cellIs" dxfId="7566" priority="683" operator="equal">
      <formula>0</formula>
    </cfRule>
  </conditionalFormatting>
  <conditionalFormatting sqref="AX95">
    <cfRule type="cellIs" dxfId="7565" priority="681" operator="equal">
      <formula>0</formula>
    </cfRule>
    <cfRule type="cellIs" dxfId="7564" priority="682" operator="equal">
      <formula>0</formula>
    </cfRule>
  </conditionalFormatting>
  <conditionalFormatting sqref="AZ91">
    <cfRule type="cellIs" dxfId="7563" priority="674" operator="equal">
      <formula>0</formula>
    </cfRule>
  </conditionalFormatting>
  <conditionalFormatting sqref="AZ91">
    <cfRule type="cellIs" dxfId="7562" priority="672" operator="equal">
      <formula>0</formula>
    </cfRule>
    <cfRule type="cellIs" dxfId="7561" priority="673" operator="equal">
      <formula>0</formula>
    </cfRule>
  </conditionalFormatting>
  <conditionalFormatting sqref="AZ79">
    <cfRule type="cellIs" dxfId="7560" priority="671" operator="equal">
      <formula>0</formula>
    </cfRule>
  </conditionalFormatting>
  <conditionalFormatting sqref="AZ79">
    <cfRule type="cellIs" dxfId="7559" priority="669" operator="equal">
      <formula>0</formula>
    </cfRule>
    <cfRule type="cellIs" dxfId="7558" priority="670" operator="equal">
      <formula>0</formula>
    </cfRule>
  </conditionalFormatting>
  <conditionalFormatting sqref="AZ95">
    <cfRule type="cellIs" dxfId="7557" priority="653" operator="equal">
      <formula>0</formula>
    </cfRule>
  </conditionalFormatting>
  <conditionalFormatting sqref="AZ95">
    <cfRule type="cellIs" dxfId="7556" priority="651" operator="equal">
      <formula>0</formula>
    </cfRule>
    <cfRule type="cellIs" dxfId="7555" priority="652" operator="equal">
      <formula>0</formula>
    </cfRule>
  </conditionalFormatting>
  <conditionalFormatting sqref="BB91">
    <cfRule type="cellIs" dxfId="7554" priority="644" operator="equal">
      <formula>0</formula>
    </cfRule>
  </conditionalFormatting>
  <conditionalFormatting sqref="BB91">
    <cfRule type="cellIs" dxfId="7553" priority="642" operator="equal">
      <formula>0</formula>
    </cfRule>
    <cfRule type="cellIs" dxfId="7552" priority="643" operator="equal">
      <formula>0</formula>
    </cfRule>
  </conditionalFormatting>
  <conditionalFormatting sqref="BB79">
    <cfRule type="cellIs" dxfId="7551" priority="641" operator="equal">
      <formula>0</formula>
    </cfRule>
  </conditionalFormatting>
  <conditionalFormatting sqref="BB79">
    <cfRule type="cellIs" dxfId="7550" priority="639" operator="equal">
      <formula>0</formula>
    </cfRule>
    <cfRule type="cellIs" dxfId="7549" priority="640" operator="equal">
      <formula>0</formula>
    </cfRule>
  </conditionalFormatting>
  <conditionalFormatting sqref="BB95">
    <cfRule type="cellIs" dxfId="7548" priority="623" operator="equal">
      <formula>0</formula>
    </cfRule>
  </conditionalFormatting>
  <conditionalFormatting sqref="BB95">
    <cfRule type="cellIs" dxfId="7547" priority="621" operator="equal">
      <formula>0</formula>
    </cfRule>
    <cfRule type="cellIs" dxfId="7546" priority="622" operator="equal">
      <formula>0</formula>
    </cfRule>
  </conditionalFormatting>
  <conditionalFormatting sqref="BD91">
    <cfRule type="cellIs" dxfId="7545" priority="614" operator="equal">
      <formula>0</formula>
    </cfRule>
  </conditionalFormatting>
  <conditionalFormatting sqref="BD91">
    <cfRule type="cellIs" dxfId="7544" priority="612" operator="equal">
      <formula>0</formula>
    </cfRule>
    <cfRule type="cellIs" dxfId="7543" priority="613" operator="equal">
      <formula>0</formula>
    </cfRule>
  </conditionalFormatting>
  <conditionalFormatting sqref="BD79">
    <cfRule type="cellIs" dxfId="7542" priority="611" operator="equal">
      <formula>0</formula>
    </cfRule>
  </conditionalFormatting>
  <conditionalFormatting sqref="BD79">
    <cfRule type="cellIs" dxfId="7541" priority="609" operator="equal">
      <formula>0</formula>
    </cfRule>
    <cfRule type="cellIs" dxfId="7540" priority="610" operator="equal">
      <formula>0</formula>
    </cfRule>
  </conditionalFormatting>
  <conditionalFormatting sqref="BD95">
    <cfRule type="cellIs" dxfId="7539" priority="593" operator="equal">
      <formula>0</formula>
    </cfRule>
  </conditionalFormatting>
  <conditionalFormatting sqref="BD95">
    <cfRule type="cellIs" dxfId="7538" priority="591" operator="equal">
      <formula>0</formula>
    </cfRule>
    <cfRule type="cellIs" dxfId="7537" priority="592" operator="equal">
      <formula>0</formula>
    </cfRule>
  </conditionalFormatting>
  <conditionalFormatting sqref="BF91">
    <cfRule type="cellIs" dxfId="7536" priority="584" operator="equal">
      <formula>0</formula>
    </cfRule>
  </conditionalFormatting>
  <conditionalFormatting sqref="BF91">
    <cfRule type="cellIs" dxfId="7535" priority="582" operator="equal">
      <formula>0</formula>
    </cfRule>
    <cfRule type="cellIs" dxfId="7534" priority="583" operator="equal">
      <formula>0</formula>
    </cfRule>
  </conditionalFormatting>
  <conditionalFormatting sqref="BF79">
    <cfRule type="cellIs" dxfId="7533" priority="581" operator="equal">
      <formula>0</formula>
    </cfRule>
  </conditionalFormatting>
  <conditionalFormatting sqref="BF79">
    <cfRule type="cellIs" dxfId="7532" priority="579" operator="equal">
      <formula>0</formula>
    </cfRule>
    <cfRule type="cellIs" dxfId="7531" priority="580" operator="equal">
      <formula>0</formula>
    </cfRule>
  </conditionalFormatting>
  <conditionalFormatting sqref="BF95">
    <cfRule type="cellIs" dxfId="7530" priority="563" operator="equal">
      <formula>0</formula>
    </cfRule>
  </conditionalFormatting>
  <conditionalFormatting sqref="BF95">
    <cfRule type="cellIs" dxfId="7529" priority="561" operator="equal">
      <formula>0</formula>
    </cfRule>
    <cfRule type="cellIs" dxfId="7528" priority="562" operator="equal">
      <formula>0</formula>
    </cfRule>
  </conditionalFormatting>
  <conditionalFormatting sqref="BH91">
    <cfRule type="cellIs" dxfId="7527" priority="554" operator="equal">
      <formula>0</formula>
    </cfRule>
  </conditionalFormatting>
  <conditionalFormatting sqref="BH91">
    <cfRule type="cellIs" dxfId="7526" priority="552" operator="equal">
      <formula>0</formula>
    </cfRule>
    <cfRule type="cellIs" dxfId="7525" priority="553" operator="equal">
      <formula>0</formula>
    </cfRule>
  </conditionalFormatting>
  <conditionalFormatting sqref="BH79">
    <cfRule type="cellIs" dxfId="7524" priority="551" operator="equal">
      <formula>0</formula>
    </cfRule>
  </conditionalFormatting>
  <conditionalFormatting sqref="BH79">
    <cfRule type="cellIs" dxfId="7523" priority="549" operator="equal">
      <formula>0</formula>
    </cfRule>
    <cfRule type="cellIs" dxfId="7522" priority="550" operator="equal">
      <formula>0</formula>
    </cfRule>
  </conditionalFormatting>
  <conditionalFormatting sqref="BH95">
    <cfRule type="cellIs" dxfId="7521" priority="533" operator="equal">
      <formula>0</formula>
    </cfRule>
  </conditionalFormatting>
  <conditionalFormatting sqref="BH95">
    <cfRule type="cellIs" dxfId="7520" priority="531" operator="equal">
      <formula>0</formula>
    </cfRule>
    <cfRule type="cellIs" dxfId="7519" priority="532" operator="equal">
      <formula>0</formula>
    </cfRule>
  </conditionalFormatting>
  <conditionalFormatting sqref="BJ91">
    <cfRule type="cellIs" dxfId="7518" priority="524" operator="equal">
      <formula>0</formula>
    </cfRule>
  </conditionalFormatting>
  <conditionalFormatting sqref="BJ91">
    <cfRule type="cellIs" dxfId="7517" priority="522" operator="equal">
      <formula>0</formula>
    </cfRule>
    <cfRule type="cellIs" dxfId="7516" priority="523" operator="equal">
      <formula>0</formula>
    </cfRule>
  </conditionalFormatting>
  <conditionalFormatting sqref="BJ79">
    <cfRule type="cellIs" dxfId="7515" priority="521" operator="equal">
      <formula>0</formula>
    </cfRule>
  </conditionalFormatting>
  <conditionalFormatting sqref="BJ79">
    <cfRule type="cellIs" dxfId="7514" priority="519" operator="equal">
      <formula>0</formula>
    </cfRule>
    <cfRule type="cellIs" dxfId="7513" priority="520" operator="equal">
      <formula>0</formula>
    </cfRule>
  </conditionalFormatting>
  <conditionalFormatting sqref="BJ95">
    <cfRule type="cellIs" dxfId="7512" priority="503" operator="equal">
      <formula>0</formula>
    </cfRule>
  </conditionalFormatting>
  <conditionalFormatting sqref="BJ95">
    <cfRule type="cellIs" dxfId="7511" priority="501" operator="equal">
      <formula>0</formula>
    </cfRule>
    <cfRule type="cellIs" dxfId="7510" priority="502" operator="equal">
      <formula>0</formula>
    </cfRule>
  </conditionalFormatting>
  <conditionalFormatting sqref="D20:E34">
    <cfRule type="cellIs" dxfId="7509" priority="470" operator="equal">
      <formula>0</formula>
    </cfRule>
  </conditionalFormatting>
  <conditionalFormatting sqref="D42:BK43">
    <cfRule type="expression" dxfId="7508" priority="466">
      <formula>D$41=1</formula>
    </cfRule>
    <cfRule type="expression" dxfId="7507" priority="467">
      <formula>D$41=7</formula>
    </cfRule>
    <cfRule type="expression" dxfId="7506" priority="468" stopIfTrue="1">
      <formula>COUNTIF(Holidays,D$42)=1</formula>
    </cfRule>
  </conditionalFormatting>
  <pageMargins left="0" right="0" top="0" bottom="0" header="0.31496062992125984" footer="0.31496062992125984"/>
  <pageSetup paperSize="9" scale="20" orientation="landscape" horizontalDpi="0"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371" id="{C6DF3D7A-5068-4CF2-9693-9EE37E63307F}">
            <xm:f>D$16&gt;Setting!$S$5</xm:f>
            <x14:dxf>
              <numFmt numFmtId="183" formatCode=";;;"/>
            </x14:dxf>
          </x14:cfRule>
          <xm:sqref>D35:BK35 F20:BK34</xm:sqref>
        </x14:conditionalFormatting>
        <x14:conditionalFormatting xmlns:xm="http://schemas.microsoft.com/office/excel/2006/main">
          <x14:cfRule type="expression" priority="1377" id="{DC5AA4B5-A7B2-4C18-89AD-3B37898347F9}">
            <xm:f>AND($E37=Setting!$B$19,Setting!$B$19&lt;&gt;"")</xm:f>
            <x14:dxf>
              <fill>
                <patternFill>
                  <bgColor rgb="FFFFCCDD"/>
                </patternFill>
              </fill>
            </x14:dxf>
          </x14:cfRule>
          <x14:cfRule type="expression" priority="1378" id="{182D21D4-BE9F-481B-BF63-219F99E67914}">
            <xm:f>AND($E37=Setting!$B$18,Setting!$B$18&lt;&gt;"")</xm:f>
            <x14:dxf>
              <fill>
                <patternFill>
                  <bgColor rgb="FFF7D4EB"/>
                </patternFill>
              </fill>
            </x14:dxf>
          </x14:cfRule>
          <x14:cfRule type="expression" priority="1379" id="{D12B78BF-8C45-4101-A7F7-0FDA6CB0A773}">
            <xm:f>AND($E37=Setting!$B$17,Setting!$B$17&lt;&gt;"")</xm:f>
            <x14:dxf>
              <fill>
                <patternFill>
                  <bgColor rgb="FFFFCCFF"/>
                </patternFill>
              </fill>
            </x14:dxf>
          </x14:cfRule>
          <x14:cfRule type="expression" priority="1380" id="{CDAEA868-A270-43E1-AFE5-22C601A2A06E}">
            <xm:f>AND($E37=Setting!$B$16,Setting!$B$16&lt;&gt;"")</xm:f>
            <x14:dxf>
              <fill>
                <patternFill>
                  <bgColor rgb="FFEECCFF"/>
                </patternFill>
              </fill>
            </x14:dxf>
          </x14:cfRule>
          <x14:cfRule type="expression" priority="1381" id="{AFE3C270-77BD-45DA-AFA5-F1FBA0542EFB}">
            <xm:f>AND($E37=Setting!$B$15,Setting!$B$15&lt;&gt;"")</xm:f>
            <x14:dxf>
              <fill>
                <patternFill>
                  <bgColor rgb="FFD6D6F5"/>
                </patternFill>
              </fill>
            </x14:dxf>
          </x14:cfRule>
          <x14:cfRule type="expression" priority="1382" id="{AFBD8C49-74DE-483B-AEC4-262FA632E19B}">
            <xm:f>AND($E37=Setting!$B$14,Setting!$B$14&lt;&gt;"")</xm:f>
            <x14:dxf>
              <fill>
                <patternFill>
                  <bgColor rgb="FFCCDDFF"/>
                </patternFill>
              </fill>
            </x14:dxf>
          </x14:cfRule>
          <x14:cfRule type="expression" priority="1383" id="{E289C10B-E9EF-47C7-92E1-C47CA6722A4A}">
            <xm:f>AND($E37=Setting!$B$13,Setting!$B$13&lt;&gt;"")</xm:f>
            <x14:dxf>
              <fill>
                <patternFill>
                  <bgColor rgb="FFCCEEFF"/>
                </patternFill>
              </fill>
            </x14:dxf>
          </x14:cfRule>
          <x14:cfRule type="expression" priority="1384" id="{21BC9C5D-7521-4C60-ACB6-3305AEBAAF91}">
            <xm:f>AND($E37=Setting!$B$12,Setting!$B$12&lt;&gt;"")</xm:f>
            <x14:dxf>
              <fill>
                <patternFill>
                  <bgColor rgb="FFCFFCFC"/>
                </patternFill>
              </fill>
            </x14:dxf>
          </x14:cfRule>
          <x14:cfRule type="expression" priority="1385" id="{0126A1DE-4030-4401-A82B-D9B3704B5C7B}">
            <xm:f>AND($E37=Setting!$B$11,Setting!$B$11&lt;&gt;"")</xm:f>
            <x14:dxf>
              <fill>
                <patternFill>
                  <bgColor rgb="FFCCFFDD"/>
                </patternFill>
              </fill>
            </x14:dxf>
          </x14:cfRule>
          <x14:cfRule type="expression" priority="1386" id="{AB320213-37CB-4E88-A29B-8A1533EACC5E}">
            <xm:f>AND($E37=Setting!$B$10,Setting!$B$10&lt;&gt;"")</xm:f>
            <x14:dxf>
              <fill>
                <patternFill>
                  <bgColor rgb="FFDDFFCC"/>
                </patternFill>
              </fill>
            </x14:dxf>
          </x14:cfRule>
          <x14:cfRule type="expression" priority="1387" id="{218BA158-289A-41AF-8FF3-66179383BE5C}">
            <xm:f>AND($E37=Setting!$B$9,Setting!$B$9&lt;&gt;"")</xm:f>
            <x14:dxf>
              <fill>
                <patternFill>
                  <bgColor rgb="FFEEFFCC"/>
                </patternFill>
              </fill>
            </x14:dxf>
          </x14:cfRule>
          <x14:cfRule type="expression" priority="1388" id="{9D0A78E5-EBFD-42A5-970D-AF3226456818}">
            <xm:f>AND($E37=Setting!$B$8,Setting!$B$8&lt;&gt;"")</xm:f>
            <x14:dxf>
              <fill>
                <patternFill>
                  <bgColor rgb="FFFFFFCC"/>
                </patternFill>
              </fill>
            </x14:dxf>
          </x14:cfRule>
          <x14:cfRule type="expression" priority="1389" id="{AB3E2DD5-0313-4309-A244-A99AC83CC22B}">
            <xm:f>AND($E37=Setting!$B$7,Setting!$B$7&lt;&gt;"")</xm:f>
            <x14:dxf>
              <fill>
                <patternFill>
                  <bgColor rgb="FFFFEECC"/>
                </patternFill>
              </fill>
            </x14:dxf>
          </x14:cfRule>
          <x14:cfRule type="expression" priority="1390" id="{99161AEB-1C60-48E9-BDB5-D570ADA17DB6}">
            <xm:f>AND($E37=Setting!$B$6,Setting!$B$6&lt;&gt;"")</xm:f>
            <x14:dxf>
              <fill>
                <patternFill>
                  <bgColor rgb="FFF1E5DB"/>
                </patternFill>
              </fill>
            </x14:dxf>
          </x14:cfRule>
          <x14:cfRule type="expression" priority="1391" id="{D28E43C8-6B18-4D2E-8B54-DEB562E77E7E}">
            <xm:f>AND($E37=Setting!$B$5,Setting!$B$5&lt;&gt;"")</xm:f>
            <x14:dxf>
              <fill>
                <patternFill>
                  <bgColor rgb="FFFFCCCC"/>
                </patternFill>
              </fill>
            </x14:dxf>
          </x14:cfRule>
          <xm:sqref>D37:E40 F67:BK67 D44:E125 F55:BK55</xm:sqref>
        </x14:conditionalFormatting>
        <x14:conditionalFormatting xmlns:xm="http://schemas.microsoft.com/office/excel/2006/main">
          <x14:cfRule type="expression" priority="1344" id="{C26913D6-05CB-436C-AB7F-5CECF2C108D0}">
            <xm:f>AND($G37=Setting!$B$19,Setting!$B$19&lt;&gt;"")</xm:f>
            <x14:dxf>
              <fill>
                <patternFill>
                  <bgColor rgb="FFFFCCDD"/>
                </patternFill>
              </fill>
            </x14:dxf>
          </x14:cfRule>
          <x14:cfRule type="expression" priority="1345" id="{3599BFDA-DA3E-47E7-93E2-384AB7F91B20}">
            <xm:f>AND($G37=Setting!$B$18,Setting!$B$18&lt;&gt;"")</xm:f>
            <x14:dxf>
              <fill>
                <patternFill>
                  <bgColor rgb="FFF7D4EB"/>
                </patternFill>
              </fill>
            </x14:dxf>
          </x14:cfRule>
          <x14:cfRule type="expression" priority="1346" id="{B717AA39-89E2-445D-A267-57FBC42F85D7}">
            <xm:f>AND($G37=Setting!$B$17,Setting!$B$17&lt;&gt;"")</xm:f>
            <x14:dxf>
              <fill>
                <patternFill>
                  <bgColor rgb="FFFFCCFF"/>
                </patternFill>
              </fill>
            </x14:dxf>
          </x14:cfRule>
          <x14:cfRule type="expression" priority="1347" id="{538F76A8-6590-460A-95E0-447335A2B2AE}">
            <xm:f>AND($G37=Setting!$B$16,Setting!$B$16&lt;&gt;"")</xm:f>
            <x14:dxf>
              <fill>
                <patternFill>
                  <bgColor rgb="FFEECCFF"/>
                </patternFill>
              </fill>
            </x14:dxf>
          </x14:cfRule>
          <x14:cfRule type="expression" priority="1348" id="{76EAE13F-7820-4718-AD08-9EC03D83BDD1}">
            <xm:f>AND($G37=Setting!$B$15,Setting!$B$15&lt;&gt;"")</xm:f>
            <x14:dxf>
              <fill>
                <patternFill>
                  <bgColor rgb="FFD6D6F5"/>
                </patternFill>
              </fill>
            </x14:dxf>
          </x14:cfRule>
          <x14:cfRule type="expression" priority="1349" id="{C0CB614A-6474-4703-8E2D-D1DCACC52111}">
            <xm:f>AND($G37=Setting!$B$14,Setting!$B$14&lt;&gt;"")</xm:f>
            <x14:dxf>
              <fill>
                <patternFill>
                  <bgColor rgb="FFCCDDFF"/>
                </patternFill>
              </fill>
            </x14:dxf>
          </x14:cfRule>
          <x14:cfRule type="expression" priority="1350" id="{F3C8D51A-CE9C-47B9-963A-86056CB0D4E5}">
            <xm:f>AND($G37=Setting!$B$13,Setting!$B$13&lt;&gt;"")</xm:f>
            <x14:dxf>
              <fill>
                <patternFill>
                  <bgColor rgb="FFCCEEFF"/>
                </patternFill>
              </fill>
            </x14:dxf>
          </x14:cfRule>
          <x14:cfRule type="expression" priority="1351" id="{C3455BB9-2B06-4199-8559-B8F1377BBD13}">
            <xm:f>AND($G37=Setting!$B$12,Setting!$B$12&lt;&gt;"")</xm:f>
            <x14:dxf>
              <fill>
                <patternFill>
                  <bgColor rgb="FFCFFCFC"/>
                </patternFill>
              </fill>
            </x14:dxf>
          </x14:cfRule>
          <x14:cfRule type="expression" priority="1352" id="{60B3E8D2-FDFC-45F9-B142-5B8102068D04}">
            <xm:f>AND($G37=Setting!$B$11,Setting!$B$11&lt;&gt;"")</xm:f>
            <x14:dxf>
              <fill>
                <patternFill>
                  <bgColor rgb="FFCCFFDD"/>
                </patternFill>
              </fill>
            </x14:dxf>
          </x14:cfRule>
          <x14:cfRule type="expression" priority="1353" id="{CEF2189B-DB8F-46CC-BCA8-218CCDC4B105}">
            <xm:f>AND($G37=Setting!$B$10,Setting!$B$10&lt;&gt;"")</xm:f>
            <x14:dxf>
              <fill>
                <patternFill>
                  <bgColor rgb="FFDDFFCC"/>
                </patternFill>
              </fill>
            </x14:dxf>
          </x14:cfRule>
          <x14:cfRule type="expression" priority="1354" id="{8ABB0A64-56DF-4717-B37F-5771026E4E67}">
            <xm:f>AND($G37=Setting!$B$9,Setting!$B$9&lt;&gt;"")</xm:f>
            <x14:dxf>
              <fill>
                <patternFill>
                  <bgColor rgb="FFEEFFCC"/>
                </patternFill>
              </fill>
            </x14:dxf>
          </x14:cfRule>
          <x14:cfRule type="expression" priority="1355" id="{F762B75E-119B-4F37-8ECB-6551CE9447CF}">
            <xm:f>AND($G37=Setting!$B$8,Setting!$B$8&lt;&gt;"")</xm:f>
            <x14:dxf>
              <fill>
                <patternFill>
                  <bgColor rgb="FFFFFFCC"/>
                </patternFill>
              </fill>
            </x14:dxf>
          </x14:cfRule>
          <x14:cfRule type="expression" priority="1356" id="{0A1F5E54-D841-4FDA-B3AC-3291C89460C3}">
            <xm:f>AND($G37=Setting!$B$7,Setting!$B$7&lt;&gt;"")</xm:f>
            <x14:dxf>
              <fill>
                <patternFill>
                  <bgColor rgb="FFFFEECC"/>
                </patternFill>
              </fill>
            </x14:dxf>
          </x14:cfRule>
          <x14:cfRule type="expression" priority="1357" id="{CAB1C880-0D6D-494C-9EA1-1818C415015D}">
            <xm:f>AND($G37=Setting!$B$6,Setting!$B$6&lt;&gt;"")</xm:f>
            <x14:dxf>
              <fill>
                <patternFill>
                  <bgColor rgb="FFF1E5DB"/>
                </patternFill>
              </fill>
            </x14:dxf>
          </x14:cfRule>
          <x14:cfRule type="expression" priority="1358" id="{7F5C6930-08EA-4B4A-A888-7A63BFFAFC07}">
            <xm:f>AND($G37=Setting!$B$5,Setting!$B$5&lt;&gt;"")</xm:f>
            <x14:dxf>
              <fill>
                <patternFill>
                  <bgColor rgb="FFFFCCCC"/>
                </patternFill>
              </fill>
            </x14:dxf>
          </x14:cfRule>
          <xm:sqref>F37:G40 F68:G125 F44:G54 F56:G66</xm:sqref>
        </x14:conditionalFormatting>
        <x14:conditionalFormatting xmlns:xm="http://schemas.microsoft.com/office/excel/2006/main">
          <x14:cfRule type="expression" priority="1314" id="{CCA10BC2-BAC2-48E7-9389-0B657D77259B}">
            <xm:f>AND($I37=Setting!$B$19,Setting!$B$19&lt;&gt;"")</xm:f>
            <x14:dxf>
              <fill>
                <patternFill>
                  <bgColor rgb="FFFFCCDD"/>
                </patternFill>
              </fill>
            </x14:dxf>
          </x14:cfRule>
          <x14:cfRule type="expression" priority="1315" id="{BF276565-363E-40FF-9BA3-5B97E5BAB410}">
            <xm:f>AND($I37=Setting!$B$18,Setting!$B$18&lt;&gt;"")</xm:f>
            <x14:dxf>
              <fill>
                <patternFill>
                  <bgColor rgb="FFF7D4EB"/>
                </patternFill>
              </fill>
            </x14:dxf>
          </x14:cfRule>
          <x14:cfRule type="expression" priority="1316" id="{A1655A98-E397-4BEF-ADBD-E0EA93FCEF97}">
            <xm:f>AND($I37=Setting!$B$17,Setting!$B$17&lt;&gt;"")</xm:f>
            <x14:dxf>
              <fill>
                <patternFill>
                  <bgColor rgb="FFFFCCFF"/>
                </patternFill>
              </fill>
            </x14:dxf>
          </x14:cfRule>
          <x14:cfRule type="expression" priority="1317" id="{233B9F84-F766-4C6B-9ABA-AFC449D9269A}">
            <xm:f>AND($I37=Setting!$B$16,Setting!$B$16&lt;&gt;"")</xm:f>
            <x14:dxf>
              <fill>
                <patternFill>
                  <bgColor rgb="FFEECCFF"/>
                </patternFill>
              </fill>
            </x14:dxf>
          </x14:cfRule>
          <x14:cfRule type="expression" priority="1318" id="{B25DD681-19BE-4140-8542-5141DA70D780}">
            <xm:f>AND($I37=Setting!$B$15,Setting!$B$15&lt;&gt;"")</xm:f>
            <x14:dxf>
              <fill>
                <patternFill>
                  <bgColor rgb="FFD6D6F5"/>
                </patternFill>
              </fill>
            </x14:dxf>
          </x14:cfRule>
          <x14:cfRule type="expression" priority="1319" id="{760D8B16-DE96-4FCB-B9D7-4E0E4A25B69E}">
            <xm:f>AND($I37=Setting!$B$14,Setting!$B$14&lt;&gt;"")</xm:f>
            <x14:dxf>
              <fill>
                <patternFill>
                  <bgColor rgb="FFCCDDFF"/>
                </patternFill>
              </fill>
            </x14:dxf>
          </x14:cfRule>
          <x14:cfRule type="expression" priority="1320" id="{0A54B159-4E04-4EE8-A227-B812D084A58E}">
            <xm:f>AND($I37=Setting!$B$13,Setting!$B$13&lt;&gt;"")</xm:f>
            <x14:dxf>
              <fill>
                <patternFill>
                  <bgColor rgb="FFCCEEFF"/>
                </patternFill>
              </fill>
            </x14:dxf>
          </x14:cfRule>
          <x14:cfRule type="expression" priority="1321" id="{789BE77B-9335-4A41-A551-49B8E83B6FBF}">
            <xm:f>AND($I37=Setting!$B$12,Setting!$B$12&lt;&gt;"")</xm:f>
            <x14:dxf>
              <fill>
                <patternFill>
                  <bgColor rgb="FFCFFCFC"/>
                </patternFill>
              </fill>
            </x14:dxf>
          </x14:cfRule>
          <x14:cfRule type="expression" priority="1322" id="{E03753C5-F822-4D59-8014-D73BF4A79051}">
            <xm:f>AND($I37=Setting!$B$11,Setting!$B$11&lt;&gt;"")</xm:f>
            <x14:dxf>
              <fill>
                <patternFill>
                  <bgColor rgb="FFCCFFDD"/>
                </patternFill>
              </fill>
            </x14:dxf>
          </x14:cfRule>
          <x14:cfRule type="expression" priority="1323" id="{15F85F8E-324A-4E32-8B77-71F4B68331AB}">
            <xm:f>AND($I37=Setting!$B$10,Setting!$B$10&lt;&gt;"")</xm:f>
            <x14:dxf>
              <fill>
                <patternFill>
                  <bgColor rgb="FFDDFFCC"/>
                </patternFill>
              </fill>
            </x14:dxf>
          </x14:cfRule>
          <x14:cfRule type="expression" priority="1324" id="{ECF4F4D6-6D50-4BD2-B402-8AF100214023}">
            <xm:f>AND($I37=Setting!$B$9,Setting!$B$9&lt;&gt;"")</xm:f>
            <x14:dxf>
              <fill>
                <patternFill>
                  <bgColor rgb="FFEEFFCC"/>
                </patternFill>
              </fill>
            </x14:dxf>
          </x14:cfRule>
          <x14:cfRule type="expression" priority="1325" id="{07548FB2-545C-46C1-98CF-7090A3201FF1}">
            <xm:f>AND($I37=Setting!$B$8,Setting!$B$8&lt;&gt;"")</xm:f>
            <x14:dxf>
              <fill>
                <patternFill>
                  <bgColor rgb="FFFFFFCC"/>
                </patternFill>
              </fill>
            </x14:dxf>
          </x14:cfRule>
          <x14:cfRule type="expression" priority="1326" id="{FB394497-E791-431E-8B5F-B77490C1F12D}">
            <xm:f>AND($I37=Setting!$B$7,Setting!$B$7&lt;&gt;"")</xm:f>
            <x14:dxf>
              <fill>
                <patternFill>
                  <bgColor rgb="FFFFEECC"/>
                </patternFill>
              </fill>
            </x14:dxf>
          </x14:cfRule>
          <x14:cfRule type="expression" priority="1327" id="{765C95D4-8D15-454F-8607-9B2B348F871D}">
            <xm:f>AND($I37=Setting!$B$6,Setting!$B$6&lt;&gt;"")</xm:f>
            <x14:dxf>
              <fill>
                <patternFill>
                  <bgColor rgb="FFF1E5DB"/>
                </patternFill>
              </fill>
            </x14:dxf>
          </x14:cfRule>
          <x14:cfRule type="expression" priority="1328" id="{CA4A5068-1903-4D8B-A065-076995079B83}">
            <xm:f>AND($I37=Setting!$B$5,Setting!$B$5&lt;&gt;"")</xm:f>
            <x14:dxf>
              <fill>
                <patternFill>
                  <bgColor rgb="FFFFCCCC"/>
                </patternFill>
              </fill>
            </x14:dxf>
          </x14:cfRule>
          <xm:sqref>H37:I40 H68:I125 H44:I54 H56:I66</xm:sqref>
        </x14:conditionalFormatting>
        <x14:conditionalFormatting xmlns:xm="http://schemas.microsoft.com/office/excel/2006/main">
          <x14:cfRule type="expression" priority="1284" id="{B762DD13-6CE8-480D-9821-E2D35EF29D62}">
            <xm:f>AND($K37=Setting!$B$19,Setting!$B$19&lt;&gt;"")</xm:f>
            <x14:dxf>
              <fill>
                <patternFill>
                  <bgColor rgb="FFFFCCDD"/>
                </patternFill>
              </fill>
            </x14:dxf>
          </x14:cfRule>
          <x14:cfRule type="expression" priority="1285" id="{63363806-C83B-456A-98A9-474C8442E686}">
            <xm:f>AND($K37=Setting!$B$18,Setting!$B$18&lt;&gt;"")</xm:f>
            <x14:dxf>
              <fill>
                <patternFill>
                  <bgColor rgb="FFF7D4EB"/>
                </patternFill>
              </fill>
            </x14:dxf>
          </x14:cfRule>
          <x14:cfRule type="expression" priority="1286" id="{D63BD98F-293C-41D0-B829-E1D9CB00AA2B}">
            <xm:f>AND($K37=Setting!$B$17,Setting!$B$17&lt;&gt;"")</xm:f>
            <x14:dxf>
              <fill>
                <patternFill>
                  <bgColor rgb="FFFFCCFF"/>
                </patternFill>
              </fill>
            </x14:dxf>
          </x14:cfRule>
          <x14:cfRule type="expression" priority="1287" id="{000C1D8E-8200-4684-8CE3-2971F768ABC7}">
            <xm:f>AND($K37=Setting!$B$16,Setting!$B$16&lt;&gt;"")</xm:f>
            <x14:dxf>
              <fill>
                <patternFill>
                  <bgColor rgb="FFEECCFF"/>
                </patternFill>
              </fill>
            </x14:dxf>
          </x14:cfRule>
          <x14:cfRule type="expression" priority="1288" id="{CFC0D91F-7CB0-47DB-8536-9DC7AB487AD0}">
            <xm:f>AND($K37=Setting!$B$15,Setting!$B$15&lt;&gt;"")</xm:f>
            <x14:dxf>
              <fill>
                <patternFill>
                  <bgColor rgb="FFD6D6F5"/>
                </patternFill>
              </fill>
            </x14:dxf>
          </x14:cfRule>
          <x14:cfRule type="expression" priority="1289" id="{CDC54FE4-457B-4225-805B-9E835FB19978}">
            <xm:f>AND($K37=Setting!$B$14,Setting!$B$14&lt;&gt;"")</xm:f>
            <x14:dxf>
              <fill>
                <patternFill>
                  <bgColor rgb="FFCCDDFF"/>
                </patternFill>
              </fill>
            </x14:dxf>
          </x14:cfRule>
          <x14:cfRule type="expression" priority="1290" id="{9870D30E-B2C7-46FF-9650-374F99CFCC22}">
            <xm:f>AND($K37=Setting!$B$13,Setting!$B$13&lt;&gt;"")</xm:f>
            <x14:dxf>
              <fill>
                <patternFill>
                  <bgColor rgb="FFCCEEFF"/>
                </patternFill>
              </fill>
            </x14:dxf>
          </x14:cfRule>
          <x14:cfRule type="expression" priority="1291" id="{3B49A769-A871-4E19-9D4A-96D1955E8392}">
            <xm:f>AND($K37=Setting!$B$12,Setting!$B$12&lt;&gt;"")</xm:f>
            <x14:dxf>
              <fill>
                <patternFill>
                  <bgColor rgb="FFCFFCFC"/>
                </patternFill>
              </fill>
            </x14:dxf>
          </x14:cfRule>
          <x14:cfRule type="expression" priority="1292" id="{474D1F79-BC25-4F1F-A33B-742D28E2774D}">
            <xm:f>AND($K37=Setting!$B$11,Setting!$B$11&lt;&gt;"")</xm:f>
            <x14:dxf>
              <fill>
                <patternFill>
                  <bgColor rgb="FFCCFFDD"/>
                </patternFill>
              </fill>
            </x14:dxf>
          </x14:cfRule>
          <x14:cfRule type="expression" priority="1293" id="{AAD66DEB-5233-405B-85EB-B0B8B2DDC9EC}">
            <xm:f>AND($K37=Setting!$B$10,Setting!$B$10&lt;&gt;"")</xm:f>
            <x14:dxf>
              <fill>
                <patternFill>
                  <bgColor rgb="FFDDFFCC"/>
                </patternFill>
              </fill>
            </x14:dxf>
          </x14:cfRule>
          <x14:cfRule type="expression" priority="1294" id="{69E51BC1-899A-4DAA-9473-3D0378ADED1C}">
            <xm:f>AND($K37=Setting!$B$9,Setting!$B$9&lt;&gt;"")</xm:f>
            <x14:dxf>
              <fill>
                <patternFill>
                  <bgColor rgb="FFEEFFCC"/>
                </patternFill>
              </fill>
            </x14:dxf>
          </x14:cfRule>
          <x14:cfRule type="expression" priority="1295" id="{4BED2AF6-36AA-4A97-8D67-F2651AAA2572}">
            <xm:f>AND($K37=Setting!$B$8,Setting!$B$8&lt;&gt;"")</xm:f>
            <x14:dxf>
              <fill>
                <patternFill>
                  <bgColor rgb="FFFFFFCC"/>
                </patternFill>
              </fill>
            </x14:dxf>
          </x14:cfRule>
          <x14:cfRule type="expression" priority="1296" id="{551CE0B0-B4B1-4B26-A45F-631D3BC9C230}">
            <xm:f>AND($K37=Setting!$B$7,Setting!$B$7&lt;&gt;"")</xm:f>
            <x14:dxf>
              <fill>
                <patternFill>
                  <bgColor rgb="FFFFEECC"/>
                </patternFill>
              </fill>
            </x14:dxf>
          </x14:cfRule>
          <x14:cfRule type="expression" priority="1297" id="{826D2C4E-B1EF-43A8-83F3-6A09874643CD}">
            <xm:f>AND($K37=Setting!$B$6,Setting!$B$6&lt;&gt;"")</xm:f>
            <x14:dxf>
              <fill>
                <patternFill>
                  <bgColor rgb="FFF1E5DB"/>
                </patternFill>
              </fill>
            </x14:dxf>
          </x14:cfRule>
          <x14:cfRule type="expression" priority="1298" id="{4B358700-0D2D-4252-8C71-D3F27B898D92}">
            <xm:f>AND($K37=Setting!$B$5,Setting!$B$5&lt;&gt;"")</xm:f>
            <x14:dxf>
              <fill>
                <patternFill>
                  <bgColor rgb="FFFFCCCC"/>
                </patternFill>
              </fill>
            </x14:dxf>
          </x14:cfRule>
          <xm:sqref>J37:K40 J68:K125 J44:K54 J56:K66</xm:sqref>
        </x14:conditionalFormatting>
        <x14:conditionalFormatting xmlns:xm="http://schemas.microsoft.com/office/excel/2006/main">
          <x14:cfRule type="expression" priority="1254" id="{BF41437B-54D2-4344-905A-B2D95C2EE367}">
            <xm:f>AND($M37=Setting!$B$19,Setting!$B$19&lt;&gt;"")</xm:f>
            <x14:dxf>
              <fill>
                <patternFill>
                  <bgColor rgb="FFFFCCDD"/>
                </patternFill>
              </fill>
            </x14:dxf>
          </x14:cfRule>
          <x14:cfRule type="expression" priority="1255" id="{DD73944B-DAE1-41D5-84B3-CEBBE0845A2D}">
            <xm:f>AND($M37=Setting!$B$18,Setting!$B$18&lt;&gt;"")</xm:f>
            <x14:dxf>
              <fill>
                <patternFill>
                  <bgColor rgb="FFF7D4EB"/>
                </patternFill>
              </fill>
            </x14:dxf>
          </x14:cfRule>
          <x14:cfRule type="expression" priority="1256" id="{32010333-5B41-45FC-915F-63F7B6C3F688}">
            <xm:f>AND($M37=Setting!$B$17,Setting!$B$17&lt;&gt;"")</xm:f>
            <x14:dxf>
              <fill>
                <patternFill>
                  <bgColor rgb="FFFFCCFF"/>
                </patternFill>
              </fill>
            </x14:dxf>
          </x14:cfRule>
          <x14:cfRule type="expression" priority="1257" id="{D116097E-AF1D-4165-93A5-EBB9CF3D50B8}">
            <xm:f>AND($M37=Setting!$B$16,Setting!$B$16&lt;&gt;"")</xm:f>
            <x14:dxf>
              <fill>
                <patternFill>
                  <bgColor rgb="FFEECCFF"/>
                </patternFill>
              </fill>
            </x14:dxf>
          </x14:cfRule>
          <x14:cfRule type="expression" priority="1258" id="{5F466647-DBF2-4A53-A975-8D41BBA61687}">
            <xm:f>AND($M37=Setting!$B$15,Setting!$B$15&lt;&gt;"")</xm:f>
            <x14:dxf>
              <fill>
                <patternFill>
                  <bgColor rgb="FFD6D6F5"/>
                </patternFill>
              </fill>
            </x14:dxf>
          </x14:cfRule>
          <x14:cfRule type="expression" priority="1259" id="{20E1935B-6D28-4496-B0FC-51E64B62E5C8}">
            <xm:f>AND($M37=Setting!$B$14,Setting!$B$14&lt;&gt;"")</xm:f>
            <x14:dxf>
              <fill>
                <patternFill>
                  <bgColor rgb="FFCCDDFF"/>
                </patternFill>
              </fill>
            </x14:dxf>
          </x14:cfRule>
          <x14:cfRule type="expression" priority="1260" id="{FBDDE570-E47A-4F34-A4E2-5F42619F65FF}">
            <xm:f>AND($M37=Setting!$B$13,Setting!$B$13&lt;&gt;"")</xm:f>
            <x14:dxf>
              <fill>
                <patternFill>
                  <bgColor rgb="FFCCEEFF"/>
                </patternFill>
              </fill>
            </x14:dxf>
          </x14:cfRule>
          <x14:cfRule type="expression" priority="1261" id="{6A844E16-12F7-42BE-9F0A-BDD11F62052A}">
            <xm:f>AND($M37=Setting!$B$12,Setting!$B$12&lt;&gt;"")</xm:f>
            <x14:dxf>
              <fill>
                <patternFill>
                  <bgColor rgb="FFCFFCFC"/>
                </patternFill>
              </fill>
            </x14:dxf>
          </x14:cfRule>
          <x14:cfRule type="expression" priority="1262" id="{F8D78BAB-8EF6-41AD-A62A-341C6681377F}">
            <xm:f>AND($M37=Setting!$B$11,Setting!$B$11&lt;&gt;"")</xm:f>
            <x14:dxf>
              <fill>
                <patternFill>
                  <bgColor rgb="FFCCFFDD"/>
                </patternFill>
              </fill>
            </x14:dxf>
          </x14:cfRule>
          <x14:cfRule type="expression" priority="1263" id="{2148C0FF-FE56-4AA6-B908-E8E9446C4D62}">
            <xm:f>AND($M37=Setting!$B$10,Setting!$B$10&lt;&gt;"")</xm:f>
            <x14:dxf>
              <fill>
                <patternFill>
                  <bgColor rgb="FFDDFFCC"/>
                </patternFill>
              </fill>
            </x14:dxf>
          </x14:cfRule>
          <x14:cfRule type="expression" priority="1264" id="{79778496-A5F7-4BD0-A71A-5A31A647728A}">
            <xm:f>AND($M37=Setting!$B$9,Setting!$B$9&lt;&gt;"")</xm:f>
            <x14:dxf>
              <fill>
                <patternFill>
                  <bgColor rgb="FFEEFFCC"/>
                </patternFill>
              </fill>
            </x14:dxf>
          </x14:cfRule>
          <x14:cfRule type="expression" priority="1265" id="{11502772-CAD3-4609-BFA5-E2725C443EFC}">
            <xm:f>AND($M37=Setting!$B$8,Setting!$B$8&lt;&gt;"")</xm:f>
            <x14:dxf>
              <fill>
                <patternFill>
                  <bgColor rgb="FFFFFFCC"/>
                </patternFill>
              </fill>
            </x14:dxf>
          </x14:cfRule>
          <x14:cfRule type="expression" priority="1266" id="{A798FB32-9412-4685-8F3F-CB9B618B9F83}">
            <xm:f>AND($M37=Setting!$B$7,Setting!$B$7&lt;&gt;"")</xm:f>
            <x14:dxf>
              <fill>
                <patternFill>
                  <bgColor rgb="FFFFEECC"/>
                </patternFill>
              </fill>
            </x14:dxf>
          </x14:cfRule>
          <x14:cfRule type="expression" priority="1267" id="{BFA5742B-182E-49EF-8316-B442E310BEC0}">
            <xm:f>AND($M37=Setting!$B$6,Setting!$B$6&lt;&gt;"")</xm:f>
            <x14:dxf>
              <fill>
                <patternFill>
                  <bgColor rgb="FFF1E5DB"/>
                </patternFill>
              </fill>
            </x14:dxf>
          </x14:cfRule>
          <x14:cfRule type="expression" priority="1268" id="{5C247CD1-57A1-4F3B-AED2-41C74027A087}">
            <xm:f>AND($M37=Setting!$B$5,Setting!$B$5&lt;&gt;"")</xm:f>
            <x14:dxf>
              <fill>
                <patternFill>
                  <bgColor rgb="FFFFCCCC"/>
                </patternFill>
              </fill>
            </x14:dxf>
          </x14:cfRule>
          <xm:sqref>L37:M40 L68:M125 L44:M54 L56:M66</xm:sqref>
        </x14:conditionalFormatting>
        <x14:conditionalFormatting xmlns:xm="http://schemas.microsoft.com/office/excel/2006/main">
          <x14:cfRule type="expression" priority="1224" id="{A26DB906-7125-4D6D-9698-B817BD93B5C6}">
            <xm:f>AND($O37=Setting!$B$19,Setting!$B$19&lt;&gt;"")</xm:f>
            <x14:dxf>
              <fill>
                <patternFill>
                  <bgColor rgb="FFFFCCDD"/>
                </patternFill>
              </fill>
            </x14:dxf>
          </x14:cfRule>
          <x14:cfRule type="expression" priority="1225" id="{75A591D1-D80F-48D8-8B1C-468FCE9D6DD5}">
            <xm:f>AND($O37=Setting!$B$18,Setting!$B$18&lt;&gt;"")</xm:f>
            <x14:dxf>
              <fill>
                <patternFill>
                  <bgColor rgb="FFF7D4EB"/>
                </patternFill>
              </fill>
            </x14:dxf>
          </x14:cfRule>
          <x14:cfRule type="expression" priority="1226" id="{25C93C01-DD89-4BE6-B865-D373F5977E5A}">
            <xm:f>AND($O37=Setting!$B$17,Setting!$B$17&lt;&gt;"")</xm:f>
            <x14:dxf>
              <fill>
                <patternFill>
                  <bgColor rgb="FFFFCCFF"/>
                </patternFill>
              </fill>
            </x14:dxf>
          </x14:cfRule>
          <x14:cfRule type="expression" priority="1227" id="{A9AF024C-3CAD-4435-B4BA-12FB309ED29C}">
            <xm:f>AND($O37=Setting!$B$16,Setting!$B$16&lt;&gt;"")</xm:f>
            <x14:dxf>
              <fill>
                <patternFill>
                  <bgColor rgb="FFEECCFF"/>
                </patternFill>
              </fill>
            </x14:dxf>
          </x14:cfRule>
          <x14:cfRule type="expression" priority="1228" id="{DD055178-58F8-42A3-95EE-83D807712F85}">
            <xm:f>AND($O37=Setting!$B$15,Setting!$B$15&lt;&gt;"")</xm:f>
            <x14:dxf>
              <fill>
                <patternFill>
                  <bgColor rgb="FFD6D6F5"/>
                </patternFill>
              </fill>
            </x14:dxf>
          </x14:cfRule>
          <x14:cfRule type="expression" priority="1229" id="{7B63EC13-8235-429F-95B4-C5548686D7DB}">
            <xm:f>AND($O37=Setting!$B$14,Setting!$B$14&lt;&gt;"")</xm:f>
            <x14:dxf>
              <fill>
                <patternFill>
                  <bgColor rgb="FFCCDDFF"/>
                </patternFill>
              </fill>
            </x14:dxf>
          </x14:cfRule>
          <x14:cfRule type="expression" priority="1230" id="{33B33395-F728-4C31-9D81-766C3410D47D}">
            <xm:f>AND($O37=Setting!$B$13,Setting!$B$13&lt;&gt;"")</xm:f>
            <x14:dxf>
              <fill>
                <patternFill>
                  <bgColor rgb="FFCCEEFF"/>
                </patternFill>
              </fill>
            </x14:dxf>
          </x14:cfRule>
          <x14:cfRule type="expression" priority="1231" id="{F25C53B0-F8E3-4E2D-8691-EBC6EE35F6E7}">
            <xm:f>AND($O37=Setting!$B$12,Setting!$B$12&lt;&gt;"")</xm:f>
            <x14:dxf>
              <fill>
                <patternFill>
                  <bgColor rgb="FFCFFCFC"/>
                </patternFill>
              </fill>
            </x14:dxf>
          </x14:cfRule>
          <x14:cfRule type="expression" priority="1232" id="{820FB49C-6602-492E-8278-557D576DBFAB}">
            <xm:f>AND($O37=Setting!$B$11,Setting!$B$11&lt;&gt;"")</xm:f>
            <x14:dxf>
              <fill>
                <patternFill>
                  <bgColor rgb="FFCCFFDD"/>
                </patternFill>
              </fill>
            </x14:dxf>
          </x14:cfRule>
          <x14:cfRule type="expression" priority="1233" id="{56ECD989-1820-494F-9F62-73630869DA65}">
            <xm:f>AND($O37=Setting!$B$10,Setting!$B$10&lt;&gt;"")</xm:f>
            <x14:dxf>
              <fill>
                <patternFill>
                  <bgColor rgb="FFDDFFCC"/>
                </patternFill>
              </fill>
            </x14:dxf>
          </x14:cfRule>
          <x14:cfRule type="expression" priority="1234" id="{990EFA6D-BCE9-4FAF-89BA-790F34033410}">
            <xm:f>AND($O37=Setting!$B$9,Setting!$B$9&lt;&gt;"")</xm:f>
            <x14:dxf>
              <fill>
                <patternFill>
                  <bgColor rgb="FFEEFFCC"/>
                </patternFill>
              </fill>
            </x14:dxf>
          </x14:cfRule>
          <x14:cfRule type="expression" priority="1235" id="{3F8F4956-010D-498A-85B3-0710324BED09}">
            <xm:f>AND($O37=Setting!$B$8,Setting!$B$8&lt;&gt;"")</xm:f>
            <x14:dxf>
              <fill>
                <patternFill>
                  <bgColor rgb="FFFFFFCC"/>
                </patternFill>
              </fill>
            </x14:dxf>
          </x14:cfRule>
          <x14:cfRule type="expression" priority="1236" id="{3FBBD51C-887D-4D7A-8EDB-B6B4F6736015}">
            <xm:f>AND($O37=Setting!$B$7,Setting!$B$7&lt;&gt;"")</xm:f>
            <x14:dxf>
              <fill>
                <patternFill>
                  <bgColor rgb="FFFFEECC"/>
                </patternFill>
              </fill>
            </x14:dxf>
          </x14:cfRule>
          <x14:cfRule type="expression" priority="1237" id="{28242C4A-B772-491B-A868-7293641C99E3}">
            <xm:f>AND($O37=Setting!$B$6,Setting!$B$6&lt;&gt;"")</xm:f>
            <x14:dxf>
              <fill>
                <patternFill>
                  <bgColor rgb="FFF1E5DB"/>
                </patternFill>
              </fill>
            </x14:dxf>
          </x14:cfRule>
          <x14:cfRule type="expression" priority="1238" id="{4B63BC44-8B0B-48AE-B986-1949C4AC78FF}">
            <xm:f>AND($O37=Setting!$B$5,Setting!$B$5&lt;&gt;"")</xm:f>
            <x14:dxf>
              <fill>
                <patternFill>
                  <bgColor rgb="FFFFCCCC"/>
                </patternFill>
              </fill>
            </x14:dxf>
          </x14:cfRule>
          <xm:sqref>N37:O40 N68:O125 N44:O54 N56:O66</xm:sqref>
        </x14:conditionalFormatting>
        <x14:conditionalFormatting xmlns:xm="http://schemas.microsoft.com/office/excel/2006/main">
          <x14:cfRule type="expression" priority="1194" id="{8AAD09F5-6C55-4ABE-9FF8-16C61ADCFBEC}">
            <xm:f>AND($Q37=Setting!$B$19,Setting!$B$19&lt;&gt;"")</xm:f>
            <x14:dxf>
              <fill>
                <patternFill>
                  <bgColor rgb="FFFFCCDD"/>
                </patternFill>
              </fill>
            </x14:dxf>
          </x14:cfRule>
          <x14:cfRule type="expression" priority="1195" id="{F2841C1C-EE38-4FA0-A415-A65F46F76D9B}">
            <xm:f>AND($Q37=Setting!$B$18,Setting!$B$18&lt;&gt;"")</xm:f>
            <x14:dxf>
              <fill>
                <patternFill>
                  <bgColor rgb="FFF7D4EB"/>
                </patternFill>
              </fill>
            </x14:dxf>
          </x14:cfRule>
          <x14:cfRule type="expression" priority="1196" id="{BEFA7DF0-524E-4ED5-A2C5-8F3F45628E90}">
            <xm:f>AND($Q37=Setting!$B$17,Setting!$B$17&lt;&gt;"")</xm:f>
            <x14:dxf>
              <fill>
                <patternFill>
                  <bgColor rgb="FFFFCCFF"/>
                </patternFill>
              </fill>
            </x14:dxf>
          </x14:cfRule>
          <x14:cfRule type="expression" priority="1197" id="{D9C46101-FC47-4805-A55D-95AB78202706}">
            <xm:f>AND($Q37=Setting!$B$16,Setting!$B$16&lt;&gt;"")</xm:f>
            <x14:dxf>
              <fill>
                <patternFill>
                  <bgColor rgb="FFEECCFF"/>
                </patternFill>
              </fill>
            </x14:dxf>
          </x14:cfRule>
          <x14:cfRule type="expression" priority="1198" id="{E3500968-38CC-4814-AA59-EDF728E0630A}">
            <xm:f>AND($Q37=Setting!$B$15,Setting!$B$15&lt;&gt;"")</xm:f>
            <x14:dxf>
              <fill>
                <patternFill>
                  <bgColor rgb="FFD6D6F5"/>
                </patternFill>
              </fill>
            </x14:dxf>
          </x14:cfRule>
          <x14:cfRule type="expression" priority="1199" id="{C7AA7B98-BE12-43FB-95B2-ECF1BEE4A37E}">
            <xm:f>AND($Q37=Setting!$B$14,Setting!$B$14&lt;&gt;"")</xm:f>
            <x14:dxf>
              <fill>
                <patternFill>
                  <bgColor rgb="FFCCDDFF"/>
                </patternFill>
              </fill>
            </x14:dxf>
          </x14:cfRule>
          <x14:cfRule type="expression" priority="1200" id="{4E1E3C39-3730-405B-B980-64FBF5F8410D}">
            <xm:f>AND($Q37=Setting!$B$13,Setting!$B$13&lt;&gt;"")</xm:f>
            <x14:dxf>
              <fill>
                <patternFill>
                  <bgColor rgb="FFCCEEFF"/>
                </patternFill>
              </fill>
            </x14:dxf>
          </x14:cfRule>
          <x14:cfRule type="expression" priority="1201" id="{ADA2CA4E-FCD8-447B-B7FC-8ACE88C17853}">
            <xm:f>AND($Q37=Setting!$B$12,Setting!$B$12&lt;&gt;"")</xm:f>
            <x14:dxf>
              <fill>
                <patternFill>
                  <bgColor rgb="FFCFFCFC"/>
                </patternFill>
              </fill>
            </x14:dxf>
          </x14:cfRule>
          <x14:cfRule type="expression" priority="1202" id="{00B6F1A4-9731-4F97-A326-82A772DD474A}">
            <xm:f>AND($Q37=Setting!$B$11,Setting!$B$11&lt;&gt;"")</xm:f>
            <x14:dxf>
              <fill>
                <patternFill>
                  <bgColor rgb="FFCCFFDD"/>
                </patternFill>
              </fill>
            </x14:dxf>
          </x14:cfRule>
          <x14:cfRule type="expression" priority="1203" id="{F5E4BE7E-766F-4E13-B77D-932C2FF3C811}">
            <xm:f>AND($Q37=Setting!$B$10,Setting!$B$10&lt;&gt;"")</xm:f>
            <x14:dxf>
              <fill>
                <patternFill>
                  <bgColor rgb="FFDDFFCC"/>
                </patternFill>
              </fill>
            </x14:dxf>
          </x14:cfRule>
          <x14:cfRule type="expression" priority="1204" id="{03F1B46A-A8B1-4510-B8EA-76DCFB4F01EF}">
            <xm:f>AND($Q37=Setting!$B$9,Setting!$B$9&lt;&gt;"")</xm:f>
            <x14:dxf>
              <fill>
                <patternFill>
                  <bgColor rgb="FFEEFFCC"/>
                </patternFill>
              </fill>
            </x14:dxf>
          </x14:cfRule>
          <x14:cfRule type="expression" priority="1205" id="{E5BD4EE5-4096-4AB0-A469-0F7FC9F58584}">
            <xm:f>AND($Q37=Setting!$B$8,Setting!$B$8&lt;&gt;"")</xm:f>
            <x14:dxf>
              <fill>
                <patternFill>
                  <bgColor rgb="FFFFFFCC"/>
                </patternFill>
              </fill>
            </x14:dxf>
          </x14:cfRule>
          <x14:cfRule type="expression" priority="1206" id="{00BB6441-C571-4260-9543-DB20768C8411}">
            <xm:f>AND($Q37=Setting!$B$7,Setting!$B$7&lt;&gt;"")</xm:f>
            <x14:dxf>
              <fill>
                <patternFill>
                  <bgColor rgb="FFFFEECC"/>
                </patternFill>
              </fill>
            </x14:dxf>
          </x14:cfRule>
          <x14:cfRule type="expression" priority="1207" id="{E1818E80-7BB2-4790-8B38-755CFF7D1152}">
            <xm:f>AND($Q37=Setting!$B$6,Setting!$B$6&lt;&gt;"")</xm:f>
            <x14:dxf>
              <fill>
                <patternFill>
                  <bgColor rgb="FFF1E5DB"/>
                </patternFill>
              </fill>
            </x14:dxf>
          </x14:cfRule>
          <x14:cfRule type="expression" priority="1208" id="{AF046599-0999-4D9D-A854-A3BFE4F8D4B4}">
            <xm:f>AND($Q37=Setting!$B$5,Setting!$B$5&lt;&gt;"")</xm:f>
            <x14:dxf>
              <fill>
                <patternFill>
                  <bgColor rgb="FFFFCCCC"/>
                </patternFill>
              </fill>
            </x14:dxf>
          </x14:cfRule>
          <xm:sqref>P37:Q40 P68:Q125 P44:Q54 P56:Q66</xm:sqref>
        </x14:conditionalFormatting>
        <x14:conditionalFormatting xmlns:xm="http://schemas.microsoft.com/office/excel/2006/main">
          <x14:cfRule type="expression" priority="1164" id="{0D373933-3031-42BE-8B27-65C4858DB7B5}">
            <xm:f>AND($S37=Setting!$B$19,Setting!$B$19&lt;&gt;"")</xm:f>
            <x14:dxf>
              <fill>
                <patternFill>
                  <bgColor rgb="FFFFCCDD"/>
                </patternFill>
              </fill>
            </x14:dxf>
          </x14:cfRule>
          <x14:cfRule type="expression" priority="1165" id="{0F4CB5B4-25E0-4271-9EBB-59595D142360}">
            <xm:f>AND($S37=Setting!$B$18,Setting!$B$18&lt;&gt;"")</xm:f>
            <x14:dxf>
              <fill>
                <patternFill>
                  <bgColor rgb="FFF7D4EB"/>
                </patternFill>
              </fill>
            </x14:dxf>
          </x14:cfRule>
          <x14:cfRule type="expression" priority="1166" id="{6715E6F7-3740-4FD5-938B-7E7B66E31FA1}">
            <xm:f>AND($S37=Setting!$B$17,Setting!$B$17&lt;&gt;"")</xm:f>
            <x14:dxf>
              <fill>
                <patternFill>
                  <bgColor rgb="FFFFCCFF"/>
                </patternFill>
              </fill>
            </x14:dxf>
          </x14:cfRule>
          <x14:cfRule type="expression" priority="1167" id="{D89D35D3-25EC-473B-87CC-3934A959D2BE}">
            <xm:f>AND($S37=Setting!$B$16,Setting!$B$16&lt;&gt;"")</xm:f>
            <x14:dxf>
              <fill>
                <patternFill>
                  <bgColor rgb="FFEECCFF"/>
                </patternFill>
              </fill>
            </x14:dxf>
          </x14:cfRule>
          <x14:cfRule type="expression" priority="1168" id="{D26D79E2-53E0-4837-AEF3-D29396B77E0B}">
            <xm:f>AND($S37=Setting!$B$15,Setting!$B$15&lt;&gt;"")</xm:f>
            <x14:dxf>
              <fill>
                <patternFill>
                  <bgColor rgb="FFD6D6F5"/>
                </patternFill>
              </fill>
            </x14:dxf>
          </x14:cfRule>
          <x14:cfRule type="expression" priority="1169" id="{ACB24279-E719-45A6-88C2-6E192970DD66}">
            <xm:f>AND($S37=Setting!$B$14,Setting!$B$14&lt;&gt;"")</xm:f>
            <x14:dxf>
              <fill>
                <patternFill>
                  <bgColor rgb="FFCCDDFF"/>
                </patternFill>
              </fill>
            </x14:dxf>
          </x14:cfRule>
          <x14:cfRule type="expression" priority="1170" id="{EFAD3E20-8D32-458B-A35E-5CA02572984A}">
            <xm:f>AND($S37=Setting!$B$13,Setting!$B$13&lt;&gt;"")</xm:f>
            <x14:dxf>
              <fill>
                <patternFill>
                  <bgColor rgb="FFCCEEFF"/>
                </patternFill>
              </fill>
            </x14:dxf>
          </x14:cfRule>
          <x14:cfRule type="expression" priority="1171" id="{16699926-1744-43D3-BCC8-9815D66A6F1A}">
            <xm:f>AND($S37=Setting!$B$12,Setting!$B$12&lt;&gt;"")</xm:f>
            <x14:dxf>
              <fill>
                <patternFill>
                  <bgColor rgb="FFCFFCFC"/>
                </patternFill>
              </fill>
            </x14:dxf>
          </x14:cfRule>
          <x14:cfRule type="expression" priority="1172" id="{8AC2E92E-3FEE-4E81-8DEF-620C41C13E1A}">
            <xm:f>AND($S37=Setting!$B$11,Setting!$B$11&lt;&gt;"")</xm:f>
            <x14:dxf>
              <fill>
                <patternFill>
                  <bgColor rgb="FFCCFFDD"/>
                </patternFill>
              </fill>
            </x14:dxf>
          </x14:cfRule>
          <x14:cfRule type="expression" priority="1173" id="{033D9F49-EA0A-4194-A068-9150AB135560}">
            <xm:f>AND($S37=Setting!$B$10,Setting!$B$10&lt;&gt;"")</xm:f>
            <x14:dxf>
              <fill>
                <patternFill>
                  <bgColor rgb="FFDDFFCC"/>
                </patternFill>
              </fill>
            </x14:dxf>
          </x14:cfRule>
          <x14:cfRule type="expression" priority="1174" id="{BEA01054-1BFB-4D3B-9F9F-493D96240320}">
            <xm:f>AND($S37=Setting!$B$9,Setting!$B$9&lt;&gt;"")</xm:f>
            <x14:dxf>
              <fill>
                <patternFill>
                  <bgColor rgb="FFEEFFCC"/>
                </patternFill>
              </fill>
            </x14:dxf>
          </x14:cfRule>
          <x14:cfRule type="expression" priority="1175" id="{DBABFAE2-0F7C-4DD0-A3B9-834E41C6CC5A}">
            <xm:f>AND($S37=Setting!$B$8,Setting!$B$8&lt;&gt;"")</xm:f>
            <x14:dxf>
              <fill>
                <patternFill>
                  <bgColor rgb="FFFFFFCC"/>
                </patternFill>
              </fill>
            </x14:dxf>
          </x14:cfRule>
          <x14:cfRule type="expression" priority="1176" id="{B8FEE1DA-C336-4338-83D8-D7D7056460A6}">
            <xm:f>AND($S37=Setting!$B$7,Setting!$B$7&lt;&gt;"")</xm:f>
            <x14:dxf>
              <fill>
                <patternFill>
                  <bgColor rgb="FFFFEECC"/>
                </patternFill>
              </fill>
            </x14:dxf>
          </x14:cfRule>
          <x14:cfRule type="expression" priority="1177" id="{494717D1-DA6A-4320-A52B-FA3AAA55561D}">
            <xm:f>AND($S37=Setting!$B$6,Setting!$B$6&lt;&gt;"")</xm:f>
            <x14:dxf>
              <fill>
                <patternFill>
                  <bgColor rgb="FFF1E5DB"/>
                </patternFill>
              </fill>
            </x14:dxf>
          </x14:cfRule>
          <x14:cfRule type="expression" priority="1178" id="{A73DE718-394A-418B-A6E8-0D66638CA542}">
            <xm:f>AND($S37=Setting!$B$5,Setting!$B$5&lt;&gt;"")</xm:f>
            <x14:dxf>
              <fill>
                <patternFill>
                  <bgColor rgb="FFFFCCCC"/>
                </patternFill>
              </fill>
            </x14:dxf>
          </x14:cfRule>
          <xm:sqref>R37:S40 R68:S125 R44:S54 R56:S66</xm:sqref>
        </x14:conditionalFormatting>
        <x14:conditionalFormatting xmlns:xm="http://schemas.microsoft.com/office/excel/2006/main">
          <x14:cfRule type="expression" priority="1134" id="{01BE535E-41A0-4E30-BE90-EA7F46C11268}">
            <xm:f>AND($U37=Setting!$B$19,Setting!$B$19&lt;&gt;"")</xm:f>
            <x14:dxf>
              <fill>
                <patternFill>
                  <bgColor rgb="FFFFCCDD"/>
                </patternFill>
              </fill>
            </x14:dxf>
          </x14:cfRule>
          <x14:cfRule type="expression" priority="1135" id="{E75FFE2F-CD72-4FAC-AF41-9984C45E79AA}">
            <xm:f>AND($U37=Setting!$B$18,Setting!$B$18&lt;&gt;"")</xm:f>
            <x14:dxf>
              <fill>
                <patternFill>
                  <bgColor rgb="FFF7D4EB"/>
                </patternFill>
              </fill>
            </x14:dxf>
          </x14:cfRule>
          <x14:cfRule type="expression" priority="1136" id="{0BBE3E07-AB3A-4023-953A-B52F71F4ADAB}">
            <xm:f>AND($U37=Setting!$B$17,Setting!$B$17&lt;&gt;"")</xm:f>
            <x14:dxf>
              <fill>
                <patternFill>
                  <bgColor rgb="FFFFCCFF"/>
                </patternFill>
              </fill>
            </x14:dxf>
          </x14:cfRule>
          <x14:cfRule type="expression" priority="1137" id="{D7E36DE3-3E81-4E66-8DFF-FFE66234A2BD}">
            <xm:f>AND($U37=Setting!$B$16,Setting!$B$16&lt;&gt;"")</xm:f>
            <x14:dxf>
              <fill>
                <patternFill>
                  <bgColor rgb="FFEECCFF"/>
                </patternFill>
              </fill>
            </x14:dxf>
          </x14:cfRule>
          <x14:cfRule type="expression" priority="1138" id="{D76CB140-8D76-43AE-9BB5-DF1FEF6EC656}">
            <xm:f>AND($U37=Setting!$B$15,Setting!$B$15&lt;&gt;"")</xm:f>
            <x14:dxf>
              <fill>
                <patternFill>
                  <bgColor rgb="FFD6D6F5"/>
                </patternFill>
              </fill>
            </x14:dxf>
          </x14:cfRule>
          <x14:cfRule type="expression" priority="1139" id="{E832A523-207D-44DB-96FA-D0BE0F662BD8}">
            <xm:f>AND($U37=Setting!$B$14,Setting!$B$14&lt;&gt;"")</xm:f>
            <x14:dxf>
              <fill>
                <patternFill>
                  <bgColor rgb="FFCCDDFF"/>
                </patternFill>
              </fill>
            </x14:dxf>
          </x14:cfRule>
          <x14:cfRule type="expression" priority="1140" id="{891F7CEF-0D42-4214-84EE-B7BD676B04D2}">
            <xm:f>AND($U37=Setting!$B$13,Setting!$B$13&lt;&gt;"")</xm:f>
            <x14:dxf>
              <fill>
                <patternFill>
                  <bgColor rgb="FFCCEEFF"/>
                </patternFill>
              </fill>
            </x14:dxf>
          </x14:cfRule>
          <x14:cfRule type="expression" priority="1141" id="{9773C9F5-CF6D-4E21-86F8-ECB1E0FDF0D8}">
            <xm:f>AND($U37=Setting!$B$12,Setting!$B$12&lt;&gt;"")</xm:f>
            <x14:dxf>
              <fill>
                <patternFill>
                  <bgColor rgb="FFCFFCFC"/>
                </patternFill>
              </fill>
            </x14:dxf>
          </x14:cfRule>
          <x14:cfRule type="expression" priority="1142" id="{1CCD4A00-FF44-43AA-8CBD-46917D8E8F69}">
            <xm:f>AND($U37=Setting!$B$11,Setting!$B$11&lt;&gt;"")</xm:f>
            <x14:dxf>
              <fill>
                <patternFill>
                  <bgColor rgb="FFCCFFDD"/>
                </patternFill>
              </fill>
            </x14:dxf>
          </x14:cfRule>
          <x14:cfRule type="expression" priority="1143" id="{EE9C8610-C62E-48C5-8689-AC0E5792BC14}">
            <xm:f>AND($U37=Setting!$B$10,Setting!$B$10&lt;&gt;"")</xm:f>
            <x14:dxf>
              <fill>
                <patternFill>
                  <bgColor rgb="FFDDFFCC"/>
                </patternFill>
              </fill>
            </x14:dxf>
          </x14:cfRule>
          <x14:cfRule type="expression" priority="1144" id="{5CFD3269-E746-470C-90EB-7C7CB818CBC2}">
            <xm:f>AND($U37=Setting!$B$9,Setting!$B$9&lt;&gt;"")</xm:f>
            <x14:dxf>
              <fill>
                <patternFill>
                  <bgColor rgb="FFEEFFCC"/>
                </patternFill>
              </fill>
            </x14:dxf>
          </x14:cfRule>
          <x14:cfRule type="expression" priority="1145" id="{C1257946-46CC-491E-BFD6-6D0AFB138CBB}">
            <xm:f>AND($U37=Setting!$B$8,Setting!$B$8&lt;&gt;"")</xm:f>
            <x14:dxf>
              <fill>
                <patternFill>
                  <bgColor rgb="FFFFFFCC"/>
                </patternFill>
              </fill>
            </x14:dxf>
          </x14:cfRule>
          <x14:cfRule type="expression" priority="1146" id="{B21100A7-BB80-467B-875C-802C623C33C9}">
            <xm:f>AND($U37=Setting!$B$7,Setting!$B$7&lt;&gt;"")</xm:f>
            <x14:dxf>
              <fill>
                <patternFill>
                  <bgColor rgb="FFFFEECC"/>
                </patternFill>
              </fill>
            </x14:dxf>
          </x14:cfRule>
          <x14:cfRule type="expression" priority="1147" id="{800BF9FC-A91D-406C-89A2-5646D4FEF833}">
            <xm:f>AND($U37=Setting!$B$6,Setting!$B$6&lt;&gt;"")</xm:f>
            <x14:dxf>
              <fill>
                <patternFill>
                  <bgColor rgb="FFF1E5DB"/>
                </patternFill>
              </fill>
            </x14:dxf>
          </x14:cfRule>
          <x14:cfRule type="expression" priority="1148" id="{5AB8A884-D4F4-4D26-9079-036C795BCA35}">
            <xm:f>AND($U37=Setting!$B$5,Setting!$B$5&lt;&gt;"")</xm:f>
            <x14:dxf>
              <fill>
                <patternFill>
                  <bgColor rgb="FFFFCCCC"/>
                </patternFill>
              </fill>
            </x14:dxf>
          </x14:cfRule>
          <xm:sqref>T37:U40 T68:U125 T44:U54 T56:U66</xm:sqref>
        </x14:conditionalFormatting>
        <x14:conditionalFormatting xmlns:xm="http://schemas.microsoft.com/office/excel/2006/main">
          <x14:cfRule type="expression" priority="1104" id="{F0523F9E-9D16-41B0-94BE-C048B9CE15B8}">
            <xm:f>AND($W37=Setting!$B$19,Setting!$B$19&lt;&gt;"")</xm:f>
            <x14:dxf>
              <fill>
                <patternFill>
                  <bgColor rgb="FFFFCCDD"/>
                </patternFill>
              </fill>
            </x14:dxf>
          </x14:cfRule>
          <x14:cfRule type="expression" priority="1105" id="{590551D6-9FA8-4FAB-B515-2848B63C112B}">
            <xm:f>AND($W37=Setting!$B$18,Setting!$B$18&lt;&gt;"")</xm:f>
            <x14:dxf>
              <fill>
                <patternFill>
                  <bgColor rgb="FFF7D4EB"/>
                </patternFill>
              </fill>
            </x14:dxf>
          </x14:cfRule>
          <x14:cfRule type="expression" priority="1106" id="{F407425F-8348-49D9-B482-2D6A189892E9}">
            <xm:f>AND($W37=Setting!$B$17,Setting!$B$17&lt;&gt;"")</xm:f>
            <x14:dxf>
              <fill>
                <patternFill>
                  <bgColor rgb="FFFFCCFF"/>
                </patternFill>
              </fill>
            </x14:dxf>
          </x14:cfRule>
          <x14:cfRule type="expression" priority="1107" id="{D3AF6680-524C-4209-BC3B-3F64D880290C}">
            <xm:f>AND($W37=Setting!$B$16,Setting!$B$16&lt;&gt;"")</xm:f>
            <x14:dxf>
              <fill>
                <patternFill>
                  <bgColor rgb="FFEECCFF"/>
                </patternFill>
              </fill>
            </x14:dxf>
          </x14:cfRule>
          <x14:cfRule type="expression" priority="1108" id="{C86B94EC-251E-4595-97C4-A92DC7E80E68}">
            <xm:f>AND($W37=Setting!$B$15,Setting!$B$15&lt;&gt;"")</xm:f>
            <x14:dxf>
              <fill>
                <patternFill>
                  <bgColor rgb="FFD6D6F5"/>
                </patternFill>
              </fill>
            </x14:dxf>
          </x14:cfRule>
          <x14:cfRule type="expression" priority="1109" id="{BECF89C8-C656-425A-ADF8-422C04628CE3}">
            <xm:f>AND($W37=Setting!$B$14,Setting!$B$14&lt;&gt;"")</xm:f>
            <x14:dxf>
              <fill>
                <patternFill>
                  <bgColor rgb="FFCCDDFF"/>
                </patternFill>
              </fill>
            </x14:dxf>
          </x14:cfRule>
          <x14:cfRule type="expression" priority="1110" id="{A151AB85-71FB-4081-AB17-99A4915D9A94}">
            <xm:f>AND($W37=Setting!$B$13,Setting!$B$13&lt;&gt;"")</xm:f>
            <x14:dxf>
              <fill>
                <patternFill>
                  <bgColor rgb="FFCCEEFF"/>
                </patternFill>
              </fill>
            </x14:dxf>
          </x14:cfRule>
          <x14:cfRule type="expression" priority="1111" id="{250DA66B-0685-47B7-B843-8636ED34497B}">
            <xm:f>AND($W37=Setting!$B$12,Setting!$B$12&lt;&gt;"")</xm:f>
            <x14:dxf>
              <fill>
                <patternFill>
                  <bgColor rgb="FFCFFCFC"/>
                </patternFill>
              </fill>
            </x14:dxf>
          </x14:cfRule>
          <x14:cfRule type="expression" priority="1112" id="{D4DE4A2D-EFD4-4517-9577-70DCAC613C18}">
            <xm:f>AND($W37=Setting!$B$11,Setting!$B$11&lt;&gt;"")</xm:f>
            <x14:dxf>
              <fill>
                <patternFill>
                  <bgColor rgb="FFCCFFDD"/>
                </patternFill>
              </fill>
            </x14:dxf>
          </x14:cfRule>
          <x14:cfRule type="expression" priority="1113" id="{20DA2025-8392-44BE-93FC-3311586199DE}">
            <xm:f>AND($W37=Setting!$B$10,Setting!$B$10&lt;&gt;"")</xm:f>
            <x14:dxf>
              <fill>
                <patternFill>
                  <bgColor rgb="FFDDFFCC"/>
                </patternFill>
              </fill>
            </x14:dxf>
          </x14:cfRule>
          <x14:cfRule type="expression" priority="1114" id="{7FCB6917-4F42-43A6-A799-9C4F21DE1438}">
            <xm:f>AND($W37=Setting!$B$9,Setting!$B$9&lt;&gt;"")</xm:f>
            <x14:dxf>
              <fill>
                <patternFill>
                  <bgColor rgb="FFEEFFCC"/>
                </patternFill>
              </fill>
            </x14:dxf>
          </x14:cfRule>
          <x14:cfRule type="expression" priority="1115" id="{8299C045-866C-40C4-AD5A-90926907133D}">
            <xm:f>AND($W37=Setting!$B$8,Setting!$B$8&lt;&gt;"")</xm:f>
            <x14:dxf>
              <fill>
                <patternFill>
                  <bgColor rgb="FFFFFFCC"/>
                </patternFill>
              </fill>
            </x14:dxf>
          </x14:cfRule>
          <x14:cfRule type="expression" priority="1116" id="{82765CB3-1DC3-4B22-B4F1-5CFB100AD776}">
            <xm:f>AND($W37=Setting!$B$7,Setting!$B$7&lt;&gt;"")</xm:f>
            <x14:dxf>
              <fill>
                <patternFill>
                  <bgColor rgb="FFFFEECC"/>
                </patternFill>
              </fill>
            </x14:dxf>
          </x14:cfRule>
          <x14:cfRule type="expression" priority="1117" id="{550D8E20-43B8-4CB3-97FA-8FC9BAAAC31F}">
            <xm:f>AND($W37=Setting!$B$6,Setting!$B$6&lt;&gt;"")</xm:f>
            <x14:dxf>
              <fill>
                <patternFill>
                  <bgColor rgb="FFF1E5DB"/>
                </patternFill>
              </fill>
            </x14:dxf>
          </x14:cfRule>
          <x14:cfRule type="expression" priority="1118" id="{EA9271E4-A8A1-482B-BECB-BEEFB619033E}">
            <xm:f>AND($W37=Setting!$B$5,Setting!$B$5&lt;&gt;"")</xm:f>
            <x14:dxf>
              <fill>
                <patternFill>
                  <bgColor rgb="FFFFCCCC"/>
                </patternFill>
              </fill>
            </x14:dxf>
          </x14:cfRule>
          <xm:sqref>V37:W40 V68:W125 V44:W54 V56:W66</xm:sqref>
        </x14:conditionalFormatting>
        <x14:conditionalFormatting xmlns:xm="http://schemas.microsoft.com/office/excel/2006/main">
          <x14:cfRule type="expression" priority="1074" id="{FE5EAB0E-914F-4CD1-8DF9-9C9DAA671BCA}">
            <xm:f>AND($Y37=Setting!$B$19,Setting!$B$19&lt;&gt;"")</xm:f>
            <x14:dxf>
              <fill>
                <patternFill>
                  <bgColor rgb="FFFFCCDD"/>
                </patternFill>
              </fill>
            </x14:dxf>
          </x14:cfRule>
          <x14:cfRule type="expression" priority="1075" id="{C62400D1-C6F9-43EA-A610-3160E246E31A}">
            <xm:f>AND($Y37=Setting!$B$18,Setting!$B$18&lt;&gt;"")</xm:f>
            <x14:dxf>
              <fill>
                <patternFill>
                  <bgColor rgb="FFF7D4EB"/>
                </patternFill>
              </fill>
            </x14:dxf>
          </x14:cfRule>
          <x14:cfRule type="expression" priority="1076" id="{943B39CB-D1C9-426E-9870-712C4D82D55F}">
            <xm:f>AND($Y37=Setting!$B$17,Setting!$B$17&lt;&gt;"")</xm:f>
            <x14:dxf>
              <fill>
                <patternFill>
                  <bgColor rgb="FFFFCCFF"/>
                </patternFill>
              </fill>
            </x14:dxf>
          </x14:cfRule>
          <x14:cfRule type="expression" priority="1077" id="{ADB195E5-B6F6-406C-A193-BEE1E822B658}">
            <xm:f>AND($Y37=Setting!$B$16,Setting!$B$16&lt;&gt;"")</xm:f>
            <x14:dxf>
              <fill>
                <patternFill>
                  <bgColor rgb="FFEECCFF"/>
                </patternFill>
              </fill>
            </x14:dxf>
          </x14:cfRule>
          <x14:cfRule type="expression" priority="1078" id="{74BDDE27-8D81-4757-951A-C85B0760487A}">
            <xm:f>AND($Y37=Setting!$B$15,Setting!$B$15&lt;&gt;"")</xm:f>
            <x14:dxf>
              <fill>
                <patternFill>
                  <bgColor rgb="FFD6D6F5"/>
                </patternFill>
              </fill>
            </x14:dxf>
          </x14:cfRule>
          <x14:cfRule type="expression" priority="1079" id="{D919488B-5AB6-43FB-9E0E-FAE5FE004D90}">
            <xm:f>AND($Y37=Setting!$B$14,Setting!$B$14&lt;&gt;"")</xm:f>
            <x14:dxf>
              <fill>
                <patternFill>
                  <bgColor rgb="FFCCDDFF"/>
                </patternFill>
              </fill>
            </x14:dxf>
          </x14:cfRule>
          <x14:cfRule type="expression" priority="1080" id="{5B503B48-FC6C-4ADA-A39C-1BDE9E023C77}">
            <xm:f>AND($Y37=Setting!$B$13,Setting!$B$13&lt;&gt;"")</xm:f>
            <x14:dxf>
              <fill>
                <patternFill>
                  <bgColor rgb="FFCCEEFF"/>
                </patternFill>
              </fill>
            </x14:dxf>
          </x14:cfRule>
          <x14:cfRule type="expression" priority="1081" id="{FB23A636-B378-40D4-BE0B-E979ABE897D8}">
            <xm:f>AND($Y37=Setting!$B$12,Setting!$B$12&lt;&gt;"")</xm:f>
            <x14:dxf>
              <fill>
                <patternFill>
                  <bgColor rgb="FFCFFCFC"/>
                </patternFill>
              </fill>
            </x14:dxf>
          </x14:cfRule>
          <x14:cfRule type="expression" priority="1082" id="{CC602231-C51F-4A25-9A98-9365361BC33D}">
            <xm:f>AND($Y37=Setting!$B$11,Setting!$B$11&lt;&gt;"")</xm:f>
            <x14:dxf>
              <fill>
                <patternFill>
                  <bgColor rgb="FFCCFFDD"/>
                </patternFill>
              </fill>
            </x14:dxf>
          </x14:cfRule>
          <x14:cfRule type="expression" priority="1083" id="{92275512-5794-4B69-A7ED-572DEB316543}">
            <xm:f>AND($Y37=Setting!$B$10,Setting!$B$10&lt;&gt;"")</xm:f>
            <x14:dxf>
              <fill>
                <patternFill>
                  <bgColor rgb="FFDDFFCC"/>
                </patternFill>
              </fill>
            </x14:dxf>
          </x14:cfRule>
          <x14:cfRule type="expression" priority="1084" id="{CD3D93C5-5B38-48FF-9E0A-BB270879966E}">
            <xm:f>AND($Y37=Setting!$B$9,Setting!$B$9&lt;&gt;"")</xm:f>
            <x14:dxf>
              <fill>
                <patternFill>
                  <bgColor rgb="FFEEFFCC"/>
                </patternFill>
              </fill>
            </x14:dxf>
          </x14:cfRule>
          <x14:cfRule type="expression" priority="1085" id="{A165BA2A-3CDA-4E43-900A-FC34BC7ED513}">
            <xm:f>AND($Y37=Setting!$B$8,Setting!$B$8&lt;&gt;"")</xm:f>
            <x14:dxf>
              <fill>
                <patternFill>
                  <bgColor rgb="FFFFFFCC"/>
                </patternFill>
              </fill>
            </x14:dxf>
          </x14:cfRule>
          <x14:cfRule type="expression" priority="1086" id="{2CFDCE3B-B0E7-4498-BF21-E57C3A3A8C5B}">
            <xm:f>AND($Y37=Setting!$B$7,Setting!$B$7&lt;&gt;"")</xm:f>
            <x14:dxf>
              <fill>
                <patternFill>
                  <bgColor rgb="FFFFEECC"/>
                </patternFill>
              </fill>
            </x14:dxf>
          </x14:cfRule>
          <x14:cfRule type="expression" priority="1087" id="{09DB043D-7D89-4371-8BFE-1EECE80E034D}">
            <xm:f>AND($Y37=Setting!$B$6,Setting!$B$6&lt;&gt;"")</xm:f>
            <x14:dxf>
              <fill>
                <patternFill>
                  <bgColor rgb="FFF1E5DB"/>
                </patternFill>
              </fill>
            </x14:dxf>
          </x14:cfRule>
          <x14:cfRule type="expression" priority="1088" id="{1645ECE0-2869-487C-9B38-1C531699EAEE}">
            <xm:f>AND($Y37=Setting!$B$5,Setting!$B$5&lt;&gt;"")</xm:f>
            <x14:dxf>
              <fill>
                <patternFill>
                  <bgColor rgb="FFFFCCCC"/>
                </patternFill>
              </fill>
            </x14:dxf>
          </x14:cfRule>
          <xm:sqref>X37:Y40 X68:Y125 X44:Y54 X56:Y66</xm:sqref>
        </x14:conditionalFormatting>
        <x14:conditionalFormatting xmlns:xm="http://schemas.microsoft.com/office/excel/2006/main">
          <x14:cfRule type="expression" priority="1044" id="{5149AB65-CD59-40F3-829E-F28BF1985999}">
            <xm:f>AND($AA37=Setting!$B$19,Setting!$B$19&lt;&gt;"")</xm:f>
            <x14:dxf>
              <fill>
                <patternFill>
                  <bgColor rgb="FFFFCCDD"/>
                </patternFill>
              </fill>
            </x14:dxf>
          </x14:cfRule>
          <x14:cfRule type="expression" priority="1045" id="{18E1D461-BB86-490B-A31A-E48107478D4C}">
            <xm:f>AND($AA37=Setting!$B$18,Setting!$B$18&lt;&gt;"")</xm:f>
            <x14:dxf>
              <fill>
                <patternFill>
                  <bgColor rgb="FFF7D4EB"/>
                </patternFill>
              </fill>
            </x14:dxf>
          </x14:cfRule>
          <x14:cfRule type="expression" priority="1046" id="{E3E80CB5-F0A3-4A36-A48E-C602CC60ED9A}">
            <xm:f>AND($AA37=Setting!$B$17,Setting!$B$17&lt;&gt;"")</xm:f>
            <x14:dxf>
              <fill>
                <patternFill>
                  <bgColor rgb="FFFFCCFF"/>
                </patternFill>
              </fill>
            </x14:dxf>
          </x14:cfRule>
          <x14:cfRule type="expression" priority="1047" id="{44D7211E-4434-4272-ACF5-2BE311AB25CC}">
            <xm:f>AND($AA37=Setting!$B$16,Setting!$B$16&lt;&gt;"")</xm:f>
            <x14:dxf>
              <fill>
                <patternFill>
                  <bgColor rgb="FFEECCFF"/>
                </patternFill>
              </fill>
            </x14:dxf>
          </x14:cfRule>
          <x14:cfRule type="expression" priority="1048" id="{B43CE2A2-F2BA-4CDD-873B-A241EA9D312B}">
            <xm:f>AND($AA37=Setting!$B$15,Setting!$B$15&lt;&gt;"")</xm:f>
            <x14:dxf>
              <fill>
                <patternFill>
                  <bgColor rgb="FFD6D6F5"/>
                </patternFill>
              </fill>
            </x14:dxf>
          </x14:cfRule>
          <x14:cfRule type="expression" priority="1049" id="{1B40E9B9-81BD-46DD-881C-4692EC58B483}">
            <xm:f>AND($AA37=Setting!$B$14,Setting!$B$14&lt;&gt;"")</xm:f>
            <x14:dxf>
              <fill>
                <patternFill>
                  <bgColor rgb="FFCCDDFF"/>
                </patternFill>
              </fill>
            </x14:dxf>
          </x14:cfRule>
          <x14:cfRule type="expression" priority="1050" id="{E47662A6-9D28-4691-876C-51B0DCD696BF}">
            <xm:f>AND($AA37=Setting!$B$13,Setting!$B$13&lt;&gt;"")</xm:f>
            <x14:dxf>
              <fill>
                <patternFill>
                  <bgColor rgb="FFCCEEFF"/>
                </patternFill>
              </fill>
            </x14:dxf>
          </x14:cfRule>
          <x14:cfRule type="expression" priority="1051" id="{85F510DD-A43D-493B-9CBD-12C4FCC2E935}">
            <xm:f>AND($AA37=Setting!$B$12,Setting!$B$12&lt;&gt;"")</xm:f>
            <x14:dxf>
              <fill>
                <patternFill>
                  <bgColor rgb="FFCFFCFC"/>
                </patternFill>
              </fill>
            </x14:dxf>
          </x14:cfRule>
          <x14:cfRule type="expression" priority="1052" id="{F6F56DAE-9532-472F-96FD-130DC038F733}">
            <xm:f>AND($AA37=Setting!$B$11,Setting!$B$11&lt;&gt;"")</xm:f>
            <x14:dxf>
              <fill>
                <patternFill>
                  <bgColor rgb="FFCCFFDD"/>
                </patternFill>
              </fill>
            </x14:dxf>
          </x14:cfRule>
          <x14:cfRule type="expression" priority="1053" id="{2BF60790-079B-4556-A7AB-2FBCAE19DD2D}">
            <xm:f>AND($AA37=Setting!$B$10,Setting!$B$10&lt;&gt;"")</xm:f>
            <x14:dxf>
              <fill>
                <patternFill>
                  <bgColor rgb="FFDDFFCC"/>
                </patternFill>
              </fill>
            </x14:dxf>
          </x14:cfRule>
          <x14:cfRule type="expression" priority="1054" id="{A6542383-E160-43AC-A20A-F6C39C1690BF}">
            <xm:f>AND($AA37=Setting!$B$9,Setting!$B$9&lt;&gt;"")</xm:f>
            <x14:dxf>
              <fill>
                <patternFill>
                  <bgColor rgb="FFEEFFCC"/>
                </patternFill>
              </fill>
            </x14:dxf>
          </x14:cfRule>
          <x14:cfRule type="expression" priority="1055" id="{DC817EAE-6BB8-4B01-9513-E64895F9B877}">
            <xm:f>AND($AA37=Setting!$B$8,Setting!$B$8&lt;&gt;"")</xm:f>
            <x14:dxf>
              <fill>
                <patternFill>
                  <bgColor rgb="FFFFFFCC"/>
                </patternFill>
              </fill>
            </x14:dxf>
          </x14:cfRule>
          <x14:cfRule type="expression" priority="1056" id="{F5ADB511-B62A-4895-9014-5675AD21227A}">
            <xm:f>AND($AA37=Setting!$B$7,Setting!$B$7&lt;&gt;"")</xm:f>
            <x14:dxf>
              <fill>
                <patternFill>
                  <bgColor rgb="FFFFEECC"/>
                </patternFill>
              </fill>
            </x14:dxf>
          </x14:cfRule>
          <x14:cfRule type="expression" priority="1057" id="{C694C414-F067-4654-BDF1-F5049D4B8052}">
            <xm:f>AND($AA37=Setting!$B$6,Setting!$B$6&lt;&gt;"")</xm:f>
            <x14:dxf>
              <fill>
                <patternFill>
                  <bgColor rgb="FFF1E5DB"/>
                </patternFill>
              </fill>
            </x14:dxf>
          </x14:cfRule>
          <x14:cfRule type="expression" priority="1058" id="{6866805D-EFB0-4701-A426-912E91879B3E}">
            <xm:f>AND($AA37=Setting!$B$5,Setting!$B$5&lt;&gt;"")</xm:f>
            <x14:dxf>
              <fill>
                <patternFill>
                  <bgColor rgb="FFFFCCCC"/>
                </patternFill>
              </fill>
            </x14:dxf>
          </x14:cfRule>
          <xm:sqref>Z37:AA40 Z68:AA125 Z44:AA54 Z56:AA66</xm:sqref>
        </x14:conditionalFormatting>
        <x14:conditionalFormatting xmlns:xm="http://schemas.microsoft.com/office/excel/2006/main">
          <x14:cfRule type="expression" priority="1014" id="{FF3FA4B3-4F21-4F78-AA75-F0CDEAAC7BDA}">
            <xm:f>AND($AC37=Setting!$B$19,Setting!$B$19&lt;&gt;"")</xm:f>
            <x14:dxf>
              <fill>
                <patternFill>
                  <bgColor rgb="FFFFCCDD"/>
                </patternFill>
              </fill>
            </x14:dxf>
          </x14:cfRule>
          <x14:cfRule type="expression" priority="1015" id="{19329152-AE54-4BEF-A341-423D96D7C3C1}">
            <xm:f>AND($AC37=Setting!$B$18,Setting!$B$18&lt;&gt;"")</xm:f>
            <x14:dxf>
              <fill>
                <patternFill>
                  <bgColor rgb="FFF7D4EB"/>
                </patternFill>
              </fill>
            </x14:dxf>
          </x14:cfRule>
          <x14:cfRule type="expression" priority="1016" id="{6D96664C-3E7E-4854-AEF0-2A3F1DCEF79B}">
            <xm:f>AND($AC37=Setting!$B$17,Setting!$B$17&lt;&gt;"")</xm:f>
            <x14:dxf>
              <fill>
                <patternFill>
                  <bgColor rgb="FFFFCCFF"/>
                </patternFill>
              </fill>
            </x14:dxf>
          </x14:cfRule>
          <x14:cfRule type="expression" priority="1017" id="{9E22129B-3D9A-4496-B317-349A979A63EB}">
            <xm:f>AND($AC37=Setting!$B$16,Setting!$B$16&lt;&gt;"")</xm:f>
            <x14:dxf>
              <fill>
                <patternFill>
                  <bgColor rgb="FFEECCFF"/>
                </patternFill>
              </fill>
            </x14:dxf>
          </x14:cfRule>
          <x14:cfRule type="expression" priority="1018" id="{392B9209-5D49-4A8A-8FAA-2A41B9DE6E5A}">
            <xm:f>AND($AC37=Setting!$B$15,Setting!$B$15&lt;&gt;"")</xm:f>
            <x14:dxf>
              <fill>
                <patternFill>
                  <bgColor rgb="FFD6D6F5"/>
                </patternFill>
              </fill>
            </x14:dxf>
          </x14:cfRule>
          <x14:cfRule type="expression" priority="1019" id="{630A3061-B053-4FB0-A759-8B5190A62296}">
            <xm:f>AND($AC37=Setting!$B$14,Setting!$B$14&lt;&gt;"")</xm:f>
            <x14:dxf>
              <fill>
                <patternFill>
                  <bgColor rgb="FFCCDDFF"/>
                </patternFill>
              </fill>
            </x14:dxf>
          </x14:cfRule>
          <x14:cfRule type="expression" priority="1020" id="{318E7B21-571B-4159-B400-4F87EE6C062A}">
            <xm:f>AND($AC37=Setting!$B$13,Setting!$B$13&lt;&gt;"")</xm:f>
            <x14:dxf>
              <fill>
                <patternFill>
                  <bgColor rgb="FFCCEEFF"/>
                </patternFill>
              </fill>
            </x14:dxf>
          </x14:cfRule>
          <x14:cfRule type="expression" priority="1021" id="{C557FE18-2800-47D1-8A2D-9D65F99AEA95}">
            <xm:f>AND($AC37=Setting!$B$12,Setting!$B$12&lt;&gt;"")</xm:f>
            <x14:dxf>
              <fill>
                <patternFill>
                  <bgColor rgb="FFCFFCFC"/>
                </patternFill>
              </fill>
            </x14:dxf>
          </x14:cfRule>
          <x14:cfRule type="expression" priority="1022" id="{5547FBF0-FF3E-402F-B769-87032CA15662}">
            <xm:f>AND($AC37=Setting!$B$11,Setting!$B$11&lt;&gt;"")</xm:f>
            <x14:dxf>
              <fill>
                <patternFill>
                  <bgColor rgb="FFCCFFDD"/>
                </patternFill>
              </fill>
            </x14:dxf>
          </x14:cfRule>
          <x14:cfRule type="expression" priority="1023" id="{9BFE3CB3-DBDB-4149-84D8-23B3022D9791}">
            <xm:f>AND($AC37=Setting!$B$10,Setting!$B$10&lt;&gt;"")</xm:f>
            <x14:dxf>
              <fill>
                <patternFill>
                  <bgColor rgb="FFDDFFCC"/>
                </patternFill>
              </fill>
            </x14:dxf>
          </x14:cfRule>
          <x14:cfRule type="expression" priority="1024" id="{ACEEA36B-92A2-43AD-97AF-85679A3E1B31}">
            <xm:f>AND($AC37=Setting!$B$9,Setting!$B$9&lt;&gt;"")</xm:f>
            <x14:dxf>
              <fill>
                <patternFill>
                  <bgColor rgb="FFEEFFCC"/>
                </patternFill>
              </fill>
            </x14:dxf>
          </x14:cfRule>
          <x14:cfRule type="expression" priority="1025" id="{0E9CD7B0-5283-4E2F-B522-85669122DDE8}">
            <xm:f>AND($AC37=Setting!$B$8,Setting!$B$8&lt;&gt;"")</xm:f>
            <x14:dxf>
              <fill>
                <patternFill>
                  <bgColor rgb="FFFFFFCC"/>
                </patternFill>
              </fill>
            </x14:dxf>
          </x14:cfRule>
          <x14:cfRule type="expression" priority="1026" id="{6A3B7D15-C23A-49EE-9679-AA7D59EE0B4D}">
            <xm:f>AND($AC37=Setting!$B$7,Setting!$B$7&lt;&gt;"")</xm:f>
            <x14:dxf>
              <fill>
                <patternFill>
                  <bgColor rgb="FFFFEECC"/>
                </patternFill>
              </fill>
            </x14:dxf>
          </x14:cfRule>
          <x14:cfRule type="expression" priority="1027" id="{2EBD0D2D-88AF-438C-BA9F-D2A9C656E8E2}">
            <xm:f>AND($AC37=Setting!$B$6,Setting!$B$6&lt;&gt;"")</xm:f>
            <x14:dxf>
              <fill>
                <patternFill>
                  <bgColor rgb="FFF1E5DB"/>
                </patternFill>
              </fill>
            </x14:dxf>
          </x14:cfRule>
          <x14:cfRule type="expression" priority="1028" id="{9A26EF96-E89E-4D1B-BF32-E1A76E8F0150}">
            <xm:f>AND($AC37=Setting!$B$5,Setting!$B$5&lt;&gt;"")</xm:f>
            <x14:dxf>
              <fill>
                <patternFill>
                  <bgColor rgb="FFFFCCCC"/>
                </patternFill>
              </fill>
            </x14:dxf>
          </x14:cfRule>
          <xm:sqref>AB37:AC40 AB68:AC125 AB44:AC54 AB56:AC66</xm:sqref>
        </x14:conditionalFormatting>
        <x14:conditionalFormatting xmlns:xm="http://schemas.microsoft.com/office/excel/2006/main">
          <x14:cfRule type="expression" priority="984" id="{4F91DCE4-5468-453D-A1D3-0F106B0781F8}">
            <xm:f>AND($AE37=Setting!$B$19,Setting!$B$19&lt;&gt;"")</xm:f>
            <x14:dxf>
              <fill>
                <patternFill>
                  <bgColor rgb="FFFFCCDD"/>
                </patternFill>
              </fill>
            </x14:dxf>
          </x14:cfRule>
          <x14:cfRule type="expression" priority="985" id="{895E1870-0808-481C-ACA8-0B45202D9F23}">
            <xm:f>AND($AE37=Setting!$B$18,Setting!$B$18&lt;&gt;"")</xm:f>
            <x14:dxf>
              <fill>
                <patternFill>
                  <bgColor rgb="FFF7D4EB"/>
                </patternFill>
              </fill>
            </x14:dxf>
          </x14:cfRule>
          <x14:cfRule type="expression" priority="986" id="{ABA6DBAF-D0E2-464D-8465-EF2FDD9E4F65}">
            <xm:f>AND($AE37=Setting!$B$17,Setting!$B$17&lt;&gt;"")</xm:f>
            <x14:dxf>
              <fill>
                <patternFill>
                  <bgColor rgb="FFFFCCFF"/>
                </patternFill>
              </fill>
            </x14:dxf>
          </x14:cfRule>
          <x14:cfRule type="expression" priority="987" id="{DB50B79E-5BF2-4F24-B4DF-F30118AEE734}">
            <xm:f>AND($AE37=Setting!$B$16,Setting!$B$16&lt;&gt;"")</xm:f>
            <x14:dxf>
              <fill>
                <patternFill>
                  <bgColor rgb="FFEECCFF"/>
                </patternFill>
              </fill>
            </x14:dxf>
          </x14:cfRule>
          <x14:cfRule type="expression" priority="988" id="{9E5D9F55-0901-48D5-B862-435334542D37}">
            <xm:f>AND($AE37=Setting!$B$15,Setting!$B$15&lt;&gt;"")</xm:f>
            <x14:dxf>
              <fill>
                <patternFill>
                  <bgColor rgb="FFD6D6F5"/>
                </patternFill>
              </fill>
            </x14:dxf>
          </x14:cfRule>
          <x14:cfRule type="expression" priority="989" id="{9DF4471C-1C3B-4ECD-8004-141C66D2B301}">
            <xm:f>AND($AE37=Setting!$B$14,Setting!$B$14&lt;&gt;"")</xm:f>
            <x14:dxf>
              <fill>
                <patternFill>
                  <bgColor rgb="FFCCDDFF"/>
                </patternFill>
              </fill>
            </x14:dxf>
          </x14:cfRule>
          <x14:cfRule type="expression" priority="990" id="{3C6CD86E-381E-4C3B-A65C-60D9C9DF9856}">
            <xm:f>AND($AE37=Setting!$B$13,Setting!$B$13&lt;&gt;"")</xm:f>
            <x14:dxf>
              <fill>
                <patternFill>
                  <bgColor rgb="FFCCEEFF"/>
                </patternFill>
              </fill>
            </x14:dxf>
          </x14:cfRule>
          <x14:cfRule type="expression" priority="991" id="{434D3958-40A3-48FF-B7B3-17119FCE2E4F}">
            <xm:f>AND($AE37=Setting!$B$12,Setting!$B$12&lt;&gt;"")</xm:f>
            <x14:dxf>
              <fill>
                <patternFill>
                  <bgColor rgb="FFCFFCFC"/>
                </patternFill>
              </fill>
            </x14:dxf>
          </x14:cfRule>
          <x14:cfRule type="expression" priority="992" id="{86575089-CAC2-4134-AA0F-9C0EE5B2D2FE}">
            <xm:f>AND($AE37=Setting!$B$11,Setting!$B$11&lt;&gt;"")</xm:f>
            <x14:dxf>
              <fill>
                <patternFill>
                  <bgColor rgb="FFCCFFDD"/>
                </patternFill>
              </fill>
            </x14:dxf>
          </x14:cfRule>
          <x14:cfRule type="expression" priority="993" id="{C3C867F6-E7F7-4AF0-8E21-12B43DE5C137}">
            <xm:f>AND($AE37=Setting!$B$10,Setting!$B$10&lt;&gt;"")</xm:f>
            <x14:dxf>
              <fill>
                <patternFill>
                  <bgColor rgb="FFDDFFCC"/>
                </patternFill>
              </fill>
            </x14:dxf>
          </x14:cfRule>
          <x14:cfRule type="expression" priority="994" id="{CB4BE9E4-FCC5-4EAD-8CC4-7EEFF120F917}">
            <xm:f>AND($AE37=Setting!$B$9,Setting!$B$9&lt;&gt;"")</xm:f>
            <x14:dxf>
              <fill>
                <patternFill>
                  <bgColor rgb="FFEEFFCC"/>
                </patternFill>
              </fill>
            </x14:dxf>
          </x14:cfRule>
          <x14:cfRule type="expression" priority="995" id="{CD55276A-C7E8-4E4A-BBC6-192CF09B828E}">
            <xm:f>AND($AE37=Setting!$B$8,Setting!$B$8&lt;&gt;"")</xm:f>
            <x14:dxf>
              <fill>
                <patternFill>
                  <bgColor rgb="FFFFFFCC"/>
                </patternFill>
              </fill>
            </x14:dxf>
          </x14:cfRule>
          <x14:cfRule type="expression" priority="996" id="{E38D4459-CE6A-4C0F-AE59-9D2CEE7C09CA}">
            <xm:f>AND($AE37=Setting!$B$7,Setting!$B$7&lt;&gt;"")</xm:f>
            <x14:dxf>
              <fill>
                <patternFill>
                  <bgColor rgb="FFFFEECC"/>
                </patternFill>
              </fill>
            </x14:dxf>
          </x14:cfRule>
          <x14:cfRule type="expression" priority="997" id="{54BCFCA9-CAE9-4088-A5AA-14A27A2CF51F}">
            <xm:f>AND($AE37=Setting!$B$6,Setting!$B$6&lt;&gt;"")</xm:f>
            <x14:dxf>
              <fill>
                <patternFill>
                  <bgColor rgb="FFF1E5DB"/>
                </patternFill>
              </fill>
            </x14:dxf>
          </x14:cfRule>
          <x14:cfRule type="expression" priority="998" id="{7D16DA3D-0EF3-4684-89D4-9135725ABCCD}">
            <xm:f>AND($AE37=Setting!$B$5,Setting!$B$5&lt;&gt;"")</xm:f>
            <x14:dxf>
              <fill>
                <patternFill>
                  <bgColor rgb="FFFFCCCC"/>
                </patternFill>
              </fill>
            </x14:dxf>
          </x14:cfRule>
          <xm:sqref>AD37:AE40 AD68:AE125 AD44:AE54 AD56:AE66</xm:sqref>
        </x14:conditionalFormatting>
        <x14:conditionalFormatting xmlns:xm="http://schemas.microsoft.com/office/excel/2006/main">
          <x14:cfRule type="expression" priority="954" id="{2EE138F3-F1D6-48A4-AF7B-EA5206EE1D79}">
            <xm:f>AND($AG37=Setting!$B$19,Setting!$B$19&lt;&gt;"")</xm:f>
            <x14:dxf>
              <fill>
                <patternFill>
                  <bgColor rgb="FFFFCCDD"/>
                </patternFill>
              </fill>
            </x14:dxf>
          </x14:cfRule>
          <x14:cfRule type="expression" priority="955" id="{A309685A-29C4-43DB-B4F6-351B1900C410}">
            <xm:f>AND($AG37=Setting!$B$18,Setting!$B$18&lt;&gt;"")</xm:f>
            <x14:dxf>
              <fill>
                <patternFill>
                  <bgColor rgb="FFF7D4EB"/>
                </patternFill>
              </fill>
            </x14:dxf>
          </x14:cfRule>
          <x14:cfRule type="expression" priority="956" id="{5933BF8B-518F-4C97-8448-FADBE96877C9}">
            <xm:f>AND($AG37=Setting!$B$17,Setting!$B$17&lt;&gt;"")</xm:f>
            <x14:dxf>
              <fill>
                <patternFill>
                  <bgColor rgb="FFFFCCFF"/>
                </patternFill>
              </fill>
            </x14:dxf>
          </x14:cfRule>
          <x14:cfRule type="expression" priority="957" id="{CF697DFA-2538-414D-8202-618FA5103AE8}">
            <xm:f>AND($AG37=Setting!$B$16,Setting!$B$16&lt;&gt;"")</xm:f>
            <x14:dxf>
              <fill>
                <patternFill>
                  <bgColor rgb="FFEECCFF"/>
                </patternFill>
              </fill>
            </x14:dxf>
          </x14:cfRule>
          <x14:cfRule type="expression" priority="958" id="{8BB7DB82-4905-4F74-BE62-05CA03BF8EDE}">
            <xm:f>AND($AG37=Setting!$B$15,Setting!$B$15&lt;&gt;"")</xm:f>
            <x14:dxf>
              <fill>
                <patternFill>
                  <bgColor rgb="FFD6D6F5"/>
                </patternFill>
              </fill>
            </x14:dxf>
          </x14:cfRule>
          <x14:cfRule type="expression" priority="959" id="{B97D791A-1950-42A0-9AD0-B96FD033393C}">
            <xm:f>AND($AG37=Setting!$B$14,Setting!$B$14&lt;&gt;"")</xm:f>
            <x14:dxf>
              <fill>
                <patternFill>
                  <bgColor rgb="FFCCDDFF"/>
                </patternFill>
              </fill>
            </x14:dxf>
          </x14:cfRule>
          <x14:cfRule type="expression" priority="960" id="{4E754788-B663-44E7-A8D5-F168DFCD097B}">
            <xm:f>AND($AG37=Setting!$B$13,Setting!$B$13&lt;&gt;"")</xm:f>
            <x14:dxf>
              <fill>
                <patternFill>
                  <bgColor rgb="FFCCEEFF"/>
                </patternFill>
              </fill>
            </x14:dxf>
          </x14:cfRule>
          <x14:cfRule type="expression" priority="961" id="{DFC38BDD-54F6-48C5-94CE-11CCF80E5D9A}">
            <xm:f>AND($AG37=Setting!$B$12,Setting!$B$12&lt;&gt;"")</xm:f>
            <x14:dxf>
              <fill>
                <patternFill>
                  <bgColor rgb="FFCFFCFC"/>
                </patternFill>
              </fill>
            </x14:dxf>
          </x14:cfRule>
          <x14:cfRule type="expression" priority="962" id="{8A2C335D-6C0F-49CC-A467-E81BA691A4DC}">
            <xm:f>AND($AG37=Setting!$B$11,Setting!$B$11&lt;&gt;"")</xm:f>
            <x14:dxf>
              <fill>
                <patternFill>
                  <bgColor rgb="FFCCFFDD"/>
                </patternFill>
              </fill>
            </x14:dxf>
          </x14:cfRule>
          <x14:cfRule type="expression" priority="963" id="{DA04D078-58C4-4F2E-BD50-4B8FA1C9297E}">
            <xm:f>AND($AG37=Setting!$B$10,Setting!$B$10&lt;&gt;"")</xm:f>
            <x14:dxf>
              <fill>
                <patternFill>
                  <bgColor rgb="FFDDFFCC"/>
                </patternFill>
              </fill>
            </x14:dxf>
          </x14:cfRule>
          <x14:cfRule type="expression" priority="964" id="{A76FEF63-A88E-4812-A1B6-AFEE32963D57}">
            <xm:f>AND($AG37=Setting!$B$9,Setting!$B$9&lt;&gt;"")</xm:f>
            <x14:dxf>
              <fill>
                <patternFill>
                  <bgColor rgb="FFEEFFCC"/>
                </patternFill>
              </fill>
            </x14:dxf>
          </x14:cfRule>
          <x14:cfRule type="expression" priority="965" id="{F27335AA-F0E9-40ED-A346-719E3A8B035F}">
            <xm:f>AND($AG37=Setting!$B$8,Setting!$B$8&lt;&gt;"")</xm:f>
            <x14:dxf>
              <fill>
                <patternFill>
                  <bgColor rgb="FFFFFFCC"/>
                </patternFill>
              </fill>
            </x14:dxf>
          </x14:cfRule>
          <x14:cfRule type="expression" priority="966" id="{5218E971-9A17-4484-BF12-F283BD74151C}">
            <xm:f>AND($AG37=Setting!$B$7,Setting!$B$7&lt;&gt;"")</xm:f>
            <x14:dxf>
              <fill>
                <patternFill>
                  <bgColor rgb="FFFFEECC"/>
                </patternFill>
              </fill>
            </x14:dxf>
          </x14:cfRule>
          <x14:cfRule type="expression" priority="967" id="{79EC50C8-7053-4AA8-B6D4-3B14C7970857}">
            <xm:f>AND($AG37=Setting!$B$6,Setting!$B$6&lt;&gt;"")</xm:f>
            <x14:dxf>
              <fill>
                <patternFill>
                  <bgColor rgb="FFF1E5DB"/>
                </patternFill>
              </fill>
            </x14:dxf>
          </x14:cfRule>
          <x14:cfRule type="expression" priority="968" id="{306A2F2E-1CED-4263-BB52-A4D2E8BEA530}">
            <xm:f>AND($AG37=Setting!$B$5,Setting!$B$5&lt;&gt;"")</xm:f>
            <x14:dxf>
              <fill>
                <patternFill>
                  <bgColor rgb="FFFFCCCC"/>
                </patternFill>
              </fill>
            </x14:dxf>
          </x14:cfRule>
          <xm:sqref>AF37:AG40 AF68:AG125 AF44:AG54 AF56:AG66</xm:sqref>
        </x14:conditionalFormatting>
        <x14:conditionalFormatting xmlns:xm="http://schemas.microsoft.com/office/excel/2006/main">
          <x14:cfRule type="expression" priority="924" id="{21863EA0-2C28-40CE-B5D6-8BA5138DC8B4}">
            <xm:f>AND($AI37=Setting!$B$19,Setting!$B$19&lt;&gt;"")</xm:f>
            <x14:dxf>
              <fill>
                <patternFill>
                  <bgColor rgb="FFFFCCDD"/>
                </patternFill>
              </fill>
            </x14:dxf>
          </x14:cfRule>
          <x14:cfRule type="expression" priority="925" id="{910FC745-1063-462B-9938-D892AEAD9848}">
            <xm:f>AND($AI37=Setting!$B$18,Setting!$B$18&lt;&gt;"")</xm:f>
            <x14:dxf>
              <fill>
                <patternFill>
                  <bgColor rgb="FFF7D4EB"/>
                </patternFill>
              </fill>
            </x14:dxf>
          </x14:cfRule>
          <x14:cfRule type="expression" priority="926" id="{EAE48AA7-E181-4BA8-9333-A6C672D3B07D}">
            <xm:f>AND($AI37=Setting!$B$17,Setting!$B$17&lt;&gt;"")</xm:f>
            <x14:dxf>
              <fill>
                <patternFill>
                  <bgColor rgb="FFFFCCFF"/>
                </patternFill>
              </fill>
            </x14:dxf>
          </x14:cfRule>
          <x14:cfRule type="expression" priority="927" id="{F193928F-65AF-4CB9-9F20-342A5DC921B4}">
            <xm:f>AND($AI37=Setting!$B$16,Setting!$B$16&lt;&gt;"")</xm:f>
            <x14:dxf>
              <fill>
                <patternFill>
                  <bgColor rgb="FFEECCFF"/>
                </patternFill>
              </fill>
            </x14:dxf>
          </x14:cfRule>
          <x14:cfRule type="expression" priority="928" id="{FD6A0C01-00D0-4A7E-8653-C35CC3AF7D98}">
            <xm:f>AND($AI37=Setting!$B$15,Setting!$B$15&lt;&gt;"")</xm:f>
            <x14:dxf>
              <fill>
                <patternFill>
                  <bgColor rgb="FFD6D6F5"/>
                </patternFill>
              </fill>
            </x14:dxf>
          </x14:cfRule>
          <x14:cfRule type="expression" priority="929" id="{0B88E5B2-C852-4D8E-9536-2497FD77DBE4}">
            <xm:f>AND($AI37=Setting!$B$14,Setting!$B$14&lt;&gt;"")</xm:f>
            <x14:dxf>
              <fill>
                <patternFill>
                  <bgColor rgb="FFCCDDFF"/>
                </patternFill>
              </fill>
            </x14:dxf>
          </x14:cfRule>
          <x14:cfRule type="expression" priority="930" id="{151FEDA5-588F-4DD1-8D80-09DA4A4A0A75}">
            <xm:f>AND($AI37=Setting!$B$13,Setting!$B$13&lt;&gt;"")</xm:f>
            <x14:dxf>
              <fill>
                <patternFill>
                  <bgColor rgb="FFCCEEFF"/>
                </patternFill>
              </fill>
            </x14:dxf>
          </x14:cfRule>
          <x14:cfRule type="expression" priority="931" id="{DD158771-4932-449A-B058-65916CB9D14B}">
            <xm:f>AND($AI37=Setting!$B$12,Setting!$B$12&lt;&gt;"")</xm:f>
            <x14:dxf>
              <fill>
                <patternFill>
                  <bgColor rgb="FFCFFCFC"/>
                </patternFill>
              </fill>
            </x14:dxf>
          </x14:cfRule>
          <x14:cfRule type="expression" priority="932" id="{59877BA0-F1F0-45B9-911F-7ABCCA6AB513}">
            <xm:f>AND($AI37=Setting!$B$11,Setting!$B$11&lt;&gt;"")</xm:f>
            <x14:dxf>
              <fill>
                <patternFill>
                  <bgColor rgb="FFCCFFDD"/>
                </patternFill>
              </fill>
            </x14:dxf>
          </x14:cfRule>
          <x14:cfRule type="expression" priority="933" id="{05A723C3-49E4-4FF0-9255-6CAA6F9E0813}">
            <xm:f>AND($AI37=Setting!$B$10,Setting!$B$10&lt;&gt;"")</xm:f>
            <x14:dxf>
              <fill>
                <patternFill>
                  <bgColor rgb="FFDDFFCC"/>
                </patternFill>
              </fill>
            </x14:dxf>
          </x14:cfRule>
          <x14:cfRule type="expression" priority="934" id="{9D1D6073-8E52-429D-8F75-F7A9281E091E}">
            <xm:f>AND($AI37=Setting!$B$9,Setting!$B$9&lt;&gt;"")</xm:f>
            <x14:dxf>
              <fill>
                <patternFill>
                  <bgColor rgb="FFEEFFCC"/>
                </patternFill>
              </fill>
            </x14:dxf>
          </x14:cfRule>
          <x14:cfRule type="expression" priority="935" id="{B58728BA-82FE-4396-B1C5-837615196738}">
            <xm:f>AND($AI37=Setting!$B$8,Setting!$B$8&lt;&gt;"")</xm:f>
            <x14:dxf>
              <fill>
                <patternFill>
                  <bgColor rgb="FFFFFFCC"/>
                </patternFill>
              </fill>
            </x14:dxf>
          </x14:cfRule>
          <x14:cfRule type="expression" priority="936" id="{068FD9AF-CB3C-4D99-ADF9-FB17CC294CFB}">
            <xm:f>AND($AI37=Setting!$B$7,Setting!$B$7&lt;&gt;"")</xm:f>
            <x14:dxf>
              <fill>
                <patternFill>
                  <bgColor rgb="FFFFEECC"/>
                </patternFill>
              </fill>
            </x14:dxf>
          </x14:cfRule>
          <x14:cfRule type="expression" priority="937" id="{FC04B616-88C4-4DD0-9D37-04D525C5E834}">
            <xm:f>AND($AI37=Setting!$B$6,Setting!$B$6&lt;&gt;"")</xm:f>
            <x14:dxf>
              <fill>
                <patternFill>
                  <bgColor rgb="FFF1E5DB"/>
                </patternFill>
              </fill>
            </x14:dxf>
          </x14:cfRule>
          <x14:cfRule type="expression" priority="938" id="{F7E6EDC7-DD51-4406-AAC1-4BA435B2A285}">
            <xm:f>AND($AI37=Setting!$B$5,Setting!$B$5&lt;&gt;"")</xm:f>
            <x14:dxf>
              <fill>
                <patternFill>
                  <bgColor rgb="FFFFCCCC"/>
                </patternFill>
              </fill>
            </x14:dxf>
          </x14:cfRule>
          <xm:sqref>AH37:AI40 AH68:AI125 AH44:AI54 AH56:AI66</xm:sqref>
        </x14:conditionalFormatting>
        <x14:conditionalFormatting xmlns:xm="http://schemas.microsoft.com/office/excel/2006/main">
          <x14:cfRule type="expression" priority="894" id="{EFA5958F-ED6C-4D4B-A740-18E5C5A001AA}">
            <xm:f>AND($AK37=Setting!$B$19,Setting!$B$19&lt;&gt;"")</xm:f>
            <x14:dxf>
              <fill>
                <patternFill>
                  <bgColor rgb="FFFFCCDD"/>
                </patternFill>
              </fill>
            </x14:dxf>
          </x14:cfRule>
          <x14:cfRule type="expression" priority="895" id="{FF3C990A-B25E-4970-A76A-63F7E62B925F}">
            <xm:f>AND($AK37=Setting!$B$18,Setting!$B$18&lt;&gt;"")</xm:f>
            <x14:dxf>
              <fill>
                <patternFill>
                  <bgColor rgb="FFF7D4EB"/>
                </patternFill>
              </fill>
            </x14:dxf>
          </x14:cfRule>
          <x14:cfRule type="expression" priority="896" id="{78A0D962-7F4E-4FF3-96CE-27D84C70D930}">
            <xm:f>AND($AK37=Setting!$B$17,Setting!$B$17&lt;&gt;"")</xm:f>
            <x14:dxf>
              <fill>
                <patternFill>
                  <bgColor rgb="FFFFCCFF"/>
                </patternFill>
              </fill>
            </x14:dxf>
          </x14:cfRule>
          <x14:cfRule type="expression" priority="897" id="{4EC4A9AC-7B62-47CD-9E90-478F94102C81}">
            <xm:f>AND($AK37=Setting!$B$16,Setting!$B$16&lt;&gt;"")</xm:f>
            <x14:dxf>
              <fill>
                <patternFill>
                  <bgColor rgb="FFEECCFF"/>
                </patternFill>
              </fill>
            </x14:dxf>
          </x14:cfRule>
          <x14:cfRule type="expression" priority="898" id="{CCE431D2-AB19-41B0-8233-B20358527FDC}">
            <xm:f>AND($AK37=Setting!$B$15,Setting!$B$15&lt;&gt;"")</xm:f>
            <x14:dxf>
              <fill>
                <patternFill>
                  <bgColor rgb="FFD6D6F5"/>
                </patternFill>
              </fill>
            </x14:dxf>
          </x14:cfRule>
          <x14:cfRule type="expression" priority="899" id="{6881EA1D-D24C-45A9-B967-4B5FB48A6AC2}">
            <xm:f>AND($AK37=Setting!$B$14,Setting!$B$14&lt;&gt;"")</xm:f>
            <x14:dxf>
              <fill>
                <patternFill>
                  <bgColor rgb="FFCCDDFF"/>
                </patternFill>
              </fill>
            </x14:dxf>
          </x14:cfRule>
          <x14:cfRule type="expression" priority="900" id="{67F4D27E-DB45-4F52-BEB6-8641BE6C8044}">
            <xm:f>AND($AK37=Setting!$B$13,Setting!$B$13&lt;&gt;"")</xm:f>
            <x14:dxf>
              <fill>
                <patternFill>
                  <bgColor rgb="FFCCEEFF"/>
                </patternFill>
              </fill>
            </x14:dxf>
          </x14:cfRule>
          <x14:cfRule type="expression" priority="901" id="{EBC6C73E-8BE1-4764-8512-1101143E3F34}">
            <xm:f>AND($AK37=Setting!$B$12,Setting!$B$12&lt;&gt;"")</xm:f>
            <x14:dxf>
              <fill>
                <patternFill>
                  <bgColor rgb="FFCFFCFC"/>
                </patternFill>
              </fill>
            </x14:dxf>
          </x14:cfRule>
          <x14:cfRule type="expression" priority="902" id="{27048FAC-BE47-43A6-8764-FA8D5C66C332}">
            <xm:f>AND($AK37=Setting!$B$11,Setting!$B$11&lt;&gt;"")</xm:f>
            <x14:dxf>
              <fill>
                <patternFill>
                  <bgColor rgb="FFCCFFDD"/>
                </patternFill>
              </fill>
            </x14:dxf>
          </x14:cfRule>
          <x14:cfRule type="expression" priority="903" id="{035B40CE-AB49-4ED7-9993-109B439646CD}">
            <xm:f>AND($AK37=Setting!$B$10,Setting!$B$10&lt;&gt;"")</xm:f>
            <x14:dxf>
              <fill>
                <patternFill>
                  <bgColor rgb="FFDDFFCC"/>
                </patternFill>
              </fill>
            </x14:dxf>
          </x14:cfRule>
          <x14:cfRule type="expression" priority="904" id="{E06C12B1-F1D6-4C15-A5F1-137E95C8CEDA}">
            <xm:f>AND($AK37=Setting!$B$9,Setting!$B$9&lt;&gt;"")</xm:f>
            <x14:dxf>
              <fill>
                <patternFill>
                  <bgColor rgb="FFEEFFCC"/>
                </patternFill>
              </fill>
            </x14:dxf>
          </x14:cfRule>
          <x14:cfRule type="expression" priority="905" id="{2D2EED6D-4753-4C3D-BDDA-4C801E899A18}">
            <xm:f>AND($AK37=Setting!$B$8,Setting!$B$8&lt;&gt;"")</xm:f>
            <x14:dxf>
              <fill>
                <patternFill>
                  <bgColor rgb="FFFFFFCC"/>
                </patternFill>
              </fill>
            </x14:dxf>
          </x14:cfRule>
          <x14:cfRule type="expression" priority="906" id="{9796E892-EB3A-45F7-98A2-65BCFB41E91F}">
            <xm:f>AND($AK37=Setting!$B$7,Setting!$B$7&lt;&gt;"")</xm:f>
            <x14:dxf>
              <fill>
                <patternFill>
                  <bgColor rgb="FFFFEECC"/>
                </patternFill>
              </fill>
            </x14:dxf>
          </x14:cfRule>
          <x14:cfRule type="expression" priority="907" id="{F85BBE24-5357-4344-8624-499F8A3477E0}">
            <xm:f>AND($AK37=Setting!$B$6,Setting!$B$6&lt;&gt;"")</xm:f>
            <x14:dxf>
              <fill>
                <patternFill>
                  <bgColor rgb="FFF1E5DB"/>
                </patternFill>
              </fill>
            </x14:dxf>
          </x14:cfRule>
          <x14:cfRule type="expression" priority="908" id="{D89EB7CD-F087-42D4-A1C8-16AFF93B3B7E}">
            <xm:f>AND($AK37=Setting!$B$5,Setting!$B$5&lt;&gt;"")</xm:f>
            <x14:dxf>
              <fill>
                <patternFill>
                  <bgColor rgb="FFFFCCCC"/>
                </patternFill>
              </fill>
            </x14:dxf>
          </x14:cfRule>
          <xm:sqref>AJ37:AK40 AJ68:AK125 AJ44:AK54 AJ56:AK66</xm:sqref>
        </x14:conditionalFormatting>
        <x14:conditionalFormatting xmlns:xm="http://schemas.microsoft.com/office/excel/2006/main">
          <x14:cfRule type="expression" priority="864" id="{3FFF3A20-BE11-4E22-AC28-B7C96236ED26}">
            <xm:f>AND($AM37=Setting!$B$19,Setting!$B$19&lt;&gt;"")</xm:f>
            <x14:dxf>
              <fill>
                <patternFill>
                  <bgColor rgb="FFFFCCDD"/>
                </patternFill>
              </fill>
            </x14:dxf>
          </x14:cfRule>
          <x14:cfRule type="expression" priority="865" id="{EB02909E-48F8-4606-AE74-F54A98E63C41}">
            <xm:f>AND($AM37=Setting!$B$18,Setting!$B$18&lt;&gt;"")</xm:f>
            <x14:dxf>
              <fill>
                <patternFill>
                  <bgColor rgb="FFF7D4EB"/>
                </patternFill>
              </fill>
            </x14:dxf>
          </x14:cfRule>
          <x14:cfRule type="expression" priority="866" id="{E9BE7C61-D06C-4B1D-B23A-5A5273FA2360}">
            <xm:f>AND($AM37=Setting!$B$17,Setting!$B$17&lt;&gt;"")</xm:f>
            <x14:dxf>
              <fill>
                <patternFill>
                  <bgColor rgb="FFFFCCFF"/>
                </patternFill>
              </fill>
            </x14:dxf>
          </x14:cfRule>
          <x14:cfRule type="expression" priority="867" id="{A06A6F55-6258-4F7B-9D3A-E3700169C97A}">
            <xm:f>AND($AM37=Setting!$B$16,Setting!$B$16&lt;&gt;"")</xm:f>
            <x14:dxf>
              <fill>
                <patternFill>
                  <bgColor rgb="FFEECCFF"/>
                </patternFill>
              </fill>
            </x14:dxf>
          </x14:cfRule>
          <x14:cfRule type="expression" priority="868" id="{AB77FE5B-E81D-4B7B-9B62-3E9297677783}">
            <xm:f>AND($AM37=Setting!$B$15,Setting!$B$15&lt;&gt;"")</xm:f>
            <x14:dxf>
              <fill>
                <patternFill>
                  <bgColor rgb="FFD6D6F5"/>
                </patternFill>
              </fill>
            </x14:dxf>
          </x14:cfRule>
          <x14:cfRule type="expression" priority="869" id="{AE2A9721-5350-44F2-B334-4BA244A9CC4E}">
            <xm:f>AND($AM37=Setting!$B$14,Setting!$B$14&lt;&gt;"")</xm:f>
            <x14:dxf>
              <fill>
                <patternFill>
                  <bgColor rgb="FFCCDDFF"/>
                </patternFill>
              </fill>
            </x14:dxf>
          </x14:cfRule>
          <x14:cfRule type="expression" priority="870" id="{21798369-0159-436E-8AF8-993D6A410876}">
            <xm:f>AND($AM37=Setting!$B$13,Setting!$B$13&lt;&gt;"")</xm:f>
            <x14:dxf>
              <fill>
                <patternFill>
                  <bgColor rgb="FFCCEEFF"/>
                </patternFill>
              </fill>
            </x14:dxf>
          </x14:cfRule>
          <x14:cfRule type="expression" priority="871" id="{14D841E2-1FB2-43AF-B97D-4A6725BC1E32}">
            <xm:f>AND($AM37=Setting!$B$12,Setting!$B$12&lt;&gt;"")</xm:f>
            <x14:dxf>
              <fill>
                <patternFill>
                  <bgColor rgb="FFCFFCFC"/>
                </patternFill>
              </fill>
            </x14:dxf>
          </x14:cfRule>
          <x14:cfRule type="expression" priority="872" id="{484A648A-7825-42B7-9DCD-7CE1104B505B}">
            <xm:f>AND($AM37=Setting!$B$11,Setting!$B$11&lt;&gt;"")</xm:f>
            <x14:dxf>
              <fill>
                <patternFill>
                  <bgColor rgb="FFCCFFDD"/>
                </patternFill>
              </fill>
            </x14:dxf>
          </x14:cfRule>
          <x14:cfRule type="expression" priority="873" id="{983EBBDA-3E40-487A-9D6C-E7A8023785B2}">
            <xm:f>AND($AM37=Setting!$B$10,Setting!$B$10&lt;&gt;"")</xm:f>
            <x14:dxf>
              <fill>
                <patternFill>
                  <bgColor rgb="FFDDFFCC"/>
                </patternFill>
              </fill>
            </x14:dxf>
          </x14:cfRule>
          <x14:cfRule type="expression" priority="874" id="{4DEC1405-B607-4129-B5AA-7CC1DF75672C}">
            <xm:f>AND($AM37=Setting!$B$9,Setting!$B$9&lt;&gt;"")</xm:f>
            <x14:dxf>
              <fill>
                <patternFill>
                  <bgColor rgb="FFEEFFCC"/>
                </patternFill>
              </fill>
            </x14:dxf>
          </x14:cfRule>
          <x14:cfRule type="expression" priority="875" id="{1BD11797-2AA7-4764-8465-1AE78E8656B6}">
            <xm:f>AND($AM37=Setting!$B$8,Setting!$B$8&lt;&gt;"")</xm:f>
            <x14:dxf>
              <fill>
                <patternFill>
                  <bgColor rgb="FFFFFFCC"/>
                </patternFill>
              </fill>
            </x14:dxf>
          </x14:cfRule>
          <x14:cfRule type="expression" priority="876" id="{7DB770D9-AD77-4EB4-8CFC-3C522EA52E51}">
            <xm:f>AND($AM37=Setting!$B$7,Setting!$B$7&lt;&gt;"")</xm:f>
            <x14:dxf>
              <fill>
                <patternFill>
                  <bgColor rgb="FFFFEECC"/>
                </patternFill>
              </fill>
            </x14:dxf>
          </x14:cfRule>
          <x14:cfRule type="expression" priority="877" id="{8A9A557F-B710-49DD-AEA9-E116E701C299}">
            <xm:f>AND($AM37=Setting!$B$6,Setting!$B$6&lt;&gt;"")</xm:f>
            <x14:dxf>
              <fill>
                <patternFill>
                  <bgColor rgb="FFF1E5DB"/>
                </patternFill>
              </fill>
            </x14:dxf>
          </x14:cfRule>
          <x14:cfRule type="expression" priority="878" id="{BE8C61B6-E258-4C56-B09B-D711295E0244}">
            <xm:f>AND($AM37=Setting!$B$5,Setting!$B$5&lt;&gt;"")</xm:f>
            <x14:dxf>
              <fill>
                <patternFill>
                  <bgColor rgb="FFFFCCCC"/>
                </patternFill>
              </fill>
            </x14:dxf>
          </x14:cfRule>
          <xm:sqref>AL37:AM40 AL68:AM125 AL44:AM54 AL56:AM66</xm:sqref>
        </x14:conditionalFormatting>
        <x14:conditionalFormatting xmlns:xm="http://schemas.microsoft.com/office/excel/2006/main">
          <x14:cfRule type="expression" priority="834" id="{2A3AD0A5-629A-4840-A930-A91000ACA19D}">
            <xm:f>AND($AO37=Setting!$B$19,Setting!$B$19&lt;&gt;"")</xm:f>
            <x14:dxf>
              <fill>
                <patternFill>
                  <bgColor rgb="FFFFCCDD"/>
                </patternFill>
              </fill>
            </x14:dxf>
          </x14:cfRule>
          <x14:cfRule type="expression" priority="835" id="{621AE0C5-B1C5-41B0-97F4-7A27D1FACFD1}">
            <xm:f>AND($AO37=Setting!$B$18,Setting!$B$18&lt;&gt;"")</xm:f>
            <x14:dxf>
              <fill>
                <patternFill>
                  <bgColor rgb="FFF7D4EB"/>
                </patternFill>
              </fill>
            </x14:dxf>
          </x14:cfRule>
          <x14:cfRule type="expression" priority="836" id="{2395BECB-65F0-48D3-8CDD-E5DD59E7D023}">
            <xm:f>AND($AO37=Setting!$B$17,Setting!$B$17&lt;&gt;"")</xm:f>
            <x14:dxf>
              <fill>
                <patternFill>
                  <bgColor rgb="FFFFCCFF"/>
                </patternFill>
              </fill>
            </x14:dxf>
          </x14:cfRule>
          <x14:cfRule type="expression" priority="837" id="{78730D69-A63A-4D89-A518-89A59E7FD875}">
            <xm:f>AND($AO37=Setting!$B$16,Setting!$B$16&lt;&gt;"")</xm:f>
            <x14:dxf>
              <fill>
                <patternFill>
                  <bgColor rgb="FFEECCFF"/>
                </patternFill>
              </fill>
            </x14:dxf>
          </x14:cfRule>
          <x14:cfRule type="expression" priority="838" id="{0F996278-66D7-4B66-85AF-18C1D2CA3245}">
            <xm:f>AND($AO37=Setting!$B$15,Setting!$B$15&lt;&gt;"")</xm:f>
            <x14:dxf>
              <fill>
                <patternFill>
                  <bgColor rgb="FFD6D6F5"/>
                </patternFill>
              </fill>
            </x14:dxf>
          </x14:cfRule>
          <x14:cfRule type="expression" priority="839" id="{8EDA8D2D-FE71-4E74-92EC-6D322D2D0F4B}">
            <xm:f>AND($AO37=Setting!$B$14,Setting!$B$14&lt;&gt;"")</xm:f>
            <x14:dxf>
              <fill>
                <patternFill>
                  <bgColor rgb="FFCCDDFF"/>
                </patternFill>
              </fill>
            </x14:dxf>
          </x14:cfRule>
          <x14:cfRule type="expression" priority="840" id="{A7BA04F8-3EEA-431E-AC33-02BBA8634610}">
            <xm:f>AND($AO37=Setting!$B$13,Setting!$B$13&lt;&gt;"")</xm:f>
            <x14:dxf>
              <fill>
                <patternFill>
                  <bgColor rgb="FFCCEEFF"/>
                </patternFill>
              </fill>
            </x14:dxf>
          </x14:cfRule>
          <x14:cfRule type="expression" priority="841" id="{A238C878-A84B-49CA-ABF0-B7C8901D75BE}">
            <xm:f>AND($AO37=Setting!$B$12,Setting!$B$12&lt;&gt;"")</xm:f>
            <x14:dxf>
              <fill>
                <patternFill>
                  <bgColor rgb="FFCFFCFC"/>
                </patternFill>
              </fill>
            </x14:dxf>
          </x14:cfRule>
          <x14:cfRule type="expression" priority="842" id="{7319A746-7FD4-4B63-A9D0-DA296CBFD6DF}">
            <xm:f>AND($AO37=Setting!$B$11,Setting!$B$11&lt;&gt;"")</xm:f>
            <x14:dxf>
              <fill>
                <patternFill>
                  <bgColor rgb="FFCCFFDD"/>
                </patternFill>
              </fill>
            </x14:dxf>
          </x14:cfRule>
          <x14:cfRule type="expression" priority="843" id="{03F0C009-4F13-484B-B36B-7136E882E90C}">
            <xm:f>AND($AO37=Setting!$B$10,Setting!$B$10&lt;&gt;"")</xm:f>
            <x14:dxf>
              <fill>
                <patternFill>
                  <bgColor rgb="FFDDFFCC"/>
                </patternFill>
              </fill>
            </x14:dxf>
          </x14:cfRule>
          <x14:cfRule type="expression" priority="844" id="{043ED749-545D-40B9-95AB-2CA839CB83B6}">
            <xm:f>AND($AO37=Setting!$B$9,Setting!$B$9&lt;&gt;"")</xm:f>
            <x14:dxf>
              <fill>
                <patternFill>
                  <bgColor rgb="FFEEFFCC"/>
                </patternFill>
              </fill>
            </x14:dxf>
          </x14:cfRule>
          <x14:cfRule type="expression" priority="845" id="{D936C9F4-EB98-4D4E-A7DA-69187294DE0E}">
            <xm:f>AND($AO37=Setting!$B$8,Setting!$B$8&lt;&gt;"")</xm:f>
            <x14:dxf>
              <fill>
                <patternFill>
                  <bgColor rgb="FFFFFFCC"/>
                </patternFill>
              </fill>
            </x14:dxf>
          </x14:cfRule>
          <x14:cfRule type="expression" priority="846" id="{E430922F-471B-40D4-A7EA-074C4AAD892D}">
            <xm:f>AND($AO37=Setting!$B$7,Setting!$B$7&lt;&gt;"")</xm:f>
            <x14:dxf>
              <fill>
                <patternFill>
                  <bgColor rgb="FFFFEECC"/>
                </patternFill>
              </fill>
            </x14:dxf>
          </x14:cfRule>
          <x14:cfRule type="expression" priority="847" id="{D159A337-1CD8-44A7-8204-BE22AFA2CF5F}">
            <xm:f>AND($AO37=Setting!$B$6,Setting!$B$6&lt;&gt;"")</xm:f>
            <x14:dxf>
              <fill>
                <patternFill>
                  <bgColor rgb="FFF1E5DB"/>
                </patternFill>
              </fill>
            </x14:dxf>
          </x14:cfRule>
          <x14:cfRule type="expression" priority="848" id="{FC70527C-9AFB-4B79-AA21-207AC83FDC0C}">
            <xm:f>AND($AO37=Setting!$B$5,Setting!$B$5&lt;&gt;"")</xm:f>
            <x14:dxf>
              <fill>
                <patternFill>
                  <bgColor rgb="FFFFCCCC"/>
                </patternFill>
              </fill>
            </x14:dxf>
          </x14:cfRule>
          <xm:sqref>AN37:AO40 AN68:AO125 AN44:AO54 AN56:AO66</xm:sqref>
        </x14:conditionalFormatting>
        <x14:conditionalFormatting xmlns:xm="http://schemas.microsoft.com/office/excel/2006/main">
          <x14:cfRule type="expression" priority="804" id="{F67288A5-94B8-4DF6-BD3C-45EDF788B859}">
            <xm:f>AND($AQ37=Setting!$B$19,Setting!$B$19&lt;&gt;"")</xm:f>
            <x14:dxf>
              <fill>
                <patternFill>
                  <bgColor rgb="FFFFCCDD"/>
                </patternFill>
              </fill>
            </x14:dxf>
          </x14:cfRule>
          <x14:cfRule type="expression" priority="805" id="{6ECD75CE-916C-47AE-BA56-090AE3988104}">
            <xm:f>AND($AQ37=Setting!$B$18,Setting!$B$18&lt;&gt;"")</xm:f>
            <x14:dxf>
              <fill>
                <patternFill>
                  <bgColor rgb="FFF7D4EB"/>
                </patternFill>
              </fill>
            </x14:dxf>
          </x14:cfRule>
          <x14:cfRule type="expression" priority="806" id="{5422E3B7-A5D3-422C-BF23-7C4B3CA87116}">
            <xm:f>AND($AQ37=Setting!$B$17,Setting!$B$17&lt;&gt;"")</xm:f>
            <x14:dxf>
              <fill>
                <patternFill>
                  <bgColor rgb="FFFFCCFF"/>
                </patternFill>
              </fill>
            </x14:dxf>
          </x14:cfRule>
          <x14:cfRule type="expression" priority="807" id="{42C4AD8C-0AC9-427C-81F5-ACFCD6E5FBED}">
            <xm:f>AND($AQ37=Setting!$B$16,Setting!$B$16&lt;&gt;"")</xm:f>
            <x14:dxf>
              <fill>
                <patternFill>
                  <bgColor rgb="FFEECCFF"/>
                </patternFill>
              </fill>
            </x14:dxf>
          </x14:cfRule>
          <x14:cfRule type="expression" priority="808" id="{452CABFA-34E0-42C9-89E4-7825739081BE}">
            <xm:f>AND($AQ37=Setting!$B$15,Setting!$B$15&lt;&gt;"")</xm:f>
            <x14:dxf>
              <fill>
                <patternFill>
                  <bgColor rgb="FFD6D6F5"/>
                </patternFill>
              </fill>
            </x14:dxf>
          </x14:cfRule>
          <x14:cfRule type="expression" priority="809" id="{76C264AB-649E-43A9-8035-6846A716E0F4}">
            <xm:f>AND($AQ37=Setting!$B$14,Setting!$B$14&lt;&gt;"")</xm:f>
            <x14:dxf>
              <fill>
                <patternFill>
                  <bgColor rgb="FFCCDDFF"/>
                </patternFill>
              </fill>
            </x14:dxf>
          </x14:cfRule>
          <x14:cfRule type="expression" priority="810" id="{2F68B65D-D21F-4B7A-BFAA-B49A936D33C1}">
            <xm:f>AND($AQ37=Setting!$B$13,Setting!$B$13&lt;&gt;"")</xm:f>
            <x14:dxf>
              <fill>
                <patternFill>
                  <bgColor rgb="FFCCEEFF"/>
                </patternFill>
              </fill>
            </x14:dxf>
          </x14:cfRule>
          <x14:cfRule type="expression" priority="811" id="{816B9D34-B1E3-4951-964E-6810605DE1FD}">
            <xm:f>AND($AQ37=Setting!$B$12,Setting!$B$12&lt;&gt;"")</xm:f>
            <x14:dxf>
              <fill>
                <patternFill>
                  <bgColor rgb="FFCFFCFC"/>
                </patternFill>
              </fill>
            </x14:dxf>
          </x14:cfRule>
          <x14:cfRule type="expression" priority="812" id="{4819BC78-A4A9-426A-BBB7-3CCAA7D52C4E}">
            <xm:f>AND($AQ37=Setting!$B$11,Setting!$B$11&lt;&gt;"")</xm:f>
            <x14:dxf>
              <fill>
                <patternFill>
                  <bgColor rgb="FFCCFFDD"/>
                </patternFill>
              </fill>
            </x14:dxf>
          </x14:cfRule>
          <x14:cfRule type="expression" priority="813" id="{79991414-4ABF-41C6-9EAA-68A9F1EB2EEE}">
            <xm:f>AND($AQ37=Setting!$B$10,Setting!$B$10&lt;&gt;"")</xm:f>
            <x14:dxf>
              <fill>
                <patternFill>
                  <bgColor rgb="FFDDFFCC"/>
                </patternFill>
              </fill>
            </x14:dxf>
          </x14:cfRule>
          <x14:cfRule type="expression" priority="814" id="{43C46E82-BBA0-42AD-BF79-B06CBA4267F5}">
            <xm:f>AND($AQ37=Setting!$B$9,Setting!$B$9&lt;&gt;"")</xm:f>
            <x14:dxf>
              <fill>
                <patternFill>
                  <bgColor rgb="FFEEFFCC"/>
                </patternFill>
              </fill>
            </x14:dxf>
          </x14:cfRule>
          <x14:cfRule type="expression" priority="815" id="{1C44B781-5A32-4525-8618-1A8CF439C781}">
            <xm:f>AND($AQ37=Setting!$B$8,Setting!$B$8&lt;&gt;"")</xm:f>
            <x14:dxf>
              <fill>
                <patternFill>
                  <bgColor rgb="FFFFFFCC"/>
                </patternFill>
              </fill>
            </x14:dxf>
          </x14:cfRule>
          <x14:cfRule type="expression" priority="816" id="{55BF59F7-3C35-46E8-8F98-69F6F8F086DD}">
            <xm:f>AND($AQ37=Setting!$B$7,Setting!$B$7&lt;&gt;"")</xm:f>
            <x14:dxf>
              <fill>
                <patternFill>
                  <bgColor rgb="FFFFEECC"/>
                </patternFill>
              </fill>
            </x14:dxf>
          </x14:cfRule>
          <x14:cfRule type="expression" priority="817" id="{27A7B942-3C13-4756-B055-3287491A97A1}">
            <xm:f>AND($AQ37=Setting!$B$6,Setting!$B$6&lt;&gt;"")</xm:f>
            <x14:dxf>
              <fill>
                <patternFill>
                  <bgColor rgb="FFF1E5DB"/>
                </patternFill>
              </fill>
            </x14:dxf>
          </x14:cfRule>
          <x14:cfRule type="expression" priority="818" id="{7E1C1489-0B3B-4FCC-8712-82BA7109F8B9}">
            <xm:f>AND($AQ37=Setting!$B$5,Setting!$B$5&lt;&gt;"")</xm:f>
            <x14:dxf>
              <fill>
                <patternFill>
                  <bgColor rgb="FFFFCCCC"/>
                </patternFill>
              </fill>
            </x14:dxf>
          </x14:cfRule>
          <xm:sqref>AP37:AQ40 AP68:AQ125 AP44:AQ54 AP56:AQ66</xm:sqref>
        </x14:conditionalFormatting>
        <x14:conditionalFormatting xmlns:xm="http://schemas.microsoft.com/office/excel/2006/main">
          <x14:cfRule type="expression" priority="774" id="{F98D519E-0FFB-427C-8580-33724957F340}">
            <xm:f>AND($AS37=Setting!$B$19,Setting!$B$19&lt;&gt;"")</xm:f>
            <x14:dxf>
              <fill>
                <patternFill>
                  <bgColor rgb="FFFFCCDD"/>
                </patternFill>
              </fill>
            </x14:dxf>
          </x14:cfRule>
          <x14:cfRule type="expression" priority="775" id="{D81346A8-74F4-42B4-B4DB-4993C1BADE7E}">
            <xm:f>AND($AS37=Setting!$B$18,Setting!$B$18&lt;&gt;"")</xm:f>
            <x14:dxf>
              <fill>
                <patternFill>
                  <bgColor rgb="FFF7D4EB"/>
                </patternFill>
              </fill>
            </x14:dxf>
          </x14:cfRule>
          <x14:cfRule type="expression" priority="776" id="{AF352F8A-D7EF-411C-B93A-2A5BEE8AC528}">
            <xm:f>AND($AS37=Setting!$B$17,Setting!$B$17&lt;&gt;"")</xm:f>
            <x14:dxf>
              <fill>
                <patternFill>
                  <bgColor rgb="FFFFCCFF"/>
                </patternFill>
              </fill>
            </x14:dxf>
          </x14:cfRule>
          <x14:cfRule type="expression" priority="777" id="{75963020-CE3B-48C3-B1ED-91CCF19D7766}">
            <xm:f>AND($AS37=Setting!$B$16,Setting!$B$16&lt;&gt;"")</xm:f>
            <x14:dxf>
              <fill>
                <patternFill>
                  <bgColor rgb="FFEECCFF"/>
                </patternFill>
              </fill>
            </x14:dxf>
          </x14:cfRule>
          <x14:cfRule type="expression" priority="778" id="{22EFD1C9-14F1-41B4-94F4-384CC17E2A11}">
            <xm:f>AND($AS37=Setting!$B$15,Setting!$B$15&lt;&gt;"")</xm:f>
            <x14:dxf>
              <fill>
                <patternFill>
                  <bgColor rgb="FFD6D6F5"/>
                </patternFill>
              </fill>
            </x14:dxf>
          </x14:cfRule>
          <x14:cfRule type="expression" priority="779" id="{C4A0DA91-86FA-4E38-A23B-B4975425645A}">
            <xm:f>AND($AS37=Setting!$B$14,Setting!$B$14&lt;&gt;"")</xm:f>
            <x14:dxf>
              <fill>
                <patternFill>
                  <bgColor rgb="FFCCDDFF"/>
                </patternFill>
              </fill>
            </x14:dxf>
          </x14:cfRule>
          <x14:cfRule type="expression" priority="780" id="{3D53C06C-B527-4C0E-A35C-CE36C764A9CF}">
            <xm:f>AND($AS37=Setting!$B$13,Setting!$B$13&lt;&gt;"")</xm:f>
            <x14:dxf>
              <fill>
                <patternFill>
                  <bgColor rgb="FFCCEEFF"/>
                </patternFill>
              </fill>
            </x14:dxf>
          </x14:cfRule>
          <x14:cfRule type="expression" priority="781" id="{A292A464-D15E-4D0B-85A9-973113EA0E6D}">
            <xm:f>AND($AS37=Setting!$B$12,Setting!$B$12&lt;&gt;"")</xm:f>
            <x14:dxf>
              <fill>
                <patternFill>
                  <bgColor rgb="FFCFFCFC"/>
                </patternFill>
              </fill>
            </x14:dxf>
          </x14:cfRule>
          <x14:cfRule type="expression" priority="782" id="{411B725E-BCC3-4DED-97B8-192F9034D745}">
            <xm:f>AND($AS37=Setting!$B$11,Setting!$B$11&lt;&gt;"")</xm:f>
            <x14:dxf>
              <fill>
                <patternFill>
                  <bgColor rgb="FFCCFFDD"/>
                </patternFill>
              </fill>
            </x14:dxf>
          </x14:cfRule>
          <x14:cfRule type="expression" priority="783" id="{83F2C9B6-AE53-4E5F-B52B-B88A288C691F}">
            <xm:f>AND($AS37=Setting!$B$10,Setting!$B$10&lt;&gt;"")</xm:f>
            <x14:dxf>
              <fill>
                <patternFill>
                  <bgColor rgb="FFDDFFCC"/>
                </patternFill>
              </fill>
            </x14:dxf>
          </x14:cfRule>
          <x14:cfRule type="expression" priority="784" id="{D5F5FDA8-F926-4665-A4C5-3311CFFDC001}">
            <xm:f>AND($AS37=Setting!$B$9,Setting!$B$9&lt;&gt;"")</xm:f>
            <x14:dxf>
              <fill>
                <patternFill>
                  <bgColor rgb="FFEEFFCC"/>
                </patternFill>
              </fill>
            </x14:dxf>
          </x14:cfRule>
          <x14:cfRule type="expression" priority="785" id="{3C61DC90-D5E3-4D21-B856-886523A2B943}">
            <xm:f>AND($AS37=Setting!$B$8,Setting!$B$8&lt;&gt;"")</xm:f>
            <x14:dxf>
              <fill>
                <patternFill>
                  <bgColor rgb="FFFFFFCC"/>
                </patternFill>
              </fill>
            </x14:dxf>
          </x14:cfRule>
          <x14:cfRule type="expression" priority="786" id="{BE010F2A-656F-4E2F-A661-361F5ED38A1C}">
            <xm:f>AND($AS37=Setting!$B$7,Setting!$B$7&lt;&gt;"")</xm:f>
            <x14:dxf>
              <fill>
                <patternFill>
                  <bgColor rgb="FFFFEECC"/>
                </patternFill>
              </fill>
            </x14:dxf>
          </x14:cfRule>
          <x14:cfRule type="expression" priority="787" id="{6025BA52-9D6F-48AD-8604-9C2267E655BE}">
            <xm:f>AND($AS37=Setting!$B$6,Setting!$B$6&lt;&gt;"")</xm:f>
            <x14:dxf>
              <fill>
                <patternFill>
                  <bgColor rgb="FFF1E5DB"/>
                </patternFill>
              </fill>
            </x14:dxf>
          </x14:cfRule>
          <x14:cfRule type="expression" priority="788" id="{3CD5F4B8-3248-42C3-BAD5-9C4DCA6E26E5}">
            <xm:f>AND($AS37=Setting!$B$5,Setting!$B$5&lt;&gt;"")</xm:f>
            <x14:dxf>
              <fill>
                <patternFill>
                  <bgColor rgb="FFFFCCCC"/>
                </patternFill>
              </fill>
            </x14:dxf>
          </x14:cfRule>
          <xm:sqref>AR37:AS40 AR68:AS125 AR44:AS54 AR56:AS66</xm:sqref>
        </x14:conditionalFormatting>
        <x14:conditionalFormatting xmlns:xm="http://schemas.microsoft.com/office/excel/2006/main">
          <x14:cfRule type="expression" priority="744" id="{ED9184A3-6DB1-4196-BA27-9E86C522C8C8}">
            <xm:f>AND($AU37=Setting!$B$19,Setting!$B$19&lt;&gt;"")</xm:f>
            <x14:dxf>
              <fill>
                <patternFill>
                  <bgColor rgb="FFFFCCDD"/>
                </patternFill>
              </fill>
            </x14:dxf>
          </x14:cfRule>
          <x14:cfRule type="expression" priority="745" id="{5E993D03-14EE-4748-8B75-E5F017067A23}">
            <xm:f>AND($AU37=Setting!$B$18,Setting!$B$18&lt;&gt;"")</xm:f>
            <x14:dxf>
              <fill>
                <patternFill>
                  <bgColor rgb="FFF7D4EB"/>
                </patternFill>
              </fill>
            </x14:dxf>
          </x14:cfRule>
          <x14:cfRule type="expression" priority="746" id="{897BB405-14F2-431E-B09E-B945BBF67AC5}">
            <xm:f>AND($AU37=Setting!$B$17,Setting!$B$17&lt;&gt;"")</xm:f>
            <x14:dxf>
              <fill>
                <patternFill>
                  <bgColor rgb="FFFFCCFF"/>
                </patternFill>
              </fill>
            </x14:dxf>
          </x14:cfRule>
          <x14:cfRule type="expression" priority="747" id="{A6706EA8-11A1-4BBF-AF18-C950D7D5C6F6}">
            <xm:f>AND($AU37=Setting!$B$16,Setting!$B$16&lt;&gt;"")</xm:f>
            <x14:dxf>
              <fill>
                <patternFill>
                  <bgColor rgb="FFEECCFF"/>
                </patternFill>
              </fill>
            </x14:dxf>
          </x14:cfRule>
          <x14:cfRule type="expression" priority="748" id="{E3FF3FE7-7751-4098-B3BF-F831625EFB79}">
            <xm:f>AND($AU37=Setting!$B$15,Setting!$B$15&lt;&gt;"")</xm:f>
            <x14:dxf>
              <fill>
                <patternFill>
                  <bgColor rgb="FFD6D6F5"/>
                </patternFill>
              </fill>
            </x14:dxf>
          </x14:cfRule>
          <x14:cfRule type="expression" priority="749" id="{B9B48D17-9FB5-4048-8DAE-149336E51F93}">
            <xm:f>AND($AU37=Setting!$B$14,Setting!$B$14&lt;&gt;"")</xm:f>
            <x14:dxf>
              <fill>
                <patternFill>
                  <bgColor rgb="FFCCDDFF"/>
                </patternFill>
              </fill>
            </x14:dxf>
          </x14:cfRule>
          <x14:cfRule type="expression" priority="750" id="{810CD0B7-4AA1-4395-8F27-7D1838A0A524}">
            <xm:f>AND($AU37=Setting!$B$13,Setting!$B$13&lt;&gt;"")</xm:f>
            <x14:dxf>
              <fill>
                <patternFill>
                  <bgColor rgb="FFCCEEFF"/>
                </patternFill>
              </fill>
            </x14:dxf>
          </x14:cfRule>
          <x14:cfRule type="expression" priority="751" id="{65D73C35-0380-4A44-A42C-366F7197FB45}">
            <xm:f>AND($AU37=Setting!$B$12,Setting!$B$12&lt;&gt;"")</xm:f>
            <x14:dxf>
              <fill>
                <patternFill>
                  <bgColor rgb="FFCFFCFC"/>
                </patternFill>
              </fill>
            </x14:dxf>
          </x14:cfRule>
          <x14:cfRule type="expression" priority="752" id="{D0AD212B-6A1F-4044-A8D6-2C7DB4745B26}">
            <xm:f>AND($AU37=Setting!$B$11,Setting!$B$11&lt;&gt;"")</xm:f>
            <x14:dxf>
              <fill>
                <patternFill>
                  <bgColor rgb="FFCCFFDD"/>
                </patternFill>
              </fill>
            </x14:dxf>
          </x14:cfRule>
          <x14:cfRule type="expression" priority="753" id="{BDC0BA8E-C4C2-4A97-988E-D9AF834A2962}">
            <xm:f>AND($AU37=Setting!$B$10,Setting!$B$10&lt;&gt;"")</xm:f>
            <x14:dxf>
              <fill>
                <patternFill>
                  <bgColor rgb="FFDDFFCC"/>
                </patternFill>
              </fill>
            </x14:dxf>
          </x14:cfRule>
          <x14:cfRule type="expression" priority="754" id="{278E68B2-3F78-4E62-9E71-447B7AD346F9}">
            <xm:f>AND($AU37=Setting!$B$9,Setting!$B$9&lt;&gt;"")</xm:f>
            <x14:dxf>
              <fill>
                <patternFill>
                  <bgColor rgb="FFEEFFCC"/>
                </patternFill>
              </fill>
            </x14:dxf>
          </x14:cfRule>
          <x14:cfRule type="expression" priority="755" id="{5EADD789-47FC-4283-9A8C-B59B778DDF43}">
            <xm:f>AND($AU37=Setting!$B$8,Setting!$B$8&lt;&gt;"")</xm:f>
            <x14:dxf>
              <fill>
                <patternFill>
                  <bgColor rgb="FFFFFFCC"/>
                </patternFill>
              </fill>
            </x14:dxf>
          </x14:cfRule>
          <x14:cfRule type="expression" priority="756" id="{4D8E16C0-3081-4D5C-8EEC-B227E38E3370}">
            <xm:f>AND($AU37=Setting!$B$7,Setting!$B$7&lt;&gt;"")</xm:f>
            <x14:dxf>
              <fill>
                <patternFill>
                  <bgColor rgb="FFFFEECC"/>
                </patternFill>
              </fill>
            </x14:dxf>
          </x14:cfRule>
          <x14:cfRule type="expression" priority="757" id="{FAA8CDF4-0211-44A3-90EA-FD8E7F81963B}">
            <xm:f>AND($AU37=Setting!$B$6,Setting!$B$6&lt;&gt;"")</xm:f>
            <x14:dxf>
              <fill>
                <patternFill>
                  <bgColor rgb="FFF1E5DB"/>
                </patternFill>
              </fill>
            </x14:dxf>
          </x14:cfRule>
          <x14:cfRule type="expression" priority="758" id="{67C7B632-CD2F-4969-B28B-3DA237BBD242}">
            <xm:f>AND($AU37=Setting!$B$5,Setting!$B$5&lt;&gt;"")</xm:f>
            <x14:dxf>
              <fill>
                <patternFill>
                  <bgColor rgb="FFFFCCCC"/>
                </patternFill>
              </fill>
            </x14:dxf>
          </x14:cfRule>
          <xm:sqref>AT37:AU40 AT68:AU125 AT44:AU54 AT56:AU66</xm:sqref>
        </x14:conditionalFormatting>
        <x14:conditionalFormatting xmlns:xm="http://schemas.microsoft.com/office/excel/2006/main">
          <x14:cfRule type="expression" priority="714" id="{86B5263B-F2D5-4392-94E2-740C8BCF8FD7}">
            <xm:f>AND($AW37=Setting!$B$19,Setting!$B$19&lt;&gt;"")</xm:f>
            <x14:dxf>
              <fill>
                <patternFill>
                  <bgColor rgb="FFFFCCDD"/>
                </patternFill>
              </fill>
            </x14:dxf>
          </x14:cfRule>
          <x14:cfRule type="expression" priority="715" id="{1D6C3851-C081-4362-88B4-48D67202097F}">
            <xm:f>AND($AW37=Setting!$B$18,Setting!$B$18&lt;&gt;"")</xm:f>
            <x14:dxf>
              <fill>
                <patternFill>
                  <bgColor rgb="FFF7D4EB"/>
                </patternFill>
              </fill>
            </x14:dxf>
          </x14:cfRule>
          <x14:cfRule type="expression" priority="716" id="{0044B803-31C0-46B1-BE06-FA3CFEDC0C35}">
            <xm:f>AND($AW37=Setting!$B$17,Setting!$B$17&lt;&gt;"")</xm:f>
            <x14:dxf>
              <fill>
                <patternFill>
                  <bgColor rgb="FFFFCCFF"/>
                </patternFill>
              </fill>
            </x14:dxf>
          </x14:cfRule>
          <x14:cfRule type="expression" priority="717" id="{B9467C88-7F39-4976-AE4C-A22AE2EA0997}">
            <xm:f>AND($AW37=Setting!$B$16,Setting!$B$16&lt;&gt;"")</xm:f>
            <x14:dxf>
              <fill>
                <patternFill>
                  <bgColor rgb="FFEECCFF"/>
                </patternFill>
              </fill>
            </x14:dxf>
          </x14:cfRule>
          <x14:cfRule type="expression" priority="718" id="{37E2D3FD-ED9B-42E6-91AC-564A87F7DD4F}">
            <xm:f>AND($AW37=Setting!$B$15,Setting!$B$15&lt;&gt;"")</xm:f>
            <x14:dxf>
              <fill>
                <patternFill>
                  <bgColor rgb="FFD6D6F5"/>
                </patternFill>
              </fill>
            </x14:dxf>
          </x14:cfRule>
          <x14:cfRule type="expression" priority="719" id="{243ADDFE-8227-4995-ADF4-94F6B48C8864}">
            <xm:f>AND($AW37=Setting!$B$14,Setting!$B$14&lt;&gt;"")</xm:f>
            <x14:dxf>
              <fill>
                <patternFill>
                  <bgColor rgb="FFCCDDFF"/>
                </patternFill>
              </fill>
            </x14:dxf>
          </x14:cfRule>
          <x14:cfRule type="expression" priority="720" id="{FA4A9561-A566-4550-AE23-A5E8EB486CF6}">
            <xm:f>AND($AW37=Setting!$B$13,Setting!$B$13&lt;&gt;"")</xm:f>
            <x14:dxf>
              <fill>
                <patternFill>
                  <bgColor rgb="FFCCEEFF"/>
                </patternFill>
              </fill>
            </x14:dxf>
          </x14:cfRule>
          <x14:cfRule type="expression" priority="721" id="{5D41D0D3-0807-47D3-AAE9-2D0AE8D82D37}">
            <xm:f>AND($AW37=Setting!$B$12,Setting!$B$12&lt;&gt;"")</xm:f>
            <x14:dxf>
              <fill>
                <patternFill>
                  <bgColor rgb="FFCFFCFC"/>
                </patternFill>
              </fill>
            </x14:dxf>
          </x14:cfRule>
          <x14:cfRule type="expression" priority="722" id="{05306B6A-79FE-4134-B6D6-E10FE90F9A6E}">
            <xm:f>AND($AW37=Setting!$B$11,Setting!$B$11&lt;&gt;"")</xm:f>
            <x14:dxf>
              <fill>
                <patternFill>
                  <bgColor rgb="FFCCFFDD"/>
                </patternFill>
              </fill>
            </x14:dxf>
          </x14:cfRule>
          <x14:cfRule type="expression" priority="723" id="{D49E911F-2661-4807-8461-ECD7F900F6AD}">
            <xm:f>AND($AW37=Setting!$B$10,Setting!$B$10&lt;&gt;"")</xm:f>
            <x14:dxf>
              <fill>
                <patternFill>
                  <bgColor rgb="FFDDFFCC"/>
                </patternFill>
              </fill>
            </x14:dxf>
          </x14:cfRule>
          <x14:cfRule type="expression" priority="724" id="{743A91D2-345E-4D87-A1C7-D867BC10D1AA}">
            <xm:f>AND($AW37=Setting!$B$9,Setting!$B$9&lt;&gt;"")</xm:f>
            <x14:dxf>
              <fill>
                <patternFill>
                  <bgColor rgb="FFEEFFCC"/>
                </patternFill>
              </fill>
            </x14:dxf>
          </x14:cfRule>
          <x14:cfRule type="expression" priority="725" id="{C33B17C0-6104-4F89-91E5-246346E89542}">
            <xm:f>AND($AW37=Setting!$B$8,Setting!$B$8&lt;&gt;"")</xm:f>
            <x14:dxf>
              <fill>
                <patternFill>
                  <bgColor rgb="FFFFFFCC"/>
                </patternFill>
              </fill>
            </x14:dxf>
          </x14:cfRule>
          <x14:cfRule type="expression" priority="726" id="{0FF30ABB-B5DD-4373-80A4-EBCC452ADA60}">
            <xm:f>AND($AW37=Setting!$B$7,Setting!$B$7&lt;&gt;"")</xm:f>
            <x14:dxf>
              <fill>
                <patternFill>
                  <bgColor rgb="FFFFEECC"/>
                </patternFill>
              </fill>
            </x14:dxf>
          </x14:cfRule>
          <x14:cfRule type="expression" priority="727" id="{9805C268-6D15-4BF8-BCB4-29F98C58EFE9}">
            <xm:f>AND($AW37=Setting!$B$6,Setting!$B$6&lt;&gt;"")</xm:f>
            <x14:dxf>
              <fill>
                <patternFill>
                  <bgColor rgb="FFF1E5DB"/>
                </patternFill>
              </fill>
            </x14:dxf>
          </x14:cfRule>
          <x14:cfRule type="expression" priority="728" id="{0FE50CE4-3B91-448B-9943-864C27724279}">
            <xm:f>AND($AW37=Setting!$B$5,Setting!$B$5&lt;&gt;"")</xm:f>
            <x14:dxf>
              <fill>
                <patternFill>
                  <bgColor rgb="FFFFCCCC"/>
                </patternFill>
              </fill>
            </x14:dxf>
          </x14:cfRule>
          <xm:sqref>AV37:AW40 AV68:AW125 AV44:AW54 AV56:AW66</xm:sqref>
        </x14:conditionalFormatting>
        <x14:conditionalFormatting xmlns:xm="http://schemas.microsoft.com/office/excel/2006/main">
          <x14:cfRule type="expression" priority="684" id="{49004118-B6B4-4C6A-8F3B-D7119B63F920}">
            <xm:f>AND($AY37=Setting!$B$19,Setting!$B$19&lt;&gt;"")</xm:f>
            <x14:dxf>
              <fill>
                <patternFill>
                  <bgColor rgb="FFFFCCDD"/>
                </patternFill>
              </fill>
            </x14:dxf>
          </x14:cfRule>
          <x14:cfRule type="expression" priority="685" id="{7862B33F-2414-4D4E-8E1A-554D22E3A0FC}">
            <xm:f>AND($AY37=Setting!$B$18,Setting!$B$18&lt;&gt;"")</xm:f>
            <x14:dxf>
              <fill>
                <patternFill>
                  <bgColor rgb="FFF7D4EB"/>
                </patternFill>
              </fill>
            </x14:dxf>
          </x14:cfRule>
          <x14:cfRule type="expression" priority="686" id="{2DC1CD2D-D057-492C-95F6-2C836E52305B}">
            <xm:f>AND($AY37=Setting!$B$17,Setting!$B$17&lt;&gt;"")</xm:f>
            <x14:dxf>
              <fill>
                <patternFill>
                  <bgColor rgb="FFFFCCFF"/>
                </patternFill>
              </fill>
            </x14:dxf>
          </x14:cfRule>
          <x14:cfRule type="expression" priority="687" id="{CFF14689-C0E6-435A-AFCD-7FD1AF833C07}">
            <xm:f>AND($AY37=Setting!$B$16,Setting!$B$16&lt;&gt;"")</xm:f>
            <x14:dxf>
              <fill>
                <patternFill>
                  <bgColor rgb="FFEECCFF"/>
                </patternFill>
              </fill>
            </x14:dxf>
          </x14:cfRule>
          <x14:cfRule type="expression" priority="688" id="{6AA1A4C1-37C3-4B5F-8DF4-91F42DE81379}">
            <xm:f>AND($AY37=Setting!$B$15,Setting!$B$15&lt;&gt;"")</xm:f>
            <x14:dxf>
              <fill>
                <patternFill>
                  <bgColor rgb="FFD6D6F5"/>
                </patternFill>
              </fill>
            </x14:dxf>
          </x14:cfRule>
          <x14:cfRule type="expression" priority="689" id="{984BFF3A-F681-4A3D-97FE-E0BED552B089}">
            <xm:f>AND($AY37=Setting!$B$14,Setting!$B$14&lt;&gt;"")</xm:f>
            <x14:dxf>
              <fill>
                <patternFill>
                  <bgColor rgb="FFCCDDFF"/>
                </patternFill>
              </fill>
            </x14:dxf>
          </x14:cfRule>
          <x14:cfRule type="expression" priority="690" id="{2B5EFF99-553C-48BC-95FF-369E0B91DD14}">
            <xm:f>AND($AY37=Setting!$B$13,Setting!$B$13&lt;&gt;"")</xm:f>
            <x14:dxf>
              <fill>
                <patternFill>
                  <bgColor rgb="FFCCEEFF"/>
                </patternFill>
              </fill>
            </x14:dxf>
          </x14:cfRule>
          <x14:cfRule type="expression" priority="691" id="{1506F53D-013C-42F9-AC6C-7130B1372C0C}">
            <xm:f>AND($AY37=Setting!$B$12,Setting!$B$12&lt;&gt;"")</xm:f>
            <x14:dxf>
              <fill>
                <patternFill>
                  <bgColor rgb="FFCFFCFC"/>
                </patternFill>
              </fill>
            </x14:dxf>
          </x14:cfRule>
          <x14:cfRule type="expression" priority="692" id="{C696DCA9-DD6B-41C8-8707-DE00757643C3}">
            <xm:f>AND($AY37=Setting!$B$11,Setting!$B$11&lt;&gt;"")</xm:f>
            <x14:dxf>
              <fill>
                <patternFill>
                  <bgColor rgb="FFCCFFDD"/>
                </patternFill>
              </fill>
            </x14:dxf>
          </x14:cfRule>
          <x14:cfRule type="expression" priority="693" id="{149E0BDD-3074-4588-B3AD-AFB1F1A9AAA2}">
            <xm:f>AND($AY37=Setting!$B$10,Setting!$B$10&lt;&gt;"")</xm:f>
            <x14:dxf>
              <fill>
                <patternFill>
                  <bgColor rgb="FFDDFFCC"/>
                </patternFill>
              </fill>
            </x14:dxf>
          </x14:cfRule>
          <x14:cfRule type="expression" priority="694" id="{1F52F64B-AD8B-48EF-9B04-E72B4EF551B2}">
            <xm:f>AND($AY37=Setting!$B$9,Setting!$B$9&lt;&gt;"")</xm:f>
            <x14:dxf>
              <fill>
                <patternFill>
                  <bgColor rgb="FFEEFFCC"/>
                </patternFill>
              </fill>
            </x14:dxf>
          </x14:cfRule>
          <x14:cfRule type="expression" priority="695" id="{EAE4F304-8B43-4772-8296-1D5ADADC1963}">
            <xm:f>AND($AY37=Setting!$B$8,Setting!$B$8&lt;&gt;"")</xm:f>
            <x14:dxf>
              <fill>
                <patternFill>
                  <bgColor rgb="FFFFFFCC"/>
                </patternFill>
              </fill>
            </x14:dxf>
          </x14:cfRule>
          <x14:cfRule type="expression" priority="696" id="{46BD4CE7-055E-4F8D-90BF-7BDA1E0AB146}">
            <xm:f>AND($AY37=Setting!$B$7,Setting!$B$7&lt;&gt;"")</xm:f>
            <x14:dxf>
              <fill>
                <patternFill>
                  <bgColor rgb="FFFFEECC"/>
                </patternFill>
              </fill>
            </x14:dxf>
          </x14:cfRule>
          <x14:cfRule type="expression" priority="697" id="{10A1EEC3-F3B5-4931-A7B5-0DD6E3C1E3DA}">
            <xm:f>AND($AY37=Setting!$B$6,Setting!$B$6&lt;&gt;"")</xm:f>
            <x14:dxf>
              <fill>
                <patternFill>
                  <bgColor rgb="FFF1E5DB"/>
                </patternFill>
              </fill>
            </x14:dxf>
          </x14:cfRule>
          <x14:cfRule type="expression" priority="698" id="{CDEC7F51-72C3-47C5-A3A1-DEE712C33F7C}">
            <xm:f>AND($AY37=Setting!$B$5,Setting!$B$5&lt;&gt;"")</xm:f>
            <x14:dxf>
              <fill>
                <patternFill>
                  <bgColor rgb="FFFFCCCC"/>
                </patternFill>
              </fill>
            </x14:dxf>
          </x14:cfRule>
          <xm:sqref>AX37:AY40 AX68:AY125 AX44:AY54 AX56:AY66</xm:sqref>
        </x14:conditionalFormatting>
        <x14:conditionalFormatting xmlns:xm="http://schemas.microsoft.com/office/excel/2006/main">
          <x14:cfRule type="expression" priority="654" id="{7957DA5C-CED1-4E58-92B0-3E729679E981}">
            <xm:f>AND($BA37=Setting!$B$19,Setting!$B$19&lt;&gt;"")</xm:f>
            <x14:dxf>
              <fill>
                <patternFill>
                  <bgColor rgb="FFFFCCDD"/>
                </patternFill>
              </fill>
            </x14:dxf>
          </x14:cfRule>
          <x14:cfRule type="expression" priority="655" id="{47B2A7B6-3058-4440-B9A9-CF4F69B46530}">
            <xm:f>AND($BA37=Setting!$B$18,Setting!$B$18&lt;&gt;"")</xm:f>
            <x14:dxf>
              <fill>
                <patternFill>
                  <bgColor rgb="FFF7D4EB"/>
                </patternFill>
              </fill>
            </x14:dxf>
          </x14:cfRule>
          <x14:cfRule type="expression" priority="656" id="{6849D10A-746D-42F5-985E-C6E4AF78C2CA}">
            <xm:f>AND($BA37=Setting!$B$17,Setting!$B$17&lt;&gt;"")</xm:f>
            <x14:dxf>
              <fill>
                <patternFill>
                  <bgColor rgb="FFFFCCFF"/>
                </patternFill>
              </fill>
            </x14:dxf>
          </x14:cfRule>
          <x14:cfRule type="expression" priority="657" id="{37111FCA-110F-4D66-90DC-7A79BC34160C}">
            <xm:f>AND($BA37=Setting!$B$16,Setting!$B$16&lt;&gt;"")</xm:f>
            <x14:dxf>
              <fill>
                <patternFill>
                  <bgColor rgb="FFEECCFF"/>
                </patternFill>
              </fill>
            </x14:dxf>
          </x14:cfRule>
          <x14:cfRule type="expression" priority="658" id="{3EEA0F77-A47F-42E0-8FB7-8478215BA420}">
            <xm:f>AND($BA37=Setting!$B$15,Setting!$B$15&lt;&gt;"")</xm:f>
            <x14:dxf>
              <fill>
                <patternFill>
                  <bgColor rgb="FFD6D6F5"/>
                </patternFill>
              </fill>
            </x14:dxf>
          </x14:cfRule>
          <x14:cfRule type="expression" priority="659" id="{48E4F994-12F6-41B1-B75A-71B56603DA9D}">
            <xm:f>AND($BA37=Setting!$B$14,Setting!$B$14&lt;&gt;"")</xm:f>
            <x14:dxf>
              <fill>
                <patternFill>
                  <bgColor rgb="FFCCDDFF"/>
                </patternFill>
              </fill>
            </x14:dxf>
          </x14:cfRule>
          <x14:cfRule type="expression" priority="660" id="{15783086-07B9-4F85-84DA-D74FA94685F3}">
            <xm:f>AND($BA37=Setting!$B$13,Setting!$B$13&lt;&gt;"")</xm:f>
            <x14:dxf>
              <fill>
                <patternFill>
                  <bgColor rgb="FFCCEEFF"/>
                </patternFill>
              </fill>
            </x14:dxf>
          </x14:cfRule>
          <x14:cfRule type="expression" priority="661" id="{832442EA-2887-4FDE-8AD1-50D2FCC3C9B5}">
            <xm:f>AND($BA37=Setting!$B$12,Setting!$B$12&lt;&gt;"")</xm:f>
            <x14:dxf>
              <fill>
                <patternFill>
                  <bgColor rgb="FFCFFCFC"/>
                </patternFill>
              </fill>
            </x14:dxf>
          </x14:cfRule>
          <x14:cfRule type="expression" priority="662" id="{C33D3FB7-5083-4AC1-884E-C1BA777CF480}">
            <xm:f>AND($BA37=Setting!$B$11,Setting!$B$11&lt;&gt;"")</xm:f>
            <x14:dxf>
              <fill>
                <patternFill>
                  <bgColor rgb="FFCCFFDD"/>
                </patternFill>
              </fill>
            </x14:dxf>
          </x14:cfRule>
          <x14:cfRule type="expression" priority="663" id="{5D877660-5E52-4179-A2B7-F879E8921E5B}">
            <xm:f>AND($BA37=Setting!$B$10,Setting!$B$10&lt;&gt;"")</xm:f>
            <x14:dxf>
              <fill>
                <patternFill>
                  <bgColor rgb="FFDDFFCC"/>
                </patternFill>
              </fill>
            </x14:dxf>
          </x14:cfRule>
          <x14:cfRule type="expression" priority="664" id="{28CF427A-9C2A-49CE-A643-8D8FE1EB3764}">
            <xm:f>AND($BA37=Setting!$B$9,Setting!$B$9&lt;&gt;"")</xm:f>
            <x14:dxf>
              <fill>
                <patternFill>
                  <bgColor rgb="FFEEFFCC"/>
                </patternFill>
              </fill>
            </x14:dxf>
          </x14:cfRule>
          <x14:cfRule type="expression" priority="665" id="{55FC6A19-6CDE-49AB-AEA7-E3927B28F76F}">
            <xm:f>AND($BA37=Setting!$B$8,Setting!$B$8&lt;&gt;"")</xm:f>
            <x14:dxf>
              <fill>
                <patternFill>
                  <bgColor rgb="FFFFFFCC"/>
                </patternFill>
              </fill>
            </x14:dxf>
          </x14:cfRule>
          <x14:cfRule type="expression" priority="666" id="{6DF553C7-E97F-42D1-854B-DCE756466503}">
            <xm:f>AND($BA37=Setting!$B$7,Setting!$B$7&lt;&gt;"")</xm:f>
            <x14:dxf>
              <fill>
                <patternFill>
                  <bgColor rgb="FFFFEECC"/>
                </patternFill>
              </fill>
            </x14:dxf>
          </x14:cfRule>
          <x14:cfRule type="expression" priority="667" id="{45B66EFA-79E9-4C96-925D-19A70CBBD6F4}">
            <xm:f>AND($BA37=Setting!$B$6,Setting!$B$6&lt;&gt;"")</xm:f>
            <x14:dxf>
              <fill>
                <patternFill>
                  <bgColor rgb="FFF1E5DB"/>
                </patternFill>
              </fill>
            </x14:dxf>
          </x14:cfRule>
          <x14:cfRule type="expression" priority="668" id="{11418F0A-64F7-4495-8031-DCF2692F1AE2}">
            <xm:f>AND($BA37=Setting!$B$5,Setting!$B$5&lt;&gt;"")</xm:f>
            <x14:dxf>
              <fill>
                <patternFill>
                  <bgColor rgb="FFFFCCCC"/>
                </patternFill>
              </fill>
            </x14:dxf>
          </x14:cfRule>
          <xm:sqref>AZ37:BA40 AZ68:BA125 AZ44:BA54 AZ56:BA66</xm:sqref>
        </x14:conditionalFormatting>
        <x14:conditionalFormatting xmlns:xm="http://schemas.microsoft.com/office/excel/2006/main">
          <x14:cfRule type="expression" priority="624" id="{1BDE9301-8897-4C8C-9166-19FDC6454434}">
            <xm:f>AND($BC37=Setting!$B$19,Setting!$B$19&lt;&gt;"")</xm:f>
            <x14:dxf>
              <fill>
                <patternFill>
                  <bgColor rgb="FFFFCCDD"/>
                </patternFill>
              </fill>
            </x14:dxf>
          </x14:cfRule>
          <x14:cfRule type="expression" priority="625" id="{9E6380BE-9997-469E-8EB6-BE6486FCA21D}">
            <xm:f>AND($BC37=Setting!$B$18,Setting!$B$18&lt;&gt;"")</xm:f>
            <x14:dxf>
              <fill>
                <patternFill>
                  <bgColor rgb="FFF7D4EB"/>
                </patternFill>
              </fill>
            </x14:dxf>
          </x14:cfRule>
          <x14:cfRule type="expression" priority="626" id="{03BE3DF2-978E-4437-A904-3A383D684395}">
            <xm:f>AND($BC37=Setting!$B$17,Setting!$B$17&lt;&gt;"")</xm:f>
            <x14:dxf>
              <fill>
                <patternFill>
                  <bgColor rgb="FFFFCCFF"/>
                </patternFill>
              </fill>
            </x14:dxf>
          </x14:cfRule>
          <x14:cfRule type="expression" priority="627" id="{38CB5883-51A3-4767-B4E2-B71E9A7F0625}">
            <xm:f>AND($BC37=Setting!$B$16,Setting!$B$16&lt;&gt;"")</xm:f>
            <x14:dxf>
              <fill>
                <patternFill>
                  <bgColor rgb="FFEECCFF"/>
                </patternFill>
              </fill>
            </x14:dxf>
          </x14:cfRule>
          <x14:cfRule type="expression" priority="628" id="{76CF0E27-241C-40F9-863C-CE0E669DB81A}">
            <xm:f>AND($BC37=Setting!$B$15,Setting!$B$15&lt;&gt;"")</xm:f>
            <x14:dxf>
              <fill>
                <patternFill>
                  <bgColor rgb="FFD6D6F5"/>
                </patternFill>
              </fill>
            </x14:dxf>
          </x14:cfRule>
          <x14:cfRule type="expression" priority="629" id="{94607446-307D-4749-9EC5-BD862D6A5C29}">
            <xm:f>AND($BC37=Setting!$B$14,Setting!$B$14&lt;&gt;"")</xm:f>
            <x14:dxf>
              <fill>
                <patternFill>
                  <bgColor rgb="FFCCDDFF"/>
                </patternFill>
              </fill>
            </x14:dxf>
          </x14:cfRule>
          <x14:cfRule type="expression" priority="630" id="{96A6755C-E7D1-4681-B7FF-3CA0C2F1951F}">
            <xm:f>AND($BC37=Setting!$B$13,Setting!$B$13&lt;&gt;"")</xm:f>
            <x14:dxf>
              <fill>
                <patternFill>
                  <bgColor rgb="FFCCEEFF"/>
                </patternFill>
              </fill>
            </x14:dxf>
          </x14:cfRule>
          <x14:cfRule type="expression" priority="631" id="{801A7EDC-D69D-42F4-9CF7-B961FE05924F}">
            <xm:f>AND($BC37=Setting!$B$12,Setting!$B$12&lt;&gt;"")</xm:f>
            <x14:dxf>
              <fill>
                <patternFill>
                  <bgColor rgb="FFCFFCFC"/>
                </patternFill>
              </fill>
            </x14:dxf>
          </x14:cfRule>
          <x14:cfRule type="expression" priority="632" id="{0D503332-1872-4DA9-A7BA-F45FD9AC0A41}">
            <xm:f>AND($BC37=Setting!$B$11,Setting!$B$11&lt;&gt;"")</xm:f>
            <x14:dxf>
              <fill>
                <patternFill>
                  <bgColor rgb="FFCCFFDD"/>
                </patternFill>
              </fill>
            </x14:dxf>
          </x14:cfRule>
          <x14:cfRule type="expression" priority="633" id="{0FA7262A-470C-4FE6-AD32-BAE206C005B8}">
            <xm:f>AND($BC37=Setting!$B$10,Setting!$B$10&lt;&gt;"")</xm:f>
            <x14:dxf>
              <fill>
                <patternFill>
                  <bgColor rgb="FFDDFFCC"/>
                </patternFill>
              </fill>
            </x14:dxf>
          </x14:cfRule>
          <x14:cfRule type="expression" priority="634" id="{40C08C60-9EF1-4BD3-958B-FFA42488B9E5}">
            <xm:f>AND($BC37=Setting!$B$9,Setting!$B$9&lt;&gt;"")</xm:f>
            <x14:dxf>
              <fill>
                <patternFill>
                  <bgColor rgb="FFEEFFCC"/>
                </patternFill>
              </fill>
            </x14:dxf>
          </x14:cfRule>
          <x14:cfRule type="expression" priority="635" id="{D502CB6F-D20B-4417-B02B-C72C228BB29E}">
            <xm:f>AND($BC37=Setting!$B$8,Setting!$B$8&lt;&gt;"")</xm:f>
            <x14:dxf>
              <fill>
                <patternFill>
                  <bgColor rgb="FFFFFFCC"/>
                </patternFill>
              </fill>
            </x14:dxf>
          </x14:cfRule>
          <x14:cfRule type="expression" priority="636" id="{FD0D9F62-1678-460D-B615-D6B23750ADC6}">
            <xm:f>AND($BC37=Setting!$B$7,Setting!$B$7&lt;&gt;"")</xm:f>
            <x14:dxf>
              <fill>
                <patternFill>
                  <bgColor rgb="FFFFEECC"/>
                </patternFill>
              </fill>
            </x14:dxf>
          </x14:cfRule>
          <x14:cfRule type="expression" priority="637" id="{13BB8C77-B8F9-4BDE-BF6A-810595EB01B4}">
            <xm:f>AND($BC37=Setting!$B$6,Setting!$B$6&lt;&gt;"")</xm:f>
            <x14:dxf>
              <fill>
                <patternFill>
                  <bgColor rgb="FFF1E5DB"/>
                </patternFill>
              </fill>
            </x14:dxf>
          </x14:cfRule>
          <x14:cfRule type="expression" priority="638" id="{63256495-A1BC-43EB-B0DA-220CA14EE2E4}">
            <xm:f>AND($BC37=Setting!$B$5,Setting!$B$5&lt;&gt;"")</xm:f>
            <x14:dxf>
              <fill>
                <patternFill>
                  <bgColor rgb="FFFFCCCC"/>
                </patternFill>
              </fill>
            </x14:dxf>
          </x14:cfRule>
          <xm:sqref>BB37:BC40 BB68:BC125 BB44:BC54 BB56:BC66</xm:sqref>
        </x14:conditionalFormatting>
        <x14:conditionalFormatting xmlns:xm="http://schemas.microsoft.com/office/excel/2006/main">
          <x14:cfRule type="expression" priority="594" id="{79F9DA72-A08B-4DFE-A49E-E94B03227D57}">
            <xm:f>AND($BE37=Setting!$B$19,Setting!$B$19&lt;&gt;"")</xm:f>
            <x14:dxf>
              <fill>
                <patternFill>
                  <bgColor rgb="FFFFCCDD"/>
                </patternFill>
              </fill>
            </x14:dxf>
          </x14:cfRule>
          <x14:cfRule type="expression" priority="595" id="{28D5F0F1-94EC-4595-B720-028BE9C79EF3}">
            <xm:f>AND($BE37=Setting!$B$18,Setting!$B$18&lt;&gt;"")</xm:f>
            <x14:dxf>
              <fill>
                <patternFill>
                  <bgColor rgb="FFF7D4EB"/>
                </patternFill>
              </fill>
            </x14:dxf>
          </x14:cfRule>
          <x14:cfRule type="expression" priority="596" id="{FB8C70C0-5F96-44BA-B414-77DE68248BC7}">
            <xm:f>AND($BE37=Setting!$B$17,Setting!$B$17&lt;&gt;"")</xm:f>
            <x14:dxf>
              <fill>
                <patternFill>
                  <bgColor rgb="FFFFCCFF"/>
                </patternFill>
              </fill>
            </x14:dxf>
          </x14:cfRule>
          <x14:cfRule type="expression" priority="597" id="{00A110F1-C0EA-42F3-9582-F8082EEF7A92}">
            <xm:f>AND($BE37=Setting!$B$16,Setting!$B$16&lt;&gt;"")</xm:f>
            <x14:dxf>
              <fill>
                <patternFill>
                  <bgColor rgb="FFEECCFF"/>
                </patternFill>
              </fill>
            </x14:dxf>
          </x14:cfRule>
          <x14:cfRule type="expression" priority="598" id="{CC11302F-B32D-41E8-A370-DFB6C04615B6}">
            <xm:f>AND($BE37=Setting!$B$15,Setting!$B$15&lt;&gt;"")</xm:f>
            <x14:dxf>
              <fill>
                <patternFill>
                  <bgColor rgb="FFD6D6F5"/>
                </patternFill>
              </fill>
            </x14:dxf>
          </x14:cfRule>
          <x14:cfRule type="expression" priority="599" id="{B58DCA68-01CC-41A1-AC84-A3E32647342E}">
            <xm:f>AND($BE37=Setting!$B$14,Setting!$B$14&lt;&gt;"")</xm:f>
            <x14:dxf>
              <fill>
                <patternFill>
                  <bgColor rgb="FFCCDDFF"/>
                </patternFill>
              </fill>
            </x14:dxf>
          </x14:cfRule>
          <x14:cfRule type="expression" priority="600" id="{00CE4345-67A5-437C-AADC-38BEAA689717}">
            <xm:f>AND($BE37=Setting!$B$13,Setting!$B$13&lt;&gt;"")</xm:f>
            <x14:dxf>
              <fill>
                <patternFill>
                  <bgColor rgb="FFCCEEFF"/>
                </patternFill>
              </fill>
            </x14:dxf>
          </x14:cfRule>
          <x14:cfRule type="expression" priority="601" id="{046CF32A-8A98-4179-9196-A48534537C01}">
            <xm:f>AND($BE37=Setting!$B$12,Setting!$B$12&lt;&gt;"")</xm:f>
            <x14:dxf>
              <fill>
                <patternFill>
                  <bgColor rgb="FFCFFCFC"/>
                </patternFill>
              </fill>
            </x14:dxf>
          </x14:cfRule>
          <x14:cfRule type="expression" priority="602" id="{20415350-5C23-4BB8-964A-F0CAF3251965}">
            <xm:f>AND($BE37=Setting!$B$11,Setting!$B$11&lt;&gt;"")</xm:f>
            <x14:dxf>
              <fill>
                <patternFill>
                  <bgColor rgb="FFCCFFDD"/>
                </patternFill>
              </fill>
            </x14:dxf>
          </x14:cfRule>
          <x14:cfRule type="expression" priority="603" id="{78446771-6A2E-4ACA-855E-0B8ECEBC726C}">
            <xm:f>AND($BE37=Setting!$B$10,Setting!$B$10&lt;&gt;"")</xm:f>
            <x14:dxf>
              <fill>
                <patternFill>
                  <bgColor rgb="FFDDFFCC"/>
                </patternFill>
              </fill>
            </x14:dxf>
          </x14:cfRule>
          <x14:cfRule type="expression" priority="604" id="{EAEDD3DE-E4FE-4AB5-A9E6-169C5CF49D05}">
            <xm:f>AND($BE37=Setting!$B$9,Setting!$B$9&lt;&gt;"")</xm:f>
            <x14:dxf>
              <fill>
                <patternFill>
                  <bgColor rgb="FFEEFFCC"/>
                </patternFill>
              </fill>
            </x14:dxf>
          </x14:cfRule>
          <x14:cfRule type="expression" priority="605" id="{14480F21-7851-42A3-AB85-C114553786DD}">
            <xm:f>AND($BE37=Setting!$B$8,Setting!$B$8&lt;&gt;"")</xm:f>
            <x14:dxf>
              <fill>
                <patternFill>
                  <bgColor rgb="FFFFFFCC"/>
                </patternFill>
              </fill>
            </x14:dxf>
          </x14:cfRule>
          <x14:cfRule type="expression" priority="606" id="{DB6AEA4D-A715-4B54-8DCC-DAF6AE03035D}">
            <xm:f>AND($BE37=Setting!$B$7,Setting!$B$7&lt;&gt;"")</xm:f>
            <x14:dxf>
              <fill>
                <patternFill>
                  <bgColor rgb="FFFFEECC"/>
                </patternFill>
              </fill>
            </x14:dxf>
          </x14:cfRule>
          <x14:cfRule type="expression" priority="607" id="{323724C4-103C-45B5-8ECF-AD9B26E21C9D}">
            <xm:f>AND($BE37=Setting!$B$6,Setting!$B$6&lt;&gt;"")</xm:f>
            <x14:dxf>
              <fill>
                <patternFill>
                  <bgColor rgb="FFF1E5DB"/>
                </patternFill>
              </fill>
            </x14:dxf>
          </x14:cfRule>
          <x14:cfRule type="expression" priority="608" id="{CBD68ECD-0326-4115-8C06-E6284E75A589}">
            <xm:f>AND($BE37=Setting!$B$5,Setting!$B$5&lt;&gt;"")</xm:f>
            <x14:dxf>
              <fill>
                <patternFill>
                  <bgColor rgb="FFFFCCCC"/>
                </patternFill>
              </fill>
            </x14:dxf>
          </x14:cfRule>
          <xm:sqref>BD37:BE40 BD68:BE125 BD44:BE54 BD56:BE66</xm:sqref>
        </x14:conditionalFormatting>
        <x14:conditionalFormatting xmlns:xm="http://schemas.microsoft.com/office/excel/2006/main">
          <x14:cfRule type="expression" priority="564" id="{FAD57EC4-04C4-4B03-9D86-46327475980B}">
            <xm:f>AND($BG37=Setting!$B$19,Setting!$B$19&lt;&gt;"")</xm:f>
            <x14:dxf>
              <fill>
                <patternFill>
                  <bgColor rgb="FFFFCCDD"/>
                </patternFill>
              </fill>
            </x14:dxf>
          </x14:cfRule>
          <x14:cfRule type="expression" priority="565" id="{98DCF5FB-1EC8-4BC9-AC4B-2332E93994AC}">
            <xm:f>AND($BG37=Setting!$B$18,Setting!$B$18&lt;&gt;"")</xm:f>
            <x14:dxf>
              <fill>
                <patternFill>
                  <bgColor rgb="FFF7D4EB"/>
                </patternFill>
              </fill>
            </x14:dxf>
          </x14:cfRule>
          <x14:cfRule type="expression" priority="566" id="{2EF5B5CA-B469-4BDA-9CCE-DF4D644781C6}">
            <xm:f>AND($BG37=Setting!$B$17,Setting!$B$17&lt;&gt;"")</xm:f>
            <x14:dxf>
              <fill>
                <patternFill>
                  <bgColor rgb="FFFFCCFF"/>
                </patternFill>
              </fill>
            </x14:dxf>
          </x14:cfRule>
          <x14:cfRule type="expression" priority="567" id="{0C5F46DB-BE72-4BFE-825D-0BB342680591}">
            <xm:f>AND($BG37=Setting!$B$16,Setting!$B$16&lt;&gt;"")</xm:f>
            <x14:dxf>
              <fill>
                <patternFill>
                  <bgColor rgb="FFEECCFF"/>
                </patternFill>
              </fill>
            </x14:dxf>
          </x14:cfRule>
          <x14:cfRule type="expression" priority="568" id="{8D692230-3656-408A-8FC5-242C5F7E882C}">
            <xm:f>AND($BG37=Setting!$B$15,Setting!$B$15&lt;&gt;"")</xm:f>
            <x14:dxf>
              <fill>
                <patternFill>
                  <bgColor rgb="FFD6D6F5"/>
                </patternFill>
              </fill>
            </x14:dxf>
          </x14:cfRule>
          <x14:cfRule type="expression" priority="569" id="{611F462B-CD43-456E-8D38-A2405A4927A7}">
            <xm:f>AND($BG37=Setting!$B$14,Setting!$B$14&lt;&gt;"")</xm:f>
            <x14:dxf>
              <fill>
                <patternFill>
                  <bgColor rgb="FFCCDDFF"/>
                </patternFill>
              </fill>
            </x14:dxf>
          </x14:cfRule>
          <x14:cfRule type="expression" priority="570" id="{D70BAEB2-C1D7-4682-B480-7E71A3DD98D4}">
            <xm:f>AND($BG37=Setting!$B$13,Setting!$B$13&lt;&gt;"")</xm:f>
            <x14:dxf>
              <fill>
                <patternFill>
                  <bgColor rgb="FFCCEEFF"/>
                </patternFill>
              </fill>
            </x14:dxf>
          </x14:cfRule>
          <x14:cfRule type="expression" priority="571" id="{1A9BCA2C-C760-4EFC-8B0E-A9BB47C026AA}">
            <xm:f>AND($BG37=Setting!$B$12,Setting!$B$12&lt;&gt;"")</xm:f>
            <x14:dxf>
              <fill>
                <patternFill>
                  <bgColor rgb="FFCFFCFC"/>
                </patternFill>
              </fill>
            </x14:dxf>
          </x14:cfRule>
          <x14:cfRule type="expression" priority="572" id="{200E2C3B-5FCD-44FA-91FA-E50296C67D57}">
            <xm:f>AND($BG37=Setting!$B$11,Setting!$B$11&lt;&gt;"")</xm:f>
            <x14:dxf>
              <fill>
                <patternFill>
                  <bgColor rgb="FFCCFFDD"/>
                </patternFill>
              </fill>
            </x14:dxf>
          </x14:cfRule>
          <x14:cfRule type="expression" priority="573" id="{C82459F7-ACB1-428E-B208-C3CE3DF8F794}">
            <xm:f>AND($BG37=Setting!$B$10,Setting!$B$10&lt;&gt;"")</xm:f>
            <x14:dxf>
              <fill>
                <patternFill>
                  <bgColor rgb="FFDDFFCC"/>
                </patternFill>
              </fill>
            </x14:dxf>
          </x14:cfRule>
          <x14:cfRule type="expression" priority="574" id="{D2AF9A3E-0B6C-4099-A1E9-64D3EB800ED4}">
            <xm:f>AND($BG37=Setting!$B$9,Setting!$B$9&lt;&gt;"")</xm:f>
            <x14:dxf>
              <fill>
                <patternFill>
                  <bgColor rgb="FFEEFFCC"/>
                </patternFill>
              </fill>
            </x14:dxf>
          </x14:cfRule>
          <x14:cfRule type="expression" priority="575" id="{CD8FFC7E-CA2F-4271-9612-E4137E18ADCC}">
            <xm:f>AND($BG37=Setting!$B$8,Setting!$B$8&lt;&gt;"")</xm:f>
            <x14:dxf>
              <fill>
                <patternFill>
                  <bgColor rgb="FFFFFFCC"/>
                </patternFill>
              </fill>
            </x14:dxf>
          </x14:cfRule>
          <x14:cfRule type="expression" priority="576" id="{D16AEFE6-8F0D-487D-870F-070F24284A08}">
            <xm:f>AND($BG37=Setting!$B$7,Setting!$B$7&lt;&gt;"")</xm:f>
            <x14:dxf>
              <fill>
                <patternFill>
                  <bgColor rgb="FFFFEECC"/>
                </patternFill>
              </fill>
            </x14:dxf>
          </x14:cfRule>
          <x14:cfRule type="expression" priority="577" id="{5B5FE881-CF26-4BB3-875D-DCD26C33DA75}">
            <xm:f>AND($BG37=Setting!$B$6,Setting!$B$6&lt;&gt;"")</xm:f>
            <x14:dxf>
              <fill>
                <patternFill>
                  <bgColor rgb="FFF1E5DB"/>
                </patternFill>
              </fill>
            </x14:dxf>
          </x14:cfRule>
          <x14:cfRule type="expression" priority="578" id="{F23B869C-1A66-416E-BD70-0F07FE60021C}">
            <xm:f>AND($BG37=Setting!$B$5,Setting!$B$5&lt;&gt;"")</xm:f>
            <x14:dxf>
              <fill>
                <patternFill>
                  <bgColor rgb="FFFFCCCC"/>
                </patternFill>
              </fill>
            </x14:dxf>
          </x14:cfRule>
          <xm:sqref>BF37:BG40 BF68:BG125 BF44:BG54 BF56:BG66</xm:sqref>
        </x14:conditionalFormatting>
        <x14:conditionalFormatting xmlns:xm="http://schemas.microsoft.com/office/excel/2006/main">
          <x14:cfRule type="expression" priority="534" id="{4B19D17D-E84D-49A2-ABA2-C5A22C63A05B}">
            <xm:f>AND($BI37=Setting!$B$19,Setting!$B$19&lt;&gt;"")</xm:f>
            <x14:dxf>
              <fill>
                <patternFill>
                  <bgColor rgb="FFFFCCDD"/>
                </patternFill>
              </fill>
            </x14:dxf>
          </x14:cfRule>
          <x14:cfRule type="expression" priority="535" id="{2EBEAB2F-5F29-4A95-A2F9-C3F1D21A7465}">
            <xm:f>AND($BI37=Setting!$B$18,Setting!$B$18&lt;&gt;"")</xm:f>
            <x14:dxf>
              <fill>
                <patternFill>
                  <bgColor rgb="FFF7D4EB"/>
                </patternFill>
              </fill>
            </x14:dxf>
          </x14:cfRule>
          <x14:cfRule type="expression" priority="536" id="{32695457-5031-4EF1-83DB-150BA7EBDF6B}">
            <xm:f>AND($BI37=Setting!$B$17,Setting!$B$17&lt;&gt;"")</xm:f>
            <x14:dxf>
              <fill>
                <patternFill>
                  <bgColor rgb="FFFFCCFF"/>
                </patternFill>
              </fill>
            </x14:dxf>
          </x14:cfRule>
          <x14:cfRule type="expression" priority="537" id="{1B174040-6D17-4D57-9B51-789DC70A836C}">
            <xm:f>AND($BI37=Setting!$B$16,Setting!$B$16&lt;&gt;"")</xm:f>
            <x14:dxf>
              <fill>
                <patternFill>
                  <bgColor rgb="FFEECCFF"/>
                </patternFill>
              </fill>
            </x14:dxf>
          </x14:cfRule>
          <x14:cfRule type="expression" priority="538" id="{E7C6AB8D-3C8A-4B21-B856-678B0DDF7EED}">
            <xm:f>AND($BI37=Setting!$B$15,Setting!$B$15&lt;&gt;"")</xm:f>
            <x14:dxf>
              <fill>
                <patternFill>
                  <bgColor rgb="FFD6D6F5"/>
                </patternFill>
              </fill>
            </x14:dxf>
          </x14:cfRule>
          <x14:cfRule type="expression" priority="539" id="{BF9C0F82-CD2A-4CD6-8EF9-4408463B7508}">
            <xm:f>AND($BI37=Setting!$B$14,Setting!$B$14&lt;&gt;"")</xm:f>
            <x14:dxf>
              <fill>
                <patternFill>
                  <bgColor rgb="FFCCDDFF"/>
                </patternFill>
              </fill>
            </x14:dxf>
          </x14:cfRule>
          <x14:cfRule type="expression" priority="540" id="{5E62C74F-D161-4312-AB69-17CD23D57EDB}">
            <xm:f>AND($BI37=Setting!$B$13,Setting!$B$13&lt;&gt;"")</xm:f>
            <x14:dxf>
              <fill>
                <patternFill>
                  <bgColor rgb="FFCCEEFF"/>
                </patternFill>
              </fill>
            </x14:dxf>
          </x14:cfRule>
          <x14:cfRule type="expression" priority="541" id="{58D4D963-97C2-4E4D-9526-5A80A61955BB}">
            <xm:f>AND($BI37=Setting!$B$12,Setting!$B$12&lt;&gt;"")</xm:f>
            <x14:dxf>
              <fill>
                <patternFill>
                  <bgColor rgb="FFCFFCFC"/>
                </patternFill>
              </fill>
            </x14:dxf>
          </x14:cfRule>
          <x14:cfRule type="expression" priority="542" id="{6617D206-90B4-4968-8D29-C3F69496F910}">
            <xm:f>AND($BI37=Setting!$B$11,Setting!$B$11&lt;&gt;"")</xm:f>
            <x14:dxf>
              <fill>
                <patternFill>
                  <bgColor rgb="FFCCFFDD"/>
                </patternFill>
              </fill>
            </x14:dxf>
          </x14:cfRule>
          <x14:cfRule type="expression" priority="543" id="{1B9630AD-ED59-4FC8-89C3-4E4B59064BC8}">
            <xm:f>AND($BI37=Setting!$B$10,Setting!$B$10&lt;&gt;"")</xm:f>
            <x14:dxf>
              <fill>
                <patternFill>
                  <bgColor rgb="FFDDFFCC"/>
                </patternFill>
              </fill>
            </x14:dxf>
          </x14:cfRule>
          <x14:cfRule type="expression" priority="544" id="{4B09D666-BDB9-4215-B2D1-DB043C8DEBD5}">
            <xm:f>AND($BI37=Setting!$B$9,Setting!$B$9&lt;&gt;"")</xm:f>
            <x14:dxf>
              <fill>
                <patternFill>
                  <bgColor rgb="FFEEFFCC"/>
                </patternFill>
              </fill>
            </x14:dxf>
          </x14:cfRule>
          <x14:cfRule type="expression" priority="545" id="{41B5FC3E-6111-43C1-A606-6E61B6F3C480}">
            <xm:f>AND($BI37=Setting!$B$8,Setting!$B$8&lt;&gt;"")</xm:f>
            <x14:dxf>
              <fill>
                <patternFill>
                  <bgColor rgb="FFFFFFCC"/>
                </patternFill>
              </fill>
            </x14:dxf>
          </x14:cfRule>
          <x14:cfRule type="expression" priority="546" id="{9963013C-2CE3-431F-8237-65D7DB930D50}">
            <xm:f>AND($BI37=Setting!$B$7,Setting!$B$7&lt;&gt;"")</xm:f>
            <x14:dxf>
              <fill>
                <patternFill>
                  <bgColor rgb="FFFFEECC"/>
                </patternFill>
              </fill>
            </x14:dxf>
          </x14:cfRule>
          <x14:cfRule type="expression" priority="547" id="{3DE3A881-CEED-4E65-87DF-91249153F737}">
            <xm:f>AND($BI37=Setting!$B$6,Setting!$B$6&lt;&gt;"")</xm:f>
            <x14:dxf>
              <fill>
                <patternFill>
                  <bgColor rgb="FFF1E5DB"/>
                </patternFill>
              </fill>
            </x14:dxf>
          </x14:cfRule>
          <x14:cfRule type="expression" priority="548" id="{39BCDFA0-3B39-435E-90E9-673D4916D55F}">
            <xm:f>AND($BI37=Setting!$B$5,Setting!$B$5&lt;&gt;"")</xm:f>
            <x14:dxf>
              <fill>
                <patternFill>
                  <bgColor rgb="FFFFCCCC"/>
                </patternFill>
              </fill>
            </x14:dxf>
          </x14:cfRule>
          <xm:sqref>BH37:BI40 BH68:BI125 BH44:BI54 BH56:BI66</xm:sqref>
        </x14:conditionalFormatting>
        <x14:conditionalFormatting xmlns:xm="http://schemas.microsoft.com/office/excel/2006/main">
          <x14:cfRule type="expression" priority="504" id="{1505C7A9-EF2A-44AB-B29B-960B1839A91E}">
            <xm:f>AND($BK37=Setting!$B$19,Setting!$B$19&lt;&gt;"")</xm:f>
            <x14:dxf>
              <fill>
                <patternFill>
                  <bgColor rgb="FFFFCCDD"/>
                </patternFill>
              </fill>
            </x14:dxf>
          </x14:cfRule>
          <x14:cfRule type="expression" priority="505" id="{65DB7605-2894-49D9-9198-494BD2ED004D}">
            <xm:f>AND($BK37=Setting!$B$18,Setting!$B$18&lt;&gt;"")</xm:f>
            <x14:dxf>
              <fill>
                <patternFill>
                  <bgColor rgb="FFF7D4EB"/>
                </patternFill>
              </fill>
            </x14:dxf>
          </x14:cfRule>
          <x14:cfRule type="expression" priority="506" id="{42F368E0-FA98-4EB1-AC56-E4C5B15973D0}">
            <xm:f>AND($BK37=Setting!$B$17,Setting!$B$17&lt;&gt;"")</xm:f>
            <x14:dxf>
              <fill>
                <patternFill>
                  <bgColor rgb="FFFFCCFF"/>
                </patternFill>
              </fill>
            </x14:dxf>
          </x14:cfRule>
          <x14:cfRule type="expression" priority="507" id="{AFB30594-7349-42A9-ACC1-75350B1D5BC3}">
            <xm:f>AND($BK37=Setting!$B$16,Setting!$B$16&lt;&gt;"")</xm:f>
            <x14:dxf>
              <fill>
                <patternFill>
                  <bgColor rgb="FFEECCFF"/>
                </patternFill>
              </fill>
            </x14:dxf>
          </x14:cfRule>
          <x14:cfRule type="expression" priority="508" id="{20A41305-3485-4786-A764-9E687618131D}">
            <xm:f>AND($BK37=Setting!$B$15,Setting!$B$15&lt;&gt;"")</xm:f>
            <x14:dxf>
              <fill>
                <patternFill>
                  <bgColor rgb="FFD6D6F5"/>
                </patternFill>
              </fill>
            </x14:dxf>
          </x14:cfRule>
          <x14:cfRule type="expression" priority="509" id="{5704274A-4782-4AD8-92B4-F5BE63C5F93F}">
            <xm:f>AND($BK37=Setting!$B$14,Setting!$B$14&lt;&gt;"")</xm:f>
            <x14:dxf>
              <fill>
                <patternFill>
                  <bgColor rgb="FFCCDDFF"/>
                </patternFill>
              </fill>
            </x14:dxf>
          </x14:cfRule>
          <x14:cfRule type="expression" priority="510" id="{000EB245-91DC-443B-9751-1F82A7E9CA8E}">
            <xm:f>AND($BK37=Setting!$B$13,Setting!$B$13&lt;&gt;"")</xm:f>
            <x14:dxf>
              <fill>
                <patternFill>
                  <bgColor rgb="FFCCEEFF"/>
                </patternFill>
              </fill>
            </x14:dxf>
          </x14:cfRule>
          <x14:cfRule type="expression" priority="511" id="{D790B562-1084-4407-B99F-92E9A21B3BF2}">
            <xm:f>AND($BK37=Setting!$B$12,Setting!$B$12&lt;&gt;"")</xm:f>
            <x14:dxf>
              <fill>
                <patternFill>
                  <bgColor rgb="FFCFFCFC"/>
                </patternFill>
              </fill>
            </x14:dxf>
          </x14:cfRule>
          <x14:cfRule type="expression" priority="512" id="{D7A0195B-E898-4CF5-BD63-DA6E7BF8B423}">
            <xm:f>AND($BK37=Setting!$B$11,Setting!$B$11&lt;&gt;"")</xm:f>
            <x14:dxf>
              <fill>
                <patternFill>
                  <bgColor rgb="FFCCFFDD"/>
                </patternFill>
              </fill>
            </x14:dxf>
          </x14:cfRule>
          <x14:cfRule type="expression" priority="513" id="{B9BA58F0-D834-4788-802F-D00D89D0EA6D}">
            <xm:f>AND($BK37=Setting!$B$10,Setting!$B$10&lt;&gt;"")</xm:f>
            <x14:dxf>
              <fill>
                <patternFill>
                  <bgColor rgb="FFDDFFCC"/>
                </patternFill>
              </fill>
            </x14:dxf>
          </x14:cfRule>
          <x14:cfRule type="expression" priority="514" id="{729CE779-DB07-4D3F-BCC9-B5DF61A5A9AF}">
            <xm:f>AND($BK37=Setting!$B$9,Setting!$B$9&lt;&gt;"")</xm:f>
            <x14:dxf>
              <fill>
                <patternFill>
                  <bgColor rgb="FFEEFFCC"/>
                </patternFill>
              </fill>
            </x14:dxf>
          </x14:cfRule>
          <x14:cfRule type="expression" priority="515" id="{EB904071-2C27-4AF4-B1D6-CFA66F93FD3C}">
            <xm:f>AND($BK37=Setting!$B$8,Setting!$B$8&lt;&gt;"")</xm:f>
            <x14:dxf>
              <fill>
                <patternFill>
                  <bgColor rgb="FFFFFFCC"/>
                </patternFill>
              </fill>
            </x14:dxf>
          </x14:cfRule>
          <x14:cfRule type="expression" priority="516" id="{3BAA98A7-D3DE-4BDA-9E34-57C32E935261}">
            <xm:f>AND($BK37=Setting!$B$7,Setting!$B$7&lt;&gt;"")</xm:f>
            <x14:dxf>
              <fill>
                <patternFill>
                  <bgColor rgb="FFFFEECC"/>
                </patternFill>
              </fill>
            </x14:dxf>
          </x14:cfRule>
          <x14:cfRule type="expression" priority="517" id="{8A67932E-71D7-42FB-ACCA-50B4A8D3334F}">
            <xm:f>AND($BK37=Setting!$B$6,Setting!$B$6&lt;&gt;"")</xm:f>
            <x14:dxf>
              <fill>
                <patternFill>
                  <bgColor rgb="FFF1E5DB"/>
                </patternFill>
              </fill>
            </x14:dxf>
          </x14:cfRule>
          <x14:cfRule type="expression" priority="518" id="{F0C3D4C0-DA03-4B30-9D76-186CE49753DC}">
            <xm:f>AND($BK37=Setting!$B$5,Setting!$B$5&lt;&gt;"")</xm:f>
            <x14:dxf>
              <fill>
                <patternFill>
                  <bgColor rgb="FFFFCCCC"/>
                </patternFill>
              </fill>
            </x14:dxf>
          </x14:cfRule>
          <xm:sqref>BJ37:BK40 BJ68:BK125 BJ44:BK54 BJ56:BK66</xm:sqref>
        </x14:conditionalFormatting>
        <x14:conditionalFormatting xmlns:xm="http://schemas.microsoft.com/office/excel/2006/main">
          <x14:cfRule type="expression" priority="469" id="{E4225D97-1D97-4070-9862-E2F3CB9D2CD2}">
            <xm:f>D$16&gt;Setting!$S$5</xm:f>
            <x14:dxf>
              <numFmt numFmtId="183" formatCode=";;;"/>
            </x14:dxf>
          </x14:cfRule>
          <xm:sqref>D20:E34</xm:sqref>
        </x14:conditionalFormatting>
        <x14:conditionalFormatting xmlns:xm="http://schemas.microsoft.com/office/excel/2006/main">
          <x14:cfRule type="expression" priority="451" id="{F9574C90-0379-104E-AAD4-D5DF8D432A83}">
            <xm:f>AND($E41=Setting!$B$19,Setting!$B$19&lt;&gt;"")</xm:f>
            <x14:dxf>
              <fill>
                <patternFill>
                  <bgColor rgb="FFFFCCDD"/>
                </patternFill>
              </fill>
            </x14:dxf>
          </x14:cfRule>
          <x14:cfRule type="expression" priority="452" id="{D3150C79-4F2B-2C40-90C5-78EA61AB8B85}">
            <xm:f>AND($E41=Setting!$B$18,Setting!$B$18&lt;&gt;"")</xm:f>
            <x14:dxf>
              <fill>
                <patternFill>
                  <bgColor rgb="FFF7D4EB"/>
                </patternFill>
              </fill>
            </x14:dxf>
          </x14:cfRule>
          <x14:cfRule type="expression" priority="453" id="{FCA01004-7520-7F48-8063-D77D0A531060}">
            <xm:f>AND($E41=Setting!$B$17,Setting!$B$17&lt;&gt;"")</xm:f>
            <x14:dxf>
              <fill>
                <patternFill>
                  <bgColor rgb="FFFFCCFF"/>
                </patternFill>
              </fill>
            </x14:dxf>
          </x14:cfRule>
          <x14:cfRule type="expression" priority="454" id="{1F2D311A-D8F2-914B-8726-463AA276672F}">
            <xm:f>AND($E41=Setting!$B$16,Setting!$B$16&lt;&gt;"")</xm:f>
            <x14:dxf>
              <fill>
                <patternFill>
                  <bgColor rgb="FFEECCFF"/>
                </patternFill>
              </fill>
            </x14:dxf>
          </x14:cfRule>
          <x14:cfRule type="expression" priority="455" id="{C5FA5679-03C8-4B4B-BA13-1F87145F7529}">
            <xm:f>AND($E41=Setting!$B$15,Setting!$B$15&lt;&gt;"")</xm:f>
            <x14:dxf>
              <fill>
                <patternFill>
                  <bgColor rgb="FFD6D6F5"/>
                </patternFill>
              </fill>
            </x14:dxf>
          </x14:cfRule>
          <x14:cfRule type="expression" priority="456" id="{77EAF0EB-3DCF-934C-8AA4-924CF798AC32}">
            <xm:f>AND($E41=Setting!$B$14,Setting!$B$14&lt;&gt;"")</xm:f>
            <x14:dxf>
              <fill>
                <patternFill>
                  <bgColor rgb="FFCCDDFF"/>
                </patternFill>
              </fill>
            </x14:dxf>
          </x14:cfRule>
          <x14:cfRule type="expression" priority="457" id="{ABC16C32-FE8B-C54B-A5BB-5D7F4D1FB77A}">
            <xm:f>AND($E41=Setting!$B$13,Setting!$B$13&lt;&gt;"")</xm:f>
            <x14:dxf>
              <fill>
                <patternFill>
                  <bgColor rgb="FFCCEEFF"/>
                </patternFill>
              </fill>
            </x14:dxf>
          </x14:cfRule>
          <x14:cfRule type="expression" priority="458" id="{4DEE45C9-B1AA-484B-B668-01A2290D682D}">
            <xm:f>AND($E41=Setting!$B$12,Setting!$B$12&lt;&gt;"")</xm:f>
            <x14:dxf>
              <fill>
                <patternFill>
                  <bgColor rgb="FFCFFCFC"/>
                </patternFill>
              </fill>
            </x14:dxf>
          </x14:cfRule>
          <x14:cfRule type="expression" priority="459" id="{5C1DCAC0-543F-B64B-A8AB-8187B1334722}">
            <xm:f>AND($E41=Setting!$B$11,Setting!$B$11&lt;&gt;"")</xm:f>
            <x14:dxf>
              <fill>
                <patternFill>
                  <bgColor rgb="FFCCFFDD"/>
                </patternFill>
              </fill>
            </x14:dxf>
          </x14:cfRule>
          <x14:cfRule type="expression" priority="460" id="{CD375C4B-83C7-DD45-B4E6-8D8F04AE9A93}">
            <xm:f>AND($E41=Setting!$B$10,Setting!$B$10&lt;&gt;"")</xm:f>
            <x14:dxf>
              <fill>
                <patternFill>
                  <bgColor rgb="FFDDFFCC"/>
                </patternFill>
              </fill>
            </x14:dxf>
          </x14:cfRule>
          <x14:cfRule type="expression" priority="461" id="{A10520F3-44DA-AE4B-AE45-434A8B4D8D19}">
            <xm:f>AND($E41=Setting!$B$9,Setting!$B$9&lt;&gt;"")</xm:f>
            <x14:dxf>
              <fill>
                <patternFill>
                  <bgColor rgb="FFEEFFCC"/>
                </patternFill>
              </fill>
            </x14:dxf>
          </x14:cfRule>
          <x14:cfRule type="expression" priority="462" id="{CBE96549-3938-6D48-B8BB-5BA03E68EED3}">
            <xm:f>AND($E41=Setting!$B$8,Setting!$B$8&lt;&gt;"")</xm:f>
            <x14:dxf>
              <fill>
                <patternFill>
                  <bgColor rgb="FFFFFFCC"/>
                </patternFill>
              </fill>
            </x14:dxf>
          </x14:cfRule>
          <x14:cfRule type="expression" priority="463" id="{252CC3AE-EC50-2842-84A2-C687D9A19CE8}">
            <xm:f>AND($E41=Setting!$B$7,Setting!$B$7&lt;&gt;"")</xm:f>
            <x14:dxf>
              <fill>
                <patternFill>
                  <bgColor rgb="FFFFEECC"/>
                </patternFill>
              </fill>
            </x14:dxf>
          </x14:cfRule>
          <x14:cfRule type="expression" priority="464" id="{49E92E4C-7722-6D45-BB35-BEF0AAB0D8E9}">
            <xm:f>AND($E41=Setting!$B$6,Setting!$B$6&lt;&gt;"")</xm:f>
            <x14:dxf>
              <fill>
                <patternFill>
                  <bgColor rgb="FFF1E5DB"/>
                </patternFill>
              </fill>
            </x14:dxf>
          </x14:cfRule>
          <x14:cfRule type="expression" priority="465" id="{45C98D38-E0F2-F04B-8009-F7587E25EA2F}">
            <xm:f>AND($E41=Setting!$B$5,Setting!$B$5&lt;&gt;"")</xm:f>
            <x14:dxf>
              <fill>
                <patternFill>
                  <bgColor rgb="FFFFCCCC"/>
                </patternFill>
              </fill>
            </x14:dxf>
          </x14:cfRule>
          <xm:sqref>D43:E43 D41 F41 H41 J41 L41 N41 P41 R41 T41 V41 X41 Z41 AB41 AD41 AF41 AH41 AJ41 AL41 AN41 AP41 AR41 AT41 AV41 AX41 AZ41 BB41 BD41 BF41 BH41 BJ41</xm:sqref>
        </x14:conditionalFormatting>
        <x14:conditionalFormatting xmlns:xm="http://schemas.microsoft.com/office/excel/2006/main">
          <x14:cfRule type="expression" priority="436" id="{7F8B5FB6-336A-4648-8527-4E6DE434172F}">
            <xm:f>AND($G42=Setting!$B$19,Setting!$B$19&lt;&gt;"")</xm:f>
            <x14:dxf>
              <fill>
                <patternFill>
                  <bgColor rgb="FFFFCCDD"/>
                </patternFill>
              </fill>
            </x14:dxf>
          </x14:cfRule>
          <x14:cfRule type="expression" priority="437" id="{BA8CE4CF-EF0A-6E45-A12F-905E9772C4CF}">
            <xm:f>AND($G42=Setting!$B$18,Setting!$B$18&lt;&gt;"")</xm:f>
            <x14:dxf>
              <fill>
                <patternFill>
                  <bgColor rgb="FFF7D4EB"/>
                </patternFill>
              </fill>
            </x14:dxf>
          </x14:cfRule>
          <x14:cfRule type="expression" priority="438" id="{42BD7544-0788-DB47-88EE-5736AB819BAF}">
            <xm:f>AND($G42=Setting!$B$17,Setting!$B$17&lt;&gt;"")</xm:f>
            <x14:dxf>
              <fill>
                <patternFill>
                  <bgColor rgb="FFFFCCFF"/>
                </patternFill>
              </fill>
            </x14:dxf>
          </x14:cfRule>
          <x14:cfRule type="expression" priority="439" id="{0ECC7DE9-D412-2847-A150-87110668B52C}">
            <xm:f>AND($G42=Setting!$B$16,Setting!$B$16&lt;&gt;"")</xm:f>
            <x14:dxf>
              <fill>
                <patternFill>
                  <bgColor rgb="FFEECCFF"/>
                </patternFill>
              </fill>
            </x14:dxf>
          </x14:cfRule>
          <x14:cfRule type="expression" priority="440" id="{C9A39029-1F5B-C044-A612-75C1E18C5239}">
            <xm:f>AND($G42=Setting!$B$15,Setting!$B$15&lt;&gt;"")</xm:f>
            <x14:dxf>
              <fill>
                <patternFill>
                  <bgColor rgb="FFD6D6F5"/>
                </patternFill>
              </fill>
            </x14:dxf>
          </x14:cfRule>
          <x14:cfRule type="expression" priority="441" id="{F0EDEFE1-483E-EE49-9556-F8539C725C14}">
            <xm:f>AND($G42=Setting!$B$14,Setting!$B$14&lt;&gt;"")</xm:f>
            <x14:dxf>
              <fill>
                <patternFill>
                  <bgColor rgb="FFCCDDFF"/>
                </patternFill>
              </fill>
            </x14:dxf>
          </x14:cfRule>
          <x14:cfRule type="expression" priority="442" id="{84B6EE2D-6204-B646-AAFD-2A741E5BF737}">
            <xm:f>AND($G42=Setting!$B$13,Setting!$B$13&lt;&gt;"")</xm:f>
            <x14:dxf>
              <fill>
                <patternFill>
                  <bgColor rgb="FFCCEEFF"/>
                </patternFill>
              </fill>
            </x14:dxf>
          </x14:cfRule>
          <x14:cfRule type="expression" priority="443" id="{E6F3A00D-8653-9E41-B81C-FBA6864E4CE2}">
            <xm:f>AND($G42=Setting!$B$12,Setting!$B$12&lt;&gt;"")</xm:f>
            <x14:dxf>
              <fill>
                <patternFill>
                  <bgColor rgb="FFCFFCFC"/>
                </patternFill>
              </fill>
            </x14:dxf>
          </x14:cfRule>
          <x14:cfRule type="expression" priority="444" id="{150441FE-C0DC-CB4D-B818-E729A85DDCDB}">
            <xm:f>AND($G42=Setting!$B$11,Setting!$B$11&lt;&gt;"")</xm:f>
            <x14:dxf>
              <fill>
                <patternFill>
                  <bgColor rgb="FFCCFFDD"/>
                </patternFill>
              </fill>
            </x14:dxf>
          </x14:cfRule>
          <x14:cfRule type="expression" priority="445" id="{9F889284-89AF-A941-A693-F1F4287DE424}">
            <xm:f>AND($G42=Setting!$B$10,Setting!$B$10&lt;&gt;"")</xm:f>
            <x14:dxf>
              <fill>
                <patternFill>
                  <bgColor rgb="FFDDFFCC"/>
                </patternFill>
              </fill>
            </x14:dxf>
          </x14:cfRule>
          <x14:cfRule type="expression" priority="446" id="{4DC8A8D3-3B56-4843-BD4F-2CBB81BD07A8}">
            <xm:f>AND($G42=Setting!$B$9,Setting!$B$9&lt;&gt;"")</xm:f>
            <x14:dxf>
              <fill>
                <patternFill>
                  <bgColor rgb="FFEEFFCC"/>
                </patternFill>
              </fill>
            </x14:dxf>
          </x14:cfRule>
          <x14:cfRule type="expression" priority="447" id="{337F4FD5-B876-D64D-B6B2-423FED27CC69}">
            <xm:f>AND($G42=Setting!$B$8,Setting!$B$8&lt;&gt;"")</xm:f>
            <x14:dxf>
              <fill>
                <patternFill>
                  <bgColor rgb="FFFFFFCC"/>
                </patternFill>
              </fill>
            </x14:dxf>
          </x14:cfRule>
          <x14:cfRule type="expression" priority="448" id="{970A2126-0720-5C41-881D-34E7C8BE10C5}">
            <xm:f>AND($G42=Setting!$B$7,Setting!$B$7&lt;&gt;"")</xm:f>
            <x14:dxf>
              <fill>
                <patternFill>
                  <bgColor rgb="FFFFEECC"/>
                </patternFill>
              </fill>
            </x14:dxf>
          </x14:cfRule>
          <x14:cfRule type="expression" priority="449" id="{4BD2E3BA-7890-E243-B88D-F592568D8D26}">
            <xm:f>AND($G42=Setting!$B$6,Setting!$B$6&lt;&gt;"")</xm:f>
            <x14:dxf>
              <fill>
                <patternFill>
                  <bgColor rgb="FFF1E5DB"/>
                </patternFill>
              </fill>
            </x14:dxf>
          </x14:cfRule>
          <x14:cfRule type="expression" priority="450" id="{AA918139-1C83-1747-94C9-A08808B80476}">
            <xm:f>AND($G42=Setting!$B$5,Setting!$B$5&lt;&gt;"")</xm:f>
            <x14:dxf>
              <fill>
                <patternFill>
                  <bgColor rgb="FFFFCCCC"/>
                </patternFill>
              </fill>
            </x14:dxf>
          </x14:cfRule>
          <xm:sqref>F42:G43</xm:sqref>
        </x14:conditionalFormatting>
        <x14:conditionalFormatting xmlns:xm="http://schemas.microsoft.com/office/excel/2006/main">
          <x14:cfRule type="expression" priority="421" id="{7F2CD4FB-D358-FA4F-BB86-001090DB4EC5}">
            <xm:f>AND($I42=Setting!$B$19,Setting!$B$19&lt;&gt;"")</xm:f>
            <x14:dxf>
              <fill>
                <patternFill>
                  <bgColor rgb="FFFFCCDD"/>
                </patternFill>
              </fill>
            </x14:dxf>
          </x14:cfRule>
          <x14:cfRule type="expression" priority="422" id="{5AFEA07C-8774-474A-BDE8-2FCED51B680E}">
            <xm:f>AND($I42=Setting!$B$18,Setting!$B$18&lt;&gt;"")</xm:f>
            <x14:dxf>
              <fill>
                <patternFill>
                  <bgColor rgb="FFF7D4EB"/>
                </patternFill>
              </fill>
            </x14:dxf>
          </x14:cfRule>
          <x14:cfRule type="expression" priority="423" id="{2E51BE04-18B4-1D45-A45C-D91E89C54FCD}">
            <xm:f>AND($I42=Setting!$B$17,Setting!$B$17&lt;&gt;"")</xm:f>
            <x14:dxf>
              <fill>
                <patternFill>
                  <bgColor rgb="FFFFCCFF"/>
                </patternFill>
              </fill>
            </x14:dxf>
          </x14:cfRule>
          <x14:cfRule type="expression" priority="424" id="{F5A30F3E-CF25-7644-BD13-1148498F07D4}">
            <xm:f>AND($I42=Setting!$B$16,Setting!$B$16&lt;&gt;"")</xm:f>
            <x14:dxf>
              <fill>
                <patternFill>
                  <bgColor rgb="FFEECCFF"/>
                </patternFill>
              </fill>
            </x14:dxf>
          </x14:cfRule>
          <x14:cfRule type="expression" priority="425" id="{E47FF602-E79A-3740-A778-BE1A3CAAD70C}">
            <xm:f>AND($I42=Setting!$B$15,Setting!$B$15&lt;&gt;"")</xm:f>
            <x14:dxf>
              <fill>
                <patternFill>
                  <bgColor rgb="FFD6D6F5"/>
                </patternFill>
              </fill>
            </x14:dxf>
          </x14:cfRule>
          <x14:cfRule type="expression" priority="426" id="{36E09734-E4C5-524E-B96D-4565C0F5DCD8}">
            <xm:f>AND($I42=Setting!$B$14,Setting!$B$14&lt;&gt;"")</xm:f>
            <x14:dxf>
              <fill>
                <patternFill>
                  <bgColor rgb="FFCCDDFF"/>
                </patternFill>
              </fill>
            </x14:dxf>
          </x14:cfRule>
          <x14:cfRule type="expression" priority="427" id="{56FF2000-C11A-0B45-960D-13E9756BDD7C}">
            <xm:f>AND($I42=Setting!$B$13,Setting!$B$13&lt;&gt;"")</xm:f>
            <x14:dxf>
              <fill>
                <patternFill>
                  <bgColor rgb="FFCCEEFF"/>
                </patternFill>
              </fill>
            </x14:dxf>
          </x14:cfRule>
          <x14:cfRule type="expression" priority="428" id="{86E052B1-E299-2E43-8F63-D0B26E35A90A}">
            <xm:f>AND($I42=Setting!$B$12,Setting!$B$12&lt;&gt;"")</xm:f>
            <x14:dxf>
              <fill>
                <patternFill>
                  <bgColor rgb="FFCFFCFC"/>
                </patternFill>
              </fill>
            </x14:dxf>
          </x14:cfRule>
          <x14:cfRule type="expression" priority="429" id="{6C4FA3BE-5FEF-1D41-95CA-46150B35E01E}">
            <xm:f>AND($I42=Setting!$B$11,Setting!$B$11&lt;&gt;"")</xm:f>
            <x14:dxf>
              <fill>
                <patternFill>
                  <bgColor rgb="FFCCFFDD"/>
                </patternFill>
              </fill>
            </x14:dxf>
          </x14:cfRule>
          <x14:cfRule type="expression" priority="430" id="{E9C0F911-8706-9249-AEB4-E7189EDF5E72}">
            <xm:f>AND($I42=Setting!$B$10,Setting!$B$10&lt;&gt;"")</xm:f>
            <x14:dxf>
              <fill>
                <patternFill>
                  <bgColor rgb="FFDDFFCC"/>
                </patternFill>
              </fill>
            </x14:dxf>
          </x14:cfRule>
          <x14:cfRule type="expression" priority="431" id="{5650B150-AEC1-AD4B-B9C8-BB8B79E6349F}">
            <xm:f>AND($I42=Setting!$B$9,Setting!$B$9&lt;&gt;"")</xm:f>
            <x14:dxf>
              <fill>
                <patternFill>
                  <bgColor rgb="FFEEFFCC"/>
                </patternFill>
              </fill>
            </x14:dxf>
          </x14:cfRule>
          <x14:cfRule type="expression" priority="432" id="{B0BFC447-591C-004D-8AB2-400A62A72DEE}">
            <xm:f>AND($I42=Setting!$B$8,Setting!$B$8&lt;&gt;"")</xm:f>
            <x14:dxf>
              <fill>
                <patternFill>
                  <bgColor rgb="FFFFFFCC"/>
                </patternFill>
              </fill>
            </x14:dxf>
          </x14:cfRule>
          <x14:cfRule type="expression" priority="433" id="{BC9E75C8-BC5D-784B-BC4E-7275FA810238}">
            <xm:f>AND($I42=Setting!$B$7,Setting!$B$7&lt;&gt;"")</xm:f>
            <x14:dxf>
              <fill>
                <patternFill>
                  <bgColor rgb="FFFFEECC"/>
                </patternFill>
              </fill>
            </x14:dxf>
          </x14:cfRule>
          <x14:cfRule type="expression" priority="434" id="{508CA241-C628-2946-B4F2-02E9F5B60584}">
            <xm:f>AND($I42=Setting!$B$6,Setting!$B$6&lt;&gt;"")</xm:f>
            <x14:dxf>
              <fill>
                <patternFill>
                  <bgColor rgb="FFF1E5DB"/>
                </patternFill>
              </fill>
            </x14:dxf>
          </x14:cfRule>
          <x14:cfRule type="expression" priority="435" id="{DADF8CD1-6BBA-A748-BD3A-72862C255037}">
            <xm:f>AND($I42=Setting!$B$5,Setting!$B$5&lt;&gt;"")</xm:f>
            <x14:dxf>
              <fill>
                <patternFill>
                  <bgColor rgb="FFFFCCCC"/>
                </patternFill>
              </fill>
            </x14:dxf>
          </x14:cfRule>
          <xm:sqref>H42:I43</xm:sqref>
        </x14:conditionalFormatting>
        <x14:conditionalFormatting xmlns:xm="http://schemas.microsoft.com/office/excel/2006/main">
          <x14:cfRule type="expression" priority="406" id="{CF0979E9-65AA-3942-A05C-F0F01335E996}">
            <xm:f>AND($K42=Setting!$B$19,Setting!$B$19&lt;&gt;"")</xm:f>
            <x14:dxf>
              <fill>
                <patternFill>
                  <bgColor rgb="FFFFCCDD"/>
                </patternFill>
              </fill>
            </x14:dxf>
          </x14:cfRule>
          <x14:cfRule type="expression" priority="407" id="{77116E2B-7CD0-494D-84FB-E7E6F2FE2D9B}">
            <xm:f>AND($K42=Setting!$B$18,Setting!$B$18&lt;&gt;"")</xm:f>
            <x14:dxf>
              <fill>
                <patternFill>
                  <bgColor rgb="FFF7D4EB"/>
                </patternFill>
              </fill>
            </x14:dxf>
          </x14:cfRule>
          <x14:cfRule type="expression" priority="408" id="{8407541C-1BC3-7342-B1CA-BF375079A6E5}">
            <xm:f>AND($K42=Setting!$B$17,Setting!$B$17&lt;&gt;"")</xm:f>
            <x14:dxf>
              <fill>
                <patternFill>
                  <bgColor rgb="FFFFCCFF"/>
                </patternFill>
              </fill>
            </x14:dxf>
          </x14:cfRule>
          <x14:cfRule type="expression" priority="409" id="{0C600484-32CB-FA44-8308-9741B4BF6DB3}">
            <xm:f>AND($K42=Setting!$B$16,Setting!$B$16&lt;&gt;"")</xm:f>
            <x14:dxf>
              <fill>
                <patternFill>
                  <bgColor rgb="FFEECCFF"/>
                </patternFill>
              </fill>
            </x14:dxf>
          </x14:cfRule>
          <x14:cfRule type="expression" priority="410" id="{C759CC8D-E67F-BF49-807C-94966ED8AD03}">
            <xm:f>AND($K42=Setting!$B$15,Setting!$B$15&lt;&gt;"")</xm:f>
            <x14:dxf>
              <fill>
                <patternFill>
                  <bgColor rgb="FFD6D6F5"/>
                </patternFill>
              </fill>
            </x14:dxf>
          </x14:cfRule>
          <x14:cfRule type="expression" priority="411" id="{6EC0B810-3758-1042-8381-742CD109FE13}">
            <xm:f>AND($K42=Setting!$B$14,Setting!$B$14&lt;&gt;"")</xm:f>
            <x14:dxf>
              <fill>
                <patternFill>
                  <bgColor rgb="FFCCDDFF"/>
                </patternFill>
              </fill>
            </x14:dxf>
          </x14:cfRule>
          <x14:cfRule type="expression" priority="412" id="{FD2EF9B4-C030-8C43-8C51-AF3F44D852AE}">
            <xm:f>AND($K42=Setting!$B$13,Setting!$B$13&lt;&gt;"")</xm:f>
            <x14:dxf>
              <fill>
                <patternFill>
                  <bgColor rgb="FFCCEEFF"/>
                </patternFill>
              </fill>
            </x14:dxf>
          </x14:cfRule>
          <x14:cfRule type="expression" priority="413" id="{254495BD-3B7B-664F-919F-A34888CE16AA}">
            <xm:f>AND($K42=Setting!$B$12,Setting!$B$12&lt;&gt;"")</xm:f>
            <x14:dxf>
              <fill>
                <patternFill>
                  <bgColor rgb="FFCFFCFC"/>
                </patternFill>
              </fill>
            </x14:dxf>
          </x14:cfRule>
          <x14:cfRule type="expression" priority="414" id="{58217692-6363-7E47-B1AF-1DE5077E23BD}">
            <xm:f>AND($K42=Setting!$B$11,Setting!$B$11&lt;&gt;"")</xm:f>
            <x14:dxf>
              <fill>
                <patternFill>
                  <bgColor rgb="FFCCFFDD"/>
                </patternFill>
              </fill>
            </x14:dxf>
          </x14:cfRule>
          <x14:cfRule type="expression" priority="415" id="{D7563773-7AEB-694D-B5A4-04D03892114C}">
            <xm:f>AND($K42=Setting!$B$10,Setting!$B$10&lt;&gt;"")</xm:f>
            <x14:dxf>
              <fill>
                <patternFill>
                  <bgColor rgb="FFDDFFCC"/>
                </patternFill>
              </fill>
            </x14:dxf>
          </x14:cfRule>
          <x14:cfRule type="expression" priority="416" id="{8AA162B4-6396-1049-BF85-F0B2A72DDB68}">
            <xm:f>AND($K42=Setting!$B$9,Setting!$B$9&lt;&gt;"")</xm:f>
            <x14:dxf>
              <fill>
                <patternFill>
                  <bgColor rgb="FFEEFFCC"/>
                </patternFill>
              </fill>
            </x14:dxf>
          </x14:cfRule>
          <x14:cfRule type="expression" priority="417" id="{93768FC2-6DE8-294A-8FDF-9CA846A4C19F}">
            <xm:f>AND($K42=Setting!$B$8,Setting!$B$8&lt;&gt;"")</xm:f>
            <x14:dxf>
              <fill>
                <patternFill>
                  <bgColor rgb="FFFFFFCC"/>
                </patternFill>
              </fill>
            </x14:dxf>
          </x14:cfRule>
          <x14:cfRule type="expression" priority="418" id="{502230F5-DAE6-534F-A78C-7B70D5BBC6D9}">
            <xm:f>AND($K42=Setting!$B$7,Setting!$B$7&lt;&gt;"")</xm:f>
            <x14:dxf>
              <fill>
                <patternFill>
                  <bgColor rgb="FFFFEECC"/>
                </patternFill>
              </fill>
            </x14:dxf>
          </x14:cfRule>
          <x14:cfRule type="expression" priority="419" id="{C724B4ED-5A44-9F4D-8382-5F1A68ACDD4A}">
            <xm:f>AND($K42=Setting!$B$6,Setting!$B$6&lt;&gt;"")</xm:f>
            <x14:dxf>
              <fill>
                <patternFill>
                  <bgColor rgb="FFF1E5DB"/>
                </patternFill>
              </fill>
            </x14:dxf>
          </x14:cfRule>
          <x14:cfRule type="expression" priority="420" id="{BCBC207A-50CE-584E-B8EE-D3C7D38F6068}">
            <xm:f>AND($K42=Setting!$B$5,Setting!$B$5&lt;&gt;"")</xm:f>
            <x14:dxf>
              <fill>
                <patternFill>
                  <bgColor rgb="FFFFCCCC"/>
                </patternFill>
              </fill>
            </x14:dxf>
          </x14:cfRule>
          <xm:sqref>J42:K43</xm:sqref>
        </x14:conditionalFormatting>
        <x14:conditionalFormatting xmlns:xm="http://schemas.microsoft.com/office/excel/2006/main">
          <x14:cfRule type="expression" priority="391" id="{2F747CD9-DE6B-294A-B081-1BFB17622D4E}">
            <xm:f>AND($M42=Setting!$B$19,Setting!$B$19&lt;&gt;"")</xm:f>
            <x14:dxf>
              <fill>
                <patternFill>
                  <bgColor rgb="FFFFCCDD"/>
                </patternFill>
              </fill>
            </x14:dxf>
          </x14:cfRule>
          <x14:cfRule type="expression" priority="392" id="{3DEF5418-A76D-A741-8507-8D7ECF4A47F0}">
            <xm:f>AND($M42=Setting!$B$18,Setting!$B$18&lt;&gt;"")</xm:f>
            <x14:dxf>
              <fill>
                <patternFill>
                  <bgColor rgb="FFF7D4EB"/>
                </patternFill>
              </fill>
            </x14:dxf>
          </x14:cfRule>
          <x14:cfRule type="expression" priority="393" id="{563CAA0E-8EBF-784E-A0C6-718CADD939F5}">
            <xm:f>AND($M42=Setting!$B$17,Setting!$B$17&lt;&gt;"")</xm:f>
            <x14:dxf>
              <fill>
                <patternFill>
                  <bgColor rgb="FFFFCCFF"/>
                </patternFill>
              </fill>
            </x14:dxf>
          </x14:cfRule>
          <x14:cfRule type="expression" priority="394" id="{F67DB754-F98C-5447-B847-44EAA8F1F29F}">
            <xm:f>AND($M42=Setting!$B$16,Setting!$B$16&lt;&gt;"")</xm:f>
            <x14:dxf>
              <fill>
                <patternFill>
                  <bgColor rgb="FFEECCFF"/>
                </patternFill>
              </fill>
            </x14:dxf>
          </x14:cfRule>
          <x14:cfRule type="expression" priority="395" id="{D96096CE-A589-984B-B1A3-8BB01C285A86}">
            <xm:f>AND($M42=Setting!$B$15,Setting!$B$15&lt;&gt;"")</xm:f>
            <x14:dxf>
              <fill>
                <patternFill>
                  <bgColor rgb="FFD6D6F5"/>
                </patternFill>
              </fill>
            </x14:dxf>
          </x14:cfRule>
          <x14:cfRule type="expression" priority="396" id="{B8B47A01-7E1C-1249-8C3F-59AC4723E308}">
            <xm:f>AND($M42=Setting!$B$14,Setting!$B$14&lt;&gt;"")</xm:f>
            <x14:dxf>
              <fill>
                <patternFill>
                  <bgColor rgb="FFCCDDFF"/>
                </patternFill>
              </fill>
            </x14:dxf>
          </x14:cfRule>
          <x14:cfRule type="expression" priority="397" id="{D899021E-AC59-8E4E-A78E-EA9A56CFFB11}">
            <xm:f>AND($M42=Setting!$B$13,Setting!$B$13&lt;&gt;"")</xm:f>
            <x14:dxf>
              <fill>
                <patternFill>
                  <bgColor rgb="FFCCEEFF"/>
                </patternFill>
              </fill>
            </x14:dxf>
          </x14:cfRule>
          <x14:cfRule type="expression" priority="398" id="{8D395EB7-45D4-8345-BB8A-093AEE8C94F7}">
            <xm:f>AND($M42=Setting!$B$12,Setting!$B$12&lt;&gt;"")</xm:f>
            <x14:dxf>
              <fill>
                <patternFill>
                  <bgColor rgb="FFCFFCFC"/>
                </patternFill>
              </fill>
            </x14:dxf>
          </x14:cfRule>
          <x14:cfRule type="expression" priority="399" id="{2FA45DBC-1890-1449-A374-FF1A0EF18DCF}">
            <xm:f>AND($M42=Setting!$B$11,Setting!$B$11&lt;&gt;"")</xm:f>
            <x14:dxf>
              <fill>
                <patternFill>
                  <bgColor rgb="FFCCFFDD"/>
                </patternFill>
              </fill>
            </x14:dxf>
          </x14:cfRule>
          <x14:cfRule type="expression" priority="400" id="{E36487B6-9B76-9F46-A237-45AE6DDDD0AC}">
            <xm:f>AND($M42=Setting!$B$10,Setting!$B$10&lt;&gt;"")</xm:f>
            <x14:dxf>
              <fill>
                <patternFill>
                  <bgColor rgb="FFDDFFCC"/>
                </patternFill>
              </fill>
            </x14:dxf>
          </x14:cfRule>
          <x14:cfRule type="expression" priority="401" id="{1E2656B2-C866-DD4A-9218-77BA7355D93D}">
            <xm:f>AND($M42=Setting!$B$9,Setting!$B$9&lt;&gt;"")</xm:f>
            <x14:dxf>
              <fill>
                <patternFill>
                  <bgColor rgb="FFEEFFCC"/>
                </patternFill>
              </fill>
            </x14:dxf>
          </x14:cfRule>
          <x14:cfRule type="expression" priority="402" id="{789B162B-5B73-7144-8DF2-8C6346573635}">
            <xm:f>AND($M42=Setting!$B$8,Setting!$B$8&lt;&gt;"")</xm:f>
            <x14:dxf>
              <fill>
                <patternFill>
                  <bgColor rgb="FFFFFFCC"/>
                </patternFill>
              </fill>
            </x14:dxf>
          </x14:cfRule>
          <x14:cfRule type="expression" priority="403" id="{BC23D3D2-57DB-B941-9578-D6FB57687174}">
            <xm:f>AND($M42=Setting!$B$7,Setting!$B$7&lt;&gt;"")</xm:f>
            <x14:dxf>
              <fill>
                <patternFill>
                  <bgColor rgb="FFFFEECC"/>
                </patternFill>
              </fill>
            </x14:dxf>
          </x14:cfRule>
          <x14:cfRule type="expression" priority="404" id="{EA250851-F431-5547-8744-F28055DA41D2}">
            <xm:f>AND($M42=Setting!$B$6,Setting!$B$6&lt;&gt;"")</xm:f>
            <x14:dxf>
              <fill>
                <patternFill>
                  <bgColor rgb="FFF1E5DB"/>
                </patternFill>
              </fill>
            </x14:dxf>
          </x14:cfRule>
          <x14:cfRule type="expression" priority="405" id="{5D8A602B-6530-3C46-AF0B-AC91C06021CB}">
            <xm:f>AND($M42=Setting!$B$5,Setting!$B$5&lt;&gt;"")</xm:f>
            <x14:dxf>
              <fill>
                <patternFill>
                  <bgColor rgb="FFFFCCCC"/>
                </patternFill>
              </fill>
            </x14:dxf>
          </x14:cfRule>
          <xm:sqref>L42:M43</xm:sqref>
        </x14:conditionalFormatting>
        <x14:conditionalFormatting xmlns:xm="http://schemas.microsoft.com/office/excel/2006/main">
          <x14:cfRule type="expression" priority="376" id="{0CA3CC1F-18B3-ED45-974C-8F18B7141483}">
            <xm:f>AND($O42=Setting!$B$19,Setting!$B$19&lt;&gt;"")</xm:f>
            <x14:dxf>
              <fill>
                <patternFill>
                  <bgColor rgb="FFFFCCDD"/>
                </patternFill>
              </fill>
            </x14:dxf>
          </x14:cfRule>
          <x14:cfRule type="expression" priority="377" id="{A0E5E093-E149-044A-9C2D-7EEBB115A45E}">
            <xm:f>AND($O42=Setting!$B$18,Setting!$B$18&lt;&gt;"")</xm:f>
            <x14:dxf>
              <fill>
                <patternFill>
                  <bgColor rgb="FFF7D4EB"/>
                </patternFill>
              </fill>
            </x14:dxf>
          </x14:cfRule>
          <x14:cfRule type="expression" priority="378" id="{3BAAB51D-5271-1043-ADA8-9B1B3B159DBC}">
            <xm:f>AND($O42=Setting!$B$17,Setting!$B$17&lt;&gt;"")</xm:f>
            <x14:dxf>
              <fill>
                <patternFill>
                  <bgColor rgb="FFFFCCFF"/>
                </patternFill>
              </fill>
            </x14:dxf>
          </x14:cfRule>
          <x14:cfRule type="expression" priority="379" id="{8ADC6A2C-7700-8B42-8C1A-D039238DC2DC}">
            <xm:f>AND($O42=Setting!$B$16,Setting!$B$16&lt;&gt;"")</xm:f>
            <x14:dxf>
              <fill>
                <patternFill>
                  <bgColor rgb="FFEECCFF"/>
                </patternFill>
              </fill>
            </x14:dxf>
          </x14:cfRule>
          <x14:cfRule type="expression" priority="380" id="{C59F2528-89E5-E64A-876D-9D579985B723}">
            <xm:f>AND($O42=Setting!$B$15,Setting!$B$15&lt;&gt;"")</xm:f>
            <x14:dxf>
              <fill>
                <patternFill>
                  <bgColor rgb="FFD6D6F5"/>
                </patternFill>
              </fill>
            </x14:dxf>
          </x14:cfRule>
          <x14:cfRule type="expression" priority="381" id="{47342B6F-8AC1-974D-A0E8-182753DE42D2}">
            <xm:f>AND($O42=Setting!$B$14,Setting!$B$14&lt;&gt;"")</xm:f>
            <x14:dxf>
              <fill>
                <patternFill>
                  <bgColor rgb="FFCCDDFF"/>
                </patternFill>
              </fill>
            </x14:dxf>
          </x14:cfRule>
          <x14:cfRule type="expression" priority="382" id="{4EF03540-11B5-D943-BBB2-009946801D13}">
            <xm:f>AND($O42=Setting!$B$13,Setting!$B$13&lt;&gt;"")</xm:f>
            <x14:dxf>
              <fill>
                <patternFill>
                  <bgColor rgb="FFCCEEFF"/>
                </patternFill>
              </fill>
            </x14:dxf>
          </x14:cfRule>
          <x14:cfRule type="expression" priority="383" id="{233E0FE6-E76B-964C-ABD4-7A1DB6863139}">
            <xm:f>AND($O42=Setting!$B$12,Setting!$B$12&lt;&gt;"")</xm:f>
            <x14:dxf>
              <fill>
                <patternFill>
                  <bgColor rgb="FFCFFCFC"/>
                </patternFill>
              </fill>
            </x14:dxf>
          </x14:cfRule>
          <x14:cfRule type="expression" priority="384" id="{6122D752-B95C-9241-9B77-6CD92174D901}">
            <xm:f>AND($O42=Setting!$B$11,Setting!$B$11&lt;&gt;"")</xm:f>
            <x14:dxf>
              <fill>
                <patternFill>
                  <bgColor rgb="FFCCFFDD"/>
                </patternFill>
              </fill>
            </x14:dxf>
          </x14:cfRule>
          <x14:cfRule type="expression" priority="385" id="{6BE6F516-158D-DF41-B4C0-77D0589E8642}">
            <xm:f>AND($O42=Setting!$B$10,Setting!$B$10&lt;&gt;"")</xm:f>
            <x14:dxf>
              <fill>
                <patternFill>
                  <bgColor rgb="FFDDFFCC"/>
                </patternFill>
              </fill>
            </x14:dxf>
          </x14:cfRule>
          <x14:cfRule type="expression" priority="386" id="{1B172C74-09E0-D84E-BB00-4D7726E579BE}">
            <xm:f>AND($O42=Setting!$B$9,Setting!$B$9&lt;&gt;"")</xm:f>
            <x14:dxf>
              <fill>
                <patternFill>
                  <bgColor rgb="FFEEFFCC"/>
                </patternFill>
              </fill>
            </x14:dxf>
          </x14:cfRule>
          <x14:cfRule type="expression" priority="387" id="{F9FB6006-209D-B34F-AC3D-C3AD87CBAC07}">
            <xm:f>AND($O42=Setting!$B$8,Setting!$B$8&lt;&gt;"")</xm:f>
            <x14:dxf>
              <fill>
                <patternFill>
                  <bgColor rgb="FFFFFFCC"/>
                </patternFill>
              </fill>
            </x14:dxf>
          </x14:cfRule>
          <x14:cfRule type="expression" priority="388" id="{FE579760-22EF-6F45-88B0-8BDB417A0858}">
            <xm:f>AND($O42=Setting!$B$7,Setting!$B$7&lt;&gt;"")</xm:f>
            <x14:dxf>
              <fill>
                <patternFill>
                  <bgColor rgb="FFFFEECC"/>
                </patternFill>
              </fill>
            </x14:dxf>
          </x14:cfRule>
          <x14:cfRule type="expression" priority="389" id="{F3E2C251-2EC6-F54F-BAB4-116D38BB9732}">
            <xm:f>AND($O42=Setting!$B$6,Setting!$B$6&lt;&gt;"")</xm:f>
            <x14:dxf>
              <fill>
                <patternFill>
                  <bgColor rgb="FFF1E5DB"/>
                </patternFill>
              </fill>
            </x14:dxf>
          </x14:cfRule>
          <x14:cfRule type="expression" priority="390" id="{21D4C90D-C838-AF48-A6DE-B173B5E7866E}">
            <xm:f>AND($O42=Setting!$B$5,Setting!$B$5&lt;&gt;"")</xm:f>
            <x14:dxf>
              <fill>
                <patternFill>
                  <bgColor rgb="FFFFCCCC"/>
                </patternFill>
              </fill>
            </x14:dxf>
          </x14:cfRule>
          <xm:sqref>N42:O43</xm:sqref>
        </x14:conditionalFormatting>
        <x14:conditionalFormatting xmlns:xm="http://schemas.microsoft.com/office/excel/2006/main">
          <x14:cfRule type="expression" priority="361" id="{75221D39-7984-6448-9C35-2142422FA5C6}">
            <xm:f>AND($Q42=Setting!$B$19,Setting!$B$19&lt;&gt;"")</xm:f>
            <x14:dxf>
              <fill>
                <patternFill>
                  <bgColor rgb="FFFFCCDD"/>
                </patternFill>
              </fill>
            </x14:dxf>
          </x14:cfRule>
          <x14:cfRule type="expression" priority="362" id="{275C7D14-B4EB-CB4A-B717-0F81C0527960}">
            <xm:f>AND($Q42=Setting!$B$18,Setting!$B$18&lt;&gt;"")</xm:f>
            <x14:dxf>
              <fill>
                <patternFill>
                  <bgColor rgb="FFF7D4EB"/>
                </patternFill>
              </fill>
            </x14:dxf>
          </x14:cfRule>
          <x14:cfRule type="expression" priority="363" id="{1AC907A3-A0AD-DF4E-8D08-B88AB6AE42D4}">
            <xm:f>AND($Q42=Setting!$B$17,Setting!$B$17&lt;&gt;"")</xm:f>
            <x14:dxf>
              <fill>
                <patternFill>
                  <bgColor rgb="FFFFCCFF"/>
                </patternFill>
              </fill>
            </x14:dxf>
          </x14:cfRule>
          <x14:cfRule type="expression" priority="364" id="{F50899D3-1F7D-7342-964D-62317151274C}">
            <xm:f>AND($Q42=Setting!$B$16,Setting!$B$16&lt;&gt;"")</xm:f>
            <x14:dxf>
              <fill>
                <patternFill>
                  <bgColor rgb="FFEECCFF"/>
                </patternFill>
              </fill>
            </x14:dxf>
          </x14:cfRule>
          <x14:cfRule type="expression" priority="365" id="{5539230E-E2FF-2D43-8D62-42301FB5865D}">
            <xm:f>AND($Q42=Setting!$B$15,Setting!$B$15&lt;&gt;"")</xm:f>
            <x14:dxf>
              <fill>
                <patternFill>
                  <bgColor rgb="FFD6D6F5"/>
                </patternFill>
              </fill>
            </x14:dxf>
          </x14:cfRule>
          <x14:cfRule type="expression" priority="366" id="{0E95E2BD-5A18-CA48-A322-A17076E7C936}">
            <xm:f>AND($Q42=Setting!$B$14,Setting!$B$14&lt;&gt;"")</xm:f>
            <x14:dxf>
              <fill>
                <patternFill>
                  <bgColor rgb="FFCCDDFF"/>
                </patternFill>
              </fill>
            </x14:dxf>
          </x14:cfRule>
          <x14:cfRule type="expression" priority="367" id="{17448832-AD14-4C45-A7B4-5D38D49EF8F9}">
            <xm:f>AND($Q42=Setting!$B$13,Setting!$B$13&lt;&gt;"")</xm:f>
            <x14:dxf>
              <fill>
                <patternFill>
                  <bgColor rgb="FFCCEEFF"/>
                </patternFill>
              </fill>
            </x14:dxf>
          </x14:cfRule>
          <x14:cfRule type="expression" priority="368" id="{4DC07655-CA66-EF40-AAB8-2C7552543BF0}">
            <xm:f>AND($Q42=Setting!$B$12,Setting!$B$12&lt;&gt;"")</xm:f>
            <x14:dxf>
              <fill>
                <patternFill>
                  <bgColor rgb="FFCFFCFC"/>
                </patternFill>
              </fill>
            </x14:dxf>
          </x14:cfRule>
          <x14:cfRule type="expression" priority="369" id="{20901AA7-288D-4646-AD12-467930775D32}">
            <xm:f>AND($Q42=Setting!$B$11,Setting!$B$11&lt;&gt;"")</xm:f>
            <x14:dxf>
              <fill>
                <patternFill>
                  <bgColor rgb="FFCCFFDD"/>
                </patternFill>
              </fill>
            </x14:dxf>
          </x14:cfRule>
          <x14:cfRule type="expression" priority="370" id="{6821F72F-85E2-C041-90E3-228E09F39394}">
            <xm:f>AND($Q42=Setting!$B$10,Setting!$B$10&lt;&gt;"")</xm:f>
            <x14:dxf>
              <fill>
                <patternFill>
                  <bgColor rgb="FFDDFFCC"/>
                </patternFill>
              </fill>
            </x14:dxf>
          </x14:cfRule>
          <x14:cfRule type="expression" priority="371" id="{E0FF2B87-D72E-9A46-BD17-881EDEEFED22}">
            <xm:f>AND($Q42=Setting!$B$9,Setting!$B$9&lt;&gt;"")</xm:f>
            <x14:dxf>
              <fill>
                <patternFill>
                  <bgColor rgb="FFEEFFCC"/>
                </patternFill>
              </fill>
            </x14:dxf>
          </x14:cfRule>
          <x14:cfRule type="expression" priority="372" id="{CD8D8E1F-3713-254E-87BA-A1768381AD14}">
            <xm:f>AND($Q42=Setting!$B$8,Setting!$B$8&lt;&gt;"")</xm:f>
            <x14:dxf>
              <fill>
                <patternFill>
                  <bgColor rgb="FFFFFFCC"/>
                </patternFill>
              </fill>
            </x14:dxf>
          </x14:cfRule>
          <x14:cfRule type="expression" priority="373" id="{2D625FE8-FEE2-AD4E-852C-942CC4B39409}">
            <xm:f>AND($Q42=Setting!$B$7,Setting!$B$7&lt;&gt;"")</xm:f>
            <x14:dxf>
              <fill>
                <patternFill>
                  <bgColor rgb="FFFFEECC"/>
                </patternFill>
              </fill>
            </x14:dxf>
          </x14:cfRule>
          <x14:cfRule type="expression" priority="374" id="{D7FEF5F1-0F4C-0D4B-B01B-EC5B22044D29}">
            <xm:f>AND($Q42=Setting!$B$6,Setting!$B$6&lt;&gt;"")</xm:f>
            <x14:dxf>
              <fill>
                <patternFill>
                  <bgColor rgb="FFF1E5DB"/>
                </patternFill>
              </fill>
            </x14:dxf>
          </x14:cfRule>
          <x14:cfRule type="expression" priority="375" id="{BB07D95D-80D2-204F-A83F-5ED1DA6E1A4E}">
            <xm:f>AND($Q42=Setting!$B$5,Setting!$B$5&lt;&gt;"")</xm:f>
            <x14:dxf>
              <fill>
                <patternFill>
                  <bgColor rgb="FFFFCCCC"/>
                </patternFill>
              </fill>
            </x14:dxf>
          </x14:cfRule>
          <xm:sqref>P42:Q43</xm:sqref>
        </x14:conditionalFormatting>
        <x14:conditionalFormatting xmlns:xm="http://schemas.microsoft.com/office/excel/2006/main">
          <x14:cfRule type="expression" priority="346" id="{61A295F8-B12B-7D43-92DA-BF76F5D03044}">
            <xm:f>AND($S42=Setting!$B$19,Setting!$B$19&lt;&gt;"")</xm:f>
            <x14:dxf>
              <fill>
                <patternFill>
                  <bgColor rgb="FFFFCCDD"/>
                </patternFill>
              </fill>
            </x14:dxf>
          </x14:cfRule>
          <x14:cfRule type="expression" priority="347" id="{D97E4982-00E1-9E49-A5C2-9996E3E51F5E}">
            <xm:f>AND($S42=Setting!$B$18,Setting!$B$18&lt;&gt;"")</xm:f>
            <x14:dxf>
              <fill>
                <patternFill>
                  <bgColor rgb="FFF7D4EB"/>
                </patternFill>
              </fill>
            </x14:dxf>
          </x14:cfRule>
          <x14:cfRule type="expression" priority="348" id="{064BFD12-5C98-8245-94B8-A0A9DB5CCA65}">
            <xm:f>AND($S42=Setting!$B$17,Setting!$B$17&lt;&gt;"")</xm:f>
            <x14:dxf>
              <fill>
                <patternFill>
                  <bgColor rgb="FFFFCCFF"/>
                </patternFill>
              </fill>
            </x14:dxf>
          </x14:cfRule>
          <x14:cfRule type="expression" priority="349" id="{6D6FBDB8-734C-1949-9971-0B79DB24C4AD}">
            <xm:f>AND($S42=Setting!$B$16,Setting!$B$16&lt;&gt;"")</xm:f>
            <x14:dxf>
              <fill>
                <patternFill>
                  <bgColor rgb="FFEECCFF"/>
                </patternFill>
              </fill>
            </x14:dxf>
          </x14:cfRule>
          <x14:cfRule type="expression" priority="350" id="{65E71816-692B-AA46-B6BE-61CA986E0DEA}">
            <xm:f>AND($S42=Setting!$B$15,Setting!$B$15&lt;&gt;"")</xm:f>
            <x14:dxf>
              <fill>
                <patternFill>
                  <bgColor rgb="FFD6D6F5"/>
                </patternFill>
              </fill>
            </x14:dxf>
          </x14:cfRule>
          <x14:cfRule type="expression" priority="351" id="{F9BFDE7E-EDDD-B64F-9788-EB695BFF2513}">
            <xm:f>AND($S42=Setting!$B$14,Setting!$B$14&lt;&gt;"")</xm:f>
            <x14:dxf>
              <fill>
                <patternFill>
                  <bgColor rgb="FFCCDDFF"/>
                </patternFill>
              </fill>
            </x14:dxf>
          </x14:cfRule>
          <x14:cfRule type="expression" priority="352" id="{33463720-38B1-504A-8EE3-DAFC07994AED}">
            <xm:f>AND($S42=Setting!$B$13,Setting!$B$13&lt;&gt;"")</xm:f>
            <x14:dxf>
              <fill>
                <patternFill>
                  <bgColor rgb="FFCCEEFF"/>
                </patternFill>
              </fill>
            </x14:dxf>
          </x14:cfRule>
          <x14:cfRule type="expression" priority="353" id="{3E168517-8136-9B41-9928-A091A1124C3E}">
            <xm:f>AND($S42=Setting!$B$12,Setting!$B$12&lt;&gt;"")</xm:f>
            <x14:dxf>
              <fill>
                <patternFill>
                  <bgColor rgb="FFCFFCFC"/>
                </patternFill>
              </fill>
            </x14:dxf>
          </x14:cfRule>
          <x14:cfRule type="expression" priority="354" id="{A5A5C065-BB17-0D4B-847C-75C07AC9F3AA}">
            <xm:f>AND($S42=Setting!$B$11,Setting!$B$11&lt;&gt;"")</xm:f>
            <x14:dxf>
              <fill>
                <patternFill>
                  <bgColor rgb="FFCCFFDD"/>
                </patternFill>
              </fill>
            </x14:dxf>
          </x14:cfRule>
          <x14:cfRule type="expression" priority="355" id="{98160FB8-F27B-DA46-B63F-F45C54318E6A}">
            <xm:f>AND($S42=Setting!$B$10,Setting!$B$10&lt;&gt;"")</xm:f>
            <x14:dxf>
              <fill>
                <patternFill>
                  <bgColor rgb="FFDDFFCC"/>
                </patternFill>
              </fill>
            </x14:dxf>
          </x14:cfRule>
          <x14:cfRule type="expression" priority="356" id="{3AB43FFC-F62E-E54B-B989-28E63B925A7A}">
            <xm:f>AND($S42=Setting!$B$9,Setting!$B$9&lt;&gt;"")</xm:f>
            <x14:dxf>
              <fill>
                <patternFill>
                  <bgColor rgb="FFEEFFCC"/>
                </patternFill>
              </fill>
            </x14:dxf>
          </x14:cfRule>
          <x14:cfRule type="expression" priority="357" id="{899A0402-8947-3947-8AA1-5AE82C8DC0F4}">
            <xm:f>AND($S42=Setting!$B$8,Setting!$B$8&lt;&gt;"")</xm:f>
            <x14:dxf>
              <fill>
                <patternFill>
                  <bgColor rgb="FFFFFFCC"/>
                </patternFill>
              </fill>
            </x14:dxf>
          </x14:cfRule>
          <x14:cfRule type="expression" priority="358" id="{B1DFBA29-7C7D-234A-AC4A-F82BE3614A4D}">
            <xm:f>AND($S42=Setting!$B$7,Setting!$B$7&lt;&gt;"")</xm:f>
            <x14:dxf>
              <fill>
                <patternFill>
                  <bgColor rgb="FFFFEECC"/>
                </patternFill>
              </fill>
            </x14:dxf>
          </x14:cfRule>
          <x14:cfRule type="expression" priority="359" id="{61A84AB8-4D34-C64D-83A4-95AF0335DE61}">
            <xm:f>AND($S42=Setting!$B$6,Setting!$B$6&lt;&gt;"")</xm:f>
            <x14:dxf>
              <fill>
                <patternFill>
                  <bgColor rgb="FFF1E5DB"/>
                </patternFill>
              </fill>
            </x14:dxf>
          </x14:cfRule>
          <x14:cfRule type="expression" priority="360" id="{88A3730B-5A86-424D-8A2C-07BAD3C8A9FF}">
            <xm:f>AND($S42=Setting!$B$5,Setting!$B$5&lt;&gt;"")</xm:f>
            <x14:dxf>
              <fill>
                <patternFill>
                  <bgColor rgb="FFFFCCCC"/>
                </patternFill>
              </fill>
            </x14:dxf>
          </x14:cfRule>
          <xm:sqref>R42:S43</xm:sqref>
        </x14:conditionalFormatting>
        <x14:conditionalFormatting xmlns:xm="http://schemas.microsoft.com/office/excel/2006/main">
          <x14:cfRule type="expression" priority="331" id="{F48D8217-E68C-6647-BBA1-CC715928716F}">
            <xm:f>AND($U42=Setting!$B$19,Setting!$B$19&lt;&gt;"")</xm:f>
            <x14:dxf>
              <fill>
                <patternFill>
                  <bgColor rgb="FFFFCCDD"/>
                </patternFill>
              </fill>
            </x14:dxf>
          </x14:cfRule>
          <x14:cfRule type="expression" priority="332" id="{FE048676-FE57-AC4F-B143-83708CEB4968}">
            <xm:f>AND($U42=Setting!$B$18,Setting!$B$18&lt;&gt;"")</xm:f>
            <x14:dxf>
              <fill>
                <patternFill>
                  <bgColor rgb="FFF7D4EB"/>
                </patternFill>
              </fill>
            </x14:dxf>
          </x14:cfRule>
          <x14:cfRule type="expression" priority="333" id="{D84F4C79-12F4-D44E-802B-7E49997022F9}">
            <xm:f>AND($U42=Setting!$B$17,Setting!$B$17&lt;&gt;"")</xm:f>
            <x14:dxf>
              <fill>
                <patternFill>
                  <bgColor rgb="FFFFCCFF"/>
                </patternFill>
              </fill>
            </x14:dxf>
          </x14:cfRule>
          <x14:cfRule type="expression" priority="334" id="{0EA00FF0-9DD4-9841-958B-B97F08D347A3}">
            <xm:f>AND($U42=Setting!$B$16,Setting!$B$16&lt;&gt;"")</xm:f>
            <x14:dxf>
              <fill>
                <patternFill>
                  <bgColor rgb="FFEECCFF"/>
                </patternFill>
              </fill>
            </x14:dxf>
          </x14:cfRule>
          <x14:cfRule type="expression" priority="335" id="{0D31352F-C028-BB4D-8752-2136CB340226}">
            <xm:f>AND($U42=Setting!$B$15,Setting!$B$15&lt;&gt;"")</xm:f>
            <x14:dxf>
              <fill>
                <patternFill>
                  <bgColor rgb="FFD6D6F5"/>
                </patternFill>
              </fill>
            </x14:dxf>
          </x14:cfRule>
          <x14:cfRule type="expression" priority="336" id="{AA32C611-5FE8-E14E-9303-975B46E5D406}">
            <xm:f>AND($U42=Setting!$B$14,Setting!$B$14&lt;&gt;"")</xm:f>
            <x14:dxf>
              <fill>
                <patternFill>
                  <bgColor rgb="FFCCDDFF"/>
                </patternFill>
              </fill>
            </x14:dxf>
          </x14:cfRule>
          <x14:cfRule type="expression" priority="337" id="{CD5B7A20-F410-8D49-9E5A-CA3409E69C96}">
            <xm:f>AND($U42=Setting!$B$13,Setting!$B$13&lt;&gt;"")</xm:f>
            <x14:dxf>
              <fill>
                <patternFill>
                  <bgColor rgb="FFCCEEFF"/>
                </patternFill>
              </fill>
            </x14:dxf>
          </x14:cfRule>
          <x14:cfRule type="expression" priority="338" id="{25371D73-CCA4-C14C-9B23-5921A2B542A9}">
            <xm:f>AND($U42=Setting!$B$12,Setting!$B$12&lt;&gt;"")</xm:f>
            <x14:dxf>
              <fill>
                <patternFill>
                  <bgColor rgb="FFCFFCFC"/>
                </patternFill>
              </fill>
            </x14:dxf>
          </x14:cfRule>
          <x14:cfRule type="expression" priority="339" id="{D40E2380-8AFB-F341-B09D-6E4AEEA9D756}">
            <xm:f>AND($U42=Setting!$B$11,Setting!$B$11&lt;&gt;"")</xm:f>
            <x14:dxf>
              <fill>
                <patternFill>
                  <bgColor rgb="FFCCFFDD"/>
                </patternFill>
              </fill>
            </x14:dxf>
          </x14:cfRule>
          <x14:cfRule type="expression" priority="340" id="{61B15DBF-D63A-F940-B06D-2D413B9CF564}">
            <xm:f>AND($U42=Setting!$B$10,Setting!$B$10&lt;&gt;"")</xm:f>
            <x14:dxf>
              <fill>
                <patternFill>
                  <bgColor rgb="FFDDFFCC"/>
                </patternFill>
              </fill>
            </x14:dxf>
          </x14:cfRule>
          <x14:cfRule type="expression" priority="341" id="{892D74FD-852F-1644-A2E0-6084A0FCC282}">
            <xm:f>AND($U42=Setting!$B$9,Setting!$B$9&lt;&gt;"")</xm:f>
            <x14:dxf>
              <fill>
                <patternFill>
                  <bgColor rgb="FFEEFFCC"/>
                </patternFill>
              </fill>
            </x14:dxf>
          </x14:cfRule>
          <x14:cfRule type="expression" priority="342" id="{1708AFD6-004D-5149-8C97-04A4EDA58DB5}">
            <xm:f>AND($U42=Setting!$B$8,Setting!$B$8&lt;&gt;"")</xm:f>
            <x14:dxf>
              <fill>
                <patternFill>
                  <bgColor rgb="FFFFFFCC"/>
                </patternFill>
              </fill>
            </x14:dxf>
          </x14:cfRule>
          <x14:cfRule type="expression" priority="343" id="{E0E7242F-9E60-9D43-8865-027EF2E1CA61}">
            <xm:f>AND($U42=Setting!$B$7,Setting!$B$7&lt;&gt;"")</xm:f>
            <x14:dxf>
              <fill>
                <patternFill>
                  <bgColor rgb="FFFFEECC"/>
                </patternFill>
              </fill>
            </x14:dxf>
          </x14:cfRule>
          <x14:cfRule type="expression" priority="344" id="{4E7C94F3-1E2D-C042-9611-70A6372C84A6}">
            <xm:f>AND($U42=Setting!$B$6,Setting!$B$6&lt;&gt;"")</xm:f>
            <x14:dxf>
              <fill>
                <patternFill>
                  <bgColor rgb="FFF1E5DB"/>
                </patternFill>
              </fill>
            </x14:dxf>
          </x14:cfRule>
          <x14:cfRule type="expression" priority="345" id="{3E6B2488-7665-0C45-A537-925ED4E2B944}">
            <xm:f>AND($U42=Setting!$B$5,Setting!$B$5&lt;&gt;"")</xm:f>
            <x14:dxf>
              <fill>
                <patternFill>
                  <bgColor rgb="FFFFCCCC"/>
                </patternFill>
              </fill>
            </x14:dxf>
          </x14:cfRule>
          <xm:sqref>T42:U43</xm:sqref>
        </x14:conditionalFormatting>
        <x14:conditionalFormatting xmlns:xm="http://schemas.microsoft.com/office/excel/2006/main">
          <x14:cfRule type="expression" priority="316" id="{396184DA-FDD9-464A-AB2A-E9B75F676CD7}">
            <xm:f>AND($W42=Setting!$B$19,Setting!$B$19&lt;&gt;"")</xm:f>
            <x14:dxf>
              <fill>
                <patternFill>
                  <bgColor rgb="FFFFCCDD"/>
                </patternFill>
              </fill>
            </x14:dxf>
          </x14:cfRule>
          <x14:cfRule type="expression" priority="317" id="{09CFC742-E4DB-2C40-B649-2BE5B2D53F14}">
            <xm:f>AND($W42=Setting!$B$18,Setting!$B$18&lt;&gt;"")</xm:f>
            <x14:dxf>
              <fill>
                <patternFill>
                  <bgColor rgb="FFF7D4EB"/>
                </patternFill>
              </fill>
            </x14:dxf>
          </x14:cfRule>
          <x14:cfRule type="expression" priority="318" id="{818D62DB-3445-9746-9F4B-2A71E5AD32E9}">
            <xm:f>AND($W42=Setting!$B$17,Setting!$B$17&lt;&gt;"")</xm:f>
            <x14:dxf>
              <fill>
                <patternFill>
                  <bgColor rgb="FFFFCCFF"/>
                </patternFill>
              </fill>
            </x14:dxf>
          </x14:cfRule>
          <x14:cfRule type="expression" priority="319" id="{B2A41CCD-0936-4845-82CC-2D81DC17F716}">
            <xm:f>AND($W42=Setting!$B$16,Setting!$B$16&lt;&gt;"")</xm:f>
            <x14:dxf>
              <fill>
                <patternFill>
                  <bgColor rgb="FFEECCFF"/>
                </patternFill>
              </fill>
            </x14:dxf>
          </x14:cfRule>
          <x14:cfRule type="expression" priority="320" id="{B3E9A8B1-01B4-9344-87A2-31A530D57A27}">
            <xm:f>AND($W42=Setting!$B$15,Setting!$B$15&lt;&gt;"")</xm:f>
            <x14:dxf>
              <fill>
                <patternFill>
                  <bgColor rgb="FFD6D6F5"/>
                </patternFill>
              </fill>
            </x14:dxf>
          </x14:cfRule>
          <x14:cfRule type="expression" priority="321" id="{011DB577-FCC5-BE4F-A7C4-109DB879C4E9}">
            <xm:f>AND($W42=Setting!$B$14,Setting!$B$14&lt;&gt;"")</xm:f>
            <x14:dxf>
              <fill>
                <patternFill>
                  <bgColor rgb="FFCCDDFF"/>
                </patternFill>
              </fill>
            </x14:dxf>
          </x14:cfRule>
          <x14:cfRule type="expression" priority="322" id="{6BD59389-6D72-AF46-AE43-3FFFFD125BBF}">
            <xm:f>AND($W42=Setting!$B$13,Setting!$B$13&lt;&gt;"")</xm:f>
            <x14:dxf>
              <fill>
                <patternFill>
                  <bgColor rgb="FFCCEEFF"/>
                </patternFill>
              </fill>
            </x14:dxf>
          </x14:cfRule>
          <x14:cfRule type="expression" priority="323" id="{E6170033-741D-2142-A061-42A5404DB40E}">
            <xm:f>AND($W42=Setting!$B$12,Setting!$B$12&lt;&gt;"")</xm:f>
            <x14:dxf>
              <fill>
                <patternFill>
                  <bgColor rgb="FFCFFCFC"/>
                </patternFill>
              </fill>
            </x14:dxf>
          </x14:cfRule>
          <x14:cfRule type="expression" priority="324" id="{2F6B0496-51B1-344A-8FEF-5C34AE7FDE1F}">
            <xm:f>AND($W42=Setting!$B$11,Setting!$B$11&lt;&gt;"")</xm:f>
            <x14:dxf>
              <fill>
                <patternFill>
                  <bgColor rgb="FFCCFFDD"/>
                </patternFill>
              </fill>
            </x14:dxf>
          </x14:cfRule>
          <x14:cfRule type="expression" priority="325" id="{D39F2CAA-0250-DC4F-9E0B-D18EB45ADEC3}">
            <xm:f>AND($W42=Setting!$B$10,Setting!$B$10&lt;&gt;"")</xm:f>
            <x14:dxf>
              <fill>
                <patternFill>
                  <bgColor rgb="FFDDFFCC"/>
                </patternFill>
              </fill>
            </x14:dxf>
          </x14:cfRule>
          <x14:cfRule type="expression" priority="326" id="{DF2E8331-7B3C-6A4C-8DAF-DFB1E1971DE7}">
            <xm:f>AND($W42=Setting!$B$9,Setting!$B$9&lt;&gt;"")</xm:f>
            <x14:dxf>
              <fill>
                <patternFill>
                  <bgColor rgb="FFEEFFCC"/>
                </patternFill>
              </fill>
            </x14:dxf>
          </x14:cfRule>
          <x14:cfRule type="expression" priority="327" id="{82083097-2E0F-A34A-AD1D-8C59181D81ED}">
            <xm:f>AND($W42=Setting!$B$8,Setting!$B$8&lt;&gt;"")</xm:f>
            <x14:dxf>
              <fill>
                <patternFill>
                  <bgColor rgb="FFFFFFCC"/>
                </patternFill>
              </fill>
            </x14:dxf>
          </x14:cfRule>
          <x14:cfRule type="expression" priority="328" id="{0AC8F706-C094-C944-AD65-F4368F8D77C4}">
            <xm:f>AND($W42=Setting!$B$7,Setting!$B$7&lt;&gt;"")</xm:f>
            <x14:dxf>
              <fill>
                <patternFill>
                  <bgColor rgb="FFFFEECC"/>
                </patternFill>
              </fill>
            </x14:dxf>
          </x14:cfRule>
          <x14:cfRule type="expression" priority="329" id="{A0575293-0665-8B47-AC16-E75110AA429B}">
            <xm:f>AND($W42=Setting!$B$6,Setting!$B$6&lt;&gt;"")</xm:f>
            <x14:dxf>
              <fill>
                <patternFill>
                  <bgColor rgb="FFF1E5DB"/>
                </patternFill>
              </fill>
            </x14:dxf>
          </x14:cfRule>
          <x14:cfRule type="expression" priority="330" id="{2227F199-51B4-5347-A545-1BE6CC42B008}">
            <xm:f>AND($W42=Setting!$B$5,Setting!$B$5&lt;&gt;"")</xm:f>
            <x14:dxf>
              <fill>
                <patternFill>
                  <bgColor rgb="FFFFCCCC"/>
                </patternFill>
              </fill>
            </x14:dxf>
          </x14:cfRule>
          <xm:sqref>V42:W43</xm:sqref>
        </x14:conditionalFormatting>
        <x14:conditionalFormatting xmlns:xm="http://schemas.microsoft.com/office/excel/2006/main">
          <x14:cfRule type="expression" priority="301" id="{BA2E8E1D-D063-A242-8C6D-689CF26A195C}">
            <xm:f>AND($Y42=Setting!$B$19,Setting!$B$19&lt;&gt;"")</xm:f>
            <x14:dxf>
              <fill>
                <patternFill>
                  <bgColor rgb="FFFFCCDD"/>
                </patternFill>
              </fill>
            </x14:dxf>
          </x14:cfRule>
          <x14:cfRule type="expression" priority="302" id="{0C025588-2FA0-5944-BDF4-F08E5B6CBB90}">
            <xm:f>AND($Y42=Setting!$B$18,Setting!$B$18&lt;&gt;"")</xm:f>
            <x14:dxf>
              <fill>
                <patternFill>
                  <bgColor rgb="FFF7D4EB"/>
                </patternFill>
              </fill>
            </x14:dxf>
          </x14:cfRule>
          <x14:cfRule type="expression" priority="303" id="{A9A691B9-CF05-C441-8335-F79FC5A145D8}">
            <xm:f>AND($Y42=Setting!$B$17,Setting!$B$17&lt;&gt;"")</xm:f>
            <x14:dxf>
              <fill>
                <patternFill>
                  <bgColor rgb="FFFFCCFF"/>
                </patternFill>
              </fill>
            </x14:dxf>
          </x14:cfRule>
          <x14:cfRule type="expression" priority="304" id="{E04F2CE5-65A2-1145-94F7-98A59A1FD571}">
            <xm:f>AND($Y42=Setting!$B$16,Setting!$B$16&lt;&gt;"")</xm:f>
            <x14:dxf>
              <fill>
                <patternFill>
                  <bgColor rgb="FFEECCFF"/>
                </patternFill>
              </fill>
            </x14:dxf>
          </x14:cfRule>
          <x14:cfRule type="expression" priority="305" id="{2CC8EF10-1236-1A48-9B1C-1F9F451CAA1E}">
            <xm:f>AND($Y42=Setting!$B$15,Setting!$B$15&lt;&gt;"")</xm:f>
            <x14:dxf>
              <fill>
                <patternFill>
                  <bgColor rgb="FFD6D6F5"/>
                </patternFill>
              </fill>
            </x14:dxf>
          </x14:cfRule>
          <x14:cfRule type="expression" priority="306" id="{30C929A1-211B-4746-B22D-7561E9D9078E}">
            <xm:f>AND($Y42=Setting!$B$14,Setting!$B$14&lt;&gt;"")</xm:f>
            <x14:dxf>
              <fill>
                <patternFill>
                  <bgColor rgb="FFCCDDFF"/>
                </patternFill>
              </fill>
            </x14:dxf>
          </x14:cfRule>
          <x14:cfRule type="expression" priority="307" id="{77A34139-B10C-3F4C-B33E-B70979420A66}">
            <xm:f>AND($Y42=Setting!$B$13,Setting!$B$13&lt;&gt;"")</xm:f>
            <x14:dxf>
              <fill>
                <patternFill>
                  <bgColor rgb="FFCCEEFF"/>
                </patternFill>
              </fill>
            </x14:dxf>
          </x14:cfRule>
          <x14:cfRule type="expression" priority="308" id="{3033EE19-C283-784D-A331-3C04A82BA16D}">
            <xm:f>AND($Y42=Setting!$B$12,Setting!$B$12&lt;&gt;"")</xm:f>
            <x14:dxf>
              <fill>
                <patternFill>
                  <bgColor rgb="FFCFFCFC"/>
                </patternFill>
              </fill>
            </x14:dxf>
          </x14:cfRule>
          <x14:cfRule type="expression" priority="309" id="{1BF17500-6B13-8E48-ACAE-EDC3CAE9355C}">
            <xm:f>AND($Y42=Setting!$B$11,Setting!$B$11&lt;&gt;"")</xm:f>
            <x14:dxf>
              <fill>
                <patternFill>
                  <bgColor rgb="FFCCFFDD"/>
                </patternFill>
              </fill>
            </x14:dxf>
          </x14:cfRule>
          <x14:cfRule type="expression" priority="310" id="{4B3C6409-AA27-EC40-B4B2-A3E1568CB09D}">
            <xm:f>AND($Y42=Setting!$B$10,Setting!$B$10&lt;&gt;"")</xm:f>
            <x14:dxf>
              <fill>
                <patternFill>
                  <bgColor rgb="FFDDFFCC"/>
                </patternFill>
              </fill>
            </x14:dxf>
          </x14:cfRule>
          <x14:cfRule type="expression" priority="311" id="{35FA4A7F-E16A-1B47-B424-A461AD5D96D7}">
            <xm:f>AND($Y42=Setting!$B$9,Setting!$B$9&lt;&gt;"")</xm:f>
            <x14:dxf>
              <fill>
                <patternFill>
                  <bgColor rgb="FFEEFFCC"/>
                </patternFill>
              </fill>
            </x14:dxf>
          </x14:cfRule>
          <x14:cfRule type="expression" priority="312" id="{BFDB9740-398E-3240-999A-DF152EFD1E9E}">
            <xm:f>AND($Y42=Setting!$B$8,Setting!$B$8&lt;&gt;"")</xm:f>
            <x14:dxf>
              <fill>
                <patternFill>
                  <bgColor rgb="FFFFFFCC"/>
                </patternFill>
              </fill>
            </x14:dxf>
          </x14:cfRule>
          <x14:cfRule type="expression" priority="313" id="{742BC7DF-A119-E24E-9D9D-14FE31507C1C}">
            <xm:f>AND($Y42=Setting!$B$7,Setting!$B$7&lt;&gt;"")</xm:f>
            <x14:dxf>
              <fill>
                <patternFill>
                  <bgColor rgb="FFFFEECC"/>
                </patternFill>
              </fill>
            </x14:dxf>
          </x14:cfRule>
          <x14:cfRule type="expression" priority="314" id="{ACD41AA3-DB4A-4747-8275-085FDFA7E0B3}">
            <xm:f>AND($Y42=Setting!$B$6,Setting!$B$6&lt;&gt;"")</xm:f>
            <x14:dxf>
              <fill>
                <patternFill>
                  <bgColor rgb="FFF1E5DB"/>
                </patternFill>
              </fill>
            </x14:dxf>
          </x14:cfRule>
          <x14:cfRule type="expression" priority="315" id="{FDA89B15-F1EB-0248-867D-ECF821D37930}">
            <xm:f>AND($Y42=Setting!$B$5,Setting!$B$5&lt;&gt;"")</xm:f>
            <x14:dxf>
              <fill>
                <patternFill>
                  <bgColor rgb="FFFFCCCC"/>
                </patternFill>
              </fill>
            </x14:dxf>
          </x14:cfRule>
          <xm:sqref>X42:Y43</xm:sqref>
        </x14:conditionalFormatting>
        <x14:conditionalFormatting xmlns:xm="http://schemas.microsoft.com/office/excel/2006/main">
          <x14:cfRule type="expression" priority="286" id="{9A163697-A765-FC4A-A6F4-FEEB75BED728}">
            <xm:f>AND($AA42=Setting!$B$19,Setting!$B$19&lt;&gt;"")</xm:f>
            <x14:dxf>
              <fill>
                <patternFill>
                  <bgColor rgb="FFFFCCDD"/>
                </patternFill>
              </fill>
            </x14:dxf>
          </x14:cfRule>
          <x14:cfRule type="expression" priority="287" id="{DD15B3DB-3B99-454D-A9BD-2DEF3D359016}">
            <xm:f>AND($AA42=Setting!$B$18,Setting!$B$18&lt;&gt;"")</xm:f>
            <x14:dxf>
              <fill>
                <patternFill>
                  <bgColor rgb="FFF7D4EB"/>
                </patternFill>
              </fill>
            </x14:dxf>
          </x14:cfRule>
          <x14:cfRule type="expression" priority="288" id="{90A941D3-E1CC-A24E-84FA-9435478D3CF8}">
            <xm:f>AND($AA42=Setting!$B$17,Setting!$B$17&lt;&gt;"")</xm:f>
            <x14:dxf>
              <fill>
                <patternFill>
                  <bgColor rgb="FFFFCCFF"/>
                </patternFill>
              </fill>
            </x14:dxf>
          </x14:cfRule>
          <x14:cfRule type="expression" priority="289" id="{47F6A936-CF14-7A4D-81C5-F1E44184508C}">
            <xm:f>AND($AA42=Setting!$B$16,Setting!$B$16&lt;&gt;"")</xm:f>
            <x14:dxf>
              <fill>
                <patternFill>
                  <bgColor rgb="FFEECCFF"/>
                </patternFill>
              </fill>
            </x14:dxf>
          </x14:cfRule>
          <x14:cfRule type="expression" priority="290" id="{37F5F379-61DE-1347-8EBB-408A357576BE}">
            <xm:f>AND($AA42=Setting!$B$15,Setting!$B$15&lt;&gt;"")</xm:f>
            <x14:dxf>
              <fill>
                <patternFill>
                  <bgColor rgb="FFD6D6F5"/>
                </patternFill>
              </fill>
            </x14:dxf>
          </x14:cfRule>
          <x14:cfRule type="expression" priority="291" id="{75FBD8B2-60FC-7B4B-A25A-DE2803141F30}">
            <xm:f>AND($AA42=Setting!$B$14,Setting!$B$14&lt;&gt;"")</xm:f>
            <x14:dxf>
              <fill>
                <patternFill>
                  <bgColor rgb="FFCCDDFF"/>
                </patternFill>
              </fill>
            </x14:dxf>
          </x14:cfRule>
          <x14:cfRule type="expression" priority="292" id="{ACAE1D37-EC45-954B-9A45-625FA8289664}">
            <xm:f>AND($AA42=Setting!$B$13,Setting!$B$13&lt;&gt;"")</xm:f>
            <x14:dxf>
              <fill>
                <patternFill>
                  <bgColor rgb="FFCCEEFF"/>
                </patternFill>
              </fill>
            </x14:dxf>
          </x14:cfRule>
          <x14:cfRule type="expression" priority="293" id="{36446293-F5A7-1741-BEDF-7D08F3385028}">
            <xm:f>AND($AA42=Setting!$B$12,Setting!$B$12&lt;&gt;"")</xm:f>
            <x14:dxf>
              <fill>
                <patternFill>
                  <bgColor rgb="FFCFFCFC"/>
                </patternFill>
              </fill>
            </x14:dxf>
          </x14:cfRule>
          <x14:cfRule type="expression" priority="294" id="{9B2E8240-8F41-6845-A412-706072526AFD}">
            <xm:f>AND($AA42=Setting!$B$11,Setting!$B$11&lt;&gt;"")</xm:f>
            <x14:dxf>
              <fill>
                <patternFill>
                  <bgColor rgb="FFCCFFDD"/>
                </patternFill>
              </fill>
            </x14:dxf>
          </x14:cfRule>
          <x14:cfRule type="expression" priority="295" id="{CE96E74F-F9B4-6C41-ACDD-5BB1ADD2CF5F}">
            <xm:f>AND($AA42=Setting!$B$10,Setting!$B$10&lt;&gt;"")</xm:f>
            <x14:dxf>
              <fill>
                <patternFill>
                  <bgColor rgb="FFDDFFCC"/>
                </patternFill>
              </fill>
            </x14:dxf>
          </x14:cfRule>
          <x14:cfRule type="expression" priority="296" id="{27B525C3-295A-DE44-9BBC-0DDDF6847AE5}">
            <xm:f>AND($AA42=Setting!$B$9,Setting!$B$9&lt;&gt;"")</xm:f>
            <x14:dxf>
              <fill>
                <patternFill>
                  <bgColor rgb="FFEEFFCC"/>
                </patternFill>
              </fill>
            </x14:dxf>
          </x14:cfRule>
          <x14:cfRule type="expression" priority="297" id="{EB619192-5B9D-2A45-BF33-93357BB85C54}">
            <xm:f>AND($AA42=Setting!$B$8,Setting!$B$8&lt;&gt;"")</xm:f>
            <x14:dxf>
              <fill>
                <patternFill>
                  <bgColor rgb="FFFFFFCC"/>
                </patternFill>
              </fill>
            </x14:dxf>
          </x14:cfRule>
          <x14:cfRule type="expression" priority="298" id="{B0FD39AD-39DD-CD49-956F-5069B5E4BC80}">
            <xm:f>AND($AA42=Setting!$B$7,Setting!$B$7&lt;&gt;"")</xm:f>
            <x14:dxf>
              <fill>
                <patternFill>
                  <bgColor rgb="FFFFEECC"/>
                </patternFill>
              </fill>
            </x14:dxf>
          </x14:cfRule>
          <x14:cfRule type="expression" priority="299" id="{26649AC3-285F-2445-91FE-E348B03DAA70}">
            <xm:f>AND($AA42=Setting!$B$6,Setting!$B$6&lt;&gt;"")</xm:f>
            <x14:dxf>
              <fill>
                <patternFill>
                  <bgColor rgb="FFF1E5DB"/>
                </patternFill>
              </fill>
            </x14:dxf>
          </x14:cfRule>
          <x14:cfRule type="expression" priority="300" id="{BFFEA162-0984-3043-A389-72624055DBBE}">
            <xm:f>AND($AA42=Setting!$B$5,Setting!$B$5&lt;&gt;"")</xm:f>
            <x14:dxf>
              <fill>
                <patternFill>
                  <bgColor rgb="FFFFCCCC"/>
                </patternFill>
              </fill>
            </x14:dxf>
          </x14:cfRule>
          <xm:sqref>Z42:AA43</xm:sqref>
        </x14:conditionalFormatting>
        <x14:conditionalFormatting xmlns:xm="http://schemas.microsoft.com/office/excel/2006/main">
          <x14:cfRule type="expression" priority="271" id="{0AE4AB33-221A-9A45-B9FD-1880E1DF9AC1}">
            <xm:f>AND($AC42=Setting!$B$19,Setting!$B$19&lt;&gt;"")</xm:f>
            <x14:dxf>
              <fill>
                <patternFill>
                  <bgColor rgb="FFFFCCDD"/>
                </patternFill>
              </fill>
            </x14:dxf>
          </x14:cfRule>
          <x14:cfRule type="expression" priority="272" id="{7A514143-AF1A-8940-A38E-55EF5C4BA815}">
            <xm:f>AND($AC42=Setting!$B$18,Setting!$B$18&lt;&gt;"")</xm:f>
            <x14:dxf>
              <fill>
                <patternFill>
                  <bgColor rgb="FFF7D4EB"/>
                </patternFill>
              </fill>
            </x14:dxf>
          </x14:cfRule>
          <x14:cfRule type="expression" priority="273" id="{2E8EA8C3-06E1-804D-9E80-D756F6E256B7}">
            <xm:f>AND($AC42=Setting!$B$17,Setting!$B$17&lt;&gt;"")</xm:f>
            <x14:dxf>
              <fill>
                <patternFill>
                  <bgColor rgb="FFFFCCFF"/>
                </patternFill>
              </fill>
            </x14:dxf>
          </x14:cfRule>
          <x14:cfRule type="expression" priority="274" id="{93C0A97D-C78B-434A-B308-2B9EE35CB449}">
            <xm:f>AND($AC42=Setting!$B$16,Setting!$B$16&lt;&gt;"")</xm:f>
            <x14:dxf>
              <fill>
                <patternFill>
                  <bgColor rgb="FFEECCFF"/>
                </patternFill>
              </fill>
            </x14:dxf>
          </x14:cfRule>
          <x14:cfRule type="expression" priority="275" id="{982AF5AD-30ED-8C4E-9AE5-46C3D5E420D7}">
            <xm:f>AND($AC42=Setting!$B$15,Setting!$B$15&lt;&gt;"")</xm:f>
            <x14:dxf>
              <fill>
                <patternFill>
                  <bgColor rgb="FFD6D6F5"/>
                </patternFill>
              </fill>
            </x14:dxf>
          </x14:cfRule>
          <x14:cfRule type="expression" priority="276" id="{1CFB03E1-63A2-D44B-8269-EEB8B2801637}">
            <xm:f>AND($AC42=Setting!$B$14,Setting!$B$14&lt;&gt;"")</xm:f>
            <x14:dxf>
              <fill>
                <patternFill>
                  <bgColor rgb="FFCCDDFF"/>
                </patternFill>
              </fill>
            </x14:dxf>
          </x14:cfRule>
          <x14:cfRule type="expression" priority="277" id="{CABA6B94-AFBA-1B4D-8998-123D4546E5F0}">
            <xm:f>AND($AC42=Setting!$B$13,Setting!$B$13&lt;&gt;"")</xm:f>
            <x14:dxf>
              <fill>
                <patternFill>
                  <bgColor rgb="FFCCEEFF"/>
                </patternFill>
              </fill>
            </x14:dxf>
          </x14:cfRule>
          <x14:cfRule type="expression" priority="278" id="{0EE8BD15-ACCF-6744-B1AF-6739DB5245F9}">
            <xm:f>AND($AC42=Setting!$B$12,Setting!$B$12&lt;&gt;"")</xm:f>
            <x14:dxf>
              <fill>
                <patternFill>
                  <bgColor rgb="FFCFFCFC"/>
                </patternFill>
              </fill>
            </x14:dxf>
          </x14:cfRule>
          <x14:cfRule type="expression" priority="279" id="{DE8B51A1-8DC9-5C4C-A6CE-F6111B786A04}">
            <xm:f>AND($AC42=Setting!$B$11,Setting!$B$11&lt;&gt;"")</xm:f>
            <x14:dxf>
              <fill>
                <patternFill>
                  <bgColor rgb="FFCCFFDD"/>
                </patternFill>
              </fill>
            </x14:dxf>
          </x14:cfRule>
          <x14:cfRule type="expression" priority="280" id="{8072CF32-4FDD-0F41-987C-76A49A08D508}">
            <xm:f>AND($AC42=Setting!$B$10,Setting!$B$10&lt;&gt;"")</xm:f>
            <x14:dxf>
              <fill>
                <patternFill>
                  <bgColor rgb="FFDDFFCC"/>
                </patternFill>
              </fill>
            </x14:dxf>
          </x14:cfRule>
          <x14:cfRule type="expression" priority="281" id="{CA843961-5911-ED4D-952D-3B409C091A6F}">
            <xm:f>AND($AC42=Setting!$B$9,Setting!$B$9&lt;&gt;"")</xm:f>
            <x14:dxf>
              <fill>
                <patternFill>
                  <bgColor rgb="FFEEFFCC"/>
                </patternFill>
              </fill>
            </x14:dxf>
          </x14:cfRule>
          <x14:cfRule type="expression" priority="282" id="{57CBAED5-A191-1945-918B-68B672E61DEE}">
            <xm:f>AND($AC42=Setting!$B$8,Setting!$B$8&lt;&gt;"")</xm:f>
            <x14:dxf>
              <fill>
                <patternFill>
                  <bgColor rgb="FFFFFFCC"/>
                </patternFill>
              </fill>
            </x14:dxf>
          </x14:cfRule>
          <x14:cfRule type="expression" priority="283" id="{C7D961DF-18D3-E341-A964-068BF79EB0EF}">
            <xm:f>AND($AC42=Setting!$B$7,Setting!$B$7&lt;&gt;"")</xm:f>
            <x14:dxf>
              <fill>
                <patternFill>
                  <bgColor rgb="FFFFEECC"/>
                </patternFill>
              </fill>
            </x14:dxf>
          </x14:cfRule>
          <x14:cfRule type="expression" priority="284" id="{A22A448D-579A-0948-A11B-3D64BACE9F48}">
            <xm:f>AND($AC42=Setting!$B$6,Setting!$B$6&lt;&gt;"")</xm:f>
            <x14:dxf>
              <fill>
                <patternFill>
                  <bgColor rgb="FFF1E5DB"/>
                </patternFill>
              </fill>
            </x14:dxf>
          </x14:cfRule>
          <x14:cfRule type="expression" priority="285" id="{ADD2825D-9A7B-4346-82D6-68C5755091BB}">
            <xm:f>AND($AC42=Setting!$B$5,Setting!$B$5&lt;&gt;"")</xm:f>
            <x14:dxf>
              <fill>
                <patternFill>
                  <bgColor rgb="FFFFCCCC"/>
                </patternFill>
              </fill>
            </x14:dxf>
          </x14:cfRule>
          <xm:sqref>AB42:AC43</xm:sqref>
        </x14:conditionalFormatting>
        <x14:conditionalFormatting xmlns:xm="http://schemas.microsoft.com/office/excel/2006/main">
          <x14:cfRule type="expression" priority="256" id="{C12FA6E4-9894-864E-BD04-644CAA73B213}">
            <xm:f>AND($AE42=Setting!$B$19,Setting!$B$19&lt;&gt;"")</xm:f>
            <x14:dxf>
              <fill>
                <patternFill>
                  <bgColor rgb="FFFFCCDD"/>
                </patternFill>
              </fill>
            </x14:dxf>
          </x14:cfRule>
          <x14:cfRule type="expression" priority="257" id="{645CB803-2BFD-D645-9FEE-2162C32C4D4F}">
            <xm:f>AND($AE42=Setting!$B$18,Setting!$B$18&lt;&gt;"")</xm:f>
            <x14:dxf>
              <fill>
                <patternFill>
                  <bgColor rgb="FFF7D4EB"/>
                </patternFill>
              </fill>
            </x14:dxf>
          </x14:cfRule>
          <x14:cfRule type="expression" priority="258" id="{84EBF327-1903-2046-8102-2FF74894157A}">
            <xm:f>AND($AE42=Setting!$B$17,Setting!$B$17&lt;&gt;"")</xm:f>
            <x14:dxf>
              <fill>
                <patternFill>
                  <bgColor rgb="FFFFCCFF"/>
                </patternFill>
              </fill>
            </x14:dxf>
          </x14:cfRule>
          <x14:cfRule type="expression" priority="259" id="{2DC3EAC5-B84A-6241-A7CC-69081B4DA934}">
            <xm:f>AND($AE42=Setting!$B$16,Setting!$B$16&lt;&gt;"")</xm:f>
            <x14:dxf>
              <fill>
                <patternFill>
                  <bgColor rgb="FFEECCFF"/>
                </patternFill>
              </fill>
            </x14:dxf>
          </x14:cfRule>
          <x14:cfRule type="expression" priority="260" id="{0D5D984E-358F-CE4A-971C-B485D504BDA3}">
            <xm:f>AND($AE42=Setting!$B$15,Setting!$B$15&lt;&gt;"")</xm:f>
            <x14:dxf>
              <fill>
                <patternFill>
                  <bgColor rgb="FFD6D6F5"/>
                </patternFill>
              </fill>
            </x14:dxf>
          </x14:cfRule>
          <x14:cfRule type="expression" priority="261" id="{BFBB39D4-A653-AD49-93AE-9599456ADE2D}">
            <xm:f>AND($AE42=Setting!$B$14,Setting!$B$14&lt;&gt;"")</xm:f>
            <x14:dxf>
              <fill>
                <patternFill>
                  <bgColor rgb="FFCCDDFF"/>
                </patternFill>
              </fill>
            </x14:dxf>
          </x14:cfRule>
          <x14:cfRule type="expression" priority="262" id="{E98F5D31-2465-4444-8AA5-2E80667BAE4D}">
            <xm:f>AND($AE42=Setting!$B$13,Setting!$B$13&lt;&gt;"")</xm:f>
            <x14:dxf>
              <fill>
                <patternFill>
                  <bgColor rgb="FFCCEEFF"/>
                </patternFill>
              </fill>
            </x14:dxf>
          </x14:cfRule>
          <x14:cfRule type="expression" priority="263" id="{3E0DEBD3-96CA-5E43-A4F6-438596B967DC}">
            <xm:f>AND($AE42=Setting!$B$12,Setting!$B$12&lt;&gt;"")</xm:f>
            <x14:dxf>
              <fill>
                <patternFill>
                  <bgColor rgb="FFCFFCFC"/>
                </patternFill>
              </fill>
            </x14:dxf>
          </x14:cfRule>
          <x14:cfRule type="expression" priority="264" id="{257AD2C5-C037-0A4F-9AD0-CF7A6C6D787A}">
            <xm:f>AND($AE42=Setting!$B$11,Setting!$B$11&lt;&gt;"")</xm:f>
            <x14:dxf>
              <fill>
                <patternFill>
                  <bgColor rgb="FFCCFFDD"/>
                </patternFill>
              </fill>
            </x14:dxf>
          </x14:cfRule>
          <x14:cfRule type="expression" priority="265" id="{01A759E6-6BE2-B945-ADB6-E3F2D1171F67}">
            <xm:f>AND($AE42=Setting!$B$10,Setting!$B$10&lt;&gt;"")</xm:f>
            <x14:dxf>
              <fill>
                <patternFill>
                  <bgColor rgb="FFDDFFCC"/>
                </patternFill>
              </fill>
            </x14:dxf>
          </x14:cfRule>
          <x14:cfRule type="expression" priority="266" id="{707EEEE4-AA23-5E4F-9201-F48A9F518DF3}">
            <xm:f>AND($AE42=Setting!$B$9,Setting!$B$9&lt;&gt;"")</xm:f>
            <x14:dxf>
              <fill>
                <patternFill>
                  <bgColor rgb="FFEEFFCC"/>
                </patternFill>
              </fill>
            </x14:dxf>
          </x14:cfRule>
          <x14:cfRule type="expression" priority="267" id="{176E5A81-FE49-DB42-A4F2-9F31C89645FB}">
            <xm:f>AND($AE42=Setting!$B$8,Setting!$B$8&lt;&gt;"")</xm:f>
            <x14:dxf>
              <fill>
                <patternFill>
                  <bgColor rgb="FFFFFFCC"/>
                </patternFill>
              </fill>
            </x14:dxf>
          </x14:cfRule>
          <x14:cfRule type="expression" priority="268" id="{4AB1D46D-7CB2-A047-9142-C072CB3CF3F6}">
            <xm:f>AND($AE42=Setting!$B$7,Setting!$B$7&lt;&gt;"")</xm:f>
            <x14:dxf>
              <fill>
                <patternFill>
                  <bgColor rgb="FFFFEECC"/>
                </patternFill>
              </fill>
            </x14:dxf>
          </x14:cfRule>
          <x14:cfRule type="expression" priority="269" id="{1D3401BC-0A13-2845-AA30-87A362D8CA69}">
            <xm:f>AND($AE42=Setting!$B$6,Setting!$B$6&lt;&gt;"")</xm:f>
            <x14:dxf>
              <fill>
                <patternFill>
                  <bgColor rgb="FFF1E5DB"/>
                </patternFill>
              </fill>
            </x14:dxf>
          </x14:cfRule>
          <x14:cfRule type="expression" priority="270" id="{34CABED8-1FEB-4A42-AA1B-21C02F3B682A}">
            <xm:f>AND($AE42=Setting!$B$5,Setting!$B$5&lt;&gt;"")</xm:f>
            <x14:dxf>
              <fill>
                <patternFill>
                  <bgColor rgb="FFFFCCCC"/>
                </patternFill>
              </fill>
            </x14:dxf>
          </x14:cfRule>
          <xm:sqref>AD42:AE43</xm:sqref>
        </x14:conditionalFormatting>
        <x14:conditionalFormatting xmlns:xm="http://schemas.microsoft.com/office/excel/2006/main">
          <x14:cfRule type="expression" priority="241" id="{3D43DBAB-4E00-CE4A-9A46-A6B6EBEE1D4A}">
            <xm:f>AND($AG42=Setting!$B$19,Setting!$B$19&lt;&gt;"")</xm:f>
            <x14:dxf>
              <fill>
                <patternFill>
                  <bgColor rgb="FFFFCCDD"/>
                </patternFill>
              </fill>
            </x14:dxf>
          </x14:cfRule>
          <x14:cfRule type="expression" priority="242" id="{9B1A9A3D-8EF1-0047-B040-35DC828EC3C9}">
            <xm:f>AND($AG42=Setting!$B$18,Setting!$B$18&lt;&gt;"")</xm:f>
            <x14:dxf>
              <fill>
                <patternFill>
                  <bgColor rgb="FFF7D4EB"/>
                </patternFill>
              </fill>
            </x14:dxf>
          </x14:cfRule>
          <x14:cfRule type="expression" priority="243" id="{3E117F96-7542-994A-A313-286CD594FD3A}">
            <xm:f>AND($AG42=Setting!$B$17,Setting!$B$17&lt;&gt;"")</xm:f>
            <x14:dxf>
              <fill>
                <patternFill>
                  <bgColor rgb="FFFFCCFF"/>
                </patternFill>
              </fill>
            </x14:dxf>
          </x14:cfRule>
          <x14:cfRule type="expression" priority="244" id="{7D9E7EAA-7ACC-3445-BBB5-32915FD7BD47}">
            <xm:f>AND($AG42=Setting!$B$16,Setting!$B$16&lt;&gt;"")</xm:f>
            <x14:dxf>
              <fill>
                <patternFill>
                  <bgColor rgb="FFEECCFF"/>
                </patternFill>
              </fill>
            </x14:dxf>
          </x14:cfRule>
          <x14:cfRule type="expression" priority="245" id="{3C979AD7-21C0-354A-8C78-52466852E361}">
            <xm:f>AND($AG42=Setting!$B$15,Setting!$B$15&lt;&gt;"")</xm:f>
            <x14:dxf>
              <fill>
                <patternFill>
                  <bgColor rgb="FFD6D6F5"/>
                </patternFill>
              </fill>
            </x14:dxf>
          </x14:cfRule>
          <x14:cfRule type="expression" priority="246" id="{475C6DF9-6A5E-654B-8302-863C0A817428}">
            <xm:f>AND($AG42=Setting!$B$14,Setting!$B$14&lt;&gt;"")</xm:f>
            <x14:dxf>
              <fill>
                <patternFill>
                  <bgColor rgb="FFCCDDFF"/>
                </patternFill>
              </fill>
            </x14:dxf>
          </x14:cfRule>
          <x14:cfRule type="expression" priority="247" id="{28427326-2EB6-A547-95B0-AEDCC157CC2C}">
            <xm:f>AND($AG42=Setting!$B$13,Setting!$B$13&lt;&gt;"")</xm:f>
            <x14:dxf>
              <fill>
                <patternFill>
                  <bgColor rgb="FFCCEEFF"/>
                </patternFill>
              </fill>
            </x14:dxf>
          </x14:cfRule>
          <x14:cfRule type="expression" priority="248" id="{B86056CE-02E6-724B-B8BF-D3A5C9A4EF25}">
            <xm:f>AND($AG42=Setting!$B$12,Setting!$B$12&lt;&gt;"")</xm:f>
            <x14:dxf>
              <fill>
                <patternFill>
                  <bgColor rgb="FFCFFCFC"/>
                </patternFill>
              </fill>
            </x14:dxf>
          </x14:cfRule>
          <x14:cfRule type="expression" priority="249" id="{DC25D3B7-BCAE-364C-A223-F8DB8FBC36BD}">
            <xm:f>AND($AG42=Setting!$B$11,Setting!$B$11&lt;&gt;"")</xm:f>
            <x14:dxf>
              <fill>
                <patternFill>
                  <bgColor rgb="FFCCFFDD"/>
                </patternFill>
              </fill>
            </x14:dxf>
          </x14:cfRule>
          <x14:cfRule type="expression" priority="250" id="{745B787B-1175-EF4C-BDD1-F3DBF8F91437}">
            <xm:f>AND($AG42=Setting!$B$10,Setting!$B$10&lt;&gt;"")</xm:f>
            <x14:dxf>
              <fill>
                <patternFill>
                  <bgColor rgb="FFDDFFCC"/>
                </patternFill>
              </fill>
            </x14:dxf>
          </x14:cfRule>
          <x14:cfRule type="expression" priority="251" id="{C37A9085-8BF7-3E42-A7E9-7AD062F92CDF}">
            <xm:f>AND($AG42=Setting!$B$9,Setting!$B$9&lt;&gt;"")</xm:f>
            <x14:dxf>
              <fill>
                <patternFill>
                  <bgColor rgb="FFEEFFCC"/>
                </patternFill>
              </fill>
            </x14:dxf>
          </x14:cfRule>
          <x14:cfRule type="expression" priority="252" id="{A92E5D9B-160A-9642-83DC-269B67DA3032}">
            <xm:f>AND($AG42=Setting!$B$8,Setting!$B$8&lt;&gt;"")</xm:f>
            <x14:dxf>
              <fill>
                <patternFill>
                  <bgColor rgb="FFFFFFCC"/>
                </patternFill>
              </fill>
            </x14:dxf>
          </x14:cfRule>
          <x14:cfRule type="expression" priority="253" id="{E47A7BEB-2A24-9E43-88E2-44FAED479CAF}">
            <xm:f>AND($AG42=Setting!$B$7,Setting!$B$7&lt;&gt;"")</xm:f>
            <x14:dxf>
              <fill>
                <patternFill>
                  <bgColor rgb="FFFFEECC"/>
                </patternFill>
              </fill>
            </x14:dxf>
          </x14:cfRule>
          <x14:cfRule type="expression" priority="254" id="{8514BBA6-7014-CA43-8034-AB335AE14B66}">
            <xm:f>AND($AG42=Setting!$B$6,Setting!$B$6&lt;&gt;"")</xm:f>
            <x14:dxf>
              <fill>
                <patternFill>
                  <bgColor rgb="FFF1E5DB"/>
                </patternFill>
              </fill>
            </x14:dxf>
          </x14:cfRule>
          <x14:cfRule type="expression" priority="255" id="{ADDDFCCE-D982-BA46-8934-5E15499EA907}">
            <xm:f>AND($AG42=Setting!$B$5,Setting!$B$5&lt;&gt;"")</xm:f>
            <x14:dxf>
              <fill>
                <patternFill>
                  <bgColor rgb="FFFFCCCC"/>
                </patternFill>
              </fill>
            </x14:dxf>
          </x14:cfRule>
          <xm:sqref>AF42:AG43</xm:sqref>
        </x14:conditionalFormatting>
        <x14:conditionalFormatting xmlns:xm="http://schemas.microsoft.com/office/excel/2006/main">
          <x14:cfRule type="expression" priority="226" id="{039BB161-DDEE-1C46-ADFE-E1A2D0752515}">
            <xm:f>AND($AI42=Setting!$B$19,Setting!$B$19&lt;&gt;"")</xm:f>
            <x14:dxf>
              <fill>
                <patternFill>
                  <bgColor rgb="FFFFCCDD"/>
                </patternFill>
              </fill>
            </x14:dxf>
          </x14:cfRule>
          <x14:cfRule type="expression" priority="227" id="{24C21C4F-DE50-0F4A-967D-4213B1A70CA5}">
            <xm:f>AND($AI42=Setting!$B$18,Setting!$B$18&lt;&gt;"")</xm:f>
            <x14:dxf>
              <fill>
                <patternFill>
                  <bgColor rgb="FFF7D4EB"/>
                </patternFill>
              </fill>
            </x14:dxf>
          </x14:cfRule>
          <x14:cfRule type="expression" priority="228" id="{B02A5BD0-A3DB-704F-9CE3-FB92F7AE6FA5}">
            <xm:f>AND($AI42=Setting!$B$17,Setting!$B$17&lt;&gt;"")</xm:f>
            <x14:dxf>
              <fill>
                <patternFill>
                  <bgColor rgb="FFFFCCFF"/>
                </patternFill>
              </fill>
            </x14:dxf>
          </x14:cfRule>
          <x14:cfRule type="expression" priority="229" id="{BBFD5F07-CF11-6943-A588-0C6D2FFA6964}">
            <xm:f>AND($AI42=Setting!$B$16,Setting!$B$16&lt;&gt;"")</xm:f>
            <x14:dxf>
              <fill>
                <patternFill>
                  <bgColor rgb="FFEECCFF"/>
                </patternFill>
              </fill>
            </x14:dxf>
          </x14:cfRule>
          <x14:cfRule type="expression" priority="230" id="{488E8DD9-7747-A249-9ED6-044E21F25BE2}">
            <xm:f>AND($AI42=Setting!$B$15,Setting!$B$15&lt;&gt;"")</xm:f>
            <x14:dxf>
              <fill>
                <patternFill>
                  <bgColor rgb="FFD6D6F5"/>
                </patternFill>
              </fill>
            </x14:dxf>
          </x14:cfRule>
          <x14:cfRule type="expression" priority="231" id="{ECFFF5C8-42C4-7C45-B03E-8237704D3127}">
            <xm:f>AND($AI42=Setting!$B$14,Setting!$B$14&lt;&gt;"")</xm:f>
            <x14:dxf>
              <fill>
                <patternFill>
                  <bgColor rgb="FFCCDDFF"/>
                </patternFill>
              </fill>
            </x14:dxf>
          </x14:cfRule>
          <x14:cfRule type="expression" priority="232" id="{BA01ED5B-DC4B-1544-8B84-EE05C600F2BD}">
            <xm:f>AND($AI42=Setting!$B$13,Setting!$B$13&lt;&gt;"")</xm:f>
            <x14:dxf>
              <fill>
                <patternFill>
                  <bgColor rgb="FFCCEEFF"/>
                </patternFill>
              </fill>
            </x14:dxf>
          </x14:cfRule>
          <x14:cfRule type="expression" priority="233" id="{6A285AB3-9829-A741-84A8-2B782AB19B23}">
            <xm:f>AND($AI42=Setting!$B$12,Setting!$B$12&lt;&gt;"")</xm:f>
            <x14:dxf>
              <fill>
                <patternFill>
                  <bgColor rgb="FFCFFCFC"/>
                </patternFill>
              </fill>
            </x14:dxf>
          </x14:cfRule>
          <x14:cfRule type="expression" priority="234" id="{023BAB86-ACF3-6043-A0D6-329E17956F64}">
            <xm:f>AND($AI42=Setting!$B$11,Setting!$B$11&lt;&gt;"")</xm:f>
            <x14:dxf>
              <fill>
                <patternFill>
                  <bgColor rgb="FFCCFFDD"/>
                </patternFill>
              </fill>
            </x14:dxf>
          </x14:cfRule>
          <x14:cfRule type="expression" priority="235" id="{BCB896B7-6090-2C4B-843B-0C908A995729}">
            <xm:f>AND($AI42=Setting!$B$10,Setting!$B$10&lt;&gt;"")</xm:f>
            <x14:dxf>
              <fill>
                <patternFill>
                  <bgColor rgb="FFDDFFCC"/>
                </patternFill>
              </fill>
            </x14:dxf>
          </x14:cfRule>
          <x14:cfRule type="expression" priority="236" id="{3F095DDD-2C9E-3E48-8AEC-BCAAE0025BB6}">
            <xm:f>AND($AI42=Setting!$B$9,Setting!$B$9&lt;&gt;"")</xm:f>
            <x14:dxf>
              <fill>
                <patternFill>
                  <bgColor rgb="FFEEFFCC"/>
                </patternFill>
              </fill>
            </x14:dxf>
          </x14:cfRule>
          <x14:cfRule type="expression" priority="237" id="{E727E559-3575-1A4C-9584-68F78E7F3452}">
            <xm:f>AND($AI42=Setting!$B$8,Setting!$B$8&lt;&gt;"")</xm:f>
            <x14:dxf>
              <fill>
                <patternFill>
                  <bgColor rgb="FFFFFFCC"/>
                </patternFill>
              </fill>
            </x14:dxf>
          </x14:cfRule>
          <x14:cfRule type="expression" priority="238" id="{1EF5B2BB-B50A-8F4E-8F09-0F2E9634F0BD}">
            <xm:f>AND($AI42=Setting!$B$7,Setting!$B$7&lt;&gt;"")</xm:f>
            <x14:dxf>
              <fill>
                <patternFill>
                  <bgColor rgb="FFFFEECC"/>
                </patternFill>
              </fill>
            </x14:dxf>
          </x14:cfRule>
          <x14:cfRule type="expression" priority="239" id="{9AA8FDC3-FBC3-394F-B483-5C790AE73F42}">
            <xm:f>AND($AI42=Setting!$B$6,Setting!$B$6&lt;&gt;"")</xm:f>
            <x14:dxf>
              <fill>
                <patternFill>
                  <bgColor rgb="FFF1E5DB"/>
                </patternFill>
              </fill>
            </x14:dxf>
          </x14:cfRule>
          <x14:cfRule type="expression" priority="240" id="{DFCA4172-D216-084A-8697-DCC32B54EFE6}">
            <xm:f>AND($AI42=Setting!$B$5,Setting!$B$5&lt;&gt;"")</xm:f>
            <x14:dxf>
              <fill>
                <patternFill>
                  <bgColor rgb="FFFFCCCC"/>
                </patternFill>
              </fill>
            </x14:dxf>
          </x14:cfRule>
          <xm:sqref>AH42:AI43</xm:sqref>
        </x14:conditionalFormatting>
        <x14:conditionalFormatting xmlns:xm="http://schemas.microsoft.com/office/excel/2006/main">
          <x14:cfRule type="expression" priority="211" id="{EB401AAD-6715-2E49-9F58-77763BB085F0}">
            <xm:f>AND($AK42=Setting!$B$19,Setting!$B$19&lt;&gt;"")</xm:f>
            <x14:dxf>
              <fill>
                <patternFill>
                  <bgColor rgb="FFFFCCDD"/>
                </patternFill>
              </fill>
            </x14:dxf>
          </x14:cfRule>
          <x14:cfRule type="expression" priority="212" id="{1ADCF605-F0B2-A245-881B-FE2A7B0A1441}">
            <xm:f>AND($AK42=Setting!$B$18,Setting!$B$18&lt;&gt;"")</xm:f>
            <x14:dxf>
              <fill>
                <patternFill>
                  <bgColor rgb="FFF7D4EB"/>
                </patternFill>
              </fill>
            </x14:dxf>
          </x14:cfRule>
          <x14:cfRule type="expression" priority="213" id="{467CD816-C4C0-A14E-972F-50A0CB30A512}">
            <xm:f>AND($AK42=Setting!$B$17,Setting!$B$17&lt;&gt;"")</xm:f>
            <x14:dxf>
              <fill>
                <patternFill>
                  <bgColor rgb="FFFFCCFF"/>
                </patternFill>
              </fill>
            </x14:dxf>
          </x14:cfRule>
          <x14:cfRule type="expression" priority="214" id="{EE33B88B-7CEB-3242-954C-804013026058}">
            <xm:f>AND($AK42=Setting!$B$16,Setting!$B$16&lt;&gt;"")</xm:f>
            <x14:dxf>
              <fill>
                <patternFill>
                  <bgColor rgb="FFEECCFF"/>
                </patternFill>
              </fill>
            </x14:dxf>
          </x14:cfRule>
          <x14:cfRule type="expression" priority="215" id="{A7163FD1-9B5C-C84D-AB39-5FDCB9EDE6DA}">
            <xm:f>AND($AK42=Setting!$B$15,Setting!$B$15&lt;&gt;"")</xm:f>
            <x14:dxf>
              <fill>
                <patternFill>
                  <bgColor rgb="FFD6D6F5"/>
                </patternFill>
              </fill>
            </x14:dxf>
          </x14:cfRule>
          <x14:cfRule type="expression" priority="216" id="{16CF1FF9-46A1-884E-8281-A18A4ACE1380}">
            <xm:f>AND($AK42=Setting!$B$14,Setting!$B$14&lt;&gt;"")</xm:f>
            <x14:dxf>
              <fill>
                <patternFill>
                  <bgColor rgb="FFCCDDFF"/>
                </patternFill>
              </fill>
            </x14:dxf>
          </x14:cfRule>
          <x14:cfRule type="expression" priority="217" id="{668FD39C-A807-934F-862E-E9FF1233D2B4}">
            <xm:f>AND($AK42=Setting!$B$13,Setting!$B$13&lt;&gt;"")</xm:f>
            <x14:dxf>
              <fill>
                <patternFill>
                  <bgColor rgb="FFCCEEFF"/>
                </patternFill>
              </fill>
            </x14:dxf>
          </x14:cfRule>
          <x14:cfRule type="expression" priority="218" id="{CFB04519-4C2A-8D4F-A353-8533E8351531}">
            <xm:f>AND($AK42=Setting!$B$12,Setting!$B$12&lt;&gt;"")</xm:f>
            <x14:dxf>
              <fill>
                <patternFill>
                  <bgColor rgb="FFCFFCFC"/>
                </patternFill>
              </fill>
            </x14:dxf>
          </x14:cfRule>
          <x14:cfRule type="expression" priority="219" id="{33E1286E-C3FF-5B4E-816F-01E0DBE00E4C}">
            <xm:f>AND($AK42=Setting!$B$11,Setting!$B$11&lt;&gt;"")</xm:f>
            <x14:dxf>
              <fill>
                <patternFill>
                  <bgColor rgb="FFCCFFDD"/>
                </patternFill>
              </fill>
            </x14:dxf>
          </x14:cfRule>
          <x14:cfRule type="expression" priority="220" id="{C58CC0F0-C744-4341-86A5-4FB9BEC7EA40}">
            <xm:f>AND($AK42=Setting!$B$10,Setting!$B$10&lt;&gt;"")</xm:f>
            <x14:dxf>
              <fill>
                <patternFill>
                  <bgColor rgb="FFDDFFCC"/>
                </patternFill>
              </fill>
            </x14:dxf>
          </x14:cfRule>
          <x14:cfRule type="expression" priority="221" id="{BE16E8A1-FF40-C542-83E4-E3FF4162B1F8}">
            <xm:f>AND($AK42=Setting!$B$9,Setting!$B$9&lt;&gt;"")</xm:f>
            <x14:dxf>
              <fill>
                <patternFill>
                  <bgColor rgb="FFEEFFCC"/>
                </patternFill>
              </fill>
            </x14:dxf>
          </x14:cfRule>
          <x14:cfRule type="expression" priority="222" id="{BC5E51FA-7C71-3347-B77C-5BC6BD110068}">
            <xm:f>AND($AK42=Setting!$B$8,Setting!$B$8&lt;&gt;"")</xm:f>
            <x14:dxf>
              <fill>
                <patternFill>
                  <bgColor rgb="FFFFFFCC"/>
                </patternFill>
              </fill>
            </x14:dxf>
          </x14:cfRule>
          <x14:cfRule type="expression" priority="223" id="{87F3B64B-E044-814E-81D6-DEF5AE22673C}">
            <xm:f>AND($AK42=Setting!$B$7,Setting!$B$7&lt;&gt;"")</xm:f>
            <x14:dxf>
              <fill>
                <patternFill>
                  <bgColor rgb="FFFFEECC"/>
                </patternFill>
              </fill>
            </x14:dxf>
          </x14:cfRule>
          <x14:cfRule type="expression" priority="224" id="{EA76C901-957F-FB43-8EAC-D9588C206402}">
            <xm:f>AND($AK42=Setting!$B$6,Setting!$B$6&lt;&gt;"")</xm:f>
            <x14:dxf>
              <fill>
                <patternFill>
                  <bgColor rgb="FFF1E5DB"/>
                </patternFill>
              </fill>
            </x14:dxf>
          </x14:cfRule>
          <x14:cfRule type="expression" priority="225" id="{ED77DC5B-934B-E245-AFC1-AFAA2A4E8577}">
            <xm:f>AND($AK42=Setting!$B$5,Setting!$B$5&lt;&gt;"")</xm:f>
            <x14:dxf>
              <fill>
                <patternFill>
                  <bgColor rgb="FFFFCCCC"/>
                </patternFill>
              </fill>
            </x14:dxf>
          </x14:cfRule>
          <xm:sqref>AJ42:AK43</xm:sqref>
        </x14:conditionalFormatting>
        <x14:conditionalFormatting xmlns:xm="http://schemas.microsoft.com/office/excel/2006/main">
          <x14:cfRule type="expression" priority="196" id="{1F5EB770-7373-C648-BA29-D70FC1A72279}">
            <xm:f>AND($AM42=Setting!$B$19,Setting!$B$19&lt;&gt;"")</xm:f>
            <x14:dxf>
              <fill>
                <patternFill>
                  <bgColor rgb="FFFFCCDD"/>
                </patternFill>
              </fill>
            </x14:dxf>
          </x14:cfRule>
          <x14:cfRule type="expression" priority="197" id="{63503E75-30BC-7F4E-B67A-47A43B3B7D6B}">
            <xm:f>AND($AM42=Setting!$B$18,Setting!$B$18&lt;&gt;"")</xm:f>
            <x14:dxf>
              <fill>
                <patternFill>
                  <bgColor rgb="FFF7D4EB"/>
                </patternFill>
              </fill>
            </x14:dxf>
          </x14:cfRule>
          <x14:cfRule type="expression" priority="198" id="{F02B6A31-080A-C349-83E2-3254BA0285D4}">
            <xm:f>AND($AM42=Setting!$B$17,Setting!$B$17&lt;&gt;"")</xm:f>
            <x14:dxf>
              <fill>
                <patternFill>
                  <bgColor rgb="FFFFCCFF"/>
                </patternFill>
              </fill>
            </x14:dxf>
          </x14:cfRule>
          <x14:cfRule type="expression" priority="199" id="{6539DD45-EBC1-B743-BBE3-A920173BA665}">
            <xm:f>AND($AM42=Setting!$B$16,Setting!$B$16&lt;&gt;"")</xm:f>
            <x14:dxf>
              <fill>
                <patternFill>
                  <bgColor rgb="FFEECCFF"/>
                </patternFill>
              </fill>
            </x14:dxf>
          </x14:cfRule>
          <x14:cfRule type="expression" priority="200" id="{3C2D80B7-7168-ED47-AF6C-06139B542B4F}">
            <xm:f>AND($AM42=Setting!$B$15,Setting!$B$15&lt;&gt;"")</xm:f>
            <x14:dxf>
              <fill>
                <patternFill>
                  <bgColor rgb="FFD6D6F5"/>
                </patternFill>
              </fill>
            </x14:dxf>
          </x14:cfRule>
          <x14:cfRule type="expression" priority="201" id="{1FBADF59-FD8E-D143-9845-0FB31071297C}">
            <xm:f>AND($AM42=Setting!$B$14,Setting!$B$14&lt;&gt;"")</xm:f>
            <x14:dxf>
              <fill>
                <patternFill>
                  <bgColor rgb="FFCCDDFF"/>
                </patternFill>
              </fill>
            </x14:dxf>
          </x14:cfRule>
          <x14:cfRule type="expression" priority="202" id="{3826A6C5-1C1D-AE4F-AF46-B118E4CEA7DD}">
            <xm:f>AND($AM42=Setting!$B$13,Setting!$B$13&lt;&gt;"")</xm:f>
            <x14:dxf>
              <fill>
                <patternFill>
                  <bgColor rgb="FFCCEEFF"/>
                </patternFill>
              </fill>
            </x14:dxf>
          </x14:cfRule>
          <x14:cfRule type="expression" priority="203" id="{184C0903-C70E-C140-B9D6-7C69B4BE49C1}">
            <xm:f>AND($AM42=Setting!$B$12,Setting!$B$12&lt;&gt;"")</xm:f>
            <x14:dxf>
              <fill>
                <patternFill>
                  <bgColor rgb="FFCFFCFC"/>
                </patternFill>
              </fill>
            </x14:dxf>
          </x14:cfRule>
          <x14:cfRule type="expression" priority="204" id="{0BC60B76-14C7-F845-921A-89102666253D}">
            <xm:f>AND($AM42=Setting!$B$11,Setting!$B$11&lt;&gt;"")</xm:f>
            <x14:dxf>
              <fill>
                <patternFill>
                  <bgColor rgb="FFCCFFDD"/>
                </patternFill>
              </fill>
            </x14:dxf>
          </x14:cfRule>
          <x14:cfRule type="expression" priority="205" id="{D612A918-063E-CC48-BD15-289574DEEDBD}">
            <xm:f>AND($AM42=Setting!$B$10,Setting!$B$10&lt;&gt;"")</xm:f>
            <x14:dxf>
              <fill>
                <patternFill>
                  <bgColor rgb="FFDDFFCC"/>
                </patternFill>
              </fill>
            </x14:dxf>
          </x14:cfRule>
          <x14:cfRule type="expression" priority="206" id="{D3D7D238-A355-5249-B9D0-8CCE60984B8D}">
            <xm:f>AND($AM42=Setting!$B$9,Setting!$B$9&lt;&gt;"")</xm:f>
            <x14:dxf>
              <fill>
                <patternFill>
                  <bgColor rgb="FFEEFFCC"/>
                </patternFill>
              </fill>
            </x14:dxf>
          </x14:cfRule>
          <x14:cfRule type="expression" priority="207" id="{D3106898-7601-D844-B74A-42E4EAC16B52}">
            <xm:f>AND($AM42=Setting!$B$8,Setting!$B$8&lt;&gt;"")</xm:f>
            <x14:dxf>
              <fill>
                <patternFill>
                  <bgColor rgb="FFFFFFCC"/>
                </patternFill>
              </fill>
            </x14:dxf>
          </x14:cfRule>
          <x14:cfRule type="expression" priority="208" id="{EDEF724F-F935-494D-982C-B1B61753CDAF}">
            <xm:f>AND($AM42=Setting!$B$7,Setting!$B$7&lt;&gt;"")</xm:f>
            <x14:dxf>
              <fill>
                <patternFill>
                  <bgColor rgb="FFFFEECC"/>
                </patternFill>
              </fill>
            </x14:dxf>
          </x14:cfRule>
          <x14:cfRule type="expression" priority="209" id="{CDB6461B-BC6B-2E4B-81C2-C12918058629}">
            <xm:f>AND($AM42=Setting!$B$6,Setting!$B$6&lt;&gt;"")</xm:f>
            <x14:dxf>
              <fill>
                <patternFill>
                  <bgColor rgb="FFF1E5DB"/>
                </patternFill>
              </fill>
            </x14:dxf>
          </x14:cfRule>
          <x14:cfRule type="expression" priority="210" id="{AB2EE194-C3FB-4F48-846E-E01CC364D08F}">
            <xm:f>AND($AM42=Setting!$B$5,Setting!$B$5&lt;&gt;"")</xm:f>
            <x14:dxf>
              <fill>
                <patternFill>
                  <bgColor rgb="FFFFCCCC"/>
                </patternFill>
              </fill>
            </x14:dxf>
          </x14:cfRule>
          <xm:sqref>AL42:AM43</xm:sqref>
        </x14:conditionalFormatting>
        <x14:conditionalFormatting xmlns:xm="http://schemas.microsoft.com/office/excel/2006/main">
          <x14:cfRule type="expression" priority="181" id="{C4E76A18-8C4A-7D4A-B03A-E91EBF5304D4}">
            <xm:f>AND($AO42=Setting!$B$19,Setting!$B$19&lt;&gt;"")</xm:f>
            <x14:dxf>
              <fill>
                <patternFill>
                  <bgColor rgb="FFFFCCDD"/>
                </patternFill>
              </fill>
            </x14:dxf>
          </x14:cfRule>
          <x14:cfRule type="expression" priority="182" id="{5CC3D4C9-ED2D-3A4B-A4B0-C179812BA710}">
            <xm:f>AND($AO42=Setting!$B$18,Setting!$B$18&lt;&gt;"")</xm:f>
            <x14:dxf>
              <fill>
                <patternFill>
                  <bgColor rgb="FFF7D4EB"/>
                </patternFill>
              </fill>
            </x14:dxf>
          </x14:cfRule>
          <x14:cfRule type="expression" priority="183" id="{0E22D1D0-0A94-A543-8493-7C066049C0CE}">
            <xm:f>AND($AO42=Setting!$B$17,Setting!$B$17&lt;&gt;"")</xm:f>
            <x14:dxf>
              <fill>
                <patternFill>
                  <bgColor rgb="FFFFCCFF"/>
                </patternFill>
              </fill>
            </x14:dxf>
          </x14:cfRule>
          <x14:cfRule type="expression" priority="184" id="{61D6AA97-EFE8-AB43-8BBD-54AFD3CBF2E0}">
            <xm:f>AND($AO42=Setting!$B$16,Setting!$B$16&lt;&gt;"")</xm:f>
            <x14:dxf>
              <fill>
                <patternFill>
                  <bgColor rgb="FFEECCFF"/>
                </patternFill>
              </fill>
            </x14:dxf>
          </x14:cfRule>
          <x14:cfRule type="expression" priority="185" id="{321A2E7B-6956-264C-A311-86B2D3556EE2}">
            <xm:f>AND($AO42=Setting!$B$15,Setting!$B$15&lt;&gt;"")</xm:f>
            <x14:dxf>
              <fill>
                <patternFill>
                  <bgColor rgb="FFD6D6F5"/>
                </patternFill>
              </fill>
            </x14:dxf>
          </x14:cfRule>
          <x14:cfRule type="expression" priority="186" id="{B733C792-10D8-FE4E-A11B-3B04BCD5CBB4}">
            <xm:f>AND($AO42=Setting!$B$14,Setting!$B$14&lt;&gt;"")</xm:f>
            <x14:dxf>
              <fill>
                <patternFill>
                  <bgColor rgb="FFCCDDFF"/>
                </patternFill>
              </fill>
            </x14:dxf>
          </x14:cfRule>
          <x14:cfRule type="expression" priority="187" id="{A8D2E576-0673-E443-AA05-4852CBFE6211}">
            <xm:f>AND($AO42=Setting!$B$13,Setting!$B$13&lt;&gt;"")</xm:f>
            <x14:dxf>
              <fill>
                <patternFill>
                  <bgColor rgb="FFCCEEFF"/>
                </patternFill>
              </fill>
            </x14:dxf>
          </x14:cfRule>
          <x14:cfRule type="expression" priority="188" id="{FB50E5A0-F77E-0946-938E-7ABB88B3815E}">
            <xm:f>AND($AO42=Setting!$B$12,Setting!$B$12&lt;&gt;"")</xm:f>
            <x14:dxf>
              <fill>
                <patternFill>
                  <bgColor rgb="FFCFFCFC"/>
                </patternFill>
              </fill>
            </x14:dxf>
          </x14:cfRule>
          <x14:cfRule type="expression" priority="189" id="{AECE7BAD-B087-144F-93EE-79C745552F85}">
            <xm:f>AND($AO42=Setting!$B$11,Setting!$B$11&lt;&gt;"")</xm:f>
            <x14:dxf>
              <fill>
                <patternFill>
                  <bgColor rgb="FFCCFFDD"/>
                </patternFill>
              </fill>
            </x14:dxf>
          </x14:cfRule>
          <x14:cfRule type="expression" priority="190" id="{C72976B5-CFA8-444F-9D83-4A5EEC578363}">
            <xm:f>AND($AO42=Setting!$B$10,Setting!$B$10&lt;&gt;"")</xm:f>
            <x14:dxf>
              <fill>
                <patternFill>
                  <bgColor rgb="FFDDFFCC"/>
                </patternFill>
              </fill>
            </x14:dxf>
          </x14:cfRule>
          <x14:cfRule type="expression" priority="191" id="{F7FE904C-109F-6A40-9FFD-DF236E5CE1B3}">
            <xm:f>AND($AO42=Setting!$B$9,Setting!$B$9&lt;&gt;"")</xm:f>
            <x14:dxf>
              <fill>
                <patternFill>
                  <bgColor rgb="FFEEFFCC"/>
                </patternFill>
              </fill>
            </x14:dxf>
          </x14:cfRule>
          <x14:cfRule type="expression" priority="192" id="{78AC26E1-9CDA-564D-9791-B2470C6B0959}">
            <xm:f>AND($AO42=Setting!$B$8,Setting!$B$8&lt;&gt;"")</xm:f>
            <x14:dxf>
              <fill>
                <patternFill>
                  <bgColor rgb="FFFFFFCC"/>
                </patternFill>
              </fill>
            </x14:dxf>
          </x14:cfRule>
          <x14:cfRule type="expression" priority="193" id="{AE46494B-88B3-8F47-809E-F7E4580E9268}">
            <xm:f>AND($AO42=Setting!$B$7,Setting!$B$7&lt;&gt;"")</xm:f>
            <x14:dxf>
              <fill>
                <patternFill>
                  <bgColor rgb="FFFFEECC"/>
                </patternFill>
              </fill>
            </x14:dxf>
          </x14:cfRule>
          <x14:cfRule type="expression" priority="194" id="{E23048E5-703F-5445-8631-935606E2AD0D}">
            <xm:f>AND($AO42=Setting!$B$6,Setting!$B$6&lt;&gt;"")</xm:f>
            <x14:dxf>
              <fill>
                <patternFill>
                  <bgColor rgb="FFF1E5DB"/>
                </patternFill>
              </fill>
            </x14:dxf>
          </x14:cfRule>
          <x14:cfRule type="expression" priority="195" id="{B83453E1-CDA9-0740-9618-84C81B81EAEE}">
            <xm:f>AND($AO42=Setting!$B$5,Setting!$B$5&lt;&gt;"")</xm:f>
            <x14:dxf>
              <fill>
                <patternFill>
                  <bgColor rgb="FFFFCCCC"/>
                </patternFill>
              </fill>
            </x14:dxf>
          </x14:cfRule>
          <xm:sqref>AN42:AO43</xm:sqref>
        </x14:conditionalFormatting>
        <x14:conditionalFormatting xmlns:xm="http://schemas.microsoft.com/office/excel/2006/main">
          <x14:cfRule type="expression" priority="166" id="{C8B864A6-884A-9A42-AD29-8FEE52F73954}">
            <xm:f>AND($AQ42=Setting!$B$19,Setting!$B$19&lt;&gt;"")</xm:f>
            <x14:dxf>
              <fill>
                <patternFill>
                  <bgColor rgb="FFFFCCDD"/>
                </patternFill>
              </fill>
            </x14:dxf>
          </x14:cfRule>
          <x14:cfRule type="expression" priority="167" id="{7191235D-036D-3944-A2C4-0F1026CEBAFA}">
            <xm:f>AND($AQ42=Setting!$B$18,Setting!$B$18&lt;&gt;"")</xm:f>
            <x14:dxf>
              <fill>
                <patternFill>
                  <bgColor rgb="FFF7D4EB"/>
                </patternFill>
              </fill>
            </x14:dxf>
          </x14:cfRule>
          <x14:cfRule type="expression" priority="168" id="{8F3BACCA-FE38-0940-99A8-A7C78BB6DBE9}">
            <xm:f>AND($AQ42=Setting!$B$17,Setting!$B$17&lt;&gt;"")</xm:f>
            <x14:dxf>
              <fill>
                <patternFill>
                  <bgColor rgb="FFFFCCFF"/>
                </patternFill>
              </fill>
            </x14:dxf>
          </x14:cfRule>
          <x14:cfRule type="expression" priority="169" id="{019A07AB-4397-814F-9EFA-1E64C63CC94E}">
            <xm:f>AND($AQ42=Setting!$B$16,Setting!$B$16&lt;&gt;"")</xm:f>
            <x14:dxf>
              <fill>
                <patternFill>
                  <bgColor rgb="FFEECCFF"/>
                </patternFill>
              </fill>
            </x14:dxf>
          </x14:cfRule>
          <x14:cfRule type="expression" priority="170" id="{8CB58002-2587-B041-B150-5A24A441D4DD}">
            <xm:f>AND($AQ42=Setting!$B$15,Setting!$B$15&lt;&gt;"")</xm:f>
            <x14:dxf>
              <fill>
                <patternFill>
                  <bgColor rgb="FFD6D6F5"/>
                </patternFill>
              </fill>
            </x14:dxf>
          </x14:cfRule>
          <x14:cfRule type="expression" priority="171" id="{77B3E1FA-7AFF-0C49-9EA1-67ACD7AB35E1}">
            <xm:f>AND($AQ42=Setting!$B$14,Setting!$B$14&lt;&gt;"")</xm:f>
            <x14:dxf>
              <fill>
                <patternFill>
                  <bgColor rgb="FFCCDDFF"/>
                </patternFill>
              </fill>
            </x14:dxf>
          </x14:cfRule>
          <x14:cfRule type="expression" priority="172" id="{1172A200-16EA-B548-888C-F1D4D63F2078}">
            <xm:f>AND($AQ42=Setting!$B$13,Setting!$B$13&lt;&gt;"")</xm:f>
            <x14:dxf>
              <fill>
                <patternFill>
                  <bgColor rgb="FFCCEEFF"/>
                </patternFill>
              </fill>
            </x14:dxf>
          </x14:cfRule>
          <x14:cfRule type="expression" priority="173" id="{B2B17A45-D1DB-3148-96B1-689CBEDC581E}">
            <xm:f>AND($AQ42=Setting!$B$12,Setting!$B$12&lt;&gt;"")</xm:f>
            <x14:dxf>
              <fill>
                <patternFill>
                  <bgColor rgb="FFCFFCFC"/>
                </patternFill>
              </fill>
            </x14:dxf>
          </x14:cfRule>
          <x14:cfRule type="expression" priority="174" id="{78FB00BF-8BBC-D440-A25F-A5490583A892}">
            <xm:f>AND($AQ42=Setting!$B$11,Setting!$B$11&lt;&gt;"")</xm:f>
            <x14:dxf>
              <fill>
                <patternFill>
                  <bgColor rgb="FFCCFFDD"/>
                </patternFill>
              </fill>
            </x14:dxf>
          </x14:cfRule>
          <x14:cfRule type="expression" priority="175" id="{7B7A0DEE-C82D-B94E-BFC3-64E6CF78CB91}">
            <xm:f>AND($AQ42=Setting!$B$10,Setting!$B$10&lt;&gt;"")</xm:f>
            <x14:dxf>
              <fill>
                <patternFill>
                  <bgColor rgb="FFDDFFCC"/>
                </patternFill>
              </fill>
            </x14:dxf>
          </x14:cfRule>
          <x14:cfRule type="expression" priority="176" id="{963EE166-3B86-F144-8784-12FE573390CF}">
            <xm:f>AND($AQ42=Setting!$B$9,Setting!$B$9&lt;&gt;"")</xm:f>
            <x14:dxf>
              <fill>
                <patternFill>
                  <bgColor rgb="FFEEFFCC"/>
                </patternFill>
              </fill>
            </x14:dxf>
          </x14:cfRule>
          <x14:cfRule type="expression" priority="177" id="{CC70542B-CB1C-0F4F-A1C8-F7FA8B75CC37}">
            <xm:f>AND($AQ42=Setting!$B$8,Setting!$B$8&lt;&gt;"")</xm:f>
            <x14:dxf>
              <fill>
                <patternFill>
                  <bgColor rgb="FFFFFFCC"/>
                </patternFill>
              </fill>
            </x14:dxf>
          </x14:cfRule>
          <x14:cfRule type="expression" priority="178" id="{B52B9E29-EB7C-1A46-9E3E-1C7D327B3387}">
            <xm:f>AND($AQ42=Setting!$B$7,Setting!$B$7&lt;&gt;"")</xm:f>
            <x14:dxf>
              <fill>
                <patternFill>
                  <bgColor rgb="FFFFEECC"/>
                </patternFill>
              </fill>
            </x14:dxf>
          </x14:cfRule>
          <x14:cfRule type="expression" priority="179" id="{9D3BFB0C-2EB0-9141-9AC3-85D5BA5E007F}">
            <xm:f>AND($AQ42=Setting!$B$6,Setting!$B$6&lt;&gt;"")</xm:f>
            <x14:dxf>
              <fill>
                <patternFill>
                  <bgColor rgb="FFF1E5DB"/>
                </patternFill>
              </fill>
            </x14:dxf>
          </x14:cfRule>
          <x14:cfRule type="expression" priority="180" id="{4796534D-12D9-4D4F-AEDC-35795162AD32}">
            <xm:f>AND($AQ42=Setting!$B$5,Setting!$B$5&lt;&gt;"")</xm:f>
            <x14:dxf>
              <fill>
                <patternFill>
                  <bgColor rgb="FFFFCCCC"/>
                </patternFill>
              </fill>
            </x14:dxf>
          </x14:cfRule>
          <xm:sqref>AP42:AQ43</xm:sqref>
        </x14:conditionalFormatting>
        <x14:conditionalFormatting xmlns:xm="http://schemas.microsoft.com/office/excel/2006/main">
          <x14:cfRule type="expression" priority="151" id="{342B9EF9-991D-D847-BF7E-2C12313CEC35}">
            <xm:f>AND($AS42=Setting!$B$19,Setting!$B$19&lt;&gt;"")</xm:f>
            <x14:dxf>
              <fill>
                <patternFill>
                  <bgColor rgb="FFFFCCDD"/>
                </patternFill>
              </fill>
            </x14:dxf>
          </x14:cfRule>
          <x14:cfRule type="expression" priority="152" id="{842E57DE-884E-0140-BA78-2BE49F927971}">
            <xm:f>AND($AS42=Setting!$B$18,Setting!$B$18&lt;&gt;"")</xm:f>
            <x14:dxf>
              <fill>
                <patternFill>
                  <bgColor rgb="FFF7D4EB"/>
                </patternFill>
              </fill>
            </x14:dxf>
          </x14:cfRule>
          <x14:cfRule type="expression" priority="153" id="{DE767618-C1F1-5C47-BB7B-856848021F20}">
            <xm:f>AND($AS42=Setting!$B$17,Setting!$B$17&lt;&gt;"")</xm:f>
            <x14:dxf>
              <fill>
                <patternFill>
                  <bgColor rgb="FFFFCCFF"/>
                </patternFill>
              </fill>
            </x14:dxf>
          </x14:cfRule>
          <x14:cfRule type="expression" priority="154" id="{96FF1B99-EF8E-4D4A-97E1-2B1ACE857B92}">
            <xm:f>AND($AS42=Setting!$B$16,Setting!$B$16&lt;&gt;"")</xm:f>
            <x14:dxf>
              <fill>
                <patternFill>
                  <bgColor rgb="FFEECCFF"/>
                </patternFill>
              </fill>
            </x14:dxf>
          </x14:cfRule>
          <x14:cfRule type="expression" priority="155" id="{11AE9F84-A785-DA4D-95A6-205DD39369B0}">
            <xm:f>AND($AS42=Setting!$B$15,Setting!$B$15&lt;&gt;"")</xm:f>
            <x14:dxf>
              <fill>
                <patternFill>
                  <bgColor rgb="FFD6D6F5"/>
                </patternFill>
              </fill>
            </x14:dxf>
          </x14:cfRule>
          <x14:cfRule type="expression" priority="156" id="{6D0421D6-544F-7F46-AA2E-52EC792A9AC2}">
            <xm:f>AND($AS42=Setting!$B$14,Setting!$B$14&lt;&gt;"")</xm:f>
            <x14:dxf>
              <fill>
                <patternFill>
                  <bgColor rgb="FFCCDDFF"/>
                </patternFill>
              </fill>
            </x14:dxf>
          </x14:cfRule>
          <x14:cfRule type="expression" priority="157" id="{D046AEE9-E38C-2744-8071-45CB09F228A4}">
            <xm:f>AND($AS42=Setting!$B$13,Setting!$B$13&lt;&gt;"")</xm:f>
            <x14:dxf>
              <fill>
                <patternFill>
                  <bgColor rgb="FFCCEEFF"/>
                </patternFill>
              </fill>
            </x14:dxf>
          </x14:cfRule>
          <x14:cfRule type="expression" priority="158" id="{3DFC49F0-C671-564B-A0AE-E02EB7B2E425}">
            <xm:f>AND($AS42=Setting!$B$12,Setting!$B$12&lt;&gt;"")</xm:f>
            <x14:dxf>
              <fill>
                <patternFill>
                  <bgColor rgb="FFCFFCFC"/>
                </patternFill>
              </fill>
            </x14:dxf>
          </x14:cfRule>
          <x14:cfRule type="expression" priority="159" id="{D90A330E-32A0-DC4B-80E8-FE2A5806E9AF}">
            <xm:f>AND($AS42=Setting!$B$11,Setting!$B$11&lt;&gt;"")</xm:f>
            <x14:dxf>
              <fill>
                <patternFill>
                  <bgColor rgb="FFCCFFDD"/>
                </patternFill>
              </fill>
            </x14:dxf>
          </x14:cfRule>
          <x14:cfRule type="expression" priority="160" id="{77658363-7CB9-7247-89F1-5BA26E891A23}">
            <xm:f>AND($AS42=Setting!$B$10,Setting!$B$10&lt;&gt;"")</xm:f>
            <x14:dxf>
              <fill>
                <patternFill>
                  <bgColor rgb="FFDDFFCC"/>
                </patternFill>
              </fill>
            </x14:dxf>
          </x14:cfRule>
          <x14:cfRule type="expression" priority="161" id="{F648F7C7-04AF-DE48-BEA9-96862F7AE7FE}">
            <xm:f>AND($AS42=Setting!$B$9,Setting!$B$9&lt;&gt;"")</xm:f>
            <x14:dxf>
              <fill>
                <patternFill>
                  <bgColor rgb="FFEEFFCC"/>
                </patternFill>
              </fill>
            </x14:dxf>
          </x14:cfRule>
          <x14:cfRule type="expression" priority="162" id="{E5B0145D-F4FE-C54F-8ACD-6D2340DAA3C2}">
            <xm:f>AND($AS42=Setting!$B$8,Setting!$B$8&lt;&gt;"")</xm:f>
            <x14:dxf>
              <fill>
                <patternFill>
                  <bgColor rgb="FFFFFFCC"/>
                </patternFill>
              </fill>
            </x14:dxf>
          </x14:cfRule>
          <x14:cfRule type="expression" priority="163" id="{7336C08D-C756-014E-957A-C1EF0D3429B8}">
            <xm:f>AND($AS42=Setting!$B$7,Setting!$B$7&lt;&gt;"")</xm:f>
            <x14:dxf>
              <fill>
                <patternFill>
                  <bgColor rgb="FFFFEECC"/>
                </patternFill>
              </fill>
            </x14:dxf>
          </x14:cfRule>
          <x14:cfRule type="expression" priority="164" id="{E8AFEEA4-130F-164F-99D0-FDD24AD81377}">
            <xm:f>AND($AS42=Setting!$B$6,Setting!$B$6&lt;&gt;"")</xm:f>
            <x14:dxf>
              <fill>
                <patternFill>
                  <bgColor rgb="FFF1E5DB"/>
                </patternFill>
              </fill>
            </x14:dxf>
          </x14:cfRule>
          <x14:cfRule type="expression" priority="165" id="{9E921C62-C7B3-2247-AE61-49B446EE4801}">
            <xm:f>AND($AS42=Setting!$B$5,Setting!$B$5&lt;&gt;"")</xm:f>
            <x14:dxf>
              <fill>
                <patternFill>
                  <bgColor rgb="FFFFCCCC"/>
                </patternFill>
              </fill>
            </x14:dxf>
          </x14:cfRule>
          <xm:sqref>AR42:AS43</xm:sqref>
        </x14:conditionalFormatting>
        <x14:conditionalFormatting xmlns:xm="http://schemas.microsoft.com/office/excel/2006/main">
          <x14:cfRule type="expression" priority="136" id="{6EA61B08-FD8D-4B45-BEED-A43CC39A111A}">
            <xm:f>AND($AU42=Setting!$B$19,Setting!$B$19&lt;&gt;"")</xm:f>
            <x14:dxf>
              <fill>
                <patternFill>
                  <bgColor rgb="FFFFCCDD"/>
                </patternFill>
              </fill>
            </x14:dxf>
          </x14:cfRule>
          <x14:cfRule type="expression" priority="137" id="{0F7692E7-5BBD-2D4E-BC40-1C81002084D9}">
            <xm:f>AND($AU42=Setting!$B$18,Setting!$B$18&lt;&gt;"")</xm:f>
            <x14:dxf>
              <fill>
                <patternFill>
                  <bgColor rgb="FFF7D4EB"/>
                </patternFill>
              </fill>
            </x14:dxf>
          </x14:cfRule>
          <x14:cfRule type="expression" priority="138" id="{4EAF043C-62DC-0840-AA1A-63DCE168B278}">
            <xm:f>AND($AU42=Setting!$B$17,Setting!$B$17&lt;&gt;"")</xm:f>
            <x14:dxf>
              <fill>
                <patternFill>
                  <bgColor rgb="FFFFCCFF"/>
                </patternFill>
              </fill>
            </x14:dxf>
          </x14:cfRule>
          <x14:cfRule type="expression" priority="139" id="{458C1D5F-37A1-9D47-9DF3-00BAD85F516C}">
            <xm:f>AND($AU42=Setting!$B$16,Setting!$B$16&lt;&gt;"")</xm:f>
            <x14:dxf>
              <fill>
                <patternFill>
                  <bgColor rgb="FFEECCFF"/>
                </patternFill>
              </fill>
            </x14:dxf>
          </x14:cfRule>
          <x14:cfRule type="expression" priority="140" id="{E29713D0-F253-B348-A4DE-CDDA3219B10D}">
            <xm:f>AND($AU42=Setting!$B$15,Setting!$B$15&lt;&gt;"")</xm:f>
            <x14:dxf>
              <fill>
                <patternFill>
                  <bgColor rgb="FFD6D6F5"/>
                </patternFill>
              </fill>
            </x14:dxf>
          </x14:cfRule>
          <x14:cfRule type="expression" priority="141" id="{75788AFC-A6B2-E143-BE43-A747C43BD866}">
            <xm:f>AND($AU42=Setting!$B$14,Setting!$B$14&lt;&gt;"")</xm:f>
            <x14:dxf>
              <fill>
                <patternFill>
                  <bgColor rgb="FFCCDDFF"/>
                </patternFill>
              </fill>
            </x14:dxf>
          </x14:cfRule>
          <x14:cfRule type="expression" priority="142" id="{B311EDA4-F02A-9C4D-87E3-885D67E84567}">
            <xm:f>AND($AU42=Setting!$B$13,Setting!$B$13&lt;&gt;"")</xm:f>
            <x14:dxf>
              <fill>
                <patternFill>
                  <bgColor rgb="FFCCEEFF"/>
                </patternFill>
              </fill>
            </x14:dxf>
          </x14:cfRule>
          <x14:cfRule type="expression" priority="143" id="{E459E69B-EA74-8843-89CF-9D4F0FB3B5DD}">
            <xm:f>AND($AU42=Setting!$B$12,Setting!$B$12&lt;&gt;"")</xm:f>
            <x14:dxf>
              <fill>
                <patternFill>
                  <bgColor rgb="FFCFFCFC"/>
                </patternFill>
              </fill>
            </x14:dxf>
          </x14:cfRule>
          <x14:cfRule type="expression" priority="144" id="{C0351218-6689-8541-BA16-670F2284591E}">
            <xm:f>AND($AU42=Setting!$B$11,Setting!$B$11&lt;&gt;"")</xm:f>
            <x14:dxf>
              <fill>
                <patternFill>
                  <bgColor rgb="FFCCFFDD"/>
                </patternFill>
              </fill>
            </x14:dxf>
          </x14:cfRule>
          <x14:cfRule type="expression" priority="145" id="{231F9F0F-09BA-DC46-8990-33F7175FA447}">
            <xm:f>AND($AU42=Setting!$B$10,Setting!$B$10&lt;&gt;"")</xm:f>
            <x14:dxf>
              <fill>
                <patternFill>
                  <bgColor rgb="FFDDFFCC"/>
                </patternFill>
              </fill>
            </x14:dxf>
          </x14:cfRule>
          <x14:cfRule type="expression" priority="146" id="{A8C5F438-D725-9F44-BFBE-18920AF38F8C}">
            <xm:f>AND($AU42=Setting!$B$9,Setting!$B$9&lt;&gt;"")</xm:f>
            <x14:dxf>
              <fill>
                <patternFill>
                  <bgColor rgb="FFEEFFCC"/>
                </patternFill>
              </fill>
            </x14:dxf>
          </x14:cfRule>
          <x14:cfRule type="expression" priority="147" id="{EE03CAD6-CB1C-AF49-9610-B28A9A2CB7CD}">
            <xm:f>AND($AU42=Setting!$B$8,Setting!$B$8&lt;&gt;"")</xm:f>
            <x14:dxf>
              <fill>
                <patternFill>
                  <bgColor rgb="FFFFFFCC"/>
                </patternFill>
              </fill>
            </x14:dxf>
          </x14:cfRule>
          <x14:cfRule type="expression" priority="148" id="{3C0E299F-9D87-F54D-B92F-051FA4510B93}">
            <xm:f>AND($AU42=Setting!$B$7,Setting!$B$7&lt;&gt;"")</xm:f>
            <x14:dxf>
              <fill>
                <patternFill>
                  <bgColor rgb="FFFFEECC"/>
                </patternFill>
              </fill>
            </x14:dxf>
          </x14:cfRule>
          <x14:cfRule type="expression" priority="149" id="{9A9A865E-2789-534E-AF5D-9F808086B0AB}">
            <xm:f>AND($AU42=Setting!$B$6,Setting!$B$6&lt;&gt;"")</xm:f>
            <x14:dxf>
              <fill>
                <patternFill>
                  <bgColor rgb="FFF1E5DB"/>
                </patternFill>
              </fill>
            </x14:dxf>
          </x14:cfRule>
          <x14:cfRule type="expression" priority="150" id="{5108A9B1-3D62-5046-8147-863733E12DF4}">
            <xm:f>AND($AU42=Setting!$B$5,Setting!$B$5&lt;&gt;"")</xm:f>
            <x14:dxf>
              <fill>
                <patternFill>
                  <bgColor rgb="FFFFCCCC"/>
                </patternFill>
              </fill>
            </x14:dxf>
          </x14:cfRule>
          <xm:sqref>AT42:AU43</xm:sqref>
        </x14:conditionalFormatting>
        <x14:conditionalFormatting xmlns:xm="http://schemas.microsoft.com/office/excel/2006/main">
          <x14:cfRule type="expression" priority="121" id="{DF0D2E05-C8CD-2E45-81A1-BB1EF67BD3F3}">
            <xm:f>AND($AW42=Setting!$B$19,Setting!$B$19&lt;&gt;"")</xm:f>
            <x14:dxf>
              <fill>
                <patternFill>
                  <bgColor rgb="FFFFCCDD"/>
                </patternFill>
              </fill>
            </x14:dxf>
          </x14:cfRule>
          <x14:cfRule type="expression" priority="122" id="{BD4EE237-783D-AE47-9365-4F9D6EBA31F9}">
            <xm:f>AND($AW42=Setting!$B$18,Setting!$B$18&lt;&gt;"")</xm:f>
            <x14:dxf>
              <fill>
                <patternFill>
                  <bgColor rgb="FFF7D4EB"/>
                </patternFill>
              </fill>
            </x14:dxf>
          </x14:cfRule>
          <x14:cfRule type="expression" priority="123" id="{5380847C-A9C6-D84B-9261-D0604F88E403}">
            <xm:f>AND($AW42=Setting!$B$17,Setting!$B$17&lt;&gt;"")</xm:f>
            <x14:dxf>
              <fill>
                <patternFill>
                  <bgColor rgb="FFFFCCFF"/>
                </patternFill>
              </fill>
            </x14:dxf>
          </x14:cfRule>
          <x14:cfRule type="expression" priority="124" id="{7A21E78C-5977-C44C-9F70-DCB26E6B15D3}">
            <xm:f>AND($AW42=Setting!$B$16,Setting!$B$16&lt;&gt;"")</xm:f>
            <x14:dxf>
              <fill>
                <patternFill>
                  <bgColor rgb="FFEECCFF"/>
                </patternFill>
              </fill>
            </x14:dxf>
          </x14:cfRule>
          <x14:cfRule type="expression" priority="125" id="{330F922F-E9AF-3D40-8CDD-7A42AC3D6941}">
            <xm:f>AND($AW42=Setting!$B$15,Setting!$B$15&lt;&gt;"")</xm:f>
            <x14:dxf>
              <fill>
                <patternFill>
                  <bgColor rgb="FFD6D6F5"/>
                </patternFill>
              </fill>
            </x14:dxf>
          </x14:cfRule>
          <x14:cfRule type="expression" priority="126" id="{1C192413-5BDB-9644-8D1F-01E0E8A23CDD}">
            <xm:f>AND($AW42=Setting!$B$14,Setting!$B$14&lt;&gt;"")</xm:f>
            <x14:dxf>
              <fill>
                <patternFill>
                  <bgColor rgb="FFCCDDFF"/>
                </patternFill>
              </fill>
            </x14:dxf>
          </x14:cfRule>
          <x14:cfRule type="expression" priority="127" id="{5B81FC15-65F3-F240-A21F-2BDED3BF571E}">
            <xm:f>AND($AW42=Setting!$B$13,Setting!$B$13&lt;&gt;"")</xm:f>
            <x14:dxf>
              <fill>
                <patternFill>
                  <bgColor rgb="FFCCEEFF"/>
                </patternFill>
              </fill>
            </x14:dxf>
          </x14:cfRule>
          <x14:cfRule type="expression" priority="128" id="{1D64C58E-4872-B44A-8C52-FDE6629EC422}">
            <xm:f>AND($AW42=Setting!$B$12,Setting!$B$12&lt;&gt;"")</xm:f>
            <x14:dxf>
              <fill>
                <patternFill>
                  <bgColor rgb="FFCFFCFC"/>
                </patternFill>
              </fill>
            </x14:dxf>
          </x14:cfRule>
          <x14:cfRule type="expression" priority="129" id="{2B8A48DF-334A-6A45-AD9E-85C586EF4205}">
            <xm:f>AND($AW42=Setting!$B$11,Setting!$B$11&lt;&gt;"")</xm:f>
            <x14:dxf>
              <fill>
                <patternFill>
                  <bgColor rgb="FFCCFFDD"/>
                </patternFill>
              </fill>
            </x14:dxf>
          </x14:cfRule>
          <x14:cfRule type="expression" priority="130" id="{F85041AD-1815-8B47-8F9C-7B277582FD44}">
            <xm:f>AND($AW42=Setting!$B$10,Setting!$B$10&lt;&gt;"")</xm:f>
            <x14:dxf>
              <fill>
                <patternFill>
                  <bgColor rgb="FFDDFFCC"/>
                </patternFill>
              </fill>
            </x14:dxf>
          </x14:cfRule>
          <x14:cfRule type="expression" priority="131" id="{88A26783-F1E6-4B42-8EB8-6033D41E7C75}">
            <xm:f>AND($AW42=Setting!$B$9,Setting!$B$9&lt;&gt;"")</xm:f>
            <x14:dxf>
              <fill>
                <patternFill>
                  <bgColor rgb="FFEEFFCC"/>
                </patternFill>
              </fill>
            </x14:dxf>
          </x14:cfRule>
          <x14:cfRule type="expression" priority="132" id="{D8A20B83-6ECD-5446-A1DE-3203CC727D67}">
            <xm:f>AND($AW42=Setting!$B$8,Setting!$B$8&lt;&gt;"")</xm:f>
            <x14:dxf>
              <fill>
                <patternFill>
                  <bgColor rgb="FFFFFFCC"/>
                </patternFill>
              </fill>
            </x14:dxf>
          </x14:cfRule>
          <x14:cfRule type="expression" priority="133" id="{EADBA568-8FA9-974F-B640-455E0591EF4D}">
            <xm:f>AND($AW42=Setting!$B$7,Setting!$B$7&lt;&gt;"")</xm:f>
            <x14:dxf>
              <fill>
                <patternFill>
                  <bgColor rgb="FFFFEECC"/>
                </patternFill>
              </fill>
            </x14:dxf>
          </x14:cfRule>
          <x14:cfRule type="expression" priority="134" id="{C6CADCD0-8EA7-774B-A902-A3FE7F361BCA}">
            <xm:f>AND($AW42=Setting!$B$6,Setting!$B$6&lt;&gt;"")</xm:f>
            <x14:dxf>
              <fill>
                <patternFill>
                  <bgColor rgb="FFF1E5DB"/>
                </patternFill>
              </fill>
            </x14:dxf>
          </x14:cfRule>
          <x14:cfRule type="expression" priority="135" id="{15F8B814-3842-7147-95E3-66BD7DCBFD9D}">
            <xm:f>AND($AW42=Setting!$B$5,Setting!$B$5&lt;&gt;"")</xm:f>
            <x14:dxf>
              <fill>
                <patternFill>
                  <bgColor rgb="FFFFCCCC"/>
                </patternFill>
              </fill>
            </x14:dxf>
          </x14:cfRule>
          <xm:sqref>AV42:AW43</xm:sqref>
        </x14:conditionalFormatting>
        <x14:conditionalFormatting xmlns:xm="http://schemas.microsoft.com/office/excel/2006/main">
          <x14:cfRule type="expression" priority="106" id="{885ACB1A-631B-7B49-8F5C-FE607601C896}">
            <xm:f>AND($AY42=Setting!$B$19,Setting!$B$19&lt;&gt;"")</xm:f>
            <x14:dxf>
              <fill>
                <patternFill>
                  <bgColor rgb="FFFFCCDD"/>
                </patternFill>
              </fill>
            </x14:dxf>
          </x14:cfRule>
          <x14:cfRule type="expression" priority="107" id="{F5210C4F-CB23-5144-B495-182B36955FD3}">
            <xm:f>AND($AY42=Setting!$B$18,Setting!$B$18&lt;&gt;"")</xm:f>
            <x14:dxf>
              <fill>
                <patternFill>
                  <bgColor rgb="FFF7D4EB"/>
                </patternFill>
              </fill>
            </x14:dxf>
          </x14:cfRule>
          <x14:cfRule type="expression" priority="108" id="{ED2EA379-FFE8-6740-9B97-0941D778FB5E}">
            <xm:f>AND($AY42=Setting!$B$17,Setting!$B$17&lt;&gt;"")</xm:f>
            <x14:dxf>
              <fill>
                <patternFill>
                  <bgColor rgb="FFFFCCFF"/>
                </patternFill>
              </fill>
            </x14:dxf>
          </x14:cfRule>
          <x14:cfRule type="expression" priority="109" id="{463F0603-9818-044F-BB1C-28FBA81B8F80}">
            <xm:f>AND($AY42=Setting!$B$16,Setting!$B$16&lt;&gt;"")</xm:f>
            <x14:dxf>
              <fill>
                <patternFill>
                  <bgColor rgb="FFEECCFF"/>
                </patternFill>
              </fill>
            </x14:dxf>
          </x14:cfRule>
          <x14:cfRule type="expression" priority="110" id="{58A3B06C-F5AE-FB4D-B864-ADA2E1037446}">
            <xm:f>AND($AY42=Setting!$B$15,Setting!$B$15&lt;&gt;"")</xm:f>
            <x14:dxf>
              <fill>
                <patternFill>
                  <bgColor rgb="FFD6D6F5"/>
                </patternFill>
              </fill>
            </x14:dxf>
          </x14:cfRule>
          <x14:cfRule type="expression" priority="111" id="{4963F676-ACE9-334D-9E63-406744D0FDF4}">
            <xm:f>AND($AY42=Setting!$B$14,Setting!$B$14&lt;&gt;"")</xm:f>
            <x14:dxf>
              <fill>
                <patternFill>
                  <bgColor rgb="FFCCDDFF"/>
                </patternFill>
              </fill>
            </x14:dxf>
          </x14:cfRule>
          <x14:cfRule type="expression" priority="112" id="{8BE8EE39-DCFF-C74D-B3D1-237F2607412A}">
            <xm:f>AND($AY42=Setting!$B$13,Setting!$B$13&lt;&gt;"")</xm:f>
            <x14:dxf>
              <fill>
                <patternFill>
                  <bgColor rgb="FFCCEEFF"/>
                </patternFill>
              </fill>
            </x14:dxf>
          </x14:cfRule>
          <x14:cfRule type="expression" priority="113" id="{64C0BD88-3BDF-CA46-831B-1C405E39E898}">
            <xm:f>AND($AY42=Setting!$B$12,Setting!$B$12&lt;&gt;"")</xm:f>
            <x14:dxf>
              <fill>
                <patternFill>
                  <bgColor rgb="FFCFFCFC"/>
                </patternFill>
              </fill>
            </x14:dxf>
          </x14:cfRule>
          <x14:cfRule type="expression" priority="114" id="{6D304B4F-5A83-B04B-A565-350918524FA1}">
            <xm:f>AND($AY42=Setting!$B$11,Setting!$B$11&lt;&gt;"")</xm:f>
            <x14:dxf>
              <fill>
                <patternFill>
                  <bgColor rgb="FFCCFFDD"/>
                </patternFill>
              </fill>
            </x14:dxf>
          </x14:cfRule>
          <x14:cfRule type="expression" priority="115" id="{99387CEC-EEBB-2544-A5E7-08A16F8725DA}">
            <xm:f>AND($AY42=Setting!$B$10,Setting!$B$10&lt;&gt;"")</xm:f>
            <x14:dxf>
              <fill>
                <patternFill>
                  <bgColor rgb="FFDDFFCC"/>
                </patternFill>
              </fill>
            </x14:dxf>
          </x14:cfRule>
          <x14:cfRule type="expression" priority="116" id="{EB6F0374-C4B6-CC4F-AA39-69701B199D01}">
            <xm:f>AND($AY42=Setting!$B$9,Setting!$B$9&lt;&gt;"")</xm:f>
            <x14:dxf>
              <fill>
                <patternFill>
                  <bgColor rgb="FFEEFFCC"/>
                </patternFill>
              </fill>
            </x14:dxf>
          </x14:cfRule>
          <x14:cfRule type="expression" priority="117" id="{178C271B-7750-1647-B8B7-92F24FDE6F23}">
            <xm:f>AND($AY42=Setting!$B$8,Setting!$B$8&lt;&gt;"")</xm:f>
            <x14:dxf>
              <fill>
                <patternFill>
                  <bgColor rgb="FFFFFFCC"/>
                </patternFill>
              </fill>
            </x14:dxf>
          </x14:cfRule>
          <x14:cfRule type="expression" priority="118" id="{961F4E60-27BD-AB4E-8B60-B2A66ACD572B}">
            <xm:f>AND($AY42=Setting!$B$7,Setting!$B$7&lt;&gt;"")</xm:f>
            <x14:dxf>
              <fill>
                <patternFill>
                  <bgColor rgb="FFFFEECC"/>
                </patternFill>
              </fill>
            </x14:dxf>
          </x14:cfRule>
          <x14:cfRule type="expression" priority="119" id="{B96A7DE4-CA63-B240-AE6F-8EC6D2F974DC}">
            <xm:f>AND($AY42=Setting!$B$6,Setting!$B$6&lt;&gt;"")</xm:f>
            <x14:dxf>
              <fill>
                <patternFill>
                  <bgColor rgb="FFF1E5DB"/>
                </patternFill>
              </fill>
            </x14:dxf>
          </x14:cfRule>
          <x14:cfRule type="expression" priority="120" id="{EA2535C7-298A-2D4D-805C-015F0CDACD49}">
            <xm:f>AND($AY42=Setting!$B$5,Setting!$B$5&lt;&gt;"")</xm:f>
            <x14:dxf>
              <fill>
                <patternFill>
                  <bgColor rgb="FFFFCCCC"/>
                </patternFill>
              </fill>
            </x14:dxf>
          </x14:cfRule>
          <xm:sqref>AX42:AY43</xm:sqref>
        </x14:conditionalFormatting>
        <x14:conditionalFormatting xmlns:xm="http://schemas.microsoft.com/office/excel/2006/main">
          <x14:cfRule type="expression" priority="91" id="{67317234-A431-3849-9F34-3CBBF40B9B27}">
            <xm:f>AND($BA42=Setting!$B$19,Setting!$B$19&lt;&gt;"")</xm:f>
            <x14:dxf>
              <fill>
                <patternFill>
                  <bgColor rgb="FFFFCCDD"/>
                </patternFill>
              </fill>
            </x14:dxf>
          </x14:cfRule>
          <x14:cfRule type="expression" priority="92" id="{2A583DA5-FD4D-034C-B376-C9B4FF561A66}">
            <xm:f>AND($BA42=Setting!$B$18,Setting!$B$18&lt;&gt;"")</xm:f>
            <x14:dxf>
              <fill>
                <patternFill>
                  <bgColor rgb="FFF7D4EB"/>
                </patternFill>
              </fill>
            </x14:dxf>
          </x14:cfRule>
          <x14:cfRule type="expression" priority="93" id="{26976A77-71F9-B347-8E3C-DB45F3E86075}">
            <xm:f>AND($BA42=Setting!$B$17,Setting!$B$17&lt;&gt;"")</xm:f>
            <x14:dxf>
              <fill>
                <patternFill>
                  <bgColor rgb="FFFFCCFF"/>
                </patternFill>
              </fill>
            </x14:dxf>
          </x14:cfRule>
          <x14:cfRule type="expression" priority="94" id="{AAA3932E-1596-2D43-B3BF-101F762E46FD}">
            <xm:f>AND($BA42=Setting!$B$16,Setting!$B$16&lt;&gt;"")</xm:f>
            <x14:dxf>
              <fill>
                <patternFill>
                  <bgColor rgb="FFEECCFF"/>
                </patternFill>
              </fill>
            </x14:dxf>
          </x14:cfRule>
          <x14:cfRule type="expression" priority="95" id="{04413981-F788-4948-BF97-A3CB36A6DCDC}">
            <xm:f>AND($BA42=Setting!$B$15,Setting!$B$15&lt;&gt;"")</xm:f>
            <x14:dxf>
              <fill>
                <patternFill>
                  <bgColor rgb="FFD6D6F5"/>
                </patternFill>
              </fill>
            </x14:dxf>
          </x14:cfRule>
          <x14:cfRule type="expression" priority="96" id="{A17AFF0D-097B-0347-837F-35D74F26B2DB}">
            <xm:f>AND($BA42=Setting!$B$14,Setting!$B$14&lt;&gt;"")</xm:f>
            <x14:dxf>
              <fill>
                <patternFill>
                  <bgColor rgb="FFCCDDFF"/>
                </patternFill>
              </fill>
            </x14:dxf>
          </x14:cfRule>
          <x14:cfRule type="expression" priority="97" id="{49681B20-4B61-4E45-AF9B-E3E1760B6BD1}">
            <xm:f>AND($BA42=Setting!$B$13,Setting!$B$13&lt;&gt;"")</xm:f>
            <x14:dxf>
              <fill>
                <patternFill>
                  <bgColor rgb="FFCCEEFF"/>
                </patternFill>
              </fill>
            </x14:dxf>
          </x14:cfRule>
          <x14:cfRule type="expression" priority="98" id="{EA7D0AA1-083F-1B40-8CD1-9A9911588946}">
            <xm:f>AND($BA42=Setting!$B$12,Setting!$B$12&lt;&gt;"")</xm:f>
            <x14:dxf>
              <fill>
                <patternFill>
                  <bgColor rgb="FFCFFCFC"/>
                </patternFill>
              </fill>
            </x14:dxf>
          </x14:cfRule>
          <x14:cfRule type="expression" priority="99" id="{6EBAAB7A-6D9B-754E-8E6F-E06D1A2B08E6}">
            <xm:f>AND($BA42=Setting!$B$11,Setting!$B$11&lt;&gt;"")</xm:f>
            <x14:dxf>
              <fill>
                <patternFill>
                  <bgColor rgb="FFCCFFDD"/>
                </patternFill>
              </fill>
            </x14:dxf>
          </x14:cfRule>
          <x14:cfRule type="expression" priority="100" id="{040F04D3-6511-B241-8F7A-0131B04EC86B}">
            <xm:f>AND($BA42=Setting!$B$10,Setting!$B$10&lt;&gt;"")</xm:f>
            <x14:dxf>
              <fill>
                <patternFill>
                  <bgColor rgb="FFDDFFCC"/>
                </patternFill>
              </fill>
            </x14:dxf>
          </x14:cfRule>
          <x14:cfRule type="expression" priority="101" id="{6749DC45-8D6C-9744-83DC-37B7616E13B0}">
            <xm:f>AND($BA42=Setting!$B$9,Setting!$B$9&lt;&gt;"")</xm:f>
            <x14:dxf>
              <fill>
                <patternFill>
                  <bgColor rgb="FFEEFFCC"/>
                </patternFill>
              </fill>
            </x14:dxf>
          </x14:cfRule>
          <x14:cfRule type="expression" priority="102" id="{4C85DDFC-031C-0E43-ADFC-F244C67E3072}">
            <xm:f>AND($BA42=Setting!$B$8,Setting!$B$8&lt;&gt;"")</xm:f>
            <x14:dxf>
              <fill>
                <patternFill>
                  <bgColor rgb="FFFFFFCC"/>
                </patternFill>
              </fill>
            </x14:dxf>
          </x14:cfRule>
          <x14:cfRule type="expression" priority="103" id="{500DE677-5D87-FB4E-A84F-7382ABF0E641}">
            <xm:f>AND($BA42=Setting!$B$7,Setting!$B$7&lt;&gt;"")</xm:f>
            <x14:dxf>
              <fill>
                <patternFill>
                  <bgColor rgb="FFFFEECC"/>
                </patternFill>
              </fill>
            </x14:dxf>
          </x14:cfRule>
          <x14:cfRule type="expression" priority="104" id="{F6C28E63-F810-6741-BB1B-6BDB7C25C3BC}">
            <xm:f>AND($BA42=Setting!$B$6,Setting!$B$6&lt;&gt;"")</xm:f>
            <x14:dxf>
              <fill>
                <patternFill>
                  <bgColor rgb="FFF1E5DB"/>
                </patternFill>
              </fill>
            </x14:dxf>
          </x14:cfRule>
          <x14:cfRule type="expression" priority="105" id="{C0D7F4C2-F0E5-8B41-91A5-7367946DB663}">
            <xm:f>AND($BA42=Setting!$B$5,Setting!$B$5&lt;&gt;"")</xm:f>
            <x14:dxf>
              <fill>
                <patternFill>
                  <bgColor rgb="FFFFCCCC"/>
                </patternFill>
              </fill>
            </x14:dxf>
          </x14:cfRule>
          <xm:sqref>AZ42:BA43</xm:sqref>
        </x14:conditionalFormatting>
        <x14:conditionalFormatting xmlns:xm="http://schemas.microsoft.com/office/excel/2006/main">
          <x14:cfRule type="expression" priority="76" id="{C34BEF89-7BDF-B842-A0D5-B1527F8E116D}">
            <xm:f>AND($BC42=Setting!$B$19,Setting!$B$19&lt;&gt;"")</xm:f>
            <x14:dxf>
              <fill>
                <patternFill>
                  <bgColor rgb="FFFFCCDD"/>
                </patternFill>
              </fill>
            </x14:dxf>
          </x14:cfRule>
          <x14:cfRule type="expression" priority="77" id="{DB58F222-0C0C-574E-A769-BF768C75FDC3}">
            <xm:f>AND($BC42=Setting!$B$18,Setting!$B$18&lt;&gt;"")</xm:f>
            <x14:dxf>
              <fill>
                <patternFill>
                  <bgColor rgb="FFF7D4EB"/>
                </patternFill>
              </fill>
            </x14:dxf>
          </x14:cfRule>
          <x14:cfRule type="expression" priority="78" id="{3484F68A-0395-4B4F-8547-631226DAB3FF}">
            <xm:f>AND($BC42=Setting!$B$17,Setting!$B$17&lt;&gt;"")</xm:f>
            <x14:dxf>
              <fill>
                <patternFill>
                  <bgColor rgb="FFFFCCFF"/>
                </patternFill>
              </fill>
            </x14:dxf>
          </x14:cfRule>
          <x14:cfRule type="expression" priority="79" id="{5F7CDB29-5A97-E549-8712-4E1AA1A44B3D}">
            <xm:f>AND($BC42=Setting!$B$16,Setting!$B$16&lt;&gt;"")</xm:f>
            <x14:dxf>
              <fill>
                <patternFill>
                  <bgColor rgb="FFEECCFF"/>
                </patternFill>
              </fill>
            </x14:dxf>
          </x14:cfRule>
          <x14:cfRule type="expression" priority="80" id="{15AD59D8-A171-BB4B-9AF4-F2F74923CFE0}">
            <xm:f>AND($BC42=Setting!$B$15,Setting!$B$15&lt;&gt;"")</xm:f>
            <x14:dxf>
              <fill>
                <patternFill>
                  <bgColor rgb="FFD6D6F5"/>
                </patternFill>
              </fill>
            </x14:dxf>
          </x14:cfRule>
          <x14:cfRule type="expression" priority="81" id="{FFD2D9E1-49EC-904F-8E5D-4E731776DD66}">
            <xm:f>AND($BC42=Setting!$B$14,Setting!$B$14&lt;&gt;"")</xm:f>
            <x14:dxf>
              <fill>
                <patternFill>
                  <bgColor rgb="FFCCDDFF"/>
                </patternFill>
              </fill>
            </x14:dxf>
          </x14:cfRule>
          <x14:cfRule type="expression" priority="82" id="{31FF1313-25AC-4444-802E-B4060C32E5A7}">
            <xm:f>AND($BC42=Setting!$B$13,Setting!$B$13&lt;&gt;"")</xm:f>
            <x14:dxf>
              <fill>
                <patternFill>
                  <bgColor rgb="FFCCEEFF"/>
                </patternFill>
              </fill>
            </x14:dxf>
          </x14:cfRule>
          <x14:cfRule type="expression" priority="83" id="{ADA50295-44A3-C04D-A52B-7F8B10414517}">
            <xm:f>AND($BC42=Setting!$B$12,Setting!$B$12&lt;&gt;"")</xm:f>
            <x14:dxf>
              <fill>
                <patternFill>
                  <bgColor rgb="FFCFFCFC"/>
                </patternFill>
              </fill>
            </x14:dxf>
          </x14:cfRule>
          <x14:cfRule type="expression" priority="84" id="{0705BE38-67DC-9B48-9D9A-3100A1558C13}">
            <xm:f>AND($BC42=Setting!$B$11,Setting!$B$11&lt;&gt;"")</xm:f>
            <x14:dxf>
              <fill>
                <patternFill>
                  <bgColor rgb="FFCCFFDD"/>
                </patternFill>
              </fill>
            </x14:dxf>
          </x14:cfRule>
          <x14:cfRule type="expression" priority="85" id="{CE6F5A7C-956A-674F-9502-49B0C3FC8C27}">
            <xm:f>AND($BC42=Setting!$B$10,Setting!$B$10&lt;&gt;"")</xm:f>
            <x14:dxf>
              <fill>
                <patternFill>
                  <bgColor rgb="FFDDFFCC"/>
                </patternFill>
              </fill>
            </x14:dxf>
          </x14:cfRule>
          <x14:cfRule type="expression" priority="86" id="{C6FDD068-964A-1A47-A73B-5F719D7B48D0}">
            <xm:f>AND($BC42=Setting!$B$9,Setting!$B$9&lt;&gt;"")</xm:f>
            <x14:dxf>
              <fill>
                <patternFill>
                  <bgColor rgb="FFEEFFCC"/>
                </patternFill>
              </fill>
            </x14:dxf>
          </x14:cfRule>
          <x14:cfRule type="expression" priority="87" id="{6C5F52DF-3FB5-F14F-B0C5-8A65957D138F}">
            <xm:f>AND($BC42=Setting!$B$8,Setting!$B$8&lt;&gt;"")</xm:f>
            <x14:dxf>
              <fill>
                <patternFill>
                  <bgColor rgb="FFFFFFCC"/>
                </patternFill>
              </fill>
            </x14:dxf>
          </x14:cfRule>
          <x14:cfRule type="expression" priority="88" id="{072B844F-439C-E644-822E-BC929FD42E01}">
            <xm:f>AND($BC42=Setting!$B$7,Setting!$B$7&lt;&gt;"")</xm:f>
            <x14:dxf>
              <fill>
                <patternFill>
                  <bgColor rgb="FFFFEECC"/>
                </patternFill>
              </fill>
            </x14:dxf>
          </x14:cfRule>
          <x14:cfRule type="expression" priority="89" id="{7064EDE5-FB12-9042-B7A7-C86A6FC55644}">
            <xm:f>AND($BC42=Setting!$B$6,Setting!$B$6&lt;&gt;"")</xm:f>
            <x14:dxf>
              <fill>
                <patternFill>
                  <bgColor rgb="FFF1E5DB"/>
                </patternFill>
              </fill>
            </x14:dxf>
          </x14:cfRule>
          <x14:cfRule type="expression" priority="90" id="{406F90E9-D9CD-EC47-BB6A-BEBB5EE724F0}">
            <xm:f>AND($BC42=Setting!$B$5,Setting!$B$5&lt;&gt;"")</xm:f>
            <x14:dxf>
              <fill>
                <patternFill>
                  <bgColor rgb="FFFFCCCC"/>
                </patternFill>
              </fill>
            </x14:dxf>
          </x14:cfRule>
          <xm:sqref>BB42:BC43</xm:sqref>
        </x14:conditionalFormatting>
        <x14:conditionalFormatting xmlns:xm="http://schemas.microsoft.com/office/excel/2006/main">
          <x14:cfRule type="expression" priority="61" id="{7AC91DD5-793F-9349-94DE-B3BB7643AF48}">
            <xm:f>AND($BE42=Setting!$B$19,Setting!$B$19&lt;&gt;"")</xm:f>
            <x14:dxf>
              <fill>
                <patternFill>
                  <bgColor rgb="FFFFCCDD"/>
                </patternFill>
              </fill>
            </x14:dxf>
          </x14:cfRule>
          <x14:cfRule type="expression" priority="62" id="{CDB0F9AA-AA41-3F40-BC19-B016D488CF83}">
            <xm:f>AND($BE42=Setting!$B$18,Setting!$B$18&lt;&gt;"")</xm:f>
            <x14:dxf>
              <fill>
                <patternFill>
                  <bgColor rgb="FFF7D4EB"/>
                </patternFill>
              </fill>
            </x14:dxf>
          </x14:cfRule>
          <x14:cfRule type="expression" priority="63" id="{552A7411-2662-A847-B489-ABE808B25847}">
            <xm:f>AND($BE42=Setting!$B$17,Setting!$B$17&lt;&gt;"")</xm:f>
            <x14:dxf>
              <fill>
                <patternFill>
                  <bgColor rgb="FFFFCCFF"/>
                </patternFill>
              </fill>
            </x14:dxf>
          </x14:cfRule>
          <x14:cfRule type="expression" priority="64" id="{3569D2A1-EBB6-9F4F-9A12-C413D996894B}">
            <xm:f>AND($BE42=Setting!$B$16,Setting!$B$16&lt;&gt;"")</xm:f>
            <x14:dxf>
              <fill>
                <patternFill>
                  <bgColor rgb="FFEECCFF"/>
                </patternFill>
              </fill>
            </x14:dxf>
          </x14:cfRule>
          <x14:cfRule type="expression" priority="65" id="{10F91713-83E2-F243-931E-4B1EA75DA17B}">
            <xm:f>AND($BE42=Setting!$B$15,Setting!$B$15&lt;&gt;"")</xm:f>
            <x14:dxf>
              <fill>
                <patternFill>
                  <bgColor rgb="FFD6D6F5"/>
                </patternFill>
              </fill>
            </x14:dxf>
          </x14:cfRule>
          <x14:cfRule type="expression" priority="66" id="{C87675E0-FAD6-A44A-B144-D3836C1268B8}">
            <xm:f>AND($BE42=Setting!$B$14,Setting!$B$14&lt;&gt;"")</xm:f>
            <x14:dxf>
              <fill>
                <patternFill>
                  <bgColor rgb="FFCCDDFF"/>
                </patternFill>
              </fill>
            </x14:dxf>
          </x14:cfRule>
          <x14:cfRule type="expression" priority="67" id="{F2776D0C-BCCC-144F-AF75-6E9B048A55F6}">
            <xm:f>AND($BE42=Setting!$B$13,Setting!$B$13&lt;&gt;"")</xm:f>
            <x14:dxf>
              <fill>
                <patternFill>
                  <bgColor rgb="FFCCEEFF"/>
                </patternFill>
              </fill>
            </x14:dxf>
          </x14:cfRule>
          <x14:cfRule type="expression" priority="68" id="{4E38F43A-3691-264C-98FF-0D689B705628}">
            <xm:f>AND($BE42=Setting!$B$12,Setting!$B$12&lt;&gt;"")</xm:f>
            <x14:dxf>
              <fill>
                <patternFill>
                  <bgColor rgb="FFCFFCFC"/>
                </patternFill>
              </fill>
            </x14:dxf>
          </x14:cfRule>
          <x14:cfRule type="expression" priority="69" id="{D3A300D7-1CBB-3B4A-8C26-E9C9ABE28B2B}">
            <xm:f>AND($BE42=Setting!$B$11,Setting!$B$11&lt;&gt;"")</xm:f>
            <x14:dxf>
              <fill>
                <patternFill>
                  <bgColor rgb="FFCCFFDD"/>
                </patternFill>
              </fill>
            </x14:dxf>
          </x14:cfRule>
          <x14:cfRule type="expression" priority="70" id="{A2C6B618-D922-F340-869F-36DB9A9755DF}">
            <xm:f>AND($BE42=Setting!$B$10,Setting!$B$10&lt;&gt;"")</xm:f>
            <x14:dxf>
              <fill>
                <patternFill>
                  <bgColor rgb="FFDDFFCC"/>
                </patternFill>
              </fill>
            </x14:dxf>
          </x14:cfRule>
          <x14:cfRule type="expression" priority="71" id="{EDD1DCB5-80D5-8743-B0EB-DD09308F3A78}">
            <xm:f>AND($BE42=Setting!$B$9,Setting!$B$9&lt;&gt;"")</xm:f>
            <x14:dxf>
              <fill>
                <patternFill>
                  <bgColor rgb="FFEEFFCC"/>
                </patternFill>
              </fill>
            </x14:dxf>
          </x14:cfRule>
          <x14:cfRule type="expression" priority="72" id="{12C503E1-FBBE-2347-8DCA-3FDC1BC5CC81}">
            <xm:f>AND($BE42=Setting!$B$8,Setting!$B$8&lt;&gt;"")</xm:f>
            <x14:dxf>
              <fill>
                <patternFill>
                  <bgColor rgb="FFFFFFCC"/>
                </patternFill>
              </fill>
            </x14:dxf>
          </x14:cfRule>
          <x14:cfRule type="expression" priority="73" id="{03177D32-1A8A-E34A-B31E-1CC2E5F50B77}">
            <xm:f>AND($BE42=Setting!$B$7,Setting!$B$7&lt;&gt;"")</xm:f>
            <x14:dxf>
              <fill>
                <patternFill>
                  <bgColor rgb="FFFFEECC"/>
                </patternFill>
              </fill>
            </x14:dxf>
          </x14:cfRule>
          <x14:cfRule type="expression" priority="74" id="{8FA5B25C-21A6-8C4F-BADD-391D90E5BF5D}">
            <xm:f>AND($BE42=Setting!$B$6,Setting!$B$6&lt;&gt;"")</xm:f>
            <x14:dxf>
              <fill>
                <patternFill>
                  <bgColor rgb="FFF1E5DB"/>
                </patternFill>
              </fill>
            </x14:dxf>
          </x14:cfRule>
          <x14:cfRule type="expression" priority="75" id="{62BA1E57-C5A1-514D-84F8-EC243FA2996E}">
            <xm:f>AND($BE42=Setting!$B$5,Setting!$B$5&lt;&gt;"")</xm:f>
            <x14:dxf>
              <fill>
                <patternFill>
                  <bgColor rgb="FFFFCCCC"/>
                </patternFill>
              </fill>
            </x14:dxf>
          </x14:cfRule>
          <xm:sqref>BD42:BE43</xm:sqref>
        </x14:conditionalFormatting>
        <x14:conditionalFormatting xmlns:xm="http://schemas.microsoft.com/office/excel/2006/main">
          <x14:cfRule type="expression" priority="46" id="{697B5017-B8B3-E94A-9F9F-9FC9DFE95871}">
            <xm:f>AND($BG42=Setting!$B$19,Setting!$B$19&lt;&gt;"")</xm:f>
            <x14:dxf>
              <fill>
                <patternFill>
                  <bgColor rgb="FFFFCCDD"/>
                </patternFill>
              </fill>
            </x14:dxf>
          </x14:cfRule>
          <x14:cfRule type="expression" priority="47" id="{2758C4FF-D44B-854F-B9FE-59C12C09535A}">
            <xm:f>AND($BG42=Setting!$B$18,Setting!$B$18&lt;&gt;"")</xm:f>
            <x14:dxf>
              <fill>
                <patternFill>
                  <bgColor rgb="FFF7D4EB"/>
                </patternFill>
              </fill>
            </x14:dxf>
          </x14:cfRule>
          <x14:cfRule type="expression" priority="48" id="{E7D8DCA0-B265-D949-AB0F-767A17347DFB}">
            <xm:f>AND($BG42=Setting!$B$17,Setting!$B$17&lt;&gt;"")</xm:f>
            <x14:dxf>
              <fill>
                <patternFill>
                  <bgColor rgb="FFFFCCFF"/>
                </patternFill>
              </fill>
            </x14:dxf>
          </x14:cfRule>
          <x14:cfRule type="expression" priority="49" id="{50029F1C-C7A3-064F-8DFC-6E1CF1D3D51E}">
            <xm:f>AND($BG42=Setting!$B$16,Setting!$B$16&lt;&gt;"")</xm:f>
            <x14:dxf>
              <fill>
                <patternFill>
                  <bgColor rgb="FFEECCFF"/>
                </patternFill>
              </fill>
            </x14:dxf>
          </x14:cfRule>
          <x14:cfRule type="expression" priority="50" id="{184F5CF0-336F-C446-B8A7-F6A6CDC1C2DC}">
            <xm:f>AND($BG42=Setting!$B$15,Setting!$B$15&lt;&gt;"")</xm:f>
            <x14:dxf>
              <fill>
                <patternFill>
                  <bgColor rgb="FFD6D6F5"/>
                </patternFill>
              </fill>
            </x14:dxf>
          </x14:cfRule>
          <x14:cfRule type="expression" priority="51" id="{84C96B2F-0324-C045-8169-199C5B1191D3}">
            <xm:f>AND($BG42=Setting!$B$14,Setting!$B$14&lt;&gt;"")</xm:f>
            <x14:dxf>
              <fill>
                <patternFill>
                  <bgColor rgb="FFCCDDFF"/>
                </patternFill>
              </fill>
            </x14:dxf>
          </x14:cfRule>
          <x14:cfRule type="expression" priority="52" id="{AD8592B7-F50D-2147-B1BE-0A3FFA5B52E2}">
            <xm:f>AND($BG42=Setting!$B$13,Setting!$B$13&lt;&gt;"")</xm:f>
            <x14:dxf>
              <fill>
                <patternFill>
                  <bgColor rgb="FFCCEEFF"/>
                </patternFill>
              </fill>
            </x14:dxf>
          </x14:cfRule>
          <x14:cfRule type="expression" priority="53" id="{11F35DB3-A2F9-3147-8C5A-5B42945D8AE8}">
            <xm:f>AND($BG42=Setting!$B$12,Setting!$B$12&lt;&gt;"")</xm:f>
            <x14:dxf>
              <fill>
                <patternFill>
                  <bgColor rgb="FFCFFCFC"/>
                </patternFill>
              </fill>
            </x14:dxf>
          </x14:cfRule>
          <x14:cfRule type="expression" priority="54" id="{ED757B7C-7EF4-4B43-B0E1-CBD2406ABA17}">
            <xm:f>AND($BG42=Setting!$B$11,Setting!$B$11&lt;&gt;"")</xm:f>
            <x14:dxf>
              <fill>
                <patternFill>
                  <bgColor rgb="FFCCFFDD"/>
                </patternFill>
              </fill>
            </x14:dxf>
          </x14:cfRule>
          <x14:cfRule type="expression" priority="55" id="{64566CC4-8B05-6843-BC74-17CFF89201A8}">
            <xm:f>AND($BG42=Setting!$B$10,Setting!$B$10&lt;&gt;"")</xm:f>
            <x14:dxf>
              <fill>
                <patternFill>
                  <bgColor rgb="FFDDFFCC"/>
                </patternFill>
              </fill>
            </x14:dxf>
          </x14:cfRule>
          <x14:cfRule type="expression" priority="56" id="{0B28DB2C-C5EF-4246-BEFA-7E7C7E2CD642}">
            <xm:f>AND($BG42=Setting!$B$9,Setting!$B$9&lt;&gt;"")</xm:f>
            <x14:dxf>
              <fill>
                <patternFill>
                  <bgColor rgb="FFEEFFCC"/>
                </patternFill>
              </fill>
            </x14:dxf>
          </x14:cfRule>
          <x14:cfRule type="expression" priority="57" id="{1C998E78-001D-D740-B478-9F16B2F36DAF}">
            <xm:f>AND($BG42=Setting!$B$8,Setting!$B$8&lt;&gt;"")</xm:f>
            <x14:dxf>
              <fill>
                <patternFill>
                  <bgColor rgb="FFFFFFCC"/>
                </patternFill>
              </fill>
            </x14:dxf>
          </x14:cfRule>
          <x14:cfRule type="expression" priority="58" id="{C9A9648D-F6DC-5445-808A-37FE8533874B}">
            <xm:f>AND($BG42=Setting!$B$7,Setting!$B$7&lt;&gt;"")</xm:f>
            <x14:dxf>
              <fill>
                <patternFill>
                  <bgColor rgb="FFFFEECC"/>
                </patternFill>
              </fill>
            </x14:dxf>
          </x14:cfRule>
          <x14:cfRule type="expression" priority="59" id="{FEC1E987-DE69-1549-A12B-F820EE1FEE7F}">
            <xm:f>AND($BG42=Setting!$B$6,Setting!$B$6&lt;&gt;"")</xm:f>
            <x14:dxf>
              <fill>
                <patternFill>
                  <bgColor rgb="FFF1E5DB"/>
                </patternFill>
              </fill>
            </x14:dxf>
          </x14:cfRule>
          <x14:cfRule type="expression" priority="60" id="{C8026A49-0433-494C-9F11-FA8084C736DD}">
            <xm:f>AND($BG42=Setting!$B$5,Setting!$B$5&lt;&gt;"")</xm:f>
            <x14:dxf>
              <fill>
                <patternFill>
                  <bgColor rgb="FFFFCCCC"/>
                </patternFill>
              </fill>
            </x14:dxf>
          </x14:cfRule>
          <xm:sqref>BF42:BG43</xm:sqref>
        </x14:conditionalFormatting>
        <x14:conditionalFormatting xmlns:xm="http://schemas.microsoft.com/office/excel/2006/main">
          <x14:cfRule type="expression" priority="31" id="{1FEC2E6C-58CF-674C-8281-0ADA4941D07A}">
            <xm:f>AND($BI42=Setting!$B$19,Setting!$B$19&lt;&gt;"")</xm:f>
            <x14:dxf>
              <fill>
                <patternFill>
                  <bgColor rgb="FFFFCCDD"/>
                </patternFill>
              </fill>
            </x14:dxf>
          </x14:cfRule>
          <x14:cfRule type="expression" priority="32" id="{FFB69BCF-84B5-DA49-8BF0-D7393945DC59}">
            <xm:f>AND($BI42=Setting!$B$18,Setting!$B$18&lt;&gt;"")</xm:f>
            <x14:dxf>
              <fill>
                <patternFill>
                  <bgColor rgb="FFF7D4EB"/>
                </patternFill>
              </fill>
            </x14:dxf>
          </x14:cfRule>
          <x14:cfRule type="expression" priority="33" id="{43C88751-E750-7B48-8634-555F78196B4B}">
            <xm:f>AND($BI42=Setting!$B$17,Setting!$B$17&lt;&gt;"")</xm:f>
            <x14:dxf>
              <fill>
                <patternFill>
                  <bgColor rgb="FFFFCCFF"/>
                </patternFill>
              </fill>
            </x14:dxf>
          </x14:cfRule>
          <x14:cfRule type="expression" priority="34" id="{6D6EC2E7-1321-844E-9C85-8E379B7BE22F}">
            <xm:f>AND($BI42=Setting!$B$16,Setting!$B$16&lt;&gt;"")</xm:f>
            <x14:dxf>
              <fill>
                <patternFill>
                  <bgColor rgb="FFEECCFF"/>
                </patternFill>
              </fill>
            </x14:dxf>
          </x14:cfRule>
          <x14:cfRule type="expression" priority="35" id="{BB3D7B28-9F9E-0743-A14E-283957295278}">
            <xm:f>AND($BI42=Setting!$B$15,Setting!$B$15&lt;&gt;"")</xm:f>
            <x14:dxf>
              <fill>
                <patternFill>
                  <bgColor rgb="FFD6D6F5"/>
                </patternFill>
              </fill>
            </x14:dxf>
          </x14:cfRule>
          <x14:cfRule type="expression" priority="36" id="{BAC1E8F4-3E74-7440-A70D-E70B6444B8DA}">
            <xm:f>AND($BI42=Setting!$B$14,Setting!$B$14&lt;&gt;"")</xm:f>
            <x14:dxf>
              <fill>
                <patternFill>
                  <bgColor rgb="FFCCDDFF"/>
                </patternFill>
              </fill>
            </x14:dxf>
          </x14:cfRule>
          <x14:cfRule type="expression" priority="37" id="{4E277FD1-A7A3-3449-9B95-6AD72E83C6F1}">
            <xm:f>AND($BI42=Setting!$B$13,Setting!$B$13&lt;&gt;"")</xm:f>
            <x14:dxf>
              <fill>
                <patternFill>
                  <bgColor rgb="FFCCEEFF"/>
                </patternFill>
              </fill>
            </x14:dxf>
          </x14:cfRule>
          <x14:cfRule type="expression" priority="38" id="{D94D1585-534C-4A48-907B-C5B83C6C8F37}">
            <xm:f>AND($BI42=Setting!$B$12,Setting!$B$12&lt;&gt;"")</xm:f>
            <x14:dxf>
              <fill>
                <patternFill>
                  <bgColor rgb="FFCFFCFC"/>
                </patternFill>
              </fill>
            </x14:dxf>
          </x14:cfRule>
          <x14:cfRule type="expression" priority="39" id="{CF875557-760C-0649-82CC-C3BA53A54E7A}">
            <xm:f>AND($BI42=Setting!$B$11,Setting!$B$11&lt;&gt;"")</xm:f>
            <x14:dxf>
              <fill>
                <patternFill>
                  <bgColor rgb="FFCCFFDD"/>
                </patternFill>
              </fill>
            </x14:dxf>
          </x14:cfRule>
          <x14:cfRule type="expression" priority="40" id="{A101708C-BE28-464F-B62F-0D617DB705D7}">
            <xm:f>AND($BI42=Setting!$B$10,Setting!$B$10&lt;&gt;"")</xm:f>
            <x14:dxf>
              <fill>
                <patternFill>
                  <bgColor rgb="FFDDFFCC"/>
                </patternFill>
              </fill>
            </x14:dxf>
          </x14:cfRule>
          <x14:cfRule type="expression" priority="41" id="{ACB4C298-E47B-FA4A-A3C1-6A3D8F32219F}">
            <xm:f>AND($BI42=Setting!$B$9,Setting!$B$9&lt;&gt;"")</xm:f>
            <x14:dxf>
              <fill>
                <patternFill>
                  <bgColor rgb="FFEEFFCC"/>
                </patternFill>
              </fill>
            </x14:dxf>
          </x14:cfRule>
          <x14:cfRule type="expression" priority="42" id="{598107E6-3103-824D-B9C4-F917054F3FCA}">
            <xm:f>AND($BI42=Setting!$B$8,Setting!$B$8&lt;&gt;"")</xm:f>
            <x14:dxf>
              <fill>
                <patternFill>
                  <bgColor rgb="FFFFFFCC"/>
                </patternFill>
              </fill>
            </x14:dxf>
          </x14:cfRule>
          <x14:cfRule type="expression" priority="43" id="{1CD18EB2-B358-204C-B2AF-E5C6E871CC43}">
            <xm:f>AND($BI42=Setting!$B$7,Setting!$B$7&lt;&gt;"")</xm:f>
            <x14:dxf>
              <fill>
                <patternFill>
                  <bgColor rgb="FFFFEECC"/>
                </patternFill>
              </fill>
            </x14:dxf>
          </x14:cfRule>
          <x14:cfRule type="expression" priority="44" id="{658D3294-C27C-F349-9435-4926DA6200D3}">
            <xm:f>AND($BI42=Setting!$B$6,Setting!$B$6&lt;&gt;"")</xm:f>
            <x14:dxf>
              <fill>
                <patternFill>
                  <bgColor rgb="FFF1E5DB"/>
                </patternFill>
              </fill>
            </x14:dxf>
          </x14:cfRule>
          <x14:cfRule type="expression" priority="45" id="{77517928-DACA-F149-8769-00D53B205FB2}">
            <xm:f>AND($BI42=Setting!$B$5,Setting!$B$5&lt;&gt;"")</xm:f>
            <x14:dxf>
              <fill>
                <patternFill>
                  <bgColor rgb="FFFFCCCC"/>
                </patternFill>
              </fill>
            </x14:dxf>
          </x14:cfRule>
          <xm:sqref>BH42:BI43</xm:sqref>
        </x14:conditionalFormatting>
        <x14:conditionalFormatting xmlns:xm="http://schemas.microsoft.com/office/excel/2006/main">
          <x14:cfRule type="expression" priority="16" id="{13E248CC-5AF4-084D-89C6-40B09C43C56A}">
            <xm:f>AND($BK42=Setting!$B$19,Setting!$B$19&lt;&gt;"")</xm:f>
            <x14:dxf>
              <fill>
                <patternFill>
                  <bgColor rgb="FFFFCCDD"/>
                </patternFill>
              </fill>
            </x14:dxf>
          </x14:cfRule>
          <x14:cfRule type="expression" priority="17" id="{849BA228-15B9-BA4E-9B56-54B44176BE99}">
            <xm:f>AND($BK42=Setting!$B$18,Setting!$B$18&lt;&gt;"")</xm:f>
            <x14:dxf>
              <fill>
                <patternFill>
                  <bgColor rgb="FFF7D4EB"/>
                </patternFill>
              </fill>
            </x14:dxf>
          </x14:cfRule>
          <x14:cfRule type="expression" priority="18" id="{485D8307-461C-354F-A3DF-28B9835D9E9B}">
            <xm:f>AND($BK42=Setting!$B$17,Setting!$B$17&lt;&gt;"")</xm:f>
            <x14:dxf>
              <fill>
                <patternFill>
                  <bgColor rgb="FFFFCCFF"/>
                </patternFill>
              </fill>
            </x14:dxf>
          </x14:cfRule>
          <x14:cfRule type="expression" priority="19" id="{EBAC9131-8A44-5B4A-AD5C-9B70D5F74393}">
            <xm:f>AND($BK42=Setting!$B$16,Setting!$B$16&lt;&gt;"")</xm:f>
            <x14:dxf>
              <fill>
                <patternFill>
                  <bgColor rgb="FFEECCFF"/>
                </patternFill>
              </fill>
            </x14:dxf>
          </x14:cfRule>
          <x14:cfRule type="expression" priority="20" id="{6B40F84B-A19F-A348-9C26-506FB0435596}">
            <xm:f>AND($BK42=Setting!$B$15,Setting!$B$15&lt;&gt;"")</xm:f>
            <x14:dxf>
              <fill>
                <patternFill>
                  <bgColor rgb="FFD6D6F5"/>
                </patternFill>
              </fill>
            </x14:dxf>
          </x14:cfRule>
          <x14:cfRule type="expression" priority="21" id="{5DBFFE2B-7ACB-4E43-97EA-FD2B5E325D58}">
            <xm:f>AND($BK42=Setting!$B$14,Setting!$B$14&lt;&gt;"")</xm:f>
            <x14:dxf>
              <fill>
                <patternFill>
                  <bgColor rgb="FFCCDDFF"/>
                </patternFill>
              </fill>
            </x14:dxf>
          </x14:cfRule>
          <x14:cfRule type="expression" priority="22" id="{EEB06459-9E85-8D49-8EA1-9DF654DBA5D3}">
            <xm:f>AND($BK42=Setting!$B$13,Setting!$B$13&lt;&gt;"")</xm:f>
            <x14:dxf>
              <fill>
                <patternFill>
                  <bgColor rgb="FFCCEEFF"/>
                </patternFill>
              </fill>
            </x14:dxf>
          </x14:cfRule>
          <x14:cfRule type="expression" priority="23" id="{BAA57765-3B52-484A-98BE-527E80858AB5}">
            <xm:f>AND($BK42=Setting!$B$12,Setting!$B$12&lt;&gt;"")</xm:f>
            <x14:dxf>
              <fill>
                <patternFill>
                  <bgColor rgb="FFCFFCFC"/>
                </patternFill>
              </fill>
            </x14:dxf>
          </x14:cfRule>
          <x14:cfRule type="expression" priority="24" id="{D43D35DA-9745-E74F-B57C-FF1D32379C29}">
            <xm:f>AND($BK42=Setting!$B$11,Setting!$B$11&lt;&gt;"")</xm:f>
            <x14:dxf>
              <fill>
                <patternFill>
                  <bgColor rgb="FFCCFFDD"/>
                </patternFill>
              </fill>
            </x14:dxf>
          </x14:cfRule>
          <x14:cfRule type="expression" priority="25" id="{8325D3B5-1B3B-6E4D-ACC4-D8EAEE0DF48C}">
            <xm:f>AND($BK42=Setting!$B$10,Setting!$B$10&lt;&gt;"")</xm:f>
            <x14:dxf>
              <fill>
                <patternFill>
                  <bgColor rgb="FFDDFFCC"/>
                </patternFill>
              </fill>
            </x14:dxf>
          </x14:cfRule>
          <x14:cfRule type="expression" priority="26" id="{EA66E9C8-951C-E148-8FD8-27CC1A926156}">
            <xm:f>AND($BK42=Setting!$B$9,Setting!$B$9&lt;&gt;"")</xm:f>
            <x14:dxf>
              <fill>
                <patternFill>
                  <bgColor rgb="FFEEFFCC"/>
                </patternFill>
              </fill>
            </x14:dxf>
          </x14:cfRule>
          <x14:cfRule type="expression" priority="27" id="{4B78C94C-0E3B-8647-B90A-BC02B4F92024}">
            <xm:f>AND($BK42=Setting!$B$8,Setting!$B$8&lt;&gt;"")</xm:f>
            <x14:dxf>
              <fill>
                <patternFill>
                  <bgColor rgb="FFFFFFCC"/>
                </patternFill>
              </fill>
            </x14:dxf>
          </x14:cfRule>
          <x14:cfRule type="expression" priority="28" id="{1CD8D1C1-D241-8047-B317-1AC52CE338E4}">
            <xm:f>AND($BK42=Setting!$B$7,Setting!$B$7&lt;&gt;"")</xm:f>
            <x14:dxf>
              <fill>
                <patternFill>
                  <bgColor rgb="FFFFEECC"/>
                </patternFill>
              </fill>
            </x14:dxf>
          </x14:cfRule>
          <x14:cfRule type="expression" priority="29" id="{78837422-477B-B442-96C2-398801542E2D}">
            <xm:f>AND($BK42=Setting!$B$6,Setting!$B$6&lt;&gt;"")</xm:f>
            <x14:dxf>
              <fill>
                <patternFill>
                  <bgColor rgb="FFF1E5DB"/>
                </patternFill>
              </fill>
            </x14:dxf>
          </x14:cfRule>
          <x14:cfRule type="expression" priority="30" id="{D5705F64-E821-3B45-A5E2-37DF87C78A15}">
            <xm:f>AND($BK42=Setting!$B$5,Setting!$B$5&lt;&gt;"")</xm:f>
            <x14:dxf>
              <fill>
                <patternFill>
                  <bgColor rgb="FFFFCCCC"/>
                </patternFill>
              </fill>
            </x14:dxf>
          </x14:cfRule>
          <xm:sqref>BJ42:BK43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70236241-E286-4673-834C-75ECEC7BBF8B}">
          <x14:formula1>
            <xm:f>OFFSET(Setting!$B$5,0,0,COUNTA(Setting!$B:$B)-1,1)</xm:f>
          </x14:formula1>
          <xm:sqref>BE37:BE40 E37:E40 BK37:BK40 BA37:BA40 G37:G40 M37:M40 O37:O40 Q37:Q40 S37:S40 U37:U40 W37:W40 Y37:Y40 AA37:AA40 AC37:AC40 AE37:AE40 AG37:AG40 AI37:AI40 AK37:AK40 AM37:AM40 AO37:AO40 AQ37:AQ40 AS37:AS40 AU37:AU40 AW37:AW40 AY37:AY40 BA44:BA53 BC37:BC40 BE44:BE53 BG37:BG40 BI37:BI40 BC44:BC53 E44:E53 BG44:BG53 BE80:BE89 BC80:BC89 G44:G53 K37:K40 M44:M53 O44:O53 Q44:Q53 S44:S53 U44:U53 W44:W53 Y44:Y53 AA44:AA53 AC44:AC53 AE44:AE53 AG44:AG53 AI44:AI53 AK44:AK53 AM44:AM53 AO44:AO53 AQ44:AQ53 AS44:AS53 AU44:AU53 AW44:AW53 AY44:AY53 BA80:BA89 BC68:BC77 BE68:BE77 BG80:BG89 BI44:BI53 I37:I40 BI80:BI89 G80:G89 BE56:BE65 BA68:BA77 K44:K53 M80:M89 O80:O89 Q80:Q89 S80:S89 U80:U89 W80:W89 Y80:Y89 AA80:AA89 AC80:AC89 AE80:AE89 AG80:AG89 AI80:AI89 AK80:AK89 AM80:AM89 AO80:AO89 AQ80:AQ89 AS80:AS89 AU80:AU89 AW80:AW89 AY80:AY89 BA56:BA65 BC56:BC65 BK44:BK53 BK80:BK89 I44:I53 E80:E89 BG68:BG77 BG56:BG65 G68:G77 K80:K89 M68:M77 O68:O77 Q68:Q77 S68:S77 U68:U77 W68:W77 Y68:Y77 AA68:AA77 AC68:AC77 AE68:AE77 AG68:AG77 AI68:AI77 AK68:AK77 AM68:AM77 AO68:AO77 AQ68:AQ77 AS68:AS77 AU68:AU77 AW68:AW77 AY68:AY77 BA96:BA125 BC96:BC125 BE96:BE125 BG96:BG125 BI68:BI77 BK68:BK77 E68:E77 BI56:BI65 BI96:BI125 G56:G65 K68:K77 M56:M65 O56:O65 Q56:Q65 S56:S65 U56:U65 W56:W65 Y56:Y65 AA56:AA65 AC56:AC65 AE56:AE65 AG56:AG65 AI56:AI65 AK56:AK65 AM56:AM65 AO56:AO65 AQ56:AQ65 AS56:AS65 AU56:AU65 AW56:AW65 AY56:AY65 BA92:BA93 BC92:BC93 BE92:BE93 BG92:BG93 BI92:BI93 BK56:BK65 E56:E65 BK96:BK125 BK92:BK93 G96:G125 K56:K65 M96:M125 O96:O125 Q96:Q125 S96:S125 U96:U125 W96:W125 Y96:Y125 AA96:AA125 AC96:AC125 AE96:AE125 AG96:AG125 AI96:AI125 AK96:AK125 AM96:AM125 AO96:AO125 AQ96:AQ125 AS96:AS125 AU96:AU125 AW96:AW125 AY96:AY125 I80:I89 I68:I77 E96:E125 I56:I65 I96:I125 I92:I93 E92:E93 K96:K125 G92:G93 K92:K93 M92:M93 O92:O93 Q92:Q93 S92:S93 U92:U93 W92:W93 Y92:Y93 AA92:AA93 AC92:AC93 AE92:AE93 AG92:AG93 AI92:AI93 AK92:AK93 AM92:AM93 AO92:AO93 AQ92:AQ93 AS92:AS93 AU92:AU93 AW92:AW93 AY92:AY93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F725A-A2F2-4D90-AE77-DECBAED6BE8F}">
  <sheetPr codeName="Sheet11">
    <tabColor theme="8" tint="0.59999389629810485"/>
    <pageSetUpPr fitToPage="1"/>
  </sheetPr>
  <dimension ref="A1:BN143"/>
  <sheetViews>
    <sheetView showGridLines="0" workbookViewId="0">
      <pane xSplit="3" ySplit="19" topLeftCell="D20" activePane="bottomRight" state="frozen"/>
      <selection activeCell="E4" sqref="E4:E13 H4:H14 L4:L14 O4:O14 R4:R14 U4:V14 Y4:Z14 AB3:AC13 D20:BM40 D44:BM129"/>
      <selection pane="topRight" activeCell="E4" sqref="E4:E13 H4:H14 L4:L14 O4:O14 R4:R14 U4:V14 Y4:Z14 AB3:AC13 D20:BM40 D44:BM129"/>
      <selection pane="bottomLeft" activeCell="E4" sqref="E4:E13 H4:H14 L4:L14 O4:O14 R4:R14 U4:V14 Y4:Z14 AB3:AC13 D20:BM40 D44:BM129"/>
      <selection pane="bottomRight"/>
    </sheetView>
  </sheetViews>
  <sheetFormatPr baseColWidth="10" defaultColWidth="8.83203125" defaultRowHeight="18" outlineLevelRow="1"/>
  <cols>
    <col min="1" max="1" width="3" style="39" customWidth="1"/>
    <col min="2" max="2" width="13.83203125" style="39" customWidth="1"/>
    <col min="3" max="3" width="14.1640625" style="44" customWidth="1"/>
    <col min="4" max="4" width="10.6640625" style="35" customWidth="1"/>
    <col min="5" max="5" width="10.6640625" style="82" customWidth="1"/>
    <col min="6" max="9" width="10.6640625" style="35" customWidth="1"/>
    <col min="10" max="11" width="10.6640625" style="39" customWidth="1"/>
    <col min="12" max="15" width="10.6640625" style="35" customWidth="1"/>
    <col min="16" max="17" width="10.6640625" style="37" customWidth="1"/>
    <col min="18" max="19" width="10.6640625" style="36" customWidth="1"/>
    <col min="20" max="21" width="10.6640625" style="37" customWidth="1"/>
    <col min="22" max="23" width="10.6640625" style="38" customWidth="1"/>
    <col min="24" max="43" width="10.6640625" style="37" customWidth="1"/>
    <col min="44" max="66" width="10.6640625" style="39" customWidth="1"/>
    <col min="67" max="78" width="8.6640625" style="39" customWidth="1"/>
    <col min="79" max="16384" width="8.83203125" style="39"/>
  </cols>
  <sheetData>
    <row r="1" spans="1:65" ht="45" customHeight="1" thickBot="1">
      <c r="A1" s="40"/>
      <c r="B1" s="111"/>
      <c r="C1" s="112"/>
      <c r="D1" s="113"/>
      <c r="E1" s="114"/>
      <c r="F1" s="113"/>
      <c r="G1" s="113"/>
      <c r="H1" s="115"/>
      <c r="I1" s="115"/>
      <c r="J1" s="116"/>
      <c r="K1" s="116"/>
      <c r="L1" s="41"/>
      <c r="M1" s="41"/>
      <c r="N1" s="41"/>
      <c r="O1" s="41"/>
      <c r="P1" s="41"/>
      <c r="Q1" s="41"/>
      <c r="R1" s="41"/>
      <c r="S1" s="41"/>
      <c r="T1" s="41"/>
      <c r="U1" s="41"/>
      <c r="V1" s="41"/>
      <c r="W1" s="41"/>
      <c r="X1" s="41"/>
      <c r="Y1" s="41"/>
      <c r="Z1" s="41"/>
      <c r="AA1" s="41"/>
      <c r="AB1" s="41"/>
      <c r="AC1" s="41"/>
      <c r="AD1" s="41"/>
      <c r="AE1" s="41"/>
      <c r="AF1" s="41"/>
      <c r="AG1" s="41"/>
      <c r="AH1" s="41"/>
      <c r="AI1" s="42"/>
      <c r="AJ1" s="42"/>
      <c r="AK1" s="42"/>
      <c r="AL1" s="42"/>
      <c r="AM1" s="39"/>
      <c r="AN1" s="39"/>
      <c r="AO1" s="39"/>
      <c r="AP1" s="39"/>
      <c r="AQ1" s="39"/>
    </row>
    <row r="2" spans="1:65" s="43" customFormat="1" ht="18.75" customHeight="1" thickTop="1">
      <c r="D2" s="402" t="s">
        <v>35</v>
      </c>
      <c r="E2" s="403"/>
      <c r="F2" s="403"/>
      <c r="G2" s="403"/>
      <c r="H2" s="403"/>
      <c r="I2" s="404"/>
      <c r="J2" s="80"/>
      <c r="K2" s="405" t="s">
        <v>5</v>
      </c>
      <c r="L2" s="406"/>
      <c r="M2" s="57"/>
      <c r="N2" s="405" t="s">
        <v>13</v>
      </c>
      <c r="O2" s="406"/>
      <c r="P2" s="76"/>
      <c r="Q2" s="405" t="s">
        <v>14</v>
      </c>
      <c r="R2" s="406"/>
      <c r="S2" s="104"/>
      <c r="T2" s="405" t="s">
        <v>23</v>
      </c>
      <c r="U2" s="407"/>
      <c r="V2" s="406"/>
      <c r="W2" s="57"/>
      <c r="X2" s="408" t="s">
        <v>24</v>
      </c>
      <c r="Y2" s="409"/>
      <c r="Z2" s="410"/>
      <c r="AA2" s="58"/>
      <c r="AB2" s="395" t="s">
        <v>25</v>
      </c>
      <c r="AC2" s="396"/>
      <c r="AD2" s="76"/>
    </row>
    <row r="3" spans="1:65" s="43" customFormat="1" ht="18.75" customHeight="1" thickBot="1">
      <c r="D3" s="144" t="s">
        <v>4</v>
      </c>
      <c r="E3" s="145" t="s">
        <v>32</v>
      </c>
      <c r="F3" s="145" t="s">
        <v>36</v>
      </c>
      <c r="G3" s="191" t="s">
        <v>4</v>
      </c>
      <c r="H3" s="145" t="s">
        <v>32</v>
      </c>
      <c r="I3" s="146" t="s">
        <v>36</v>
      </c>
      <c r="J3" s="80"/>
      <c r="K3" s="48" t="s">
        <v>31</v>
      </c>
      <c r="L3" s="49" t="s">
        <v>32</v>
      </c>
      <c r="M3" s="34"/>
      <c r="N3" s="48" t="s">
        <v>31</v>
      </c>
      <c r="O3" s="49" t="s">
        <v>32</v>
      </c>
      <c r="P3" s="90"/>
      <c r="Q3" s="48" t="s">
        <v>31</v>
      </c>
      <c r="R3" s="49" t="s">
        <v>32</v>
      </c>
      <c r="S3" s="92"/>
      <c r="T3" s="48" t="s">
        <v>31</v>
      </c>
      <c r="U3" s="70" t="s">
        <v>27</v>
      </c>
      <c r="V3" s="49" t="s">
        <v>32</v>
      </c>
      <c r="W3" s="34"/>
      <c r="X3" s="48" t="s">
        <v>31</v>
      </c>
      <c r="Y3" s="70" t="s">
        <v>27</v>
      </c>
      <c r="Z3" s="49" t="s">
        <v>32</v>
      </c>
      <c r="AB3" s="397">
        <f>SUM(D95:BM95)</f>
        <v>0</v>
      </c>
      <c r="AC3" s="398"/>
      <c r="AD3" s="94"/>
    </row>
    <row r="4" spans="1:65" s="43" customFormat="1" ht="18.75" customHeight="1" thickTop="1">
      <c r="D4" s="147">
        <f>Setting!B5</f>
        <v>0</v>
      </c>
      <c r="E4" s="200">
        <f>SUMIF(E56:BM125,Setting!B5,D56:BM125)</f>
        <v>0</v>
      </c>
      <c r="F4" s="131" t="str">
        <f t="shared" ref="F4:F13" si="0">IFERROR(E4/$H$14,"")</f>
        <v/>
      </c>
      <c r="G4" s="192">
        <f>Setting!B15</f>
        <v>0</v>
      </c>
      <c r="H4" s="200">
        <f>SUMIF(E56:BM125,Setting!B15,D56:BM125)</f>
        <v>0</v>
      </c>
      <c r="I4" s="134" t="str">
        <f t="shared" ref="I4:I8" si="1">IFERROR(H4/$H$14,"")</f>
        <v/>
      </c>
      <c r="J4" s="80"/>
      <c r="K4" s="69">
        <f>Setting!D5</f>
        <v>0</v>
      </c>
      <c r="L4" s="203">
        <f>SUM(D44:BM44)</f>
        <v>0</v>
      </c>
      <c r="M4" s="54"/>
      <c r="N4" s="69">
        <f>Setting!F5</f>
        <v>0</v>
      </c>
      <c r="O4" s="203">
        <f>SUM(B56:BM56)</f>
        <v>0</v>
      </c>
      <c r="P4" s="89"/>
      <c r="Q4" s="69">
        <f>Setting!H5</f>
        <v>0</v>
      </c>
      <c r="R4" s="203">
        <f>SUM(D68:BM68)</f>
        <v>0</v>
      </c>
      <c r="S4" s="88"/>
      <c r="T4" s="69">
        <f>Setting!J5</f>
        <v>0</v>
      </c>
      <c r="U4" s="206"/>
      <c r="V4" s="203">
        <f>SUM(D80:BM80)</f>
        <v>0</v>
      </c>
      <c r="W4" s="54"/>
      <c r="X4" s="69">
        <f>Setting!L5</f>
        <v>0</v>
      </c>
      <c r="Y4" s="208"/>
      <c r="Z4" s="209">
        <f>SUM(D96:BM98)</f>
        <v>0</v>
      </c>
      <c r="AB4" s="57"/>
      <c r="AC4" s="57"/>
      <c r="AD4" s="95"/>
    </row>
    <row r="5" spans="1:65" s="43" customFormat="1" ht="18.75" customHeight="1" thickBot="1">
      <c r="D5" s="148">
        <f>Setting!B6</f>
        <v>0</v>
      </c>
      <c r="E5" s="201">
        <f>SUMIF(E56:BM125,Setting!B6,D56:BM125)</f>
        <v>0</v>
      </c>
      <c r="F5" s="132" t="str">
        <f t="shared" si="0"/>
        <v/>
      </c>
      <c r="G5" s="193">
        <f>Setting!B16</f>
        <v>0</v>
      </c>
      <c r="H5" s="201">
        <f>SUMIF(E56:BM125,Setting!B16,D56:BM125)</f>
        <v>0</v>
      </c>
      <c r="I5" s="135" t="str">
        <f t="shared" si="1"/>
        <v/>
      </c>
      <c r="J5" s="80"/>
      <c r="K5" s="69">
        <f>Setting!D6</f>
        <v>0</v>
      </c>
      <c r="L5" s="203">
        <f t="shared" ref="L5:L9" si="2">SUM(D45:BM45)</f>
        <v>0</v>
      </c>
      <c r="M5" s="54"/>
      <c r="N5" s="69">
        <f>Setting!F6</f>
        <v>0</v>
      </c>
      <c r="O5" s="203">
        <f>SUM(B57:BM57)</f>
        <v>0</v>
      </c>
      <c r="P5" s="89"/>
      <c r="Q5" s="69">
        <f>Setting!H6</f>
        <v>0</v>
      </c>
      <c r="R5" s="203">
        <f t="shared" ref="R5:R13" si="3">SUM(D69:BM69)</f>
        <v>0</v>
      </c>
      <c r="S5" s="88"/>
      <c r="T5" s="69">
        <f>Setting!J6</f>
        <v>0</v>
      </c>
      <c r="U5" s="206"/>
      <c r="V5" s="203">
        <f t="shared" ref="V5:V13" si="4">SUM(D81:BM81)</f>
        <v>0</v>
      </c>
      <c r="W5" s="54"/>
      <c r="X5" s="69">
        <f>Setting!L6</f>
        <v>0</v>
      </c>
      <c r="Y5" s="208"/>
      <c r="Z5" s="209">
        <f>SUM(D99:BM101)</f>
        <v>0</v>
      </c>
      <c r="AB5" s="190" t="s">
        <v>26</v>
      </c>
      <c r="AC5" s="50"/>
      <c r="AD5" s="96"/>
    </row>
    <row r="6" spans="1:65" s="43" customFormat="1" ht="18.75" customHeight="1" thickTop="1">
      <c r="D6" s="149">
        <f>Setting!B7</f>
        <v>0</v>
      </c>
      <c r="E6" s="201">
        <f>SUMIF(E56:BM125,Setting!B7,D56:BM125)</f>
        <v>0</v>
      </c>
      <c r="F6" s="132" t="str">
        <f t="shared" si="0"/>
        <v/>
      </c>
      <c r="G6" s="194">
        <f>Setting!B17</f>
        <v>0</v>
      </c>
      <c r="H6" s="201">
        <f>SUMIF(E56:BM125,Setting!B17,D56:BM125)</f>
        <v>0</v>
      </c>
      <c r="I6" s="135" t="str">
        <f t="shared" si="1"/>
        <v/>
      </c>
      <c r="J6" s="80"/>
      <c r="K6" s="69">
        <f>Setting!D7</f>
        <v>0</v>
      </c>
      <c r="L6" s="203">
        <f t="shared" si="2"/>
        <v>0</v>
      </c>
      <c r="M6" s="54"/>
      <c r="N6" s="69">
        <f>Setting!F7</f>
        <v>0</v>
      </c>
      <c r="O6" s="203">
        <f>SUM(B58:BM58)</f>
        <v>0</v>
      </c>
      <c r="P6" s="89"/>
      <c r="Q6" s="69">
        <f>Setting!H7</f>
        <v>0</v>
      </c>
      <c r="R6" s="203">
        <f t="shared" si="3"/>
        <v>0</v>
      </c>
      <c r="S6" s="88"/>
      <c r="T6" s="69">
        <f>Setting!J7</f>
        <v>0</v>
      </c>
      <c r="U6" s="206"/>
      <c r="V6" s="203">
        <f t="shared" si="4"/>
        <v>0</v>
      </c>
      <c r="W6" s="54"/>
      <c r="X6" s="69">
        <f>Setting!L7</f>
        <v>0</v>
      </c>
      <c r="Y6" s="208"/>
      <c r="Z6" s="209">
        <f>SUM(D102:BM104)</f>
        <v>0</v>
      </c>
      <c r="AB6" s="395" t="s">
        <v>27</v>
      </c>
      <c r="AC6" s="396"/>
      <c r="AD6" s="76"/>
    </row>
    <row r="7" spans="1:65" s="43" customFormat="1" ht="18.75" customHeight="1" thickBot="1">
      <c r="D7" s="150">
        <f>Setting!B8</f>
        <v>0</v>
      </c>
      <c r="E7" s="201">
        <f>SUMIF(E56:BM125,Setting!B8,D56:BM125)</f>
        <v>0</v>
      </c>
      <c r="F7" s="132" t="str">
        <f t="shared" si="0"/>
        <v/>
      </c>
      <c r="G7" s="195">
        <f>Setting!B18</f>
        <v>0</v>
      </c>
      <c r="H7" s="201">
        <f>SUMIF(E56:BM125,Setting!B18,D56:BM125)</f>
        <v>0</v>
      </c>
      <c r="I7" s="135" t="str">
        <f t="shared" si="1"/>
        <v/>
      </c>
      <c r="J7" s="80"/>
      <c r="K7" s="69">
        <f>Setting!D8</f>
        <v>0</v>
      </c>
      <c r="L7" s="203">
        <f t="shared" si="2"/>
        <v>0</v>
      </c>
      <c r="M7" s="54"/>
      <c r="N7" s="69">
        <f>Setting!F8</f>
        <v>0</v>
      </c>
      <c r="O7" s="203">
        <f>SUM(B59:BM59)</f>
        <v>0</v>
      </c>
      <c r="P7" s="89"/>
      <c r="Q7" s="69">
        <f>Setting!H8</f>
        <v>0</v>
      </c>
      <c r="R7" s="203">
        <f t="shared" si="3"/>
        <v>0</v>
      </c>
      <c r="S7" s="88"/>
      <c r="T7" s="69">
        <f>Setting!J8</f>
        <v>0</v>
      </c>
      <c r="U7" s="206"/>
      <c r="V7" s="203">
        <f t="shared" si="4"/>
        <v>0</v>
      </c>
      <c r="W7" s="54"/>
      <c r="X7" s="69">
        <f>Setting!L8</f>
        <v>0</v>
      </c>
      <c r="Y7" s="208"/>
      <c r="Z7" s="209">
        <f>SUM(D105:BM107)</f>
        <v>0</v>
      </c>
      <c r="AB7" s="397">
        <f>L14-SUM(O14,R14,U14,AB3)</f>
        <v>0</v>
      </c>
      <c r="AC7" s="398"/>
      <c r="AD7" s="94"/>
    </row>
    <row r="8" spans="1:65" s="43" customFormat="1" ht="18.75" customHeight="1" thickTop="1" thickBot="1">
      <c r="D8" s="151">
        <f>Setting!B9</f>
        <v>0</v>
      </c>
      <c r="E8" s="201">
        <f>SUMIF(E56:BM125,Setting!B9,D56:BM125)</f>
        <v>0</v>
      </c>
      <c r="F8" s="132" t="str">
        <f t="shared" si="0"/>
        <v/>
      </c>
      <c r="G8" s="196">
        <f>Setting!B19</f>
        <v>0</v>
      </c>
      <c r="H8" s="201">
        <f>SUMIF(E56:BM125,Setting!B19,D56:BM125)</f>
        <v>0</v>
      </c>
      <c r="I8" s="135" t="str">
        <f t="shared" si="1"/>
        <v/>
      </c>
      <c r="J8" s="80"/>
      <c r="K8" s="69">
        <f>Setting!D9</f>
        <v>0</v>
      </c>
      <c r="L8" s="203">
        <f t="shared" si="2"/>
        <v>0</v>
      </c>
      <c r="M8" s="54"/>
      <c r="N8" s="69">
        <f>Setting!F9</f>
        <v>0</v>
      </c>
      <c r="O8" s="203">
        <f t="shared" ref="O8:O13" si="5">SUM(D60:BM60)</f>
        <v>0</v>
      </c>
      <c r="P8" s="89"/>
      <c r="Q8" s="69">
        <f>Setting!H9</f>
        <v>0</v>
      </c>
      <c r="R8" s="203">
        <f t="shared" si="3"/>
        <v>0</v>
      </c>
      <c r="S8" s="88"/>
      <c r="T8" s="69">
        <f>Setting!J9</f>
        <v>0</v>
      </c>
      <c r="U8" s="206"/>
      <c r="V8" s="203">
        <f t="shared" si="4"/>
        <v>0</v>
      </c>
      <c r="W8" s="54"/>
      <c r="X8" s="69">
        <f>Setting!L9</f>
        <v>0</v>
      </c>
      <c r="Y8" s="208"/>
      <c r="Z8" s="209">
        <f>SUM(D108:BM110)</f>
        <v>0</v>
      </c>
      <c r="AB8" s="61" t="s">
        <v>1</v>
      </c>
      <c r="AC8" s="61"/>
      <c r="AD8" s="97"/>
    </row>
    <row r="9" spans="1:65" s="43" customFormat="1" ht="18.75" customHeight="1" thickTop="1">
      <c r="D9" s="152">
        <f>Setting!B10</f>
        <v>0</v>
      </c>
      <c r="E9" s="201">
        <f>SUMIF(E56:BM125,Setting!B10,D56:BM125)</f>
        <v>0</v>
      </c>
      <c r="F9" s="132" t="str">
        <f t="shared" si="0"/>
        <v/>
      </c>
      <c r="G9" s="197"/>
      <c r="H9" s="136"/>
      <c r="I9" s="137"/>
      <c r="J9" s="80"/>
      <c r="K9" s="69">
        <f>Setting!D10</f>
        <v>0</v>
      </c>
      <c r="L9" s="203">
        <f t="shared" si="2"/>
        <v>0</v>
      </c>
      <c r="M9" s="54"/>
      <c r="N9" s="69">
        <f>Setting!F10</f>
        <v>0</v>
      </c>
      <c r="O9" s="203">
        <f t="shared" si="5"/>
        <v>0</v>
      </c>
      <c r="P9" s="89"/>
      <c r="Q9" s="69">
        <f>Setting!H10</f>
        <v>0</v>
      </c>
      <c r="R9" s="203">
        <f t="shared" si="3"/>
        <v>0</v>
      </c>
      <c r="S9" s="88"/>
      <c r="T9" s="69">
        <f>Setting!J10</f>
        <v>0</v>
      </c>
      <c r="U9" s="206"/>
      <c r="V9" s="203">
        <f t="shared" si="4"/>
        <v>0</v>
      </c>
      <c r="W9" s="54"/>
      <c r="X9" s="69">
        <f>Setting!L10</f>
        <v>0</v>
      </c>
      <c r="Y9" s="208"/>
      <c r="Z9" s="209">
        <f>SUM(D111:BM113)</f>
        <v>0</v>
      </c>
      <c r="AB9" s="395" t="s">
        <v>21</v>
      </c>
      <c r="AC9" s="396"/>
      <c r="AD9" s="76"/>
    </row>
    <row r="10" spans="1:65" s="43" customFormat="1" ht="18.75" customHeight="1" thickBot="1">
      <c r="D10" s="153">
        <f>Setting!B11</f>
        <v>0</v>
      </c>
      <c r="E10" s="201">
        <f>SUMIF(E56:BM125,Setting!B11,D56:BM125)</f>
        <v>0</v>
      </c>
      <c r="F10" s="132" t="str">
        <f t="shared" si="0"/>
        <v/>
      </c>
      <c r="G10" s="198"/>
      <c r="H10" s="138"/>
      <c r="I10" s="139"/>
      <c r="J10" s="80"/>
      <c r="K10" s="69">
        <f>Setting!D11</f>
        <v>0</v>
      </c>
      <c r="L10" s="203">
        <f>SUM(B50:BM50)</f>
        <v>0</v>
      </c>
      <c r="M10" s="54"/>
      <c r="N10" s="69">
        <f>Setting!F11</f>
        <v>0</v>
      </c>
      <c r="O10" s="203">
        <f t="shared" si="5"/>
        <v>0</v>
      </c>
      <c r="P10" s="89"/>
      <c r="Q10" s="69">
        <f>Setting!H11</f>
        <v>0</v>
      </c>
      <c r="R10" s="203">
        <f t="shared" si="3"/>
        <v>0</v>
      </c>
      <c r="S10" s="88"/>
      <c r="T10" s="69">
        <f>Setting!J11</f>
        <v>0</v>
      </c>
      <c r="U10" s="206"/>
      <c r="V10" s="203">
        <f t="shared" si="4"/>
        <v>0</v>
      </c>
      <c r="W10" s="54"/>
      <c r="X10" s="69">
        <f>Setting!L11</f>
        <v>0</v>
      </c>
      <c r="Y10" s="208"/>
      <c r="Z10" s="209">
        <f>SUM(D114:BM116)</f>
        <v>0</v>
      </c>
      <c r="AB10" s="400">
        <f>SUM(O14,R14,V14,Z14,AB3)</f>
        <v>0</v>
      </c>
      <c r="AC10" s="401"/>
      <c r="AD10" s="98"/>
    </row>
    <row r="11" spans="1:65" s="43" customFormat="1" ht="18.75" customHeight="1" thickTop="1" thickBot="1">
      <c r="D11" s="154">
        <f>Setting!B12</f>
        <v>0</v>
      </c>
      <c r="E11" s="201">
        <f>SUMIF(E56:BM125,Setting!B12,D56:BM125)</f>
        <v>0</v>
      </c>
      <c r="F11" s="132" t="str">
        <f t="shared" si="0"/>
        <v/>
      </c>
      <c r="G11" s="198"/>
      <c r="H11" s="138"/>
      <c r="I11" s="139"/>
      <c r="J11" s="80"/>
      <c r="K11" s="69">
        <f>Setting!D12</f>
        <v>0</v>
      </c>
      <c r="L11" s="203">
        <f>SUM(B51:BM51)</f>
        <v>0</v>
      </c>
      <c r="M11" s="54"/>
      <c r="N11" s="69">
        <f>Setting!F12</f>
        <v>0</v>
      </c>
      <c r="O11" s="203">
        <f t="shared" si="5"/>
        <v>0</v>
      </c>
      <c r="P11" s="89"/>
      <c r="Q11" s="69">
        <f>Setting!H12</f>
        <v>0</v>
      </c>
      <c r="R11" s="203">
        <f t="shared" si="3"/>
        <v>0</v>
      </c>
      <c r="S11" s="88"/>
      <c r="T11" s="69">
        <f>Setting!J12</f>
        <v>0</v>
      </c>
      <c r="U11" s="206"/>
      <c r="V11" s="203">
        <f t="shared" si="4"/>
        <v>0</v>
      </c>
      <c r="W11" s="54"/>
      <c r="X11" s="69">
        <f>Setting!L12</f>
        <v>0</v>
      </c>
      <c r="Y11" s="208"/>
      <c r="Z11" s="209">
        <f>SUM(D117:BM119)</f>
        <v>0</v>
      </c>
      <c r="AB11" s="61" t="s">
        <v>0</v>
      </c>
      <c r="AC11" s="61"/>
      <c r="AD11" s="99"/>
    </row>
    <row r="12" spans="1:65" s="43" customFormat="1" ht="18.75" customHeight="1" thickTop="1">
      <c r="D12" s="155">
        <f>Setting!B13</f>
        <v>0</v>
      </c>
      <c r="E12" s="201">
        <f>SUMIF(E56:BM125,Setting!B13,D56:BM125)</f>
        <v>0</v>
      </c>
      <c r="F12" s="132" t="str">
        <f t="shared" si="0"/>
        <v/>
      </c>
      <c r="G12" s="198"/>
      <c r="H12" s="138"/>
      <c r="I12" s="139"/>
      <c r="J12" s="80"/>
      <c r="K12" s="69">
        <f>Setting!D13</f>
        <v>0</v>
      </c>
      <c r="L12" s="203">
        <f>SUM(B52:BM52)</f>
        <v>0</v>
      </c>
      <c r="M12" s="54"/>
      <c r="N12" s="69">
        <f>Setting!F13</f>
        <v>0</v>
      </c>
      <c r="O12" s="203">
        <f t="shared" si="5"/>
        <v>0</v>
      </c>
      <c r="P12" s="89"/>
      <c r="Q12" s="69">
        <f>Setting!H13</f>
        <v>0</v>
      </c>
      <c r="R12" s="203">
        <f t="shared" si="3"/>
        <v>0</v>
      </c>
      <c r="S12" s="88"/>
      <c r="T12" s="69">
        <f>Setting!J13</f>
        <v>0</v>
      </c>
      <c r="U12" s="206"/>
      <c r="V12" s="203">
        <f t="shared" si="4"/>
        <v>0</v>
      </c>
      <c r="W12" s="54"/>
      <c r="X12" s="69">
        <f>Setting!L13</f>
        <v>0</v>
      </c>
      <c r="Y12" s="208"/>
      <c r="Z12" s="209">
        <f>SUM(D120:BM122)</f>
        <v>0</v>
      </c>
      <c r="AB12" s="395" t="s">
        <v>28</v>
      </c>
      <c r="AC12" s="396"/>
      <c r="AD12" s="76"/>
    </row>
    <row r="13" spans="1:65" s="43" customFormat="1" ht="18.75" customHeight="1" thickBot="1">
      <c r="D13" s="156">
        <f>Setting!B14</f>
        <v>0</v>
      </c>
      <c r="E13" s="202">
        <f>SUMIF(E56:BM125,Setting!B14,D56:BM125)</f>
        <v>0</v>
      </c>
      <c r="F13" s="133" t="str">
        <f t="shared" si="0"/>
        <v/>
      </c>
      <c r="G13" s="199"/>
      <c r="H13" s="140"/>
      <c r="I13" s="141"/>
      <c r="J13" s="80"/>
      <c r="K13" s="69">
        <f>Setting!D14</f>
        <v>0</v>
      </c>
      <c r="L13" s="203">
        <f>SUM(B53:BM53)</f>
        <v>0</v>
      </c>
      <c r="M13" s="54"/>
      <c r="N13" s="69">
        <f>Setting!F14</f>
        <v>0</v>
      </c>
      <c r="O13" s="203">
        <f t="shared" si="5"/>
        <v>0</v>
      </c>
      <c r="P13" s="89"/>
      <c r="Q13" s="69">
        <f>Setting!H14</f>
        <v>0</v>
      </c>
      <c r="R13" s="203">
        <f t="shared" si="3"/>
        <v>0</v>
      </c>
      <c r="S13" s="88"/>
      <c r="T13" s="69">
        <f>Setting!J14</f>
        <v>0</v>
      </c>
      <c r="U13" s="206"/>
      <c r="V13" s="203">
        <f t="shared" si="4"/>
        <v>0</v>
      </c>
      <c r="W13" s="54"/>
      <c r="X13" s="69">
        <f>Setting!L14</f>
        <v>0</v>
      </c>
      <c r="Y13" s="208"/>
      <c r="Z13" s="209">
        <f>SUM(D123:BM125)</f>
        <v>0</v>
      </c>
      <c r="AB13" s="397">
        <f>L14-AB10</f>
        <v>0</v>
      </c>
      <c r="AC13" s="398"/>
      <c r="AD13" s="77"/>
    </row>
    <row r="14" spans="1:65" s="43" customFormat="1" ht="18.75" customHeight="1" thickTop="1" thickBot="1">
      <c r="C14" s="65">
        <v>2022</v>
      </c>
      <c r="D14" s="142" t="s">
        <v>33</v>
      </c>
      <c r="E14" s="399"/>
      <c r="F14" s="399"/>
      <c r="G14" s="399"/>
      <c r="H14" s="231">
        <f>SUM(E4:E13,H4:H8)</f>
        <v>0</v>
      </c>
      <c r="I14" s="143">
        <f>SUM(F4:F13,I4:I8)</f>
        <v>0</v>
      </c>
      <c r="J14" s="81"/>
      <c r="K14" s="53" t="s">
        <v>33</v>
      </c>
      <c r="L14" s="204">
        <f>SUM(L4:L13)</f>
        <v>0</v>
      </c>
      <c r="M14" s="54"/>
      <c r="N14" s="53" t="s">
        <v>33</v>
      </c>
      <c r="O14" s="205">
        <f>SUM(O4:O13)</f>
        <v>0</v>
      </c>
      <c r="P14" s="91"/>
      <c r="Q14" s="53" t="s">
        <v>33</v>
      </c>
      <c r="R14" s="205">
        <f>SUM(R4:R13)</f>
        <v>0</v>
      </c>
      <c r="S14" s="93"/>
      <c r="T14" s="53" t="s">
        <v>33</v>
      </c>
      <c r="U14" s="207">
        <f>SUM(U4:U13)</f>
        <v>0</v>
      </c>
      <c r="V14" s="205">
        <f>SUM(V4:V13)</f>
        <v>0</v>
      </c>
      <c r="W14" s="54"/>
      <c r="X14" s="53" t="s">
        <v>33</v>
      </c>
      <c r="Y14" s="210">
        <f>SUM(Y4:Y13)</f>
        <v>0</v>
      </c>
      <c r="Z14" s="205">
        <f>SUM(Z4:Z13)</f>
        <v>0</v>
      </c>
    </row>
    <row r="15" spans="1:65" s="43" customFormat="1" ht="22.5" customHeight="1" thickTop="1" thickBot="1">
      <c r="C15" s="117"/>
      <c r="D15" s="118"/>
      <c r="E15" s="119"/>
      <c r="F15" s="118"/>
      <c r="G15" s="118"/>
      <c r="H15" s="118"/>
      <c r="I15" s="118"/>
      <c r="L15" s="35"/>
      <c r="M15" s="35"/>
      <c r="N15" s="35"/>
      <c r="O15" s="35"/>
      <c r="P15" s="37"/>
      <c r="Q15" s="37"/>
      <c r="R15" s="36"/>
      <c r="S15" s="36"/>
      <c r="T15" s="37"/>
      <c r="U15" s="37"/>
    </row>
    <row r="16" spans="1:65" s="43" customFormat="1" ht="22.5" hidden="1" customHeight="1" thickTop="1" thickBot="1">
      <c r="C16" s="44"/>
      <c r="D16" s="394">
        <f>D18</f>
        <v>46661</v>
      </c>
      <c r="E16" s="394"/>
      <c r="F16" s="394">
        <f>F18</f>
        <v>46662</v>
      </c>
      <c r="G16" s="394"/>
      <c r="H16" s="394">
        <f t="shared" ref="H16" si="6">H18</f>
        <v>46663</v>
      </c>
      <c r="I16" s="394"/>
      <c r="J16" s="394">
        <f t="shared" ref="J16" si="7">J18</f>
        <v>46664</v>
      </c>
      <c r="K16" s="394"/>
      <c r="L16" s="394">
        <f t="shared" ref="L16" si="8">L18</f>
        <v>46665</v>
      </c>
      <c r="M16" s="394"/>
      <c r="N16" s="394">
        <f t="shared" ref="N16" si="9">N18</f>
        <v>46666</v>
      </c>
      <c r="O16" s="394"/>
      <c r="P16" s="394">
        <f t="shared" ref="P16" si="10">P18</f>
        <v>46667</v>
      </c>
      <c r="Q16" s="394"/>
      <c r="R16" s="394">
        <f t="shared" ref="R16" si="11">R18</f>
        <v>46668</v>
      </c>
      <c r="S16" s="394"/>
      <c r="T16" s="394">
        <f t="shared" ref="T16" si="12">T18</f>
        <v>46669</v>
      </c>
      <c r="U16" s="394"/>
      <c r="V16" s="394">
        <f t="shared" ref="V16" si="13">V18</f>
        <v>46670</v>
      </c>
      <c r="W16" s="394"/>
      <c r="X16" s="394">
        <f t="shared" ref="X16" si="14">X18</f>
        <v>46671</v>
      </c>
      <c r="Y16" s="394"/>
      <c r="Z16" s="394">
        <f t="shared" ref="Z16" si="15">Z18</f>
        <v>46672</v>
      </c>
      <c r="AA16" s="394"/>
      <c r="AB16" s="394">
        <f t="shared" ref="AB16" si="16">AB18</f>
        <v>46673</v>
      </c>
      <c r="AC16" s="394"/>
      <c r="AD16" s="394">
        <f t="shared" ref="AD16" si="17">AD18</f>
        <v>46674</v>
      </c>
      <c r="AE16" s="394"/>
      <c r="AF16" s="394">
        <f t="shared" ref="AF16" si="18">AF18</f>
        <v>46675</v>
      </c>
      <c r="AG16" s="394"/>
      <c r="AH16" s="394">
        <f t="shared" ref="AH16" si="19">AH18</f>
        <v>46676</v>
      </c>
      <c r="AI16" s="394"/>
      <c r="AJ16" s="394">
        <f t="shared" ref="AJ16" si="20">AJ18</f>
        <v>46677</v>
      </c>
      <c r="AK16" s="394"/>
      <c r="AL16" s="394">
        <f t="shared" ref="AL16" si="21">AL18</f>
        <v>46678</v>
      </c>
      <c r="AM16" s="394"/>
      <c r="AN16" s="394">
        <f t="shared" ref="AN16" si="22">AN18</f>
        <v>46679</v>
      </c>
      <c r="AO16" s="394"/>
      <c r="AP16" s="394">
        <f t="shared" ref="AP16" si="23">AP18</f>
        <v>46680</v>
      </c>
      <c r="AQ16" s="394"/>
      <c r="AR16" s="394">
        <f t="shared" ref="AR16" si="24">AR18</f>
        <v>46681</v>
      </c>
      <c r="AS16" s="394"/>
      <c r="AT16" s="394">
        <f t="shared" ref="AT16" si="25">AT18</f>
        <v>46682</v>
      </c>
      <c r="AU16" s="394"/>
      <c r="AV16" s="394">
        <f t="shared" ref="AV16" si="26">AV18</f>
        <v>46683</v>
      </c>
      <c r="AW16" s="394"/>
      <c r="AX16" s="394">
        <f t="shared" ref="AX16" si="27">AX18</f>
        <v>46684</v>
      </c>
      <c r="AY16" s="394"/>
      <c r="AZ16" s="394">
        <f t="shared" ref="AZ16" si="28">AZ18</f>
        <v>46685</v>
      </c>
      <c r="BA16" s="394"/>
      <c r="BB16" s="394">
        <f t="shared" ref="BB16" si="29">BB18</f>
        <v>46686</v>
      </c>
      <c r="BC16" s="394"/>
      <c r="BD16" s="394">
        <f t="shared" ref="BD16" si="30">BD18</f>
        <v>46687</v>
      </c>
      <c r="BE16" s="394"/>
      <c r="BF16" s="394">
        <f t="shared" ref="BF16" si="31">BF18</f>
        <v>46688</v>
      </c>
      <c r="BG16" s="394"/>
      <c r="BH16" s="394">
        <f t="shared" ref="BH16" si="32">BH18</f>
        <v>46689</v>
      </c>
      <c r="BI16" s="394"/>
      <c r="BJ16" s="394">
        <f t="shared" ref="BJ16" si="33">BJ18</f>
        <v>46690</v>
      </c>
      <c r="BK16" s="394"/>
      <c r="BL16" s="394">
        <f t="shared" ref="BL16" si="34">BL18</f>
        <v>46691</v>
      </c>
      <c r="BM16" s="394"/>
    </row>
    <row r="17" spans="2:65" s="85" customFormat="1" ht="18.75" hidden="1" customHeight="1" thickTop="1">
      <c r="C17" s="86"/>
      <c r="D17" s="388">
        <f>WEEKDAY(D18)</f>
        <v>6</v>
      </c>
      <c r="E17" s="388"/>
      <c r="F17" s="388">
        <f t="shared" ref="F17" si="35">WEEKDAY(F18)</f>
        <v>7</v>
      </c>
      <c r="G17" s="388"/>
      <c r="H17" s="388">
        <f t="shared" ref="H17" si="36">WEEKDAY(H18)</f>
        <v>1</v>
      </c>
      <c r="I17" s="388"/>
      <c r="J17" s="388">
        <f t="shared" ref="J17" si="37">WEEKDAY(J18)</f>
        <v>2</v>
      </c>
      <c r="K17" s="388"/>
      <c r="L17" s="388">
        <f t="shared" ref="L17" si="38">WEEKDAY(L18)</f>
        <v>3</v>
      </c>
      <c r="M17" s="388"/>
      <c r="N17" s="388">
        <f t="shared" ref="N17" si="39">WEEKDAY(N18)</f>
        <v>4</v>
      </c>
      <c r="O17" s="388"/>
      <c r="P17" s="388">
        <f t="shared" ref="P17" si="40">WEEKDAY(P18)</f>
        <v>5</v>
      </c>
      <c r="Q17" s="388"/>
      <c r="R17" s="388">
        <f t="shared" ref="R17" si="41">WEEKDAY(R18)</f>
        <v>6</v>
      </c>
      <c r="S17" s="388"/>
      <c r="T17" s="388">
        <f t="shared" ref="T17" si="42">WEEKDAY(T18)</f>
        <v>7</v>
      </c>
      <c r="U17" s="388"/>
      <c r="V17" s="388">
        <f t="shared" ref="V17" si="43">WEEKDAY(V18)</f>
        <v>1</v>
      </c>
      <c r="W17" s="388"/>
      <c r="X17" s="388">
        <f t="shared" ref="X17" si="44">WEEKDAY(X18)</f>
        <v>2</v>
      </c>
      <c r="Y17" s="388"/>
      <c r="Z17" s="388">
        <f t="shared" ref="Z17" si="45">WEEKDAY(Z18)</f>
        <v>3</v>
      </c>
      <c r="AA17" s="388"/>
      <c r="AB17" s="388">
        <f t="shared" ref="AB17" si="46">WEEKDAY(AB18)</f>
        <v>4</v>
      </c>
      <c r="AC17" s="388"/>
      <c r="AD17" s="388">
        <f t="shared" ref="AD17" si="47">WEEKDAY(AD18)</f>
        <v>5</v>
      </c>
      <c r="AE17" s="388"/>
      <c r="AF17" s="388">
        <f t="shared" ref="AF17" si="48">WEEKDAY(AF18)</f>
        <v>6</v>
      </c>
      <c r="AG17" s="388"/>
      <c r="AH17" s="388">
        <f t="shared" ref="AH17" si="49">WEEKDAY(AH18)</f>
        <v>7</v>
      </c>
      <c r="AI17" s="388"/>
      <c r="AJ17" s="388">
        <f t="shared" ref="AJ17" si="50">WEEKDAY(AJ18)</f>
        <v>1</v>
      </c>
      <c r="AK17" s="388"/>
      <c r="AL17" s="388">
        <f t="shared" ref="AL17" si="51">WEEKDAY(AL18)</f>
        <v>2</v>
      </c>
      <c r="AM17" s="388"/>
      <c r="AN17" s="388">
        <f t="shared" ref="AN17" si="52">WEEKDAY(AN18)</f>
        <v>3</v>
      </c>
      <c r="AO17" s="388"/>
      <c r="AP17" s="388">
        <f t="shared" ref="AP17" si="53">WEEKDAY(AP18)</f>
        <v>4</v>
      </c>
      <c r="AQ17" s="388"/>
      <c r="AR17" s="388">
        <f t="shared" ref="AR17" si="54">WEEKDAY(AR18)</f>
        <v>5</v>
      </c>
      <c r="AS17" s="388"/>
      <c r="AT17" s="388">
        <f t="shared" ref="AT17" si="55">WEEKDAY(AT18)</f>
        <v>6</v>
      </c>
      <c r="AU17" s="388"/>
      <c r="AV17" s="388">
        <f t="shared" ref="AV17" si="56">WEEKDAY(AV18)</f>
        <v>7</v>
      </c>
      <c r="AW17" s="388"/>
      <c r="AX17" s="388">
        <f t="shared" ref="AX17" si="57">WEEKDAY(AX18)</f>
        <v>1</v>
      </c>
      <c r="AY17" s="388"/>
      <c r="AZ17" s="388">
        <f t="shared" ref="AZ17" si="58">WEEKDAY(AZ18)</f>
        <v>2</v>
      </c>
      <c r="BA17" s="388"/>
      <c r="BB17" s="388">
        <f t="shared" ref="BB17" si="59">WEEKDAY(BB18)</f>
        <v>3</v>
      </c>
      <c r="BC17" s="388"/>
      <c r="BD17" s="388">
        <f t="shared" ref="BD17" si="60">WEEKDAY(BD18)</f>
        <v>4</v>
      </c>
      <c r="BE17" s="388"/>
      <c r="BF17" s="388">
        <f t="shared" ref="BF17" si="61">WEEKDAY(BF18)</f>
        <v>5</v>
      </c>
      <c r="BG17" s="388"/>
      <c r="BH17" s="388">
        <f t="shared" ref="BH17" si="62">WEEKDAY(BH18)</f>
        <v>6</v>
      </c>
      <c r="BI17" s="388"/>
      <c r="BJ17" s="388">
        <f t="shared" ref="BJ17" si="63">WEEKDAY(BJ18)</f>
        <v>7</v>
      </c>
      <c r="BK17" s="388"/>
      <c r="BL17" s="388">
        <f t="shared" ref="BL17" si="64">WEEKDAY(BL18)</f>
        <v>1</v>
      </c>
      <c r="BM17" s="388"/>
    </row>
    <row r="18" spans="2:65" s="43" customFormat="1" ht="18.75" customHeight="1" thickTop="1">
      <c r="B18" s="389" t="s">
        <v>42</v>
      </c>
      <c r="C18" s="52" t="s">
        <v>29</v>
      </c>
      <c r="D18" s="392">
        <f>DATE(2027,10,Setting!P5)</f>
        <v>46661</v>
      </c>
      <c r="E18" s="393"/>
      <c r="F18" s="392">
        <f>D18+1</f>
        <v>46662</v>
      </c>
      <c r="G18" s="393"/>
      <c r="H18" s="392">
        <f t="shared" ref="H18" si="65">F18+1</f>
        <v>46663</v>
      </c>
      <c r="I18" s="393"/>
      <c r="J18" s="392">
        <f t="shared" ref="J18" si="66">H18+1</f>
        <v>46664</v>
      </c>
      <c r="K18" s="393"/>
      <c r="L18" s="368">
        <f t="shared" ref="L18" si="67">J18+1</f>
        <v>46665</v>
      </c>
      <c r="M18" s="369"/>
      <c r="N18" s="368">
        <f t="shared" ref="N18" si="68">L18+1</f>
        <v>46666</v>
      </c>
      <c r="O18" s="369"/>
      <c r="P18" s="368">
        <f t="shared" ref="P18" si="69">N18+1</f>
        <v>46667</v>
      </c>
      <c r="Q18" s="369"/>
      <c r="R18" s="368">
        <f t="shared" ref="R18" si="70">P18+1</f>
        <v>46668</v>
      </c>
      <c r="S18" s="369"/>
      <c r="T18" s="368">
        <f t="shared" ref="T18" si="71">R18+1</f>
        <v>46669</v>
      </c>
      <c r="U18" s="369"/>
      <c r="V18" s="368">
        <f t="shared" ref="V18" si="72">T18+1</f>
        <v>46670</v>
      </c>
      <c r="W18" s="369"/>
      <c r="X18" s="368">
        <f t="shared" ref="X18" si="73">V18+1</f>
        <v>46671</v>
      </c>
      <c r="Y18" s="369"/>
      <c r="Z18" s="368">
        <f t="shared" ref="Z18" si="74">X18+1</f>
        <v>46672</v>
      </c>
      <c r="AA18" s="369"/>
      <c r="AB18" s="368">
        <f t="shared" ref="AB18" si="75">Z18+1</f>
        <v>46673</v>
      </c>
      <c r="AC18" s="369"/>
      <c r="AD18" s="368">
        <f t="shared" ref="AD18" si="76">AB18+1</f>
        <v>46674</v>
      </c>
      <c r="AE18" s="369"/>
      <c r="AF18" s="368">
        <f t="shared" ref="AF18" si="77">AD18+1</f>
        <v>46675</v>
      </c>
      <c r="AG18" s="369"/>
      <c r="AH18" s="368">
        <f t="shared" ref="AH18" si="78">AF18+1</f>
        <v>46676</v>
      </c>
      <c r="AI18" s="369"/>
      <c r="AJ18" s="368">
        <f t="shared" ref="AJ18" si="79">AH18+1</f>
        <v>46677</v>
      </c>
      <c r="AK18" s="369"/>
      <c r="AL18" s="368">
        <f t="shared" ref="AL18" si="80">AJ18+1</f>
        <v>46678</v>
      </c>
      <c r="AM18" s="369"/>
      <c r="AN18" s="368">
        <f t="shared" ref="AN18" si="81">AL18+1</f>
        <v>46679</v>
      </c>
      <c r="AO18" s="369"/>
      <c r="AP18" s="368">
        <f t="shared" ref="AP18" si="82">AN18+1</f>
        <v>46680</v>
      </c>
      <c r="AQ18" s="369"/>
      <c r="AR18" s="368">
        <f t="shared" ref="AR18" si="83">AP18+1</f>
        <v>46681</v>
      </c>
      <c r="AS18" s="369"/>
      <c r="AT18" s="368">
        <f t="shared" ref="AT18" si="84">AR18+1</f>
        <v>46682</v>
      </c>
      <c r="AU18" s="369"/>
      <c r="AV18" s="368">
        <f t="shared" ref="AV18" si="85">AT18+1</f>
        <v>46683</v>
      </c>
      <c r="AW18" s="369"/>
      <c r="AX18" s="368">
        <f t="shared" ref="AX18" si="86">AV18+1</f>
        <v>46684</v>
      </c>
      <c r="AY18" s="369"/>
      <c r="AZ18" s="368">
        <f t="shared" ref="AZ18" si="87">AX18+1</f>
        <v>46685</v>
      </c>
      <c r="BA18" s="369"/>
      <c r="BB18" s="368">
        <f t="shared" ref="BB18" si="88">AZ18+1</f>
        <v>46686</v>
      </c>
      <c r="BC18" s="369"/>
      <c r="BD18" s="368">
        <f t="shared" ref="BD18" si="89">BB18+1</f>
        <v>46687</v>
      </c>
      <c r="BE18" s="369"/>
      <c r="BF18" s="368">
        <f t="shared" ref="BF18" si="90">BD18+1</f>
        <v>46688</v>
      </c>
      <c r="BG18" s="369"/>
      <c r="BH18" s="368">
        <f t="shared" ref="BH18" si="91">BF18+1</f>
        <v>46689</v>
      </c>
      <c r="BI18" s="369"/>
      <c r="BJ18" s="368">
        <f t="shared" ref="BJ18" si="92">BH18+1</f>
        <v>46690</v>
      </c>
      <c r="BK18" s="369"/>
      <c r="BL18" s="368">
        <f t="shared" ref="BL18" si="93">BJ18+1</f>
        <v>46691</v>
      </c>
      <c r="BM18" s="370"/>
    </row>
    <row r="19" spans="2:65" s="43" customFormat="1" ht="18.75" customHeight="1" thickBot="1">
      <c r="B19" s="390"/>
      <c r="C19" s="51" t="s">
        <v>30</v>
      </c>
      <c r="D19" s="386">
        <f>D18</f>
        <v>46661</v>
      </c>
      <c r="E19" s="387"/>
      <c r="F19" s="386">
        <f t="shared" ref="F19" si="94">F18</f>
        <v>46662</v>
      </c>
      <c r="G19" s="387"/>
      <c r="H19" s="386">
        <f t="shared" ref="H19" si="95">H18</f>
        <v>46663</v>
      </c>
      <c r="I19" s="387"/>
      <c r="J19" s="386">
        <f t="shared" ref="J19" si="96">J18</f>
        <v>46664</v>
      </c>
      <c r="K19" s="387"/>
      <c r="L19" s="365">
        <f t="shared" ref="L19" si="97">L18</f>
        <v>46665</v>
      </c>
      <c r="M19" s="367"/>
      <c r="N19" s="365">
        <f t="shared" ref="N19" si="98">N18</f>
        <v>46666</v>
      </c>
      <c r="O19" s="367"/>
      <c r="P19" s="365">
        <f t="shared" ref="P19" si="99">P18</f>
        <v>46667</v>
      </c>
      <c r="Q19" s="367"/>
      <c r="R19" s="365">
        <f t="shared" ref="R19" si="100">R18</f>
        <v>46668</v>
      </c>
      <c r="S19" s="367"/>
      <c r="T19" s="365">
        <f t="shared" ref="T19" si="101">T18</f>
        <v>46669</v>
      </c>
      <c r="U19" s="367"/>
      <c r="V19" s="365">
        <f t="shared" ref="V19" si="102">V18</f>
        <v>46670</v>
      </c>
      <c r="W19" s="367"/>
      <c r="X19" s="365">
        <f t="shared" ref="X19" si="103">X18</f>
        <v>46671</v>
      </c>
      <c r="Y19" s="367"/>
      <c r="Z19" s="365">
        <f t="shared" ref="Z19" si="104">Z18</f>
        <v>46672</v>
      </c>
      <c r="AA19" s="367"/>
      <c r="AB19" s="365">
        <f t="shared" ref="AB19" si="105">AB18</f>
        <v>46673</v>
      </c>
      <c r="AC19" s="367"/>
      <c r="AD19" s="365">
        <f t="shared" ref="AD19" si="106">AD18</f>
        <v>46674</v>
      </c>
      <c r="AE19" s="367"/>
      <c r="AF19" s="365">
        <f t="shared" ref="AF19" si="107">AF18</f>
        <v>46675</v>
      </c>
      <c r="AG19" s="367"/>
      <c r="AH19" s="365">
        <f t="shared" ref="AH19" si="108">AH18</f>
        <v>46676</v>
      </c>
      <c r="AI19" s="367"/>
      <c r="AJ19" s="365">
        <f t="shared" ref="AJ19" si="109">AJ18</f>
        <v>46677</v>
      </c>
      <c r="AK19" s="367"/>
      <c r="AL19" s="365">
        <f t="shared" ref="AL19" si="110">AL18</f>
        <v>46678</v>
      </c>
      <c r="AM19" s="367"/>
      <c r="AN19" s="365">
        <f t="shared" ref="AN19" si="111">AN18</f>
        <v>46679</v>
      </c>
      <c r="AO19" s="367"/>
      <c r="AP19" s="365">
        <f t="shared" ref="AP19" si="112">AP18</f>
        <v>46680</v>
      </c>
      <c r="AQ19" s="367"/>
      <c r="AR19" s="365">
        <f t="shared" ref="AR19" si="113">AR18</f>
        <v>46681</v>
      </c>
      <c r="AS19" s="367"/>
      <c r="AT19" s="365">
        <f t="shared" ref="AT19" si="114">AT18</f>
        <v>46682</v>
      </c>
      <c r="AU19" s="367"/>
      <c r="AV19" s="365">
        <f t="shared" ref="AV19" si="115">AV18</f>
        <v>46683</v>
      </c>
      <c r="AW19" s="367"/>
      <c r="AX19" s="365">
        <f t="shared" ref="AX19" si="116">AX18</f>
        <v>46684</v>
      </c>
      <c r="AY19" s="367"/>
      <c r="AZ19" s="365">
        <f t="shared" ref="AZ19" si="117">AZ18</f>
        <v>46685</v>
      </c>
      <c r="BA19" s="367"/>
      <c r="BB19" s="365">
        <f t="shared" ref="BB19" si="118">BB18</f>
        <v>46686</v>
      </c>
      <c r="BC19" s="367"/>
      <c r="BD19" s="365">
        <f t="shared" ref="BD19" si="119">BD18</f>
        <v>46687</v>
      </c>
      <c r="BE19" s="367"/>
      <c r="BF19" s="365">
        <f t="shared" ref="BF19" si="120">BF18</f>
        <v>46688</v>
      </c>
      <c r="BG19" s="367"/>
      <c r="BH19" s="365">
        <f t="shared" ref="BH19" si="121">BH18</f>
        <v>46689</v>
      </c>
      <c r="BI19" s="367"/>
      <c r="BJ19" s="365">
        <f t="shared" ref="BJ19" si="122">BJ18</f>
        <v>46690</v>
      </c>
      <c r="BK19" s="367"/>
      <c r="BL19" s="365">
        <f t="shared" ref="BL19" si="123">BL18</f>
        <v>46691</v>
      </c>
      <c r="BM19" s="366"/>
    </row>
    <row r="20" spans="2:65" s="43" customFormat="1" ht="18.75" customHeight="1" thickTop="1">
      <c r="B20" s="390"/>
      <c r="C20" s="120">
        <f>Setting!B5</f>
        <v>0</v>
      </c>
      <c r="D20" s="383">
        <f>'9'!$BJ$20+SUMIF(E44:E53,Setting!$B$5,D44:E53)+SUMIF(E38,Setting!$B$5,D38:E38)+SUMIF(E40,Setting!$B$5,D40:E40)-SUMIF(E37,Setting!$B$5,D37:E37)-SUMIF(E39,Setting!$B$5,D39:E39)-SUMIF(E56:E125,Setting!$B$5,D56:D125)</f>
        <v>0</v>
      </c>
      <c r="E20" s="384"/>
      <c r="F20" s="383">
        <f>D20+SUMIF(G44:G53,Setting!B5,F44:G53)+SUMIF(G38,Setting!B5,F38:G38)+SUMIF(G40,Setting!B5,F40:G40)-SUMIF(G37,Setting!B5,F37:G37)-SUMIF(G39,Setting!B5,F39:G39)-SUMIF(G56:G125,Setting!B5,F56:F125)</f>
        <v>0</v>
      </c>
      <c r="G20" s="384"/>
      <c r="H20" s="383">
        <f>F20+SUMIF(I44:I53,Setting!B5,H44:I53)+SUMIF(I38,Setting!B5,H38:I38)+SUMIF(I40,Setting!B5,H40:I40)-SUMIF(I37,Setting!B5,H37:I37)-SUMIF(I39,Setting!B5,H39:I39)-SUMIF(I56:I125,Setting!B5,H56:H125)</f>
        <v>0</v>
      </c>
      <c r="I20" s="384"/>
      <c r="J20" s="383">
        <f>H20+SUMIF(K44:K53,Setting!B5,J44:K53)+SUMIF(K38,Setting!B5,J38:K38)+SUMIF(K40,Setting!B5,J40:K40)-SUMIF(K37,Setting!B5,J37:K37)-SUMIF(K39,Setting!B5,J39:K39)-SUMIF(K56:K125,Setting!B5,J56:J125)</f>
        <v>0</v>
      </c>
      <c r="K20" s="384"/>
      <c r="L20" s="383">
        <f>J20+SUMIF(M44:M53,Setting!B5,L44:M53)+SUMIF(M38,Setting!B5,L38:M38)+SUMIF(M40,Setting!B5,L40:M40)-SUMIF(M37,Setting!B5,L37:M37)-SUMIF(M39,Setting!B5,L39:M39)-SUMIF(M56:M125,Setting!B5,L56:L125)</f>
        <v>0</v>
      </c>
      <c r="M20" s="384"/>
      <c r="N20" s="383">
        <f>L20+SUMIF(O44:O53,Setting!B5,N44:O53)+SUMIF(O38,Setting!B5,N38:O38)+SUMIF(O40,Setting!B5,N40:O40)-SUMIF(O37,Setting!B5,N37:O37)-SUMIF(O39,Setting!B5,N39:O39)-SUMIF(O56:O125,Setting!B5,N56:N125)</f>
        <v>0</v>
      </c>
      <c r="O20" s="384"/>
      <c r="P20" s="383">
        <f>N20+SUMIF(Q44:Q53,Setting!B5,P44:Q53)+SUMIF(Q38,Setting!B5,P38:Q38)+SUMIF(Q40,Setting!B5,P40:Q40)-SUMIF(Q37,Setting!B5,P37:Q37)-SUMIF(Q39,Setting!B5,P39:Q39)-SUMIF(Q56:Q125,Setting!B5,P56:P125)</f>
        <v>0</v>
      </c>
      <c r="Q20" s="384"/>
      <c r="R20" s="383">
        <f>P20+SUMIF(S44:S53,Setting!B5,R44:S53)+SUMIF(S38,Setting!B5,R38:S38)+SUMIF(S40,Setting!B5,R40:S40)-SUMIF(S37,Setting!B5,R37:S37)-SUMIF(S39,Setting!B5,R39:S39)-SUMIF(S56:S125,Setting!B5,R56:R125)</f>
        <v>0</v>
      </c>
      <c r="S20" s="384"/>
      <c r="T20" s="383">
        <f>R20+SUMIF(U44:U53,Setting!B5,T44:U53)+SUMIF(U38,Setting!B5,T38:U38)+SUMIF(U40,Setting!B5,T40:U40)-SUMIF(U37,Setting!B5,T37:U37)-SUMIF(U39,Setting!B5,T39:U39)-SUMIF(U56:U125,Setting!B5,T56:T125)</f>
        <v>0</v>
      </c>
      <c r="U20" s="384"/>
      <c r="V20" s="383">
        <f>T20+SUMIF(W44:W53,Setting!B5,V44:W53)+SUMIF(W38,Setting!B5,V38:W38)+SUMIF(W40,Setting!B5,V40:W40)-SUMIF(W37,Setting!B5,V37:W37)-SUMIF(W39,Setting!B5,V39:W39)-SUMIF(W56:W125,Setting!B5,V56:V125)</f>
        <v>0</v>
      </c>
      <c r="W20" s="384"/>
      <c r="X20" s="383">
        <f>V20+SUMIF(Y44:Y53,Setting!B5,X44:Y53)+SUMIF(Y38,Setting!B5,X38:Y38)+SUMIF(Y40,Setting!B5,X40:Y40)-SUMIF(Y37,Setting!B5,X37:Y37)-SUMIF(Y39,Setting!B5,X39:Y39)-SUMIF(Y56:Y125,Setting!B5,X56:X125)</f>
        <v>0</v>
      </c>
      <c r="Y20" s="384"/>
      <c r="Z20" s="383">
        <f>X20+SUMIF(AA44:AA53,Setting!B5,Z44:AA53)+SUMIF(AA38,Setting!B5,Z38:AA38)+SUMIF(AA40,Setting!B5,Z40:AA40)-SUMIF(AA37,Setting!B5,Z37:AA37)-SUMIF(AA39,Setting!B5,Z39:AA39)-SUMIF(AA56:AA125,Setting!B5,Z56:Z125)</f>
        <v>0</v>
      </c>
      <c r="AA20" s="384"/>
      <c r="AB20" s="383">
        <f>Z20+SUMIF(AC44:AC53,Setting!B5,AB44:AC53)+SUMIF(AC38,Setting!B5,AB38:AC38)+SUMIF(AC40,Setting!B5,AB40:AC40)-SUMIF(AC37,Setting!B5,AB37:AC37)-SUMIF(AC39,Setting!B5,AB39:AC39)-SUMIF(AC56:AC125,Setting!B5,AB56:AB125)</f>
        <v>0</v>
      </c>
      <c r="AC20" s="384"/>
      <c r="AD20" s="383">
        <f>AB20+SUMIF(AE44:AE53,Setting!B5,AD44:AE53)+SUMIF(AE38,Setting!B5,AD38:AE38)+SUMIF(AE40,Setting!B5,AD40:AE40)-SUMIF(AE37,Setting!B5,AD37:AE37)-SUMIF(AE39,Setting!B5,AD39:AE39)-SUMIF(AE56:AE125,Setting!B5,AD56:AE125)</f>
        <v>0</v>
      </c>
      <c r="AE20" s="384"/>
      <c r="AF20" s="383">
        <f>AD20+SUMIF(AG44:AG53,Setting!B5,AF44:AG53)+SUMIF(AG38,Setting!B5,AF38:AG38)+SUMIF(AG40,Setting!B5,AF40:AG40)-SUMIF(AG37,Setting!B5,AF37:AG37)-SUMIF(AG39,Setting!B5,AF39:AG39)-SUMIF(AG56:AG125,Setting!B5,AF56:AF125)</f>
        <v>0</v>
      </c>
      <c r="AG20" s="384"/>
      <c r="AH20" s="383">
        <f>AF20+SUMIF(AI44:AI53,Setting!B5,AH44:AI53)+SUMIF(AI38,Setting!B5,AH38:AI38)+SUMIF(AI40,Setting!B5,AH40:AI40)-SUMIF(AI37,Setting!B5,AH37:AI37)-SUMIF(AI39,Setting!B5,AH39:AI39)-SUMIF(AI56:AI125,Setting!B5,AH56:AH125)</f>
        <v>0</v>
      </c>
      <c r="AI20" s="384"/>
      <c r="AJ20" s="383">
        <f>AH20+SUMIF(AK44:AK53,Setting!B5,AJ44:AK53)+SUMIF(AK38,Setting!B5,AJ38:AK38)+SUMIF(AK40,Setting!B5,AJ40:AK40)-SUMIF(AK37,Setting!B5,AJ37:AK37)-SUMIF(AK39,Setting!B5,AJ39:AK39)-SUMIF(AK56:AK125,Setting!B5,AJ56:AJ125)</f>
        <v>0</v>
      </c>
      <c r="AK20" s="384"/>
      <c r="AL20" s="383">
        <f>AJ20+SUMIF(AM44:AM53,Setting!B5,AL44:AM53)+SUMIF(AM38,Setting!B5,AL38:AM38)+SUMIF(AM40,Setting!B5,AL40:AM40)-SUMIF(AM37,Setting!B5,AL37:AM37)-SUMIF(AM39,Setting!B5,AL39:AM39)-SUMIF(AM56:AM125,Setting!B5,AL56:AL125)</f>
        <v>0</v>
      </c>
      <c r="AM20" s="384"/>
      <c r="AN20" s="383">
        <f>AL20+SUMIF(AO44:AO53,Setting!B5,AN44:AO53)+SUMIF(AO38,Setting!B5,AN38:AO38)+SUMIF(AO40,Setting!B5,AN40:AO40)-SUMIF(AO37,Setting!B5,AN37:AO37)-SUMIF(AO39,Setting!B5,AN39:AO39)-SUMIF(AO56:AO125,Setting!B5,AN56:AN125)</f>
        <v>0</v>
      </c>
      <c r="AO20" s="384"/>
      <c r="AP20" s="383">
        <f>AN20+SUMIF(AQ44:AQ53,Setting!B5,AP44:AQ53)+SUMIF(AQ38,Setting!B5,AP38:AQ38)+SUMIF(AQ40,Setting!B5,AP40:AQ40)-SUMIF(AQ37,Setting!B5,AP37:AQ37)-SUMIF(AQ39,Setting!B5,AP39:AQ39)-SUMIF(AQ56:AQ125,Setting!B5,AP56:AP125)</f>
        <v>0</v>
      </c>
      <c r="AQ20" s="384"/>
      <c r="AR20" s="383">
        <f>AP20+SUMIF(AS44:AS53,Setting!B5,AR44:AS53)+SUMIF(AS38,Setting!B5,AR38:AS38)+SUMIF(AS40,Setting!B5,AR40:AS40)-SUMIF(AS37,Setting!B5,AR37:AS37)-SUMIF(AS39,Setting!B5,AR39:AS39)-SUMIF(AS56:AS125,Setting!B5,AR56:AR125)</f>
        <v>0</v>
      </c>
      <c r="AS20" s="384"/>
      <c r="AT20" s="383">
        <f>AR20+SUMIF(AU44:AU53,Setting!B5,AT44:AU53)+SUMIF(AU38,Setting!B5,AT38:AU38)+SUMIF(AU40,Setting!B5,AT40:AU40)-SUMIF(AU37,Setting!B5,AT37:AU37)-SUMIF(AU39,Setting!B5,AT39:AU39)-SUMIF(AU56:AU125,Setting!B5,AT56:AT125)</f>
        <v>0</v>
      </c>
      <c r="AU20" s="384"/>
      <c r="AV20" s="383">
        <f>AT20+SUMIF(AW44:AW53,Setting!B5,AV44:AW53)+SUMIF(AW38,Setting!B5,AV38:AW38)+SUMIF(AW40,Setting!B5,AV40:AW40)-SUMIF(AW37,Setting!B5,AV37:AW37)-SUMIF(AW39,Setting!B5,AV39:AW39)-SUMIF(AW56:AW125,Setting!B5,AV56:AV125)</f>
        <v>0</v>
      </c>
      <c r="AW20" s="384"/>
      <c r="AX20" s="383">
        <f>AV20+SUMIF(AY44:AY53,Setting!B5,AX44:AY53)+SUMIF(AY38,Setting!B5,AX38:AY38)+SUMIF(AY40,Setting!B5,AX40:AY40)-SUMIF(AY37,Setting!B5,AX37:AY37)-SUMIF(AY39,Setting!B5,AX39:AY39)-SUMIF(AY56:AY125,Setting!B5,AX56:AX125)</f>
        <v>0</v>
      </c>
      <c r="AY20" s="384"/>
      <c r="AZ20" s="383">
        <f>AX20+SUMIF(BA44:BA53,Setting!B5,AZ44:BA53)+SUMIF(BA38,Setting!B5,AZ38:BA38)+SUMIF(BA40,Setting!B5,AZ40:BA40)-SUMIF(BA37,Setting!B5,AZ37:BA37)-SUMIF(BA39,Setting!B5,AZ39:BA39)-SUMIF(BA56:BA125,Setting!B5,AZ56:AZ125)</f>
        <v>0</v>
      </c>
      <c r="BA20" s="384"/>
      <c r="BB20" s="383">
        <f>AZ20+SUMIF(BC44:BC53,Setting!B5,BB44:BC53)+SUMIF(BC38,Setting!B5,BB38:BC38)+SUMIF(BC40,Setting!B5,BB40:BC40)-SUMIF(BC37,Setting!B5,BB37:BC37)-SUMIF(BC39,Setting!B5,BB39:BC39)-SUMIF(BC56:BC125,Setting!B5,BB56:BB125)</f>
        <v>0</v>
      </c>
      <c r="BC20" s="384"/>
      <c r="BD20" s="383">
        <f>BB20+SUMIF(BE44:BE53,Setting!B5,BD44:BE53)+SUMIF(BE38,Setting!B5,BD38:BE38)+SUMIF(BE40,Setting!B5,BD40:BE40)-SUMIF(BE37,Setting!B5,BD37:BE37)-SUMIF(BE39,Setting!B5,BD39:BE39)-SUMIF(BE56:BE125,Setting!B5,BD56:BE125)</f>
        <v>0</v>
      </c>
      <c r="BE20" s="384"/>
      <c r="BF20" s="383">
        <f>BD20+SUMIF(BG44:BG53,Setting!B5,BF44:BG53)+SUMIF(BG38,Setting!B5,BF38:BG38)+SUMIF(BG40,Setting!B5,BF40:BG40)-SUMIF(BG37,Setting!B5,BF37:BG37)-SUMIF(BG39,Setting!B5,BF39:BG39)-SUMIF(BG56:BG125,Setting!B5,BF56:BF125)</f>
        <v>0</v>
      </c>
      <c r="BG20" s="384"/>
      <c r="BH20" s="383">
        <f>BF20+SUMIF(BI44:BI53,Setting!B5,BH44:BI53)+SUMIF(BI38,Setting!B5,BH38:BI38)+SUMIF(BI40,Setting!B5,BH40:BI40)-SUMIF(BI37,Setting!B5,BH37:BI37)-SUMIF(BI39,Setting!B5,BH39:BI39)-SUMIF(BI56:BI125,Setting!B5,BH56:BH125)</f>
        <v>0</v>
      </c>
      <c r="BI20" s="384"/>
      <c r="BJ20" s="383">
        <f>BH20+SUMIF(BK44:BK53,Setting!B5,BJ44:BK53)+SUMIF(BK38,Setting!B5,BJ38:BK38)+SUMIF(BK40,Setting!B5,BJ40:BK40)-SUMIF(BK37,Setting!B5,BJ37:BK37)-SUMIF(BK39,Setting!B5,BJ39:BK39)-SUMIF(BK56:BK125,Setting!B5,BJ56:BJ125)</f>
        <v>0</v>
      </c>
      <c r="BK20" s="384"/>
      <c r="BL20" s="383">
        <f>BJ20+SUMIF(BM44:BM53,Setting!B5,BL44:BM53)+SUMIF(BM38,Setting!B5,BL38:BM38)+SUMIF(BM40,Setting!B5,BL40:BM40)-SUMIF(BM37,Setting!B5,BL37:BM37)-SUMIF(BM39,Setting!B5,BL39:BM39)-SUMIF(BM56:BM125,Setting!B5,BL56:BL125)</f>
        <v>0</v>
      </c>
      <c r="BM20" s="385"/>
    </row>
    <row r="21" spans="2:65" s="43" customFormat="1" ht="18.75" customHeight="1">
      <c r="B21" s="390"/>
      <c r="C21" s="71">
        <f>Setting!B6</f>
        <v>0</v>
      </c>
      <c r="D21" s="380">
        <f>'9'!$BJ$21+SUMIF(E44:E53,Setting!$B$6,D44:E53)+SUMIF(E38,Setting!$B$6,D38:E38)+SUMIF(E40,Setting!$B$6,D40:E40)-SUMIF(E37,Setting!$B$6,D37:E37)-SUMIF(E39,Setting!$B$6,D39:E39)-SUMIF(E56:E125,Setting!$B$6,D56:D125)</f>
        <v>0</v>
      </c>
      <c r="E21" s="381"/>
      <c r="F21" s="380">
        <f>D21+SUMIF(G44:G53,Setting!B6,F44:G53)+SUMIF(G38,Setting!B6,F38:G38)+SUMIF(G40,Setting!B6,F40:G40)-SUMIF(G37,Setting!B6,F37:G37)-SUMIF(G39,Setting!B6,F39:G39)-SUMIF(G56:G125,Setting!B6,F56:F125)</f>
        <v>0</v>
      </c>
      <c r="G21" s="381"/>
      <c r="H21" s="380">
        <f>F21+SUMIF(I44:I53,Setting!B6,H44:I53)+SUMIF(I38,Setting!B6,H38:I38)+SUMIF(I40,Setting!B6,H40:I40)-SUMIF(I37,Setting!B6,H37:I37)-SUMIF(I39,Setting!B6,H39:I39)-SUMIF(I56:I125,Setting!B6,H56:H125)</f>
        <v>0</v>
      </c>
      <c r="I21" s="381"/>
      <c r="J21" s="380">
        <f>H21+SUMIF(K44:K53,Setting!B6,J44:K53)+SUMIF(K38,Setting!B6,J38:K38)+SUMIF(K40,Setting!B6,J40:K40)-SUMIF(K37,Setting!B6,J37:K37)-SUMIF(K39,Setting!B6,J39:K39)-SUMIF(K56:K125,Setting!B6,J56:J125)</f>
        <v>0</v>
      </c>
      <c r="K21" s="381"/>
      <c r="L21" s="380">
        <f>J21+SUMIF(M44:M53,Setting!B6,L44:M53)+SUMIF(M38,Setting!B6,L38:M38)+SUMIF(M40,Setting!B6,L40:M40)-SUMIF(M37,Setting!B6,L37:M37)-SUMIF(M39,Setting!B6,L39:M39)-SUMIF(M56:M125,Setting!B6,L56:L125)</f>
        <v>0</v>
      </c>
      <c r="M21" s="381"/>
      <c r="N21" s="380">
        <f>L21+SUMIF(O44:O53,Setting!B6,N44:O53)+SUMIF(O38,Setting!B6,N38:O38)+SUMIF(O40,Setting!B6,N40:O40)-SUMIF(O37,Setting!B6,N37:O37)-SUMIF(O39,Setting!B6,N39:O39)-SUMIF(O56:O125,Setting!B6,N56:N125)</f>
        <v>0</v>
      </c>
      <c r="O21" s="381"/>
      <c r="P21" s="380">
        <f>N21+SUMIF(Q44:Q53,Setting!B6,P44:Q53)+SUMIF(Q38,Setting!B6,P38:Q38)+SUMIF(Q40,Setting!B6,P40:Q40)-SUMIF(Q37,Setting!B6,P37:Q37)-SUMIF(Q39,Setting!B6,P39:Q39)-SUMIF(Q56:Q125,Setting!B6,P56:P125)</f>
        <v>0</v>
      </c>
      <c r="Q21" s="381"/>
      <c r="R21" s="380">
        <f>P21+SUMIF(S44:S53,Setting!B6,R44:S53)+SUMIF(S38,Setting!B6,R38:S38)+SUMIF(S40,Setting!B6,R40:S40)-SUMIF(S37,Setting!B6,R37:S37)-SUMIF(S39,Setting!B6,R39:S39)-SUMIF(S56:S125,Setting!B6,R56:R125)</f>
        <v>0</v>
      </c>
      <c r="S21" s="381"/>
      <c r="T21" s="380">
        <f>R21+SUMIF(U44:U53,Setting!B6,T44:U53)+SUMIF(U38,Setting!B6,T38:U38)+SUMIF(U40,Setting!B6,T40:U40)-SUMIF(U37,Setting!B6,T37:U37)-SUMIF(U39,Setting!B6,T39:U39)-SUMIF(U56:U125,Setting!B6,T56:T125)</f>
        <v>0</v>
      </c>
      <c r="U21" s="381"/>
      <c r="V21" s="380">
        <f>T21+SUMIF(W44:W53,Setting!B6,V44:W53)+SUMIF(W38,Setting!B6,V38:W38)+SUMIF(W40,Setting!B6,V40:W40)-SUMIF(W37,Setting!B6,V37:W37)-SUMIF(W39,Setting!B6,V39:W39)-SUMIF(W56:W125,Setting!B6,V56:V125)</f>
        <v>0</v>
      </c>
      <c r="W21" s="381"/>
      <c r="X21" s="380">
        <f>V21+SUMIF(Y44:Y53,Setting!B6,X44:Y53)+SUMIF(Y38,Setting!B6,X38:Y38)+SUMIF(Y40,Setting!B6,X40:Y40)-SUMIF(Y37,Setting!B6,X37:Y37)-SUMIF(Y39,Setting!B6,X39:Y39)-SUMIF(Y56:Y125,Setting!B6,X56:X125)</f>
        <v>0</v>
      </c>
      <c r="Y21" s="381"/>
      <c r="Z21" s="380">
        <f>X21+SUMIF(AA44:AA53,Setting!B6,Z44:AA53)+SUMIF(AA38,Setting!B6,Z38:AA38)+SUMIF(AA40,Setting!B6,Z40:AA40)-SUMIF(AA37,Setting!B6,Z37:AA37)-SUMIF(AA39,Setting!B6,Z39:AA39)-SUMIF(AA56:AA125,Setting!B6,Z56:Z125)</f>
        <v>0</v>
      </c>
      <c r="AA21" s="381"/>
      <c r="AB21" s="380">
        <f>Z21+SUMIF(AC44:AC53,Setting!B6,AB44:AC53)+SUMIF(AC38,Setting!B6,AB38:AC38)+SUMIF(AC40,Setting!B6,AB40:AC40)-SUMIF(AC37,Setting!B6,AB37:AC37)-SUMIF(AC39,Setting!B6,AB39:AC39)-SUMIF(AC56:AC125,Setting!B6,AB56:AB125)</f>
        <v>0</v>
      </c>
      <c r="AC21" s="381"/>
      <c r="AD21" s="380">
        <f>AB21+SUMIF(AE44:AE53,Setting!B6,AD44:AE53)+SUMIF(AE38,Setting!B6,AD38:AE38)+SUMIF(AE40,Setting!B6,AD40:AE40)-SUMIF(AE37,Setting!B6,AD37:AE37)-SUMIF(AE39,Setting!B6,AD39:AE39)-SUMIF(AE56:AE125,Setting!B6,AD56:AE125)</f>
        <v>0</v>
      </c>
      <c r="AE21" s="381"/>
      <c r="AF21" s="380">
        <f>AD21+SUMIF(AG44:AG53,Setting!B6,AF44:AG53)+SUMIF(AG38,Setting!B6,AF38:AG38)+SUMIF(AG40,Setting!B6,AF40:AG40)-SUMIF(AG37,Setting!B6,AF37:AG37)-SUMIF(AG39,Setting!B6,AF39:AG39)-SUMIF(AG56:AG125,Setting!B6,AF56:AF125)</f>
        <v>0</v>
      </c>
      <c r="AG21" s="381"/>
      <c r="AH21" s="380">
        <f>AF21+SUMIF(AI44:AI53,Setting!B6,AH44:AI53)+SUMIF(AI38,Setting!B6,AH38:AI38)+SUMIF(AI40,Setting!B6,AH40:AI40)-SUMIF(AI37,Setting!B6,AH37:AI37)-SUMIF(AI39,Setting!B6,AH39:AI39)-SUMIF(AI56:AI125,Setting!B6,AH56:AH125)</f>
        <v>0</v>
      </c>
      <c r="AI21" s="381"/>
      <c r="AJ21" s="380">
        <f>AH21+SUMIF(AK44:AK53,Setting!B6,AJ44:AK53)+SUMIF(AK38,Setting!B6,AJ38:AK38)+SUMIF(AK40,Setting!B6,AJ40:AK40)-SUMIF(AK37,Setting!B6,AJ37:AK37)-SUMIF(AK39,Setting!B6,AJ39:AK39)-SUMIF(AK56:AK125,Setting!B6,AJ56:AJ125)</f>
        <v>0</v>
      </c>
      <c r="AK21" s="381"/>
      <c r="AL21" s="380">
        <f>AJ21+SUMIF(AM44:AM53,Setting!B6,AL44:AM53)+SUMIF(AM38,Setting!B6,AL38:AM38)+SUMIF(AM40,Setting!B6,AL40:AM40)-SUMIF(AM37,Setting!B6,AL37:AM37)-SUMIF(AM39,Setting!B6,AL39:AM39)-SUMIF(AM56:AM125,Setting!B6,AL56:AL125)</f>
        <v>0</v>
      </c>
      <c r="AM21" s="381"/>
      <c r="AN21" s="380">
        <f>AL21+SUMIF(AO44:AO53,Setting!B6,AN44:AO53)+SUMIF(AO38,Setting!B6,AN38:AO38)+SUMIF(AO40,Setting!B6,AN40:AO40)-SUMIF(AO37,Setting!B6,AN37:AO37)-SUMIF(AO39,Setting!B6,AN39:AO39)-SUMIF(AO56:AO125,Setting!B6,AN56:AN125)</f>
        <v>0</v>
      </c>
      <c r="AO21" s="381"/>
      <c r="AP21" s="380">
        <f>AN21+SUMIF(AQ44:AQ53,Setting!B6,AP44:AQ53)+SUMIF(AQ38,Setting!B6,AP38:AQ38)+SUMIF(AQ40,Setting!B6,AP40:AQ40)-SUMIF(AQ37,Setting!B6,AP37:AQ37)-SUMIF(AQ39,Setting!B6,AP39:AQ39)-SUMIF(AQ56:AQ125,Setting!B6,AP56:AP125)</f>
        <v>0</v>
      </c>
      <c r="AQ21" s="381"/>
      <c r="AR21" s="380">
        <f>AP21+SUMIF(AS44:AS53,Setting!B6,AR44:AS53)+SUMIF(AS38,Setting!B6,AR38:AS38)+SUMIF(AS40,Setting!B6,AR40:AS40)-SUMIF(AS37,Setting!B6,AR37:AS37)-SUMIF(AS39,Setting!B6,AR39:AS39)-SUMIF(AS56:AS125,Setting!B6,AR56:AR125)</f>
        <v>0</v>
      </c>
      <c r="AS21" s="381"/>
      <c r="AT21" s="380">
        <f>AR21+SUMIF(AU44:AU53,Setting!B6,AT44:AU53)+SUMIF(AU38,Setting!B6,AT38:AU38)+SUMIF(AU40,Setting!B6,AT40:AU40)-SUMIF(AU37,Setting!B6,AT37:AU37)-SUMIF(AU39,Setting!B6,AT39:AU39)-SUMIF(AU56:AU125,Setting!B6,AT56:AT125)</f>
        <v>0</v>
      </c>
      <c r="AU21" s="381"/>
      <c r="AV21" s="380">
        <f>AT21+SUMIF(AW44:AW53,Setting!B6,AV44:AW53)+SUMIF(AW38,Setting!B6,AV38:AW38)+SUMIF(AW40,Setting!B6,AV40:AW40)-SUMIF(AW37,Setting!B6,AV37:AW37)-SUMIF(AW39,Setting!B6,AV39:AW39)-SUMIF(AW56:AW125,Setting!B6,AV56:AV125)</f>
        <v>0</v>
      </c>
      <c r="AW21" s="381"/>
      <c r="AX21" s="380">
        <f>AV21+SUMIF(AY44:AY53,Setting!B6,AX44:AY53)+SUMIF(AY38,Setting!B6,AX38:AY38)+SUMIF(AY40,Setting!B6,AX40:AY40)-SUMIF(AY37,Setting!B6,AX37:AY37)-SUMIF(AY39,Setting!B6,AX39:AY39)-SUMIF(AY56:AY125,Setting!B6,AX56:AX125)</f>
        <v>0</v>
      </c>
      <c r="AY21" s="381"/>
      <c r="AZ21" s="380">
        <f>AX21+SUMIF(BA44:BA53,Setting!B6,AZ44:BA53)+SUMIF(BA38,Setting!B6,AZ38:BA38)+SUMIF(BA40,Setting!B6,AZ40:BA40)-SUMIF(BA37,Setting!B6,AZ37:BA37)-SUMIF(BA39,Setting!B6,AZ39:BA39)-SUMIF(BA56:BA125,Setting!B6,AZ56:AZ125)</f>
        <v>0</v>
      </c>
      <c r="BA21" s="381"/>
      <c r="BB21" s="380">
        <f>AZ21+SUMIF(BC44:BC53,Setting!B6,BB44:BC53)+SUMIF(BC38,Setting!B6,BB38:BC38)+SUMIF(BC40,Setting!B6,BB40:BC40)-SUMIF(BC37,Setting!B6,BB37:BC37)-SUMIF(BC39,Setting!B6,BB39:BC39)-SUMIF(BC56:BC125,Setting!B6,BB56:BB125)</f>
        <v>0</v>
      </c>
      <c r="BC21" s="381"/>
      <c r="BD21" s="380">
        <f>BB21+SUMIF(BE44:BE53,Setting!B6,BD44:BE53)+SUMIF(BE38,Setting!B6,BD38:BE38)+SUMIF(BE40,Setting!B6,BD40:BE40)-SUMIF(BE37,Setting!B6,BD37:BE37)-SUMIF(BE39,Setting!B6,BD39:BE39)-SUMIF(BE56:BE125,Setting!B6,BD56:BE125)</f>
        <v>0</v>
      </c>
      <c r="BE21" s="381"/>
      <c r="BF21" s="380">
        <f>BD21+SUMIF(BG44:BG53,Setting!B6,BF44:BG53)+SUMIF(BG38,Setting!B6,BF38:BG38)+SUMIF(BG40,Setting!B6,BF40:BG40)-SUMIF(BG37,Setting!B6,BF37:BG37)-SUMIF(BG39,Setting!B6,BF39:BG39)-SUMIF(BG56:BG125,Setting!B6,BF56:BF125)</f>
        <v>0</v>
      </c>
      <c r="BG21" s="381"/>
      <c r="BH21" s="380">
        <f>BF21+SUMIF(BI44:BI53,Setting!B6,BH44:BI53)+SUMIF(BI38,Setting!B6,BH38:BI38)+SUMIF(BI40,Setting!B6,BH40:BI40)-SUMIF(BI37,Setting!B6,BH37:BI37)-SUMIF(BI39,Setting!B6,BH39:BI39)-SUMIF(BI56:BI125,Setting!B6,BH56:BH125)</f>
        <v>0</v>
      </c>
      <c r="BI21" s="381"/>
      <c r="BJ21" s="380">
        <f>BH21+SUMIF(BK44:BK53,Setting!B6,BJ44:BK53)+SUMIF(BK38,Setting!B6,BJ38:BK38)+SUMIF(BK40,Setting!B6,BJ40:BK40)-SUMIF(BK37,Setting!B6,BJ37:BK37)-SUMIF(BK39,Setting!B6,BJ39:BK39)-SUMIF(BK56:BK125,Setting!B6,BJ56:BJ125)</f>
        <v>0</v>
      </c>
      <c r="BK21" s="381"/>
      <c r="BL21" s="380">
        <f>BJ21+SUMIF(BM44:BM53,Setting!B6,BL44:BM53)+SUMIF(BM38,Setting!B6,BL38:BM38)+SUMIF(BM40,Setting!B6,BL40:BM40)-SUMIF(BM37,Setting!B6,BL37:BM37)-SUMIF(BM39,Setting!B6,BL39:BM39)-SUMIF(BM56:BM125,Setting!B6,BL56:BL125)</f>
        <v>0</v>
      </c>
      <c r="BM21" s="382"/>
    </row>
    <row r="22" spans="2:65" s="43" customFormat="1" ht="18.75" customHeight="1">
      <c r="B22" s="390"/>
      <c r="C22" s="121">
        <f>Setting!B7</f>
        <v>0</v>
      </c>
      <c r="D22" s="376">
        <f>'9'!$BJ$22+SUMIF(E44:E53,Setting!$B$7,D44:E53)+SUMIF(E38,Setting!$B$7,D38:E38)+SUMIF(E40,Setting!$B$7,D40:E40)-SUMIF(E37,Setting!$B$7,D37:E37)-SUMIF(E39,Setting!$B$7,D39:E39)-SUMIF(E56:E125,Setting!$B$7,D56:D125)</f>
        <v>0</v>
      </c>
      <c r="E22" s="377"/>
      <c r="F22" s="376">
        <f>D22+SUMIF(G44:G53,Setting!B7,F44:G53)+SUMIF(G38,Setting!B7,F38:G38)+SUMIF(G40,Setting!B7,F40:G40)-SUMIF(G37,Setting!B7,F37:G37)-SUMIF(G39,Setting!B7,F39:G39)-SUMIF(G56:G125,Setting!B7,F56:F125)</f>
        <v>0</v>
      </c>
      <c r="G22" s="377"/>
      <c r="H22" s="376">
        <f>F22+SUMIF(I44:I53,Setting!B7,H44:I53)+SUMIF(I38,Setting!B7,H38:I38)+SUMIF(I40,Setting!B7,H40:I40)-SUMIF(I37,Setting!B7,H37:I37)-SUMIF(I39,Setting!B7,H39:I39)-SUMIF(I56:I125,Setting!B7,H56:H125)</f>
        <v>0</v>
      </c>
      <c r="I22" s="377"/>
      <c r="J22" s="376">
        <f>H22+SUMIF(K44:K53,Setting!B7,J44:K53)+SUMIF(K38,Setting!B7,J38:K38)+SUMIF(K40,Setting!B7,J40:K40)-SUMIF(K37,Setting!B7,J37:K37)-SUMIF(K39,Setting!B7,J39:K39)-SUMIF(K56:K125,Setting!B7,J56:J125)</f>
        <v>0</v>
      </c>
      <c r="K22" s="377"/>
      <c r="L22" s="376">
        <f>J22+SUMIF(M44:M53,Setting!B7,L44:M53)+SUMIF(M38,Setting!B7,L38:M38)+SUMIF(M40,Setting!B7,L40:M40)-SUMIF(M37,Setting!B7,L37:M37)-SUMIF(M39,Setting!B7,L39:M39)-SUMIF(M56:M125,Setting!B7,L56:L125)</f>
        <v>0</v>
      </c>
      <c r="M22" s="377"/>
      <c r="N22" s="376">
        <f>L22+SUMIF(O44:O53,Setting!B7,N44:O53)+SUMIF(O38,Setting!B7,N38:O38)+SUMIF(O40,Setting!B7,N40:O40)-SUMIF(O37,Setting!B7,N37:O37)-SUMIF(O39,Setting!B7,N39:O39)-SUMIF(O56:O125,Setting!B7,N56:N125)</f>
        <v>0</v>
      </c>
      <c r="O22" s="377"/>
      <c r="P22" s="376">
        <f>N22+SUMIF(Q44:Q53,Setting!B7,P44:Q53)+SUMIF(Q38,Setting!B7,P38:Q38)+SUMIF(Q40,Setting!B7,P40:Q40)-SUMIF(Q37,Setting!B7,P37:Q37)-SUMIF(Q39,Setting!B7,P39:Q39)-SUMIF(Q56:Q125,Setting!B7,P56:P125)</f>
        <v>0</v>
      </c>
      <c r="Q22" s="377"/>
      <c r="R22" s="376">
        <f>P22+SUMIF(S44:S53,Setting!B7,R44:S53)+SUMIF(S38,Setting!B7,R38:S38)+SUMIF(S40,Setting!B7,R40:S40)-SUMIF(S37,Setting!B7,R37:S37)-SUMIF(S39,Setting!B7,R39:S39)-SUMIF(S56:S125,Setting!B7,R56:R125)</f>
        <v>0</v>
      </c>
      <c r="S22" s="377"/>
      <c r="T22" s="376">
        <f>R22+SUMIF(U44:U53,Setting!B7,T44:U53)+SUMIF(U38,Setting!B7,T38:U38)+SUMIF(U40,Setting!B7,T40:U40)-SUMIF(U37,Setting!B7,T37:U37)-SUMIF(U39,Setting!B7,T39:U39)-SUMIF(U56:U125,Setting!B7,T56:T125)</f>
        <v>0</v>
      </c>
      <c r="U22" s="377"/>
      <c r="V22" s="376">
        <f>T22+SUMIF(W44:W53,Setting!B7,V44:W53)+SUMIF(W38,Setting!B7,V38:W38)+SUMIF(W40,Setting!B7,V40:W40)-SUMIF(W37,Setting!B7,V37:W37)-SUMIF(W39,Setting!B7,V39:W39)-SUMIF(W56:W125,Setting!B7,V56:V125)</f>
        <v>0</v>
      </c>
      <c r="W22" s="377"/>
      <c r="X22" s="376">
        <f>V22+SUMIF(Y44:Y53,Setting!B7,X44:Y53)+SUMIF(Y38,Setting!B7,X38:Y38)+SUMIF(Y40,Setting!B7,X40:Y40)-SUMIF(Y37,Setting!B7,X37:Y37)-SUMIF(Y39,Setting!B7,X39:Y39)-SUMIF(Y56:Y125,Setting!B7,X56:X125)</f>
        <v>0</v>
      </c>
      <c r="Y22" s="377"/>
      <c r="Z22" s="376">
        <f>X22+SUMIF(AA44:AA53,Setting!B7,Z44:AA53)+SUMIF(AA38,Setting!B7,Z38:AA38)+SUMIF(AA40,Setting!B7,Z40:AA40)-SUMIF(AA37,Setting!B7,Z37:AA37)-SUMIF(AA39,Setting!B7,Z39:AA39)-SUMIF(AA56:AA125,Setting!B7,Z56:Z125)</f>
        <v>0</v>
      </c>
      <c r="AA22" s="377"/>
      <c r="AB22" s="376">
        <f>Z22+SUMIF(AC44:AC53,Setting!B7,AB44:AC53)+SUMIF(AC38,Setting!B7,AB38:AC38)+SUMIF(AC40,Setting!B7,AB40:AC40)-SUMIF(AC37,Setting!B7,AB37:AC37)-SUMIF(AC39,Setting!B7,AB39:AC39)-SUMIF(AC56:AC125,Setting!B7,AB56:AB125)</f>
        <v>0</v>
      </c>
      <c r="AC22" s="377"/>
      <c r="AD22" s="376">
        <f>AB22+SUMIF(AE44:AE53,Setting!B7,AD44:AE53)+SUMIF(AE38,Setting!B7,AD38:AE38)+SUMIF(AE40,Setting!B7,AD40:AE40)-SUMIF(AE37,Setting!B7,AD37:AE37)-SUMIF(AE39,Setting!B7,AD39:AE39)-SUMIF(AE56:AE125,Setting!B7,AD56:AE125)</f>
        <v>0</v>
      </c>
      <c r="AE22" s="377"/>
      <c r="AF22" s="376">
        <f>AD22+SUMIF(AG44:AG53,Setting!B7,AF44:AG53)+SUMIF(AG38,Setting!B7,AF38:AG38)+SUMIF(AG40,Setting!B7,AF40:AG40)-SUMIF(AG37,Setting!B7,AF37:AG37)-SUMIF(AG39,Setting!B7,AF39:AG39)-SUMIF(AG56:AG125,Setting!B7,AF56:AF125)</f>
        <v>0</v>
      </c>
      <c r="AG22" s="377"/>
      <c r="AH22" s="376">
        <f>AF22+SUMIF(AI44:AI53,Setting!B7,AH44:AI53)+SUMIF(AI38,Setting!B7,AH38:AI38)+SUMIF(AI40,Setting!B7,AH40:AI40)-SUMIF(AI37,Setting!B7,AH37:AI37)-SUMIF(AI39,Setting!B7,AH39:AI39)-SUMIF(AI56:AI125,Setting!B7,AH56:AH125)</f>
        <v>0</v>
      </c>
      <c r="AI22" s="377"/>
      <c r="AJ22" s="376">
        <f>AH22+SUMIF(AK44:AK53,Setting!B7,AJ44:AK53)+SUMIF(AK38,Setting!B7,AJ38:AK38)+SUMIF(AK40,Setting!B7,AJ40:AK40)-SUMIF(AK37,Setting!B7,AJ37:AK37)-SUMIF(AK39,Setting!B7,AJ39:AK39)-SUMIF(AK56:AK125,Setting!B7,AJ56:AJ125)</f>
        <v>0</v>
      </c>
      <c r="AK22" s="377"/>
      <c r="AL22" s="376">
        <f>AJ22+SUMIF(AM44:AM53,Setting!B7,AL44:AM53)+SUMIF(AM38,Setting!B7,AL38:AM38)+SUMIF(AM40,Setting!B7,AL40:AM40)-SUMIF(AM37,Setting!B7,AL37:AM37)-SUMIF(AM39,Setting!B7,AL39:AM39)-SUMIF(AM56:AM125,Setting!B7,AL56:AL125)</f>
        <v>0</v>
      </c>
      <c r="AM22" s="377"/>
      <c r="AN22" s="376">
        <f>AL22+SUMIF(AO44:AO53,Setting!B7,AN44:AO53)+SUMIF(AO38,Setting!B7,AN38:AO38)+SUMIF(AO40,Setting!B7,AN40:AO40)-SUMIF(AO37,Setting!B7,AN37:AO37)-SUMIF(AO39,Setting!B7,AN39:AO39)-SUMIF(AO56:AO125,Setting!B7,AN56:AN125)</f>
        <v>0</v>
      </c>
      <c r="AO22" s="377"/>
      <c r="AP22" s="376">
        <f>AN22+SUMIF(AQ44:AQ53,Setting!B7,AP44:AQ53)+SUMIF(AQ38,Setting!B7,AP38:AQ38)+SUMIF(AQ40,Setting!B7,AP40:AQ40)-SUMIF(AQ37,Setting!B7,AP37:AQ37)-SUMIF(AQ39,Setting!B7,AP39:AQ39)-SUMIF(AQ56:AQ125,Setting!B7,AP56:AP125)</f>
        <v>0</v>
      </c>
      <c r="AQ22" s="377"/>
      <c r="AR22" s="376">
        <f>AP22+SUMIF(AS44:AS53,Setting!B7,AR44:AS53)+SUMIF(AS38,Setting!B7,AR38:AS38)+SUMIF(AS40,Setting!B7,AR40:AS40)-SUMIF(AS37,Setting!B7,AR37:AS37)-SUMIF(AS39,Setting!B7,AR39:AS39)-SUMIF(AS56:AS125,Setting!B7,AR56:AR125)</f>
        <v>0</v>
      </c>
      <c r="AS22" s="377"/>
      <c r="AT22" s="376">
        <f>AR22+SUMIF(AU44:AU53,Setting!B7,AT44:AU53)+SUMIF(AU38,Setting!B7,AT38:AU38)+SUMIF(AU40,Setting!B7,AT40:AU40)-SUMIF(AU37,Setting!B7,AT37:AU37)-SUMIF(AU39,Setting!B7,AT39:AU39)-SUMIF(AU56:AU125,Setting!B7,AT56:AT125)</f>
        <v>0</v>
      </c>
      <c r="AU22" s="377"/>
      <c r="AV22" s="376">
        <f>AT22+SUMIF(AW44:AW53,Setting!B7,AV44:AW53)+SUMIF(AW38,Setting!B7,AV38:AW38)+SUMIF(AW40,Setting!B7,AV40:AW40)-SUMIF(AW37,Setting!B7,AV37:AW37)-SUMIF(AW39,Setting!B7,AV39:AW39)-SUMIF(AW56:AW125,Setting!B7,AV56:AV125)</f>
        <v>0</v>
      </c>
      <c r="AW22" s="377"/>
      <c r="AX22" s="376">
        <f>AV22+SUMIF(AY44:AY53,Setting!B7,AX44:AY53)+SUMIF(AY38,Setting!B7,AX38:AY38)+SUMIF(AY40,Setting!B7,AX40:AY40)-SUMIF(AY37,Setting!B7,AX37:AY37)-SUMIF(AY39,Setting!B7,AX39:AY39)-SUMIF(AY56:AY125,Setting!B7,AX56:AX125)</f>
        <v>0</v>
      </c>
      <c r="AY22" s="377"/>
      <c r="AZ22" s="376">
        <f>AX22+SUMIF(BA44:BA53,Setting!B7,AZ44:BA53)+SUMIF(BA38,Setting!B7,AZ38:BA38)+SUMIF(BA40,Setting!B7,AZ40:BA40)-SUMIF(BA37,Setting!B7,AZ37:BA37)-SUMIF(BA39,Setting!B7,AZ39:BA39)-SUMIF(BA56:BA125,Setting!B7,AZ56:AZ125)</f>
        <v>0</v>
      </c>
      <c r="BA22" s="377"/>
      <c r="BB22" s="376">
        <f>AZ22+SUMIF(BC44:BC53,Setting!B7,BB44:BC53)+SUMIF(BC38,Setting!B7,BB38:BC38)+SUMIF(BC40,Setting!B7,BB40:BC40)-SUMIF(BC37,Setting!B7,BB37:BC37)-SUMIF(BC39,Setting!B7,BB39:BC39)-SUMIF(BC56:BC125,Setting!B7,BB56:BB125)</f>
        <v>0</v>
      </c>
      <c r="BC22" s="377"/>
      <c r="BD22" s="376">
        <f>BB22+SUMIF(BE44:BE53,Setting!B7,BD44:BE53)+SUMIF(BE38,Setting!B7,BD38:BE38)+SUMIF(BE40,Setting!B7,BD40:BE40)-SUMIF(BE37,Setting!B7,BD37:BE37)-SUMIF(BE39,Setting!B7,BD39:BE39)-SUMIF(BE56:BE125,Setting!B7,BD56:BE125)</f>
        <v>0</v>
      </c>
      <c r="BE22" s="377"/>
      <c r="BF22" s="376">
        <f>BD22+SUMIF(BG44:BG53,Setting!B7,BF44:BG53)+SUMIF(BG38,Setting!B7,BF38:BG38)+SUMIF(BG40,Setting!B7,BF40:BG40)-SUMIF(BG37,Setting!B7,BF37:BG37)-SUMIF(BG39,Setting!B7,BF39:BG39)-SUMIF(BG56:BG125,Setting!B7,BF56:BF125)</f>
        <v>0</v>
      </c>
      <c r="BG22" s="377"/>
      <c r="BH22" s="376">
        <f>BF22+SUMIF(BI44:BI53,Setting!B7,BH44:BI53)+SUMIF(BI38,Setting!B7,BH38:BI38)+SUMIF(BI40,Setting!B7,BH40:BI40)-SUMIF(BI37,Setting!B7,BH37:BI37)-SUMIF(BI39,Setting!B7,BH39:BI39)-SUMIF(BI56:BI125,Setting!B7,BH56:BH125)</f>
        <v>0</v>
      </c>
      <c r="BI22" s="377"/>
      <c r="BJ22" s="376">
        <f>BH22+SUMIF(BK44:BK53,Setting!B7,BJ44:BK53)+SUMIF(BK38,Setting!B7,BJ38:BK38)+SUMIF(BK40,Setting!B7,BJ40:BK40)-SUMIF(BK37,Setting!B7,BJ37:BK37)-SUMIF(BK39,Setting!B7,BJ39:BK39)-SUMIF(BK56:BK125,Setting!B7,BJ56:BJ125)</f>
        <v>0</v>
      </c>
      <c r="BK22" s="377"/>
      <c r="BL22" s="376">
        <f>BJ22+SUMIF(BM44:BM53,Setting!B7,BL44:BM53)+SUMIF(BM38,Setting!B7,BL38:BM38)+SUMIF(BM40,Setting!B7,BL40:BM40)-SUMIF(BM37,Setting!B7,BL37:BM37)-SUMIF(BM39,Setting!B7,BL39:BM39)-SUMIF(BM56:BM125,Setting!B7,BL56:BL125)</f>
        <v>0</v>
      </c>
      <c r="BM22" s="378"/>
    </row>
    <row r="23" spans="2:65" s="43" customFormat="1" ht="18.75" customHeight="1">
      <c r="B23" s="390"/>
      <c r="C23" s="71">
        <f>Setting!B8</f>
        <v>0</v>
      </c>
      <c r="D23" s="380">
        <f>'9'!$BJ$23+SUMIF(E44:E53,Setting!$B$8,D44:E53)+SUMIF(E38,Setting!$B$8,D38:E38)+SUMIF(E40,Setting!$B$8,D40:E40)-SUMIF(E37,Setting!$B$8,D37:E37)-SUMIF(E39,Setting!$B$8,D39:E39)-SUMIF(E56:E125,Setting!$B$8,D56:D125)</f>
        <v>0</v>
      </c>
      <c r="E23" s="381"/>
      <c r="F23" s="380">
        <f>D23+SUMIF(G44:G53,Setting!B8,F44:G53)+SUMIF(G38,Setting!B8,F38:G38)+SUMIF(G40,Setting!B8,F40:G40)-SUMIF(G37,Setting!B8,F37:G37)-SUMIF(G39,Setting!B8,F39:G39)-SUMIF(G56:G125,Setting!B8,F56:F125)</f>
        <v>0</v>
      </c>
      <c r="G23" s="381"/>
      <c r="H23" s="380">
        <f>F23+SUMIF(I44:I53,Setting!B8,H44:I53)+SUMIF(I38,Setting!B8,H38:I38)+SUMIF(I40,Setting!B8,H40:I40)-SUMIF(I37,Setting!B8,H37:I37)-SUMIF(I39,Setting!B8,H39:I39)-SUMIF(I56:I125,Setting!B8,H56:H125)</f>
        <v>0</v>
      </c>
      <c r="I23" s="381"/>
      <c r="J23" s="380">
        <f>H23+SUMIF(K44:K53,Setting!B8,J44:K53)+SUMIF(K38,Setting!B8,J38:K38)+SUMIF(K40,Setting!B8,J40:K40)-SUMIF(K37,Setting!B8,J37:K37)-SUMIF(K39,Setting!B8,J39:K39)-SUMIF(K56:K125,Setting!B8,J56:J125)</f>
        <v>0</v>
      </c>
      <c r="K23" s="381"/>
      <c r="L23" s="380">
        <f>J23+SUMIF(M44:M53,Setting!B8,L44:M53)+SUMIF(M38,Setting!B8,L38:M38)+SUMIF(M40,Setting!B8,L40:M40)-SUMIF(M37,Setting!B8,L37:M37)-SUMIF(M39,Setting!B8,L39:M39)-SUMIF(M56:M125,Setting!B8,L56:L125)</f>
        <v>0</v>
      </c>
      <c r="M23" s="381"/>
      <c r="N23" s="380">
        <f>L23+SUMIF(O44:O53,Setting!B8,N44:O53)+SUMIF(O38,Setting!B8,N38:O38)+SUMIF(O40,Setting!B8,N40:O40)-SUMIF(O37,Setting!B8,N37:O37)-SUMIF(O39,Setting!B8,N39:O39)-SUMIF(O56:O125,Setting!B8,N56:N125)</f>
        <v>0</v>
      </c>
      <c r="O23" s="381"/>
      <c r="P23" s="380">
        <f>N23+SUMIF(Q44:Q53,Setting!B8,P44:Q53)+SUMIF(Q38,Setting!B8,P38:Q38)+SUMIF(Q40,Setting!B8,P40:Q40)-SUMIF(Q37,Setting!B8,P37:Q37)-SUMIF(Q39,Setting!B8,P39:Q39)-SUMIF(Q56:Q125,Setting!B8,P56:P125)</f>
        <v>0</v>
      </c>
      <c r="Q23" s="381"/>
      <c r="R23" s="380">
        <f>P23+SUMIF(S44:S53,Setting!B8,R44:S53)+SUMIF(S38,Setting!B8,R38:S38)+SUMIF(S40,Setting!B8,R40:S40)-SUMIF(S37,Setting!B8,R37:S37)-SUMIF(S39,Setting!B8,R39:S39)-SUMIF(S56:S125,Setting!B8,R56:R125)</f>
        <v>0</v>
      </c>
      <c r="S23" s="381"/>
      <c r="T23" s="380">
        <f>R23+SUMIF(U44:U53,Setting!B8,T44:U53)+SUMIF(U38,Setting!B8,T38:U38)+SUMIF(U40,Setting!B8,T40:U40)-SUMIF(U37,Setting!B8,T37:U37)-SUMIF(U39,Setting!B8,T39:U39)-SUMIF(U56:U125,Setting!B8,T56:T125)</f>
        <v>0</v>
      </c>
      <c r="U23" s="381"/>
      <c r="V23" s="380">
        <f>T23+SUMIF(W44:W53,Setting!B8,V44:W53)+SUMIF(W38,Setting!B8,V38:W38)+SUMIF(W40,Setting!B8,V40:W40)-SUMIF(W37,Setting!B8,V37:W37)-SUMIF(W39,Setting!B8,V39:W39)-SUMIF(W56:W125,Setting!B8,V56:V125)</f>
        <v>0</v>
      </c>
      <c r="W23" s="381"/>
      <c r="X23" s="380">
        <f>V23+SUMIF(Y44:Y53,Setting!B8,X44:Y53)+SUMIF(Y38,Setting!B8,X38:Y38)+SUMIF(Y40,Setting!B8,X40:Y40)-SUMIF(Y37,Setting!B8,X37:Y37)-SUMIF(Y39,Setting!B8,X39:Y39)-SUMIF(Y56:Y125,Setting!B8,X56:X125)</f>
        <v>0</v>
      </c>
      <c r="Y23" s="381"/>
      <c r="Z23" s="380">
        <f>X23+SUMIF(AA44:AA53,Setting!B8,Z44:AA53)+SUMIF(AA38,Setting!B8,Z38:AA38)+SUMIF(AA40,Setting!B8,Z40:AA40)-SUMIF(AA37,Setting!B8,Z37:AA37)-SUMIF(AA39,Setting!B8,Z39:AA39)-SUMIF(AA56:AA125,Setting!B8,Z56:Z125)</f>
        <v>0</v>
      </c>
      <c r="AA23" s="381"/>
      <c r="AB23" s="380">
        <f>Z23+SUMIF(AC44:AC53,Setting!B8,AB44:AC53)+SUMIF(AC38,Setting!B8,AB38:AC38)+SUMIF(AC40,Setting!B8,AB40:AC40)-SUMIF(AC37,Setting!B8,AB37:AC37)-SUMIF(AC39,Setting!B8,AB39:AC39)-SUMIF(AC56:AC125,Setting!B8,AB56:AB125)</f>
        <v>0</v>
      </c>
      <c r="AC23" s="381"/>
      <c r="AD23" s="380">
        <f>AB23+SUMIF(AE44:AE53,Setting!B8,AD44:AE53)+SUMIF(AE38,Setting!B8,AD38:AE38)+SUMIF(AE40,Setting!B8,AD40:AE40)-SUMIF(AE37,Setting!B8,AD37:AE37)-SUMIF(AE39,Setting!B8,AD39:AE39)-SUMIF(AE56:AE125,Setting!B8,AD56:AE125)</f>
        <v>0</v>
      </c>
      <c r="AE23" s="381"/>
      <c r="AF23" s="380">
        <f>AD23+SUMIF(AG44:AG53,Setting!B8,AF44:AG53)+SUMIF(AG38,Setting!B8,AF38:AG38)+SUMIF(AG40,Setting!B8,AF40:AG40)-SUMIF(AG37,Setting!B8,AF37:AG37)-SUMIF(AG39,Setting!B8,AF39:AG39)-SUMIF(AG56:AG125,Setting!B8,AF56:AF125)</f>
        <v>0</v>
      </c>
      <c r="AG23" s="381"/>
      <c r="AH23" s="380">
        <f>AF23+SUMIF(AI44:AI53,Setting!B8,AH44:AI53)+SUMIF(AI38,Setting!B8,AH38:AI38)+SUMIF(AI40,Setting!B8,AH40:AI40)-SUMIF(AI37,Setting!B8,AH37:AI37)-SUMIF(AI39,Setting!B8,AH39:AI39)-SUMIF(AI56:AI125,Setting!B8,AH56:AH125)</f>
        <v>0</v>
      </c>
      <c r="AI23" s="381"/>
      <c r="AJ23" s="380">
        <f>AH23+SUMIF(AK44:AK53,Setting!B8,AJ44:AK53)+SUMIF(AK38,Setting!B8,AJ38:AK38)+SUMIF(AK40,Setting!B8,AJ40:AK40)-SUMIF(AK37,Setting!B8,AJ37:AK37)-SUMIF(AK39,Setting!B8,AJ39:AK39)-SUMIF(AK56:AK125,Setting!B8,AJ56:AJ125)</f>
        <v>0</v>
      </c>
      <c r="AK23" s="381"/>
      <c r="AL23" s="380">
        <f>AJ23+SUMIF(AM44:AM53,Setting!B8,AL44:AM53)+SUMIF(AM38,Setting!B8,AL38:AM38)+SUMIF(AM40,Setting!B8,AL40:AM40)-SUMIF(AM37,Setting!B8,AL37:AM37)-SUMIF(AM39,Setting!B8,AL39:AM39)-SUMIF(AM56:AM125,Setting!B8,AL56:AL125)</f>
        <v>0</v>
      </c>
      <c r="AM23" s="381"/>
      <c r="AN23" s="380">
        <f>AL23+SUMIF(AO44:AO53,Setting!B8,AN44:AO53)+SUMIF(AO38,Setting!B8,AN38:AO38)+SUMIF(AO40,Setting!B8,AN40:AO40)-SUMIF(AO37,Setting!B8,AN37:AO37)-SUMIF(AO39,Setting!B8,AN39:AO39)-SUMIF(AO56:AO125,Setting!B8,AN56:AN125)</f>
        <v>0</v>
      </c>
      <c r="AO23" s="381"/>
      <c r="AP23" s="380">
        <f>AN23+SUMIF(AQ44:AQ53,Setting!B8,AP44:AQ53)+SUMIF(AQ38,Setting!B8,AP38:AQ38)+SUMIF(AQ40,Setting!B8,AP40:AQ40)-SUMIF(AQ37,Setting!B8,AP37:AQ37)-SUMIF(AQ39,Setting!B8,AP39:AQ39)-SUMIF(AQ56:AQ125,Setting!B8,AP56:AP125)</f>
        <v>0</v>
      </c>
      <c r="AQ23" s="381"/>
      <c r="AR23" s="380">
        <f>AP23+SUMIF(AS44:AS53,Setting!B8,AR44:AS53)+SUMIF(AS38,Setting!B8,AR38:AS38)+SUMIF(AS40,Setting!B8,AR40:AS40)-SUMIF(AS37,Setting!B8,AR37:AS37)-SUMIF(AS39,Setting!B8,AR39:AS39)-SUMIF(AS56:AS125,Setting!B8,AR56:AR125)</f>
        <v>0</v>
      </c>
      <c r="AS23" s="381"/>
      <c r="AT23" s="380">
        <f>AR23+SUMIF(AU44:AU53,Setting!B8,AT44:AU53)+SUMIF(AU38,Setting!B8,AT38:AU38)+SUMIF(AU40,Setting!B8,AT40:AU40)-SUMIF(AU37,Setting!B8,AT37:AU37)-SUMIF(AU39,Setting!B8,AT39:AU39)-SUMIF(AU56:AU125,Setting!B8,AT56:AT125)</f>
        <v>0</v>
      </c>
      <c r="AU23" s="381"/>
      <c r="AV23" s="380">
        <f>AT23+SUMIF(AW44:AW53,Setting!B8,AV44:AW53)+SUMIF(AW38,Setting!B8,AV38:AW38)+SUMIF(AW40,Setting!B8,AV40:AW40)-SUMIF(AW37,Setting!B8,AV37:AW37)-SUMIF(AW39,Setting!B8,AV39:AW39)-SUMIF(AW56:AW125,Setting!B8,AV56:AV125)</f>
        <v>0</v>
      </c>
      <c r="AW23" s="381"/>
      <c r="AX23" s="380">
        <f>AV23+SUMIF(AY44:AY53,Setting!B8,AX44:AY53)+SUMIF(AY38,Setting!B8,AX38:AY38)+SUMIF(AY40,Setting!B8,AX40:AY40)-SUMIF(AY37,Setting!B8,AX37:AY37)-SUMIF(AY39,Setting!B8,AX39:AY39)-SUMIF(AY56:AY125,Setting!B8,AX56:AX125)</f>
        <v>0</v>
      </c>
      <c r="AY23" s="381"/>
      <c r="AZ23" s="380">
        <f>AX23+SUMIF(BA44:BA53,Setting!B8,AZ44:BA53)+SUMIF(BA38,Setting!B8,AZ38:BA38)+SUMIF(BA40,Setting!B8,AZ40:BA40)-SUMIF(BA37,Setting!B8,AZ37:BA37)-SUMIF(BA39,Setting!B8,AZ39:BA39)-SUMIF(BA56:BA125,Setting!B8,AZ56:AZ125)</f>
        <v>0</v>
      </c>
      <c r="BA23" s="381"/>
      <c r="BB23" s="380">
        <f>AZ23+SUMIF(BC44:BC53,Setting!B8,BB44:BC53)+SUMIF(BC38,Setting!B8,BB38:BC38)+SUMIF(BC40,Setting!B8,BB40:BC40)-SUMIF(BC37,Setting!B8,BB37:BC37)-SUMIF(BC39,Setting!B8,BB39:BC39)-SUMIF(BC56:BC125,Setting!B8,BB56:BB125)</f>
        <v>0</v>
      </c>
      <c r="BC23" s="381"/>
      <c r="BD23" s="380">
        <f>BB23+SUMIF(BE44:BE53,Setting!B8,BD44:BE53)+SUMIF(BE38,Setting!B8,BD38:BE38)+SUMIF(BE40,Setting!B8,BD40:BE40)-SUMIF(BE37,Setting!B8,BD37:BE37)-SUMIF(BE39,Setting!B8,BD39:BE39)-SUMIF(BE56:BE125,Setting!B8,BD56:BE125)</f>
        <v>0</v>
      </c>
      <c r="BE23" s="381"/>
      <c r="BF23" s="380">
        <f>BD23+SUMIF(BG44:BG53,Setting!B8,BF44:BG53)+SUMIF(BG38,Setting!B8,BF38:BG38)+SUMIF(BG40,Setting!B8,BF40:BG40)-SUMIF(BG37,Setting!B8,BF37:BG37)-SUMIF(BG39,Setting!B8,BF39:BG39)-SUMIF(BG56:BG125,Setting!B8,BF56:BF125)</f>
        <v>0</v>
      </c>
      <c r="BG23" s="381"/>
      <c r="BH23" s="380">
        <f>BF23+SUMIF(BI44:BI53,Setting!B8,BH44:BI53)+SUMIF(BI38,Setting!B8,BH38:BI38)+SUMIF(BI40,Setting!B8,BH40:BI40)-SUMIF(BI37,Setting!B8,BH37:BI37)-SUMIF(BI39,Setting!B8,BH39:BI39)-SUMIF(BI56:BI125,Setting!B8,BH56:BH125)</f>
        <v>0</v>
      </c>
      <c r="BI23" s="381"/>
      <c r="BJ23" s="380">
        <f>BH23+SUMIF(BK44:BK53,Setting!B8,BJ44:BK53)+SUMIF(BK38,Setting!B8,BJ38:BK38)+SUMIF(BK40,Setting!B8,BJ40:BK40)-SUMIF(BK37,Setting!B8,BJ37:BK37)-SUMIF(BK39,Setting!B8,BJ39:BK39)-SUMIF(BK56:BK125,Setting!B8,BJ56:BJ125)</f>
        <v>0</v>
      </c>
      <c r="BK23" s="381"/>
      <c r="BL23" s="380">
        <f>BJ23+SUMIF(BM44:BM53,Setting!B8,BL44:BM53)+SUMIF(BM38,Setting!B8,BL38:BM38)+SUMIF(BM40,Setting!B8,BL40:BM40)-SUMIF(BM37,Setting!B8,BL37:BM37)-SUMIF(BM39,Setting!B8,BL39:BM39)-SUMIF(BM56:BM125,Setting!B8,BL56:BL125)</f>
        <v>0</v>
      </c>
      <c r="BM23" s="382"/>
    </row>
    <row r="24" spans="2:65" s="43" customFormat="1" ht="18.75" customHeight="1">
      <c r="B24" s="390"/>
      <c r="C24" s="121">
        <f>Setting!B9</f>
        <v>0</v>
      </c>
      <c r="D24" s="376">
        <f>'9'!$BJ$24+SUMIF(E44:E53,Setting!$B$9,D44:E53)+SUMIF(E38,Setting!$B$9,D38:E38)+SUMIF(E40,Setting!$B$9,D40:E40)-SUMIF(E37,Setting!$B$9,D37:E37)-SUMIF(E39,Setting!$B$9,D39:E39)-SUMIF(E56:E125,Setting!$B$9,D56:D125)</f>
        <v>0</v>
      </c>
      <c r="E24" s="377"/>
      <c r="F24" s="376">
        <f>D24+SUMIF(G44:G53,Setting!B9,F44:G53)+SUMIF(G38,Setting!B9,F38:G38)+SUMIF(G40,Setting!B9,F40:G40)-SUMIF(G37,Setting!B9,F37:G37)-SUMIF(G39,Setting!B9,F39:G39)-SUMIF(G56:G125,Setting!B9,F56:F125)</f>
        <v>0</v>
      </c>
      <c r="G24" s="377"/>
      <c r="H24" s="376">
        <f>F24+SUMIF(I44:I53,Setting!B9,H44:I53)+SUMIF(I38,Setting!B9,H38:I38)+SUMIF(I40,Setting!B9,H40:I40)-SUMIF(I37,Setting!B9,H37:I37)-SUMIF(I39,Setting!B9,H39:I39)-SUMIF(I56:I125,Setting!B9,H56:H125)</f>
        <v>0</v>
      </c>
      <c r="I24" s="377"/>
      <c r="J24" s="376">
        <f>H24+SUMIF(K44:K53,Setting!B9,J44:K53)+SUMIF(K38,Setting!B9,J38:K38)+SUMIF(K40,Setting!B9,J40:K40)-SUMIF(K37,Setting!B9,J37:K37)-SUMIF(K39,Setting!B9,J39:K39)-SUMIF(K56:K125,Setting!B9,J56:J125)</f>
        <v>0</v>
      </c>
      <c r="K24" s="377"/>
      <c r="L24" s="376">
        <f>J24+SUMIF(M44:M53,Setting!B9,L44:M53)+SUMIF(M38,Setting!B9,L38:M38)+SUMIF(M40,Setting!B9,L40:M40)-SUMIF(M37,Setting!B9,L37:M37)-SUMIF(M39,Setting!B9,L39:M39)-SUMIF(M56:M125,Setting!B9,L56:L125)</f>
        <v>0</v>
      </c>
      <c r="M24" s="377"/>
      <c r="N24" s="376">
        <f>L24+SUMIF(O44:O53,Setting!B9,N44:O53)+SUMIF(O38,Setting!B9,N38:O38)+SUMIF(O40,Setting!B9,N40:O40)-SUMIF(O37,Setting!B9,N37:O37)-SUMIF(O39,Setting!B9,N39:O39)-SUMIF(O56:O125,Setting!B9,N56:N125)</f>
        <v>0</v>
      </c>
      <c r="O24" s="377"/>
      <c r="P24" s="376">
        <f>N24+SUMIF(Q44:Q53,Setting!B9,P44:Q53)+SUMIF(Q38,Setting!B9,P38:Q38)+SUMIF(Q40,Setting!B9,P40:Q40)-SUMIF(Q37,Setting!B9,P37:Q37)-SUMIF(Q39,Setting!B9,P39:Q39)-SUMIF(Q56:Q125,Setting!B9,P56:P125)</f>
        <v>0</v>
      </c>
      <c r="Q24" s="377"/>
      <c r="R24" s="376">
        <f>P24+SUMIF(S44:S53,Setting!B9,R44:S53)+SUMIF(S38,Setting!B9,R38:S38)+SUMIF(S40,Setting!B9,R40:S40)-SUMIF(S37,Setting!B9,R37:S37)-SUMIF(S39,Setting!B9,R39:S39)-SUMIF(S56:S125,Setting!B9,R56:R125)</f>
        <v>0</v>
      </c>
      <c r="S24" s="377"/>
      <c r="T24" s="376">
        <f>R24+SUMIF(U44:U53,Setting!B9,T44:U53)+SUMIF(U38,Setting!B9,T38:U38)+SUMIF(U40,Setting!B9,T40:U40)-SUMIF(U37,Setting!B9,T37:U37)-SUMIF(U39,Setting!B9,T39:U39)-SUMIF(U56:U125,Setting!B9,T56:T125)</f>
        <v>0</v>
      </c>
      <c r="U24" s="377"/>
      <c r="V24" s="376">
        <f>T24+SUMIF(W44:W53,Setting!B9,V44:W53)+SUMIF(W38,Setting!B9,V38:W38)+SUMIF(W40,Setting!B9,V40:W40)-SUMIF(W37,Setting!B9,V37:W37)-SUMIF(W39,Setting!B9,V39:W39)-SUMIF(W56:W125,Setting!B9,V56:V125)</f>
        <v>0</v>
      </c>
      <c r="W24" s="377"/>
      <c r="X24" s="376">
        <f>V24+SUMIF(Y44:Y53,Setting!B9,X44:Y53)+SUMIF(Y38,Setting!B9,X38:Y38)+SUMIF(Y40,Setting!B9,X40:Y40)-SUMIF(Y37,Setting!B9,X37:Y37)-SUMIF(Y39,Setting!B9,X39:Y39)-SUMIF(Y56:Y125,Setting!B9,X56:X125)</f>
        <v>0</v>
      </c>
      <c r="Y24" s="377"/>
      <c r="Z24" s="376">
        <f>X24+SUMIF(AA44:AA53,Setting!B9,Z44:AA53)+SUMIF(AA38,Setting!B9,Z38:AA38)+SUMIF(AA40,Setting!B9,Z40:AA40)-SUMIF(AA37,Setting!B9,Z37:AA37)-SUMIF(AA39,Setting!B9,Z39:AA39)-SUMIF(AA56:AA125,Setting!B9,Z56:Z125)</f>
        <v>0</v>
      </c>
      <c r="AA24" s="377"/>
      <c r="AB24" s="376">
        <f>Z24+SUMIF(AC44:AC53,Setting!B9,AB44:AC53)+SUMIF(AC38,Setting!B9,AB38:AC38)+SUMIF(AC40,Setting!B9,AB40:AC40)-SUMIF(AC37,Setting!B9,AB37:AC37)-SUMIF(AC39,Setting!B9,AB39:AC39)-SUMIF(AC56:AC125,Setting!B9,AB56:AB125)</f>
        <v>0</v>
      </c>
      <c r="AC24" s="377"/>
      <c r="AD24" s="376">
        <f>AB24+SUMIF(AE44:AE53,Setting!B9,AD44:AE53)+SUMIF(AE38,Setting!B9,AD38:AE38)+SUMIF(AE40,Setting!B9,AD40:AE40)-SUMIF(AE37,Setting!B9,AD37:AE37)-SUMIF(AE39,Setting!B9,AD39:AE39)-SUMIF(AE56:AE125,Setting!B9,AD56:AE125)</f>
        <v>0</v>
      </c>
      <c r="AE24" s="377"/>
      <c r="AF24" s="376">
        <f>AD24+SUMIF(AG44:AG53,Setting!B9,AF44:AG53)+SUMIF(AG38,Setting!B9,AF38:AG38)+SUMIF(AG40,Setting!B9,AF40:AG40)-SUMIF(AG37,Setting!B9,AF37:AG37)-SUMIF(AG39,Setting!B9,AF39:AG39)-SUMIF(AG56:AG125,Setting!B9,AF56:AF125)</f>
        <v>0</v>
      </c>
      <c r="AG24" s="377"/>
      <c r="AH24" s="376">
        <f>AF24+SUMIF(AI44:AI53,Setting!B9,AH44:AI53)+SUMIF(AI38,Setting!B9,AH38:AI38)+SUMIF(AI40,Setting!B9,AH40:AI40)-SUMIF(AI37,Setting!B9,AH37:AI37)-SUMIF(AI39,Setting!B9,AH39:AI39)-SUMIF(AI56:AI125,Setting!B9,AH56:AH125)</f>
        <v>0</v>
      </c>
      <c r="AI24" s="377"/>
      <c r="AJ24" s="376">
        <f>AH24+SUMIF(AK44:AK53,Setting!B9,AJ44:AK53)+SUMIF(AK38,Setting!B9,AJ38:AK38)+SUMIF(AK40,Setting!B9,AJ40:AK40)-SUMIF(AK37,Setting!B9,AJ37:AK37)-SUMIF(AK39,Setting!B9,AJ39:AK39)-SUMIF(AK56:AK125,Setting!B9,AJ56:AJ125)</f>
        <v>0</v>
      </c>
      <c r="AK24" s="377"/>
      <c r="AL24" s="376">
        <f>AJ24+SUMIF(AM44:AM53,Setting!B9,AL44:AM53)+SUMIF(AM38,Setting!B9,AL38:AM38)+SUMIF(AM40,Setting!B9,AL40:AM40)-SUMIF(AM37,Setting!B9,AL37:AM37)-SUMIF(AM39,Setting!B9,AL39:AM39)-SUMIF(AM56:AM125,Setting!B9,AL56:AL125)</f>
        <v>0</v>
      </c>
      <c r="AM24" s="377"/>
      <c r="AN24" s="376">
        <f>AL24+SUMIF(AO44:AO53,Setting!B9,AN44:AO53)+SUMIF(AO38,Setting!B9,AN38:AO38)+SUMIF(AO40,Setting!B9,AN40:AO40)-SUMIF(AO37,Setting!B9,AN37:AO37)-SUMIF(AO39,Setting!B9,AN39:AO39)-SUMIF(AO56:AO125,Setting!B9,AN56:AN125)</f>
        <v>0</v>
      </c>
      <c r="AO24" s="377"/>
      <c r="AP24" s="376">
        <f>AN24+SUMIF(AQ44:AQ53,Setting!B9,AP44:AQ53)+SUMIF(AQ38,Setting!B9,AP38:AQ38)+SUMIF(AQ40,Setting!B9,AP40:AQ40)-SUMIF(AQ37,Setting!B9,AP37:AQ37)-SUMIF(AQ39,Setting!B9,AP39:AQ39)-SUMIF(AQ56:AQ125,Setting!B9,AP56:AP125)</f>
        <v>0</v>
      </c>
      <c r="AQ24" s="377"/>
      <c r="AR24" s="376">
        <f>AP24+SUMIF(AS44:AS53,Setting!B9,AR44:AS53)+SUMIF(AS38,Setting!B9,AR38:AS38)+SUMIF(AS40,Setting!B9,AR40:AS40)-SUMIF(AS37,Setting!B9,AR37:AS37)-SUMIF(AS39,Setting!B9,AR39:AS39)-SUMIF(AS56:AS125,Setting!B9,AR56:AR125)</f>
        <v>0</v>
      </c>
      <c r="AS24" s="377"/>
      <c r="AT24" s="376">
        <f>AR24+SUMIF(AU44:AU53,Setting!B9,AT44:AU53)+SUMIF(AU38,Setting!B9,AT38:AU38)+SUMIF(AU40,Setting!B9,AT40:AU40)-SUMIF(AU37,Setting!B9,AT37:AU37)-SUMIF(AU39,Setting!B9,AT39:AU39)-SUMIF(AU56:AU125,Setting!B9,AT56:AT125)</f>
        <v>0</v>
      </c>
      <c r="AU24" s="377"/>
      <c r="AV24" s="376">
        <f>AT24+SUMIF(AW44:AW53,Setting!B9,AV44:AW53)+SUMIF(AW38,Setting!B9,AV38:AW38)+SUMIF(AW40,Setting!B9,AV40:AW40)-SUMIF(AW37,Setting!B9,AV37:AW37)-SUMIF(AW39,Setting!B9,AV39:AW39)-SUMIF(AW56:AW125,Setting!B9,AV56:AV125)</f>
        <v>0</v>
      </c>
      <c r="AW24" s="377"/>
      <c r="AX24" s="376">
        <f>AV24+SUMIF(AY44:AY53,Setting!B9,AX44:AY53)+SUMIF(AY38,Setting!B9,AX38:AY38)+SUMIF(AY40,Setting!B9,AX40:AY40)-SUMIF(AY37,Setting!B9,AX37:AY37)-SUMIF(AY39,Setting!B9,AX39:AY39)-SUMIF(AY56:AY125,Setting!B9,AX56:AX125)</f>
        <v>0</v>
      </c>
      <c r="AY24" s="377"/>
      <c r="AZ24" s="376">
        <f>AX24+SUMIF(BA44:BA53,Setting!B9,AZ44:BA53)+SUMIF(BA38,Setting!B9,AZ38:BA38)+SUMIF(BA40,Setting!B9,AZ40:BA40)-SUMIF(BA37,Setting!B9,AZ37:BA37)-SUMIF(BA39,Setting!B9,AZ39:BA39)-SUMIF(BA56:BA125,Setting!B9,AZ56:AZ125)</f>
        <v>0</v>
      </c>
      <c r="BA24" s="377"/>
      <c r="BB24" s="376">
        <f>AZ24+SUMIF(BC44:BC53,Setting!B9,BB44:BC53)+SUMIF(BC38,Setting!B9,BB38:BC38)+SUMIF(BC40,Setting!B9,BB40:BC40)-SUMIF(BC37,Setting!B9,BB37:BC37)-SUMIF(BC39,Setting!B9,BB39:BC39)-SUMIF(BC56:BC125,Setting!B9,BB56:BB125)</f>
        <v>0</v>
      </c>
      <c r="BC24" s="377"/>
      <c r="BD24" s="376">
        <f>BB24+SUMIF(BE44:BE53,Setting!B9,BD44:BE53)+SUMIF(BE38,Setting!B9,BD38:BE38)+SUMIF(BE40,Setting!B9,BD40:BE40)-SUMIF(BE37,Setting!B9,BD37:BE37)-SUMIF(BE39,Setting!B9,BD39:BE39)-SUMIF(BE56:BE125,Setting!B9,BD56:BE125)</f>
        <v>0</v>
      </c>
      <c r="BE24" s="377"/>
      <c r="BF24" s="376">
        <f>BD24+SUMIF(BG44:BG53,Setting!B9,BF44:BG53)+SUMIF(BG38,Setting!B9,BF38:BG38)+SUMIF(BG40,Setting!B9,BF40:BG40)-SUMIF(BG37,Setting!B9,BF37:BG37)-SUMIF(BG39,Setting!B9,BF39:BG39)-SUMIF(BG56:BG125,Setting!B9,BF56:BF125)</f>
        <v>0</v>
      </c>
      <c r="BG24" s="377"/>
      <c r="BH24" s="376">
        <f>BF24+SUMIF(BI44:BI53,Setting!B9,BH44:BI53)+SUMIF(BI38,Setting!B9,BH38:BI38)+SUMIF(BI40,Setting!B9,BH40:BI40)-SUMIF(BI37,Setting!B9,BH37:BI37)-SUMIF(BI39,Setting!B9,BH39:BI39)-SUMIF(BI56:BI125,Setting!B9,BH56:BH125)</f>
        <v>0</v>
      </c>
      <c r="BI24" s="377"/>
      <c r="BJ24" s="376">
        <f>BH24+SUMIF(BK44:BK53,Setting!B9,BJ44:BK53)+SUMIF(BK38,Setting!B9,BJ38:BK38)+SUMIF(BK40,Setting!B9,BJ40:BK40)-SUMIF(BK37,Setting!B9,BJ37:BK37)-SUMIF(BK39,Setting!B9,BJ39:BK39)-SUMIF(BK56:BK125,Setting!B9,BJ56:BJ125)</f>
        <v>0</v>
      </c>
      <c r="BK24" s="377"/>
      <c r="BL24" s="376">
        <f>BJ24+SUMIF(BM44:BM53,Setting!B9,BL44:BM53)+SUMIF(BM38,Setting!B9,BL38:BM38)+SUMIF(BM40,Setting!B9,BL40:BM40)-SUMIF(BM37,Setting!B9,BL37:BM37)-SUMIF(BM39,Setting!B9,BL39:BM39)-SUMIF(BM56:BM125,Setting!B9,BL56:BL125)</f>
        <v>0</v>
      </c>
      <c r="BM24" s="378"/>
    </row>
    <row r="25" spans="2:65" s="43" customFormat="1" ht="18.75" customHeight="1">
      <c r="B25" s="390"/>
      <c r="C25" s="71">
        <f>Setting!B10</f>
        <v>0</v>
      </c>
      <c r="D25" s="380">
        <f>'9'!$BJ$25+SUMIF(E44:E53,Setting!$B$10,D44:E53)+SUMIF(E38,Setting!$B$10,D38:E38)+SUMIF(E40,Setting!$B$10,D40:E40)-SUMIF(E37,Setting!$B$10,D37:E37)-SUMIF(E39,Setting!$B$10,D39:E39)-SUMIF(E56:E125,Setting!$B$10,D56:D125)</f>
        <v>0</v>
      </c>
      <c r="E25" s="381"/>
      <c r="F25" s="380">
        <f>D25+SUMIF(G44:G53,Setting!B10,F44:G53)+SUMIF(G38,Setting!B10,F38:G38)+SUMIF(G40,Setting!B10,F40:G40)-SUMIF(G37,Setting!B10,F37:G37)-SUMIF(G39,Setting!B10,F39:G39)-SUMIF(G56:G125,Setting!B10,F56:F125)</f>
        <v>0</v>
      </c>
      <c r="G25" s="381"/>
      <c r="H25" s="380">
        <f>F25+SUMIF(I44:I53,Setting!B10,H44:I53)+SUMIF(I38,Setting!B10,H38:I38)+SUMIF(I40,Setting!B10,H40:I40)-SUMIF(I37,Setting!B10,H37:I37)-SUMIF(I39,Setting!B10,H39:I39)-SUMIF(I56:I125,Setting!B10,H56:H125)</f>
        <v>0</v>
      </c>
      <c r="I25" s="381"/>
      <c r="J25" s="380">
        <f>H25+SUMIF(K44:K53,Setting!B10,J44:K53)+SUMIF(K38,Setting!B10,J38:K38)+SUMIF(K40,Setting!B10,J40:K40)-SUMIF(K37,Setting!B10,J37:K37)-SUMIF(K39,Setting!B10,J39:K39)-SUMIF(K56:K125,Setting!B10,J56:J125)</f>
        <v>0</v>
      </c>
      <c r="K25" s="381"/>
      <c r="L25" s="380">
        <f>J25+SUMIF(M44:M53,Setting!B10,L44:M53)+SUMIF(M38,Setting!B10,L38:M38)+SUMIF(M40,Setting!B10,L40:M40)-SUMIF(M37,Setting!B10,L37:M37)-SUMIF(M39,Setting!B10,L39:M39)-SUMIF(M56:M125,Setting!B10,L56:L125)</f>
        <v>0</v>
      </c>
      <c r="M25" s="381"/>
      <c r="N25" s="380">
        <f>L25+SUMIF(O44:O53,Setting!B10,N44:O53)+SUMIF(O38,Setting!B10,N38:O38)+SUMIF(O40,Setting!B10,N40:O40)-SUMIF(O37,Setting!B10,N37:O37)-SUMIF(O39,Setting!B10,N39:O39)-SUMIF(O56:O125,Setting!B10,N56:N125)</f>
        <v>0</v>
      </c>
      <c r="O25" s="381"/>
      <c r="P25" s="380">
        <f>N25+SUMIF(Q44:Q53,Setting!B10,P44:Q53)+SUMIF(Q38,Setting!B10,P38:Q38)+SUMIF(Q40,Setting!B10,P40:Q40)-SUMIF(Q37,Setting!B10,P37:Q37)-SUMIF(Q39,Setting!B10,P39:Q39)-SUMIF(Q56:Q125,Setting!B10,P56:P125)</f>
        <v>0</v>
      </c>
      <c r="Q25" s="381"/>
      <c r="R25" s="380">
        <f>P25+SUMIF(S44:S53,Setting!B10,R44:S53)+SUMIF(S38,Setting!B10,R38:S38)+SUMIF(S40,Setting!B10,R40:S40)-SUMIF(S37,Setting!B10,R37:S37)-SUMIF(S39,Setting!B10,R39:S39)-SUMIF(S56:S125,Setting!B10,R56:R125)</f>
        <v>0</v>
      </c>
      <c r="S25" s="381"/>
      <c r="T25" s="380">
        <f>R25+SUMIF(U44:U53,Setting!B10,T44:U53)+SUMIF(U38,Setting!B10,T38:U38)+SUMIF(U40,Setting!B10,T40:U40)-SUMIF(U37,Setting!B10,T37:U37)-SUMIF(U39,Setting!B10,T39:U39)-SUMIF(U56:U125,Setting!B10,T56:T125)</f>
        <v>0</v>
      </c>
      <c r="U25" s="381"/>
      <c r="V25" s="380">
        <f>T25+SUMIF(W44:W53,Setting!B10,V44:W53)+SUMIF(W38,Setting!B10,V38:W38)+SUMIF(W40,Setting!B10,V40:W40)-SUMIF(W37,Setting!B10,V37:W37)-SUMIF(W39,Setting!B10,V39:W39)-SUMIF(W56:W125,Setting!B10,V56:V125)</f>
        <v>0</v>
      </c>
      <c r="W25" s="381"/>
      <c r="X25" s="380">
        <f>V25+SUMIF(Y44:Y53,Setting!B10,X44:Y53)+SUMIF(Y38,Setting!B10,X38:Y38)+SUMIF(Y40,Setting!B10,X40:Y40)-SUMIF(Y37,Setting!B10,X37:Y37)-SUMIF(Y39,Setting!B10,X39:Y39)-SUMIF(Y56:Y125,Setting!B10,X56:X125)</f>
        <v>0</v>
      </c>
      <c r="Y25" s="381"/>
      <c r="Z25" s="380">
        <f>X25+SUMIF(AA44:AA53,Setting!B10,Z44:AA53)+SUMIF(AA38,Setting!B10,Z38:AA38)+SUMIF(AA40,Setting!B10,Z40:AA40)-SUMIF(AA37,Setting!B10,Z37:AA37)-SUMIF(AA39,Setting!B10,Z39:AA39)-SUMIF(AA56:AA125,Setting!B10,Z56:Z125)</f>
        <v>0</v>
      </c>
      <c r="AA25" s="381"/>
      <c r="AB25" s="380">
        <f>Z25+SUMIF(AC44:AC53,Setting!B10,AB44:AC53)+SUMIF(AC38,Setting!B10,AB38:AC38)+SUMIF(AC40,Setting!B10,AB40:AC40)-SUMIF(AC37,Setting!B10,AB37:AC37)-SUMIF(AC39,Setting!B10,AB39:AC39)-SUMIF(AC56:AC125,Setting!B10,AB56:AB125)</f>
        <v>0</v>
      </c>
      <c r="AC25" s="381"/>
      <c r="AD25" s="380">
        <f>AB25+SUMIF(AE44:AE53,Setting!B10,AD44:AE53)+SUMIF(AE38,Setting!B10,AD38:AE38)+SUMIF(AE40,Setting!B10,AD40:AE40)-SUMIF(AE37,Setting!B10,AD37:AE37)-SUMIF(AE39,Setting!B10,AD39:AE39)-SUMIF(AE56:AE125,Setting!B10,AD56:AE125)</f>
        <v>0</v>
      </c>
      <c r="AE25" s="381"/>
      <c r="AF25" s="380">
        <f>AD25+SUMIF(AG44:AG53,Setting!B10,AF44:AG53)+SUMIF(AG38,Setting!B10,AF38:AG38)+SUMIF(AG40,Setting!B10,AF40:AG40)-SUMIF(AG37,Setting!B10,AF37:AG37)-SUMIF(AG39,Setting!B10,AF39:AG39)-SUMIF(AG56:AG125,Setting!B10,AF56:AF125)</f>
        <v>0</v>
      </c>
      <c r="AG25" s="381"/>
      <c r="AH25" s="380">
        <f>AF25+SUMIF(AI44:AI53,Setting!B10,AH44:AI53)+SUMIF(AI38,Setting!B10,AH38:AI38)+SUMIF(AI40,Setting!B10,AH40:AI40)-SUMIF(AI37,Setting!B10,AH37:AI37)-SUMIF(AI39,Setting!B10,AH39:AI39)-SUMIF(AI56:AI125,Setting!B10,AH56:AH125)</f>
        <v>0</v>
      </c>
      <c r="AI25" s="381"/>
      <c r="AJ25" s="380">
        <f>AH25+SUMIF(AK44:AK53,Setting!B10,AJ44:AK53)+SUMIF(AK38,Setting!B10,AJ38:AK38)+SUMIF(AK40,Setting!B10,AJ40:AK40)-SUMIF(AK37,Setting!B10,AJ37:AK37)-SUMIF(AK39,Setting!B10,AJ39:AK39)-SUMIF(AK56:AK125,Setting!B10,AJ56:AJ125)</f>
        <v>0</v>
      </c>
      <c r="AK25" s="381"/>
      <c r="AL25" s="380">
        <f>AJ25+SUMIF(AM44:AM53,Setting!B10,AL44:AM53)+SUMIF(AM38,Setting!B10,AL38:AM38)+SUMIF(AM40,Setting!B10,AL40:AM40)-SUMIF(AM37,Setting!B10,AL37:AM37)-SUMIF(AM39,Setting!B10,AL39:AM39)-SUMIF(AM56:AM125,Setting!B10,AL56:AL125)</f>
        <v>0</v>
      </c>
      <c r="AM25" s="381"/>
      <c r="AN25" s="380">
        <f>AL25+SUMIF(AO44:AO53,Setting!B10,AN44:AO53)+SUMIF(AO38,Setting!B10,AN38:AO38)+SUMIF(AO40,Setting!B10,AN40:AO40)-SUMIF(AO37,Setting!B10,AN37:AO37)-SUMIF(AO39,Setting!B10,AN39:AO39)-SUMIF(AO56:AO125,Setting!B10,AN56:AN125)</f>
        <v>0</v>
      </c>
      <c r="AO25" s="381"/>
      <c r="AP25" s="380">
        <f>AN25+SUMIF(AQ44:AQ53,Setting!B10,AP44:AQ53)+SUMIF(AQ38,Setting!B10,AP38:AQ38)+SUMIF(AQ40,Setting!B10,AP40:AQ40)-SUMIF(AQ37,Setting!B10,AP37:AQ37)-SUMIF(AQ39,Setting!B10,AP39:AQ39)-SUMIF(AQ56:AQ125,Setting!B10,AP56:AP125)</f>
        <v>0</v>
      </c>
      <c r="AQ25" s="381"/>
      <c r="AR25" s="380">
        <f>AP25+SUMIF(AS44:AS53,Setting!B10,AR44:AS53)+SUMIF(AS38,Setting!B10,AR38:AS38)+SUMIF(AS40,Setting!B10,AR40:AS40)-SUMIF(AS37,Setting!B10,AR37:AS37)-SUMIF(AS39,Setting!B10,AR39:AS39)-SUMIF(AS56:AS125,Setting!B10,AR56:AR125)</f>
        <v>0</v>
      </c>
      <c r="AS25" s="381"/>
      <c r="AT25" s="380">
        <f>AR25+SUMIF(AU44:AU53,Setting!B10,AT44:AU53)+SUMIF(AU38,Setting!B10,AT38:AU38)+SUMIF(AU40,Setting!B10,AT40:AU40)-SUMIF(AU37,Setting!B10,AT37:AU37)-SUMIF(AU39,Setting!B10,AT39:AU39)-SUMIF(AU56:AU125,Setting!B10,AT56:AT125)</f>
        <v>0</v>
      </c>
      <c r="AU25" s="381"/>
      <c r="AV25" s="380">
        <f>AT25+SUMIF(AW44:AW53,Setting!B10,AV44:AW53)+SUMIF(AW38,Setting!B10,AV38:AW38)+SUMIF(AW40,Setting!B10,AV40:AW40)-SUMIF(AW37,Setting!B10,AV37:AW37)-SUMIF(AW39,Setting!B10,AV39:AW39)-SUMIF(AW56:AW125,Setting!B10,AV56:AV125)</f>
        <v>0</v>
      </c>
      <c r="AW25" s="381"/>
      <c r="AX25" s="380">
        <f>AV25+SUMIF(AY44:AY53,Setting!B10,AX44:AY53)+SUMIF(AY38,Setting!B10,AX38:AY38)+SUMIF(AY40,Setting!B10,AX40:AY40)-SUMIF(AY37,Setting!B10,AX37:AY37)-SUMIF(AY39,Setting!B10,AX39:AY39)-SUMIF(AY56:AY125,Setting!B10,AX56:AX125)</f>
        <v>0</v>
      </c>
      <c r="AY25" s="381"/>
      <c r="AZ25" s="380">
        <f>AX25+SUMIF(BA44:BA53,Setting!B10,AZ44:BA53)+SUMIF(BA38,Setting!B10,AZ38:BA38)+SUMIF(BA40,Setting!B10,AZ40:BA40)-SUMIF(BA37,Setting!B10,AZ37:BA37)-SUMIF(BA39,Setting!B10,AZ39:BA39)-SUMIF(BA56:BA125,Setting!B10,AZ56:AZ125)</f>
        <v>0</v>
      </c>
      <c r="BA25" s="381"/>
      <c r="BB25" s="380">
        <f>AZ25+SUMIF(BC44:BC53,Setting!B10,BB44:BC53)+SUMIF(BC38,Setting!B10,BB38:BC38)+SUMIF(BC40,Setting!B10,BB40:BC40)-SUMIF(BC37,Setting!B10,BB37:BC37)-SUMIF(BC39,Setting!B10,BB39:BC39)-SUMIF(BC56:BC125,Setting!B10,BB56:BB125)</f>
        <v>0</v>
      </c>
      <c r="BC25" s="381"/>
      <c r="BD25" s="380">
        <f>BB25+SUMIF(BE44:BE53,Setting!B10,BD44:BE53)+SUMIF(BE38,Setting!B10,BD38:BE38)+SUMIF(BE40,Setting!B10,BD40:BE40)-SUMIF(BE37,Setting!B10,BD37:BE37)-SUMIF(BE39,Setting!B10,BD39:BE39)-SUMIF(BE56:BE125,Setting!B10,BD56:BE125)</f>
        <v>0</v>
      </c>
      <c r="BE25" s="381"/>
      <c r="BF25" s="380">
        <f>BD25+SUMIF(BG44:BG53,Setting!B10,BF44:BG53)+SUMIF(BG38,Setting!B10,BF38:BG38)+SUMIF(BG40,Setting!B10,BF40:BG40)-SUMIF(BG37,Setting!B10,BF37:BG37)-SUMIF(BG39,Setting!B10,BF39:BG39)-SUMIF(BG56:BG125,Setting!B10,BF56:BF125)</f>
        <v>0</v>
      </c>
      <c r="BG25" s="381"/>
      <c r="BH25" s="380">
        <f>BF25+SUMIF(BI44:BI53,Setting!B10,BH44:BI53)+SUMIF(BI38,Setting!B10,BH38:BI38)+SUMIF(BI40,Setting!B10,BH40:BI40)-SUMIF(BI37,Setting!B10,BH37:BI37)-SUMIF(BI39,Setting!B10,BH39:BI39)-SUMIF(BI56:BI125,Setting!B10,BH56:BH125)</f>
        <v>0</v>
      </c>
      <c r="BI25" s="381"/>
      <c r="BJ25" s="380">
        <f>BH25+SUMIF(BK44:BK53,Setting!B10,BJ44:BK53)+SUMIF(BK38,Setting!B10,BJ38:BK38)+SUMIF(BK40,Setting!B10,BJ40:BK40)-SUMIF(BK37,Setting!B10,BJ37:BK37)-SUMIF(BK39,Setting!B10,BJ39:BK39)-SUMIF(BK56:BK125,Setting!B10,BJ56:BJ125)</f>
        <v>0</v>
      </c>
      <c r="BK25" s="381"/>
      <c r="BL25" s="380">
        <f>BJ25+SUMIF(BM44:BM53,Setting!B10,BL44:BM53)+SUMIF(BM38,Setting!B10,BL38:BM38)+SUMIF(BM40,Setting!B10,BL40:BM40)-SUMIF(BM37,Setting!B10,BL37:BM37)-SUMIF(BM39,Setting!B10,BL39:BM39)-SUMIF(BM56:BM125,Setting!B10,BL56:BL125)</f>
        <v>0</v>
      </c>
      <c r="BM25" s="382"/>
    </row>
    <row r="26" spans="2:65" s="43" customFormat="1" ht="18.75" customHeight="1">
      <c r="B26" s="390"/>
      <c r="C26" s="121">
        <f>Setting!B11</f>
        <v>0</v>
      </c>
      <c r="D26" s="376">
        <f>'9'!$BJ$26+SUMIF(E44:E53,Setting!$B$11,D44:E53)+SUMIF(E38,Setting!$B$11,D38:E38)+SUMIF(E40,Setting!$B$11,D40:E40)-SUMIF(E37,Setting!$B$11,D37:E37)-SUMIF(E39,Setting!$B$11,D39:E39)-SUMIF(E56:E125,Setting!$B$11,D56:D125)</f>
        <v>0</v>
      </c>
      <c r="E26" s="377"/>
      <c r="F26" s="376">
        <f>D26+SUMIF(G44:G53,Setting!B11,F44:G53)+SUMIF(G38,Setting!B11,F38:G38)+SUMIF(G40,Setting!B11,F40:G40)-SUMIF(G37,Setting!B11,F37:G37)-SUMIF(G39,Setting!B11,F39:G39)-SUMIF(G56:G125,Setting!B11,F56:F125)</f>
        <v>0</v>
      </c>
      <c r="G26" s="377"/>
      <c r="H26" s="376">
        <f>F26+SUMIF(I44:I53,Setting!B11,H44:I53)+SUMIF(I38,Setting!B11,H38:I38)+SUMIF(I40,Setting!B11,H40:I40)-SUMIF(I37,Setting!B11,H37:I37)-SUMIF(I39,Setting!B11,H39:I39)-SUMIF(I56:I125,Setting!B11,H56:H125)</f>
        <v>0</v>
      </c>
      <c r="I26" s="377"/>
      <c r="J26" s="376">
        <f>H26+SUMIF(K44:K53,Setting!B11,J44:K53)+SUMIF(K38,Setting!B11,J38:K38)+SUMIF(K40,Setting!B11,J40:K40)-SUMIF(K37,Setting!B11,J37:K37)-SUMIF(K39,Setting!B11,J39:K39)-SUMIF(K56:K125,Setting!B11,J56:J125)</f>
        <v>0</v>
      </c>
      <c r="K26" s="377"/>
      <c r="L26" s="376">
        <f>J26+SUMIF(M44:M53,Setting!B11,L44:M53)+SUMIF(M38,Setting!B11,L38:M38)+SUMIF(M40,Setting!B11,L40:M40)-SUMIF(M37,Setting!B11,L37:M37)-SUMIF(M39,Setting!B11,L39:M39)-SUMIF(M56:M125,Setting!B11,L56:L125)</f>
        <v>0</v>
      </c>
      <c r="M26" s="377"/>
      <c r="N26" s="376">
        <f>L26+SUMIF(O44:O53,Setting!B11,N44:O53)+SUMIF(O38,Setting!B11,N38:O38)+SUMIF(O40,Setting!B11,N40:O40)-SUMIF(O37,Setting!B11,N37:O37)-SUMIF(O39,Setting!B11,N39:O39)-SUMIF(O56:O125,Setting!B11,N56:N125)</f>
        <v>0</v>
      </c>
      <c r="O26" s="377"/>
      <c r="P26" s="376">
        <f>N26+SUMIF(Q44:Q53,Setting!B11,P44:Q53)+SUMIF(Q38,Setting!B11,P38:Q38)+SUMIF(Q40,Setting!B11,P40:Q40)-SUMIF(Q37,Setting!B11,P37:Q37)-SUMIF(Q39,Setting!B11,P39:Q39)-SUMIF(Q56:Q125,Setting!B11,P56:P125)</f>
        <v>0</v>
      </c>
      <c r="Q26" s="377"/>
      <c r="R26" s="376">
        <f>P26+SUMIF(S44:S53,Setting!B11,R44:S53)+SUMIF(S38,Setting!B11,R38:S38)+SUMIF(S40,Setting!B11,R40:S40)-SUMIF(S37,Setting!B11,R37:S37)-SUMIF(S39,Setting!B11,R39:S39)-SUMIF(S56:S125,Setting!B11,R56:R125)</f>
        <v>0</v>
      </c>
      <c r="S26" s="377"/>
      <c r="T26" s="376">
        <f>R26+SUMIF(U44:U53,Setting!B11,T44:U53)+SUMIF(U38,Setting!B11,T38:U38)+SUMIF(U40,Setting!B11,T40:U40)-SUMIF(U37,Setting!B11,T37:U37)-SUMIF(U39,Setting!B11,T39:U39)-SUMIF(U56:U125,Setting!B11,T56:T125)</f>
        <v>0</v>
      </c>
      <c r="U26" s="377"/>
      <c r="V26" s="376">
        <f>T26+SUMIF(W44:W53,Setting!B11,V44:W53)+SUMIF(W38,Setting!B11,V38:W38)+SUMIF(W40,Setting!B11,V40:W40)-SUMIF(W37,Setting!B11,V37:W37)-SUMIF(W39,Setting!B11,V39:W39)-SUMIF(W56:W125,Setting!B11,V56:V125)</f>
        <v>0</v>
      </c>
      <c r="W26" s="377"/>
      <c r="X26" s="376">
        <f>V26+SUMIF(Y44:Y53,Setting!B11,X44:Y53)+SUMIF(Y38,Setting!B11,X38:Y38)+SUMIF(Y40,Setting!B11,X40:Y40)-SUMIF(Y37,Setting!B11,X37:Y37)-SUMIF(Y39,Setting!B11,X39:Y39)-SUMIF(Y56:Y125,Setting!B11,X56:X125)</f>
        <v>0</v>
      </c>
      <c r="Y26" s="377"/>
      <c r="Z26" s="376">
        <f>X26+SUMIF(AA44:AA53,Setting!B11,Z44:AA53)+SUMIF(AA38,Setting!B11,Z38:AA38)+SUMIF(AA40,Setting!B11,Z40:AA40)-SUMIF(AA37,Setting!B11,Z37:AA37)-SUMIF(AA39,Setting!B11,Z39:AA39)-SUMIF(AA56:AA125,Setting!B11,Z56:Z125)</f>
        <v>0</v>
      </c>
      <c r="AA26" s="377"/>
      <c r="AB26" s="376">
        <f>Z26+SUMIF(AC44:AC53,Setting!B11,AB44:AC53)+SUMIF(AC38,Setting!B11,AB38:AC38)+SUMIF(AC40,Setting!B11,AB40:AC40)-SUMIF(AC37,Setting!B11,AB37:AC37)-SUMIF(AC39,Setting!B11,AB39:AC39)-SUMIF(AC56:AC125,Setting!B11,AB56:AB125)</f>
        <v>0</v>
      </c>
      <c r="AC26" s="377"/>
      <c r="AD26" s="376">
        <f>AB26+SUMIF(AE44:AE53,Setting!B11,AD44:AE53)+SUMIF(AE38,Setting!B11,AD38:AE38)+SUMIF(AE40,Setting!B11,AD40:AE40)-SUMIF(AE37,Setting!B11,AD37:AE37)-SUMIF(AE39,Setting!B11,AD39:AE39)-SUMIF(AE56:AE125,Setting!B11,AD56:AE125)</f>
        <v>0</v>
      </c>
      <c r="AE26" s="377"/>
      <c r="AF26" s="376">
        <f>AD26+SUMIF(AG44:AG53,Setting!B11,AF44:AG53)+SUMIF(AG38,Setting!B11,AF38:AG38)+SUMIF(AG40,Setting!B11,AF40:AG40)-SUMIF(AG37,Setting!B11,AF37:AG37)-SUMIF(AG39,Setting!B11,AF39:AG39)-SUMIF(AG56:AG125,Setting!B11,AF56:AF125)</f>
        <v>0</v>
      </c>
      <c r="AG26" s="377"/>
      <c r="AH26" s="376">
        <f>AF26+SUMIF(AI44:AI53,Setting!B11,AH44:AI53)+SUMIF(AI38,Setting!B11,AH38:AI38)+SUMIF(AI40,Setting!B11,AH40:AI40)-SUMIF(AI37,Setting!B11,AH37:AI37)-SUMIF(AI39,Setting!B11,AH39:AI39)-SUMIF(AI56:AI125,Setting!B11,AH56:AH125)</f>
        <v>0</v>
      </c>
      <c r="AI26" s="377"/>
      <c r="AJ26" s="376">
        <f>AH26+SUMIF(AK44:AK53,Setting!B11,AJ44:AK53)+SUMIF(AK38,Setting!B11,AJ38:AK38)+SUMIF(AK40,Setting!B11,AJ40:AK40)-SUMIF(AK37,Setting!B11,AJ37:AK37)-SUMIF(AK39,Setting!B11,AJ39:AK39)-SUMIF(AK56:AK125,Setting!B11,AJ56:AJ125)</f>
        <v>0</v>
      </c>
      <c r="AK26" s="377"/>
      <c r="AL26" s="376">
        <f>AJ26+SUMIF(AM44:AM53,Setting!B11,AL44:AM53)+SUMIF(AM38,Setting!B11,AL38:AM38)+SUMIF(AM40,Setting!B11,AL40:AM40)-SUMIF(AM37,Setting!B11,AL37:AM37)-SUMIF(AM39,Setting!B11,AL39:AM39)-SUMIF(AM56:AM125,Setting!B11,AL56:AL125)</f>
        <v>0</v>
      </c>
      <c r="AM26" s="377"/>
      <c r="AN26" s="376">
        <f>AL26+SUMIF(AO44:AO53,Setting!B11,AN44:AO53)+SUMIF(AO38,Setting!B11,AN38:AO38)+SUMIF(AO40,Setting!B11,AN40:AO40)-SUMIF(AO37,Setting!B11,AN37:AO37)-SUMIF(AO39,Setting!B11,AN39:AO39)-SUMIF(AO56:AO125,Setting!B11,AN56:AN125)</f>
        <v>0</v>
      </c>
      <c r="AO26" s="377"/>
      <c r="AP26" s="376">
        <f>AN26+SUMIF(AQ44:AQ53,Setting!B11,AP44:AQ53)+SUMIF(AQ38,Setting!B11,AP38:AQ38)+SUMIF(AQ40,Setting!B11,AP40:AQ40)-SUMIF(AQ37,Setting!B11,AP37:AQ37)-SUMIF(AQ39,Setting!B11,AP39:AQ39)-SUMIF(AQ56:AQ125,Setting!B11,AP56:AP125)</f>
        <v>0</v>
      </c>
      <c r="AQ26" s="377"/>
      <c r="AR26" s="376">
        <f>AP26+SUMIF(AS44:AS53,Setting!B11,AR44:AS53)+SUMIF(AS38,Setting!B11,AR38:AS38)+SUMIF(AS40,Setting!B11,AR40:AS40)-SUMIF(AS37,Setting!B11,AR37:AS37)-SUMIF(AS39,Setting!B11,AR39:AS39)-SUMIF(AS56:AS125,Setting!B11,AR56:AR125)</f>
        <v>0</v>
      </c>
      <c r="AS26" s="377"/>
      <c r="AT26" s="376">
        <f>AR26+SUMIF(AU44:AU53,Setting!B11,AT44:AU53)+SUMIF(AU38,Setting!B11,AT38:AU38)+SUMIF(AU40,Setting!B11,AT40:AU40)-SUMIF(AU37,Setting!B11,AT37:AU37)-SUMIF(AU39,Setting!B11,AT39:AU39)-SUMIF(AU56:AU125,Setting!B11,AT56:AT125)</f>
        <v>0</v>
      </c>
      <c r="AU26" s="377"/>
      <c r="AV26" s="376">
        <f>AT26+SUMIF(AW44:AW53,Setting!B11,AV44:AW53)+SUMIF(AW38,Setting!B11,AV38:AW38)+SUMIF(AW40,Setting!B11,AV40:AW40)-SUMIF(AW37,Setting!B11,AV37:AW37)-SUMIF(AW39,Setting!B11,AV39:AW39)-SUMIF(AW56:AW125,Setting!B11,AV56:AV125)</f>
        <v>0</v>
      </c>
      <c r="AW26" s="377"/>
      <c r="AX26" s="376">
        <f>AV26+SUMIF(AY44:AY53,Setting!B11,AX44:AY53)+SUMIF(AY38,Setting!B11,AX38:AY38)+SUMIF(AY40,Setting!B11,AX40:AY40)-SUMIF(AY37,Setting!B11,AX37:AY37)-SUMIF(AY39,Setting!B11,AX39:AY39)-SUMIF(AY56:AY125,Setting!B11,AX56:AX125)</f>
        <v>0</v>
      </c>
      <c r="AY26" s="377"/>
      <c r="AZ26" s="376">
        <f>AX26+SUMIF(BA44:BA53,Setting!B11,AZ44:BA53)+SUMIF(BA38,Setting!B11,AZ38:BA38)+SUMIF(BA40,Setting!B11,AZ40:BA40)-SUMIF(BA37,Setting!B11,AZ37:BA37)-SUMIF(BA39,Setting!B11,AZ39:BA39)-SUMIF(BA56:BA125,Setting!B11,AZ56:AZ125)</f>
        <v>0</v>
      </c>
      <c r="BA26" s="377"/>
      <c r="BB26" s="376">
        <f>AZ26+SUMIF(BC44:BC53,Setting!B11,BB44:BC53)+SUMIF(BC38,Setting!B11,BB38:BC38)+SUMIF(BC40,Setting!B11,BB40:BC40)-SUMIF(BC37,Setting!B11,BB37:BC37)-SUMIF(BC39,Setting!B11,BB39:BC39)-SUMIF(BC56:BC125,Setting!B11,BB56:BB125)</f>
        <v>0</v>
      </c>
      <c r="BC26" s="377"/>
      <c r="BD26" s="376">
        <f>BB26+SUMIF(BE44:BE53,Setting!B11,BD44:BE53)+SUMIF(BE38,Setting!B11,BD38:BE38)+SUMIF(BE40,Setting!B11,BD40:BE40)-SUMIF(BE37,Setting!B11,BD37:BE37)-SUMIF(BE39,Setting!B11,BD39:BE39)-SUMIF(BE56:BE125,Setting!B11,BD56:BE125)</f>
        <v>0</v>
      </c>
      <c r="BE26" s="377"/>
      <c r="BF26" s="376">
        <f>BD26+SUMIF(BG44:BG53,Setting!B11,BF44:BG53)+SUMIF(BG38,Setting!B11,BF38:BG38)+SUMIF(BG40,Setting!B11,BF40:BG40)-SUMIF(BG37,Setting!B11,BF37:BG37)-SUMIF(BG39,Setting!B11,BF39:BG39)-SUMIF(BG56:BG125,Setting!B11,BF56:BF125)</f>
        <v>0</v>
      </c>
      <c r="BG26" s="377"/>
      <c r="BH26" s="376">
        <f>BF26+SUMIF(BI44:BI53,Setting!B11,BH44:BI53)+SUMIF(BI38,Setting!B11,BH38:BI38)+SUMIF(BI40,Setting!B11,BH40:BI40)-SUMIF(BI37,Setting!B11,BH37:BI37)-SUMIF(BI39,Setting!B11,BH39:BI39)-SUMIF(BI56:BI125,Setting!B11,BH56:BH125)</f>
        <v>0</v>
      </c>
      <c r="BI26" s="377"/>
      <c r="BJ26" s="376">
        <f>BH26+SUMIF(BK44:BK53,Setting!B11,BJ44:BK53)+SUMIF(BK38,Setting!B11,BJ38:BK38)+SUMIF(BK40,Setting!B11,BJ40:BK40)-SUMIF(BK37,Setting!B11,BJ37:BK37)-SUMIF(BK39,Setting!B11,BJ39:BK39)-SUMIF(BK56:BK125,Setting!B11,BJ56:BJ125)</f>
        <v>0</v>
      </c>
      <c r="BK26" s="377"/>
      <c r="BL26" s="376">
        <f>BJ26+SUMIF(BM44:BM53,Setting!B11,BL44:BM53)+SUMIF(BM38,Setting!B11,BL38:BM38)+SUMIF(BM40,Setting!B11,BL40:BM40)-SUMIF(BM37,Setting!B11,BL37:BM37)-SUMIF(BM39,Setting!B11,BL39:BM39)-SUMIF(BM56:BM125,Setting!B11,BL56:BL125)</f>
        <v>0</v>
      </c>
      <c r="BM26" s="378"/>
    </row>
    <row r="27" spans="2:65" s="43" customFormat="1" ht="18.75" customHeight="1">
      <c r="B27" s="390"/>
      <c r="C27" s="71">
        <f>Setting!B12</f>
        <v>0</v>
      </c>
      <c r="D27" s="380">
        <f>'9'!$BJ$27+SUMIF(E44:E53,Setting!$B$12,D44:E53)+SUMIF(E38,Setting!$B$12,D38:E38)+SUMIF(E40,Setting!$B$12,D40:E40)-SUMIF(E37,Setting!$B$12,D37:E37)-SUMIF(E39,Setting!$B$12,D39:E39)-SUMIF(E56:E125,Setting!$B$12,D56:D125)</f>
        <v>0</v>
      </c>
      <c r="E27" s="381"/>
      <c r="F27" s="380">
        <f>D27+SUMIF(G44:G53,Setting!B12,F44:G53)+SUMIF(G38,Setting!B12,F38:G38)+SUMIF(G40,Setting!B12,F40:G40)-SUMIF(G37,Setting!B12,F37:G37)-SUMIF(G39,Setting!B12,F39:G39)-SUMIF(G56:G125,Setting!B12,F56:F125)</f>
        <v>0</v>
      </c>
      <c r="G27" s="381"/>
      <c r="H27" s="380">
        <f>F27+SUMIF(I44:I53,Setting!B12,H44:I53)+SUMIF(I38,Setting!B12,H38:I38)+SUMIF(I40,Setting!B12,H40:I40)-SUMIF(I37,Setting!B12,H37:I37)-SUMIF(I39,Setting!B12,H39:I39)-SUMIF(I56:I125,Setting!B12,H56:H125)</f>
        <v>0</v>
      </c>
      <c r="I27" s="381"/>
      <c r="J27" s="380">
        <f>H27+SUMIF(K44:K53,Setting!B12,J44:K53)+SUMIF(K38,Setting!B12,J38:K38)+SUMIF(K40,Setting!B12,J40:K40)-SUMIF(K37,Setting!B12,J37:K37)-SUMIF(K39,Setting!B12,J39:K39)-SUMIF(K56:K125,Setting!B12,J56:J125)</f>
        <v>0</v>
      </c>
      <c r="K27" s="381"/>
      <c r="L27" s="380">
        <f>J27+SUMIF(M44:M53,Setting!B12,L44:M53)+SUMIF(M38,Setting!B12,L38:M38)+SUMIF(M40,Setting!B12,L40:M40)-SUMIF(M37,Setting!B12,L37:M37)-SUMIF(M39,Setting!B12,L39:M39)-SUMIF(M56:M125,Setting!B12,L56:L125)</f>
        <v>0</v>
      </c>
      <c r="M27" s="381"/>
      <c r="N27" s="380">
        <f>L27+SUMIF(O44:O53,Setting!B12,N44:O53)+SUMIF(O38,Setting!B12,N38:O38)+SUMIF(O40,Setting!B12,N40:O40)-SUMIF(O37,Setting!B12,N37:O37)-SUMIF(O39,Setting!B12,N39:O39)-SUMIF(O56:O125,Setting!B12,N56:N125)</f>
        <v>0</v>
      </c>
      <c r="O27" s="381"/>
      <c r="P27" s="380">
        <f>N27+SUMIF(Q44:Q53,Setting!B12,P44:Q53)+SUMIF(Q38,Setting!B12,P38:Q38)+SUMIF(Q40,Setting!B12,P40:Q40)-SUMIF(Q37,Setting!B12,P37:Q37)-SUMIF(Q39,Setting!B12,P39:Q39)-SUMIF(Q56:Q125,Setting!B12,P56:P125)</f>
        <v>0</v>
      </c>
      <c r="Q27" s="381"/>
      <c r="R27" s="380">
        <f>P27+SUMIF(S44:S53,Setting!B12,R44:S53)+SUMIF(S38,Setting!B12,R38:S38)+SUMIF(S40,Setting!B12,R40:S40)-SUMIF(S37,Setting!B12,R37:S37)-SUMIF(S39,Setting!B12,R39:S39)-SUMIF(S56:S125,Setting!B12,R56:R125)</f>
        <v>0</v>
      </c>
      <c r="S27" s="381"/>
      <c r="T27" s="380">
        <f>R27+SUMIF(U44:U53,Setting!B12,T44:U53)+SUMIF(U38,Setting!B12,T38:U38)+SUMIF(U40,Setting!B12,T40:U40)-SUMIF(U37,Setting!B12,T37:U37)-SUMIF(U39,Setting!B12,T39:U39)-SUMIF(U56:U125,Setting!B12,T56:T125)</f>
        <v>0</v>
      </c>
      <c r="U27" s="381"/>
      <c r="V27" s="380">
        <f>T27+SUMIF(W44:W53,Setting!B12,V44:W53)+SUMIF(W38,Setting!B12,V38:W38)+SUMIF(W40,Setting!B12,V40:W40)-SUMIF(W37,Setting!B12,V37:W37)-SUMIF(W39,Setting!B12,V39:W39)-SUMIF(W56:W125,Setting!B12,V56:V125)</f>
        <v>0</v>
      </c>
      <c r="W27" s="381"/>
      <c r="X27" s="380">
        <f>V27+SUMIF(Y44:Y53,Setting!B12,X44:Y53)+SUMIF(Y38,Setting!B12,X38:Y38)+SUMIF(Y40,Setting!B12,X40:Y40)-SUMIF(Y37,Setting!B12,X37:Y37)-SUMIF(Y39,Setting!B12,X39:Y39)-SUMIF(Y56:Y125,Setting!B12,X56:X125)</f>
        <v>0</v>
      </c>
      <c r="Y27" s="381"/>
      <c r="Z27" s="380">
        <f>X27+SUMIF(AA44:AA53,Setting!B12,Z44:AA53)+SUMIF(AA38,Setting!B12,Z38:AA38)+SUMIF(AA40,Setting!B12,Z40:AA40)-SUMIF(AA37,Setting!B12,Z37:AA37)-SUMIF(AA39,Setting!B12,Z39:AA39)-SUMIF(AA56:AA125,Setting!B12,Z56:Z125)</f>
        <v>0</v>
      </c>
      <c r="AA27" s="381"/>
      <c r="AB27" s="380">
        <f>Z27+SUMIF(AC44:AC53,Setting!B12,AB44:AC53)+SUMIF(AC38,Setting!B12,AB38:AC38)+SUMIF(AC40,Setting!B12,AB40:AC40)-SUMIF(AC37,Setting!B12,AB37:AC37)-SUMIF(AC39,Setting!B12,AB39:AC39)-SUMIF(AC56:AC125,Setting!B12,AB56:AB125)</f>
        <v>0</v>
      </c>
      <c r="AC27" s="381"/>
      <c r="AD27" s="380">
        <f>AB27+SUMIF(AE44:AE53,Setting!B12,AD44:AE53)+SUMIF(AE38,Setting!B12,AD38:AE38)+SUMIF(AE40,Setting!B12,AD40:AE40)-SUMIF(AE37,Setting!B12,AD37:AE37)-SUMIF(AE39,Setting!B12,AD39:AE39)-SUMIF(AE56:AE125,Setting!B12,AD56:AE125)</f>
        <v>0</v>
      </c>
      <c r="AE27" s="381"/>
      <c r="AF27" s="380">
        <f>AD27+SUMIF(AG44:AG53,Setting!B12,AF44:AG53)+SUMIF(AG38,Setting!B12,AF38:AG38)+SUMIF(AG40,Setting!B12,AF40:AG40)-SUMIF(AG37,Setting!B12,AF37:AG37)-SUMIF(AG39,Setting!B12,AF39:AG39)-SUMIF(AG56:AG125,Setting!B12,AF56:AF125)</f>
        <v>0</v>
      </c>
      <c r="AG27" s="381"/>
      <c r="AH27" s="380">
        <f>AF27+SUMIF(AI44:AI53,Setting!B12,AH44:AI53)+SUMIF(AI38,Setting!B12,AH38:AI38)+SUMIF(AI40,Setting!B12,AH40:AI40)-SUMIF(AI37,Setting!B12,AH37:AI37)-SUMIF(AI39,Setting!B12,AH39:AI39)-SUMIF(AI56:AI125,Setting!B12,AH56:AH125)</f>
        <v>0</v>
      </c>
      <c r="AI27" s="381"/>
      <c r="AJ27" s="380">
        <f>AH27+SUMIF(AK44:AK53,Setting!B12,AJ44:AK53)+SUMIF(AK38,Setting!B12,AJ38:AK38)+SUMIF(AK40,Setting!B12,AJ40:AK40)-SUMIF(AK37,Setting!B12,AJ37:AK37)-SUMIF(AK39,Setting!B12,AJ39:AK39)-SUMIF(AK56:AK125,Setting!B12,AJ56:AJ125)</f>
        <v>0</v>
      </c>
      <c r="AK27" s="381"/>
      <c r="AL27" s="380">
        <f>AJ27+SUMIF(AM44:AM53,Setting!B12,AL44:AM53)+SUMIF(AM38,Setting!B12,AL38:AM38)+SUMIF(AM40,Setting!B12,AL40:AM40)-SUMIF(AM37,Setting!B12,AL37:AM37)-SUMIF(AM39,Setting!B12,AL39:AM39)-SUMIF(AM56:AM125,Setting!B12,AL56:AL125)</f>
        <v>0</v>
      </c>
      <c r="AM27" s="381"/>
      <c r="AN27" s="380">
        <f>AL27+SUMIF(AO44:AO53,Setting!B12,AN44:AO53)+SUMIF(AO38,Setting!B12,AN38:AO38)+SUMIF(AO40,Setting!B12,AN40:AO40)-SUMIF(AO37,Setting!B12,AN37:AO37)-SUMIF(AO39,Setting!B12,AN39:AO39)-SUMIF(AO56:AO125,Setting!B12,AN56:AN125)</f>
        <v>0</v>
      </c>
      <c r="AO27" s="381"/>
      <c r="AP27" s="380">
        <f>AN27+SUMIF(AQ44:AQ53,Setting!B12,AP44:AQ53)+SUMIF(AQ38,Setting!B12,AP38:AQ38)+SUMIF(AQ40,Setting!B12,AP40:AQ40)-SUMIF(AQ37,Setting!B12,AP37:AQ37)-SUMIF(AQ39,Setting!B12,AP39:AQ39)-SUMIF(AQ56:AQ125,Setting!B12,AP56:AP125)</f>
        <v>0</v>
      </c>
      <c r="AQ27" s="381"/>
      <c r="AR27" s="380">
        <f>AP27+SUMIF(AS44:AS53,Setting!B12,AR44:AS53)+SUMIF(AS38,Setting!B12,AR38:AS38)+SUMIF(AS40,Setting!B12,AR40:AS40)-SUMIF(AS37,Setting!B12,AR37:AS37)-SUMIF(AS39,Setting!B12,AR39:AS39)-SUMIF(AS56:AS125,Setting!B12,AR56:AR125)</f>
        <v>0</v>
      </c>
      <c r="AS27" s="381"/>
      <c r="AT27" s="380">
        <f>AR27+SUMIF(AU44:AU53,Setting!B12,AT44:AU53)+SUMIF(AU38,Setting!B12,AT38:AU38)+SUMIF(AU40,Setting!B12,AT40:AU40)-SUMIF(AU37,Setting!B12,AT37:AU37)-SUMIF(AU39,Setting!B12,AT39:AU39)-SUMIF(AU56:AU125,Setting!B12,AT56:AT125)</f>
        <v>0</v>
      </c>
      <c r="AU27" s="381"/>
      <c r="AV27" s="380">
        <f>AT27+SUMIF(AW44:AW53,Setting!B12,AV44:AW53)+SUMIF(AW38,Setting!B12,AV38:AW38)+SUMIF(AW40,Setting!B12,AV40:AW40)-SUMIF(AW37,Setting!B12,AV37:AW37)-SUMIF(AW39,Setting!B12,AV39:AW39)-SUMIF(AW56:AW125,Setting!B12,AV56:AV125)</f>
        <v>0</v>
      </c>
      <c r="AW27" s="381"/>
      <c r="AX27" s="380">
        <f>AV27+SUMIF(AY44:AY53,Setting!B12,AX44:AY53)+SUMIF(AY38,Setting!B12,AX38:AY38)+SUMIF(AY40,Setting!B12,AX40:AY40)-SUMIF(AY37,Setting!B12,AX37:AY37)-SUMIF(AY39,Setting!B12,AX39:AY39)-SUMIF(AY56:AY125,Setting!B12,AX56:AX125)</f>
        <v>0</v>
      </c>
      <c r="AY27" s="381"/>
      <c r="AZ27" s="380">
        <f>AX27+SUMIF(BA44:BA53,Setting!B12,AZ44:BA53)+SUMIF(BA38,Setting!B12,AZ38:BA38)+SUMIF(BA40,Setting!B12,AZ40:BA40)-SUMIF(BA37,Setting!B12,AZ37:BA37)-SUMIF(BA39,Setting!B12,AZ39:BA39)-SUMIF(BA56:BA125,Setting!B12,AZ56:AZ125)</f>
        <v>0</v>
      </c>
      <c r="BA27" s="381"/>
      <c r="BB27" s="380">
        <f>AZ27+SUMIF(BC44:BC53,Setting!B12,BB44:BC53)+SUMIF(BC38,Setting!B12,BB38:BC38)+SUMIF(BC40,Setting!B12,BB40:BC40)-SUMIF(BC37,Setting!B12,BB37:BC37)-SUMIF(BC39,Setting!B12,BB39:BC39)-SUMIF(BC56:BC125,Setting!B12,BB56:BB125)</f>
        <v>0</v>
      </c>
      <c r="BC27" s="381"/>
      <c r="BD27" s="380">
        <f>BB27+SUMIF(BE44:BE53,Setting!B12,BD44:BE53)+SUMIF(BE38,Setting!B12,BD38:BE38)+SUMIF(BE40,Setting!B12,BD40:BE40)-SUMIF(BE37,Setting!B12,BD37:BE37)-SUMIF(BE39,Setting!B12,BD39:BE39)-SUMIF(BE56:BE125,Setting!B12,BD56:BE125)</f>
        <v>0</v>
      </c>
      <c r="BE27" s="381"/>
      <c r="BF27" s="380">
        <f>BD27+SUMIF(BG44:BG53,Setting!B12,BF44:BG53)+SUMIF(BG38,Setting!B12,BF38:BG38)+SUMIF(BG40,Setting!B12,BF40:BG40)-SUMIF(BG37,Setting!B12,BF37:BG37)-SUMIF(BG39,Setting!B12,BF39:BG39)-SUMIF(BG56:BG125,Setting!B12,BF56:BF125)</f>
        <v>0</v>
      </c>
      <c r="BG27" s="381"/>
      <c r="BH27" s="380">
        <f>BF27+SUMIF(BI44:BI53,Setting!B12,BH44:BI53)+SUMIF(BI38,Setting!B12,BH38:BI38)+SUMIF(BI40,Setting!B12,BH40:BI40)-SUMIF(BI37,Setting!B12,BH37:BI37)-SUMIF(BI39,Setting!B12,BH39:BI39)-SUMIF(BI56:BI125,Setting!B12,BH56:BH125)</f>
        <v>0</v>
      </c>
      <c r="BI27" s="381"/>
      <c r="BJ27" s="380">
        <f>BH27+SUMIF(BK44:BK53,Setting!B12,BJ44:BK53)+SUMIF(BK38,Setting!B12,BJ38:BK38)+SUMIF(BK40,Setting!B12,BJ40:BK40)-SUMIF(BK37,Setting!B12,BJ37:BK37)-SUMIF(BK39,Setting!B12,BJ39:BK39)-SUMIF(BK56:BK125,Setting!B12,BJ56:BJ125)</f>
        <v>0</v>
      </c>
      <c r="BK27" s="381"/>
      <c r="BL27" s="380">
        <f>BJ27+SUMIF(BM44:BM53,Setting!B12,BL44:BM53)+SUMIF(BM38,Setting!B12,BL38:BM38)+SUMIF(BM40,Setting!B12,BL40:BM40)-SUMIF(BM37,Setting!B12,BL37:BM37)-SUMIF(BM39,Setting!B12,BL39:BM39)-SUMIF(BM56:BM125,Setting!B12,BL56:BL125)</f>
        <v>0</v>
      </c>
      <c r="BM27" s="382"/>
    </row>
    <row r="28" spans="2:65" s="43" customFormat="1" ht="18.75" customHeight="1">
      <c r="B28" s="390"/>
      <c r="C28" s="121">
        <f>Setting!B13</f>
        <v>0</v>
      </c>
      <c r="D28" s="376">
        <f>'9'!$BJ$28+SUMIF(E44:E53,Setting!$B$13,D44:E53)+SUMIF(E38,Setting!$B$13,D38:E38)+SUMIF(E40,Setting!$B$13,D40:E40)-SUMIF(E37,Setting!$B$13,D37:E37)-SUMIF(E39,Setting!$B$13,D39:E39)-SUMIF(E56:E125,Setting!$B$13,D56:D125)</f>
        <v>0</v>
      </c>
      <c r="E28" s="377"/>
      <c r="F28" s="376">
        <f>D28+SUMIF(G44:G53,Setting!B13,F44:G53)+SUMIF(G38,Setting!B13,F38:G38)+SUMIF(G40,Setting!B13,F40:G40)-SUMIF(G37,Setting!B13,F37:G37)-SUMIF(G39,Setting!B13,F39:G39)-SUMIF(G56:G125,Setting!B13,F56:F125)</f>
        <v>0</v>
      </c>
      <c r="G28" s="377"/>
      <c r="H28" s="376">
        <f>F28+SUMIF(I44:I53,Setting!B13,H44:I53)+SUMIF(I38,Setting!B13,H38:I38)+SUMIF(I40,Setting!B13,H40:I40)-SUMIF(I37,Setting!B13,H37:I37)-SUMIF(I39,Setting!B13,H39:I39)-SUMIF(I56:I125,Setting!B13,H56:H125)</f>
        <v>0</v>
      </c>
      <c r="I28" s="377"/>
      <c r="J28" s="376">
        <f>H28+SUMIF(K44:K53,Setting!B13,J44:K53)+SUMIF(K38,Setting!B13,J38:K38)+SUMIF(K40,Setting!B13,J40:K40)-SUMIF(K37,Setting!B13,J37:K37)-SUMIF(K39,Setting!B13,J39:K39)-SUMIF(K56:K125,Setting!B13,J56:J125)</f>
        <v>0</v>
      </c>
      <c r="K28" s="377"/>
      <c r="L28" s="376">
        <f>J28+SUMIF(M44:M53,Setting!B13,L44:M53)+SUMIF(M38,Setting!B13,L38:M38)+SUMIF(M40,Setting!B13,L40:M40)-SUMIF(M37,Setting!B13,L37:M37)-SUMIF(M39,Setting!B13,L39:M39)-SUMIF(M56:M125,Setting!B13,L56:L125)</f>
        <v>0</v>
      </c>
      <c r="M28" s="377"/>
      <c r="N28" s="376">
        <f>L28+SUMIF(O44:O53,Setting!B13,N44:O53)+SUMIF(O38,Setting!B13,N38:O38)+SUMIF(O40,Setting!B13,N40:O40)-SUMIF(O37,Setting!B13,N37:O37)-SUMIF(O39,Setting!B13,N39:O39)-SUMIF(O56:O125,Setting!B13,N56:N125)</f>
        <v>0</v>
      </c>
      <c r="O28" s="377"/>
      <c r="P28" s="376">
        <f>N28+SUMIF(Q44:Q53,Setting!B13,P44:Q53)+SUMIF(Q38,Setting!B13,P38:Q38)+SUMIF(Q40,Setting!B13,P40:Q40)-SUMIF(Q37,Setting!B13,P37:Q37)-SUMIF(Q39,Setting!B13,P39:Q39)-SUMIF(Q56:Q125,Setting!B13,P56:P125)</f>
        <v>0</v>
      </c>
      <c r="Q28" s="377"/>
      <c r="R28" s="376">
        <f>P28+SUMIF(S44:S53,Setting!B13,R44:S53)+SUMIF(S38,Setting!B13,R38:S38)+SUMIF(S40,Setting!B13,R40:S40)-SUMIF(S37,Setting!B13,R37:S37)-SUMIF(S39,Setting!B13,R39:S39)-SUMIF(S56:S125,Setting!B13,R56:R125)</f>
        <v>0</v>
      </c>
      <c r="S28" s="377"/>
      <c r="T28" s="376">
        <f>R28+SUMIF(U44:U53,Setting!B13,T44:U53)+SUMIF(U38,Setting!B13,T38:U38)+SUMIF(U40,Setting!B13,T40:U40)-SUMIF(U37,Setting!B13,T37:U37)-SUMIF(U39,Setting!B13,T39:U39)-SUMIF(U56:U125,Setting!B13,T56:T125)</f>
        <v>0</v>
      </c>
      <c r="U28" s="377"/>
      <c r="V28" s="376">
        <f>T28+SUMIF(W44:W53,Setting!B13,V44:W53)+SUMIF(W38,Setting!B13,V38:W38)+SUMIF(W40,Setting!B13,V40:W40)-SUMIF(W37,Setting!B13,V37:W37)-SUMIF(W39,Setting!B13,V39:W39)-SUMIF(W56:W125,Setting!B13,V56:V125)</f>
        <v>0</v>
      </c>
      <c r="W28" s="377"/>
      <c r="X28" s="376">
        <f>V28+SUMIF(Y44:Y53,Setting!B13,X44:Y53)+SUMIF(Y38,Setting!B13,X38:Y38)+SUMIF(Y40,Setting!B13,X40:Y40)-SUMIF(Y37,Setting!B13,X37:Y37)-SUMIF(Y39,Setting!B13,X39:Y39)-SUMIF(Y56:Y125,Setting!B13,X56:X125)</f>
        <v>0</v>
      </c>
      <c r="Y28" s="377"/>
      <c r="Z28" s="376">
        <f>X28+SUMIF(AA44:AA53,Setting!B13,Z44:AA53)+SUMIF(AA38,Setting!B13,Z38:AA38)+SUMIF(AA40,Setting!B13,Z40:AA40)-SUMIF(AA37,Setting!B13,Z37:AA37)-SUMIF(AA39,Setting!B13,Z39:AA39)-SUMIF(AA56:AA125,Setting!B13,Z56:Z125)</f>
        <v>0</v>
      </c>
      <c r="AA28" s="377"/>
      <c r="AB28" s="376">
        <f>Z28+SUMIF(AC44:AC53,Setting!B13,AB44:AC53)+SUMIF(AC38,Setting!B13,AB38:AC38)+SUMIF(AC40,Setting!B13,AB40:AC40)-SUMIF(AC37,Setting!B13,AB37:AC37)-SUMIF(AC39,Setting!B13,AB39:AC39)-SUMIF(AC56:AC125,Setting!B13,AB56:AB125)</f>
        <v>0</v>
      </c>
      <c r="AC28" s="377"/>
      <c r="AD28" s="376">
        <f>AB28+SUMIF(AE44:AE53,Setting!B13,AD44:AE53)+SUMIF(AE38,Setting!B13,AD38:AE38)+SUMIF(AE40,Setting!B13,AD40:AE40)-SUMIF(AE37,Setting!B13,AD37:AE37)-SUMIF(AE39,Setting!B13,AD39:AE39)-SUMIF(AE56:AE125,Setting!B13,AD56:AE125)</f>
        <v>0</v>
      </c>
      <c r="AE28" s="377"/>
      <c r="AF28" s="376">
        <f>AD28+SUMIF(AG44:AG53,Setting!B13,AF44:AG53)+SUMIF(AG38,Setting!B13,AF38:AG38)+SUMIF(AG40,Setting!B13,AF40:AG40)-SUMIF(AG37,Setting!B13,AF37:AG37)-SUMIF(AG39,Setting!B13,AF39:AG39)-SUMIF(AG56:AG125,Setting!B13,AF56:AF125)</f>
        <v>0</v>
      </c>
      <c r="AG28" s="377"/>
      <c r="AH28" s="376">
        <f>AF28+SUMIF(AI44:AI53,Setting!B13,AH44:AI53)+SUMIF(AI38,Setting!B13,AH38:AI38)+SUMIF(AI40,Setting!B13,AH40:AI40)-SUMIF(AI37,Setting!B13,AH37:AI37)-SUMIF(AI39,Setting!B13,AH39:AI39)-SUMIF(AI56:AI125,Setting!B13,AH56:AH125)</f>
        <v>0</v>
      </c>
      <c r="AI28" s="377"/>
      <c r="AJ28" s="376">
        <f>AH28+SUMIF(AK44:AK53,Setting!B13,AJ44:AK53)+SUMIF(AK38,Setting!B13,AJ38:AK38)+SUMIF(AK40,Setting!B13,AJ40:AK40)-SUMIF(AK37,Setting!B13,AJ37:AK37)-SUMIF(AK39,Setting!B13,AJ39:AK39)-SUMIF(AK56:AK125,Setting!B13,AJ56:AJ125)</f>
        <v>0</v>
      </c>
      <c r="AK28" s="377"/>
      <c r="AL28" s="376">
        <f>AJ28+SUMIF(AM44:AM53,Setting!B13,AL44:AM53)+SUMIF(AM38,Setting!B13,AL38:AM38)+SUMIF(AM40,Setting!B13,AL40:AM40)-SUMIF(AM37,Setting!B13,AL37:AM37)-SUMIF(AM39,Setting!B13,AL39:AM39)-SUMIF(AM56:AM125,Setting!B13,AL56:AL125)</f>
        <v>0</v>
      </c>
      <c r="AM28" s="377"/>
      <c r="AN28" s="376">
        <f>AL28+SUMIF(AO44:AO53,Setting!B13,AN44:AO53)+SUMIF(AO38,Setting!B13,AN38:AO38)+SUMIF(AO40,Setting!B13,AN40:AO40)-SUMIF(AO37,Setting!B13,AN37:AO37)-SUMIF(AO39,Setting!B13,AN39:AO39)-SUMIF(AO56:AO125,Setting!B13,AN56:AN125)</f>
        <v>0</v>
      </c>
      <c r="AO28" s="377"/>
      <c r="AP28" s="376">
        <f>AN28+SUMIF(AQ44:AQ53,Setting!B13,AP44:AQ53)+SUMIF(AQ38,Setting!B13,AP38:AQ38)+SUMIF(AQ40,Setting!B13,AP40:AQ40)-SUMIF(AQ37,Setting!B13,AP37:AQ37)-SUMIF(AQ39,Setting!B13,AP39:AQ39)-SUMIF(AQ56:AQ125,Setting!B13,AP56:AP125)</f>
        <v>0</v>
      </c>
      <c r="AQ28" s="377"/>
      <c r="AR28" s="376">
        <f>AP28+SUMIF(AS44:AS53,Setting!B13,AR44:AS53)+SUMIF(AS38,Setting!B13,AR38:AS38)+SUMIF(AS40,Setting!B13,AR40:AS40)-SUMIF(AS37,Setting!B13,AR37:AS37)-SUMIF(AS39,Setting!B13,AR39:AS39)-SUMIF(AS56:AS125,Setting!B13,AR56:AR125)</f>
        <v>0</v>
      </c>
      <c r="AS28" s="377"/>
      <c r="AT28" s="376">
        <f>AR28+SUMIF(AU44:AU53,Setting!B13,AT44:AU53)+SUMIF(AU38,Setting!B13,AT38:AU38)+SUMIF(AU40,Setting!B13,AT40:AU40)-SUMIF(AU37,Setting!B13,AT37:AU37)-SUMIF(AU39,Setting!B13,AT39:AU39)-SUMIF(AU56:AU125,Setting!B13,AT56:AT125)</f>
        <v>0</v>
      </c>
      <c r="AU28" s="377"/>
      <c r="AV28" s="376">
        <f>AT28+SUMIF(AW44:AW53,Setting!B13,AV44:AW53)+SUMIF(AW38,Setting!B13,AV38:AW38)+SUMIF(AW40,Setting!B13,AV40:AW40)-SUMIF(AW37,Setting!B13,AV37:AW37)-SUMIF(AW39,Setting!B13,AV39:AW39)-SUMIF(AW56:AW125,Setting!B13,AV56:AV125)</f>
        <v>0</v>
      </c>
      <c r="AW28" s="377"/>
      <c r="AX28" s="376">
        <f>AV28+SUMIF(AY44:AY53,Setting!B13,AX44:AY53)+SUMIF(AY38,Setting!B13,AX38:AY38)+SUMIF(AY40,Setting!B13,AX40:AY40)-SUMIF(AY37,Setting!B13,AX37:AY37)-SUMIF(AY39,Setting!B13,AX39:AY39)-SUMIF(AY56:AY125,Setting!B13,AX56:AX125)</f>
        <v>0</v>
      </c>
      <c r="AY28" s="377"/>
      <c r="AZ28" s="376">
        <f>AX28+SUMIF(BA44:BA53,Setting!B13,AZ44:BA53)+SUMIF(BA38,Setting!B13,AZ38:BA38)+SUMIF(BA40,Setting!B13,AZ40:BA40)-SUMIF(BA37,Setting!B13,AZ37:BA37)-SUMIF(BA39,Setting!B13,AZ39:BA39)-SUMIF(BA56:BA125,Setting!B13,AZ56:AZ125)</f>
        <v>0</v>
      </c>
      <c r="BA28" s="377"/>
      <c r="BB28" s="376">
        <f>AZ28+SUMIF(BC44:BC53,Setting!B13,BB44:BC53)+SUMIF(BC38,Setting!B13,BB38:BC38)+SUMIF(BC40,Setting!B13,BB40:BC40)-SUMIF(BC37,Setting!B13,BB37:BC37)-SUMIF(BC39,Setting!B13,BB39:BC39)-SUMIF(BC56:BC125,Setting!B13,BB56:BB125)</f>
        <v>0</v>
      </c>
      <c r="BC28" s="377"/>
      <c r="BD28" s="376">
        <f>BB28+SUMIF(BE44:BE53,Setting!B13,BD44:BE53)+SUMIF(BE38,Setting!B13,BD38:BE38)+SUMIF(BE40,Setting!B13,BD40:BE40)-SUMIF(BE37,Setting!B13,BD37:BE37)-SUMIF(BE39,Setting!B13,BD39:BE39)-SUMIF(BE56:BE125,Setting!B13,BD56:BE125)</f>
        <v>0</v>
      </c>
      <c r="BE28" s="377"/>
      <c r="BF28" s="376">
        <f>BD28+SUMIF(BG44:BG53,Setting!B13,BF44:BG53)+SUMIF(BG38,Setting!B13,BF38:BG38)+SUMIF(BG40,Setting!B13,BF40:BG40)-SUMIF(BG37,Setting!B13,BF37:BG37)-SUMIF(BG39,Setting!B13,BF39:BG39)-SUMIF(BG56:BG125,Setting!B13,BF56:BF125)</f>
        <v>0</v>
      </c>
      <c r="BG28" s="377"/>
      <c r="BH28" s="376">
        <f>BF28+SUMIF(BI44:BI53,Setting!B13,BH44:BI53)+SUMIF(BI38,Setting!B13,BH38:BI38)+SUMIF(BI40,Setting!B13,BH40:BI40)-SUMIF(BI37,Setting!B13,BH37:BI37)-SUMIF(BI39,Setting!B13,BH39:BI39)-SUMIF(BI56:BI125,Setting!B13,BH56:BH125)</f>
        <v>0</v>
      </c>
      <c r="BI28" s="377"/>
      <c r="BJ28" s="376">
        <f>BH28+SUMIF(BK44:BK53,Setting!B13,BJ44:BK53)+SUMIF(BK38,Setting!B13,BJ38:BK38)+SUMIF(BK40,Setting!B13,BJ40:BK40)-SUMIF(BK37,Setting!B13,BJ37:BK37)-SUMIF(BK39,Setting!B13,BJ39:BK39)-SUMIF(BK56:BK125,Setting!B13,BJ56:BJ125)</f>
        <v>0</v>
      </c>
      <c r="BK28" s="377"/>
      <c r="BL28" s="376">
        <f>BJ28+SUMIF(BM44:BM53,Setting!B13,BL44:BM53)+SUMIF(BM38,Setting!B13,BL38:BM38)+SUMIF(BM40,Setting!B13,BL40:BM40)-SUMIF(BM37,Setting!B13,BL37:BM37)-SUMIF(BM39,Setting!B13,BL39:BM39)-SUMIF(BM56:BM125,Setting!B13,BL56:BL125)</f>
        <v>0</v>
      </c>
      <c r="BM28" s="378"/>
    </row>
    <row r="29" spans="2:65" s="43" customFormat="1" ht="18.75" customHeight="1">
      <c r="B29" s="390"/>
      <c r="C29" s="71">
        <f>Setting!B14</f>
        <v>0</v>
      </c>
      <c r="D29" s="380">
        <f>'9'!$BJ$29+SUMIF(E44:E53,Setting!$B$14,D44:E53)+SUMIF(E38,Setting!$B$14,D38:E38)+SUMIF(E40,Setting!$B$14,D40:E40)-SUMIF(E37,Setting!$B$14,D37:E37)-SUMIF(E39,Setting!$B$14,D39:E39)-SUMIF(E56:E125,Setting!$B$14,D56:D125)</f>
        <v>0</v>
      </c>
      <c r="E29" s="381"/>
      <c r="F29" s="380">
        <f>D29+SUMIF(G44:G53,Setting!B14,F44:G53)+SUMIF(G38,Setting!B14,F38:G38)+SUMIF(G40,Setting!B14,F40:G40)-SUMIF(G37,Setting!B14,F37:G37)-SUMIF(G39,Setting!B14,F39:G39)-SUMIF(G56:G125,Setting!B14,F56:F125)</f>
        <v>0</v>
      </c>
      <c r="G29" s="381"/>
      <c r="H29" s="380">
        <f>F29+SUMIF(I44:I53,Setting!B14,H44:I53)+SUMIF(I38,Setting!B14,H38:I38)+SUMIF(I40,Setting!B14,H40:I40)-SUMIF(I37,Setting!B14,H37:I37)-SUMIF(I39,Setting!B14,H39:I39)-SUMIF(I56:I125,Setting!B14,H56:H125)</f>
        <v>0</v>
      </c>
      <c r="I29" s="381"/>
      <c r="J29" s="380">
        <f>H29+SUMIF(K44:K53,Setting!B14,J44:K53)+SUMIF(K38,Setting!B14,J38:K38)+SUMIF(K40,Setting!B14,J40:K40)-SUMIF(K37,Setting!B14,J37:K37)-SUMIF(K39,Setting!B14,J39:K39)-SUMIF(K56:K125,Setting!B14,J56:J125)</f>
        <v>0</v>
      </c>
      <c r="K29" s="381"/>
      <c r="L29" s="380">
        <f>J29+SUMIF(M44:M53,Setting!B14,L44:M53)+SUMIF(M38,Setting!B14,L38:M38)+SUMIF(M40,Setting!B14,L40:M40)-SUMIF(M37,Setting!B14,L37:M37)-SUMIF(M39,Setting!B14,L39:M39)-SUMIF(M56:M125,Setting!B14,L56:L125)</f>
        <v>0</v>
      </c>
      <c r="M29" s="381"/>
      <c r="N29" s="380">
        <f>L29+SUMIF(O44:O53,Setting!B14,N44:O53)+SUMIF(O38,Setting!B14,N38:O38)+SUMIF(O40,Setting!B14,N40:O40)-SUMIF(O37,Setting!B14,N37:O37)-SUMIF(O39,Setting!B14,N39:O39)-SUMIF(O56:O125,Setting!B14,N56:N125)</f>
        <v>0</v>
      </c>
      <c r="O29" s="381"/>
      <c r="P29" s="380">
        <f>N29+SUMIF(Q44:Q53,Setting!B14,P44:Q53)+SUMIF(Q38,Setting!B14,P38:Q38)+SUMIF(Q40,Setting!B14,P40:Q40)-SUMIF(Q37,Setting!B14,P37:Q37)-SUMIF(Q39,Setting!B14,P39:Q39)-SUMIF(Q56:Q125,Setting!B14,P56:P125)</f>
        <v>0</v>
      </c>
      <c r="Q29" s="381"/>
      <c r="R29" s="380">
        <f>P29+SUMIF(S44:S53,Setting!B14,R44:S53)+SUMIF(S38,Setting!B14,R38:S38)+SUMIF(S40,Setting!B14,R40:S40)-SUMIF(S37,Setting!B14,R37:S37)-SUMIF(S39,Setting!B14,R39:S39)-SUMIF(S56:S125,Setting!B14,R56:R125)</f>
        <v>0</v>
      </c>
      <c r="S29" s="381"/>
      <c r="T29" s="380">
        <f>R29+SUMIF(U44:U53,Setting!B14,T44:U53)+SUMIF(U38,Setting!B14,T38:U38)+SUMIF(U40,Setting!B14,T40:U40)-SUMIF(U37,Setting!B14,T37:U37)-SUMIF(U39,Setting!B14,T39:U39)-SUMIF(U56:U125,Setting!B14,T56:T125)</f>
        <v>0</v>
      </c>
      <c r="U29" s="381"/>
      <c r="V29" s="380">
        <f>T29+SUMIF(W44:W53,Setting!B14,V44:W53)+SUMIF(W38,Setting!B14,V38:W38)+SUMIF(W40,Setting!B14,V40:W40)-SUMIF(W37,Setting!B14,V37:W37)-SUMIF(W39,Setting!B14,V39:W39)-SUMIF(W56:W125,Setting!B14,V56:V125)</f>
        <v>0</v>
      </c>
      <c r="W29" s="381"/>
      <c r="X29" s="380">
        <f>V29+SUMIF(Y44:Y53,Setting!B14,X44:Y53)+SUMIF(Y38,Setting!B14,X38:Y38)+SUMIF(Y40,Setting!B14,X40:Y40)-SUMIF(Y37,Setting!B14,X37:Y37)-SUMIF(Y39,Setting!B14,X39:Y39)-SUMIF(Y56:Y125,Setting!B14,X56:X125)</f>
        <v>0</v>
      </c>
      <c r="Y29" s="381"/>
      <c r="Z29" s="380">
        <f>X29+SUMIF(AA44:AA53,Setting!B14,Z44:AA53)+SUMIF(AA38,Setting!B14,Z38:AA38)+SUMIF(AA40,Setting!B14,Z40:AA40)-SUMIF(AA37,Setting!B14,Z37:AA37)-SUMIF(AA39,Setting!B14,Z39:AA39)-SUMIF(AA56:AA125,Setting!B14,Z56:Z125)</f>
        <v>0</v>
      </c>
      <c r="AA29" s="381"/>
      <c r="AB29" s="380">
        <f>Z29+SUMIF(AC44:AC53,Setting!B14,AB44:AC53)+SUMIF(AC38,Setting!B14,AB38:AC38)+SUMIF(AC40,Setting!B14,AB40:AC40)-SUMIF(AC37,Setting!B14,AB37:AC37)-SUMIF(AC39,Setting!B14,AB39:AC39)-SUMIF(AC56:AC125,Setting!B14,AB56:AB125)</f>
        <v>0</v>
      </c>
      <c r="AC29" s="381"/>
      <c r="AD29" s="380">
        <f>AB29+SUMIF(AE44:AE53,Setting!B14,AD44:AE53)+SUMIF(AE38,Setting!B14,AD38:AE38)+SUMIF(AE40,Setting!B14,AD40:AE40)-SUMIF(AE37,Setting!B14,AD37:AE37)-SUMIF(AE39,Setting!B14,AD39:AE39)-SUMIF(AE56:AE125,Setting!B14,AD56:AE125)</f>
        <v>0</v>
      </c>
      <c r="AE29" s="381"/>
      <c r="AF29" s="380">
        <f>AD29+SUMIF(AG44:AG53,Setting!B14,AF44:AG53)+SUMIF(AG38,Setting!B14,AF38:AG38)+SUMIF(AG40,Setting!B14,AF40:AG40)-SUMIF(AG37,Setting!B14,AF37:AG37)-SUMIF(AG39,Setting!B14,AF39:AG39)-SUMIF(AG56:AG125,Setting!B14,AF56:AF125)</f>
        <v>0</v>
      </c>
      <c r="AG29" s="381"/>
      <c r="AH29" s="380">
        <f>AF29+SUMIF(AI44:AI53,Setting!B14,AH44:AI53)+SUMIF(AI38,Setting!B14,AH38:AI38)+SUMIF(AI40,Setting!B14,AH40:AI40)-SUMIF(AI37,Setting!B14,AH37:AI37)-SUMIF(AI39,Setting!B14,AH39:AI39)-SUMIF(AI56:AI125,Setting!B14,AH56:AH125)</f>
        <v>0</v>
      </c>
      <c r="AI29" s="381"/>
      <c r="AJ29" s="380">
        <f>AH29+SUMIF(AK44:AK53,Setting!B14,AJ44:AK53)+SUMIF(AK38,Setting!B14,AJ38:AK38)+SUMIF(AK40,Setting!B14,AJ40:AK40)-SUMIF(AK37,Setting!B14,AJ37:AK37)-SUMIF(AK39,Setting!B14,AJ39:AK39)-SUMIF(AK56:AK125,Setting!B14,AJ56:AJ125)</f>
        <v>0</v>
      </c>
      <c r="AK29" s="381"/>
      <c r="AL29" s="380">
        <f>AJ29+SUMIF(AM44:AM53,Setting!B14,AL44:AM53)+SUMIF(AM38,Setting!B14,AL38:AM38)+SUMIF(AM40,Setting!B14,AL40:AM40)-SUMIF(AM37,Setting!B14,AL37:AM37)-SUMIF(AM39,Setting!B14,AL39:AM39)-SUMIF(AM56:AM125,Setting!B14,AL56:AL125)</f>
        <v>0</v>
      </c>
      <c r="AM29" s="381"/>
      <c r="AN29" s="380">
        <f>AL29+SUMIF(AO44:AO53,Setting!B14,AN44:AO53)+SUMIF(AO38,Setting!B14,AN38:AO38)+SUMIF(AO40,Setting!B14,AN40:AO40)-SUMIF(AO37,Setting!B14,AN37:AO37)-SUMIF(AO39,Setting!B14,AN39:AO39)-SUMIF(AO56:AO125,Setting!B14,AN56:AN125)</f>
        <v>0</v>
      </c>
      <c r="AO29" s="381"/>
      <c r="AP29" s="380">
        <f>AN29+SUMIF(AQ44:AQ53,Setting!B14,AP44:AQ53)+SUMIF(AQ38,Setting!B14,AP38:AQ38)+SUMIF(AQ40,Setting!B14,AP40:AQ40)-SUMIF(AQ37,Setting!B14,AP37:AQ37)-SUMIF(AQ39,Setting!B14,AP39:AQ39)-SUMIF(AQ56:AQ125,Setting!B14,AP56:AP125)</f>
        <v>0</v>
      </c>
      <c r="AQ29" s="381"/>
      <c r="AR29" s="380">
        <f>AP29+SUMIF(AS44:AS53,Setting!B14,AR44:AS53)+SUMIF(AS38,Setting!B14,AR38:AS38)+SUMIF(AS40,Setting!B14,AR40:AS40)-SUMIF(AS37,Setting!B14,AR37:AS37)-SUMIF(AS39,Setting!B14,AR39:AS39)-SUMIF(AS56:AS125,Setting!B14,AR56:AR125)</f>
        <v>0</v>
      </c>
      <c r="AS29" s="381"/>
      <c r="AT29" s="380">
        <f>AR29+SUMIF(AU44:AU53,Setting!B14,AT44:AU53)+SUMIF(AU38,Setting!B14,AT38:AU38)+SUMIF(AU40,Setting!B14,AT40:AU40)-SUMIF(AU37,Setting!B14,AT37:AU37)-SUMIF(AU39,Setting!B14,AT39:AU39)-SUMIF(AU56:AU125,Setting!B14,AT56:AT125)</f>
        <v>0</v>
      </c>
      <c r="AU29" s="381"/>
      <c r="AV29" s="380">
        <f>AT29+SUMIF(AW44:AW53,Setting!B14,AV44:AW53)+SUMIF(AW38,Setting!B14,AV38:AW38)+SUMIF(AW40,Setting!B14,AV40:AW40)-SUMIF(AW37,Setting!B14,AV37:AW37)-SUMIF(AW39,Setting!B14,AV39:AW39)-SUMIF(AW56:AW125,Setting!B14,AV56:AV125)</f>
        <v>0</v>
      </c>
      <c r="AW29" s="381"/>
      <c r="AX29" s="380">
        <f>AV29+SUMIF(AY44:AY53,Setting!B14,AX44:AY53)+SUMIF(AY38,Setting!B14,AX38:AY38)+SUMIF(AY40,Setting!B14,AX40:AY40)-SUMIF(AY37,Setting!B14,AX37:AY37)-SUMIF(AY39,Setting!B14,AX39:AY39)-SUMIF(AY56:AY125,Setting!B14,AX56:AX125)</f>
        <v>0</v>
      </c>
      <c r="AY29" s="381"/>
      <c r="AZ29" s="380">
        <f>AX29+SUMIF(BA44:BA53,Setting!B14,AZ44:BA53)+SUMIF(BA38,Setting!B14,AZ38:BA38)+SUMIF(BA40,Setting!B14,AZ40:BA40)-SUMIF(BA37,Setting!B14,AZ37:BA37)-SUMIF(BA39,Setting!B14,AZ39:BA39)-SUMIF(BA56:BA125,Setting!B14,AZ56:AZ125)</f>
        <v>0</v>
      </c>
      <c r="BA29" s="381"/>
      <c r="BB29" s="380">
        <f>AZ29+SUMIF(BC44:BC53,Setting!B14,BB44:BC53)+SUMIF(BC38,Setting!B14,BB38:BC38)+SUMIF(BC40,Setting!B14,BB40:BC40)-SUMIF(BC37,Setting!B14,BB37:BC37)-SUMIF(BC39,Setting!B14,BB39:BC39)-SUMIF(BC56:BC125,Setting!B14,BB56:BB125)</f>
        <v>0</v>
      </c>
      <c r="BC29" s="381"/>
      <c r="BD29" s="380">
        <f>BB29+SUMIF(BE44:BE53,Setting!B14,BD44:BE53)+SUMIF(BE38,Setting!B14,BD38:BE38)+SUMIF(BE40,Setting!B14,BD40:BE40)-SUMIF(BE37,Setting!B14,BD37:BE37)-SUMIF(BE39,Setting!B14,BD39:BE39)-SUMIF(BE56:BE125,Setting!B14,BD56:BE125)</f>
        <v>0</v>
      </c>
      <c r="BE29" s="381"/>
      <c r="BF29" s="380">
        <f>BD29+SUMIF(BG44:BG53,Setting!B14,BF44:BG53)+SUMIF(BG38,Setting!B14,BF38:BG38)+SUMIF(BG40,Setting!B14,BF40:BG40)-SUMIF(BG37,Setting!B14,BF37:BG37)-SUMIF(BG39,Setting!B14,BF39:BG39)-SUMIF(BG56:BG125,Setting!B14,BF56:BF125)</f>
        <v>0</v>
      </c>
      <c r="BG29" s="381"/>
      <c r="BH29" s="380">
        <f>BF29+SUMIF(BI44:BI53,Setting!B14,BH44:BI53)+SUMIF(BI38,Setting!B14,BH38:BI38)+SUMIF(BI40,Setting!B14,BH40:BI40)-SUMIF(BI37,Setting!B14,BH37:BI37)-SUMIF(BI39,Setting!B14,BH39:BI39)-SUMIF(BI56:BI125,Setting!B14,BH56:BH125)</f>
        <v>0</v>
      </c>
      <c r="BI29" s="381"/>
      <c r="BJ29" s="380">
        <f>BH29+SUMIF(BK44:BK53,Setting!B14,BJ44:BK53)+SUMIF(BK38,Setting!B14,BJ38:BK38)+SUMIF(BK40,Setting!B14,BJ40:BK40)-SUMIF(BK37,Setting!B14,BJ37:BK37)-SUMIF(BK39,Setting!B14,BJ39:BK39)-SUMIF(BK56:BK125,Setting!B14,BJ56:BJ125)</f>
        <v>0</v>
      </c>
      <c r="BK29" s="381"/>
      <c r="BL29" s="380">
        <f>BJ29+SUMIF(BM44:BM53,Setting!B14,BL44:BM53)+SUMIF(BM38,Setting!B14,BL38:BM38)+SUMIF(BM40,Setting!B14,BL40:BM40)-SUMIF(BM37,Setting!B14,BL37:BM37)-SUMIF(BM39,Setting!B14,BL39:BM39)-SUMIF(BM56:BM125,Setting!B14,BL56:BL125)</f>
        <v>0</v>
      </c>
      <c r="BM29" s="382"/>
    </row>
    <row r="30" spans="2:65" s="43" customFormat="1" ht="18.75" customHeight="1">
      <c r="B30" s="390"/>
      <c r="C30" s="121">
        <f>Setting!B15</f>
        <v>0</v>
      </c>
      <c r="D30" s="376">
        <f>'9'!$BJ$30+SUMIF(E44:E53,Setting!$B$15,D44:E53)+SUMIF(E38,Setting!$B$15,D38:E38)+SUMIF(E40,Setting!$B$15,D40:E40)-SUMIF(E37,Setting!$B$15,D37:E37)-SUMIF(E39,Setting!$B$15,D39:E39)-SUMIF(E56:E125,Setting!$B$15,D56:D125)</f>
        <v>0</v>
      </c>
      <c r="E30" s="377"/>
      <c r="F30" s="376">
        <f>D30+SUMIF(G44:G53,Setting!B15,F44:G53)+SUMIF(G38,Setting!B15,F38:G38)+SUMIF(G40,Setting!B15,F40:G40)-SUMIF(G37,Setting!B15,F37:G37)-SUMIF(G39,Setting!B15,F39:G39)-SUMIF(G56:G125,Setting!B15,F56:F125)</f>
        <v>0</v>
      </c>
      <c r="G30" s="377"/>
      <c r="H30" s="376">
        <f>F30+SUMIF(I44:I53,Setting!B15,H44:I53)+SUMIF(I38,Setting!B15,H38:I38)+SUMIF(I40,Setting!B15,H40:I40)-SUMIF(I37,Setting!B15,H37:I37)-SUMIF(I39,Setting!B15,H39:I39)-SUMIF(I56:I125,Setting!B15,H56:H125)</f>
        <v>0</v>
      </c>
      <c r="I30" s="377"/>
      <c r="J30" s="376">
        <f>H30+SUMIF(K44:K53,Setting!B15,J44:K53)+SUMIF(K38,Setting!B15,J38:K38)+SUMIF(K40,Setting!B15,J40:K40)-SUMIF(K37,Setting!B15,J37:K37)-SUMIF(K39,Setting!B15,J39:K39)-SUMIF(K56:K125,Setting!B15,J56:J125)</f>
        <v>0</v>
      </c>
      <c r="K30" s="377"/>
      <c r="L30" s="376">
        <f>J30+SUMIF(M44:M53,Setting!B15,L44:M53)+SUMIF(M38,Setting!B15,L38:M38)+SUMIF(M40,Setting!B15,L40:M40)-SUMIF(M37,Setting!B15,L37:M37)-SUMIF(M39,Setting!B15,L39:M39)-SUMIF(M56:M125,Setting!B15,L56:L125)</f>
        <v>0</v>
      </c>
      <c r="M30" s="377"/>
      <c r="N30" s="376">
        <f>L30+SUMIF(O44:O53,Setting!B15,N44:O53)+SUMIF(O38,Setting!B15,N38:O38)+SUMIF(O40,Setting!B15,N40:O40)-SUMIF(O37,Setting!B15,N37:O37)-SUMIF(O39,Setting!B15,N39:O39)-SUMIF(O56:O125,Setting!B15,N56:N125)</f>
        <v>0</v>
      </c>
      <c r="O30" s="377"/>
      <c r="P30" s="376">
        <f>N30+SUMIF(Q44:Q53,Setting!B15,P44:Q53)+SUMIF(Q38,Setting!B15,P38:Q38)+SUMIF(Q40,Setting!B15,P40:Q40)-SUMIF(Q37,Setting!B15,P37:Q37)-SUMIF(Q39,Setting!B15,P39:Q39)-SUMIF(Q56:Q125,Setting!B15,P56:P125)</f>
        <v>0</v>
      </c>
      <c r="Q30" s="377"/>
      <c r="R30" s="376">
        <f>P30+SUMIF(S44:S53,Setting!B15,R44:S53)+SUMIF(S38,Setting!B15,R38:S38)+SUMIF(S40,Setting!B15,R40:S40)-SUMIF(S37,Setting!B15,R37:S37)-SUMIF(S39,Setting!B15,R39:S39)-SUMIF(S56:S125,Setting!B15,R56:R125)</f>
        <v>0</v>
      </c>
      <c r="S30" s="377"/>
      <c r="T30" s="376">
        <f>R30+SUMIF(U44:U53,Setting!B15,T44:U53)+SUMIF(U38,Setting!B15,T38:U38)+SUMIF(U40,Setting!B15,T40:U40)-SUMIF(U37,Setting!B15,T37:U37)-SUMIF(U39,Setting!B15,T39:U39)-SUMIF(U56:U125,Setting!B15,T56:T125)</f>
        <v>0</v>
      </c>
      <c r="U30" s="377"/>
      <c r="V30" s="376">
        <f>T30+SUMIF(W44:W53,Setting!B15,V44:W53)+SUMIF(W38,Setting!B15,V38:W38)+SUMIF(W40,Setting!B15,V40:W40)-SUMIF(W37,Setting!B15,V37:W37)-SUMIF(W39,Setting!B15,V39:W39)-SUMIF(W56:W125,Setting!B15,V56:V125)</f>
        <v>0</v>
      </c>
      <c r="W30" s="377"/>
      <c r="X30" s="376">
        <f>V30+SUMIF(Y44:Y53,Setting!B15,X44:Y53)+SUMIF(Y38,Setting!B15,X38:Y38)+SUMIF(Y40,Setting!B15,X40:Y40)-SUMIF(Y37,Setting!B15,X37:Y37)-SUMIF(Y39,Setting!B15,X39:Y39)-SUMIF(Y56:Y125,Setting!B15,X56:X125)</f>
        <v>0</v>
      </c>
      <c r="Y30" s="377"/>
      <c r="Z30" s="376">
        <f>X30+SUMIF(AA44:AA53,Setting!B15,Z44:AA53)+SUMIF(AA38,Setting!B15,Z38:AA38)+SUMIF(AA40,Setting!B15,Z40:AA40)-SUMIF(AA37,Setting!B15,Z37:AA37)-SUMIF(AA39,Setting!B15,Z39:AA39)-SUMIF(AA56:AA125,Setting!B15,Z56:Z125)</f>
        <v>0</v>
      </c>
      <c r="AA30" s="377"/>
      <c r="AB30" s="376">
        <f>Z30+SUMIF(AC44:AC53,Setting!B15,AB44:AC53)+SUMIF(AC38,Setting!B15,AB38:AC38)+SUMIF(AC40,Setting!B15,AB40:AC40)-SUMIF(AC37,Setting!B15,AB37:AC37)-SUMIF(AC39,Setting!B15,AB39:AC39)-SUMIF(AC56:AC125,Setting!B15,AB56:AB125)</f>
        <v>0</v>
      </c>
      <c r="AC30" s="377"/>
      <c r="AD30" s="376">
        <f>AB30+SUMIF(AE44:AE53,Setting!B15,AD44:AE53)+SUMIF(AE38,Setting!B15,AD38:AE38)+SUMIF(AE40,Setting!B15,AD40:AE40)-SUMIF(AE37,Setting!B15,AD37:AE37)-SUMIF(AE39,Setting!B15,AD39:AE39)-SUMIF(AE56:AE125,Setting!B15,AD56:AE125)</f>
        <v>0</v>
      </c>
      <c r="AE30" s="377"/>
      <c r="AF30" s="376">
        <f>AD30+SUMIF(AG44:AG53,Setting!B15,AF44:AG53)+SUMIF(AG38,Setting!B15,AF38:AG38)+SUMIF(AG40,Setting!B15,AF40:AG40)-SUMIF(AG37,Setting!B15,AF37:AG37)-SUMIF(AG39,Setting!B15,AF39:AG39)-SUMIF(AG56:AG125,Setting!B15,AF56:AF125)</f>
        <v>0</v>
      </c>
      <c r="AG30" s="377"/>
      <c r="AH30" s="376">
        <f>AF30+SUMIF(AI44:AI53,Setting!B15,AH44:AI53)+SUMIF(AI38,Setting!B15,AH38:AI38)+SUMIF(AI40,Setting!B15,AH40:AI40)-SUMIF(AI37,Setting!B15,AH37:AI37)-SUMIF(AI39,Setting!B15,AH39:AI39)-SUMIF(AI56:AI125,Setting!B15,AH56:AH125)</f>
        <v>0</v>
      </c>
      <c r="AI30" s="377"/>
      <c r="AJ30" s="376">
        <f>AH30+SUMIF(AK44:AK53,Setting!B15,AJ44:AK53)+SUMIF(AK38,Setting!B15,AJ38:AK38)+SUMIF(AK40,Setting!B15,AJ40:AK40)-SUMIF(AK37,Setting!B15,AJ37:AK37)-SUMIF(AK39,Setting!B15,AJ39:AK39)-SUMIF(AK56:AK125,Setting!B15,AJ56:AJ125)</f>
        <v>0</v>
      </c>
      <c r="AK30" s="377"/>
      <c r="AL30" s="376">
        <f>AJ30+SUMIF(AM44:AM53,Setting!B15,AL44:AM53)+SUMIF(AM38,Setting!B15,AL38:AM38)+SUMIF(AM40,Setting!B15,AL40:AM40)-SUMIF(AM37,Setting!B15,AL37:AM37)-SUMIF(AM39,Setting!B15,AL39:AM39)-SUMIF(AM56:AM125,Setting!B15,AL56:AL125)</f>
        <v>0</v>
      </c>
      <c r="AM30" s="377"/>
      <c r="AN30" s="376">
        <f>AL30+SUMIF(AO44:AO53,Setting!B15,AN44:AO53)+SUMIF(AO38,Setting!B15,AN38:AO38)+SUMIF(AO40,Setting!B15,AN40:AO40)-SUMIF(AO37,Setting!B15,AN37:AO37)-SUMIF(AO39,Setting!B15,AN39:AO39)-SUMIF(AO56:AO125,Setting!B15,AN56:AN125)</f>
        <v>0</v>
      </c>
      <c r="AO30" s="377"/>
      <c r="AP30" s="376">
        <f>AN30+SUMIF(AQ44:AQ53,Setting!B15,AP44:AQ53)+SUMIF(AQ38,Setting!B15,AP38:AQ38)+SUMIF(AQ40,Setting!B15,AP40:AQ40)-SUMIF(AQ37,Setting!B15,AP37:AQ37)-SUMIF(AQ39,Setting!B15,AP39:AQ39)-SUMIF(AQ56:AQ125,Setting!B15,AP56:AP125)</f>
        <v>0</v>
      </c>
      <c r="AQ30" s="377"/>
      <c r="AR30" s="376">
        <f>AP30+SUMIF(AS44:AS53,Setting!B15,AR44:AS53)+SUMIF(AS38,Setting!B15,AR38:AS38)+SUMIF(AS40,Setting!V15,AR40:AS40)-SUMIF(AS37,Setting!B15,AR37:AS37)-SUMIF(AS39,Setting!B15,AR39:AS39)-SUMIF(AS56:AS125,Setting!B15,AR56:AR125)</f>
        <v>0</v>
      </c>
      <c r="AS30" s="377"/>
      <c r="AT30" s="376">
        <f>AR30+SUMIF(AU44:AU53,Setting!B15,AT44:AU53)+SUMIF(AU38,Setting!B15,AT38:AU38)+SUMIF(AU40,Setting!B15,AT40:AU40)-SUMIF(AU37,Setting!B15,AT37:AU37)-SUMIF(AU39,Setting!B15,AT39:AU39)-SUMIF(AU56:AU125,Setting!B15,AT56:AT125)</f>
        <v>0</v>
      </c>
      <c r="AU30" s="377"/>
      <c r="AV30" s="376">
        <f>AT30+SUMIF(AW44:AW53,Setting!B15,AV44:AW53)+SUMIF(AW38,Setting!B15,AV38:AW38)+SUMIF(AW40,Setting!B15,AV40:AW40)-SUMIF(AW37,Setting!B15,AV37:AW37)-SUMIF(AW39,Setting!B15,AV39:AW39)-SUMIF(AW56:AW125,Setting!B15,AV56:AV125)</f>
        <v>0</v>
      </c>
      <c r="AW30" s="377"/>
      <c r="AX30" s="376">
        <f>AV30+SUMIF(AY44:AY53,Setting!B15,AX44:AY53)+SUMIF(AY38,Setting!B15,AX38:AY38)+SUMIF(AY40,Setting!B15,AX40:AY40)-SUMIF(AY37,Setting!B15,AX37:AY37)-SUMIF(AY39,Setting!B15,AX39:AY39)-SUMIF(AY56:AY125,Setting!B15,AX56:AX125)</f>
        <v>0</v>
      </c>
      <c r="AY30" s="377"/>
      <c r="AZ30" s="376">
        <f>AX30+SUMIF(BA44:BA53,Setting!B15,AZ44:BA53)+SUMIF(BA38,Setting!B15,AZ38:BA38)+SUMIF(BA40,Setting!B15,AZ40:BA40)-SUMIF(BA37,Setting!B15,AZ37:BA37)-SUMIF(BA39,Setting!B15,AZ39:BA39)-SUMIF(BA56:BA125,Setting!B15,AZ56:AZ125)</f>
        <v>0</v>
      </c>
      <c r="BA30" s="377"/>
      <c r="BB30" s="376">
        <f>AZ30+SUMIF(BC44:BC53,Setting!B15,BB44:BC53)+SUMIF(BC38,Setting!B15,BB38:BC38)+SUMIF(BC40,Setting!B15,BB40:BC40)-SUMIF(BC37,Setting!B15,BB37:BC37)-SUMIF(BC39,Setting!B15,BB39:BC39)-SUMIF(BC56:BC125,Setting!B15,BB56:BB125)</f>
        <v>0</v>
      </c>
      <c r="BC30" s="377"/>
      <c r="BD30" s="376">
        <f>BB30+SUMIF(BE44:BE53,Setting!B15,BD44:BE53)+SUMIF(BE38,Setting!B15,BD38:BE38)+SUMIF(BE40,Setting!B15,BD40:BE40)-SUMIF(BE37,Setting!B15,BD37:BE37)-SUMIF(BE39,Setting!B15,BD39:BE39)-SUMIF(BE56:BE125,Setting!B15,BD56:BE125)</f>
        <v>0</v>
      </c>
      <c r="BE30" s="377"/>
      <c r="BF30" s="376">
        <f>BD30+SUMIF(BG44:BG53,Setting!B15,BF44:BG53)+SUMIF(BG38,Setting!B15,BF38:BG38)+SUMIF(BG40,Setting!B15,BF40:BG40)-SUMIF(BG37,Setting!B15,BF37:BG37)-SUMIF(BG39,Setting!B15,BF39:BG39)-SUMIF(BG56:BG125,Setting!B15,BF56:BF125)</f>
        <v>0</v>
      </c>
      <c r="BG30" s="377"/>
      <c r="BH30" s="376">
        <f>BF30+SUMIF(BI44:BI53,Setting!B15,BH44:BI53)+SUMIF(BI38,Setting!B15,BH38:BI38)+SUMIF(BI40,Setting!B15,BH40:BI40)-SUMIF(BI37,Setting!B15,BH37:BI37)-SUMIF(BI39,Setting!B15,BH39:BI39)-SUMIF(BI56:BI125,Setting!B15,BH56:BH125)</f>
        <v>0</v>
      </c>
      <c r="BI30" s="377"/>
      <c r="BJ30" s="376">
        <f>BH30+SUMIF(BK44:BK53,Setting!B15,BJ44:BK53)+SUMIF(BK38,Setting!B15,BJ38:BK38)+SUMIF(BK40,Setting!B15,BJ40:BK40)-SUMIF(BK37,Setting!B15,BJ37:BK37)-SUMIF(BK39,Setting!B15,BJ39:BK39)-SUMIF(BK56:BK125,Setting!B15,BJ56:BJ125)</f>
        <v>0</v>
      </c>
      <c r="BK30" s="377"/>
      <c r="BL30" s="376">
        <f>BJ30+SUMIF(BM44:BM53,Setting!B15,BL44:BM53)+SUMIF(BM38,Setting!B15,BL38:BM38)+SUMIF(BM40,Setting!B15,BL40:BM40)-SUMIF(BM37,Setting!B15,BL37:BM37)-SUMIF(BM39,Setting!B15,BL39:BM39)-SUMIF(BM56:BM125,Setting!B15,BL56:BL125)</f>
        <v>0</v>
      </c>
      <c r="BM30" s="378"/>
    </row>
    <row r="31" spans="2:65" s="43" customFormat="1" ht="18.75" customHeight="1">
      <c r="B31" s="390"/>
      <c r="C31" s="71">
        <f>Setting!B16</f>
        <v>0</v>
      </c>
      <c r="D31" s="380">
        <f>'9'!$BJ$31+SUMIF(E44:E53,Setting!$B$16,D44:E53)+SUMIF(E38,Setting!$B$16,D38:E38)+SUMIF(E40,Setting!$B$16,D40:E40)-SUMIF(E37,Setting!$B$16,D37:E37)-SUMIF(E39,Setting!$B$16,D39:E39)-SUMIF(E56:E125,Setting!$B$16,D56:D125)</f>
        <v>0</v>
      </c>
      <c r="E31" s="381"/>
      <c r="F31" s="380">
        <f>D31+SUMIF(G44:G53,Setting!B16,F44:G53)+SUMIF(G38,Setting!B16,F38:G38)+SUMIF(G40,Setting!B16,F40:G40)-SUMIF(G37,Setting!B16,F37:G37)-SUMIF(G39,Setting!B16,F39:G39)-SUMIF(G56:G125,Setting!B16,F56:F125)</f>
        <v>0</v>
      </c>
      <c r="G31" s="381"/>
      <c r="H31" s="380">
        <f>F31+SUMIF(I44:I53,Setting!B16,H44:I53)+SUMIF(I38,Setting!B16,H38:I38)+SUMIF(I40,Setting!B16,H40:I40)-SUMIF(I37,Setting!B16,H37:I37)-SUMIF(I39,Setting!B16,H39:I39)-SUMIF(I56:I125,Setting!B16,H56:H125)</f>
        <v>0</v>
      </c>
      <c r="I31" s="381"/>
      <c r="J31" s="380">
        <f>H31+SUMIF(K44:K53,Setting!B16,J44:K53)+SUMIF(K38,Setting!B16,J38:K38)+SUMIF(K40,Setting!B16,J40:K40)-SUMIF(K37,Setting!B16,J37:K37)-SUMIF(K39,Setting!B16,J39:K39)-SUMIF(K56:K125,Setting!B16,J56:J125)</f>
        <v>0</v>
      </c>
      <c r="K31" s="381"/>
      <c r="L31" s="380">
        <f>J31+SUMIF(M44:M53,Setting!B16,L44:M53)+SUMIF(M38,Setting!B16,L38:M38)+SUMIF(M40,Setting!B16,L40:M40)-SUMIF(M37,Setting!B16,L37:M37)-SUMIF(M39,Setting!B16,L39:M39)-SUMIF(M56:M125,Setting!B16,L56:L125)</f>
        <v>0</v>
      </c>
      <c r="M31" s="381"/>
      <c r="N31" s="380">
        <f>L31+SUMIF(O44:O53,Setting!B16,N44:O53)+SUMIF(O38,Setting!B16,N38:O38)+SUMIF(O40,Setting!B16,N40:O40)-SUMIF(O37,Setting!B16,N37:O37)-SUMIF(O39,Setting!B16,N39:O39)-SUMIF(O56:O125,Setting!B16,N56:N125)</f>
        <v>0</v>
      </c>
      <c r="O31" s="381"/>
      <c r="P31" s="380">
        <f>N31+SUMIF(Q44:Q53,Setting!B16,P44:Q53)+SUMIF(Q38,Setting!B16,P38:Q38)+SUMIF(Q40,Setting!B16,P40:Q40)-SUMIF(Q37,Setting!B16,P37:Q37)-SUMIF(Q39,Setting!B16,P39:Q39)-SUMIF(Q56:Q125,Setting!B16,P56:P125)</f>
        <v>0</v>
      </c>
      <c r="Q31" s="381"/>
      <c r="R31" s="380">
        <f>P31+SUMIF(S44:S53,Setting!B16,R44:S53)+SUMIF(S38,Setting!B16,R38:S38)+SUMIF(S40,Setting!B16,R40:S40)-SUMIF(S37,Setting!B16,R37:S37)-SUMIF(S39,Setting!B16,R39:S39)-SUMIF(S56:S125,Setting!B16,R56:R125)</f>
        <v>0</v>
      </c>
      <c r="S31" s="381"/>
      <c r="T31" s="380">
        <f>R31+SUMIF(U44:U53,Setting!B16,T44:U53)+SUMIF(U38,Setting!B16,T38:U38)+SUMIF(U40,Setting!B16,T40:U40)-SUMIF(U37,Setting!B16,T37:U37)-SUMIF(U39,Setting!B16,T39:U39)-SUMIF(U56:U125,Setting!B16,T56:T125)</f>
        <v>0</v>
      </c>
      <c r="U31" s="381"/>
      <c r="V31" s="380">
        <f>T31+SUMIF(W44:W53,Setting!B16,V44:W53)+SUMIF(W38,Setting!B16,V38:W38)+SUMIF(W40,Setting!B16,V40:W40)-SUMIF(W37,Setting!B16,V37:W37)-SUMIF(W39,Setting!B16,V39:W39)-SUMIF(W56:W125,Setting!B16,V56:V125)</f>
        <v>0</v>
      </c>
      <c r="W31" s="381"/>
      <c r="X31" s="380">
        <f>V31+SUMIF(Y44:Y53,Setting!B16,X44:Y53)+SUMIF(Y38,Setting!B16,X38:Y38)+SUMIF(Y40,Setting!B16,X40:Y40)-SUMIF(Y37,Setting!B16,X37:Y37)-SUMIF(Y39,Setting!B16,X39:Y39)-SUMIF(Y56:Y125,Setting!B16,X56:X125)</f>
        <v>0</v>
      </c>
      <c r="Y31" s="381"/>
      <c r="Z31" s="380">
        <f>X31+SUMIF(AA44:AA53,Setting!B16,Z44:AA53)+SUMIF(AA38,Setting!B16,Z38:AA38)+SUMIF(AA40,Setting!B16,Z40:AA40)-SUMIF(AA37,Setting!B16,Z37:AA37)-SUMIF(AA39,Setting!B16,Z39:AA39)-SUMIF(AA56:AA125,Setting!B16,Z56:Z125)</f>
        <v>0</v>
      </c>
      <c r="AA31" s="381"/>
      <c r="AB31" s="380">
        <f>Z31+SUMIF(AC44:AC53,Setting!B16,AB44:AC53)+SUMIF(AC38,Setting!B16,AB38:AC38)+SUMIF(AC40,Setting!B16,AB40:AC40)-SUMIF(AC37,Setting!B16,AB37:AC37)-SUMIF(AC39,Setting!B16,AB39:AC39)-SUMIF(AC56:AC125,Setting!B16,AB56:AB125)</f>
        <v>0</v>
      </c>
      <c r="AC31" s="381"/>
      <c r="AD31" s="380">
        <f>AB31+SUMIF(AE44:AE53,Setting!B16,AD44:AE53)+SUMIF(AE38,Setting!B16,AD38:AE38)+SUMIF(AE40,Setting!B16,AD40:AE40)-SUMIF(AE37,Setting!B16,AD37:AE37)-SUMIF(AE39,Setting!B16,AD39:AE39)-SUMIF(AE56:AE125,Setting!B16,AD56:AE125)</f>
        <v>0</v>
      </c>
      <c r="AE31" s="381"/>
      <c r="AF31" s="380">
        <f>AD31+SUMIF(AG44:AG53,Setting!B16,AF44:AG53)+SUMIF(AG38,Setting!B16,AF38:AG38)+SUMIF(AG40,Setting!B16,AF40:AG40)-SUMIF(AG37,Setting!B16,AF37:AG37)-SUMIF(AG39,Setting!B16,AF39:AG39)-SUMIF(AG56:AG125,Setting!B16,AF56:AF125)</f>
        <v>0</v>
      </c>
      <c r="AG31" s="381"/>
      <c r="AH31" s="380">
        <f>AF31+SUMIF(AI44:AI53,Setting!B16,AH44:AI53)+SUMIF(AI38,Setting!B16,AH38:AI38)+SUMIF(AI40,Setting!B16,AH40:AI40)-SUMIF(AI37,Setting!B16,AH37:AI37)-SUMIF(AI39,Setting!B16,AH39:AI39)-SUMIF(AI56:AI125,Setting!B16,AH56:AH125)</f>
        <v>0</v>
      </c>
      <c r="AI31" s="381"/>
      <c r="AJ31" s="380">
        <f>AH31+SUMIF(AK44:AK53,Setting!B16,AJ44:AK53)+SUMIF(AK38,Setting!B16,AJ38:AK38)+SUMIF(AK40,Setting!B16,AJ40:AK40)-SUMIF(AK37,Setting!B16,AJ37:AK37)-SUMIF(AK39,Setting!B16,AJ39:AK39)-SUMIF(AK56:AK125,Setting!B16,AJ56:AJ125)</f>
        <v>0</v>
      </c>
      <c r="AK31" s="381"/>
      <c r="AL31" s="380">
        <f>AJ31+SUMIF(AM44:AM53,Setting!B16,AL44:AM53)+SUMIF(AM38,Setting!B16,AL38:AM38)+SUMIF(AM40,Setting!B16,AL40:AM40)-SUMIF(AM37,Setting!B16,AL37:AM37)-SUMIF(AM39,Setting!B16,AL39:AM39)-SUMIF(AM56:AM125,Setting!B16,AL56:AL125)</f>
        <v>0</v>
      </c>
      <c r="AM31" s="381"/>
      <c r="AN31" s="380">
        <f>AL31+SUMIF(AO44:AO53,Setting!B16,AN44:AO53)+SUMIF(AO38,Setting!B16,AN38:AO38)+SUMIF(AO40,Setting!B16,AN40:AO40)-SUMIF(AO37,Setting!B16,AN37:AO37)-SUMIF(AO39,Setting!B16,AN39:AO39)-SUMIF(AO56:AO125,Setting!B16,AN56:AN125)</f>
        <v>0</v>
      </c>
      <c r="AO31" s="381"/>
      <c r="AP31" s="380">
        <f>AN31+SUMIF(AQ44:AQ53,Setting!B16,AP44:AQ53)+SUMIF(AQ38,Setting!B16,AP38:AQ38)+SUMIF(AQ40,Setting!B16,AP40:AQ40)-SUMIF(AQ37,Setting!B16,AP37:AQ37)-SUMIF(AQ39,Setting!B16,AP39:AQ39)-SUMIF(AQ56:AQ125,Setting!B16,AP56:AP125)</f>
        <v>0</v>
      </c>
      <c r="AQ31" s="381"/>
      <c r="AR31" s="380">
        <f>AP31+SUMIF(AS44:AS53,Setting!B16,AR44:AS53)+SUMIF(AS38,Setting!B16,AR38:AS38)+SUMIF(AS40,Setting!B16,AR40:AS40)-SUMIF(AS37,Setting!B16,AR37:AS37)-SUMIF(AS39,Setting!B16,AR39:AS39)-SUMIF(AS56:AS125,Setting!B16,AR56:AR125)</f>
        <v>0</v>
      </c>
      <c r="AS31" s="381"/>
      <c r="AT31" s="380">
        <f>AR31+SUMIF(AU44:AU53,Setting!B16,AT44:AU53)+SUMIF(AU38,Setting!B16,AT38:AU38)+SUMIF(AU40,Setting!B16,AT40:AU40)-SUMIF(AU37,Setting!B16,AT37:AU37)-SUMIF(AU39,Setting!B16,AT39:AU39)-SUMIF(AU56:AU125,Setting!B16,AT56:AT125)</f>
        <v>0</v>
      </c>
      <c r="AU31" s="381"/>
      <c r="AV31" s="380">
        <f>AT31+SUMIF(AW44:AW53,Setting!B16,AV44:AW53)+SUMIF(AW38,Setting!B16,AV38:AW38)+SUMIF(AW40,Setting!B16,AV40:AW40)-SUMIF(AW37,Setting!B16,AV37:AW37)-SUMIF(AW39,Setting!B16,AV39:AW39)-SUMIF(AW56:AW125,Setting!B16,AV56:AV125)</f>
        <v>0</v>
      </c>
      <c r="AW31" s="381"/>
      <c r="AX31" s="380">
        <f>AV31+SUMIF(AY44:AY53,Setting!B16,AX44:AY53)+SUMIF(AY38,Setting!B16,AX38:AY38)+SUMIF(AY40,Setting!B16,AX40:AY40)-SUMIF(AY37,Setting!B16,AX37:AY37)-SUMIF(AY39,Setting!B16,AX39:AY39)-SUMIF(AY56:AY125,Setting!B16,AX56:AX125)</f>
        <v>0</v>
      </c>
      <c r="AY31" s="381"/>
      <c r="AZ31" s="380">
        <f>AX31+SUMIF(BA44:BA53,Setting!B16,AZ44:BA53)+SUMIF(BA38,Setting!B16,AZ38:BA38)+SUMIF(BA40,Setting!B16,AZ40:BA40)-SUMIF(BA37,Setting!B16,AZ37:BA37)-SUMIF(BA39,Setting!B16,AZ39:BA39)-SUMIF(BA56:BA125,Setting!B16,AZ56:AZ125)</f>
        <v>0</v>
      </c>
      <c r="BA31" s="381"/>
      <c r="BB31" s="380">
        <f>AZ31+SUMIF(BC44:BC53,Setting!B16,BB44:BC53)+SUMIF(BC38,Setting!B16,BB38:BC38)+SUMIF(BC40,Setting!B16,BB40:BC40)-SUMIF(BC37,Setting!B16,BB37:BC37)-SUMIF(BC39,Setting!B16,BB39:BC39)-SUMIF(BC56:BC125,Setting!B16,BB56:BB125)</f>
        <v>0</v>
      </c>
      <c r="BC31" s="381"/>
      <c r="BD31" s="380">
        <f>BB31+SUMIF(BE44:BE53,Setting!B16,BD44:BE53)+SUMIF(BE38,Setting!B16,BD38:BE38)+SUMIF(BE40,Setting!B16,BD40:BE40)-SUMIF(BE37,Setting!B16,BD37:BE37)-SUMIF(BE39,Setting!B16,BD39:BE39)-SUMIF(BE56:BE125,Setting!B16,BD56:BE125)</f>
        <v>0</v>
      </c>
      <c r="BE31" s="381"/>
      <c r="BF31" s="380">
        <f>BD31+SUMIF(BG44:BG53,Setting!B16,BF44:BG53)+SUMIF(BG38,Setting!B16,BF38:BG38)+SUMIF(BG40,Setting!B16,BF40:BG40)-SUMIF(BG37,Setting!B16,BF37:BG37)-SUMIF(BG39,Setting!B16,BF39:BG39)-SUMIF(BG56:BG125,Setting!B16,BF56:BF125)</f>
        <v>0</v>
      </c>
      <c r="BG31" s="381"/>
      <c r="BH31" s="380">
        <f>BF31+SUMIF(BI44:BI53,Setting!B16,BH44:BI53)+SUMIF(BI38,Setting!B16,BH38:BI38)+SUMIF(BI40,Setting!B16,BH40:BI40)-SUMIF(BI37,Setting!B16,BH37:BI37)-SUMIF(BI39,Setting!B16,BH39:BI39)-SUMIF(BI56:BI125,Setting!B16,BH56:BH125)</f>
        <v>0</v>
      </c>
      <c r="BI31" s="381"/>
      <c r="BJ31" s="380">
        <f>BH31+SUMIF(BK44:BK53,Setting!B16,BJ44:BK53)+SUMIF(BK38,Setting!B16,BJ38:BK38)+SUMIF(BK40,Setting!B16,BJ40:BK40)-SUMIF(BK37,Setting!B16,BJ37:BK37)-SUMIF(BK39,Setting!B16,BJ39:BK39)-SUMIF(BK56:BK125,Setting!B16,BJ56:BJ125)</f>
        <v>0</v>
      </c>
      <c r="BK31" s="381"/>
      <c r="BL31" s="380">
        <f>BJ31+SUMIF(BM44:BM53,Setting!B16,BL44:BM53)+SUMIF(BM38,Setting!B16,BL38:BM38)+SUMIF(BM40,Setting!B16,BL40:BM40)-SUMIF(BM37,Setting!B16,BL37:BM37)-SUMIF(BM39,Setting!B16,BL39:BM39)-SUMIF(BM56:BM125,Setting!B16,BL56:BL125)</f>
        <v>0</v>
      </c>
      <c r="BM31" s="382"/>
    </row>
    <row r="32" spans="2:65" s="43" customFormat="1" ht="18.75" customHeight="1">
      <c r="B32" s="390"/>
      <c r="C32" s="121">
        <f>Setting!B17</f>
        <v>0</v>
      </c>
      <c r="D32" s="376">
        <f>'9'!$BJ$32+SUMIF(E44:E53,Setting!$B$17,D44:E53)+SUMIF(E38,Setting!$B$17,D38:E38)+SUMIF(E40,Setting!$B$17,D40:E40)-SUMIF(E37,Setting!$B$17,D37:E37)-SUMIF(E39,Setting!$B$17,D39:E39)-SUMIF(E56:E125,Setting!$B$17,D56:D125)</f>
        <v>0</v>
      </c>
      <c r="E32" s="377"/>
      <c r="F32" s="376">
        <f>D32+SUMIF(G44:G53,Setting!B17,F44:G53)+SUMIF(G38,Setting!B17,F38:G38)+SUMIF(G40,Setting!B17,F40:G40)-SUMIF(G37,Setting!B17,F37:G37)-SUMIF(G39,Setting!B17,F39:G39)-SUMIF(G56:G125,Setting!B17,F56:F125)</f>
        <v>0</v>
      </c>
      <c r="G32" s="377"/>
      <c r="H32" s="376">
        <f>F32+SUMIF(I44:I53,Setting!B17,H44:I53)+SUMIF(I38,Setting!B17,H38:I38)+SUMIF(I40,Setting!B17,H40:I40)-SUMIF(I37,Setting!B17,H37:I37)-SUMIF(I39,Setting!B17,H39:I39)-SUMIF(I56:I125,Setting!B17,H56:H125)</f>
        <v>0</v>
      </c>
      <c r="I32" s="377"/>
      <c r="J32" s="376">
        <f>H32+SUMIF(K44:K53,Setting!B17,J44:K53)+SUMIF(K38,Setting!B17,J38:K38)+SUMIF(K40,Setting!B17,J40:K40)-SUMIF(K37,Setting!B17,J37:K37)-SUMIF(K39,Setting!B17,J39:K39)-SUMIF(K56:K125,Setting!B17,J56:J125)</f>
        <v>0</v>
      </c>
      <c r="K32" s="377"/>
      <c r="L32" s="376">
        <f>J32+SUMIF(M44:M53,Setting!B17,L44:M53)+SUMIF(M38,Setting!B17,L38:M38)+SUMIF(M40,Setting!B17,L40:M40)-SUMIF(M37,Setting!B17,L37:M37)-SUMIF(M39,Setting!B17,L39:M39)-SUMIF(M56:M125,Setting!B17,L56:L125)</f>
        <v>0</v>
      </c>
      <c r="M32" s="377"/>
      <c r="N32" s="376">
        <f>L32+SUMIF(O44:O53,Setting!B17,N44:O53)+SUMIF(O38,Setting!B17,N38:O38)+SUMIF(O40,Setting!B17,N40:O40)-SUMIF(O37,Setting!B17,N37:O37)-SUMIF(O39,Setting!B17,N39:O39)-SUMIF(O56:O125,Setting!B17,N56:N125)</f>
        <v>0</v>
      </c>
      <c r="O32" s="377"/>
      <c r="P32" s="376">
        <f>N32+SUMIF(Q44:Q53,Setting!B17,P44:Q53)+SUMIF(Q38,Setting!B17,P38:Q38)+SUMIF(Q40,Setting!B17,P40:Q40)-SUMIF(Q37,Setting!B17,P37:Q37)-SUMIF(Q39,Setting!B17,P39:Q39)-SUMIF(Q56:Q125,Setting!B17,P56:P125)</f>
        <v>0</v>
      </c>
      <c r="Q32" s="377"/>
      <c r="R32" s="376">
        <f>P32+SUMIF(S44:S53,Setting!B17,R44:S53)+SUMIF(S38,Setting!B17,R38:S38)+SUMIF(S40,Setting!B17,R40:S40)-SUMIF(S37,Setting!B17,R37:S37)-SUMIF(S39,Setting!B17,R39:S39)-SUMIF(S56:S125,Setting!B17,R56:R125)</f>
        <v>0</v>
      </c>
      <c r="S32" s="377"/>
      <c r="T32" s="376">
        <f>R32+SUMIF(U44:U53,Setting!B17,T44:U53)+SUMIF(U38,Setting!B17,T38:U38)+SUMIF(U40,Setting!B17,T40:U40)-SUMIF(U37,Setting!B17,T37:U37)-SUMIF(U39,Setting!B17,T39:U39)-SUMIF(U56:U125,Setting!B17,T56:T125)</f>
        <v>0</v>
      </c>
      <c r="U32" s="377"/>
      <c r="V32" s="376">
        <f>T32+SUMIF(W44:W53,Setting!B17,V44:W53)+SUMIF(W38,Setting!B17,V38:W38)+SUMIF(W40,Setting!B17,V40:W40)-SUMIF(W37,Setting!B17,V37:W37)-SUMIF(W39,Setting!B17,V39:W39)-SUMIF(W56:W125,Setting!B17,V56:V125)</f>
        <v>0</v>
      </c>
      <c r="W32" s="377"/>
      <c r="X32" s="376">
        <f>V32+SUMIF(Y44:Y53,Setting!B17,X44:Y53)+SUMIF(Y38,Setting!B17,X38:Y38)+SUMIF(Y40,Setting!B17,X40:Y40)-SUMIF(Y37,Setting!B17,X37:Y37)-SUMIF(Y39,Setting!B17,X39:Y39)-SUMIF(Y56:Y125,Setting!B17,X56:X125)</f>
        <v>0</v>
      </c>
      <c r="Y32" s="377"/>
      <c r="Z32" s="376">
        <f>X32+SUMIF(AA44:AA53,Setting!B17,Z44:AA53)+SUMIF(AA38,Setting!B17,Z38:AA38)+SUMIF(AA40,Setting!B17,Z40:AA40)-SUMIF(AA37,Setting!B17,Z37:AA37)-SUMIF(AA39,Setting!B17,Z39:AA39)-SUMIF(AA56:AA125,Setting!B17,Z56:Z125)</f>
        <v>0</v>
      </c>
      <c r="AA32" s="377"/>
      <c r="AB32" s="376">
        <f>Z32+SUMIF(AC44:AC53,Setting!B17,AB44:AC53)+SUMIF(AC38,Setting!B17,AB38:AC38)+SUMIF(AC40,Setting!B17,AB40:AC40)-SUMIF(AC37,Setting!B17,AB37:AC37)-SUMIF(AC39,Setting!B17,AB39:AC39)-SUMIF(AC56:AC125,Setting!B17,AB56:AB125)</f>
        <v>0</v>
      </c>
      <c r="AC32" s="377"/>
      <c r="AD32" s="376">
        <f>AB32+SUMIF(AE44:AE53,Setting!B17,AD44:AE53)+SUMIF(AE38,Setting!B17,AD38:AE38)+SUMIF(AE40,Setting!B17,AD40:AE40)-SUMIF(AE37,Setting!B17,AD37:AE37)-SUMIF(AE39,Setting!B17,AD39:AE39)-SUMIF(AE56:AE125,Setting!B17,AD56:AE125)</f>
        <v>0</v>
      </c>
      <c r="AE32" s="377"/>
      <c r="AF32" s="376">
        <f>AD32+SUMIF(AG44:AG53,Setting!B17,AF44:AG53)+SUMIF(AG38,Setting!B17,AF38:AG38)+SUMIF(AG40,Setting!B17,AF40:AG40)-SUMIF(AG37,Setting!B17,AF37:AG37)-SUMIF(AG39,Setting!B17,AF39:AG39)-SUMIF(AG56:AG125,Setting!B17,AF56:AF125)</f>
        <v>0</v>
      </c>
      <c r="AG32" s="377"/>
      <c r="AH32" s="376">
        <f>AF32+SUMIF(AI44:AI53,Setting!B17,AH44:AI53)+SUMIF(AI38,Setting!B17,AH38:AI38)+SUMIF(AI40,Setting!B17,AH40:AI40)-SUMIF(AI37,Setting!B17,AH37:AI37)-SUMIF(AI39,Setting!B17,AH39:AI39)-SUMIF(AI56:AI125,Setting!B17,AH56:AH125)</f>
        <v>0</v>
      </c>
      <c r="AI32" s="377"/>
      <c r="AJ32" s="376">
        <f>AH32+SUMIF(AK44:AK53,Setting!B17,AJ44:AK53)+SUMIF(AK38,Setting!B17,AJ38:AK38)+SUMIF(AK40,Setting!B17,AJ40:AK40)-SUMIF(AK37,Setting!B17,AJ37:AK37)-SUMIF(AK39,Setting!B17,AJ39:AK39)-SUMIF(AK56:AK125,Setting!B17,AJ56:AJ125)</f>
        <v>0</v>
      </c>
      <c r="AK32" s="377"/>
      <c r="AL32" s="376">
        <f>AJ32+SUMIF(AM44:AM53,Setting!B17,AL44:AM53)+SUMIF(AM38,Setting!B17,AL38:AM38)+SUMIF(AM40,Setting!B17,AL40:AM40)-SUMIF(AM37,Setting!B17,AL37:AM37)-SUMIF(AM39,Setting!B17,AL39:AM39)-SUMIF(AM56:AM125,Setting!B17,AL56:AL125)</f>
        <v>0</v>
      </c>
      <c r="AM32" s="377"/>
      <c r="AN32" s="376">
        <f>AL32+SUMIF(AO44:AO53,Setting!B17,AN44:AO53)+SUMIF(AO38,Setting!B17,AN38:AO38)+SUMIF(AO40,Setting!B17,AN40:AO40)-SUMIF(AO37,Setting!B17,AN37:AO37)-SUMIF(AO39,Setting!B17,AN39:AO39)-SUMIF(AO56:AO125,Setting!B17,AN56:AN125)</f>
        <v>0</v>
      </c>
      <c r="AO32" s="377"/>
      <c r="AP32" s="376">
        <f>AN32+SUMIF(AQ44:AQ53,Setting!B17,AP44:AQ53)+SUMIF(AQ38,Setting!B17,AP38:AQ38)+SUMIF(AQ40,Setting!B17,AP40:AQ40)-SUMIF(AQ37,Setting!B17,AP37:AQ37)-SUMIF(AQ39,Setting!B17,AP39:AQ39)-SUMIF(AQ56:AQ125,Setting!B17,AP56:AP125)</f>
        <v>0</v>
      </c>
      <c r="AQ32" s="377"/>
      <c r="AR32" s="376">
        <f>AP32+SUMIF(AS44:AS53,Setting!B17,AR44:AS53)+SUMIF(AS38,Setting!B17,AR38:AS38)+SUMIF(AS40,Setting!B17,AR40:AS40)-SUMIF(AS37,Setting!B17,AR37:AS37)-SUMIF(AS39,Setting!B17,AR39:AS39)-SUMIF(AS56:AS125,Setting!B17,AR56:AR125)</f>
        <v>0</v>
      </c>
      <c r="AS32" s="377"/>
      <c r="AT32" s="376">
        <f>AR32+SUMIF(AU44:AU53,Setting!B17,AT44:AU53)+SUMIF(AU38,Setting!B17,AT38:AU38)+SUMIF(AU40,Setting!B17,AT40:AU40)-SUMIF(AU37,Setting!B17,AT37:AU37)-SUMIF(AU39,Setting!B17,AT39:AU39)-SUMIF(AU56:AU125,Setting!B17,AT56:AT125)</f>
        <v>0</v>
      </c>
      <c r="AU32" s="377"/>
      <c r="AV32" s="376">
        <f>AT32+SUMIF(AW44:AW53,Setting!B17,AV44:AW53)+SUMIF(AW38,Setting!B17,AV38:AW38)+SUMIF(AW40,Setting!B17,AV40:AW40)-SUMIF(AW37,Setting!B17,AV37:AW37)-SUMIF(AW39,Setting!B17,AV39:AW39)-SUMIF(AW56:AW125,Setting!B17,AV56:AV125)</f>
        <v>0</v>
      </c>
      <c r="AW32" s="377"/>
      <c r="AX32" s="376">
        <f>AV32+SUMIF(AY44:AY53,Setting!B17,AX44:AY53)+SUMIF(AY38,Setting!B17,AX38:AY38)+SUMIF(AY40,Setting!B17,AX40:AY40)-SUMIF(AY37,Setting!B17,AX37:AY37)-SUMIF(AY39,Setting!B17,AX39:AY39)-SUMIF(AY56:AY125,Setting!B17,AX56:AX125)</f>
        <v>0</v>
      </c>
      <c r="AY32" s="377"/>
      <c r="AZ32" s="376">
        <f>AX32+SUMIF(BA44:BA53,Setting!B17,AZ44:BA53)+SUMIF(BA38,Setting!B17,AZ38:BA38)+SUMIF(BA40,Setting!B17,AZ40:BA40)-SUMIF(BA37,Setting!B17,AZ37:BA37)-SUMIF(BA39,Setting!B17,AZ39:BA39)-SUMIF(BA56:BA125,Setting!B17,AZ56:AZ125)</f>
        <v>0</v>
      </c>
      <c r="BA32" s="377"/>
      <c r="BB32" s="376">
        <f>AZ32+SUMIF(BC44:BC53,Setting!B17,BB44:BC53)+SUMIF(BC38,Setting!B17,BB38:BC38)+SUMIF(BC40,Setting!B17,BB40:BC40)-SUMIF(BC37,Setting!B17,BB37:BC37)-SUMIF(BC39,Setting!B17,BB39:BC39)-SUMIF(BC56:BC125,Setting!B17,BB56:BB125)</f>
        <v>0</v>
      </c>
      <c r="BC32" s="377"/>
      <c r="BD32" s="376">
        <f>BB32+SUMIF(BE44:BE53,Setting!B17,BD44:BE53)+SUMIF(BE38,Setting!B17,BD38:BE38)+SUMIF(BE40,Setting!B17,BD40:BE40)-SUMIF(BE37,Setting!B17,BD37:BE37)-SUMIF(BE39,Setting!B17,BD39:BE39)-SUMIF(BE56:BE125,Setting!B17,BD56:BE125)</f>
        <v>0</v>
      </c>
      <c r="BE32" s="377"/>
      <c r="BF32" s="376">
        <f>BD32+SUMIF(BG44:BG53,Setting!B17,BF44:BG53)+SUMIF(BG38,Setting!B17,BF38:BG38)+SUMIF(BG40,Setting!B17,BF40:BG40)-SUMIF(BG37,Setting!B17,BF37:BG37)-SUMIF(BG39,Setting!B17,BF39:BG39)-SUMIF(BG56:BG125,Setting!B17,BF56:BF125)</f>
        <v>0</v>
      </c>
      <c r="BG32" s="377"/>
      <c r="BH32" s="376">
        <f>BF32+SUMIF(BI44:BI53,Setting!B17,BH44:BI53)+SUMIF(BI38,Setting!B17,BH38:BI38)+SUMIF(BI40,Setting!B17,BH40:BI40)-SUMIF(BI37,Setting!B17,BH37:BI37)-SUMIF(BI39,Setting!B17,BH39:BI39)-SUMIF(BI56:BI125,Setting!B17,BH56:BH125)</f>
        <v>0</v>
      </c>
      <c r="BI32" s="377"/>
      <c r="BJ32" s="376">
        <f>BH32+SUMIF(BK44:BK53,Setting!B17,BJ44:BK53)+SUMIF(BK38,Setting!B17,BJ38:BK38)+SUMIF(BK40,Setting!B17,BJ40:BK40)-SUMIF(BK37,Setting!B17,BJ37:BK37)-SUMIF(BK39,Setting!B17,BJ39:BK39)-SUMIF(BK56:BK125,Setting!B17,BJ56:BJ125)</f>
        <v>0</v>
      </c>
      <c r="BK32" s="377"/>
      <c r="BL32" s="376">
        <f>BJ32+SUMIF(BM44:BM53,Setting!B17,BL44:BM53)+SUMIF(BM38,Setting!B17,BL38:BM38)+SUMIF(BM40,Setting!B17,BL40:BM40)-SUMIF(BM37,Setting!B17,BL37:BM37)-SUMIF(BM39,Setting!B17,BL39:BM39)-SUMIF(BM56:BM125,Setting!B17,BL56:BL125)</f>
        <v>0</v>
      </c>
      <c r="BM32" s="378"/>
    </row>
    <row r="33" spans="1:65" s="43" customFormat="1" ht="18.75" customHeight="1">
      <c r="B33" s="390"/>
      <c r="C33" s="71">
        <f>Setting!B18</f>
        <v>0</v>
      </c>
      <c r="D33" s="380">
        <f>'9'!$BJ$33+SUMIF(E44:E53,Setting!$B$18,D44:E53)+SUMIF(E38,Setting!$B$18,D38:E38)+SUMIF(E40,Setting!$B$18,D40:E40)-SUMIF(E37,Setting!$B$18,D37:E37)-SUMIF(E39,Setting!$B$18,D39:E39)-SUMIF(E56:E125,Setting!$B$18,D56:D125)</f>
        <v>0</v>
      </c>
      <c r="E33" s="381"/>
      <c r="F33" s="380">
        <f>D33+SUMIF(G44:G53,Setting!B18,F44:G53)+SUMIF(G38,Setting!B18,F38:G38)+SUMIF(G40,Setting!B18,F40:G40)-SUMIF(G37,Setting!B18,F37:G37)-SUMIF(G39,Setting!B18,F39:G39)-SUMIF(G56:G125,Setting!B18,F56:F125)</f>
        <v>0</v>
      </c>
      <c r="G33" s="381"/>
      <c r="H33" s="380">
        <f>F33+SUMIF(I44:I53,Setting!B18,H44:I53)+SUMIF(I38,Setting!B18,H38:I38)+SUMIF(I40,Setting!B18,H40:I40)-SUMIF(I37,Setting!B18,H37:I37)-SUMIF(I39,Setting!B18,H39:I39)-SUMIF(I56:I125,Setting!B18,H56:H125)</f>
        <v>0</v>
      </c>
      <c r="I33" s="381"/>
      <c r="J33" s="380">
        <f>H33+SUMIF(K44:K53,Setting!B18,J44:K53)+SUMIF(K38,Setting!B18,J38:K38)+SUMIF(K40,Setting!B18,J40:K40)-SUMIF(K37,Setting!B18,J37:K37)-SUMIF(K39,Setting!B18,J39:K39)-SUMIF(K56:K125,Setting!B18,J56:J125)</f>
        <v>0</v>
      </c>
      <c r="K33" s="381"/>
      <c r="L33" s="380">
        <f>J33+SUMIF(M44:M53,Setting!B18,L44:M53)+SUMIF(M38,Setting!B18,L38:M38)+SUMIF(M40,Setting!B18,L40:M40)-SUMIF(M37,Setting!B18,L37:M37)-SUMIF(M39,Setting!B18,L39:M39)-SUMIF(M56:M125,Setting!B18,L56:L125)</f>
        <v>0</v>
      </c>
      <c r="M33" s="381"/>
      <c r="N33" s="380">
        <f>L33+SUMIF(O44:O53,Setting!B18,N44:O53)+SUMIF(O38,Setting!B18,N38:O38)+SUMIF(O40,Setting!B18,N40:O40)-SUMIF(O37,Setting!B18,N37:O37)-SUMIF(O39,Setting!B18,N39:O39)-SUMIF(O56:O125,Setting!B18,N56:N125)</f>
        <v>0</v>
      </c>
      <c r="O33" s="381"/>
      <c r="P33" s="380">
        <f>N33+SUMIF(Q44:Q53,Setting!B18,P44:Q53)+SUMIF(Q38,Setting!B18,P38:Q38)+SUMIF(Q40,Setting!B18,P40:Q40)-SUMIF(Q37,Setting!B18,P37:Q37)-SUMIF(Q39,Setting!B18,P39:Q39)-SUMIF(Q56:Q125,Setting!B18,P56:P125)</f>
        <v>0</v>
      </c>
      <c r="Q33" s="381"/>
      <c r="R33" s="380">
        <f>P33+SUMIF(S44:S53,Setting!B18,R44:S53)+SUMIF(S38,Setting!B18,R38:S38)+SUMIF(S40,Setting!B18,R40:S40)-SUMIF(S37,Setting!B18,R37:S37)-SUMIF(S39,Setting!B18,R39:S39)-SUMIF(S56:S125,Setting!B18,R56:R125)</f>
        <v>0</v>
      </c>
      <c r="S33" s="381"/>
      <c r="T33" s="380">
        <f>R33+SUMIF(U44:U53,Setting!B18,T44:U53)+SUMIF(U38,Setting!B18,T38:U38)+SUMIF(U40,Setting!B18,T40:U40)-SUMIF(U37,Setting!B18,T37:U37)-SUMIF(U39,Setting!B18,T39:U39)-SUMIF(U56:U125,Setting!B18,T56:T125)</f>
        <v>0</v>
      </c>
      <c r="U33" s="381"/>
      <c r="V33" s="380">
        <f>T33+SUMIF(W44:W53,Setting!B18,V44:W53)+SUMIF(W38,Setting!B18,V38:W38)+SUMIF(W40,Setting!B18,V40:W40)-SUMIF(W37,Setting!B18,V37:W37)-SUMIF(W39,Setting!B18,V39:W39)-SUMIF(W56:W125,Setting!B18,V56:V125)</f>
        <v>0</v>
      </c>
      <c r="W33" s="381"/>
      <c r="X33" s="380">
        <f>V33+SUMIF(Y44:Y53,Setting!B18,X44:Y53)+SUMIF(Y38,Setting!B18,X38:Y38)+SUMIF(Y40,Setting!B18,X40:Y40)-SUMIF(Y37,Setting!B18,X37:Y37)-SUMIF(Y39,Setting!B18,X39:Y39)-SUMIF(Y56:Y125,Setting!B18,X56:X125)</f>
        <v>0</v>
      </c>
      <c r="Y33" s="381"/>
      <c r="Z33" s="380">
        <f>X33+SUMIF(AA44:AA53,Setting!B18,Z44:AA53)+SUMIF(AA38,Setting!B18,Z38:AA38)+SUMIF(AA40,Setting!B18,Z40:AA40)-SUMIF(AA37,Setting!B18,Z37:AA37)-SUMIF(AA39,Setting!B18,Z39:AA39)-SUMIF(AA56:AA125,Setting!B18,Z56:Z125)</f>
        <v>0</v>
      </c>
      <c r="AA33" s="381"/>
      <c r="AB33" s="380">
        <f>Z33+SUMIF(AC44:AC53,Setting!B18,AB44:AC53)+SUMIF(AC38,Setting!B18,AB38:AC38)+SUMIF(AC40,Setting!B18,AB40:AC40)-SUMIF(AC37,Setting!B18,AB37:AC37)-SUMIF(AC39,Setting!B18,AB39:AC39)-SUMIF(AC56:AC125,Setting!B18,AB56:AB125)</f>
        <v>0</v>
      </c>
      <c r="AC33" s="381"/>
      <c r="AD33" s="380">
        <f>AB33+SUMIF(AE44:AE53,Setting!B18,AD44:AE53)+SUMIF(AE38,Setting!B18,AD38:AE38)+SUMIF(AE40,Setting!B18,AD40:AE40)-SUMIF(AE37,Setting!B18,AD37:AE37)-SUMIF(AE39,Setting!B18,AD39:AE39)-SUMIF(AE56:AE125,Setting!B18,AD56:AE125)</f>
        <v>0</v>
      </c>
      <c r="AE33" s="381"/>
      <c r="AF33" s="380">
        <f>AD33+SUMIF(AG44:AG53,Setting!B18,AF44:AG53)+SUMIF(AG38,Setting!B18,AF38:AG38)+SUMIF(AG40,Setting!B18,AF40:AG40)-SUMIF(AG37,Setting!B18,AF37:AG37)-SUMIF(AG39,Setting!B18,AF39:AG39)-SUMIF(AG56:AG125,Setting!B18,AF56:AF125)</f>
        <v>0</v>
      </c>
      <c r="AG33" s="381"/>
      <c r="AH33" s="380">
        <f>AF33+SUMIF(AI44:AI53,Setting!B18,AH44:AI53)+SUMIF(AI38,Setting!B18,AH38:AI38)+SUMIF(AI40,Setting!B18,AH40:AI40)-SUMIF(AI37,Setting!B18,AH37:AI37)-SUMIF(AI39,Setting!B18,AH39:AI39)-SUMIF(AI56:AI125,Setting!B18,AH56:AH125)</f>
        <v>0</v>
      </c>
      <c r="AI33" s="381"/>
      <c r="AJ33" s="380">
        <f>AH33+SUMIF(AK44:AK53,Setting!B18,AJ44:AK53)+SUMIF(AK38,Setting!B18,AJ38:AK38)+SUMIF(AK40,Setting!B18,AJ40:AK40)-SUMIF(AK37,Setting!B18,AJ37:AK37)-SUMIF(AK39,Setting!B18,AJ39:AK39)-SUMIF(AK56:AK125,Setting!B18,AJ56:AJ125)</f>
        <v>0</v>
      </c>
      <c r="AK33" s="381"/>
      <c r="AL33" s="380">
        <f>AJ33+SUMIF(AM44:AM53,Setting!B18,AL44:AM53)+SUMIF(AM38,Setting!B18,AL38:AM38)+SUMIF(AM40,Setting!B18,AL40:AM40)-SUMIF(AM37,Setting!B18,AL37:AM37)-SUMIF(AM39,Setting!B18,AL39:AM39)-SUMIF(AM56:AM125,Setting!B18,AL56:AL125)</f>
        <v>0</v>
      </c>
      <c r="AM33" s="381"/>
      <c r="AN33" s="380">
        <f>AL33+SUMIF(AO44:AO53,Setting!B18,AN44:AO53)+SUMIF(AO38,Setting!B18,AN38:AO38)+SUMIF(AO40,Setting!B18,AN40:AO40)-SUMIF(AO37,Setting!B18,AN37:AO37)-SUMIF(AO39,Setting!B18,AN39:AO39)-SUMIF(AO56:AO125,Setting!B18,AN56:AN125)</f>
        <v>0</v>
      </c>
      <c r="AO33" s="381"/>
      <c r="AP33" s="380">
        <f>AN33+SUMIF(AQ44:AQ53,Setting!B18,AP44:AQ53)+SUMIF(AQ38,Setting!B18,AP38:AQ38)+SUMIF(AQ40,Setting!B18,AP40:AQ40)-SUMIF(AQ37,Setting!B18,AP37:AQ37)-SUMIF(AQ39,Setting!B18,AP39:AQ39)-SUMIF(AQ56:AQ125,Setting!B18,AP56:AP125)</f>
        <v>0</v>
      </c>
      <c r="AQ33" s="381"/>
      <c r="AR33" s="380">
        <f>AP33+SUMIF(AS44:AS53,Setting!B18,AR44:AS53)+SUMIF(AS38,Setting!B18,AR38:AS38)+SUMIF(AS40,Setting!B18,AR40:AS40)-SUMIF(AS37,Setting!B18,AR37:AS37)-SUMIF(AS39,Setting!B18,AR39:AS39)-SUMIF(AS56:AS125,Setting!B18,AR56:AR125)</f>
        <v>0</v>
      </c>
      <c r="AS33" s="381"/>
      <c r="AT33" s="380">
        <f>AR33+SUMIF(AU44:AU53,Setting!B18,AT44:AU53)+SUMIF(AU38,Setting!B18,AT38:AU38)+SUMIF(AU40,Setting!B18,AT40:AU40)-SUMIF(AU37,Setting!B18,AT37:AU37)-SUMIF(AU39,Setting!B18,AT39:AU39)-SUMIF(AU56:AU125,Setting!B18,AT56:AT125)</f>
        <v>0</v>
      </c>
      <c r="AU33" s="381"/>
      <c r="AV33" s="380">
        <f>AT33+SUMIF(AW44:AW53,Setting!B18,AV44:AW53)+SUMIF(AW38,Setting!B18,AV38:AW38)+SUMIF(AW40,Setting!B18,AV40:AW40)-SUMIF(AW37,Setting!B18,AV37:AW37)-SUMIF(AW39,Setting!B18,AV39:AW39)-SUMIF(AW56:AW125,Setting!B18,AV56:AV125)</f>
        <v>0</v>
      </c>
      <c r="AW33" s="381"/>
      <c r="AX33" s="380">
        <f>AV33+SUMIF(AY44:AY53,Setting!B18,AX44:AY53)+SUMIF(AY38,Setting!B18,AX38:AY38)+SUMIF(AY40,Setting!B18,AX40:AY40)-SUMIF(AY37,Setting!B18,AX37:AY37)-SUMIF(AY39,Setting!B18,AX39:AY39)-SUMIF(AY56:AY125,Setting!B18,AX56:AX125)</f>
        <v>0</v>
      </c>
      <c r="AY33" s="381"/>
      <c r="AZ33" s="380">
        <f>AX33+SUMIF(BA44:BA53,Setting!B18,AZ44:BA53)+SUMIF(BA38,Setting!B18,AZ38:BA38)+SUMIF(BA40,Setting!B18,AZ40:BA40)-SUMIF(BA37,Setting!B18,AZ37:BA37)-SUMIF(BA39,Setting!B18,AZ39:BA39)-SUMIF(BA56:BA125,Setting!B18,AZ56:AZ125)</f>
        <v>0</v>
      </c>
      <c r="BA33" s="381"/>
      <c r="BB33" s="380">
        <f>AZ33+SUMIF(BC44:BC53,Setting!B18,BB44:BC53)+SUMIF(BC38,Setting!B18,BB38:BC38)+SUMIF(BC40,Setting!B18,BB40:BC40)-SUMIF(BC37,Setting!B18,BB37:BC37)-SUMIF(BC39,Setting!B18,BB39:BC39)-SUMIF(BC56:BC125,Setting!B18,BB56:BB125)</f>
        <v>0</v>
      </c>
      <c r="BC33" s="381"/>
      <c r="BD33" s="380">
        <f>BB33+SUMIF(BE44:BE53,Setting!B18,BD44:BE53)+SUMIF(BE38,Setting!B18,BD38:BE38)+SUMIF(BE40,Setting!B18,BD40:BE40)-SUMIF(BE37,Setting!B18,BD37:BE37)-SUMIF(BE39,Setting!B18,BD39:BE39)-SUMIF(BE56:BE125,Setting!B18,BD56:BE125)</f>
        <v>0</v>
      </c>
      <c r="BE33" s="381"/>
      <c r="BF33" s="380">
        <f>BD33+SUMIF(BG44:BG53,Setting!B18,BF44:BG53)+SUMIF(BG38,Setting!B18,BF38:BG38)+SUMIF(BG40,Setting!B18,BF40:BG40)-SUMIF(BG37,Setting!B18,BF37:BG37)-SUMIF(BG39,Setting!B18,BF39:BG39)-SUMIF(BG56:BG125,Setting!B18,BF56:BF125)</f>
        <v>0</v>
      </c>
      <c r="BG33" s="381"/>
      <c r="BH33" s="380">
        <f>BF33+SUMIF(BI44:BI53,Setting!B18,BH44:BI53)+SUMIF(BI38,Setting!B18,BH38:BI38)+SUMIF(BI40,Setting!B18,BH40:BI40)-SUMIF(BI37,Setting!B18,BH37:BI37)-SUMIF(BI39,Setting!B18,BH39:BI39)-SUMIF(BI56:BI125,Setting!B18,BH56:BH125)</f>
        <v>0</v>
      </c>
      <c r="BI33" s="381"/>
      <c r="BJ33" s="380">
        <f>BH33+SUMIF(BK44:BK53,Setting!B18,BJ44:BK53)+SUMIF(BK38,Setting!B18,BJ38:BK38)+SUMIF(BK40,Setting!B18,BJ40:BK40)-SUMIF(BK37,Setting!B18,BJ37:BK37)-SUMIF(BK39,Setting!B18,BJ39:BK39)-SUMIF(BK56:BK125,Setting!B18,BJ56:BJ125)</f>
        <v>0</v>
      </c>
      <c r="BK33" s="381"/>
      <c r="BL33" s="380">
        <f>BJ33+SUMIF(BM44:BM53,Setting!B18,BL44:BM53)+SUMIF(BM38,Setting!B18,BL38:BM38)+SUMIF(BM40,Setting!B18,BL40:BM40)-SUMIF(BM37,Setting!B18,BL37:BM37)-SUMIF(BM39,Setting!B18,BL39:BM39)-SUMIF(BM56:BM125,Setting!B18,BL56:BL125)</f>
        <v>0</v>
      </c>
      <c r="BM33" s="382"/>
    </row>
    <row r="34" spans="1:65" s="43" customFormat="1" ht="18.75" customHeight="1">
      <c r="B34" s="390"/>
      <c r="C34" s="121">
        <f>Setting!B19</f>
        <v>0</v>
      </c>
      <c r="D34" s="376">
        <f>'9'!$BJ$34+SUMIF(E44:E53,Setting!$B$19,D44:E53)+SUMIF(E38,Setting!$B$19,D38:E38)+SUMIF(E40,Setting!$B$19,D40:E40)-SUMIF(E37,Setting!$B$19,D37:E37)-SUMIF(E39,Setting!$B$19,D39:E39)-SUMIF(E56:E125,Setting!$B$19,D56:D125)</f>
        <v>0</v>
      </c>
      <c r="E34" s="377"/>
      <c r="F34" s="376">
        <f>D34+SUMIF(G44:G53,Setting!B19,F44:G53)+SUMIF(G38,Setting!B19,F38:G38)+SUMIF(G40,Setting!B19,F40:G40)-SUMIF(G37,Setting!B19,F37:G37)-SUMIF(G39,Setting!B19,F39:G39)-SUMIF(G56:G125,Setting!B19,F56:F125)</f>
        <v>0</v>
      </c>
      <c r="G34" s="377"/>
      <c r="H34" s="376">
        <f>F34+SUMIF(I44:I53,Setting!B19,H44:I53)+SUMIF(I38,Setting!B19,H38:I38)+SUMIF(I40,Setting!B19,H40:I40)-SUMIF(I37,Setting!B19,H37:I37)-SUMIF(I39,Setting!B19,H39:I39)-SUMIF(I56:I125,Setting!B19,H56:H125)</f>
        <v>0</v>
      </c>
      <c r="I34" s="377"/>
      <c r="J34" s="376">
        <f>H34+SUMIF(K44:K53,Setting!B19,J44:K53)+SUMIF(K38,Setting!B19,J38:K38)+SUMIF(K40,Setting!B19,J40:K40)-SUMIF(K37,Setting!B19,J37:K37)-SUMIF(K39,Setting!B19,J39:K39)-SUMIF(K56:K125,Setting!B19,J56:J125)</f>
        <v>0</v>
      </c>
      <c r="K34" s="377"/>
      <c r="L34" s="376">
        <f>J34+SUMIF(M44:M53,Setting!B19,L44:M53)+SUMIF(M38,Setting!B19,L38:M38)+SUMIF(M40,Setting!B19,L40:M40)-SUMIF(M37,Setting!B19,L37:M37)-SUMIF(M39,Setting!B19,L39:M39)-SUMIF(M56:M125,Setting!B19,L56:L125)</f>
        <v>0</v>
      </c>
      <c r="M34" s="377"/>
      <c r="N34" s="376">
        <f>L34+SUMIF(O44:O53,Setting!B19,N44:O53)+SUMIF(O38,Setting!B19,N38:O38)+SUMIF(O40,Setting!B19,N40:O40)-SUMIF(O37,Setting!B19,N37:O37)-SUMIF(O39,Setting!B19,N39:O39)-SUMIF(O56:O125,Setting!B19,N56:N125)</f>
        <v>0</v>
      </c>
      <c r="O34" s="377"/>
      <c r="P34" s="376">
        <f>N34+SUMIF(Q44:Q53,Setting!B19,P44:Q53)+SUMIF(Q38,Setting!B19,P38:Q38)+SUMIF(Q40,Setting!B19,P40:Q40)-SUMIF(Q37,Setting!B19,P37:Q37)-SUMIF(Q39,Setting!B19,P39:Q39)-SUMIF(Q56:Q125,Setting!B19,P56:P125)</f>
        <v>0</v>
      </c>
      <c r="Q34" s="377"/>
      <c r="R34" s="376">
        <f>P34+SUMIF(S44:S53,Setting!B19,R44:S53)+SUMIF(S38,Setting!B19,R38:S38)+SUMIF(S40,Setting!B19,R40:S40)-SUMIF(S37,Setting!B19,R37:S37)-SUMIF(S39,Setting!B19,R39:S39)-SUMIF(S56:S125,Setting!B19,R56:R125)</f>
        <v>0</v>
      </c>
      <c r="S34" s="377"/>
      <c r="T34" s="376">
        <f>R34+SUMIF(U44:U53,Setting!B19,T44:U53)+SUMIF(U38,Setting!B19,T38:U38)+SUMIF(U40,Setting!B19,T40:U40)-SUMIF(U37,Setting!B19,T37:U37)-SUMIF(U39,Setting!B19,T39:U39)-SUMIF(U56:U125,Setting!B19,T56:T125)</f>
        <v>0</v>
      </c>
      <c r="U34" s="377"/>
      <c r="V34" s="376">
        <f>T34+SUMIF(W44:W53,Setting!B19,V44:W53)+SUMIF(W38,Setting!B19,V38:W38)+SUMIF(W40,Setting!B19,V40:W40)-SUMIF(W37,Setting!B19,V37:W37)-SUMIF(W39,Setting!B19,V39:W39)-SUMIF(W56:W125,Setting!B19,V56:V125)</f>
        <v>0</v>
      </c>
      <c r="W34" s="377"/>
      <c r="X34" s="376">
        <f>V34+SUMIF(Y44:Y53,Setting!B19,X44:Y53)+SUMIF(Y38,Setting!B19,X38:Y38)+SUMIF(Y40,Setting!B19,X40:Y40)-SUMIF(Y37,Setting!B19,X37:Y37)-SUMIF(Y39,Setting!B19,X39:Y39)-SUMIF(Y56:Y125,Setting!B19,X56:X125)</f>
        <v>0</v>
      </c>
      <c r="Y34" s="377"/>
      <c r="Z34" s="376">
        <f>X34+SUMIF(AA44:AA53,Setting!B19,Z44:AA53)+SUMIF(AA38,Setting!B19,Z38:AA38)+SUMIF(AA40,Setting!B19,Z40:AA40)-SUMIF(AA37,Setting!B19,Z37:AA37)-SUMIF(AA39,Setting!B19,Z39:AA39)-SUMIF(AA56:AA125,Setting!B19,Z56:Z125)</f>
        <v>0</v>
      </c>
      <c r="AA34" s="377"/>
      <c r="AB34" s="376">
        <f>Z34+SUMIF(AC44:AC53,Setting!B19,AB44:AC53)+SUMIF(AC38,Setting!B19,AB38:AC38)+SUMIF(AC40,Setting!B19,AB40:AC40)-SUMIF(AC37,Setting!B19,AB37:AC37)-SUMIF(AC39,Setting!B19,AB39:AC39)-SUMIF(AC56:AC125,Setting!B19,AB56:AB125)</f>
        <v>0</v>
      </c>
      <c r="AC34" s="377"/>
      <c r="AD34" s="376">
        <f>AB34+SUMIF(AE44:AE53,Setting!B19,AD44:AE53)+SUMIF(AE38,Setting!B19,AD38:AE38)+SUMIF(AE40,Setting!B19,AD40:AE40)-SUMIF(AE37,Setting!B19,AD37:AE37)-SUMIF(AE39,Setting!B19,AD39:AE39)-SUMIF(AE56:AE125,Setting!B19,AD56:AE125)</f>
        <v>0</v>
      </c>
      <c r="AE34" s="377"/>
      <c r="AF34" s="376">
        <f>AD34+SUMIF(AG44:AG53,Setting!B19,AF44:AG53)+SUMIF(AG38,Setting!B19,AF38:AG38)+SUMIF(AG40,Setting!B19,AF40:AG40)-SUMIF(AG37,Setting!B19,AF37:AG37)-SUMIF(AG39,Setting!B19,AF39:AG39)-SUMIF(AG56:AG125,Setting!B19,AF56:AF125)</f>
        <v>0</v>
      </c>
      <c r="AG34" s="377"/>
      <c r="AH34" s="376">
        <f>AF34+SUMIF(AI44:AI53,Setting!B19,AH44:AI53)+SUMIF(AI38,Setting!B19,AH38:AI38)+SUMIF(AI40,Setting!B19,AH40:AI40)-SUMIF(AI37,Setting!B19,AH37:AI37)-SUMIF(AI39,Setting!B19,AH39:AI39)-SUMIF(AI56:AI125,Setting!B19,AH56:AH125)</f>
        <v>0</v>
      </c>
      <c r="AI34" s="377"/>
      <c r="AJ34" s="376">
        <f>AH34+SUMIF(AK44:AK53,Setting!B19,AJ44:AK53)+SUMIF(AK38,Setting!B19,AJ38:AK38)+SUMIF(AK40,Setting!B19,AJ40:AK40)-SUMIF(AK37,Setting!B19,AJ37:AK37)-SUMIF(AK39,Setting!B19,AJ39:AK39)-SUMIF(AK56:AK125,Setting!B19,AJ56:AJ125)</f>
        <v>0</v>
      </c>
      <c r="AK34" s="377"/>
      <c r="AL34" s="376">
        <f>AJ34+SUMIF(AM44:AM53,Setting!B19,AL44:AM53)+SUMIF(AM38,Setting!B19,AL38:AM38)+SUMIF(AM40,Setting!B19,AL40:AM40)-SUMIF(AM37,Setting!B19,AL37:AM37)-SUMIF(AM39,Setting!B19,AL39:AM39)-SUMIF(AM56:AM125,Setting!B19,AL56:AL125)</f>
        <v>0</v>
      </c>
      <c r="AM34" s="377"/>
      <c r="AN34" s="376">
        <f>AL34+SUMIF(AO44:AO53,Setting!B19,AN44:AO53)+SUMIF(AO38,Setting!B19,AN38:AO38)+SUMIF(AO40,Setting!B19,AN40:AO40)-SUMIF(AO37,Setting!B19,AN37:AO37)-SUMIF(AO39,Setting!B19,AN39:AO39)-SUMIF(AO56:AO125,Setting!B19,AN56:AN125)</f>
        <v>0</v>
      </c>
      <c r="AO34" s="377"/>
      <c r="AP34" s="376">
        <f>AN34+SUMIF(AQ44:AQ53,Setting!B19,AP44:AQ53)+SUMIF(AQ38,Setting!B19,AP38:AQ38)+SUMIF(AQ40,Setting!B19,AP40:AQ40)-SUMIF(AQ37,Setting!B19,AP37:AQ37)-SUMIF(AQ39,Setting!B19,AP39:AQ39)-SUMIF(AQ56:AQ125,Setting!B19,AP56:AP125)</f>
        <v>0</v>
      </c>
      <c r="AQ34" s="377"/>
      <c r="AR34" s="376">
        <f>AP34+SUMIF(AS44:AS53,Setting!B19,AR44:AS53)+SUMIF(AS38,Setting!B19,AR38:AS38)+SUMIF(AS40,Setting!B19,AR40:AS40)-SUMIF(AS37,Setting!B19,AR37:AS37)-SUMIF(AS39,Setting!B19,AR39:AS39)-SUMIF(AS56:AS125,Setting!B19,AR56:AR125)</f>
        <v>0</v>
      </c>
      <c r="AS34" s="377"/>
      <c r="AT34" s="376">
        <f>AR34+SUMIF(AU44:AU53,Setting!B19,AT44:AU53)+SUMIF(AU38,Setting!B19,AT38:AU38)+SUMIF(AU40,Setting!B19,AT40:AU40)-SUMIF(AU37,Setting!B19,AT37:AU37)-SUMIF(AU39,Setting!B19,AT39:AU39)-SUMIF(AU56:AU125,Setting!B19,AT56:AT125)</f>
        <v>0</v>
      </c>
      <c r="AU34" s="377"/>
      <c r="AV34" s="376">
        <f>AT34+SUMIF(AW44:AW53,Setting!B19,AV44:AW53)+SUMIF(AW38,Setting!B19,AV38:AW38)+SUMIF(AW40,Setting!B19,AV40:AW40)-SUMIF(AW37,Setting!B19,AV37:AW37)-SUMIF(AW39,Setting!B19,AV39:AW39)-SUMIF(AW56:AW125,Setting!B19,AV56:AV125)</f>
        <v>0</v>
      </c>
      <c r="AW34" s="377"/>
      <c r="AX34" s="376">
        <f>AV34+SUMIF(AY44:AY53,Setting!B19,AX44:AY53)+SUMIF(AY38,Setting!B19,AX38:AY38)+SUMIF(AY40,Setting!B19,AX40:AY40)-SUMIF(AY37,Setting!B19,AX37:AY37)-SUMIF(AY39,Setting!B19,AX39:AY39)-SUMIF(AY56:AY125,Setting!B19,AX56:AX125)</f>
        <v>0</v>
      </c>
      <c r="AY34" s="377"/>
      <c r="AZ34" s="376">
        <f>AX34+SUMIF(BA44:BA53,Setting!B19,AZ44:BA53)+SUMIF(BA38,Setting!B19,AZ38:BA38)+SUMIF(BA40,Setting!B19,AZ40:BA40)-SUMIF(BA37,Setting!B19,AZ37:BA37)-SUMIF(BA39,Setting!B19,AZ39:BA39)-SUMIF(BA56:BA125,Setting!B19,AZ56:AZ125)</f>
        <v>0</v>
      </c>
      <c r="BA34" s="377"/>
      <c r="BB34" s="376">
        <f>AZ34+SUMIF(BC44:BC53,Setting!B19,BB44:BC53)+SUMIF(BC38,Setting!B19,BB38:BC38)+SUMIF(BC40,Setting!B19,BB40:BC40)-SUMIF(BC37,Setting!B19,BB37:BC37)-SUMIF(BC39,Setting!B19,BB39:BC39)-SUMIF(BC56:BC125,Setting!B19,BB56:BB125)</f>
        <v>0</v>
      </c>
      <c r="BC34" s="377"/>
      <c r="BD34" s="376">
        <f>BB34+SUMIF(BE44:BE53,Setting!B19,BD44:BE53)+SUMIF(BE38,Setting!B19,BD38:BE38)+SUMIF(BE40,Setting!B19,BD40:BE40)-SUMIF(BE37,Setting!B19,BD37:BE37)-SUMIF(BE39,Setting!B19,BD39:BE39)-SUMIF(BE56:BE125,Setting!B19,BD56:BE125)</f>
        <v>0</v>
      </c>
      <c r="BE34" s="377"/>
      <c r="BF34" s="376">
        <f>BD34+SUMIF(BG44:BG53,Setting!B19,BF44:BG53)+SUMIF(BG38,Setting!B19,BF38:BG38)+SUMIF(BG40,Setting!B19,BF40:BG40)-SUMIF(BG37,Setting!B19,BF37:BG37)-SUMIF(BG39,Setting!B19,BF39:BG39)-SUMIF(BG56:BG125,Setting!B19,BF56:BF125)</f>
        <v>0</v>
      </c>
      <c r="BG34" s="377"/>
      <c r="BH34" s="376">
        <f>BF34+SUMIF(BI44:BI53,Setting!B19,BH44:BI53)+SUMIF(BI38,Setting!B19,BH38:BI38)+SUMIF(BI40,Setting!B19,BH40:BI40)-SUMIF(BI37,Setting!B19,BH37:BI37)-SUMIF(BI39,Setting!B19,BH39:BI39)-SUMIF(BI56:BI125,Setting!B19,BH56:BH125)</f>
        <v>0</v>
      </c>
      <c r="BI34" s="377"/>
      <c r="BJ34" s="376">
        <f>BH34+SUMIF(BK44:BK53,Setting!B19,BJ44:BK53)+SUMIF(BK38,Setting!B19,BJ38:BK38)+SUMIF(BK40,Setting!B19,BJ40:BK40)-SUMIF(BK37,Setting!B19,BJ37:BK37)-SUMIF(BK39,Setting!B19,BJ39:BK39)-SUMIF(BK56:BK125,Setting!B19,BJ56:BJ125)</f>
        <v>0</v>
      </c>
      <c r="BK34" s="377"/>
      <c r="BL34" s="376">
        <f>BJ34+SUMIF(BM44:BM53,Setting!B19,BL44:BM53)+SUMIF(BM38,Setting!B19,BL38:BM38)+SUMIF(BM40,Setting!B19,BL40:BM40)-SUMIF(BM37,Setting!B19,BL37:BM37)-SUMIF(BM39,Setting!B19,BL39:BM39)-SUMIF(BM56:BM125,Setting!B19,BL56:BL125)</f>
        <v>0</v>
      </c>
      <c r="BM34" s="378"/>
    </row>
    <row r="35" spans="1:65" s="43" customFormat="1" ht="18.75" customHeight="1" thickBot="1">
      <c r="B35" s="391"/>
      <c r="C35" s="122" t="s">
        <v>33</v>
      </c>
      <c r="D35" s="374">
        <f>SUM(D20:E34)</f>
        <v>0</v>
      </c>
      <c r="E35" s="375"/>
      <c r="F35" s="374">
        <f>SUM(F20:G34)</f>
        <v>0</v>
      </c>
      <c r="G35" s="375"/>
      <c r="H35" s="374">
        <f t="shared" ref="H35" si="124">SUM(H20:I34)</f>
        <v>0</v>
      </c>
      <c r="I35" s="375"/>
      <c r="J35" s="374">
        <f t="shared" ref="J35" si="125">SUM(J20:K34)</f>
        <v>0</v>
      </c>
      <c r="K35" s="375"/>
      <c r="L35" s="374">
        <f t="shared" ref="L35" si="126">SUM(L20:M34)</f>
        <v>0</v>
      </c>
      <c r="M35" s="375"/>
      <c r="N35" s="374">
        <f t="shared" ref="N35" si="127">SUM(N20:O34)</f>
        <v>0</v>
      </c>
      <c r="O35" s="375"/>
      <c r="P35" s="374">
        <f t="shared" ref="P35" si="128">SUM(P20:Q34)</f>
        <v>0</v>
      </c>
      <c r="Q35" s="375"/>
      <c r="R35" s="374">
        <f t="shared" ref="R35" si="129">SUM(R20:S34)</f>
        <v>0</v>
      </c>
      <c r="S35" s="375"/>
      <c r="T35" s="374">
        <f t="shared" ref="T35" si="130">SUM(T20:U34)</f>
        <v>0</v>
      </c>
      <c r="U35" s="375"/>
      <c r="V35" s="374">
        <f t="shared" ref="V35" si="131">SUM(V20:W34)</f>
        <v>0</v>
      </c>
      <c r="W35" s="375"/>
      <c r="X35" s="374">
        <f t="shared" ref="X35" si="132">SUM(X20:Y34)</f>
        <v>0</v>
      </c>
      <c r="Y35" s="375"/>
      <c r="Z35" s="374">
        <f t="shared" ref="Z35" si="133">SUM(Z20:AA34)</f>
        <v>0</v>
      </c>
      <c r="AA35" s="375"/>
      <c r="AB35" s="374">
        <f t="shared" ref="AB35" si="134">SUM(AB20:AC34)</f>
        <v>0</v>
      </c>
      <c r="AC35" s="375"/>
      <c r="AD35" s="374">
        <f t="shared" ref="AD35" si="135">SUM(AD20:AE34)</f>
        <v>0</v>
      </c>
      <c r="AE35" s="375"/>
      <c r="AF35" s="374">
        <f t="shared" ref="AF35" si="136">SUM(AF20:AG34)</f>
        <v>0</v>
      </c>
      <c r="AG35" s="375"/>
      <c r="AH35" s="374">
        <f t="shared" ref="AH35" si="137">SUM(AH20:AI34)</f>
        <v>0</v>
      </c>
      <c r="AI35" s="375"/>
      <c r="AJ35" s="374">
        <f t="shared" ref="AJ35" si="138">SUM(AJ20:AK34)</f>
        <v>0</v>
      </c>
      <c r="AK35" s="375"/>
      <c r="AL35" s="374">
        <f t="shared" ref="AL35" si="139">SUM(AL20:AM34)</f>
        <v>0</v>
      </c>
      <c r="AM35" s="375"/>
      <c r="AN35" s="374">
        <f t="shared" ref="AN35" si="140">SUM(AN20:AO34)</f>
        <v>0</v>
      </c>
      <c r="AO35" s="375"/>
      <c r="AP35" s="374">
        <f t="shared" ref="AP35" si="141">SUM(AP20:AQ34)</f>
        <v>0</v>
      </c>
      <c r="AQ35" s="375"/>
      <c r="AR35" s="374">
        <f t="shared" ref="AR35" si="142">SUM(AR20:AS34)</f>
        <v>0</v>
      </c>
      <c r="AS35" s="375"/>
      <c r="AT35" s="374">
        <f t="shared" ref="AT35" si="143">SUM(AT20:AU34)</f>
        <v>0</v>
      </c>
      <c r="AU35" s="375"/>
      <c r="AV35" s="374">
        <f t="shared" ref="AV35" si="144">SUM(AV20:AW34)</f>
        <v>0</v>
      </c>
      <c r="AW35" s="375"/>
      <c r="AX35" s="374">
        <f t="shared" ref="AX35" si="145">SUM(AX20:AY34)</f>
        <v>0</v>
      </c>
      <c r="AY35" s="375"/>
      <c r="AZ35" s="374">
        <f t="shared" ref="AZ35" si="146">SUM(AZ20:BA34)</f>
        <v>0</v>
      </c>
      <c r="BA35" s="375"/>
      <c r="BB35" s="374">
        <f t="shared" ref="BB35" si="147">SUM(BB20:BC34)</f>
        <v>0</v>
      </c>
      <c r="BC35" s="375"/>
      <c r="BD35" s="374">
        <f t="shared" ref="BD35" si="148">SUM(BD20:BE34)</f>
        <v>0</v>
      </c>
      <c r="BE35" s="375"/>
      <c r="BF35" s="374">
        <f t="shared" ref="BF35" si="149">SUM(BF20:BG34)</f>
        <v>0</v>
      </c>
      <c r="BG35" s="375"/>
      <c r="BH35" s="374">
        <f t="shared" ref="BH35" si="150">SUM(BH20:BI34)</f>
        <v>0</v>
      </c>
      <c r="BI35" s="375"/>
      <c r="BJ35" s="374">
        <f t="shared" ref="BJ35" si="151">SUM(BJ20:BK34)</f>
        <v>0</v>
      </c>
      <c r="BK35" s="375"/>
      <c r="BL35" s="374">
        <f t="shared" ref="BL35" si="152">SUM(BL20:BM34)</f>
        <v>0</v>
      </c>
      <c r="BM35" s="379"/>
    </row>
    <row r="36" spans="1:65" s="43" customFormat="1" ht="18.75" customHeight="1" thickTop="1" thickBot="1">
      <c r="C36" s="108">
        <v>1</v>
      </c>
      <c r="D36" s="211"/>
      <c r="E36" s="212"/>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3"/>
      <c r="AS36" s="213"/>
      <c r="AT36" s="213"/>
      <c r="AU36" s="213"/>
      <c r="AV36" s="213"/>
      <c r="AW36" s="213"/>
      <c r="AX36" s="213"/>
      <c r="AY36" s="213"/>
      <c r="AZ36" s="213"/>
      <c r="BA36" s="213"/>
      <c r="BB36" s="213"/>
      <c r="BC36" s="213"/>
      <c r="BD36" s="213"/>
      <c r="BE36" s="213"/>
      <c r="BF36" s="213"/>
      <c r="BG36" s="213"/>
      <c r="BH36" s="213"/>
      <c r="BI36" s="213"/>
      <c r="BJ36" s="213"/>
      <c r="BK36" s="214"/>
      <c r="BL36" s="214"/>
      <c r="BM36" s="214"/>
    </row>
    <row r="37" spans="1:65" s="43" customFormat="1" ht="18.75" customHeight="1" thickTop="1">
      <c r="B37" s="371" t="s">
        <v>37</v>
      </c>
      <c r="C37" s="75" t="s">
        <v>43</v>
      </c>
      <c r="D37" s="215"/>
      <c r="E37" s="216"/>
      <c r="F37" s="215"/>
      <c r="G37" s="216"/>
      <c r="H37" s="215"/>
      <c r="I37" s="216"/>
      <c r="J37" s="215"/>
      <c r="K37" s="216"/>
      <c r="L37" s="215"/>
      <c r="M37" s="216"/>
      <c r="N37" s="215"/>
      <c r="O37" s="216"/>
      <c r="P37" s="215"/>
      <c r="Q37" s="216"/>
      <c r="R37" s="215"/>
      <c r="S37" s="216"/>
      <c r="T37" s="215"/>
      <c r="U37" s="216"/>
      <c r="V37" s="215"/>
      <c r="W37" s="216"/>
      <c r="X37" s="215"/>
      <c r="Y37" s="216"/>
      <c r="Z37" s="215"/>
      <c r="AA37" s="216"/>
      <c r="AB37" s="215"/>
      <c r="AC37" s="216"/>
      <c r="AD37" s="215"/>
      <c r="AE37" s="216"/>
      <c r="AF37" s="215"/>
      <c r="AG37" s="216"/>
      <c r="AH37" s="215"/>
      <c r="AI37" s="216"/>
      <c r="AJ37" s="215"/>
      <c r="AK37" s="216"/>
      <c r="AL37" s="215"/>
      <c r="AM37" s="216"/>
      <c r="AN37" s="215"/>
      <c r="AO37" s="216"/>
      <c r="AP37" s="215"/>
      <c r="AQ37" s="216"/>
      <c r="AR37" s="215"/>
      <c r="AS37" s="216"/>
      <c r="AT37" s="215"/>
      <c r="AU37" s="216"/>
      <c r="AV37" s="215"/>
      <c r="AW37" s="216"/>
      <c r="AX37" s="215"/>
      <c r="AY37" s="216"/>
      <c r="AZ37" s="215"/>
      <c r="BA37" s="216"/>
      <c r="BB37" s="215"/>
      <c r="BC37" s="216"/>
      <c r="BD37" s="215"/>
      <c r="BE37" s="216"/>
      <c r="BF37" s="215"/>
      <c r="BG37" s="216"/>
      <c r="BH37" s="215"/>
      <c r="BI37" s="216"/>
      <c r="BJ37" s="215"/>
      <c r="BK37" s="216"/>
      <c r="BL37" s="215"/>
      <c r="BM37" s="217"/>
    </row>
    <row r="38" spans="1:65" s="43" customFormat="1" ht="18.75" customHeight="1" thickBot="1">
      <c r="B38" s="372"/>
      <c r="C38" s="102" t="s">
        <v>44</v>
      </c>
      <c r="D38" s="218"/>
      <c r="E38" s="219"/>
      <c r="F38" s="218"/>
      <c r="G38" s="219"/>
      <c r="H38" s="218"/>
      <c r="I38" s="219"/>
      <c r="J38" s="218"/>
      <c r="K38" s="219"/>
      <c r="L38" s="218"/>
      <c r="M38" s="219"/>
      <c r="N38" s="218"/>
      <c r="O38" s="219"/>
      <c r="P38" s="218"/>
      <c r="Q38" s="219"/>
      <c r="R38" s="218"/>
      <c r="S38" s="219"/>
      <c r="T38" s="218"/>
      <c r="U38" s="219"/>
      <c r="V38" s="218"/>
      <c r="W38" s="219"/>
      <c r="X38" s="218"/>
      <c r="Y38" s="219"/>
      <c r="Z38" s="218"/>
      <c r="AA38" s="219"/>
      <c r="AB38" s="218"/>
      <c r="AC38" s="219"/>
      <c r="AD38" s="218"/>
      <c r="AE38" s="219"/>
      <c r="AF38" s="218"/>
      <c r="AG38" s="219"/>
      <c r="AH38" s="218"/>
      <c r="AI38" s="219"/>
      <c r="AJ38" s="218"/>
      <c r="AK38" s="219"/>
      <c r="AL38" s="218"/>
      <c r="AM38" s="219"/>
      <c r="AN38" s="218"/>
      <c r="AO38" s="219"/>
      <c r="AP38" s="218"/>
      <c r="AQ38" s="219"/>
      <c r="AR38" s="218"/>
      <c r="AS38" s="219"/>
      <c r="AT38" s="218"/>
      <c r="AU38" s="219"/>
      <c r="AV38" s="218"/>
      <c r="AW38" s="219"/>
      <c r="AX38" s="218"/>
      <c r="AY38" s="219"/>
      <c r="AZ38" s="218"/>
      <c r="BA38" s="219"/>
      <c r="BB38" s="218"/>
      <c r="BC38" s="219"/>
      <c r="BD38" s="218"/>
      <c r="BE38" s="219"/>
      <c r="BF38" s="218"/>
      <c r="BG38" s="219"/>
      <c r="BH38" s="218"/>
      <c r="BI38" s="219"/>
      <c r="BJ38" s="218"/>
      <c r="BK38" s="219"/>
      <c r="BL38" s="218"/>
      <c r="BM38" s="220"/>
    </row>
    <row r="39" spans="1:65" s="43" customFormat="1" ht="18.75" customHeight="1" thickTop="1">
      <c r="B39" s="372"/>
      <c r="C39" s="75" t="s">
        <v>43</v>
      </c>
      <c r="D39" s="221"/>
      <c r="E39" s="222"/>
      <c r="F39" s="221"/>
      <c r="G39" s="222"/>
      <c r="H39" s="221"/>
      <c r="I39" s="222"/>
      <c r="J39" s="221"/>
      <c r="K39" s="222"/>
      <c r="L39" s="221"/>
      <c r="M39" s="222"/>
      <c r="N39" s="221"/>
      <c r="O39" s="222"/>
      <c r="P39" s="221"/>
      <c r="Q39" s="222"/>
      <c r="R39" s="221"/>
      <c r="S39" s="222"/>
      <c r="T39" s="221"/>
      <c r="U39" s="222"/>
      <c r="V39" s="221"/>
      <c r="W39" s="222"/>
      <c r="X39" s="221"/>
      <c r="Y39" s="222"/>
      <c r="Z39" s="221"/>
      <c r="AA39" s="222"/>
      <c r="AB39" s="221"/>
      <c r="AC39" s="222"/>
      <c r="AD39" s="221"/>
      <c r="AE39" s="222"/>
      <c r="AF39" s="221"/>
      <c r="AG39" s="222"/>
      <c r="AH39" s="221"/>
      <c r="AI39" s="222"/>
      <c r="AJ39" s="221"/>
      <c r="AK39" s="222"/>
      <c r="AL39" s="221"/>
      <c r="AM39" s="222"/>
      <c r="AN39" s="221"/>
      <c r="AO39" s="222"/>
      <c r="AP39" s="221"/>
      <c r="AQ39" s="222"/>
      <c r="AR39" s="221"/>
      <c r="AS39" s="222"/>
      <c r="AT39" s="221"/>
      <c r="AU39" s="222"/>
      <c r="AV39" s="221"/>
      <c r="AW39" s="222"/>
      <c r="AX39" s="221"/>
      <c r="AY39" s="222"/>
      <c r="AZ39" s="221"/>
      <c r="BA39" s="222"/>
      <c r="BB39" s="221"/>
      <c r="BC39" s="222"/>
      <c r="BD39" s="221"/>
      <c r="BE39" s="222"/>
      <c r="BF39" s="221"/>
      <c r="BG39" s="222"/>
      <c r="BH39" s="221"/>
      <c r="BI39" s="222"/>
      <c r="BJ39" s="221"/>
      <c r="BK39" s="222"/>
      <c r="BL39" s="221"/>
      <c r="BM39" s="223"/>
    </row>
    <row r="40" spans="1:65" s="43" customFormat="1" ht="18.75" customHeight="1" thickBot="1">
      <c r="B40" s="373"/>
      <c r="C40" s="103" t="s">
        <v>44</v>
      </c>
      <c r="D40" s="224"/>
      <c r="E40" s="225"/>
      <c r="F40" s="224"/>
      <c r="G40" s="225"/>
      <c r="H40" s="224"/>
      <c r="I40" s="225"/>
      <c r="J40" s="224"/>
      <c r="K40" s="225"/>
      <c r="L40" s="224"/>
      <c r="M40" s="225"/>
      <c r="N40" s="224"/>
      <c r="O40" s="225"/>
      <c r="P40" s="224"/>
      <c r="Q40" s="225"/>
      <c r="R40" s="224"/>
      <c r="S40" s="225"/>
      <c r="T40" s="224"/>
      <c r="U40" s="225"/>
      <c r="V40" s="224"/>
      <c r="W40" s="225"/>
      <c r="X40" s="224"/>
      <c r="Y40" s="225"/>
      <c r="Z40" s="224"/>
      <c r="AA40" s="225"/>
      <c r="AB40" s="224"/>
      <c r="AC40" s="225"/>
      <c r="AD40" s="224"/>
      <c r="AE40" s="225"/>
      <c r="AF40" s="224"/>
      <c r="AG40" s="225"/>
      <c r="AH40" s="224"/>
      <c r="AI40" s="225"/>
      <c r="AJ40" s="224"/>
      <c r="AK40" s="225"/>
      <c r="AL40" s="224"/>
      <c r="AM40" s="225"/>
      <c r="AN40" s="224"/>
      <c r="AO40" s="225"/>
      <c r="AP40" s="224"/>
      <c r="AQ40" s="225"/>
      <c r="AR40" s="224"/>
      <c r="AS40" s="225"/>
      <c r="AT40" s="224"/>
      <c r="AU40" s="225"/>
      <c r="AV40" s="224"/>
      <c r="AW40" s="225"/>
      <c r="AX40" s="224"/>
      <c r="AY40" s="225"/>
      <c r="AZ40" s="224"/>
      <c r="BA40" s="225"/>
      <c r="BB40" s="224"/>
      <c r="BC40" s="225"/>
      <c r="BD40" s="224"/>
      <c r="BE40" s="225"/>
      <c r="BF40" s="224"/>
      <c r="BG40" s="225"/>
      <c r="BH40" s="224"/>
      <c r="BI40" s="225"/>
      <c r="BJ40" s="224"/>
      <c r="BK40" s="225"/>
      <c r="BL40" s="224"/>
      <c r="BM40" s="226"/>
    </row>
    <row r="41" spans="1:65" s="85" customFormat="1" ht="29.25" customHeight="1" thickTop="1" thickBot="1">
      <c r="C41" s="108">
        <v>1</v>
      </c>
      <c r="D41" s="416">
        <f>WEEKDAY(D42)</f>
        <v>6</v>
      </c>
      <c r="E41" s="416"/>
      <c r="F41" s="416">
        <f t="shared" ref="F41" si="153">WEEKDAY(F42)</f>
        <v>7</v>
      </c>
      <c r="G41" s="416"/>
      <c r="H41" s="416">
        <f t="shared" ref="H41" si="154">WEEKDAY(H42)</f>
        <v>1</v>
      </c>
      <c r="I41" s="416"/>
      <c r="J41" s="416">
        <f t="shared" ref="J41" si="155">WEEKDAY(J42)</f>
        <v>2</v>
      </c>
      <c r="K41" s="416"/>
      <c r="L41" s="416">
        <f t="shared" ref="L41" si="156">WEEKDAY(L42)</f>
        <v>3</v>
      </c>
      <c r="M41" s="416"/>
      <c r="N41" s="416">
        <f t="shared" ref="N41" si="157">WEEKDAY(N42)</f>
        <v>4</v>
      </c>
      <c r="O41" s="416"/>
      <c r="P41" s="416">
        <f t="shared" ref="P41" si="158">WEEKDAY(P42)</f>
        <v>5</v>
      </c>
      <c r="Q41" s="416"/>
      <c r="R41" s="416">
        <f t="shared" ref="R41" si="159">WEEKDAY(R42)</f>
        <v>6</v>
      </c>
      <c r="S41" s="416"/>
      <c r="T41" s="416">
        <f t="shared" ref="T41" si="160">WEEKDAY(T42)</f>
        <v>7</v>
      </c>
      <c r="U41" s="416"/>
      <c r="V41" s="416">
        <f t="shared" ref="V41" si="161">WEEKDAY(V42)</f>
        <v>1</v>
      </c>
      <c r="W41" s="416"/>
      <c r="X41" s="416">
        <f t="shared" ref="X41" si="162">WEEKDAY(X42)</f>
        <v>2</v>
      </c>
      <c r="Y41" s="416"/>
      <c r="Z41" s="416">
        <f t="shared" ref="Z41" si="163">WEEKDAY(Z42)</f>
        <v>3</v>
      </c>
      <c r="AA41" s="416"/>
      <c r="AB41" s="416">
        <f t="shared" ref="AB41" si="164">WEEKDAY(AB42)</f>
        <v>4</v>
      </c>
      <c r="AC41" s="416"/>
      <c r="AD41" s="416">
        <f t="shared" ref="AD41" si="165">WEEKDAY(AD42)</f>
        <v>5</v>
      </c>
      <c r="AE41" s="416"/>
      <c r="AF41" s="416">
        <f t="shared" ref="AF41" si="166">WEEKDAY(AF42)</f>
        <v>6</v>
      </c>
      <c r="AG41" s="416"/>
      <c r="AH41" s="416">
        <f t="shared" ref="AH41" si="167">WEEKDAY(AH42)</f>
        <v>7</v>
      </c>
      <c r="AI41" s="416"/>
      <c r="AJ41" s="416">
        <f t="shared" ref="AJ41" si="168">WEEKDAY(AJ42)</f>
        <v>1</v>
      </c>
      <c r="AK41" s="416"/>
      <c r="AL41" s="416">
        <f t="shared" ref="AL41" si="169">WEEKDAY(AL42)</f>
        <v>2</v>
      </c>
      <c r="AM41" s="416"/>
      <c r="AN41" s="416">
        <f t="shared" ref="AN41" si="170">WEEKDAY(AN42)</f>
        <v>3</v>
      </c>
      <c r="AO41" s="416"/>
      <c r="AP41" s="416">
        <f t="shared" ref="AP41" si="171">WEEKDAY(AP42)</f>
        <v>4</v>
      </c>
      <c r="AQ41" s="416"/>
      <c r="AR41" s="416">
        <f t="shared" ref="AR41" si="172">WEEKDAY(AR42)</f>
        <v>5</v>
      </c>
      <c r="AS41" s="416"/>
      <c r="AT41" s="416">
        <f t="shared" ref="AT41" si="173">WEEKDAY(AT42)</f>
        <v>6</v>
      </c>
      <c r="AU41" s="416"/>
      <c r="AV41" s="416">
        <f t="shared" ref="AV41" si="174">WEEKDAY(AV42)</f>
        <v>7</v>
      </c>
      <c r="AW41" s="416"/>
      <c r="AX41" s="416">
        <f t="shared" ref="AX41" si="175">WEEKDAY(AX42)</f>
        <v>1</v>
      </c>
      <c r="AY41" s="416"/>
      <c r="AZ41" s="416">
        <f t="shared" ref="AZ41" si="176">WEEKDAY(AZ42)</f>
        <v>2</v>
      </c>
      <c r="BA41" s="416"/>
      <c r="BB41" s="416">
        <f t="shared" ref="BB41" si="177">WEEKDAY(BB42)</f>
        <v>3</v>
      </c>
      <c r="BC41" s="416"/>
      <c r="BD41" s="416">
        <f t="shared" ref="BD41" si="178">WEEKDAY(BD42)</f>
        <v>4</v>
      </c>
      <c r="BE41" s="416"/>
      <c r="BF41" s="416">
        <f t="shared" ref="BF41" si="179">WEEKDAY(BF42)</f>
        <v>5</v>
      </c>
      <c r="BG41" s="416"/>
      <c r="BH41" s="416">
        <f t="shared" ref="BH41" si="180">WEEKDAY(BH42)</f>
        <v>6</v>
      </c>
      <c r="BI41" s="416"/>
      <c r="BJ41" s="416">
        <f t="shared" ref="BJ41" si="181">WEEKDAY(BJ42)</f>
        <v>7</v>
      </c>
      <c r="BK41" s="416"/>
      <c r="BL41" s="416">
        <f t="shared" ref="BL41" si="182">WEEKDAY(BL42)</f>
        <v>1</v>
      </c>
      <c r="BM41" s="416"/>
    </row>
    <row r="42" spans="1:65" s="43" customFormat="1" ht="22" thickTop="1">
      <c r="A42" s="45"/>
      <c r="B42" s="100"/>
      <c r="C42" s="52" t="s">
        <v>29</v>
      </c>
      <c r="D42" s="392">
        <f>D18</f>
        <v>46661</v>
      </c>
      <c r="E42" s="393"/>
      <c r="F42" s="368">
        <f>D42+1</f>
        <v>46662</v>
      </c>
      <c r="G42" s="369"/>
      <c r="H42" s="368">
        <f t="shared" ref="H42" si="183">F42+1</f>
        <v>46663</v>
      </c>
      <c r="I42" s="369"/>
      <c r="J42" s="368">
        <f t="shared" ref="J42" si="184">H42+1</f>
        <v>46664</v>
      </c>
      <c r="K42" s="369"/>
      <c r="L42" s="368">
        <f t="shared" ref="L42" si="185">J42+1</f>
        <v>46665</v>
      </c>
      <c r="M42" s="369"/>
      <c r="N42" s="368">
        <f t="shared" ref="N42" si="186">L42+1</f>
        <v>46666</v>
      </c>
      <c r="O42" s="369"/>
      <c r="P42" s="368">
        <f t="shared" ref="P42" si="187">N42+1</f>
        <v>46667</v>
      </c>
      <c r="Q42" s="369"/>
      <c r="R42" s="368">
        <f t="shared" ref="R42" si="188">P42+1</f>
        <v>46668</v>
      </c>
      <c r="S42" s="369"/>
      <c r="T42" s="368">
        <f t="shared" ref="T42" si="189">R42+1</f>
        <v>46669</v>
      </c>
      <c r="U42" s="369"/>
      <c r="V42" s="368">
        <f t="shared" ref="V42" si="190">T42+1</f>
        <v>46670</v>
      </c>
      <c r="W42" s="369"/>
      <c r="X42" s="368">
        <f t="shared" ref="X42" si="191">V42+1</f>
        <v>46671</v>
      </c>
      <c r="Y42" s="369"/>
      <c r="Z42" s="368">
        <f t="shared" ref="Z42" si="192">X42+1</f>
        <v>46672</v>
      </c>
      <c r="AA42" s="369"/>
      <c r="AB42" s="368">
        <f t="shared" ref="AB42" si="193">Z42+1</f>
        <v>46673</v>
      </c>
      <c r="AC42" s="369"/>
      <c r="AD42" s="368">
        <f t="shared" ref="AD42" si="194">AB42+1</f>
        <v>46674</v>
      </c>
      <c r="AE42" s="369"/>
      <c r="AF42" s="368">
        <f t="shared" ref="AF42" si="195">AD42+1</f>
        <v>46675</v>
      </c>
      <c r="AG42" s="369"/>
      <c r="AH42" s="368">
        <f t="shared" ref="AH42" si="196">AF42+1</f>
        <v>46676</v>
      </c>
      <c r="AI42" s="369"/>
      <c r="AJ42" s="368">
        <f t="shared" ref="AJ42" si="197">AH42+1</f>
        <v>46677</v>
      </c>
      <c r="AK42" s="369"/>
      <c r="AL42" s="368">
        <f t="shared" ref="AL42" si="198">AJ42+1</f>
        <v>46678</v>
      </c>
      <c r="AM42" s="369"/>
      <c r="AN42" s="368">
        <f t="shared" ref="AN42" si="199">AL42+1</f>
        <v>46679</v>
      </c>
      <c r="AO42" s="369"/>
      <c r="AP42" s="368">
        <f t="shared" ref="AP42" si="200">AN42+1</f>
        <v>46680</v>
      </c>
      <c r="AQ42" s="369"/>
      <c r="AR42" s="368">
        <f t="shared" ref="AR42" si="201">AP42+1</f>
        <v>46681</v>
      </c>
      <c r="AS42" s="369"/>
      <c r="AT42" s="368">
        <f t="shared" ref="AT42" si="202">AR42+1</f>
        <v>46682</v>
      </c>
      <c r="AU42" s="369"/>
      <c r="AV42" s="368">
        <f t="shared" ref="AV42" si="203">AT42+1</f>
        <v>46683</v>
      </c>
      <c r="AW42" s="369"/>
      <c r="AX42" s="368">
        <f t="shared" ref="AX42" si="204">AV42+1</f>
        <v>46684</v>
      </c>
      <c r="AY42" s="369"/>
      <c r="AZ42" s="368">
        <f t="shared" ref="AZ42" si="205">AX42+1</f>
        <v>46685</v>
      </c>
      <c r="BA42" s="369"/>
      <c r="BB42" s="368">
        <f t="shared" ref="BB42" si="206">AZ42+1</f>
        <v>46686</v>
      </c>
      <c r="BC42" s="369"/>
      <c r="BD42" s="368">
        <f t="shared" ref="BD42" si="207">BB42+1</f>
        <v>46687</v>
      </c>
      <c r="BE42" s="369"/>
      <c r="BF42" s="368">
        <f t="shared" ref="BF42" si="208">BD42+1</f>
        <v>46688</v>
      </c>
      <c r="BG42" s="369"/>
      <c r="BH42" s="368">
        <f t="shared" ref="BH42" si="209">BF42+1</f>
        <v>46689</v>
      </c>
      <c r="BI42" s="369"/>
      <c r="BJ42" s="368">
        <f t="shared" ref="BJ42" si="210">BH42+1</f>
        <v>46690</v>
      </c>
      <c r="BK42" s="369"/>
      <c r="BL42" s="368">
        <f t="shared" ref="BL42" si="211">BJ42+1</f>
        <v>46691</v>
      </c>
      <c r="BM42" s="370"/>
    </row>
    <row r="43" spans="1:65" s="43" customFormat="1" ht="19" thickBot="1">
      <c r="A43" s="45"/>
      <c r="B43" s="101"/>
      <c r="C43" s="51" t="s">
        <v>30</v>
      </c>
      <c r="D43" s="365">
        <f>D42</f>
        <v>46661</v>
      </c>
      <c r="E43" s="367"/>
      <c r="F43" s="365">
        <f t="shared" ref="F43" si="212">F42</f>
        <v>46662</v>
      </c>
      <c r="G43" s="367"/>
      <c r="H43" s="365">
        <f t="shared" ref="H43" si="213">H42</f>
        <v>46663</v>
      </c>
      <c r="I43" s="367"/>
      <c r="J43" s="365">
        <f t="shared" ref="J43" si="214">J42</f>
        <v>46664</v>
      </c>
      <c r="K43" s="367"/>
      <c r="L43" s="365">
        <f t="shared" ref="L43" si="215">L42</f>
        <v>46665</v>
      </c>
      <c r="M43" s="367"/>
      <c r="N43" s="365">
        <f t="shared" ref="N43" si="216">N42</f>
        <v>46666</v>
      </c>
      <c r="O43" s="367"/>
      <c r="P43" s="365">
        <f t="shared" ref="P43" si="217">P42</f>
        <v>46667</v>
      </c>
      <c r="Q43" s="367"/>
      <c r="R43" s="365">
        <f t="shared" ref="R43" si="218">R42</f>
        <v>46668</v>
      </c>
      <c r="S43" s="367"/>
      <c r="T43" s="365">
        <f t="shared" ref="T43" si="219">T42</f>
        <v>46669</v>
      </c>
      <c r="U43" s="367"/>
      <c r="V43" s="365">
        <f t="shared" ref="V43" si="220">V42</f>
        <v>46670</v>
      </c>
      <c r="W43" s="367"/>
      <c r="X43" s="365">
        <f t="shared" ref="X43" si="221">X42</f>
        <v>46671</v>
      </c>
      <c r="Y43" s="367"/>
      <c r="Z43" s="365">
        <f t="shared" ref="Z43" si="222">Z42</f>
        <v>46672</v>
      </c>
      <c r="AA43" s="367"/>
      <c r="AB43" s="365">
        <f t="shared" ref="AB43" si="223">AB42</f>
        <v>46673</v>
      </c>
      <c r="AC43" s="367"/>
      <c r="AD43" s="365">
        <f t="shared" ref="AD43" si="224">AD42</f>
        <v>46674</v>
      </c>
      <c r="AE43" s="367"/>
      <c r="AF43" s="365">
        <f t="shared" ref="AF43" si="225">AF42</f>
        <v>46675</v>
      </c>
      <c r="AG43" s="367"/>
      <c r="AH43" s="365">
        <f t="shared" ref="AH43" si="226">AH42</f>
        <v>46676</v>
      </c>
      <c r="AI43" s="367"/>
      <c r="AJ43" s="365">
        <f t="shared" ref="AJ43" si="227">AJ42</f>
        <v>46677</v>
      </c>
      <c r="AK43" s="367"/>
      <c r="AL43" s="365">
        <f t="shared" ref="AL43" si="228">AL42</f>
        <v>46678</v>
      </c>
      <c r="AM43" s="367"/>
      <c r="AN43" s="365">
        <f t="shared" ref="AN43" si="229">AN42</f>
        <v>46679</v>
      </c>
      <c r="AO43" s="367"/>
      <c r="AP43" s="365">
        <f t="shared" ref="AP43" si="230">AP42</f>
        <v>46680</v>
      </c>
      <c r="AQ43" s="367"/>
      <c r="AR43" s="365">
        <f t="shared" ref="AR43" si="231">AR42</f>
        <v>46681</v>
      </c>
      <c r="AS43" s="367"/>
      <c r="AT43" s="365">
        <f t="shared" ref="AT43" si="232">AT42</f>
        <v>46682</v>
      </c>
      <c r="AU43" s="367"/>
      <c r="AV43" s="365">
        <f t="shared" ref="AV43" si="233">AV42</f>
        <v>46683</v>
      </c>
      <c r="AW43" s="367"/>
      <c r="AX43" s="365">
        <f t="shared" ref="AX43" si="234">AX42</f>
        <v>46684</v>
      </c>
      <c r="AY43" s="367"/>
      <c r="AZ43" s="365">
        <f t="shared" ref="AZ43" si="235">AZ42</f>
        <v>46685</v>
      </c>
      <c r="BA43" s="367"/>
      <c r="BB43" s="365">
        <f t="shared" ref="BB43" si="236">BB42</f>
        <v>46686</v>
      </c>
      <c r="BC43" s="367"/>
      <c r="BD43" s="365">
        <f t="shared" ref="BD43" si="237">BD42</f>
        <v>46687</v>
      </c>
      <c r="BE43" s="367"/>
      <c r="BF43" s="365">
        <f t="shared" ref="BF43" si="238">BF42</f>
        <v>46688</v>
      </c>
      <c r="BG43" s="367"/>
      <c r="BH43" s="365">
        <f t="shared" ref="BH43" si="239">BH42</f>
        <v>46689</v>
      </c>
      <c r="BI43" s="367"/>
      <c r="BJ43" s="365">
        <f t="shared" ref="BJ43" si="240">BJ42</f>
        <v>46690</v>
      </c>
      <c r="BK43" s="367"/>
      <c r="BL43" s="365">
        <f t="shared" ref="BL43" si="241">BL42</f>
        <v>46691</v>
      </c>
      <c r="BM43" s="366"/>
    </row>
    <row r="44" spans="1:65" s="43" customFormat="1" ht="19" thickTop="1">
      <c r="A44" s="45"/>
      <c r="B44" s="363" t="s">
        <v>5</v>
      </c>
      <c r="C44" s="87">
        <f>Setting!D5</f>
        <v>0</v>
      </c>
      <c r="D44" s="215"/>
      <c r="E44" s="216"/>
      <c r="F44" s="215"/>
      <c r="G44" s="216"/>
      <c r="H44" s="215"/>
      <c r="I44" s="216"/>
      <c r="J44" s="215"/>
      <c r="K44" s="216"/>
      <c r="L44" s="215"/>
      <c r="M44" s="216"/>
      <c r="N44" s="215"/>
      <c r="O44" s="216"/>
      <c r="P44" s="215"/>
      <c r="Q44" s="216"/>
      <c r="R44" s="215"/>
      <c r="S44" s="216"/>
      <c r="T44" s="215"/>
      <c r="U44" s="216"/>
      <c r="V44" s="215"/>
      <c r="W44" s="216"/>
      <c r="X44" s="215"/>
      <c r="Y44" s="216"/>
      <c r="Z44" s="215"/>
      <c r="AA44" s="216"/>
      <c r="AB44" s="215"/>
      <c r="AC44" s="216"/>
      <c r="AD44" s="215"/>
      <c r="AE44" s="216"/>
      <c r="AF44" s="215"/>
      <c r="AG44" s="216"/>
      <c r="AH44" s="215"/>
      <c r="AI44" s="216"/>
      <c r="AJ44" s="215"/>
      <c r="AK44" s="216"/>
      <c r="AL44" s="215"/>
      <c r="AM44" s="216"/>
      <c r="AN44" s="215"/>
      <c r="AO44" s="216"/>
      <c r="AP44" s="215"/>
      <c r="AQ44" s="216"/>
      <c r="AR44" s="215"/>
      <c r="AS44" s="216"/>
      <c r="AT44" s="215"/>
      <c r="AU44" s="216"/>
      <c r="AV44" s="215"/>
      <c r="AW44" s="216"/>
      <c r="AX44" s="215"/>
      <c r="AY44" s="216"/>
      <c r="AZ44" s="215"/>
      <c r="BA44" s="216"/>
      <c r="BB44" s="215"/>
      <c r="BC44" s="216"/>
      <c r="BD44" s="215"/>
      <c r="BE44" s="216"/>
      <c r="BF44" s="215"/>
      <c r="BG44" s="216"/>
      <c r="BH44" s="215"/>
      <c r="BI44" s="216"/>
      <c r="BJ44" s="215"/>
      <c r="BK44" s="216"/>
      <c r="BL44" s="215"/>
      <c r="BM44" s="217"/>
    </row>
    <row r="45" spans="1:65" s="43" customFormat="1">
      <c r="A45" s="45"/>
      <c r="B45" s="363"/>
      <c r="C45" s="55">
        <f>Setting!D6</f>
        <v>0</v>
      </c>
      <c r="D45" s="227"/>
      <c r="E45" s="228"/>
      <c r="F45" s="227"/>
      <c r="G45" s="228"/>
      <c r="H45" s="227"/>
      <c r="I45" s="228"/>
      <c r="J45" s="227"/>
      <c r="K45" s="228"/>
      <c r="L45" s="227"/>
      <c r="M45" s="228"/>
      <c r="N45" s="227"/>
      <c r="O45" s="228"/>
      <c r="P45" s="227"/>
      <c r="Q45" s="228"/>
      <c r="R45" s="227"/>
      <c r="S45" s="228"/>
      <c r="T45" s="227"/>
      <c r="U45" s="228"/>
      <c r="V45" s="227"/>
      <c r="W45" s="228"/>
      <c r="X45" s="227"/>
      <c r="Y45" s="228"/>
      <c r="Z45" s="227"/>
      <c r="AA45" s="228"/>
      <c r="AB45" s="227"/>
      <c r="AC45" s="228"/>
      <c r="AD45" s="227"/>
      <c r="AE45" s="228"/>
      <c r="AF45" s="227"/>
      <c r="AG45" s="228"/>
      <c r="AH45" s="227"/>
      <c r="AI45" s="228"/>
      <c r="AJ45" s="227"/>
      <c r="AK45" s="228"/>
      <c r="AL45" s="227"/>
      <c r="AM45" s="228"/>
      <c r="AN45" s="227"/>
      <c r="AO45" s="228"/>
      <c r="AP45" s="227"/>
      <c r="AQ45" s="228"/>
      <c r="AR45" s="227"/>
      <c r="AS45" s="228"/>
      <c r="AT45" s="227"/>
      <c r="AU45" s="228"/>
      <c r="AV45" s="227"/>
      <c r="AW45" s="228"/>
      <c r="AX45" s="227"/>
      <c r="AY45" s="228"/>
      <c r="AZ45" s="227"/>
      <c r="BA45" s="228"/>
      <c r="BB45" s="227"/>
      <c r="BC45" s="228"/>
      <c r="BD45" s="227"/>
      <c r="BE45" s="228"/>
      <c r="BF45" s="227"/>
      <c r="BG45" s="228"/>
      <c r="BH45" s="227"/>
      <c r="BI45" s="228"/>
      <c r="BJ45" s="227"/>
      <c r="BK45" s="228"/>
      <c r="BL45" s="227"/>
      <c r="BM45" s="229"/>
    </row>
    <row r="46" spans="1:65" s="43" customFormat="1">
      <c r="A46" s="45"/>
      <c r="B46" s="363"/>
      <c r="C46" s="59">
        <f>Setting!D7</f>
        <v>0</v>
      </c>
      <c r="D46" s="221"/>
      <c r="E46" s="222"/>
      <c r="F46" s="221"/>
      <c r="G46" s="222"/>
      <c r="H46" s="221"/>
      <c r="I46" s="222"/>
      <c r="J46" s="221"/>
      <c r="K46" s="222"/>
      <c r="L46" s="221"/>
      <c r="M46" s="222"/>
      <c r="N46" s="221"/>
      <c r="O46" s="222"/>
      <c r="P46" s="221"/>
      <c r="Q46" s="222"/>
      <c r="R46" s="221"/>
      <c r="S46" s="222"/>
      <c r="T46" s="221"/>
      <c r="U46" s="222"/>
      <c r="V46" s="221"/>
      <c r="W46" s="222"/>
      <c r="X46" s="221"/>
      <c r="Y46" s="222"/>
      <c r="Z46" s="221"/>
      <c r="AA46" s="222"/>
      <c r="AB46" s="221"/>
      <c r="AC46" s="222"/>
      <c r="AD46" s="221"/>
      <c r="AE46" s="222"/>
      <c r="AF46" s="221"/>
      <c r="AG46" s="222"/>
      <c r="AH46" s="221"/>
      <c r="AI46" s="222"/>
      <c r="AJ46" s="221"/>
      <c r="AK46" s="222"/>
      <c r="AL46" s="221"/>
      <c r="AM46" s="222"/>
      <c r="AN46" s="221"/>
      <c r="AO46" s="222"/>
      <c r="AP46" s="221"/>
      <c r="AQ46" s="222"/>
      <c r="AR46" s="221"/>
      <c r="AS46" s="222"/>
      <c r="AT46" s="221"/>
      <c r="AU46" s="222"/>
      <c r="AV46" s="221"/>
      <c r="AW46" s="222"/>
      <c r="AX46" s="221"/>
      <c r="AY46" s="222"/>
      <c r="AZ46" s="221"/>
      <c r="BA46" s="222"/>
      <c r="BB46" s="221"/>
      <c r="BC46" s="222"/>
      <c r="BD46" s="221"/>
      <c r="BE46" s="222"/>
      <c r="BF46" s="221"/>
      <c r="BG46" s="222"/>
      <c r="BH46" s="221"/>
      <c r="BI46" s="222"/>
      <c r="BJ46" s="221"/>
      <c r="BK46" s="222"/>
      <c r="BL46" s="221"/>
      <c r="BM46" s="223"/>
    </row>
    <row r="47" spans="1:65" s="43" customFormat="1">
      <c r="A47" s="45"/>
      <c r="B47" s="363"/>
      <c r="C47" s="55">
        <f>Setting!D8</f>
        <v>0</v>
      </c>
      <c r="D47" s="227"/>
      <c r="E47" s="228"/>
      <c r="F47" s="227"/>
      <c r="G47" s="228"/>
      <c r="H47" s="227"/>
      <c r="I47" s="228"/>
      <c r="J47" s="227"/>
      <c r="K47" s="228"/>
      <c r="L47" s="227"/>
      <c r="M47" s="228"/>
      <c r="N47" s="227"/>
      <c r="O47" s="228"/>
      <c r="P47" s="227"/>
      <c r="Q47" s="228"/>
      <c r="R47" s="227"/>
      <c r="S47" s="228"/>
      <c r="T47" s="227"/>
      <c r="U47" s="228"/>
      <c r="V47" s="227"/>
      <c r="W47" s="228"/>
      <c r="X47" s="227"/>
      <c r="Y47" s="228"/>
      <c r="Z47" s="227"/>
      <c r="AA47" s="228"/>
      <c r="AB47" s="227"/>
      <c r="AC47" s="228"/>
      <c r="AD47" s="227"/>
      <c r="AE47" s="228"/>
      <c r="AF47" s="227"/>
      <c r="AG47" s="228"/>
      <c r="AH47" s="227"/>
      <c r="AI47" s="228"/>
      <c r="AJ47" s="227"/>
      <c r="AK47" s="228"/>
      <c r="AL47" s="227"/>
      <c r="AM47" s="228"/>
      <c r="AN47" s="227"/>
      <c r="AO47" s="228"/>
      <c r="AP47" s="227"/>
      <c r="AQ47" s="228"/>
      <c r="AR47" s="227"/>
      <c r="AS47" s="228"/>
      <c r="AT47" s="227"/>
      <c r="AU47" s="228"/>
      <c r="AV47" s="227"/>
      <c r="AW47" s="228"/>
      <c r="AX47" s="227"/>
      <c r="AY47" s="228"/>
      <c r="AZ47" s="227"/>
      <c r="BA47" s="228"/>
      <c r="BB47" s="227"/>
      <c r="BC47" s="228"/>
      <c r="BD47" s="227"/>
      <c r="BE47" s="228"/>
      <c r="BF47" s="227"/>
      <c r="BG47" s="228"/>
      <c r="BH47" s="227"/>
      <c r="BI47" s="228"/>
      <c r="BJ47" s="227"/>
      <c r="BK47" s="228"/>
      <c r="BL47" s="227"/>
      <c r="BM47" s="229"/>
    </row>
    <row r="48" spans="1:65" s="43" customFormat="1">
      <c r="A48" s="45"/>
      <c r="B48" s="363"/>
      <c r="C48" s="59">
        <f>Setting!D9</f>
        <v>0</v>
      </c>
      <c r="D48" s="221"/>
      <c r="E48" s="222"/>
      <c r="F48" s="221"/>
      <c r="G48" s="222"/>
      <c r="H48" s="221"/>
      <c r="I48" s="222"/>
      <c r="J48" s="221"/>
      <c r="K48" s="222"/>
      <c r="L48" s="221"/>
      <c r="M48" s="222"/>
      <c r="N48" s="221"/>
      <c r="O48" s="222"/>
      <c r="P48" s="221"/>
      <c r="Q48" s="222"/>
      <c r="R48" s="221"/>
      <c r="S48" s="222"/>
      <c r="T48" s="221"/>
      <c r="U48" s="222"/>
      <c r="V48" s="221"/>
      <c r="W48" s="222"/>
      <c r="X48" s="221"/>
      <c r="Y48" s="222"/>
      <c r="Z48" s="221"/>
      <c r="AA48" s="222"/>
      <c r="AB48" s="221"/>
      <c r="AC48" s="222"/>
      <c r="AD48" s="221"/>
      <c r="AE48" s="222"/>
      <c r="AF48" s="221"/>
      <c r="AG48" s="222"/>
      <c r="AH48" s="221"/>
      <c r="AI48" s="222"/>
      <c r="AJ48" s="221"/>
      <c r="AK48" s="222"/>
      <c r="AL48" s="221"/>
      <c r="AM48" s="222"/>
      <c r="AN48" s="221"/>
      <c r="AO48" s="222"/>
      <c r="AP48" s="221"/>
      <c r="AQ48" s="222"/>
      <c r="AR48" s="221"/>
      <c r="AS48" s="222"/>
      <c r="AT48" s="221"/>
      <c r="AU48" s="222"/>
      <c r="AV48" s="221"/>
      <c r="AW48" s="222"/>
      <c r="AX48" s="221"/>
      <c r="AY48" s="222"/>
      <c r="AZ48" s="221"/>
      <c r="BA48" s="222"/>
      <c r="BB48" s="221"/>
      <c r="BC48" s="222"/>
      <c r="BD48" s="221"/>
      <c r="BE48" s="222"/>
      <c r="BF48" s="221"/>
      <c r="BG48" s="222"/>
      <c r="BH48" s="221"/>
      <c r="BI48" s="222"/>
      <c r="BJ48" s="221"/>
      <c r="BK48" s="222"/>
      <c r="BL48" s="221"/>
      <c r="BM48" s="223"/>
    </row>
    <row r="49" spans="1:65" s="43" customFormat="1">
      <c r="A49" s="45"/>
      <c r="B49" s="363"/>
      <c r="C49" s="55">
        <f>Setting!D10</f>
        <v>0</v>
      </c>
      <c r="D49" s="227"/>
      <c r="E49" s="228"/>
      <c r="F49" s="227"/>
      <c r="G49" s="228"/>
      <c r="H49" s="227"/>
      <c r="I49" s="228"/>
      <c r="J49" s="227"/>
      <c r="K49" s="228"/>
      <c r="L49" s="227"/>
      <c r="M49" s="228"/>
      <c r="N49" s="227"/>
      <c r="O49" s="228"/>
      <c r="P49" s="227"/>
      <c r="Q49" s="228"/>
      <c r="R49" s="227"/>
      <c r="S49" s="228"/>
      <c r="T49" s="227"/>
      <c r="U49" s="228"/>
      <c r="V49" s="227"/>
      <c r="W49" s="228"/>
      <c r="X49" s="227"/>
      <c r="Y49" s="228"/>
      <c r="Z49" s="227"/>
      <c r="AA49" s="228"/>
      <c r="AB49" s="227"/>
      <c r="AC49" s="228"/>
      <c r="AD49" s="227"/>
      <c r="AE49" s="228"/>
      <c r="AF49" s="227"/>
      <c r="AG49" s="228"/>
      <c r="AH49" s="227"/>
      <c r="AI49" s="228"/>
      <c r="AJ49" s="227"/>
      <c r="AK49" s="228"/>
      <c r="AL49" s="227"/>
      <c r="AM49" s="228"/>
      <c r="AN49" s="227"/>
      <c r="AO49" s="228"/>
      <c r="AP49" s="227"/>
      <c r="AQ49" s="228"/>
      <c r="AR49" s="227"/>
      <c r="AS49" s="228"/>
      <c r="AT49" s="227"/>
      <c r="AU49" s="228"/>
      <c r="AV49" s="227"/>
      <c r="AW49" s="228"/>
      <c r="AX49" s="227"/>
      <c r="AY49" s="228"/>
      <c r="AZ49" s="227"/>
      <c r="BA49" s="228"/>
      <c r="BB49" s="227"/>
      <c r="BC49" s="228"/>
      <c r="BD49" s="227"/>
      <c r="BE49" s="228"/>
      <c r="BF49" s="227"/>
      <c r="BG49" s="228"/>
      <c r="BH49" s="227"/>
      <c r="BI49" s="228"/>
      <c r="BJ49" s="227"/>
      <c r="BK49" s="228"/>
      <c r="BL49" s="227"/>
      <c r="BM49" s="229"/>
    </row>
    <row r="50" spans="1:65" s="43" customFormat="1">
      <c r="A50" s="45"/>
      <c r="B50" s="363"/>
      <c r="C50" s="59">
        <f>Setting!D11</f>
        <v>0</v>
      </c>
      <c r="D50" s="221"/>
      <c r="E50" s="222"/>
      <c r="F50" s="221"/>
      <c r="G50" s="222"/>
      <c r="H50" s="221"/>
      <c r="I50" s="222"/>
      <c r="J50" s="221"/>
      <c r="K50" s="222"/>
      <c r="L50" s="221"/>
      <c r="M50" s="222"/>
      <c r="N50" s="221"/>
      <c r="O50" s="222"/>
      <c r="P50" s="221"/>
      <c r="Q50" s="222"/>
      <c r="R50" s="221"/>
      <c r="S50" s="222"/>
      <c r="T50" s="221"/>
      <c r="U50" s="222"/>
      <c r="V50" s="221"/>
      <c r="W50" s="222"/>
      <c r="X50" s="221"/>
      <c r="Y50" s="222"/>
      <c r="Z50" s="221"/>
      <c r="AA50" s="222"/>
      <c r="AB50" s="221"/>
      <c r="AC50" s="222"/>
      <c r="AD50" s="221"/>
      <c r="AE50" s="222"/>
      <c r="AF50" s="221"/>
      <c r="AG50" s="222"/>
      <c r="AH50" s="221"/>
      <c r="AI50" s="222"/>
      <c r="AJ50" s="221"/>
      <c r="AK50" s="222"/>
      <c r="AL50" s="221"/>
      <c r="AM50" s="222"/>
      <c r="AN50" s="221"/>
      <c r="AO50" s="222"/>
      <c r="AP50" s="221"/>
      <c r="AQ50" s="222"/>
      <c r="AR50" s="221"/>
      <c r="AS50" s="222"/>
      <c r="AT50" s="221"/>
      <c r="AU50" s="222"/>
      <c r="AV50" s="221"/>
      <c r="AW50" s="222"/>
      <c r="AX50" s="221"/>
      <c r="AY50" s="222"/>
      <c r="AZ50" s="221"/>
      <c r="BA50" s="222"/>
      <c r="BB50" s="221"/>
      <c r="BC50" s="222"/>
      <c r="BD50" s="221"/>
      <c r="BE50" s="222"/>
      <c r="BF50" s="221"/>
      <c r="BG50" s="222"/>
      <c r="BH50" s="221"/>
      <c r="BI50" s="222"/>
      <c r="BJ50" s="221"/>
      <c r="BK50" s="222"/>
      <c r="BL50" s="221"/>
      <c r="BM50" s="223"/>
    </row>
    <row r="51" spans="1:65" s="43" customFormat="1">
      <c r="A51" s="45"/>
      <c r="B51" s="363"/>
      <c r="C51" s="55">
        <f>Setting!D12</f>
        <v>0</v>
      </c>
      <c r="D51" s="227"/>
      <c r="E51" s="228"/>
      <c r="F51" s="227"/>
      <c r="G51" s="228"/>
      <c r="H51" s="227"/>
      <c r="I51" s="228"/>
      <c r="J51" s="227"/>
      <c r="K51" s="228"/>
      <c r="L51" s="227"/>
      <c r="M51" s="228"/>
      <c r="N51" s="227"/>
      <c r="O51" s="228"/>
      <c r="P51" s="227"/>
      <c r="Q51" s="228"/>
      <c r="R51" s="227"/>
      <c r="S51" s="228"/>
      <c r="T51" s="227"/>
      <c r="U51" s="228"/>
      <c r="V51" s="227"/>
      <c r="W51" s="228"/>
      <c r="X51" s="227"/>
      <c r="Y51" s="228"/>
      <c r="Z51" s="227"/>
      <c r="AA51" s="228"/>
      <c r="AB51" s="227"/>
      <c r="AC51" s="228"/>
      <c r="AD51" s="227"/>
      <c r="AE51" s="228"/>
      <c r="AF51" s="227"/>
      <c r="AG51" s="228"/>
      <c r="AH51" s="227"/>
      <c r="AI51" s="228"/>
      <c r="AJ51" s="227"/>
      <c r="AK51" s="228"/>
      <c r="AL51" s="227"/>
      <c r="AM51" s="228"/>
      <c r="AN51" s="227"/>
      <c r="AO51" s="228"/>
      <c r="AP51" s="227"/>
      <c r="AQ51" s="228"/>
      <c r="AR51" s="227"/>
      <c r="AS51" s="228"/>
      <c r="AT51" s="227"/>
      <c r="AU51" s="228"/>
      <c r="AV51" s="227"/>
      <c r="AW51" s="228"/>
      <c r="AX51" s="227"/>
      <c r="AY51" s="228"/>
      <c r="AZ51" s="227"/>
      <c r="BA51" s="228"/>
      <c r="BB51" s="227"/>
      <c r="BC51" s="228"/>
      <c r="BD51" s="227"/>
      <c r="BE51" s="228"/>
      <c r="BF51" s="227"/>
      <c r="BG51" s="228"/>
      <c r="BH51" s="227"/>
      <c r="BI51" s="228"/>
      <c r="BJ51" s="227"/>
      <c r="BK51" s="228"/>
      <c r="BL51" s="227"/>
      <c r="BM51" s="229"/>
    </row>
    <row r="52" spans="1:65" s="43" customFormat="1">
      <c r="A52" s="45"/>
      <c r="B52" s="363"/>
      <c r="C52" s="59">
        <f>Setting!D13</f>
        <v>0</v>
      </c>
      <c r="D52" s="221"/>
      <c r="E52" s="222"/>
      <c r="F52" s="221"/>
      <c r="G52" s="222"/>
      <c r="H52" s="221"/>
      <c r="I52" s="222"/>
      <c r="J52" s="221"/>
      <c r="K52" s="222"/>
      <c r="L52" s="221"/>
      <c r="M52" s="222"/>
      <c r="N52" s="221"/>
      <c r="O52" s="222"/>
      <c r="P52" s="221"/>
      <c r="Q52" s="222"/>
      <c r="R52" s="221"/>
      <c r="S52" s="222"/>
      <c r="T52" s="221"/>
      <c r="U52" s="222"/>
      <c r="V52" s="221"/>
      <c r="W52" s="222"/>
      <c r="X52" s="221"/>
      <c r="Y52" s="222"/>
      <c r="Z52" s="221"/>
      <c r="AA52" s="222"/>
      <c r="AB52" s="221"/>
      <c r="AC52" s="222"/>
      <c r="AD52" s="221"/>
      <c r="AE52" s="222"/>
      <c r="AF52" s="221"/>
      <c r="AG52" s="222"/>
      <c r="AH52" s="221"/>
      <c r="AI52" s="222"/>
      <c r="AJ52" s="221"/>
      <c r="AK52" s="222"/>
      <c r="AL52" s="221"/>
      <c r="AM52" s="222"/>
      <c r="AN52" s="221"/>
      <c r="AO52" s="222"/>
      <c r="AP52" s="221"/>
      <c r="AQ52" s="222"/>
      <c r="AR52" s="221"/>
      <c r="AS52" s="222"/>
      <c r="AT52" s="221"/>
      <c r="AU52" s="222"/>
      <c r="AV52" s="221"/>
      <c r="AW52" s="222"/>
      <c r="AX52" s="221"/>
      <c r="AY52" s="222"/>
      <c r="AZ52" s="221"/>
      <c r="BA52" s="222"/>
      <c r="BB52" s="221"/>
      <c r="BC52" s="222"/>
      <c r="BD52" s="221"/>
      <c r="BE52" s="222"/>
      <c r="BF52" s="221"/>
      <c r="BG52" s="222"/>
      <c r="BH52" s="221"/>
      <c r="BI52" s="222"/>
      <c r="BJ52" s="221"/>
      <c r="BK52" s="222"/>
      <c r="BL52" s="221"/>
      <c r="BM52" s="223"/>
    </row>
    <row r="53" spans="1:65" s="43" customFormat="1">
      <c r="A53" s="45"/>
      <c r="B53" s="363"/>
      <c r="C53" s="78">
        <f>Setting!D14</f>
        <v>0</v>
      </c>
      <c r="D53" s="230"/>
      <c r="E53" s="228"/>
      <c r="F53" s="230"/>
      <c r="G53" s="228"/>
      <c r="H53" s="230"/>
      <c r="I53" s="228"/>
      <c r="J53" s="230"/>
      <c r="K53" s="228"/>
      <c r="L53" s="230"/>
      <c r="M53" s="228"/>
      <c r="N53" s="230"/>
      <c r="O53" s="228"/>
      <c r="P53" s="230"/>
      <c r="Q53" s="228"/>
      <c r="R53" s="230"/>
      <c r="S53" s="228"/>
      <c r="T53" s="230"/>
      <c r="U53" s="228"/>
      <c r="V53" s="230"/>
      <c r="W53" s="228"/>
      <c r="X53" s="230"/>
      <c r="Y53" s="228"/>
      <c r="Z53" s="230"/>
      <c r="AA53" s="228"/>
      <c r="AB53" s="230"/>
      <c r="AC53" s="228"/>
      <c r="AD53" s="230"/>
      <c r="AE53" s="228"/>
      <c r="AF53" s="230"/>
      <c r="AG53" s="228"/>
      <c r="AH53" s="230"/>
      <c r="AI53" s="228"/>
      <c r="AJ53" s="230"/>
      <c r="AK53" s="228"/>
      <c r="AL53" s="230"/>
      <c r="AM53" s="228"/>
      <c r="AN53" s="230"/>
      <c r="AO53" s="228"/>
      <c r="AP53" s="230"/>
      <c r="AQ53" s="228"/>
      <c r="AR53" s="230"/>
      <c r="AS53" s="228"/>
      <c r="AT53" s="230"/>
      <c r="AU53" s="228"/>
      <c r="AV53" s="230"/>
      <c r="AW53" s="228"/>
      <c r="AX53" s="230"/>
      <c r="AY53" s="228"/>
      <c r="AZ53" s="230"/>
      <c r="BA53" s="228"/>
      <c r="BB53" s="230"/>
      <c r="BC53" s="228"/>
      <c r="BD53" s="230"/>
      <c r="BE53" s="228"/>
      <c r="BF53" s="230"/>
      <c r="BG53" s="228"/>
      <c r="BH53" s="230"/>
      <c r="BI53" s="228"/>
      <c r="BJ53" s="230"/>
      <c r="BK53" s="228"/>
      <c r="BL53" s="230"/>
      <c r="BM53" s="229"/>
    </row>
    <row r="54" spans="1:65" s="43" customFormat="1" ht="19" thickBot="1">
      <c r="A54" s="45"/>
      <c r="B54" s="363"/>
      <c r="C54" s="74" t="s">
        <v>40</v>
      </c>
      <c r="D54" s="357"/>
      <c r="E54" s="358"/>
      <c r="F54" s="357"/>
      <c r="G54" s="358"/>
      <c r="H54" s="357"/>
      <c r="I54" s="358"/>
      <c r="J54" s="357"/>
      <c r="K54" s="358"/>
      <c r="L54" s="357"/>
      <c r="M54" s="358"/>
      <c r="N54" s="357"/>
      <c r="O54" s="358"/>
      <c r="P54" s="357"/>
      <c r="Q54" s="358"/>
      <c r="R54" s="357"/>
      <c r="S54" s="358"/>
      <c r="T54" s="357"/>
      <c r="U54" s="358"/>
      <c r="V54" s="357"/>
      <c r="W54" s="358"/>
      <c r="X54" s="357"/>
      <c r="Y54" s="358"/>
      <c r="Z54" s="357"/>
      <c r="AA54" s="358"/>
      <c r="AB54" s="357"/>
      <c r="AC54" s="358"/>
      <c r="AD54" s="357"/>
      <c r="AE54" s="358"/>
      <c r="AF54" s="357"/>
      <c r="AG54" s="358"/>
      <c r="AH54" s="357"/>
      <c r="AI54" s="358"/>
      <c r="AJ54" s="357"/>
      <c r="AK54" s="358"/>
      <c r="AL54" s="357"/>
      <c r="AM54" s="358"/>
      <c r="AN54" s="357"/>
      <c r="AO54" s="358"/>
      <c r="AP54" s="357"/>
      <c r="AQ54" s="358"/>
      <c r="AR54" s="357"/>
      <c r="AS54" s="358"/>
      <c r="AT54" s="357"/>
      <c r="AU54" s="358"/>
      <c r="AV54" s="357"/>
      <c r="AW54" s="358"/>
      <c r="AX54" s="357"/>
      <c r="AY54" s="358"/>
      <c r="AZ54" s="357"/>
      <c r="BA54" s="358"/>
      <c r="BB54" s="357"/>
      <c r="BC54" s="358"/>
      <c r="BD54" s="357"/>
      <c r="BE54" s="358"/>
      <c r="BF54" s="357"/>
      <c r="BG54" s="358"/>
      <c r="BH54" s="357"/>
      <c r="BI54" s="358"/>
      <c r="BJ54" s="357"/>
      <c r="BK54" s="358"/>
      <c r="BL54" s="357"/>
      <c r="BM54" s="359"/>
    </row>
    <row r="55" spans="1:65" s="43" customFormat="1" ht="20" thickTop="1" thickBot="1">
      <c r="A55" s="45"/>
      <c r="B55" s="364"/>
      <c r="C55" s="79" t="s">
        <v>33</v>
      </c>
      <c r="D55" s="349">
        <f>SUM(D44:D53)</f>
        <v>0</v>
      </c>
      <c r="E55" s="350"/>
      <c r="F55" s="349">
        <f t="shared" ref="F55" si="242">SUM(F44:F53)</f>
        <v>0</v>
      </c>
      <c r="G55" s="350"/>
      <c r="H55" s="349">
        <f t="shared" ref="H55" si="243">SUM(H44:H53)</f>
        <v>0</v>
      </c>
      <c r="I55" s="350"/>
      <c r="J55" s="349">
        <f t="shared" ref="J55" si="244">SUM(J44:J53)</f>
        <v>0</v>
      </c>
      <c r="K55" s="350"/>
      <c r="L55" s="349">
        <f t="shared" ref="L55" si="245">SUM(L44:L53)</f>
        <v>0</v>
      </c>
      <c r="M55" s="350"/>
      <c r="N55" s="349">
        <f t="shared" ref="N55" si="246">SUM(N44:N53)</f>
        <v>0</v>
      </c>
      <c r="O55" s="350"/>
      <c r="P55" s="349">
        <f t="shared" ref="P55" si="247">SUM(P44:P53)</f>
        <v>0</v>
      </c>
      <c r="Q55" s="350"/>
      <c r="R55" s="349">
        <f t="shared" ref="R55" si="248">SUM(R44:R53)</f>
        <v>0</v>
      </c>
      <c r="S55" s="350"/>
      <c r="T55" s="349">
        <f t="shared" ref="T55" si="249">SUM(T44:T53)</f>
        <v>0</v>
      </c>
      <c r="U55" s="350"/>
      <c r="V55" s="349">
        <f t="shared" ref="V55" si="250">SUM(V44:V53)</f>
        <v>0</v>
      </c>
      <c r="W55" s="350"/>
      <c r="X55" s="349">
        <f t="shared" ref="X55" si="251">SUM(X44:X53)</f>
        <v>0</v>
      </c>
      <c r="Y55" s="350"/>
      <c r="Z55" s="349">
        <f t="shared" ref="Z55" si="252">SUM(Z44:Z53)</f>
        <v>0</v>
      </c>
      <c r="AA55" s="350"/>
      <c r="AB55" s="349">
        <f t="shared" ref="AB55" si="253">SUM(AB44:AB53)</f>
        <v>0</v>
      </c>
      <c r="AC55" s="350"/>
      <c r="AD55" s="349">
        <f t="shared" ref="AD55" si="254">SUM(AD44:AD53)</f>
        <v>0</v>
      </c>
      <c r="AE55" s="350"/>
      <c r="AF55" s="349">
        <f t="shared" ref="AF55" si="255">SUM(AF44:AF53)</f>
        <v>0</v>
      </c>
      <c r="AG55" s="350"/>
      <c r="AH55" s="349">
        <f t="shared" ref="AH55" si="256">SUM(AH44:AH53)</f>
        <v>0</v>
      </c>
      <c r="AI55" s="350"/>
      <c r="AJ55" s="349">
        <f t="shared" ref="AJ55" si="257">SUM(AJ44:AJ53)</f>
        <v>0</v>
      </c>
      <c r="AK55" s="350"/>
      <c r="AL55" s="349">
        <f t="shared" ref="AL55" si="258">SUM(AL44:AL53)</f>
        <v>0</v>
      </c>
      <c r="AM55" s="350"/>
      <c r="AN55" s="349">
        <f t="shared" ref="AN55" si="259">SUM(AN44:AN53)</f>
        <v>0</v>
      </c>
      <c r="AO55" s="350"/>
      <c r="AP55" s="349">
        <f t="shared" ref="AP55" si="260">SUM(AP44:AP53)</f>
        <v>0</v>
      </c>
      <c r="AQ55" s="350"/>
      <c r="AR55" s="349">
        <f t="shared" ref="AR55" si="261">SUM(AR44:AR53)</f>
        <v>0</v>
      </c>
      <c r="AS55" s="350"/>
      <c r="AT55" s="349">
        <f t="shared" ref="AT55" si="262">SUM(AT44:AT53)</f>
        <v>0</v>
      </c>
      <c r="AU55" s="350"/>
      <c r="AV55" s="349">
        <f t="shared" ref="AV55" si="263">SUM(AV44:AV53)</f>
        <v>0</v>
      </c>
      <c r="AW55" s="350"/>
      <c r="AX55" s="349">
        <f t="shared" ref="AX55" si="264">SUM(AX44:AX53)</f>
        <v>0</v>
      </c>
      <c r="AY55" s="350"/>
      <c r="AZ55" s="349">
        <f t="shared" ref="AZ55" si="265">SUM(AZ44:AZ53)</f>
        <v>0</v>
      </c>
      <c r="BA55" s="350"/>
      <c r="BB55" s="349">
        <f t="shared" ref="BB55" si="266">SUM(BB44:BB53)</f>
        <v>0</v>
      </c>
      <c r="BC55" s="350"/>
      <c r="BD55" s="349">
        <f t="shared" ref="BD55" si="267">SUM(BD44:BD53)</f>
        <v>0</v>
      </c>
      <c r="BE55" s="350"/>
      <c r="BF55" s="349">
        <f t="shared" ref="BF55" si="268">SUM(BF44:BF53)</f>
        <v>0</v>
      </c>
      <c r="BG55" s="350"/>
      <c r="BH55" s="349">
        <f t="shared" ref="BH55" si="269">SUM(BH44:BH53)</f>
        <v>0</v>
      </c>
      <c r="BI55" s="350"/>
      <c r="BJ55" s="349">
        <f t="shared" ref="BJ55" si="270">SUM(BJ44:BJ53)</f>
        <v>0</v>
      </c>
      <c r="BK55" s="350"/>
      <c r="BL55" s="349">
        <f t="shared" ref="BL55" si="271">SUM(BL44:BL53)</f>
        <v>0</v>
      </c>
      <c r="BM55" s="350"/>
    </row>
    <row r="56" spans="1:65" s="43" customFormat="1" ht="19" thickTop="1">
      <c r="A56" s="45"/>
      <c r="B56" s="363" t="s">
        <v>6</v>
      </c>
      <c r="C56" s="87">
        <f>Setting!F5</f>
        <v>0</v>
      </c>
      <c r="D56" s="215"/>
      <c r="E56" s="216"/>
      <c r="F56" s="215"/>
      <c r="G56" s="216"/>
      <c r="H56" s="215"/>
      <c r="I56" s="216"/>
      <c r="J56" s="215"/>
      <c r="K56" s="216"/>
      <c r="L56" s="215"/>
      <c r="M56" s="216"/>
      <c r="N56" s="215"/>
      <c r="O56" s="216"/>
      <c r="P56" s="215"/>
      <c r="Q56" s="216"/>
      <c r="R56" s="215"/>
      <c r="S56" s="216"/>
      <c r="T56" s="215"/>
      <c r="U56" s="216"/>
      <c r="V56" s="215"/>
      <c r="W56" s="216"/>
      <c r="X56" s="215"/>
      <c r="Y56" s="216"/>
      <c r="Z56" s="215"/>
      <c r="AA56" s="216"/>
      <c r="AB56" s="215"/>
      <c r="AC56" s="216"/>
      <c r="AD56" s="215"/>
      <c r="AE56" s="216"/>
      <c r="AF56" s="215"/>
      <c r="AG56" s="216"/>
      <c r="AH56" s="215"/>
      <c r="AI56" s="216"/>
      <c r="AJ56" s="215"/>
      <c r="AK56" s="216"/>
      <c r="AL56" s="215"/>
      <c r="AM56" s="216"/>
      <c r="AN56" s="215"/>
      <c r="AO56" s="216"/>
      <c r="AP56" s="215"/>
      <c r="AQ56" s="216"/>
      <c r="AR56" s="215"/>
      <c r="AS56" s="216"/>
      <c r="AT56" s="215"/>
      <c r="AU56" s="216"/>
      <c r="AV56" s="215"/>
      <c r="AW56" s="216"/>
      <c r="AX56" s="215"/>
      <c r="AY56" s="216"/>
      <c r="AZ56" s="215"/>
      <c r="BA56" s="216"/>
      <c r="BB56" s="215"/>
      <c r="BC56" s="216"/>
      <c r="BD56" s="215"/>
      <c r="BE56" s="216"/>
      <c r="BF56" s="215"/>
      <c r="BG56" s="216"/>
      <c r="BH56" s="215"/>
      <c r="BI56" s="216"/>
      <c r="BJ56" s="215"/>
      <c r="BK56" s="216"/>
      <c r="BL56" s="215"/>
      <c r="BM56" s="217"/>
    </row>
    <row r="57" spans="1:65" s="43" customFormat="1">
      <c r="A57" s="45"/>
      <c r="B57" s="363"/>
      <c r="C57" s="55">
        <f>Setting!F6</f>
        <v>0</v>
      </c>
      <c r="D57" s="227"/>
      <c r="E57" s="228"/>
      <c r="F57" s="227"/>
      <c r="G57" s="228"/>
      <c r="H57" s="227"/>
      <c r="I57" s="228"/>
      <c r="J57" s="227"/>
      <c r="K57" s="228"/>
      <c r="L57" s="227"/>
      <c r="M57" s="228"/>
      <c r="N57" s="227"/>
      <c r="O57" s="228"/>
      <c r="P57" s="227"/>
      <c r="Q57" s="228"/>
      <c r="R57" s="227"/>
      <c r="S57" s="228"/>
      <c r="T57" s="227"/>
      <c r="U57" s="228"/>
      <c r="V57" s="227"/>
      <c r="W57" s="228"/>
      <c r="X57" s="227"/>
      <c r="Y57" s="228"/>
      <c r="Z57" s="227"/>
      <c r="AA57" s="228"/>
      <c r="AB57" s="227"/>
      <c r="AC57" s="228"/>
      <c r="AD57" s="227"/>
      <c r="AE57" s="228"/>
      <c r="AF57" s="227"/>
      <c r="AG57" s="228"/>
      <c r="AH57" s="227"/>
      <c r="AI57" s="228"/>
      <c r="AJ57" s="227"/>
      <c r="AK57" s="228"/>
      <c r="AL57" s="227"/>
      <c r="AM57" s="228"/>
      <c r="AN57" s="227"/>
      <c r="AO57" s="228"/>
      <c r="AP57" s="227"/>
      <c r="AQ57" s="228"/>
      <c r="AR57" s="227"/>
      <c r="AS57" s="228"/>
      <c r="AT57" s="227"/>
      <c r="AU57" s="228"/>
      <c r="AV57" s="227"/>
      <c r="AW57" s="228"/>
      <c r="AX57" s="227"/>
      <c r="AY57" s="228"/>
      <c r="AZ57" s="227"/>
      <c r="BA57" s="228"/>
      <c r="BB57" s="227"/>
      <c r="BC57" s="228"/>
      <c r="BD57" s="227"/>
      <c r="BE57" s="228"/>
      <c r="BF57" s="227"/>
      <c r="BG57" s="228"/>
      <c r="BH57" s="227"/>
      <c r="BI57" s="228"/>
      <c r="BJ57" s="227"/>
      <c r="BK57" s="228"/>
      <c r="BL57" s="227"/>
      <c r="BM57" s="229"/>
    </row>
    <row r="58" spans="1:65" s="43" customFormat="1">
      <c r="A58" s="45"/>
      <c r="B58" s="363"/>
      <c r="C58" s="59">
        <f>Setting!F7</f>
        <v>0</v>
      </c>
      <c r="D58" s="221"/>
      <c r="E58" s="222"/>
      <c r="F58" s="221"/>
      <c r="G58" s="222"/>
      <c r="H58" s="221"/>
      <c r="I58" s="222"/>
      <c r="J58" s="221"/>
      <c r="K58" s="222"/>
      <c r="L58" s="221"/>
      <c r="M58" s="222"/>
      <c r="N58" s="221"/>
      <c r="O58" s="222"/>
      <c r="P58" s="221"/>
      <c r="Q58" s="222"/>
      <c r="R58" s="221"/>
      <c r="S58" s="222"/>
      <c r="T58" s="221"/>
      <c r="U58" s="222"/>
      <c r="V58" s="221"/>
      <c r="W58" s="222"/>
      <c r="X58" s="221"/>
      <c r="Y58" s="222"/>
      <c r="Z58" s="221"/>
      <c r="AA58" s="222"/>
      <c r="AB58" s="221"/>
      <c r="AC58" s="222"/>
      <c r="AD58" s="221"/>
      <c r="AE58" s="222"/>
      <c r="AF58" s="221"/>
      <c r="AG58" s="222"/>
      <c r="AH58" s="221"/>
      <c r="AI58" s="222"/>
      <c r="AJ58" s="221"/>
      <c r="AK58" s="222"/>
      <c r="AL58" s="221"/>
      <c r="AM58" s="222"/>
      <c r="AN58" s="221"/>
      <c r="AO58" s="222"/>
      <c r="AP58" s="221"/>
      <c r="AQ58" s="222"/>
      <c r="AR58" s="221"/>
      <c r="AS58" s="222"/>
      <c r="AT58" s="221"/>
      <c r="AU58" s="222"/>
      <c r="AV58" s="221"/>
      <c r="AW58" s="222"/>
      <c r="AX58" s="221"/>
      <c r="AY58" s="222"/>
      <c r="AZ58" s="221"/>
      <c r="BA58" s="222"/>
      <c r="BB58" s="221"/>
      <c r="BC58" s="222"/>
      <c r="BD58" s="221"/>
      <c r="BE58" s="222"/>
      <c r="BF58" s="221"/>
      <c r="BG58" s="222"/>
      <c r="BH58" s="221"/>
      <c r="BI58" s="222"/>
      <c r="BJ58" s="221"/>
      <c r="BK58" s="222"/>
      <c r="BL58" s="221"/>
      <c r="BM58" s="223"/>
    </row>
    <row r="59" spans="1:65" s="43" customFormat="1">
      <c r="A59" s="45"/>
      <c r="B59" s="363"/>
      <c r="C59" s="55">
        <f>Setting!F8</f>
        <v>0</v>
      </c>
      <c r="D59" s="227"/>
      <c r="E59" s="228"/>
      <c r="F59" s="227"/>
      <c r="G59" s="228"/>
      <c r="H59" s="227"/>
      <c r="I59" s="228"/>
      <c r="J59" s="227"/>
      <c r="K59" s="228"/>
      <c r="L59" s="227"/>
      <c r="M59" s="228"/>
      <c r="N59" s="227"/>
      <c r="O59" s="228"/>
      <c r="P59" s="227"/>
      <c r="Q59" s="228"/>
      <c r="R59" s="227"/>
      <c r="S59" s="228"/>
      <c r="T59" s="227"/>
      <c r="U59" s="228"/>
      <c r="V59" s="227"/>
      <c r="W59" s="228"/>
      <c r="X59" s="227"/>
      <c r="Y59" s="228"/>
      <c r="Z59" s="227"/>
      <c r="AA59" s="228"/>
      <c r="AB59" s="227"/>
      <c r="AC59" s="228"/>
      <c r="AD59" s="227"/>
      <c r="AE59" s="228"/>
      <c r="AF59" s="227"/>
      <c r="AG59" s="228"/>
      <c r="AH59" s="227"/>
      <c r="AI59" s="228"/>
      <c r="AJ59" s="227"/>
      <c r="AK59" s="228"/>
      <c r="AL59" s="227"/>
      <c r="AM59" s="228"/>
      <c r="AN59" s="227"/>
      <c r="AO59" s="228"/>
      <c r="AP59" s="227"/>
      <c r="AQ59" s="228"/>
      <c r="AR59" s="227"/>
      <c r="AS59" s="228"/>
      <c r="AT59" s="227"/>
      <c r="AU59" s="228"/>
      <c r="AV59" s="227"/>
      <c r="AW59" s="228"/>
      <c r="AX59" s="227"/>
      <c r="AY59" s="228"/>
      <c r="AZ59" s="227"/>
      <c r="BA59" s="228"/>
      <c r="BB59" s="227"/>
      <c r="BC59" s="228"/>
      <c r="BD59" s="227"/>
      <c r="BE59" s="228"/>
      <c r="BF59" s="227"/>
      <c r="BG59" s="228"/>
      <c r="BH59" s="227"/>
      <c r="BI59" s="228"/>
      <c r="BJ59" s="227"/>
      <c r="BK59" s="228"/>
      <c r="BL59" s="227"/>
      <c r="BM59" s="229"/>
    </row>
    <row r="60" spans="1:65" s="43" customFormat="1">
      <c r="A60" s="45"/>
      <c r="B60" s="363"/>
      <c r="C60" s="59">
        <f>Setting!F9</f>
        <v>0</v>
      </c>
      <c r="D60" s="221"/>
      <c r="E60" s="222"/>
      <c r="F60" s="221"/>
      <c r="G60" s="222"/>
      <c r="H60" s="221"/>
      <c r="I60" s="222"/>
      <c r="J60" s="221"/>
      <c r="K60" s="222"/>
      <c r="L60" s="221"/>
      <c r="M60" s="222"/>
      <c r="N60" s="221"/>
      <c r="O60" s="222"/>
      <c r="P60" s="221"/>
      <c r="Q60" s="222"/>
      <c r="R60" s="221"/>
      <c r="S60" s="222"/>
      <c r="T60" s="221"/>
      <c r="U60" s="222"/>
      <c r="V60" s="221"/>
      <c r="W60" s="222"/>
      <c r="X60" s="221"/>
      <c r="Y60" s="222"/>
      <c r="Z60" s="221"/>
      <c r="AA60" s="222"/>
      <c r="AB60" s="221"/>
      <c r="AC60" s="222"/>
      <c r="AD60" s="221"/>
      <c r="AE60" s="222"/>
      <c r="AF60" s="221"/>
      <c r="AG60" s="222"/>
      <c r="AH60" s="221"/>
      <c r="AI60" s="222"/>
      <c r="AJ60" s="221"/>
      <c r="AK60" s="222"/>
      <c r="AL60" s="221"/>
      <c r="AM60" s="222"/>
      <c r="AN60" s="221"/>
      <c r="AO60" s="222"/>
      <c r="AP60" s="221"/>
      <c r="AQ60" s="222"/>
      <c r="AR60" s="221"/>
      <c r="AS60" s="222"/>
      <c r="AT60" s="221"/>
      <c r="AU60" s="222"/>
      <c r="AV60" s="221"/>
      <c r="AW60" s="222"/>
      <c r="AX60" s="221"/>
      <c r="AY60" s="222"/>
      <c r="AZ60" s="221"/>
      <c r="BA60" s="222"/>
      <c r="BB60" s="221"/>
      <c r="BC60" s="222"/>
      <c r="BD60" s="221"/>
      <c r="BE60" s="222"/>
      <c r="BF60" s="221"/>
      <c r="BG60" s="222"/>
      <c r="BH60" s="221"/>
      <c r="BI60" s="222"/>
      <c r="BJ60" s="221"/>
      <c r="BK60" s="222"/>
      <c r="BL60" s="221"/>
      <c r="BM60" s="223"/>
    </row>
    <row r="61" spans="1:65" s="43" customFormat="1">
      <c r="A61" s="45"/>
      <c r="B61" s="363"/>
      <c r="C61" s="55">
        <f>Setting!F10</f>
        <v>0</v>
      </c>
      <c r="D61" s="227"/>
      <c r="E61" s="228"/>
      <c r="F61" s="227"/>
      <c r="G61" s="228"/>
      <c r="H61" s="227"/>
      <c r="I61" s="228"/>
      <c r="J61" s="227"/>
      <c r="K61" s="228"/>
      <c r="L61" s="227"/>
      <c r="M61" s="228"/>
      <c r="N61" s="227"/>
      <c r="O61" s="228"/>
      <c r="P61" s="227"/>
      <c r="Q61" s="228"/>
      <c r="R61" s="227"/>
      <c r="S61" s="228"/>
      <c r="T61" s="227"/>
      <c r="U61" s="228"/>
      <c r="V61" s="227"/>
      <c r="W61" s="228"/>
      <c r="X61" s="227"/>
      <c r="Y61" s="228"/>
      <c r="Z61" s="227"/>
      <c r="AA61" s="228"/>
      <c r="AB61" s="227"/>
      <c r="AC61" s="228"/>
      <c r="AD61" s="227"/>
      <c r="AE61" s="228"/>
      <c r="AF61" s="227"/>
      <c r="AG61" s="228"/>
      <c r="AH61" s="227"/>
      <c r="AI61" s="228"/>
      <c r="AJ61" s="227"/>
      <c r="AK61" s="228"/>
      <c r="AL61" s="227"/>
      <c r="AM61" s="228"/>
      <c r="AN61" s="227"/>
      <c r="AO61" s="228"/>
      <c r="AP61" s="227"/>
      <c r="AQ61" s="228"/>
      <c r="AR61" s="227"/>
      <c r="AS61" s="228"/>
      <c r="AT61" s="227"/>
      <c r="AU61" s="228"/>
      <c r="AV61" s="227"/>
      <c r="AW61" s="228"/>
      <c r="AX61" s="227"/>
      <c r="AY61" s="228"/>
      <c r="AZ61" s="227"/>
      <c r="BA61" s="228"/>
      <c r="BB61" s="227"/>
      <c r="BC61" s="228"/>
      <c r="BD61" s="227"/>
      <c r="BE61" s="228"/>
      <c r="BF61" s="227"/>
      <c r="BG61" s="228"/>
      <c r="BH61" s="227"/>
      <c r="BI61" s="228"/>
      <c r="BJ61" s="227"/>
      <c r="BK61" s="228"/>
      <c r="BL61" s="227"/>
      <c r="BM61" s="229"/>
    </row>
    <row r="62" spans="1:65" s="43" customFormat="1">
      <c r="A62" s="45"/>
      <c r="B62" s="363"/>
      <c r="C62" s="59">
        <f>Setting!F11</f>
        <v>0</v>
      </c>
      <c r="D62" s="221"/>
      <c r="E62" s="222"/>
      <c r="F62" s="221"/>
      <c r="G62" s="222"/>
      <c r="H62" s="221"/>
      <c r="I62" s="222"/>
      <c r="J62" s="221"/>
      <c r="K62" s="222"/>
      <c r="L62" s="221"/>
      <c r="M62" s="222"/>
      <c r="N62" s="221"/>
      <c r="O62" s="222"/>
      <c r="P62" s="221"/>
      <c r="Q62" s="222"/>
      <c r="R62" s="221"/>
      <c r="S62" s="222"/>
      <c r="T62" s="221"/>
      <c r="U62" s="222"/>
      <c r="V62" s="221"/>
      <c r="W62" s="222"/>
      <c r="X62" s="221"/>
      <c r="Y62" s="222"/>
      <c r="Z62" s="221"/>
      <c r="AA62" s="222"/>
      <c r="AB62" s="221"/>
      <c r="AC62" s="222"/>
      <c r="AD62" s="221"/>
      <c r="AE62" s="222"/>
      <c r="AF62" s="221"/>
      <c r="AG62" s="222"/>
      <c r="AH62" s="221"/>
      <c r="AI62" s="222"/>
      <c r="AJ62" s="221"/>
      <c r="AK62" s="222"/>
      <c r="AL62" s="221"/>
      <c r="AM62" s="222"/>
      <c r="AN62" s="221"/>
      <c r="AO62" s="222"/>
      <c r="AP62" s="221"/>
      <c r="AQ62" s="222"/>
      <c r="AR62" s="221"/>
      <c r="AS62" s="222"/>
      <c r="AT62" s="221"/>
      <c r="AU62" s="222"/>
      <c r="AV62" s="221"/>
      <c r="AW62" s="222"/>
      <c r="AX62" s="221"/>
      <c r="AY62" s="222"/>
      <c r="AZ62" s="221"/>
      <c r="BA62" s="222"/>
      <c r="BB62" s="221"/>
      <c r="BC62" s="222"/>
      <c r="BD62" s="221"/>
      <c r="BE62" s="222"/>
      <c r="BF62" s="221"/>
      <c r="BG62" s="222"/>
      <c r="BH62" s="221"/>
      <c r="BI62" s="222"/>
      <c r="BJ62" s="221"/>
      <c r="BK62" s="222"/>
      <c r="BL62" s="221"/>
      <c r="BM62" s="223"/>
    </row>
    <row r="63" spans="1:65" s="43" customFormat="1">
      <c r="A63" s="45"/>
      <c r="B63" s="363"/>
      <c r="C63" s="55">
        <f>Setting!F12</f>
        <v>0</v>
      </c>
      <c r="D63" s="227"/>
      <c r="E63" s="228"/>
      <c r="F63" s="227"/>
      <c r="G63" s="228"/>
      <c r="H63" s="227"/>
      <c r="I63" s="228"/>
      <c r="J63" s="227"/>
      <c r="K63" s="228"/>
      <c r="L63" s="227"/>
      <c r="M63" s="228"/>
      <c r="N63" s="227"/>
      <c r="O63" s="228"/>
      <c r="P63" s="227"/>
      <c r="Q63" s="228"/>
      <c r="R63" s="227"/>
      <c r="S63" s="228"/>
      <c r="T63" s="227"/>
      <c r="U63" s="228"/>
      <c r="V63" s="227"/>
      <c r="W63" s="228"/>
      <c r="X63" s="227"/>
      <c r="Y63" s="228"/>
      <c r="Z63" s="227"/>
      <c r="AA63" s="228"/>
      <c r="AB63" s="227"/>
      <c r="AC63" s="228"/>
      <c r="AD63" s="227"/>
      <c r="AE63" s="228"/>
      <c r="AF63" s="227"/>
      <c r="AG63" s="228"/>
      <c r="AH63" s="227"/>
      <c r="AI63" s="228"/>
      <c r="AJ63" s="227"/>
      <c r="AK63" s="228"/>
      <c r="AL63" s="227"/>
      <c r="AM63" s="228"/>
      <c r="AN63" s="227"/>
      <c r="AO63" s="228"/>
      <c r="AP63" s="227"/>
      <c r="AQ63" s="228"/>
      <c r="AR63" s="227"/>
      <c r="AS63" s="228"/>
      <c r="AT63" s="227"/>
      <c r="AU63" s="228"/>
      <c r="AV63" s="227"/>
      <c r="AW63" s="228"/>
      <c r="AX63" s="227"/>
      <c r="AY63" s="228"/>
      <c r="AZ63" s="227"/>
      <c r="BA63" s="228"/>
      <c r="BB63" s="227"/>
      <c r="BC63" s="228"/>
      <c r="BD63" s="227"/>
      <c r="BE63" s="228"/>
      <c r="BF63" s="227"/>
      <c r="BG63" s="228"/>
      <c r="BH63" s="227"/>
      <c r="BI63" s="228"/>
      <c r="BJ63" s="227"/>
      <c r="BK63" s="228"/>
      <c r="BL63" s="227"/>
      <c r="BM63" s="229"/>
    </row>
    <row r="64" spans="1:65" s="43" customFormat="1">
      <c r="A64" s="45"/>
      <c r="B64" s="363"/>
      <c r="C64" s="59">
        <f>Setting!F13</f>
        <v>0</v>
      </c>
      <c r="D64" s="221"/>
      <c r="E64" s="222"/>
      <c r="F64" s="221"/>
      <c r="G64" s="222"/>
      <c r="H64" s="221"/>
      <c r="I64" s="222"/>
      <c r="J64" s="221"/>
      <c r="K64" s="222"/>
      <c r="L64" s="221"/>
      <c r="M64" s="222"/>
      <c r="N64" s="221"/>
      <c r="O64" s="222"/>
      <c r="P64" s="221"/>
      <c r="Q64" s="222"/>
      <c r="R64" s="221"/>
      <c r="S64" s="222"/>
      <c r="T64" s="221"/>
      <c r="U64" s="222"/>
      <c r="V64" s="221"/>
      <c r="W64" s="222"/>
      <c r="X64" s="221"/>
      <c r="Y64" s="222"/>
      <c r="Z64" s="221"/>
      <c r="AA64" s="222"/>
      <c r="AB64" s="221"/>
      <c r="AC64" s="222"/>
      <c r="AD64" s="221"/>
      <c r="AE64" s="222"/>
      <c r="AF64" s="221"/>
      <c r="AG64" s="222"/>
      <c r="AH64" s="221"/>
      <c r="AI64" s="222"/>
      <c r="AJ64" s="221"/>
      <c r="AK64" s="222"/>
      <c r="AL64" s="221"/>
      <c r="AM64" s="222"/>
      <c r="AN64" s="221"/>
      <c r="AO64" s="222"/>
      <c r="AP64" s="221"/>
      <c r="AQ64" s="222"/>
      <c r="AR64" s="221"/>
      <c r="AS64" s="222"/>
      <c r="AT64" s="221"/>
      <c r="AU64" s="222"/>
      <c r="AV64" s="221"/>
      <c r="AW64" s="222"/>
      <c r="AX64" s="221"/>
      <c r="AY64" s="222"/>
      <c r="AZ64" s="221"/>
      <c r="BA64" s="222"/>
      <c r="BB64" s="221"/>
      <c r="BC64" s="222"/>
      <c r="BD64" s="221"/>
      <c r="BE64" s="222"/>
      <c r="BF64" s="221"/>
      <c r="BG64" s="222"/>
      <c r="BH64" s="221"/>
      <c r="BI64" s="222"/>
      <c r="BJ64" s="221"/>
      <c r="BK64" s="222"/>
      <c r="BL64" s="221"/>
      <c r="BM64" s="223"/>
    </row>
    <row r="65" spans="1:65" s="43" customFormat="1">
      <c r="A65" s="45"/>
      <c r="B65" s="363"/>
      <c r="C65" s="78">
        <f>Setting!F14</f>
        <v>0</v>
      </c>
      <c r="D65" s="230"/>
      <c r="E65" s="228"/>
      <c r="F65" s="230"/>
      <c r="G65" s="228"/>
      <c r="H65" s="230"/>
      <c r="I65" s="228"/>
      <c r="J65" s="230"/>
      <c r="K65" s="228"/>
      <c r="L65" s="230"/>
      <c r="M65" s="228"/>
      <c r="N65" s="230"/>
      <c r="O65" s="228"/>
      <c r="P65" s="230"/>
      <c r="Q65" s="228"/>
      <c r="R65" s="230"/>
      <c r="S65" s="228"/>
      <c r="T65" s="230"/>
      <c r="U65" s="228"/>
      <c r="V65" s="230"/>
      <c r="W65" s="228"/>
      <c r="X65" s="230"/>
      <c r="Y65" s="228"/>
      <c r="Z65" s="230"/>
      <c r="AA65" s="228"/>
      <c r="AB65" s="230"/>
      <c r="AC65" s="228"/>
      <c r="AD65" s="230"/>
      <c r="AE65" s="228"/>
      <c r="AF65" s="230"/>
      <c r="AG65" s="228"/>
      <c r="AH65" s="230"/>
      <c r="AI65" s="228"/>
      <c r="AJ65" s="230"/>
      <c r="AK65" s="228"/>
      <c r="AL65" s="230"/>
      <c r="AM65" s="228"/>
      <c r="AN65" s="230"/>
      <c r="AO65" s="228"/>
      <c r="AP65" s="230"/>
      <c r="AQ65" s="228"/>
      <c r="AR65" s="230"/>
      <c r="AS65" s="228"/>
      <c r="AT65" s="230"/>
      <c r="AU65" s="228"/>
      <c r="AV65" s="230"/>
      <c r="AW65" s="228"/>
      <c r="AX65" s="230"/>
      <c r="AY65" s="228"/>
      <c r="AZ65" s="230"/>
      <c r="BA65" s="228"/>
      <c r="BB65" s="230"/>
      <c r="BC65" s="228"/>
      <c r="BD65" s="230"/>
      <c r="BE65" s="228"/>
      <c r="BF65" s="230"/>
      <c r="BG65" s="228"/>
      <c r="BH65" s="230"/>
      <c r="BI65" s="228"/>
      <c r="BJ65" s="230"/>
      <c r="BK65" s="228"/>
      <c r="BL65" s="230"/>
      <c r="BM65" s="229"/>
    </row>
    <row r="66" spans="1:65" s="43" customFormat="1" ht="19" thickBot="1">
      <c r="A66" s="45"/>
      <c r="B66" s="363"/>
      <c r="C66" s="74" t="s">
        <v>40</v>
      </c>
      <c r="D66" s="357"/>
      <c r="E66" s="358"/>
      <c r="F66" s="357"/>
      <c r="G66" s="358"/>
      <c r="H66" s="357"/>
      <c r="I66" s="358"/>
      <c r="J66" s="357"/>
      <c r="K66" s="358"/>
      <c r="L66" s="357"/>
      <c r="M66" s="358"/>
      <c r="N66" s="357"/>
      <c r="O66" s="358"/>
      <c r="P66" s="357"/>
      <c r="Q66" s="358"/>
      <c r="R66" s="357"/>
      <c r="S66" s="358"/>
      <c r="T66" s="357"/>
      <c r="U66" s="358"/>
      <c r="V66" s="357"/>
      <c r="W66" s="358"/>
      <c r="X66" s="357"/>
      <c r="Y66" s="358"/>
      <c r="Z66" s="357"/>
      <c r="AA66" s="358"/>
      <c r="AB66" s="357"/>
      <c r="AC66" s="358"/>
      <c r="AD66" s="357"/>
      <c r="AE66" s="358"/>
      <c r="AF66" s="357"/>
      <c r="AG66" s="358"/>
      <c r="AH66" s="357"/>
      <c r="AI66" s="358"/>
      <c r="AJ66" s="357"/>
      <c r="AK66" s="358"/>
      <c r="AL66" s="357"/>
      <c r="AM66" s="358"/>
      <c r="AN66" s="357"/>
      <c r="AO66" s="358"/>
      <c r="AP66" s="357"/>
      <c r="AQ66" s="358"/>
      <c r="AR66" s="357"/>
      <c r="AS66" s="358"/>
      <c r="AT66" s="357"/>
      <c r="AU66" s="358"/>
      <c r="AV66" s="357"/>
      <c r="AW66" s="358"/>
      <c r="AX66" s="357"/>
      <c r="AY66" s="358"/>
      <c r="AZ66" s="357"/>
      <c r="BA66" s="358"/>
      <c r="BB66" s="357"/>
      <c r="BC66" s="358"/>
      <c r="BD66" s="357"/>
      <c r="BE66" s="358"/>
      <c r="BF66" s="357"/>
      <c r="BG66" s="358"/>
      <c r="BH66" s="357"/>
      <c r="BI66" s="358"/>
      <c r="BJ66" s="357"/>
      <c r="BK66" s="358"/>
      <c r="BL66" s="357"/>
      <c r="BM66" s="359"/>
    </row>
    <row r="67" spans="1:65" s="43" customFormat="1" ht="20" thickTop="1" thickBot="1">
      <c r="A67" s="45"/>
      <c r="B67" s="364"/>
      <c r="C67" s="79" t="s">
        <v>33</v>
      </c>
      <c r="D67" s="349">
        <f>SUM(D56:D65)</f>
        <v>0</v>
      </c>
      <c r="E67" s="350"/>
      <c r="F67" s="349">
        <f>SUM(F56:F65)</f>
        <v>0</v>
      </c>
      <c r="G67" s="350"/>
      <c r="H67" s="349">
        <f t="shared" ref="H67" si="272">SUM(H56:H65)</f>
        <v>0</v>
      </c>
      <c r="I67" s="350"/>
      <c r="J67" s="349">
        <f t="shared" ref="J67" si="273">SUM(J56:J65)</f>
        <v>0</v>
      </c>
      <c r="K67" s="350"/>
      <c r="L67" s="349">
        <f t="shared" ref="L67" si="274">SUM(L56:L65)</f>
        <v>0</v>
      </c>
      <c r="M67" s="350"/>
      <c r="N67" s="349">
        <f t="shared" ref="N67" si="275">SUM(N56:N65)</f>
        <v>0</v>
      </c>
      <c r="O67" s="350"/>
      <c r="P67" s="349">
        <f t="shared" ref="P67" si="276">SUM(P56:P65)</f>
        <v>0</v>
      </c>
      <c r="Q67" s="350"/>
      <c r="R67" s="349">
        <f t="shared" ref="R67" si="277">SUM(R56:R65)</f>
        <v>0</v>
      </c>
      <c r="S67" s="350"/>
      <c r="T67" s="349">
        <f t="shared" ref="T67" si="278">SUM(T56:T65)</f>
        <v>0</v>
      </c>
      <c r="U67" s="350"/>
      <c r="V67" s="349">
        <f t="shared" ref="V67" si="279">SUM(V56:V65)</f>
        <v>0</v>
      </c>
      <c r="W67" s="350"/>
      <c r="X67" s="349">
        <f t="shared" ref="X67" si="280">SUM(X56:X65)</f>
        <v>0</v>
      </c>
      <c r="Y67" s="350"/>
      <c r="Z67" s="349">
        <f t="shared" ref="Z67" si="281">SUM(Z56:Z65)</f>
        <v>0</v>
      </c>
      <c r="AA67" s="350"/>
      <c r="AB67" s="349">
        <f t="shared" ref="AB67" si="282">SUM(AB56:AB65)</f>
        <v>0</v>
      </c>
      <c r="AC67" s="350"/>
      <c r="AD67" s="349">
        <f t="shared" ref="AD67" si="283">SUM(AD56:AD65)</f>
        <v>0</v>
      </c>
      <c r="AE67" s="350"/>
      <c r="AF67" s="349">
        <f t="shared" ref="AF67" si="284">SUM(AF56:AF65)</f>
        <v>0</v>
      </c>
      <c r="AG67" s="350"/>
      <c r="AH67" s="349">
        <f t="shared" ref="AH67" si="285">SUM(AH56:AH65)</f>
        <v>0</v>
      </c>
      <c r="AI67" s="350"/>
      <c r="AJ67" s="349">
        <f t="shared" ref="AJ67" si="286">SUM(AJ56:AJ65)</f>
        <v>0</v>
      </c>
      <c r="AK67" s="350"/>
      <c r="AL67" s="349">
        <f t="shared" ref="AL67" si="287">SUM(AL56:AL65)</f>
        <v>0</v>
      </c>
      <c r="AM67" s="350"/>
      <c r="AN67" s="349">
        <f t="shared" ref="AN67" si="288">SUM(AN56:AN65)</f>
        <v>0</v>
      </c>
      <c r="AO67" s="350"/>
      <c r="AP67" s="349">
        <f t="shared" ref="AP67" si="289">SUM(AP56:AP65)</f>
        <v>0</v>
      </c>
      <c r="AQ67" s="350"/>
      <c r="AR67" s="349">
        <f t="shared" ref="AR67" si="290">SUM(AR56:AR65)</f>
        <v>0</v>
      </c>
      <c r="AS67" s="350"/>
      <c r="AT67" s="349">
        <f t="shared" ref="AT67" si="291">SUM(AT56:AT65)</f>
        <v>0</v>
      </c>
      <c r="AU67" s="350"/>
      <c r="AV67" s="349">
        <f t="shared" ref="AV67" si="292">SUM(AV56:AV65)</f>
        <v>0</v>
      </c>
      <c r="AW67" s="350"/>
      <c r="AX67" s="349">
        <f t="shared" ref="AX67" si="293">SUM(AX56:AX65)</f>
        <v>0</v>
      </c>
      <c r="AY67" s="350"/>
      <c r="AZ67" s="349">
        <f t="shared" ref="AZ67" si="294">SUM(AZ56:AZ65)</f>
        <v>0</v>
      </c>
      <c r="BA67" s="350"/>
      <c r="BB67" s="349">
        <f t="shared" ref="BB67" si="295">SUM(BB56:BB65)</f>
        <v>0</v>
      </c>
      <c r="BC67" s="350"/>
      <c r="BD67" s="349">
        <f t="shared" ref="BD67" si="296">SUM(BD56:BD65)</f>
        <v>0</v>
      </c>
      <c r="BE67" s="350"/>
      <c r="BF67" s="349">
        <f t="shared" ref="BF67" si="297">SUM(BF56:BF65)</f>
        <v>0</v>
      </c>
      <c r="BG67" s="350"/>
      <c r="BH67" s="349">
        <f t="shared" ref="BH67" si="298">SUM(BH56:BH65)</f>
        <v>0</v>
      </c>
      <c r="BI67" s="350"/>
      <c r="BJ67" s="349">
        <f t="shared" ref="BJ67" si="299">SUM(BJ56:BJ65)</f>
        <v>0</v>
      </c>
      <c r="BK67" s="350"/>
      <c r="BL67" s="355">
        <f>SUM(BL56:BL65)</f>
        <v>0</v>
      </c>
      <c r="BM67" s="415"/>
    </row>
    <row r="68" spans="1:65" s="43" customFormat="1" ht="19" thickTop="1">
      <c r="A68" s="45"/>
      <c r="B68" s="363" t="s">
        <v>7</v>
      </c>
      <c r="C68" s="87">
        <f>Setting!H5</f>
        <v>0</v>
      </c>
      <c r="D68" s="215"/>
      <c r="E68" s="216"/>
      <c r="F68" s="215"/>
      <c r="G68" s="216"/>
      <c r="H68" s="215"/>
      <c r="I68" s="216"/>
      <c r="J68" s="215"/>
      <c r="K68" s="216"/>
      <c r="L68" s="215"/>
      <c r="M68" s="216"/>
      <c r="N68" s="215"/>
      <c r="O68" s="216"/>
      <c r="P68" s="215"/>
      <c r="Q68" s="216"/>
      <c r="R68" s="215"/>
      <c r="S68" s="216"/>
      <c r="T68" s="215"/>
      <c r="U68" s="216"/>
      <c r="V68" s="215"/>
      <c r="W68" s="216"/>
      <c r="X68" s="215"/>
      <c r="Y68" s="216"/>
      <c r="Z68" s="215"/>
      <c r="AA68" s="216"/>
      <c r="AB68" s="215"/>
      <c r="AC68" s="216"/>
      <c r="AD68" s="215"/>
      <c r="AE68" s="216"/>
      <c r="AF68" s="215"/>
      <c r="AG68" s="216"/>
      <c r="AH68" s="215"/>
      <c r="AI68" s="216"/>
      <c r="AJ68" s="215"/>
      <c r="AK68" s="216"/>
      <c r="AL68" s="215"/>
      <c r="AM68" s="216"/>
      <c r="AN68" s="215"/>
      <c r="AO68" s="216"/>
      <c r="AP68" s="215"/>
      <c r="AQ68" s="216"/>
      <c r="AR68" s="215"/>
      <c r="AS68" s="216"/>
      <c r="AT68" s="215"/>
      <c r="AU68" s="216"/>
      <c r="AV68" s="215"/>
      <c r="AW68" s="216"/>
      <c r="AX68" s="215"/>
      <c r="AY68" s="216"/>
      <c r="AZ68" s="215"/>
      <c r="BA68" s="216"/>
      <c r="BB68" s="215"/>
      <c r="BC68" s="216"/>
      <c r="BD68" s="215"/>
      <c r="BE68" s="216"/>
      <c r="BF68" s="215"/>
      <c r="BG68" s="216"/>
      <c r="BH68" s="215"/>
      <c r="BI68" s="216"/>
      <c r="BJ68" s="215"/>
      <c r="BK68" s="216"/>
      <c r="BL68" s="215"/>
      <c r="BM68" s="217"/>
    </row>
    <row r="69" spans="1:65" s="43" customFormat="1">
      <c r="A69" s="45"/>
      <c r="B69" s="363"/>
      <c r="C69" s="55">
        <f>Setting!H6</f>
        <v>0</v>
      </c>
      <c r="D69" s="227"/>
      <c r="E69" s="228"/>
      <c r="F69" s="227"/>
      <c r="G69" s="228"/>
      <c r="H69" s="227"/>
      <c r="I69" s="228"/>
      <c r="J69" s="227"/>
      <c r="K69" s="228"/>
      <c r="L69" s="227"/>
      <c r="M69" s="228"/>
      <c r="N69" s="227"/>
      <c r="O69" s="228"/>
      <c r="P69" s="227"/>
      <c r="Q69" s="228"/>
      <c r="R69" s="227"/>
      <c r="S69" s="228"/>
      <c r="T69" s="227"/>
      <c r="U69" s="228"/>
      <c r="V69" s="227"/>
      <c r="W69" s="228"/>
      <c r="X69" s="227"/>
      <c r="Y69" s="228"/>
      <c r="Z69" s="227"/>
      <c r="AA69" s="228"/>
      <c r="AB69" s="227"/>
      <c r="AC69" s="228"/>
      <c r="AD69" s="227"/>
      <c r="AE69" s="228"/>
      <c r="AF69" s="227"/>
      <c r="AG69" s="228"/>
      <c r="AH69" s="227"/>
      <c r="AI69" s="228"/>
      <c r="AJ69" s="227"/>
      <c r="AK69" s="228"/>
      <c r="AL69" s="227"/>
      <c r="AM69" s="228"/>
      <c r="AN69" s="227"/>
      <c r="AO69" s="228"/>
      <c r="AP69" s="227"/>
      <c r="AQ69" s="228"/>
      <c r="AR69" s="227"/>
      <c r="AS69" s="228"/>
      <c r="AT69" s="227"/>
      <c r="AU69" s="228"/>
      <c r="AV69" s="227"/>
      <c r="AW69" s="228"/>
      <c r="AX69" s="227"/>
      <c r="AY69" s="228"/>
      <c r="AZ69" s="227"/>
      <c r="BA69" s="228"/>
      <c r="BB69" s="227"/>
      <c r="BC69" s="228"/>
      <c r="BD69" s="227"/>
      <c r="BE69" s="228"/>
      <c r="BF69" s="227"/>
      <c r="BG69" s="228"/>
      <c r="BH69" s="227"/>
      <c r="BI69" s="228"/>
      <c r="BJ69" s="227"/>
      <c r="BK69" s="228"/>
      <c r="BL69" s="227"/>
      <c r="BM69" s="229"/>
    </row>
    <row r="70" spans="1:65" s="43" customFormat="1">
      <c r="A70" s="45"/>
      <c r="B70" s="363"/>
      <c r="C70" s="59">
        <f>Setting!H7</f>
        <v>0</v>
      </c>
      <c r="D70" s="221"/>
      <c r="E70" s="222"/>
      <c r="F70" s="221"/>
      <c r="G70" s="222"/>
      <c r="H70" s="221"/>
      <c r="I70" s="222"/>
      <c r="J70" s="221"/>
      <c r="K70" s="222"/>
      <c r="L70" s="221"/>
      <c r="M70" s="222"/>
      <c r="N70" s="221"/>
      <c r="O70" s="222"/>
      <c r="P70" s="221"/>
      <c r="Q70" s="222"/>
      <c r="R70" s="221"/>
      <c r="S70" s="222"/>
      <c r="T70" s="221"/>
      <c r="U70" s="222"/>
      <c r="V70" s="221"/>
      <c r="W70" s="222"/>
      <c r="X70" s="221"/>
      <c r="Y70" s="222"/>
      <c r="Z70" s="221"/>
      <c r="AA70" s="222"/>
      <c r="AB70" s="221"/>
      <c r="AC70" s="222"/>
      <c r="AD70" s="221"/>
      <c r="AE70" s="222"/>
      <c r="AF70" s="221"/>
      <c r="AG70" s="222"/>
      <c r="AH70" s="221"/>
      <c r="AI70" s="222"/>
      <c r="AJ70" s="221"/>
      <c r="AK70" s="222"/>
      <c r="AL70" s="221"/>
      <c r="AM70" s="222"/>
      <c r="AN70" s="221"/>
      <c r="AO70" s="222"/>
      <c r="AP70" s="221"/>
      <c r="AQ70" s="222"/>
      <c r="AR70" s="221"/>
      <c r="AS70" s="222"/>
      <c r="AT70" s="221"/>
      <c r="AU70" s="222"/>
      <c r="AV70" s="221"/>
      <c r="AW70" s="222"/>
      <c r="AX70" s="221"/>
      <c r="AY70" s="222"/>
      <c r="AZ70" s="221"/>
      <c r="BA70" s="222"/>
      <c r="BB70" s="221"/>
      <c r="BC70" s="222"/>
      <c r="BD70" s="221"/>
      <c r="BE70" s="222"/>
      <c r="BF70" s="221"/>
      <c r="BG70" s="222"/>
      <c r="BH70" s="221"/>
      <c r="BI70" s="222"/>
      <c r="BJ70" s="221"/>
      <c r="BK70" s="222"/>
      <c r="BL70" s="221"/>
      <c r="BM70" s="223"/>
    </row>
    <row r="71" spans="1:65" s="43" customFormat="1">
      <c r="A71" s="45"/>
      <c r="B71" s="363"/>
      <c r="C71" s="55">
        <f>Setting!H8</f>
        <v>0</v>
      </c>
      <c r="D71" s="227"/>
      <c r="E71" s="228"/>
      <c r="F71" s="227"/>
      <c r="G71" s="228"/>
      <c r="H71" s="227"/>
      <c r="I71" s="228"/>
      <c r="J71" s="227"/>
      <c r="K71" s="228"/>
      <c r="L71" s="227"/>
      <c r="M71" s="228"/>
      <c r="N71" s="227"/>
      <c r="O71" s="228"/>
      <c r="P71" s="227"/>
      <c r="Q71" s="228"/>
      <c r="R71" s="227"/>
      <c r="S71" s="228"/>
      <c r="T71" s="227"/>
      <c r="U71" s="228"/>
      <c r="V71" s="227"/>
      <c r="W71" s="228"/>
      <c r="X71" s="227"/>
      <c r="Y71" s="228"/>
      <c r="Z71" s="227"/>
      <c r="AA71" s="228"/>
      <c r="AB71" s="227"/>
      <c r="AC71" s="228"/>
      <c r="AD71" s="227"/>
      <c r="AE71" s="228"/>
      <c r="AF71" s="227"/>
      <c r="AG71" s="228"/>
      <c r="AH71" s="227"/>
      <c r="AI71" s="228"/>
      <c r="AJ71" s="227"/>
      <c r="AK71" s="228"/>
      <c r="AL71" s="227"/>
      <c r="AM71" s="228"/>
      <c r="AN71" s="227"/>
      <c r="AO71" s="228"/>
      <c r="AP71" s="227"/>
      <c r="AQ71" s="228"/>
      <c r="AR71" s="227"/>
      <c r="AS71" s="228"/>
      <c r="AT71" s="227"/>
      <c r="AU71" s="228"/>
      <c r="AV71" s="227"/>
      <c r="AW71" s="228"/>
      <c r="AX71" s="227"/>
      <c r="AY71" s="228"/>
      <c r="AZ71" s="227"/>
      <c r="BA71" s="228"/>
      <c r="BB71" s="227"/>
      <c r="BC71" s="228"/>
      <c r="BD71" s="227"/>
      <c r="BE71" s="228"/>
      <c r="BF71" s="227"/>
      <c r="BG71" s="228"/>
      <c r="BH71" s="227"/>
      <c r="BI71" s="228"/>
      <c r="BJ71" s="227"/>
      <c r="BK71" s="228"/>
      <c r="BL71" s="227"/>
      <c r="BM71" s="229"/>
    </row>
    <row r="72" spans="1:65" s="43" customFormat="1">
      <c r="A72" s="45"/>
      <c r="B72" s="363"/>
      <c r="C72" s="59">
        <f>Setting!H9</f>
        <v>0</v>
      </c>
      <c r="D72" s="221"/>
      <c r="E72" s="222"/>
      <c r="F72" s="221"/>
      <c r="G72" s="222"/>
      <c r="H72" s="221"/>
      <c r="I72" s="222"/>
      <c r="J72" s="221"/>
      <c r="K72" s="222"/>
      <c r="L72" s="221"/>
      <c r="M72" s="222"/>
      <c r="N72" s="221"/>
      <c r="O72" s="222"/>
      <c r="P72" s="221"/>
      <c r="Q72" s="222"/>
      <c r="R72" s="221"/>
      <c r="S72" s="222"/>
      <c r="T72" s="221"/>
      <c r="U72" s="222"/>
      <c r="V72" s="221"/>
      <c r="W72" s="222"/>
      <c r="X72" s="221"/>
      <c r="Y72" s="222"/>
      <c r="Z72" s="221"/>
      <c r="AA72" s="222"/>
      <c r="AB72" s="221"/>
      <c r="AC72" s="222"/>
      <c r="AD72" s="221"/>
      <c r="AE72" s="222"/>
      <c r="AF72" s="221"/>
      <c r="AG72" s="222"/>
      <c r="AH72" s="221"/>
      <c r="AI72" s="222"/>
      <c r="AJ72" s="221"/>
      <c r="AK72" s="222"/>
      <c r="AL72" s="221"/>
      <c r="AM72" s="222"/>
      <c r="AN72" s="221"/>
      <c r="AO72" s="222"/>
      <c r="AP72" s="221"/>
      <c r="AQ72" s="222"/>
      <c r="AR72" s="221"/>
      <c r="AS72" s="222"/>
      <c r="AT72" s="221"/>
      <c r="AU72" s="222"/>
      <c r="AV72" s="221"/>
      <c r="AW72" s="222"/>
      <c r="AX72" s="221"/>
      <c r="AY72" s="222"/>
      <c r="AZ72" s="221"/>
      <c r="BA72" s="222"/>
      <c r="BB72" s="221"/>
      <c r="BC72" s="222"/>
      <c r="BD72" s="221"/>
      <c r="BE72" s="222"/>
      <c r="BF72" s="221"/>
      <c r="BG72" s="222"/>
      <c r="BH72" s="221"/>
      <c r="BI72" s="222"/>
      <c r="BJ72" s="221"/>
      <c r="BK72" s="222"/>
      <c r="BL72" s="221"/>
      <c r="BM72" s="223"/>
    </row>
    <row r="73" spans="1:65" s="43" customFormat="1">
      <c r="A73" s="45"/>
      <c r="B73" s="363"/>
      <c r="C73" s="55">
        <f>Setting!H10</f>
        <v>0</v>
      </c>
      <c r="D73" s="227"/>
      <c r="E73" s="228"/>
      <c r="F73" s="227"/>
      <c r="G73" s="228"/>
      <c r="H73" s="227"/>
      <c r="I73" s="228"/>
      <c r="J73" s="227"/>
      <c r="K73" s="228"/>
      <c r="L73" s="227"/>
      <c r="M73" s="228"/>
      <c r="N73" s="227"/>
      <c r="O73" s="228"/>
      <c r="P73" s="227"/>
      <c r="Q73" s="228"/>
      <c r="R73" s="227"/>
      <c r="S73" s="228"/>
      <c r="T73" s="227"/>
      <c r="U73" s="228"/>
      <c r="V73" s="227"/>
      <c r="W73" s="228"/>
      <c r="X73" s="227"/>
      <c r="Y73" s="228"/>
      <c r="Z73" s="227"/>
      <c r="AA73" s="228"/>
      <c r="AB73" s="227"/>
      <c r="AC73" s="228"/>
      <c r="AD73" s="227"/>
      <c r="AE73" s="228"/>
      <c r="AF73" s="227"/>
      <c r="AG73" s="228"/>
      <c r="AH73" s="227"/>
      <c r="AI73" s="228"/>
      <c r="AJ73" s="227"/>
      <c r="AK73" s="228"/>
      <c r="AL73" s="227"/>
      <c r="AM73" s="228"/>
      <c r="AN73" s="227"/>
      <c r="AO73" s="228"/>
      <c r="AP73" s="227"/>
      <c r="AQ73" s="228"/>
      <c r="AR73" s="227"/>
      <c r="AS73" s="228"/>
      <c r="AT73" s="227"/>
      <c r="AU73" s="228"/>
      <c r="AV73" s="227"/>
      <c r="AW73" s="228"/>
      <c r="AX73" s="227"/>
      <c r="AY73" s="228"/>
      <c r="AZ73" s="227"/>
      <c r="BA73" s="228"/>
      <c r="BB73" s="227"/>
      <c r="BC73" s="228"/>
      <c r="BD73" s="227"/>
      <c r="BE73" s="228"/>
      <c r="BF73" s="227"/>
      <c r="BG73" s="228"/>
      <c r="BH73" s="227"/>
      <c r="BI73" s="228"/>
      <c r="BJ73" s="227"/>
      <c r="BK73" s="228"/>
      <c r="BL73" s="227"/>
      <c r="BM73" s="229"/>
    </row>
    <row r="74" spans="1:65" s="43" customFormat="1">
      <c r="A74" s="45"/>
      <c r="B74" s="363"/>
      <c r="C74" s="59">
        <f>Setting!H11</f>
        <v>0</v>
      </c>
      <c r="D74" s="221"/>
      <c r="E74" s="222"/>
      <c r="F74" s="221"/>
      <c r="G74" s="222"/>
      <c r="H74" s="221"/>
      <c r="I74" s="222"/>
      <c r="J74" s="221"/>
      <c r="K74" s="222"/>
      <c r="L74" s="221"/>
      <c r="M74" s="222"/>
      <c r="N74" s="221"/>
      <c r="O74" s="222"/>
      <c r="P74" s="221"/>
      <c r="Q74" s="222"/>
      <c r="R74" s="221"/>
      <c r="S74" s="222"/>
      <c r="T74" s="221"/>
      <c r="U74" s="222"/>
      <c r="V74" s="221"/>
      <c r="W74" s="222"/>
      <c r="X74" s="221"/>
      <c r="Y74" s="222"/>
      <c r="Z74" s="221"/>
      <c r="AA74" s="222"/>
      <c r="AB74" s="221"/>
      <c r="AC74" s="222"/>
      <c r="AD74" s="221"/>
      <c r="AE74" s="222"/>
      <c r="AF74" s="221"/>
      <c r="AG74" s="222"/>
      <c r="AH74" s="221"/>
      <c r="AI74" s="222"/>
      <c r="AJ74" s="221"/>
      <c r="AK74" s="222"/>
      <c r="AL74" s="221"/>
      <c r="AM74" s="222"/>
      <c r="AN74" s="221"/>
      <c r="AO74" s="222"/>
      <c r="AP74" s="221"/>
      <c r="AQ74" s="222"/>
      <c r="AR74" s="221"/>
      <c r="AS74" s="222"/>
      <c r="AT74" s="221"/>
      <c r="AU74" s="222"/>
      <c r="AV74" s="221"/>
      <c r="AW74" s="222"/>
      <c r="AX74" s="221"/>
      <c r="AY74" s="222"/>
      <c r="AZ74" s="221"/>
      <c r="BA74" s="222"/>
      <c r="BB74" s="221"/>
      <c r="BC74" s="222"/>
      <c r="BD74" s="221"/>
      <c r="BE74" s="222"/>
      <c r="BF74" s="221"/>
      <c r="BG74" s="222"/>
      <c r="BH74" s="221"/>
      <c r="BI74" s="222"/>
      <c r="BJ74" s="221"/>
      <c r="BK74" s="222"/>
      <c r="BL74" s="221"/>
      <c r="BM74" s="223"/>
    </row>
    <row r="75" spans="1:65" s="43" customFormat="1">
      <c r="A75" s="45"/>
      <c r="B75" s="363"/>
      <c r="C75" s="55">
        <f>Setting!H12</f>
        <v>0</v>
      </c>
      <c r="D75" s="227"/>
      <c r="E75" s="228"/>
      <c r="F75" s="227"/>
      <c r="G75" s="228"/>
      <c r="H75" s="227"/>
      <c r="I75" s="228"/>
      <c r="J75" s="227"/>
      <c r="K75" s="228"/>
      <c r="L75" s="227"/>
      <c r="M75" s="228"/>
      <c r="N75" s="227"/>
      <c r="O75" s="228"/>
      <c r="P75" s="227"/>
      <c r="Q75" s="228"/>
      <c r="R75" s="227"/>
      <c r="S75" s="228"/>
      <c r="T75" s="227"/>
      <c r="U75" s="228"/>
      <c r="V75" s="227"/>
      <c r="W75" s="228"/>
      <c r="X75" s="227"/>
      <c r="Y75" s="228"/>
      <c r="Z75" s="227"/>
      <c r="AA75" s="228"/>
      <c r="AB75" s="227"/>
      <c r="AC75" s="228"/>
      <c r="AD75" s="227"/>
      <c r="AE75" s="228"/>
      <c r="AF75" s="227"/>
      <c r="AG75" s="228"/>
      <c r="AH75" s="227"/>
      <c r="AI75" s="228"/>
      <c r="AJ75" s="227"/>
      <c r="AK75" s="228"/>
      <c r="AL75" s="227"/>
      <c r="AM75" s="228"/>
      <c r="AN75" s="227"/>
      <c r="AO75" s="228"/>
      <c r="AP75" s="227"/>
      <c r="AQ75" s="228"/>
      <c r="AR75" s="227"/>
      <c r="AS75" s="228"/>
      <c r="AT75" s="227"/>
      <c r="AU75" s="228"/>
      <c r="AV75" s="227"/>
      <c r="AW75" s="228"/>
      <c r="AX75" s="227"/>
      <c r="AY75" s="228"/>
      <c r="AZ75" s="227"/>
      <c r="BA75" s="228"/>
      <c r="BB75" s="227"/>
      <c r="BC75" s="228"/>
      <c r="BD75" s="227"/>
      <c r="BE75" s="228"/>
      <c r="BF75" s="227"/>
      <c r="BG75" s="228"/>
      <c r="BH75" s="227"/>
      <c r="BI75" s="228"/>
      <c r="BJ75" s="227"/>
      <c r="BK75" s="228"/>
      <c r="BL75" s="227"/>
      <c r="BM75" s="229"/>
    </row>
    <row r="76" spans="1:65" s="43" customFormat="1">
      <c r="A76" s="45"/>
      <c r="B76" s="363"/>
      <c r="C76" s="59">
        <f>Setting!H13</f>
        <v>0</v>
      </c>
      <c r="D76" s="221"/>
      <c r="E76" s="222"/>
      <c r="F76" s="221"/>
      <c r="G76" s="222"/>
      <c r="H76" s="221"/>
      <c r="I76" s="222"/>
      <c r="J76" s="221"/>
      <c r="K76" s="222"/>
      <c r="L76" s="221"/>
      <c r="M76" s="222"/>
      <c r="N76" s="221"/>
      <c r="O76" s="222"/>
      <c r="P76" s="221"/>
      <c r="Q76" s="222"/>
      <c r="R76" s="221"/>
      <c r="S76" s="222"/>
      <c r="T76" s="221"/>
      <c r="U76" s="222"/>
      <c r="V76" s="221"/>
      <c r="W76" s="222"/>
      <c r="X76" s="221"/>
      <c r="Y76" s="222"/>
      <c r="Z76" s="221"/>
      <c r="AA76" s="222"/>
      <c r="AB76" s="221"/>
      <c r="AC76" s="222"/>
      <c r="AD76" s="221"/>
      <c r="AE76" s="222"/>
      <c r="AF76" s="221"/>
      <c r="AG76" s="222"/>
      <c r="AH76" s="221"/>
      <c r="AI76" s="222"/>
      <c r="AJ76" s="221"/>
      <c r="AK76" s="222"/>
      <c r="AL76" s="221"/>
      <c r="AM76" s="222"/>
      <c r="AN76" s="221"/>
      <c r="AO76" s="222"/>
      <c r="AP76" s="221"/>
      <c r="AQ76" s="222"/>
      <c r="AR76" s="221"/>
      <c r="AS76" s="222"/>
      <c r="AT76" s="221"/>
      <c r="AU76" s="222"/>
      <c r="AV76" s="221"/>
      <c r="AW76" s="222"/>
      <c r="AX76" s="221"/>
      <c r="AY76" s="222"/>
      <c r="AZ76" s="221"/>
      <c r="BA76" s="222"/>
      <c r="BB76" s="221"/>
      <c r="BC76" s="222"/>
      <c r="BD76" s="221"/>
      <c r="BE76" s="222"/>
      <c r="BF76" s="221"/>
      <c r="BG76" s="222"/>
      <c r="BH76" s="221"/>
      <c r="BI76" s="222"/>
      <c r="BJ76" s="221"/>
      <c r="BK76" s="222"/>
      <c r="BL76" s="221"/>
      <c r="BM76" s="223"/>
    </row>
    <row r="77" spans="1:65" s="43" customFormat="1">
      <c r="A77" s="45"/>
      <c r="B77" s="363"/>
      <c r="C77" s="78">
        <f>Setting!H14</f>
        <v>0</v>
      </c>
      <c r="D77" s="230"/>
      <c r="E77" s="228"/>
      <c r="F77" s="230"/>
      <c r="G77" s="228"/>
      <c r="H77" s="230"/>
      <c r="I77" s="228"/>
      <c r="J77" s="230"/>
      <c r="K77" s="228"/>
      <c r="L77" s="230"/>
      <c r="M77" s="228"/>
      <c r="N77" s="230"/>
      <c r="O77" s="228"/>
      <c r="P77" s="230"/>
      <c r="Q77" s="228"/>
      <c r="R77" s="230"/>
      <c r="S77" s="228"/>
      <c r="T77" s="230"/>
      <c r="U77" s="228"/>
      <c r="V77" s="230"/>
      <c r="W77" s="228"/>
      <c r="X77" s="230"/>
      <c r="Y77" s="228"/>
      <c r="Z77" s="230"/>
      <c r="AA77" s="228"/>
      <c r="AB77" s="230"/>
      <c r="AC77" s="228"/>
      <c r="AD77" s="230"/>
      <c r="AE77" s="228"/>
      <c r="AF77" s="230"/>
      <c r="AG77" s="228"/>
      <c r="AH77" s="230"/>
      <c r="AI77" s="228"/>
      <c r="AJ77" s="230"/>
      <c r="AK77" s="228"/>
      <c r="AL77" s="230"/>
      <c r="AM77" s="228"/>
      <c r="AN77" s="230"/>
      <c r="AO77" s="228"/>
      <c r="AP77" s="230"/>
      <c r="AQ77" s="228"/>
      <c r="AR77" s="230"/>
      <c r="AS77" s="228"/>
      <c r="AT77" s="230"/>
      <c r="AU77" s="228"/>
      <c r="AV77" s="230"/>
      <c r="AW77" s="228"/>
      <c r="AX77" s="230"/>
      <c r="AY77" s="228"/>
      <c r="AZ77" s="230"/>
      <c r="BA77" s="228"/>
      <c r="BB77" s="230"/>
      <c r="BC77" s="228"/>
      <c r="BD77" s="230"/>
      <c r="BE77" s="228"/>
      <c r="BF77" s="230"/>
      <c r="BG77" s="228"/>
      <c r="BH77" s="230"/>
      <c r="BI77" s="228"/>
      <c r="BJ77" s="230"/>
      <c r="BK77" s="228"/>
      <c r="BL77" s="230"/>
      <c r="BM77" s="229"/>
    </row>
    <row r="78" spans="1:65" s="43" customFormat="1" ht="19" thickBot="1">
      <c r="A78" s="45"/>
      <c r="B78" s="363"/>
      <c r="C78" s="74" t="s">
        <v>40</v>
      </c>
      <c r="D78" s="357"/>
      <c r="E78" s="358"/>
      <c r="F78" s="357"/>
      <c r="G78" s="358"/>
      <c r="H78" s="357"/>
      <c r="I78" s="358"/>
      <c r="J78" s="357"/>
      <c r="K78" s="358"/>
      <c r="L78" s="357"/>
      <c r="M78" s="358"/>
      <c r="N78" s="357"/>
      <c r="O78" s="358"/>
      <c r="P78" s="357"/>
      <c r="Q78" s="358"/>
      <c r="R78" s="357"/>
      <c r="S78" s="358"/>
      <c r="T78" s="357"/>
      <c r="U78" s="358"/>
      <c r="V78" s="357"/>
      <c r="W78" s="358"/>
      <c r="X78" s="357"/>
      <c r="Y78" s="358"/>
      <c r="Z78" s="357"/>
      <c r="AA78" s="358"/>
      <c r="AB78" s="357"/>
      <c r="AC78" s="358"/>
      <c r="AD78" s="357"/>
      <c r="AE78" s="358"/>
      <c r="AF78" s="357"/>
      <c r="AG78" s="358"/>
      <c r="AH78" s="357"/>
      <c r="AI78" s="358"/>
      <c r="AJ78" s="357"/>
      <c r="AK78" s="358"/>
      <c r="AL78" s="357"/>
      <c r="AM78" s="358"/>
      <c r="AN78" s="357"/>
      <c r="AO78" s="358"/>
      <c r="AP78" s="357"/>
      <c r="AQ78" s="358"/>
      <c r="AR78" s="357"/>
      <c r="AS78" s="358"/>
      <c r="AT78" s="357"/>
      <c r="AU78" s="358"/>
      <c r="AV78" s="357"/>
      <c r="AW78" s="358"/>
      <c r="AX78" s="357"/>
      <c r="AY78" s="358"/>
      <c r="AZ78" s="357"/>
      <c r="BA78" s="358"/>
      <c r="BB78" s="357"/>
      <c r="BC78" s="358"/>
      <c r="BD78" s="357"/>
      <c r="BE78" s="358"/>
      <c r="BF78" s="357"/>
      <c r="BG78" s="358"/>
      <c r="BH78" s="357"/>
      <c r="BI78" s="358"/>
      <c r="BJ78" s="357"/>
      <c r="BK78" s="358"/>
      <c r="BL78" s="357"/>
      <c r="BM78" s="359"/>
    </row>
    <row r="79" spans="1:65" s="43" customFormat="1" ht="20" thickTop="1" thickBot="1">
      <c r="A79" s="45"/>
      <c r="B79" s="364"/>
      <c r="C79" s="79" t="s">
        <v>33</v>
      </c>
      <c r="D79" s="349">
        <f>SUM(D68:D77)</f>
        <v>0</v>
      </c>
      <c r="E79" s="350"/>
      <c r="F79" s="349">
        <f>SUM(F68:F77)</f>
        <v>0</v>
      </c>
      <c r="G79" s="350"/>
      <c r="H79" s="349">
        <f t="shared" ref="H79" si="300">SUM(H68:H77)</f>
        <v>0</v>
      </c>
      <c r="I79" s="350"/>
      <c r="J79" s="349">
        <f t="shared" ref="J79" si="301">SUM(J68:J77)</f>
        <v>0</v>
      </c>
      <c r="K79" s="350"/>
      <c r="L79" s="349">
        <f t="shared" ref="L79" si="302">SUM(L68:L77)</f>
        <v>0</v>
      </c>
      <c r="M79" s="350"/>
      <c r="N79" s="349">
        <f t="shared" ref="N79" si="303">SUM(N68:N77)</f>
        <v>0</v>
      </c>
      <c r="O79" s="350"/>
      <c r="P79" s="349">
        <f t="shared" ref="P79" si="304">SUM(P68:P77)</f>
        <v>0</v>
      </c>
      <c r="Q79" s="350"/>
      <c r="R79" s="349">
        <f t="shared" ref="R79" si="305">SUM(R68:R77)</f>
        <v>0</v>
      </c>
      <c r="S79" s="350"/>
      <c r="T79" s="349">
        <f t="shared" ref="T79" si="306">SUM(T68:T77)</f>
        <v>0</v>
      </c>
      <c r="U79" s="350"/>
      <c r="V79" s="349">
        <f t="shared" ref="V79" si="307">SUM(V68:V77)</f>
        <v>0</v>
      </c>
      <c r="W79" s="350"/>
      <c r="X79" s="349">
        <f t="shared" ref="X79" si="308">SUM(X68:X77)</f>
        <v>0</v>
      </c>
      <c r="Y79" s="350"/>
      <c r="Z79" s="349">
        <f t="shared" ref="Z79" si="309">SUM(Z68:Z77)</f>
        <v>0</v>
      </c>
      <c r="AA79" s="350"/>
      <c r="AB79" s="349">
        <f t="shared" ref="AB79" si="310">SUM(AB68:AB77)</f>
        <v>0</v>
      </c>
      <c r="AC79" s="350"/>
      <c r="AD79" s="349">
        <f t="shared" ref="AD79" si="311">SUM(AD68:AD77)</f>
        <v>0</v>
      </c>
      <c r="AE79" s="350"/>
      <c r="AF79" s="349">
        <f t="shared" ref="AF79" si="312">SUM(AF68:AF77)</f>
        <v>0</v>
      </c>
      <c r="AG79" s="350"/>
      <c r="AH79" s="349">
        <f t="shared" ref="AH79" si="313">SUM(AH68:AH77)</f>
        <v>0</v>
      </c>
      <c r="AI79" s="350"/>
      <c r="AJ79" s="349">
        <f t="shared" ref="AJ79" si="314">SUM(AJ68:AJ77)</f>
        <v>0</v>
      </c>
      <c r="AK79" s="350"/>
      <c r="AL79" s="349">
        <f t="shared" ref="AL79" si="315">SUM(AL68:AL77)</f>
        <v>0</v>
      </c>
      <c r="AM79" s="350"/>
      <c r="AN79" s="349">
        <f t="shared" ref="AN79" si="316">SUM(AN68:AN77)</f>
        <v>0</v>
      </c>
      <c r="AO79" s="350"/>
      <c r="AP79" s="349">
        <f t="shared" ref="AP79" si="317">SUM(AP68:AP77)</f>
        <v>0</v>
      </c>
      <c r="AQ79" s="350"/>
      <c r="AR79" s="349">
        <f t="shared" ref="AR79" si="318">SUM(AR68:AR77)</f>
        <v>0</v>
      </c>
      <c r="AS79" s="350"/>
      <c r="AT79" s="349">
        <f t="shared" ref="AT79" si="319">SUM(AT68:AT77)</f>
        <v>0</v>
      </c>
      <c r="AU79" s="350"/>
      <c r="AV79" s="349">
        <f t="shared" ref="AV79" si="320">SUM(AV68:AV77)</f>
        <v>0</v>
      </c>
      <c r="AW79" s="350"/>
      <c r="AX79" s="349">
        <f t="shared" ref="AX79" si="321">SUM(AX68:AX77)</f>
        <v>0</v>
      </c>
      <c r="AY79" s="350"/>
      <c r="AZ79" s="349">
        <f t="shared" ref="AZ79" si="322">SUM(AZ68:AZ77)</f>
        <v>0</v>
      </c>
      <c r="BA79" s="350"/>
      <c r="BB79" s="349">
        <f t="shared" ref="BB79" si="323">SUM(BB68:BB77)</f>
        <v>0</v>
      </c>
      <c r="BC79" s="350"/>
      <c r="BD79" s="349">
        <f t="shared" ref="BD79" si="324">SUM(BD68:BD77)</f>
        <v>0</v>
      </c>
      <c r="BE79" s="350"/>
      <c r="BF79" s="349">
        <f t="shared" ref="BF79" si="325">SUM(BF68:BF77)</f>
        <v>0</v>
      </c>
      <c r="BG79" s="350"/>
      <c r="BH79" s="349">
        <f t="shared" ref="BH79" si="326">SUM(BH68:BH77)</f>
        <v>0</v>
      </c>
      <c r="BI79" s="350"/>
      <c r="BJ79" s="349">
        <f t="shared" ref="BJ79" si="327">SUM(BJ68:BJ77)</f>
        <v>0</v>
      </c>
      <c r="BK79" s="350"/>
      <c r="BL79" s="349">
        <f t="shared" ref="BL79" si="328">SUM(BL68:BL77)</f>
        <v>0</v>
      </c>
      <c r="BM79" s="351"/>
    </row>
    <row r="80" spans="1:65" s="43" customFormat="1" ht="19" thickTop="1">
      <c r="A80" s="45"/>
      <c r="B80" s="361" t="s">
        <v>38</v>
      </c>
      <c r="C80" s="87">
        <f>Setting!J5</f>
        <v>0</v>
      </c>
      <c r="D80" s="215"/>
      <c r="E80" s="216"/>
      <c r="F80" s="215"/>
      <c r="G80" s="216"/>
      <c r="H80" s="215"/>
      <c r="I80" s="216"/>
      <c r="J80" s="215"/>
      <c r="K80" s="216"/>
      <c r="L80" s="215"/>
      <c r="M80" s="216"/>
      <c r="N80" s="215"/>
      <c r="O80" s="216"/>
      <c r="P80" s="215"/>
      <c r="Q80" s="216"/>
      <c r="R80" s="215"/>
      <c r="S80" s="216"/>
      <c r="T80" s="215"/>
      <c r="U80" s="216"/>
      <c r="V80" s="215"/>
      <c r="W80" s="216"/>
      <c r="X80" s="215"/>
      <c r="Y80" s="216"/>
      <c r="Z80" s="215"/>
      <c r="AA80" s="216"/>
      <c r="AB80" s="215"/>
      <c r="AC80" s="216"/>
      <c r="AD80" s="215"/>
      <c r="AE80" s="216"/>
      <c r="AF80" s="215"/>
      <c r="AG80" s="216"/>
      <c r="AH80" s="215"/>
      <c r="AI80" s="216"/>
      <c r="AJ80" s="215"/>
      <c r="AK80" s="216"/>
      <c r="AL80" s="215"/>
      <c r="AM80" s="216"/>
      <c r="AN80" s="215"/>
      <c r="AO80" s="216"/>
      <c r="AP80" s="215"/>
      <c r="AQ80" s="216"/>
      <c r="AR80" s="215"/>
      <c r="AS80" s="216"/>
      <c r="AT80" s="215"/>
      <c r="AU80" s="216"/>
      <c r="AV80" s="215"/>
      <c r="AW80" s="216"/>
      <c r="AX80" s="215"/>
      <c r="AY80" s="216"/>
      <c r="AZ80" s="215"/>
      <c r="BA80" s="216"/>
      <c r="BB80" s="215"/>
      <c r="BC80" s="216"/>
      <c r="BD80" s="215"/>
      <c r="BE80" s="216"/>
      <c r="BF80" s="215"/>
      <c r="BG80" s="216"/>
      <c r="BH80" s="215"/>
      <c r="BI80" s="216"/>
      <c r="BJ80" s="215"/>
      <c r="BK80" s="216"/>
      <c r="BL80" s="215"/>
      <c r="BM80" s="217"/>
    </row>
    <row r="81" spans="1:65" s="43" customFormat="1">
      <c r="A81" s="45"/>
      <c r="B81" s="361"/>
      <c r="C81" s="55">
        <f>Setting!J6</f>
        <v>0</v>
      </c>
      <c r="D81" s="227"/>
      <c r="E81" s="228"/>
      <c r="F81" s="227"/>
      <c r="G81" s="228"/>
      <c r="H81" s="227"/>
      <c r="I81" s="228"/>
      <c r="J81" s="227"/>
      <c r="K81" s="228"/>
      <c r="L81" s="227"/>
      <c r="M81" s="228"/>
      <c r="N81" s="227"/>
      <c r="O81" s="228"/>
      <c r="P81" s="227"/>
      <c r="Q81" s="228"/>
      <c r="R81" s="227"/>
      <c r="S81" s="228"/>
      <c r="T81" s="227"/>
      <c r="U81" s="228"/>
      <c r="V81" s="227"/>
      <c r="W81" s="228"/>
      <c r="X81" s="227"/>
      <c r="Y81" s="228"/>
      <c r="Z81" s="227"/>
      <c r="AA81" s="228"/>
      <c r="AB81" s="227"/>
      <c r="AC81" s="228"/>
      <c r="AD81" s="227"/>
      <c r="AE81" s="228"/>
      <c r="AF81" s="227"/>
      <c r="AG81" s="228"/>
      <c r="AH81" s="227"/>
      <c r="AI81" s="228"/>
      <c r="AJ81" s="227"/>
      <c r="AK81" s="228"/>
      <c r="AL81" s="227"/>
      <c r="AM81" s="228"/>
      <c r="AN81" s="227"/>
      <c r="AO81" s="228"/>
      <c r="AP81" s="227"/>
      <c r="AQ81" s="228"/>
      <c r="AR81" s="227"/>
      <c r="AS81" s="228"/>
      <c r="AT81" s="227"/>
      <c r="AU81" s="228"/>
      <c r="AV81" s="227"/>
      <c r="AW81" s="228"/>
      <c r="AX81" s="227"/>
      <c r="AY81" s="228"/>
      <c r="AZ81" s="227"/>
      <c r="BA81" s="228"/>
      <c r="BB81" s="227"/>
      <c r="BC81" s="228"/>
      <c r="BD81" s="227"/>
      <c r="BE81" s="228"/>
      <c r="BF81" s="227"/>
      <c r="BG81" s="228"/>
      <c r="BH81" s="227"/>
      <c r="BI81" s="228"/>
      <c r="BJ81" s="227"/>
      <c r="BK81" s="228"/>
      <c r="BL81" s="227"/>
      <c r="BM81" s="229"/>
    </row>
    <row r="82" spans="1:65" s="43" customFormat="1">
      <c r="A82" s="45"/>
      <c r="B82" s="361"/>
      <c r="C82" s="59">
        <f>Setting!J7</f>
        <v>0</v>
      </c>
      <c r="D82" s="221"/>
      <c r="E82" s="222"/>
      <c r="F82" s="221"/>
      <c r="G82" s="222"/>
      <c r="H82" s="221"/>
      <c r="I82" s="222"/>
      <c r="J82" s="221"/>
      <c r="K82" s="222"/>
      <c r="L82" s="221"/>
      <c r="M82" s="222"/>
      <c r="N82" s="221"/>
      <c r="O82" s="222"/>
      <c r="P82" s="221"/>
      <c r="Q82" s="222"/>
      <c r="R82" s="221"/>
      <c r="S82" s="222"/>
      <c r="T82" s="221"/>
      <c r="U82" s="222"/>
      <c r="V82" s="221"/>
      <c r="W82" s="222"/>
      <c r="X82" s="221"/>
      <c r="Y82" s="222"/>
      <c r="Z82" s="221"/>
      <c r="AA82" s="222"/>
      <c r="AB82" s="221"/>
      <c r="AC82" s="222"/>
      <c r="AD82" s="221"/>
      <c r="AE82" s="222"/>
      <c r="AF82" s="221"/>
      <c r="AG82" s="222"/>
      <c r="AH82" s="221"/>
      <c r="AI82" s="222"/>
      <c r="AJ82" s="221"/>
      <c r="AK82" s="222"/>
      <c r="AL82" s="221"/>
      <c r="AM82" s="222"/>
      <c r="AN82" s="221"/>
      <c r="AO82" s="222"/>
      <c r="AP82" s="221"/>
      <c r="AQ82" s="222"/>
      <c r="AR82" s="221"/>
      <c r="AS82" s="222"/>
      <c r="AT82" s="221"/>
      <c r="AU82" s="222"/>
      <c r="AV82" s="221"/>
      <c r="AW82" s="222"/>
      <c r="AX82" s="221"/>
      <c r="AY82" s="222"/>
      <c r="AZ82" s="221"/>
      <c r="BA82" s="222"/>
      <c r="BB82" s="221"/>
      <c r="BC82" s="222"/>
      <c r="BD82" s="221"/>
      <c r="BE82" s="222"/>
      <c r="BF82" s="221"/>
      <c r="BG82" s="222"/>
      <c r="BH82" s="221"/>
      <c r="BI82" s="222"/>
      <c r="BJ82" s="221"/>
      <c r="BK82" s="222"/>
      <c r="BL82" s="221"/>
      <c r="BM82" s="223"/>
    </row>
    <row r="83" spans="1:65" s="43" customFormat="1">
      <c r="A83" s="45"/>
      <c r="B83" s="361"/>
      <c r="C83" s="55">
        <f>Setting!J8</f>
        <v>0</v>
      </c>
      <c r="D83" s="227"/>
      <c r="E83" s="228"/>
      <c r="F83" s="227"/>
      <c r="G83" s="228"/>
      <c r="H83" s="227"/>
      <c r="I83" s="228"/>
      <c r="J83" s="227"/>
      <c r="K83" s="228"/>
      <c r="L83" s="227"/>
      <c r="M83" s="228"/>
      <c r="N83" s="227"/>
      <c r="O83" s="228"/>
      <c r="P83" s="227"/>
      <c r="Q83" s="228"/>
      <c r="R83" s="227"/>
      <c r="S83" s="228"/>
      <c r="T83" s="227"/>
      <c r="U83" s="228"/>
      <c r="V83" s="227"/>
      <c r="W83" s="228"/>
      <c r="X83" s="227"/>
      <c r="Y83" s="228"/>
      <c r="Z83" s="227"/>
      <c r="AA83" s="228"/>
      <c r="AB83" s="227"/>
      <c r="AC83" s="228"/>
      <c r="AD83" s="227"/>
      <c r="AE83" s="228"/>
      <c r="AF83" s="227"/>
      <c r="AG83" s="228"/>
      <c r="AH83" s="227"/>
      <c r="AI83" s="228"/>
      <c r="AJ83" s="227"/>
      <c r="AK83" s="228"/>
      <c r="AL83" s="227"/>
      <c r="AM83" s="228"/>
      <c r="AN83" s="227"/>
      <c r="AO83" s="228"/>
      <c r="AP83" s="227"/>
      <c r="AQ83" s="228"/>
      <c r="AR83" s="227"/>
      <c r="AS83" s="228"/>
      <c r="AT83" s="227"/>
      <c r="AU83" s="228"/>
      <c r="AV83" s="227"/>
      <c r="AW83" s="228"/>
      <c r="AX83" s="227"/>
      <c r="AY83" s="228"/>
      <c r="AZ83" s="227"/>
      <c r="BA83" s="228"/>
      <c r="BB83" s="227"/>
      <c r="BC83" s="228"/>
      <c r="BD83" s="227"/>
      <c r="BE83" s="228"/>
      <c r="BF83" s="227"/>
      <c r="BG83" s="228"/>
      <c r="BH83" s="227"/>
      <c r="BI83" s="228"/>
      <c r="BJ83" s="227"/>
      <c r="BK83" s="228"/>
      <c r="BL83" s="227"/>
      <c r="BM83" s="229"/>
    </row>
    <row r="84" spans="1:65" s="43" customFormat="1">
      <c r="A84" s="45"/>
      <c r="B84" s="361"/>
      <c r="C84" s="59">
        <f>Setting!J9</f>
        <v>0</v>
      </c>
      <c r="D84" s="221"/>
      <c r="E84" s="222"/>
      <c r="F84" s="221"/>
      <c r="G84" s="222"/>
      <c r="H84" s="221"/>
      <c r="I84" s="222"/>
      <c r="J84" s="221"/>
      <c r="K84" s="222"/>
      <c r="L84" s="221"/>
      <c r="M84" s="222"/>
      <c r="N84" s="221"/>
      <c r="O84" s="222"/>
      <c r="P84" s="221"/>
      <c r="Q84" s="222"/>
      <c r="R84" s="221"/>
      <c r="S84" s="222"/>
      <c r="T84" s="221"/>
      <c r="U84" s="222"/>
      <c r="V84" s="221"/>
      <c r="W84" s="222"/>
      <c r="X84" s="221"/>
      <c r="Y84" s="222"/>
      <c r="Z84" s="221"/>
      <c r="AA84" s="222"/>
      <c r="AB84" s="221"/>
      <c r="AC84" s="222"/>
      <c r="AD84" s="221"/>
      <c r="AE84" s="222"/>
      <c r="AF84" s="221"/>
      <c r="AG84" s="222"/>
      <c r="AH84" s="221"/>
      <c r="AI84" s="222"/>
      <c r="AJ84" s="221"/>
      <c r="AK84" s="222"/>
      <c r="AL84" s="221"/>
      <c r="AM84" s="222"/>
      <c r="AN84" s="221"/>
      <c r="AO84" s="222"/>
      <c r="AP84" s="221"/>
      <c r="AQ84" s="222"/>
      <c r="AR84" s="221"/>
      <c r="AS84" s="222"/>
      <c r="AT84" s="221"/>
      <c r="AU84" s="222"/>
      <c r="AV84" s="221"/>
      <c r="AW84" s="222"/>
      <c r="AX84" s="221"/>
      <c r="AY84" s="222"/>
      <c r="AZ84" s="221"/>
      <c r="BA84" s="222"/>
      <c r="BB84" s="221"/>
      <c r="BC84" s="222"/>
      <c r="BD84" s="221"/>
      <c r="BE84" s="222"/>
      <c r="BF84" s="221"/>
      <c r="BG84" s="222"/>
      <c r="BH84" s="221"/>
      <c r="BI84" s="222"/>
      <c r="BJ84" s="221"/>
      <c r="BK84" s="222"/>
      <c r="BL84" s="221"/>
      <c r="BM84" s="223"/>
    </row>
    <row r="85" spans="1:65" s="43" customFormat="1">
      <c r="A85" s="45"/>
      <c r="B85" s="361"/>
      <c r="C85" s="55">
        <f>Setting!J10</f>
        <v>0</v>
      </c>
      <c r="D85" s="227"/>
      <c r="E85" s="228"/>
      <c r="F85" s="227"/>
      <c r="G85" s="228"/>
      <c r="H85" s="227"/>
      <c r="I85" s="228"/>
      <c r="J85" s="227"/>
      <c r="K85" s="228"/>
      <c r="L85" s="227"/>
      <c r="M85" s="228"/>
      <c r="N85" s="227"/>
      <c r="O85" s="228"/>
      <c r="P85" s="227"/>
      <c r="Q85" s="228"/>
      <c r="R85" s="227"/>
      <c r="S85" s="228"/>
      <c r="T85" s="227"/>
      <c r="U85" s="228"/>
      <c r="V85" s="227"/>
      <c r="W85" s="228"/>
      <c r="X85" s="227"/>
      <c r="Y85" s="228"/>
      <c r="Z85" s="227"/>
      <c r="AA85" s="228"/>
      <c r="AB85" s="227"/>
      <c r="AC85" s="228"/>
      <c r="AD85" s="227"/>
      <c r="AE85" s="228"/>
      <c r="AF85" s="227"/>
      <c r="AG85" s="228"/>
      <c r="AH85" s="227"/>
      <c r="AI85" s="228"/>
      <c r="AJ85" s="227"/>
      <c r="AK85" s="228"/>
      <c r="AL85" s="227"/>
      <c r="AM85" s="228"/>
      <c r="AN85" s="227"/>
      <c r="AO85" s="228"/>
      <c r="AP85" s="227"/>
      <c r="AQ85" s="228"/>
      <c r="AR85" s="227"/>
      <c r="AS85" s="228"/>
      <c r="AT85" s="227"/>
      <c r="AU85" s="228"/>
      <c r="AV85" s="227"/>
      <c r="AW85" s="228"/>
      <c r="AX85" s="227"/>
      <c r="AY85" s="228"/>
      <c r="AZ85" s="227"/>
      <c r="BA85" s="228"/>
      <c r="BB85" s="227"/>
      <c r="BC85" s="228"/>
      <c r="BD85" s="227"/>
      <c r="BE85" s="228"/>
      <c r="BF85" s="227"/>
      <c r="BG85" s="228"/>
      <c r="BH85" s="227"/>
      <c r="BI85" s="228"/>
      <c r="BJ85" s="227"/>
      <c r="BK85" s="228"/>
      <c r="BL85" s="227"/>
      <c r="BM85" s="229"/>
    </row>
    <row r="86" spans="1:65" s="43" customFormat="1">
      <c r="A86" s="45"/>
      <c r="B86" s="361"/>
      <c r="C86" s="59">
        <f>Setting!J11</f>
        <v>0</v>
      </c>
      <c r="D86" s="221"/>
      <c r="E86" s="222"/>
      <c r="F86" s="221"/>
      <c r="G86" s="222"/>
      <c r="H86" s="221"/>
      <c r="I86" s="222"/>
      <c r="J86" s="221"/>
      <c r="K86" s="222"/>
      <c r="L86" s="221"/>
      <c r="M86" s="222"/>
      <c r="N86" s="221"/>
      <c r="O86" s="222"/>
      <c r="P86" s="221"/>
      <c r="Q86" s="222"/>
      <c r="R86" s="221"/>
      <c r="S86" s="222"/>
      <c r="T86" s="221"/>
      <c r="U86" s="222"/>
      <c r="V86" s="221"/>
      <c r="W86" s="222"/>
      <c r="X86" s="221"/>
      <c r="Y86" s="222"/>
      <c r="Z86" s="221"/>
      <c r="AA86" s="222"/>
      <c r="AB86" s="221"/>
      <c r="AC86" s="222"/>
      <c r="AD86" s="221"/>
      <c r="AE86" s="222"/>
      <c r="AF86" s="221"/>
      <c r="AG86" s="222"/>
      <c r="AH86" s="221"/>
      <c r="AI86" s="222"/>
      <c r="AJ86" s="221"/>
      <c r="AK86" s="222"/>
      <c r="AL86" s="221"/>
      <c r="AM86" s="222"/>
      <c r="AN86" s="221"/>
      <c r="AO86" s="222"/>
      <c r="AP86" s="221"/>
      <c r="AQ86" s="222"/>
      <c r="AR86" s="221"/>
      <c r="AS86" s="222"/>
      <c r="AT86" s="221"/>
      <c r="AU86" s="222"/>
      <c r="AV86" s="221"/>
      <c r="AW86" s="222"/>
      <c r="AX86" s="221"/>
      <c r="AY86" s="222"/>
      <c r="AZ86" s="221"/>
      <c r="BA86" s="222"/>
      <c r="BB86" s="221"/>
      <c r="BC86" s="222"/>
      <c r="BD86" s="221"/>
      <c r="BE86" s="222"/>
      <c r="BF86" s="221"/>
      <c r="BG86" s="222"/>
      <c r="BH86" s="221"/>
      <c r="BI86" s="222"/>
      <c r="BJ86" s="221"/>
      <c r="BK86" s="222"/>
      <c r="BL86" s="221"/>
      <c r="BM86" s="223"/>
    </row>
    <row r="87" spans="1:65" s="43" customFormat="1">
      <c r="A87" s="45"/>
      <c r="B87" s="361"/>
      <c r="C87" s="55">
        <f>Setting!J12</f>
        <v>0</v>
      </c>
      <c r="D87" s="227"/>
      <c r="E87" s="228"/>
      <c r="F87" s="227"/>
      <c r="G87" s="228"/>
      <c r="H87" s="227"/>
      <c r="I87" s="228"/>
      <c r="J87" s="227"/>
      <c r="K87" s="228"/>
      <c r="L87" s="227"/>
      <c r="M87" s="228"/>
      <c r="N87" s="227"/>
      <c r="O87" s="228"/>
      <c r="P87" s="227"/>
      <c r="Q87" s="228"/>
      <c r="R87" s="227"/>
      <c r="S87" s="228"/>
      <c r="T87" s="227"/>
      <c r="U87" s="228"/>
      <c r="V87" s="227"/>
      <c r="W87" s="228"/>
      <c r="X87" s="227"/>
      <c r="Y87" s="228"/>
      <c r="Z87" s="227"/>
      <c r="AA87" s="228"/>
      <c r="AB87" s="227"/>
      <c r="AC87" s="228"/>
      <c r="AD87" s="227"/>
      <c r="AE87" s="228"/>
      <c r="AF87" s="227"/>
      <c r="AG87" s="228"/>
      <c r="AH87" s="227"/>
      <c r="AI87" s="228"/>
      <c r="AJ87" s="227"/>
      <c r="AK87" s="228"/>
      <c r="AL87" s="227"/>
      <c r="AM87" s="228"/>
      <c r="AN87" s="227"/>
      <c r="AO87" s="228"/>
      <c r="AP87" s="227"/>
      <c r="AQ87" s="228"/>
      <c r="AR87" s="227"/>
      <c r="AS87" s="228"/>
      <c r="AT87" s="227"/>
      <c r="AU87" s="228"/>
      <c r="AV87" s="227"/>
      <c r="AW87" s="228"/>
      <c r="AX87" s="227"/>
      <c r="AY87" s="228"/>
      <c r="AZ87" s="227"/>
      <c r="BA87" s="228"/>
      <c r="BB87" s="227"/>
      <c r="BC87" s="228"/>
      <c r="BD87" s="227"/>
      <c r="BE87" s="228"/>
      <c r="BF87" s="227"/>
      <c r="BG87" s="228"/>
      <c r="BH87" s="227"/>
      <c r="BI87" s="228"/>
      <c r="BJ87" s="227"/>
      <c r="BK87" s="228"/>
      <c r="BL87" s="227"/>
      <c r="BM87" s="229"/>
    </row>
    <row r="88" spans="1:65" s="43" customFormat="1">
      <c r="A88" s="45"/>
      <c r="B88" s="361"/>
      <c r="C88" s="59">
        <f>Setting!J13</f>
        <v>0</v>
      </c>
      <c r="D88" s="221"/>
      <c r="E88" s="222"/>
      <c r="F88" s="221"/>
      <c r="G88" s="222"/>
      <c r="H88" s="221"/>
      <c r="I88" s="222"/>
      <c r="J88" s="221"/>
      <c r="K88" s="222"/>
      <c r="L88" s="221"/>
      <c r="M88" s="222"/>
      <c r="N88" s="221"/>
      <c r="O88" s="222"/>
      <c r="P88" s="221"/>
      <c r="Q88" s="222"/>
      <c r="R88" s="221"/>
      <c r="S88" s="222"/>
      <c r="T88" s="221"/>
      <c r="U88" s="222"/>
      <c r="V88" s="221"/>
      <c r="W88" s="222"/>
      <c r="X88" s="221"/>
      <c r="Y88" s="222"/>
      <c r="Z88" s="221"/>
      <c r="AA88" s="222"/>
      <c r="AB88" s="221"/>
      <c r="AC88" s="222"/>
      <c r="AD88" s="221"/>
      <c r="AE88" s="222"/>
      <c r="AF88" s="221"/>
      <c r="AG88" s="222"/>
      <c r="AH88" s="221"/>
      <c r="AI88" s="222"/>
      <c r="AJ88" s="221"/>
      <c r="AK88" s="222"/>
      <c r="AL88" s="221"/>
      <c r="AM88" s="222"/>
      <c r="AN88" s="221"/>
      <c r="AO88" s="222"/>
      <c r="AP88" s="221"/>
      <c r="AQ88" s="222"/>
      <c r="AR88" s="221"/>
      <c r="AS88" s="222"/>
      <c r="AT88" s="221"/>
      <c r="AU88" s="222"/>
      <c r="AV88" s="221"/>
      <c r="AW88" s="222"/>
      <c r="AX88" s="221"/>
      <c r="AY88" s="222"/>
      <c r="AZ88" s="221"/>
      <c r="BA88" s="222"/>
      <c r="BB88" s="221"/>
      <c r="BC88" s="222"/>
      <c r="BD88" s="221"/>
      <c r="BE88" s="222"/>
      <c r="BF88" s="221"/>
      <c r="BG88" s="222"/>
      <c r="BH88" s="221"/>
      <c r="BI88" s="222"/>
      <c r="BJ88" s="221"/>
      <c r="BK88" s="222"/>
      <c r="BL88" s="221"/>
      <c r="BM88" s="223"/>
    </row>
    <row r="89" spans="1:65" s="43" customFormat="1">
      <c r="A89" s="45"/>
      <c r="B89" s="361"/>
      <c r="C89" s="78">
        <f>Setting!J14</f>
        <v>0</v>
      </c>
      <c r="D89" s="230"/>
      <c r="E89" s="228"/>
      <c r="F89" s="230"/>
      <c r="G89" s="228"/>
      <c r="H89" s="230"/>
      <c r="I89" s="228"/>
      <c r="J89" s="230"/>
      <c r="K89" s="228"/>
      <c r="L89" s="230"/>
      <c r="M89" s="228"/>
      <c r="N89" s="230"/>
      <c r="O89" s="228"/>
      <c r="P89" s="230"/>
      <c r="Q89" s="228"/>
      <c r="R89" s="230"/>
      <c r="S89" s="228"/>
      <c r="T89" s="230"/>
      <c r="U89" s="228"/>
      <c r="V89" s="230"/>
      <c r="W89" s="228"/>
      <c r="X89" s="230"/>
      <c r="Y89" s="228"/>
      <c r="Z89" s="230"/>
      <c r="AA89" s="228"/>
      <c r="AB89" s="230"/>
      <c r="AC89" s="228"/>
      <c r="AD89" s="230"/>
      <c r="AE89" s="228"/>
      <c r="AF89" s="230"/>
      <c r="AG89" s="228"/>
      <c r="AH89" s="230"/>
      <c r="AI89" s="228"/>
      <c r="AJ89" s="230"/>
      <c r="AK89" s="228"/>
      <c r="AL89" s="230"/>
      <c r="AM89" s="228"/>
      <c r="AN89" s="230"/>
      <c r="AO89" s="228"/>
      <c r="AP89" s="230"/>
      <c r="AQ89" s="228"/>
      <c r="AR89" s="230"/>
      <c r="AS89" s="228"/>
      <c r="AT89" s="230"/>
      <c r="AU89" s="228"/>
      <c r="AV89" s="230"/>
      <c r="AW89" s="228"/>
      <c r="AX89" s="230"/>
      <c r="AY89" s="228"/>
      <c r="AZ89" s="230"/>
      <c r="BA89" s="228"/>
      <c r="BB89" s="230"/>
      <c r="BC89" s="228"/>
      <c r="BD89" s="230"/>
      <c r="BE89" s="228"/>
      <c r="BF89" s="230"/>
      <c r="BG89" s="228"/>
      <c r="BH89" s="230"/>
      <c r="BI89" s="228"/>
      <c r="BJ89" s="230"/>
      <c r="BK89" s="228"/>
      <c r="BL89" s="230"/>
      <c r="BM89" s="229"/>
    </row>
    <row r="90" spans="1:65" s="43" customFormat="1" ht="19" thickBot="1">
      <c r="A90" s="45"/>
      <c r="B90" s="361"/>
      <c r="C90" s="74" t="s">
        <v>40</v>
      </c>
      <c r="D90" s="357"/>
      <c r="E90" s="358"/>
      <c r="F90" s="357"/>
      <c r="G90" s="358"/>
      <c r="H90" s="357"/>
      <c r="I90" s="358"/>
      <c r="J90" s="357"/>
      <c r="K90" s="358"/>
      <c r="L90" s="357"/>
      <c r="M90" s="358"/>
      <c r="N90" s="357"/>
      <c r="O90" s="358"/>
      <c r="P90" s="357"/>
      <c r="Q90" s="358"/>
      <c r="R90" s="357"/>
      <c r="S90" s="358"/>
      <c r="T90" s="357"/>
      <c r="U90" s="358"/>
      <c r="V90" s="357"/>
      <c r="W90" s="358"/>
      <c r="X90" s="357"/>
      <c r="Y90" s="358"/>
      <c r="Z90" s="357"/>
      <c r="AA90" s="358"/>
      <c r="AB90" s="357"/>
      <c r="AC90" s="358"/>
      <c r="AD90" s="357"/>
      <c r="AE90" s="358"/>
      <c r="AF90" s="357"/>
      <c r="AG90" s="358"/>
      <c r="AH90" s="357"/>
      <c r="AI90" s="358"/>
      <c r="AJ90" s="357"/>
      <c r="AK90" s="358"/>
      <c r="AL90" s="357"/>
      <c r="AM90" s="358"/>
      <c r="AN90" s="357"/>
      <c r="AO90" s="358"/>
      <c r="AP90" s="357"/>
      <c r="AQ90" s="358"/>
      <c r="AR90" s="357"/>
      <c r="AS90" s="358"/>
      <c r="AT90" s="357"/>
      <c r="AU90" s="358"/>
      <c r="AV90" s="357"/>
      <c r="AW90" s="358"/>
      <c r="AX90" s="357"/>
      <c r="AY90" s="358"/>
      <c r="AZ90" s="357"/>
      <c r="BA90" s="358"/>
      <c r="BB90" s="357"/>
      <c r="BC90" s="358"/>
      <c r="BD90" s="357"/>
      <c r="BE90" s="358"/>
      <c r="BF90" s="357"/>
      <c r="BG90" s="358"/>
      <c r="BH90" s="357"/>
      <c r="BI90" s="358"/>
      <c r="BJ90" s="357"/>
      <c r="BK90" s="358"/>
      <c r="BL90" s="357"/>
      <c r="BM90" s="359"/>
    </row>
    <row r="91" spans="1:65" s="43" customFormat="1" ht="20" thickTop="1" thickBot="1">
      <c r="A91" s="45"/>
      <c r="B91" s="362"/>
      <c r="C91" s="79" t="s">
        <v>33</v>
      </c>
      <c r="D91" s="349">
        <f>SUM(D80:D89)</f>
        <v>0</v>
      </c>
      <c r="E91" s="350"/>
      <c r="F91" s="349">
        <f>SUM(F80:F89)</f>
        <v>0</v>
      </c>
      <c r="G91" s="350"/>
      <c r="H91" s="349">
        <f>SUM(H80:H89)</f>
        <v>0</v>
      </c>
      <c r="I91" s="350"/>
      <c r="J91" s="349">
        <f>SUM(J80:J89)</f>
        <v>0</v>
      </c>
      <c r="K91" s="350"/>
      <c r="L91" s="349">
        <f>SUM(L80:L89)</f>
        <v>0</v>
      </c>
      <c r="M91" s="350"/>
      <c r="N91" s="349">
        <f>SUM(N80:N89)</f>
        <v>0</v>
      </c>
      <c r="O91" s="350"/>
      <c r="P91" s="349">
        <f>SUM(P80:P89)</f>
        <v>0</v>
      </c>
      <c r="Q91" s="350"/>
      <c r="R91" s="349">
        <f>SUM(R80:R89)</f>
        <v>0</v>
      </c>
      <c r="S91" s="350"/>
      <c r="T91" s="349">
        <f>SUM(T80:T89)</f>
        <v>0</v>
      </c>
      <c r="U91" s="350"/>
      <c r="V91" s="349">
        <f>SUM(V80:V89)</f>
        <v>0</v>
      </c>
      <c r="W91" s="350"/>
      <c r="X91" s="349">
        <f>SUM(X80:X89)</f>
        <v>0</v>
      </c>
      <c r="Y91" s="350"/>
      <c r="Z91" s="349">
        <f>SUM(Z80:Z89)</f>
        <v>0</v>
      </c>
      <c r="AA91" s="350"/>
      <c r="AB91" s="349">
        <f>SUM(AB80:AB89)</f>
        <v>0</v>
      </c>
      <c r="AC91" s="350"/>
      <c r="AD91" s="349">
        <f>SUM(AD80:AD89)</f>
        <v>0</v>
      </c>
      <c r="AE91" s="350"/>
      <c r="AF91" s="349">
        <f>SUM(AF80:AF89)</f>
        <v>0</v>
      </c>
      <c r="AG91" s="350"/>
      <c r="AH91" s="349">
        <f>SUM(AH80:AH89)</f>
        <v>0</v>
      </c>
      <c r="AI91" s="350"/>
      <c r="AJ91" s="349">
        <f>SUM(AJ80:AJ89)</f>
        <v>0</v>
      </c>
      <c r="AK91" s="350"/>
      <c r="AL91" s="349">
        <f>SUM(AL80:AL89)</f>
        <v>0</v>
      </c>
      <c r="AM91" s="350"/>
      <c r="AN91" s="349">
        <f>SUM(AN80:AN89)</f>
        <v>0</v>
      </c>
      <c r="AO91" s="350"/>
      <c r="AP91" s="349">
        <f>SUM(AP80:AP89)</f>
        <v>0</v>
      </c>
      <c r="AQ91" s="350"/>
      <c r="AR91" s="349">
        <f>SUM(AR80:AR89)</f>
        <v>0</v>
      </c>
      <c r="AS91" s="350"/>
      <c r="AT91" s="349">
        <f>SUM(AT80:AT89)</f>
        <v>0</v>
      </c>
      <c r="AU91" s="350"/>
      <c r="AV91" s="349">
        <f>SUM(AV80:AV89)</f>
        <v>0</v>
      </c>
      <c r="AW91" s="350"/>
      <c r="AX91" s="349">
        <f>SUM(AX80:AX89)</f>
        <v>0</v>
      </c>
      <c r="AY91" s="350"/>
      <c r="AZ91" s="349">
        <f>SUM(AZ80:AZ89)</f>
        <v>0</v>
      </c>
      <c r="BA91" s="350"/>
      <c r="BB91" s="349">
        <f>SUM(BB80:BB89)</f>
        <v>0</v>
      </c>
      <c r="BC91" s="350"/>
      <c r="BD91" s="349">
        <f>SUM(BD80:BD89)</f>
        <v>0</v>
      </c>
      <c r="BE91" s="350"/>
      <c r="BF91" s="349">
        <f>SUM(BF80:BF89)</f>
        <v>0</v>
      </c>
      <c r="BG91" s="350"/>
      <c r="BH91" s="349">
        <f>SUM(BH80:BH89)</f>
        <v>0</v>
      </c>
      <c r="BI91" s="350"/>
      <c r="BJ91" s="349">
        <f>SUM(BJ80:BJ89)</f>
        <v>0</v>
      </c>
      <c r="BK91" s="350"/>
      <c r="BL91" s="349">
        <f>SUM(BL80:BL89)</f>
        <v>0</v>
      </c>
      <c r="BM91" s="351"/>
    </row>
    <row r="92" spans="1:65" s="43" customFormat="1" ht="25" customHeight="1" thickTop="1">
      <c r="A92" s="45"/>
      <c r="B92" s="360" t="s">
        <v>39</v>
      </c>
      <c r="C92" s="109" t="s">
        <v>39</v>
      </c>
      <c r="D92" s="221"/>
      <c r="E92" s="222"/>
      <c r="F92" s="221"/>
      <c r="G92" s="222"/>
      <c r="H92" s="221"/>
      <c r="I92" s="222"/>
      <c r="J92" s="221"/>
      <c r="K92" s="222"/>
      <c r="L92" s="221"/>
      <c r="M92" s="222"/>
      <c r="N92" s="221"/>
      <c r="O92" s="222"/>
      <c r="P92" s="221"/>
      <c r="Q92" s="222"/>
      <c r="R92" s="221"/>
      <c r="S92" s="222"/>
      <c r="T92" s="221"/>
      <c r="U92" s="222"/>
      <c r="V92" s="221"/>
      <c r="W92" s="222"/>
      <c r="X92" s="221"/>
      <c r="Y92" s="222"/>
      <c r="Z92" s="221"/>
      <c r="AA92" s="222"/>
      <c r="AB92" s="221"/>
      <c r="AC92" s="222"/>
      <c r="AD92" s="221"/>
      <c r="AE92" s="222"/>
      <c r="AF92" s="221"/>
      <c r="AG92" s="222"/>
      <c r="AH92" s="221"/>
      <c r="AI92" s="222"/>
      <c r="AJ92" s="221"/>
      <c r="AK92" s="222"/>
      <c r="AL92" s="221"/>
      <c r="AM92" s="222"/>
      <c r="AN92" s="221"/>
      <c r="AO92" s="222"/>
      <c r="AP92" s="221"/>
      <c r="AQ92" s="222"/>
      <c r="AR92" s="221"/>
      <c r="AS92" s="222"/>
      <c r="AT92" s="221"/>
      <c r="AU92" s="222"/>
      <c r="AV92" s="221"/>
      <c r="AW92" s="222"/>
      <c r="AX92" s="221"/>
      <c r="AY92" s="222"/>
      <c r="AZ92" s="221"/>
      <c r="BA92" s="222"/>
      <c r="BB92" s="221"/>
      <c r="BC92" s="222"/>
      <c r="BD92" s="221"/>
      <c r="BE92" s="222"/>
      <c r="BF92" s="221"/>
      <c r="BG92" s="222"/>
      <c r="BH92" s="221"/>
      <c r="BI92" s="222"/>
      <c r="BJ92" s="221"/>
      <c r="BK92" s="222"/>
      <c r="BL92" s="221"/>
      <c r="BM92" s="223"/>
    </row>
    <row r="93" spans="1:65" s="43" customFormat="1" ht="18.75" customHeight="1">
      <c r="A93" s="45"/>
      <c r="B93" s="361"/>
      <c r="C93" s="110">
        <v>1</v>
      </c>
      <c r="D93" s="230"/>
      <c r="E93" s="228"/>
      <c r="F93" s="230"/>
      <c r="G93" s="228"/>
      <c r="H93" s="230"/>
      <c r="I93" s="228"/>
      <c r="J93" s="230"/>
      <c r="K93" s="228"/>
      <c r="L93" s="230"/>
      <c r="M93" s="228"/>
      <c r="N93" s="230"/>
      <c r="O93" s="228"/>
      <c r="P93" s="230"/>
      <c r="Q93" s="228"/>
      <c r="R93" s="230"/>
      <c r="S93" s="228"/>
      <c r="T93" s="230"/>
      <c r="U93" s="228"/>
      <c r="V93" s="230"/>
      <c r="W93" s="228"/>
      <c r="X93" s="230"/>
      <c r="Y93" s="228"/>
      <c r="Z93" s="230"/>
      <c r="AA93" s="228"/>
      <c r="AB93" s="230"/>
      <c r="AC93" s="228"/>
      <c r="AD93" s="230"/>
      <c r="AE93" s="228"/>
      <c r="AF93" s="230"/>
      <c r="AG93" s="228"/>
      <c r="AH93" s="230"/>
      <c r="AI93" s="228"/>
      <c r="AJ93" s="230"/>
      <c r="AK93" s="228"/>
      <c r="AL93" s="230"/>
      <c r="AM93" s="228"/>
      <c r="AN93" s="230"/>
      <c r="AO93" s="228"/>
      <c r="AP93" s="230"/>
      <c r="AQ93" s="228"/>
      <c r="AR93" s="230"/>
      <c r="AS93" s="228"/>
      <c r="AT93" s="230"/>
      <c r="AU93" s="228"/>
      <c r="AV93" s="230"/>
      <c r="AW93" s="228"/>
      <c r="AX93" s="230"/>
      <c r="AY93" s="228"/>
      <c r="AZ93" s="230"/>
      <c r="BA93" s="228"/>
      <c r="BB93" s="230"/>
      <c r="BC93" s="228"/>
      <c r="BD93" s="230"/>
      <c r="BE93" s="228"/>
      <c r="BF93" s="230"/>
      <c r="BG93" s="228"/>
      <c r="BH93" s="230"/>
      <c r="BI93" s="228"/>
      <c r="BJ93" s="230"/>
      <c r="BK93" s="228"/>
      <c r="BL93" s="230"/>
      <c r="BM93" s="229"/>
    </row>
    <row r="94" spans="1:65" s="43" customFormat="1" ht="19" thickBot="1">
      <c r="A94" s="45"/>
      <c r="B94" s="361"/>
      <c r="C94" s="74" t="s">
        <v>40</v>
      </c>
      <c r="D94" s="357"/>
      <c r="E94" s="358"/>
      <c r="F94" s="357"/>
      <c r="G94" s="358"/>
      <c r="H94" s="357"/>
      <c r="I94" s="358"/>
      <c r="J94" s="357"/>
      <c r="K94" s="358"/>
      <c r="L94" s="357"/>
      <c r="M94" s="358"/>
      <c r="N94" s="357"/>
      <c r="O94" s="358"/>
      <c r="P94" s="357"/>
      <c r="Q94" s="358"/>
      <c r="R94" s="357"/>
      <c r="S94" s="358"/>
      <c r="T94" s="357"/>
      <c r="U94" s="358"/>
      <c r="V94" s="357"/>
      <c r="W94" s="358"/>
      <c r="X94" s="357"/>
      <c r="Y94" s="358"/>
      <c r="Z94" s="357"/>
      <c r="AA94" s="358"/>
      <c r="AB94" s="357"/>
      <c r="AC94" s="358"/>
      <c r="AD94" s="357"/>
      <c r="AE94" s="358"/>
      <c r="AF94" s="357"/>
      <c r="AG94" s="358"/>
      <c r="AH94" s="357"/>
      <c r="AI94" s="358"/>
      <c r="AJ94" s="357"/>
      <c r="AK94" s="358"/>
      <c r="AL94" s="357"/>
      <c r="AM94" s="358"/>
      <c r="AN94" s="357"/>
      <c r="AO94" s="358"/>
      <c r="AP94" s="357"/>
      <c r="AQ94" s="358"/>
      <c r="AR94" s="357"/>
      <c r="AS94" s="358"/>
      <c r="AT94" s="357"/>
      <c r="AU94" s="358"/>
      <c r="AV94" s="357"/>
      <c r="AW94" s="358"/>
      <c r="AX94" s="357"/>
      <c r="AY94" s="358"/>
      <c r="AZ94" s="357"/>
      <c r="BA94" s="358"/>
      <c r="BB94" s="357"/>
      <c r="BC94" s="358"/>
      <c r="BD94" s="357"/>
      <c r="BE94" s="358"/>
      <c r="BF94" s="357"/>
      <c r="BG94" s="358"/>
      <c r="BH94" s="357"/>
      <c r="BI94" s="358"/>
      <c r="BJ94" s="357"/>
      <c r="BK94" s="358"/>
      <c r="BL94" s="357"/>
      <c r="BM94" s="359"/>
    </row>
    <row r="95" spans="1:65" s="43" customFormat="1" ht="20" thickTop="1" thickBot="1">
      <c r="A95" s="45"/>
      <c r="B95" s="362"/>
      <c r="C95" s="79" t="s">
        <v>33</v>
      </c>
      <c r="D95" s="349">
        <f>SUM(D92:D94)</f>
        <v>0</v>
      </c>
      <c r="E95" s="350"/>
      <c r="F95" s="349">
        <f t="shared" ref="F95" si="329">SUM(F92:F94)</f>
        <v>0</v>
      </c>
      <c r="G95" s="350"/>
      <c r="H95" s="349">
        <f t="shared" ref="H95" si="330">SUM(H92:H94)</f>
        <v>0</v>
      </c>
      <c r="I95" s="350"/>
      <c r="J95" s="349">
        <f t="shared" ref="J95" si="331">SUM(J92:J94)</f>
        <v>0</v>
      </c>
      <c r="K95" s="350"/>
      <c r="L95" s="349">
        <f t="shared" ref="L95" si="332">SUM(L92:L94)</f>
        <v>0</v>
      </c>
      <c r="M95" s="350"/>
      <c r="N95" s="349">
        <f t="shared" ref="N95" si="333">SUM(N92:N94)</f>
        <v>0</v>
      </c>
      <c r="O95" s="350"/>
      <c r="P95" s="349">
        <f t="shared" ref="P95" si="334">SUM(P92:P94)</f>
        <v>0</v>
      </c>
      <c r="Q95" s="350"/>
      <c r="R95" s="349">
        <f t="shared" ref="R95" si="335">SUM(R92:R94)</f>
        <v>0</v>
      </c>
      <c r="S95" s="350"/>
      <c r="T95" s="349">
        <f t="shared" ref="T95" si="336">SUM(T92:T94)</f>
        <v>0</v>
      </c>
      <c r="U95" s="350"/>
      <c r="V95" s="349">
        <f t="shared" ref="V95" si="337">SUM(V92:V94)</f>
        <v>0</v>
      </c>
      <c r="W95" s="350"/>
      <c r="X95" s="349">
        <f t="shared" ref="X95" si="338">SUM(X92:X94)</f>
        <v>0</v>
      </c>
      <c r="Y95" s="350"/>
      <c r="Z95" s="349">
        <f t="shared" ref="Z95" si="339">SUM(Z92:Z94)</f>
        <v>0</v>
      </c>
      <c r="AA95" s="350"/>
      <c r="AB95" s="349">
        <f t="shared" ref="AB95" si="340">SUM(AB92:AB94)</f>
        <v>0</v>
      </c>
      <c r="AC95" s="350"/>
      <c r="AD95" s="349">
        <f t="shared" ref="AD95" si="341">SUM(AD92:AD94)</f>
        <v>0</v>
      </c>
      <c r="AE95" s="350"/>
      <c r="AF95" s="349">
        <f t="shared" ref="AF95" si="342">SUM(AF92:AF94)</f>
        <v>0</v>
      </c>
      <c r="AG95" s="350"/>
      <c r="AH95" s="349">
        <f t="shared" ref="AH95" si="343">SUM(AH92:AH94)</f>
        <v>0</v>
      </c>
      <c r="AI95" s="350"/>
      <c r="AJ95" s="349">
        <f t="shared" ref="AJ95" si="344">SUM(AJ92:AJ94)</f>
        <v>0</v>
      </c>
      <c r="AK95" s="350"/>
      <c r="AL95" s="349">
        <f t="shared" ref="AL95" si="345">SUM(AL92:AL94)</f>
        <v>0</v>
      </c>
      <c r="AM95" s="350"/>
      <c r="AN95" s="349">
        <f t="shared" ref="AN95" si="346">SUM(AN92:AN94)</f>
        <v>0</v>
      </c>
      <c r="AO95" s="350"/>
      <c r="AP95" s="349">
        <f t="shared" ref="AP95" si="347">SUM(AP92:AP94)</f>
        <v>0</v>
      </c>
      <c r="AQ95" s="350"/>
      <c r="AR95" s="349">
        <f t="shared" ref="AR95" si="348">SUM(AR92:AR94)</f>
        <v>0</v>
      </c>
      <c r="AS95" s="350"/>
      <c r="AT95" s="349">
        <f t="shared" ref="AT95" si="349">SUM(AT92:AT94)</f>
        <v>0</v>
      </c>
      <c r="AU95" s="350"/>
      <c r="AV95" s="349">
        <f t="shared" ref="AV95" si="350">SUM(AV92:AV94)</f>
        <v>0</v>
      </c>
      <c r="AW95" s="350"/>
      <c r="AX95" s="349">
        <f t="shared" ref="AX95" si="351">SUM(AX92:AX94)</f>
        <v>0</v>
      </c>
      <c r="AY95" s="350"/>
      <c r="AZ95" s="349">
        <f t="shared" ref="AZ95" si="352">SUM(AZ92:AZ94)</f>
        <v>0</v>
      </c>
      <c r="BA95" s="350"/>
      <c r="BB95" s="349">
        <f t="shared" ref="BB95" si="353">SUM(BB92:BB94)</f>
        <v>0</v>
      </c>
      <c r="BC95" s="350"/>
      <c r="BD95" s="349">
        <f t="shared" ref="BD95" si="354">SUM(BD92:BD94)</f>
        <v>0</v>
      </c>
      <c r="BE95" s="350"/>
      <c r="BF95" s="349">
        <f t="shared" ref="BF95" si="355">SUM(BF92:BF94)</f>
        <v>0</v>
      </c>
      <c r="BG95" s="350"/>
      <c r="BH95" s="349">
        <f t="shared" ref="BH95" si="356">SUM(BH92:BH94)</f>
        <v>0</v>
      </c>
      <c r="BI95" s="350"/>
      <c r="BJ95" s="349">
        <f t="shared" ref="BJ95" si="357">SUM(BJ92:BJ94)</f>
        <v>0</v>
      </c>
      <c r="BK95" s="350"/>
      <c r="BL95" s="349">
        <f t="shared" ref="BL95" si="358">SUM(BL92:BL94)</f>
        <v>0</v>
      </c>
      <c r="BM95" s="351"/>
    </row>
    <row r="96" spans="1:65" s="43" customFormat="1" ht="19" thickTop="1">
      <c r="B96" s="352" t="s">
        <v>15</v>
      </c>
      <c r="C96" s="59">
        <f>Setting!L5</f>
        <v>0</v>
      </c>
      <c r="D96" s="221"/>
      <c r="E96" s="216"/>
      <c r="F96" s="221"/>
      <c r="G96" s="216"/>
      <c r="H96" s="221"/>
      <c r="I96" s="216"/>
      <c r="J96" s="221"/>
      <c r="K96" s="216"/>
      <c r="L96" s="221"/>
      <c r="M96" s="216"/>
      <c r="N96" s="221"/>
      <c r="O96" s="216"/>
      <c r="P96" s="221"/>
      <c r="Q96" s="216"/>
      <c r="R96" s="221"/>
      <c r="S96" s="216"/>
      <c r="T96" s="221"/>
      <c r="U96" s="216"/>
      <c r="V96" s="221"/>
      <c r="W96" s="216"/>
      <c r="X96" s="221"/>
      <c r="Y96" s="216"/>
      <c r="Z96" s="221"/>
      <c r="AA96" s="216"/>
      <c r="AB96" s="221"/>
      <c r="AC96" s="216"/>
      <c r="AD96" s="221"/>
      <c r="AE96" s="216"/>
      <c r="AF96" s="221"/>
      <c r="AG96" s="216"/>
      <c r="AH96" s="221"/>
      <c r="AI96" s="216"/>
      <c r="AJ96" s="221"/>
      <c r="AK96" s="216"/>
      <c r="AL96" s="221"/>
      <c r="AM96" s="216"/>
      <c r="AN96" s="221"/>
      <c r="AO96" s="216"/>
      <c r="AP96" s="221"/>
      <c r="AQ96" s="216"/>
      <c r="AR96" s="221"/>
      <c r="AS96" s="216"/>
      <c r="AT96" s="221"/>
      <c r="AU96" s="216"/>
      <c r="AV96" s="221"/>
      <c r="AW96" s="216"/>
      <c r="AX96" s="221"/>
      <c r="AY96" s="216"/>
      <c r="AZ96" s="221"/>
      <c r="BA96" s="216"/>
      <c r="BB96" s="221"/>
      <c r="BC96" s="216"/>
      <c r="BD96" s="221"/>
      <c r="BE96" s="216"/>
      <c r="BF96" s="221"/>
      <c r="BG96" s="216"/>
      <c r="BH96" s="221"/>
      <c r="BI96" s="216"/>
      <c r="BJ96" s="221"/>
      <c r="BK96" s="216"/>
      <c r="BL96" s="221"/>
      <c r="BM96" s="217"/>
    </row>
    <row r="97" spans="2:65" s="43" customFormat="1" outlineLevel="1">
      <c r="B97" s="353"/>
      <c r="C97" s="59">
        <f>Setting!L5</f>
        <v>0</v>
      </c>
      <c r="D97" s="221"/>
      <c r="E97" s="222"/>
      <c r="F97" s="221"/>
      <c r="G97" s="222"/>
      <c r="H97" s="221"/>
      <c r="I97" s="222"/>
      <c r="J97" s="221"/>
      <c r="K97" s="222"/>
      <c r="L97" s="221"/>
      <c r="M97" s="222"/>
      <c r="N97" s="221"/>
      <c r="O97" s="222"/>
      <c r="P97" s="221"/>
      <c r="Q97" s="222"/>
      <c r="R97" s="221"/>
      <c r="S97" s="222"/>
      <c r="T97" s="221"/>
      <c r="U97" s="222"/>
      <c r="V97" s="221"/>
      <c r="W97" s="222"/>
      <c r="X97" s="221"/>
      <c r="Y97" s="222"/>
      <c r="Z97" s="221"/>
      <c r="AA97" s="222"/>
      <c r="AB97" s="221"/>
      <c r="AC97" s="222"/>
      <c r="AD97" s="221"/>
      <c r="AE97" s="222"/>
      <c r="AF97" s="221"/>
      <c r="AG97" s="222"/>
      <c r="AH97" s="221"/>
      <c r="AI97" s="222"/>
      <c r="AJ97" s="221"/>
      <c r="AK97" s="222"/>
      <c r="AL97" s="221"/>
      <c r="AM97" s="222"/>
      <c r="AN97" s="221"/>
      <c r="AO97" s="222"/>
      <c r="AP97" s="221"/>
      <c r="AQ97" s="222"/>
      <c r="AR97" s="221"/>
      <c r="AS97" s="222"/>
      <c r="AT97" s="221"/>
      <c r="AU97" s="222"/>
      <c r="AV97" s="221"/>
      <c r="AW97" s="222"/>
      <c r="AX97" s="221"/>
      <c r="AY97" s="222"/>
      <c r="AZ97" s="221"/>
      <c r="BA97" s="222"/>
      <c r="BB97" s="221"/>
      <c r="BC97" s="222"/>
      <c r="BD97" s="221"/>
      <c r="BE97" s="222"/>
      <c r="BF97" s="221"/>
      <c r="BG97" s="222"/>
      <c r="BH97" s="221"/>
      <c r="BI97" s="222"/>
      <c r="BJ97" s="221"/>
      <c r="BK97" s="222"/>
      <c r="BL97" s="221"/>
      <c r="BM97" s="223"/>
    </row>
    <row r="98" spans="2:65" s="43" customFormat="1" outlineLevel="1">
      <c r="B98" s="353"/>
      <c r="C98" s="59">
        <f>Setting!L5</f>
        <v>0</v>
      </c>
      <c r="D98" s="221"/>
      <c r="E98" s="222"/>
      <c r="F98" s="221"/>
      <c r="G98" s="222"/>
      <c r="H98" s="221"/>
      <c r="I98" s="222"/>
      <c r="J98" s="221"/>
      <c r="K98" s="222"/>
      <c r="L98" s="221"/>
      <c r="M98" s="222"/>
      <c r="N98" s="221"/>
      <c r="O98" s="222"/>
      <c r="P98" s="221"/>
      <c r="Q98" s="222"/>
      <c r="R98" s="221"/>
      <c r="S98" s="222"/>
      <c r="T98" s="221"/>
      <c r="U98" s="222"/>
      <c r="V98" s="221"/>
      <c r="W98" s="222"/>
      <c r="X98" s="221"/>
      <c r="Y98" s="222"/>
      <c r="Z98" s="221"/>
      <c r="AA98" s="222"/>
      <c r="AB98" s="221"/>
      <c r="AC98" s="222"/>
      <c r="AD98" s="221"/>
      <c r="AE98" s="222"/>
      <c r="AF98" s="221"/>
      <c r="AG98" s="222"/>
      <c r="AH98" s="221"/>
      <c r="AI98" s="222"/>
      <c r="AJ98" s="221"/>
      <c r="AK98" s="222"/>
      <c r="AL98" s="221"/>
      <c r="AM98" s="222"/>
      <c r="AN98" s="221"/>
      <c r="AO98" s="222"/>
      <c r="AP98" s="221"/>
      <c r="AQ98" s="222"/>
      <c r="AR98" s="221"/>
      <c r="AS98" s="222"/>
      <c r="AT98" s="221"/>
      <c r="AU98" s="222"/>
      <c r="AV98" s="221"/>
      <c r="AW98" s="222"/>
      <c r="AX98" s="221"/>
      <c r="AY98" s="222"/>
      <c r="AZ98" s="221"/>
      <c r="BA98" s="222"/>
      <c r="BB98" s="221"/>
      <c r="BC98" s="222"/>
      <c r="BD98" s="221"/>
      <c r="BE98" s="222"/>
      <c r="BF98" s="221"/>
      <c r="BG98" s="222"/>
      <c r="BH98" s="221"/>
      <c r="BI98" s="222"/>
      <c r="BJ98" s="221"/>
      <c r="BK98" s="222"/>
      <c r="BL98" s="221"/>
      <c r="BM98" s="223"/>
    </row>
    <row r="99" spans="2:65" s="43" customFormat="1">
      <c r="B99" s="353"/>
      <c r="C99" s="55">
        <f>Setting!L6</f>
        <v>0</v>
      </c>
      <c r="D99" s="227"/>
      <c r="E99" s="228"/>
      <c r="F99" s="227"/>
      <c r="G99" s="228"/>
      <c r="H99" s="227"/>
      <c r="I99" s="228"/>
      <c r="J99" s="227"/>
      <c r="K99" s="228"/>
      <c r="L99" s="227"/>
      <c r="M99" s="228"/>
      <c r="N99" s="227"/>
      <c r="O99" s="228"/>
      <c r="P99" s="227"/>
      <c r="Q99" s="228"/>
      <c r="R99" s="227"/>
      <c r="S99" s="228"/>
      <c r="T99" s="227"/>
      <c r="U99" s="228"/>
      <c r="V99" s="227"/>
      <c r="W99" s="228"/>
      <c r="X99" s="227"/>
      <c r="Y99" s="228"/>
      <c r="Z99" s="227"/>
      <c r="AA99" s="228"/>
      <c r="AB99" s="227"/>
      <c r="AC99" s="228"/>
      <c r="AD99" s="227"/>
      <c r="AE99" s="228"/>
      <c r="AF99" s="227"/>
      <c r="AG99" s="228"/>
      <c r="AH99" s="227"/>
      <c r="AI99" s="228"/>
      <c r="AJ99" s="227"/>
      <c r="AK99" s="228"/>
      <c r="AL99" s="227"/>
      <c r="AM99" s="228"/>
      <c r="AN99" s="227"/>
      <c r="AO99" s="228"/>
      <c r="AP99" s="227"/>
      <c r="AQ99" s="228"/>
      <c r="AR99" s="227"/>
      <c r="AS99" s="228"/>
      <c r="AT99" s="227"/>
      <c r="AU99" s="228"/>
      <c r="AV99" s="227"/>
      <c r="AW99" s="228"/>
      <c r="AX99" s="227"/>
      <c r="AY99" s="228"/>
      <c r="AZ99" s="227"/>
      <c r="BA99" s="228"/>
      <c r="BB99" s="227"/>
      <c r="BC99" s="228"/>
      <c r="BD99" s="227"/>
      <c r="BE99" s="228"/>
      <c r="BF99" s="227"/>
      <c r="BG99" s="228"/>
      <c r="BH99" s="227"/>
      <c r="BI99" s="228"/>
      <c r="BJ99" s="227"/>
      <c r="BK99" s="228"/>
      <c r="BL99" s="227"/>
      <c r="BM99" s="229"/>
    </row>
    <row r="100" spans="2:65" s="43" customFormat="1" ht="18" customHeight="1" outlineLevel="1">
      <c r="B100" s="353"/>
      <c r="C100" s="55">
        <f>Setting!L6</f>
        <v>0</v>
      </c>
      <c r="D100" s="221"/>
      <c r="E100" s="222"/>
      <c r="F100" s="221"/>
      <c r="G100" s="222"/>
      <c r="H100" s="221"/>
      <c r="I100" s="222"/>
      <c r="J100" s="221"/>
      <c r="K100" s="222"/>
      <c r="L100" s="221"/>
      <c r="M100" s="222"/>
      <c r="N100" s="221"/>
      <c r="O100" s="222"/>
      <c r="P100" s="221"/>
      <c r="Q100" s="222"/>
      <c r="R100" s="221"/>
      <c r="S100" s="222"/>
      <c r="T100" s="221"/>
      <c r="U100" s="222"/>
      <c r="V100" s="221"/>
      <c r="W100" s="222"/>
      <c r="X100" s="221"/>
      <c r="Y100" s="222"/>
      <c r="Z100" s="221"/>
      <c r="AA100" s="222"/>
      <c r="AB100" s="221"/>
      <c r="AC100" s="222"/>
      <c r="AD100" s="221"/>
      <c r="AE100" s="222"/>
      <c r="AF100" s="221"/>
      <c r="AG100" s="222"/>
      <c r="AH100" s="221"/>
      <c r="AI100" s="222"/>
      <c r="AJ100" s="221"/>
      <c r="AK100" s="222"/>
      <c r="AL100" s="221"/>
      <c r="AM100" s="222"/>
      <c r="AN100" s="221"/>
      <c r="AO100" s="222"/>
      <c r="AP100" s="221"/>
      <c r="AQ100" s="222"/>
      <c r="AR100" s="221"/>
      <c r="AS100" s="222"/>
      <c r="AT100" s="221"/>
      <c r="AU100" s="222"/>
      <c r="AV100" s="221"/>
      <c r="AW100" s="222"/>
      <c r="AX100" s="221"/>
      <c r="AY100" s="222"/>
      <c r="AZ100" s="221"/>
      <c r="BA100" s="222"/>
      <c r="BB100" s="221"/>
      <c r="BC100" s="222"/>
      <c r="BD100" s="221"/>
      <c r="BE100" s="222"/>
      <c r="BF100" s="221"/>
      <c r="BG100" s="222"/>
      <c r="BH100" s="221"/>
      <c r="BI100" s="222"/>
      <c r="BJ100" s="221"/>
      <c r="BK100" s="222"/>
      <c r="BL100" s="221"/>
      <c r="BM100" s="223"/>
    </row>
    <row r="101" spans="2:65" s="43" customFormat="1" outlineLevel="1">
      <c r="B101" s="353"/>
      <c r="C101" s="55">
        <f>Setting!L6</f>
        <v>0</v>
      </c>
      <c r="D101" s="221"/>
      <c r="E101" s="222"/>
      <c r="F101" s="221"/>
      <c r="G101" s="222"/>
      <c r="H101" s="221"/>
      <c r="I101" s="222"/>
      <c r="J101" s="221"/>
      <c r="K101" s="222"/>
      <c r="L101" s="221"/>
      <c r="M101" s="222"/>
      <c r="N101" s="221"/>
      <c r="O101" s="222"/>
      <c r="P101" s="221"/>
      <c r="Q101" s="222"/>
      <c r="R101" s="221"/>
      <c r="S101" s="222"/>
      <c r="T101" s="221"/>
      <c r="U101" s="222"/>
      <c r="V101" s="221"/>
      <c r="W101" s="222"/>
      <c r="X101" s="221"/>
      <c r="Y101" s="222"/>
      <c r="Z101" s="221"/>
      <c r="AA101" s="222"/>
      <c r="AB101" s="221"/>
      <c r="AC101" s="222"/>
      <c r="AD101" s="221"/>
      <c r="AE101" s="222"/>
      <c r="AF101" s="221"/>
      <c r="AG101" s="222"/>
      <c r="AH101" s="221"/>
      <c r="AI101" s="222"/>
      <c r="AJ101" s="221"/>
      <c r="AK101" s="222"/>
      <c r="AL101" s="221"/>
      <c r="AM101" s="222"/>
      <c r="AN101" s="221"/>
      <c r="AO101" s="222"/>
      <c r="AP101" s="221"/>
      <c r="AQ101" s="222"/>
      <c r="AR101" s="221"/>
      <c r="AS101" s="222"/>
      <c r="AT101" s="221"/>
      <c r="AU101" s="222"/>
      <c r="AV101" s="221"/>
      <c r="AW101" s="222"/>
      <c r="AX101" s="221"/>
      <c r="AY101" s="222"/>
      <c r="AZ101" s="221"/>
      <c r="BA101" s="222"/>
      <c r="BB101" s="221"/>
      <c r="BC101" s="222"/>
      <c r="BD101" s="221"/>
      <c r="BE101" s="222"/>
      <c r="BF101" s="221"/>
      <c r="BG101" s="222"/>
      <c r="BH101" s="221"/>
      <c r="BI101" s="222"/>
      <c r="BJ101" s="221"/>
      <c r="BK101" s="222"/>
      <c r="BL101" s="221"/>
      <c r="BM101" s="223"/>
    </row>
    <row r="102" spans="2:65" s="43" customFormat="1">
      <c r="B102" s="353"/>
      <c r="C102" s="59">
        <f>Setting!L7</f>
        <v>0</v>
      </c>
      <c r="D102" s="221"/>
      <c r="E102" s="222"/>
      <c r="F102" s="221"/>
      <c r="G102" s="222"/>
      <c r="H102" s="221"/>
      <c r="I102" s="222"/>
      <c r="J102" s="221"/>
      <c r="K102" s="222"/>
      <c r="L102" s="221"/>
      <c r="M102" s="222"/>
      <c r="N102" s="221"/>
      <c r="O102" s="222"/>
      <c r="P102" s="221"/>
      <c r="Q102" s="222"/>
      <c r="R102" s="221"/>
      <c r="S102" s="222"/>
      <c r="T102" s="221"/>
      <c r="U102" s="222"/>
      <c r="V102" s="221"/>
      <c r="W102" s="222"/>
      <c r="X102" s="221"/>
      <c r="Y102" s="222"/>
      <c r="Z102" s="221"/>
      <c r="AA102" s="222"/>
      <c r="AB102" s="221"/>
      <c r="AC102" s="222"/>
      <c r="AD102" s="221"/>
      <c r="AE102" s="222"/>
      <c r="AF102" s="221"/>
      <c r="AG102" s="222"/>
      <c r="AH102" s="221"/>
      <c r="AI102" s="222"/>
      <c r="AJ102" s="221"/>
      <c r="AK102" s="222"/>
      <c r="AL102" s="221"/>
      <c r="AM102" s="222"/>
      <c r="AN102" s="221"/>
      <c r="AO102" s="222"/>
      <c r="AP102" s="221"/>
      <c r="AQ102" s="222"/>
      <c r="AR102" s="221"/>
      <c r="AS102" s="222"/>
      <c r="AT102" s="221"/>
      <c r="AU102" s="222"/>
      <c r="AV102" s="221"/>
      <c r="AW102" s="222"/>
      <c r="AX102" s="221"/>
      <c r="AY102" s="222"/>
      <c r="AZ102" s="221"/>
      <c r="BA102" s="222"/>
      <c r="BB102" s="221"/>
      <c r="BC102" s="222"/>
      <c r="BD102" s="221"/>
      <c r="BE102" s="222"/>
      <c r="BF102" s="221"/>
      <c r="BG102" s="222"/>
      <c r="BH102" s="221"/>
      <c r="BI102" s="222"/>
      <c r="BJ102" s="221"/>
      <c r="BK102" s="222"/>
      <c r="BL102" s="221"/>
      <c r="BM102" s="223"/>
    </row>
    <row r="103" spans="2:65" s="43" customFormat="1" outlineLevel="1">
      <c r="B103" s="353"/>
      <c r="C103" s="59">
        <f>Setting!L7</f>
        <v>0</v>
      </c>
      <c r="D103" s="221"/>
      <c r="E103" s="222"/>
      <c r="F103" s="221"/>
      <c r="G103" s="222"/>
      <c r="H103" s="221"/>
      <c r="I103" s="222"/>
      <c r="J103" s="221"/>
      <c r="K103" s="222"/>
      <c r="L103" s="221"/>
      <c r="M103" s="222"/>
      <c r="N103" s="221"/>
      <c r="O103" s="222"/>
      <c r="P103" s="221"/>
      <c r="Q103" s="222"/>
      <c r="R103" s="221"/>
      <c r="S103" s="222"/>
      <c r="T103" s="221"/>
      <c r="U103" s="222"/>
      <c r="V103" s="221"/>
      <c r="W103" s="222"/>
      <c r="X103" s="221"/>
      <c r="Y103" s="222"/>
      <c r="Z103" s="221"/>
      <c r="AA103" s="222"/>
      <c r="AB103" s="221"/>
      <c r="AC103" s="222"/>
      <c r="AD103" s="221"/>
      <c r="AE103" s="222"/>
      <c r="AF103" s="221"/>
      <c r="AG103" s="222"/>
      <c r="AH103" s="221"/>
      <c r="AI103" s="222"/>
      <c r="AJ103" s="221"/>
      <c r="AK103" s="222"/>
      <c r="AL103" s="221"/>
      <c r="AM103" s="222"/>
      <c r="AN103" s="221"/>
      <c r="AO103" s="222"/>
      <c r="AP103" s="221"/>
      <c r="AQ103" s="222"/>
      <c r="AR103" s="221"/>
      <c r="AS103" s="222"/>
      <c r="AT103" s="221"/>
      <c r="AU103" s="222"/>
      <c r="AV103" s="221"/>
      <c r="AW103" s="222"/>
      <c r="AX103" s="221"/>
      <c r="AY103" s="222"/>
      <c r="AZ103" s="221"/>
      <c r="BA103" s="222"/>
      <c r="BB103" s="221"/>
      <c r="BC103" s="222"/>
      <c r="BD103" s="221"/>
      <c r="BE103" s="222"/>
      <c r="BF103" s="221"/>
      <c r="BG103" s="222"/>
      <c r="BH103" s="221"/>
      <c r="BI103" s="222"/>
      <c r="BJ103" s="221"/>
      <c r="BK103" s="222"/>
      <c r="BL103" s="221"/>
      <c r="BM103" s="223"/>
    </row>
    <row r="104" spans="2:65" s="43" customFormat="1" outlineLevel="1">
      <c r="B104" s="353"/>
      <c r="C104" s="59">
        <f>Setting!L7</f>
        <v>0</v>
      </c>
      <c r="D104" s="221"/>
      <c r="E104" s="222"/>
      <c r="F104" s="221"/>
      <c r="G104" s="222"/>
      <c r="H104" s="221"/>
      <c r="I104" s="222"/>
      <c r="J104" s="221"/>
      <c r="K104" s="222"/>
      <c r="L104" s="221"/>
      <c r="M104" s="222"/>
      <c r="N104" s="221"/>
      <c r="O104" s="222"/>
      <c r="P104" s="221"/>
      <c r="Q104" s="222"/>
      <c r="R104" s="221"/>
      <c r="S104" s="222"/>
      <c r="T104" s="221"/>
      <c r="U104" s="222"/>
      <c r="V104" s="221"/>
      <c r="W104" s="222"/>
      <c r="X104" s="221"/>
      <c r="Y104" s="222"/>
      <c r="Z104" s="221"/>
      <c r="AA104" s="222"/>
      <c r="AB104" s="221"/>
      <c r="AC104" s="222"/>
      <c r="AD104" s="221"/>
      <c r="AE104" s="222"/>
      <c r="AF104" s="221"/>
      <c r="AG104" s="222"/>
      <c r="AH104" s="221"/>
      <c r="AI104" s="222"/>
      <c r="AJ104" s="221"/>
      <c r="AK104" s="222"/>
      <c r="AL104" s="221"/>
      <c r="AM104" s="222"/>
      <c r="AN104" s="221"/>
      <c r="AO104" s="222"/>
      <c r="AP104" s="221"/>
      <c r="AQ104" s="222"/>
      <c r="AR104" s="221"/>
      <c r="AS104" s="222"/>
      <c r="AT104" s="221"/>
      <c r="AU104" s="222"/>
      <c r="AV104" s="221"/>
      <c r="AW104" s="222"/>
      <c r="AX104" s="221"/>
      <c r="AY104" s="222"/>
      <c r="AZ104" s="221"/>
      <c r="BA104" s="222"/>
      <c r="BB104" s="221"/>
      <c r="BC104" s="222"/>
      <c r="BD104" s="221"/>
      <c r="BE104" s="222"/>
      <c r="BF104" s="221"/>
      <c r="BG104" s="222"/>
      <c r="BH104" s="221"/>
      <c r="BI104" s="222"/>
      <c r="BJ104" s="221"/>
      <c r="BK104" s="222"/>
      <c r="BL104" s="221"/>
      <c r="BM104" s="223"/>
    </row>
    <row r="105" spans="2:65" s="43" customFormat="1">
      <c r="B105" s="353"/>
      <c r="C105" s="55">
        <f>Setting!L8</f>
        <v>0</v>
      </c>
      <c r="D105" s="227"/>
      <c r="E105" s="228"/>
      <c r="F105" s="227"/>
      <c r="G105" s="228"/>
      <c r="H105" s="227"/>
      <c r="I105" s="228"/>
      <c r="J105" s="227"/>
      <c r="K105" s="228"/>
      <c r="L105" s="227"/>
      <c r="M105" s="228"/>
      <c r="N105" s="227"/>
      <c r="O105" s="228"/>
      <c r="P105" s="227"/>
      <c r="Q105" s="228"/>
      <c r="R105" s="227"/>
      <c r="S105" s="228"/>
      <c r="T105" s="227"/>
      <c r="U105" s="228"/>
      <c r="V105" s="227"/>
      <c r="W105" s="228"/>
      <c r="X105" s="227"/>
      <c r="Y105" s="228"/>
      <c r="Z105" s="227"/>
      <c r="AA105" s="228"/>
      <c r="AB105" s="227"/>
      <c r="AC105" s="228"/>
      <c r="AD105" s="227"/>
      <c r="AE105" s="228"/>
      <c r="AF105" s="227"/>
      <c r="AG105" s="228"/>
      <c r="AH105" s="227"/>
      <c r="AI105" s="228"/>
      <c r="AJ105" s="227"/>
      <c r="AK105" s="228"/>
      <c r="AL105" s="227"/>
      <c r="AM105" s="228"/>
      <c r="AN105" s="227"/>
      <c r="AO105" s="228"/>
      <c r="AP105" s="227"/>
      <c r="AQ105" s="228"/>
      <c r="AR105" s="227"/>
      <c r="AS105" s="228"/>
      <c r="AT105" s="227"/>
      <c r="AU105" s="228"/>
      <c r="AV105" s="227"/>
      <c r="AW105" s="228"/>
      <c r="AX105" s="227"/>
      <c r="AY105" s="228"/>
      <c r="AZ105" s="227"/>
      <c r="BA105" s="228"/>
      <c r="BB105" s="227"/>
      <c r="BC105" s="228"/>
      <c r="BD105" s="227"/>
      <c r="BE105" s="228"/>
      <c r="BF105" s="227"/>
      <c r="BG105" s="228"/>
      <c r="BH105" s="227"/>
      <c r="BI105" s="228"/>
      <c r="BJ105" s="227"/>
      <c r="BK105" s="228"/>
      <c r="BL105" s="227"/>
      <c r="BM105" s="229"/>
    </row>
    <row r="106" spans="2:65" s="43" customFormat="1" outlineLevel="1">
      <c r="B106" s="353"/>
      <c r="C106" s="55">
        <f>Setting!L8</f>
        <v>0</v>
      </c>
      <c r="D106" s="221"/>
      <c r="E106" s="222"/>
      <c r="F106" s="221"/>
      <c r="G106" s="222"/>
      <c r="H106" s="221"/>
      <c r="I106" s="222"/>
      <c r="J106" s="221"/>
      <c r="K106" s="222"/>
      <c r="L106" s="221"/>
      <c r="M106" s="222"/>
      <c r="N106" s="221"/>
      <c r="O106" s="222"/>
      <c r="P106" s="221"/>
      <c r="Q106" s="222"/>
      <c r="R106" s="221"/>
      <c r="S106" s="222"/>
      <c r="T106" s="221"/>
      <c r="U106" s="222"/>
      <c r="V106" s="221"/>
      <c r="W106" s="222"/>
      <c r="X106" s="221"/>
      <c r="Y106" s="222"/>
      <c r="Z106" s="221"/>
      <c r="AA106" s="222"/>
      <c r="AB106" s="221"/>
      <c r="AC106" s="222"/>
      <c r="AD106" s="221"/>
      <c r="AE106" s="222"/>
      <c r="AF106" s="221"/>
      <c r="AG106" s="222"/>
      <c r="AH106" s="221"/>
      <c r="AI106" s="222"/>
      <c r="AJ106" s="221"/>
      <c r="AK106" s="222"/>
      <c r="AL106" s="221"/>
      <c r="AM106" s="222"/>
      <c r="AN106" s="221"/>
      <c r="AO106" s="222"/>
      <c r="AP106" s="221"/>
      <c r="AQ106" s="222"/>
      <c r="AR106" s="221"/>
      <c r="AS106" s="222"/>
      <c r="AT106" s="221"/>
      <c r="AU106" s="222"/>
      <c r="AV106" s="221"/>
      <c r="AW106" s="222"/>
      <c r="AX106" s="221"/>
      <c r="AY106" s="222"/>
      <c r="AZ106" s="221"/>
      <c r="BA106" s="222"/>
      <c r="BB106" s="221"/>
      <c r="BC106" s="222"/>
      <c r="BD106" s="221"/>
      <c r="BE106" s="222"/>
      <c r="BF106" s="221"/>
      <c r="BG106" s="222"/>
      <c r="BH106" s="221"/>
      <c r="BI106" s="222"/>
      <c r="BJ106" s="221"/>
      <c r="BK106" s="222"/>
      <c r="BL106" s="221"/>
      <c r="BM106" s="223"/>
    </row>
    <row r="107" spans="2:65" s="43" customFormat="1" outlineLevel="1">
      <c r="B107" s="353"/>
      <c r="C107" s="55">
        <f>Setting!L8</f>
        <v>0</v>
      </c>
      <c r="D107" s="221"/>
      <c r="E107" s="222"/>
      <c r="F107" s="221"/>
      <c r="G107" s="222"/>
      <c r="H107" s="221"/>
      <c r="I107" s="222"/>
      <c r="J107" s="221"/>
      <c r="K107" s="222"/>
      <c r="L107" s="221"/>
      <c r="M107" s="222"/>
      <c r="N107" s="221"/>
      <c r="O107" s="222"/>
      <c r="P107" s="221"/>
      <c r="Q107" s="222"/>
      <c r="R107" s="221"/>
      <c r="S107" s="222"/>
      <c r="T107" s="221"/>
      <c r="U107" s="222"/>
      <c r="V107" s="221"/>
      <c r="W107" s="222"/>
      <c r="X107" s="221"/>
      <c r="Y107" s="222"/>
      <c r="Z107" s="221"/>
      <c r="AA107" s="222"/>
      <c r="AB107" s="221"/>
      <c r="AC107" s="222"/>
      <c r="AD107" s="221"/>
      <c r="AE107" s="222"/>
      <c r="AF107" s="221"/>
      <c r="AG107" s="222"/>
      <c r="AH107" s="221"/>
      <c r="AI107" s="222"/>
      <c r="AJ107" s="221"/>
      <c r="AK107" s="222"/>
      <c r="AL107" s="221"/>
      <c r="AM107" s="222"/>
      <c r="AN107" s="221"/>
      <c r="AO107" s="222"/>
      <c r="AP107" s="221"/>
      <c r="AQ107" s="222"/>
      <c r="AR107" s="221"/>
      <c r="AS107" s="222"/>
      <c r="AT107" s="221"/>
      <c r="AU107" s="222"/>
      <c r="AV107" s="221"/>
      <c r="AW107" s="222"/>
      <c r="AX107" s="221"/>
      <c r="AY107" s="222"/>
      <c r="AZ107" s="221"/>
      <c r="BA107" s="222"/>
      <c r="BB107" s="221"/>
      <c r="BC107" s="222"/>
      <c r="BD107" s="221"/>
      <c r="BE107" s="222"/>
      <c r="BF107" s="221"/>
      <c r="BG107" s="222"/>
      <c r="BH107" s="221"/>
      <c r="BI107" s="222"/>
      <c r="BJ107" s="221"/>
      <c r="BK107" s="222"/>
      <c r="BL107" s="221"/>
      <c r="BM107" s="223"/>
    </row>
    <row r="108" spans="2:65" s="43" customFormat="1">
      <c r="B108" s="353"/>
      <c r="C108" s="59">
        <f>Setting!L9</f>
        <v>0</v>
      </c>
      <c r="D108" s="221"/>
      <c r="E108" s="222"/>
      <c r="F108" s="221"/>
      <c r="G108" s="222"/>
      <c r="H108" s="221"/>
      <c r="I108" s="222"/>
      <c r="J108" s="221"/>
      <c r="K108" s="222"/>
      <c r="L108" s="221"/>
      <c r="M108" s="222"/>
      <c r="N108" s="221"/>
      <c r="O108" s="222"/>
      <c r="P108" s="221"/>
      <c r="Q108" s="222"/>
      <c r="R108" s="221"/>
      <c r="S108" s="222"/>
      <c r="T108" s="221"/>
      <c r="U108" s="222"/>
      <c r="V108" s="221"/>
      <c r="W108" s="222"/>
      <c r="X108" s="221"/>
      <c r="Y108" s="222"/>
      <c r="Z108" s="221"/>
      <c r="AA108" s="222"/>
      <c r="AB108" s="221"/>
      <c r="AC108" s="222"/>
      <c r="AD108" s="221"/>
      <c r="AE108" s="222"/>
      <c r="AF108" s="221"/>
      <c r="AG108" s="222"/>
      <c r="AH108" s="221"/>
      <c r="AI108" s="222"/>
      <c r="AJ108" s="221"/>
      <c r="AK108" s="222"/>
      <c r="AL108" s="221"/>
      <c r="AM108" s="222"/>
      <c r="AN108" s="221"/>
      <c r="AO108" s="222"/>
      <c r="AP108" s="221"/>
      <c r="AQ108" s="222"/>
      <c r="AR108" s="221"/>
      <c r="AS108" s="222"/>
      <c r="AT108" s="221"/>
      <c r="AU108" s="222"/>
      <c r="AV108" s="221"/>
      <c r="AW108" s="222"/>
      <c r="AX108" s="221"/>
      <c r="AY108" s="222"/>
      <c r="AZ108" s="221"/>
      <c r="BA108" s="222"/>
      <c r="BB108" s="221"/>
      <c r="BC108" s="222"/>
      <c r="BD108" s="221"/>
      <c r="BE108" s="222"/>
      <c r="BF108" s="221"/>
      <c r="BG108" s="222"/>
      <c r="BH108" s="221"/>
      <c r="BI108" s="222"/>
      <c r="BJ108" s="221"/>
      <c r="BK108" s="222"/>
      <c r="BL108" s="221"/>
      <c r="BM108" s="223"/>
    </row>
    <row r="109" spans="2:65" s="43" customFormat="1" outlineLevel="1">
      <c r="B109" s="353"/>
      <c r="C109" s="59">
        <f>Setting!L9</f>
        <v>0</v>
      </c>
      <c r="D109" s="221"/>
      <c r="E109" s="222"/>
      <c r="F109" s="221"/>
      <c r="G109" s="222"/>
      <c r="H109" s="221"/>
      <c r="I109" s="222"/>
      <c r="J109" s="221"/>
      <c r="K109" s="222"/>
      <c r="L109" s="221"/>
      <c r="M109" s="222"/>
      <c r="N109" s="221"/>
      <c r="O109" s="222"/>
      <c r="P109" s="221"/>
      <c r="Q109" s="222"/>
      <c r="R109" s="221"/>
      <c r="S109" s="222"/>
      <c r="T109" s="221"/>
      <c r="U109" s="222"/>
      <c r="V109" s="221"/>
      <c r="W109" s="222"/>
      <c r="X109" s="221"/>
      <c r="Y109" s="222"/>
      <c r="Z109" s="221"/>
      <c r="AA109" s="222"/>
      <c r="AB109" s="221"/>
      <c r="AC109" s="222"/>
      <c r="AD109" s="221"/>
      <c r="AE109" s="222"/>
      <c r="AF109" s="221"/>
      <c r="AG109" s="222"/>
      <c r="AH109" s="221"/>
      <c r="AI109" s="222"/>
      <c r="AJ109" s="221"/>
      <c r="AK109" s="222"/>
      <c r="AL109" s="221"/>
      <c r="AM109" s="222"/>
      <c r="AN109" s="221"/>
      <c r="AO109" s="222"/>
      <c r="AP109" s="221"/>
      <c r="AQ109" s="222"/>
      <c r="AR109" s="221"/>
      <c r="AS109" s="222"/>
      <c r="AT109" s="221"/>
      <c r="AU109" s="222"/>
      <c r="AV109" s="221"/>
      <c r="AW109" s="222"/>
      <c r="AX109" s="221"/>
      <c r="AY109" s="222"/>
      <c r="AZ109" s="221"/>
      <c r="BA109" s="222"/>
      <c r="BB109" s="221"/>
      <c r="BC109" s="222"/>
      <c r="BD109" s="221"/>
      <c r="BE109" s="222"/>
      <c r="BF109" s="221"/>
      <c r="BG109" s="222"/>
      <c r="BH109" s="221"/>
      <c r="BI109" s="222"/>
      <c r="BJ109" s="221"/>
      <c r="BK109" s="222"/>
      <c r="BL109" s="221"/>
      <c r="BM109" s="223"/>
    </row>
    <row r="110" spans="2:65" s="43" customFormat="1" outlineLevel="1">
      <c r="B110" s="353"/>
      <c r="C110" s="59">
        <f>Setting!L9</f>
        <v>0</v>
      </c>
      <c r="D110" s="221"/>
      <c r="E110" s="222"/>
      <c r="F110" s="221"/>
      <c r="G110" s="222"/>
      <c r="H110" s="221"/>
      <c r="I110" s="222"/>
      <c r="J110" s="221"/>
      <c r="K110" s="222"/>
      <c r="L110" s="221"/>
      <c r="M110" s="222"/>
      <c r="N110" s="221"/>
      <c r="O110" s="222"/>
      <c r="P110" s="221"/>
      <c r="Q110" s="222"/>
      <c r="R110" s="221"/>
      <c r="S110" s="222"/>
      <c r="T110" s="221"/>
      <c r="U110" s="222"/>
      <c r="V110" s="221"/>
      <c r="W110" s="222"/>
      <c r="X110" s="221"/>
      <c r="Y110" s="222"/>
      <c r="Z110" s="221"/>
      <c r="AA110" s="222"/>
      <c r="AB110" s="221"/>
      <c r="AC110" s="222"/>
      <c r="AD110" s="221"/>
      <c r="AE110" s="222"/>
      <c r="AF110" s="221"/>
      <c r="AG110" s="222"/>
      <c r="AH110" s="221"/>
      <c r="AI110" s="222"/>
      <c r="AJ110" s="221"/>
      <c r="AK110" s="222"/>
      <c r="AL110" s="221"/>
      <c r="AM110" s="222"/>
      <c r="AN110" s="221"/>
      <c r="AO110" s="222"/>
      <c r="AP110" s="221"/>
      <c r="AQ110" s="222"/>
      <c r="AR110" s="221"/>
      <c r="AS110" s="222"/>
      <c r="AT110" s="221"/>
      <c r="AU110" s="222"/>
      <c r="AV110" s="221"/>
      <c r="AW110" s="222"/>
      <c r="AX110" s="221"/>
      <c r="AY110" s="222"/>
      <c r="AZ110" s="221"/>
      <c r="BA110" s="222"/>
      <c r="BB110" s="221"/>
      <c r="BC110" s="222"/>
      <c r="BD110" s="221"/>
      <c r="BE110" s="222"/>
      <c r="BF110" s="221"/>
      <c r="BG110" s="222"/>
      <c r="BH110" s="221"/>
      <c r="BI110" s="222"/>
      <c r="BJ110" s="221"/>
      <c r="BK110" s="222"/>
      <c r="BL110" s="221"/>
      <c r="BM110" s="223"/>
    </row>
    <row r="111" spans="2:65" s="43" customFormat="1">
      <c r="B111" s="353"/>
      <c r="C111" s="55">
        <f>Setting!L10</f>
        <v>0</v>
      </c>
      <c r="D111" s="227"/>
      <c r="E111" s="228"/>
      <c r="F111" s="227"/>
      <c r="G111" s="228"/>
      <c r="H111" s="227"/>
      <c r="I111" s="228"/>
      <c r="J111" s="227"/>
      <c r="K111" s="228"/>
      <c r="L111" s="227"/>
      <c r="M111" s="228"/>
      <c r="N111" s="227"/>
      <c r="O111" s="228"/>
      <c r="P111" s="227"/>
      <c r="Q111" s="228"/>
      <c r="R111" s="227"/>
      <c r="S111" s="228"/>
      <c r="T111" s="227"/>
      <c r="U111" s="228"/>
      <c r="V111" s="227"/>
      <c r="W111" s="228"/>
      <c r="X111" s="227"/>
      <c r="Y111" s="228"/>
      <c r="Z111" s="227"/>
      <c r="AA111" s="228"/>
      <c r="AB111" s="227"/>
      <c r="AC111" s="228"/>
      <c r="AD111" s="227"/>
      <c r="AE111" s="228"/>
      <c r="AF111" s="227"/>
      <c r="AG111" s="228"/>
      <c r="AH111" s="227"/>
      <c r="AI111" s="228"/>
      <c r="AJ111" s="227"/>
      <c r="AK111" s="228"/>
      <c r="AL111" s="227"/>
      <c r="AM111" s="228"/>
      <c r="AN111" s="227"/>
      <c r="AO111" s="228"/>
      <c r="AP111" s="227"/>
      <c r="AQ111" s="228"/>
      <c r="AR111" s="227"/>
      <c r="AS111" s="228"/>
      <c r="AT111" s="227"/>
      <c r="AU111" s="228"/>
      <c r="AV111" s="227"/>
      <c r="AW111" s="228"/>
      <c r="AX111" s="227"/>
      <c r="AY111" s="228"/>
      <c r="AZ111" s="227"/>
      <c r="BA111" s="228"/>
      <c r="BB111" s="227"/>
      <c r="BC111" s="228"/>
      <c r="BD111" s="227"/>
      <c r="BE111" s="228"/>
      <c r="BF111" s="227"/>
      <c r="BG111" s="228"/>
      <c r="BH111" s="227"/>
      <c r="BI111" s="228"/>
      <c r="BJ111" s="227"/>
      <c r="BK111" s="228"/>
      <c r="BL111" s="227"/>
      <c r="BM111" s="229"/>
    </row>
    <row r="112" spans="2:65" s="43" customFormat="1" outlineLevel="1">
      <c r="B112" s="353"/>
      <c r="C112" s="55">
        <f>Setting!L10</f>
        <v>0</v>
      </c>
      <c r="D112" s="221"/>
      <c r="E112" s="222"/>
      <c r="F112" s="221"/>
      <c r="G112" s="222"/>
      <c r="H112" s="221"/>
      <c r="I112" s="222"/>
      <c r="J112" s="221"/>
      <c r="K112" s="222"/>
      <c r="L112" s="221"/>
      <c r="M112" s="222"/>
      <c r="N112" s="221"/>
      <c r="O112" s="222"/>
      <c r="P112" s="221"/>
      <c r="Q112" s="222"/>
      <c r="R112" s="221"/>
      <c r="S112" s="222"/>
      <c r="T112" s="221"/>
      <c r="U112" s="222"/>
      <c r="V112" s="221"/>
      <c r="W112" s="222"/>
      <c r="X112" s="221"/>
      <c r="Y112" s="222"/>
      <c r="Z112" s="221"/>
      <c r="AA112" s="222"/>
      <c r="AB112" s="221"/>
      <c r="AC112" s="222"/>
      <c r="AD112" s="221"/>
      <c r="AE112" s="222"/>
      <c r="AF112" s="221"/>
      <c r="AG112" s="222"/>
      <c r="AH112" s="221"/>
      <c r="AI112" s="222"/>
      <c r="AJ112" s="221"/>
      <c r="AK112" s="222"/>
      <c r="AL112" s="221"/>
      <c r="AM112" s="222"/>
      <c r="AN112" s="221"/>
      <c r="AO112" s="222"/>
      <c r="AP112" s="221"/>
      <c r="AQ112" s="222"/>
      <c r="AR112" s="221"/>
      <c r="AS112" s="222"/>
      <c r="AT112" s="221"/>
      <c r="AU112" s="222"/>
      <c r="AV112" s="221"/>
      <c r="AW112" s="222"/>
      <c r="AX112" s="221"/>
      <c r="AY112" s="222"/>
      <c r="AZ112" s="221"/>
      <c r="BA112" s="222"/>
      <c r="BB112" s="221"/>
      <c r="BC112" s="222"/>
      <c r="BD112" s="221"/>
      <c r="BE112" s="222"/>
      <c r="BF112" s="221"/>
      <c r="BG112" s="222"/>
      <c r="BH112" s="221"/>
      <c r="BI112" s="222"/>
      <c r="BJ112" s="221"/>
      <c r="BK112" s="222"/>
      <c r="BL112" s="221"/>
      <c r="BM112" s="223"/>
    </row>
    <row r="113" spans="2:66" s="43" customFormat="1" outlineLevel="1">
      <c r="B113" s="353"/>
      <c r="C113" s="55">
        <f>Setting!L10</f>
        <v>0</v>
      </c>
      <c r="D113" s="221"/>
      <c r="E113" s="222"/>
      <c r="F113" s="221"/>
      <c r="G113" s="222"/>
      <c r="H113" s="221"/>
      <c r="I113" s="222"/>
      <c r="J113" s="221"/>
      <c r="K113" s="222"/>
      <c r="L113" s="221"/>
      <c r="M113" s="222"/>
      <c r="N113" s="221"/>
      <c r="O113" s="222"/>
      <c r="P113" s="221"/>
      <c r="Q113" s="222"/>
      <c r="R113" s="221"/>
      <c r="S113" s="222"/>
      <c r="T113" s="221"/>
      <c r="U113" s="222"/>
      <c r="V113" s="221"/>
      <c r="W113" s="222"/>
      <c r="X113" s="221"/>
      <c r="Y113" s="222"/>
      <c r="Z113" s="221"/>
      <c r="AA113" s="222"/>
      <c r="AB113" s="221"/>
      <c r="AC113" s="222"/>
      <c r="AD113" s="221"/>
      <c r="AE113" s="222"/>
      <c r="AF113" s="221"/>
      <c r="AG113" s="222"/>
      <c r="AH113" s="221"/>
      <c r="AI113" s="222"/>
      <c r="AJ113" s="221"/>
      <c r="AK113" s="222"/>
      <c r="AL113" s="221"/>
      <c r="AM113" s="222"/>
      <c r="AN113" s="221"/>
      <c r="AO113" s="222"/>
      <c r="AP113" s="221"/>
      <c r="AQ113" s="222"/>
      <c r="AR113" s="221"/>
      <c r="AS113" s="222"/>
      <c r="AT113" s="221"/>
      <c r="AU113" s="222"/>
      <c r="AV113" s="221"/>
      <c r="AW113" s="222"/>
      <c r="AX113" s="221"/>
      <c r="AY113" s="222"/>
      <c r="AZ113" s="221"/>
      <c r="BA113" s="222"/>
      <c r="BB113" s="221"/>
      <c r="BC113" s="222"/>
      <c r="BD113" s="221"/>
      <c r="BE113" s="222"/>
      <c r="BF113" s="221"/>
      <c r="BG113" s="222"/>
      <c r="BH113" s="221"/>
      <c r="BI113" s="222"/>
      <c r="BJ113" s="221"/>
      <c r="BK113" s="222"/>
      <c r="BL113" s="221"/>
      <c r="BM113" s="223"/>
    </row>
    <row r="114" spans="2:66" s="43" customFormat="1">
      <c r="B114" s="353"/>
      <c r="C114" s="59">
        <f>Setting!L11</f>
        <v>0</v>
      </c>
      <c r="D114" s="221"/>
      <c r="E114" s="222"/>
      <c r="F114" s="221"/>
      <c r="G114" s="222"/>
      <c r="H114" s="221"/>
      <c r="I114" s="222"/>
      <c r="J114" s="221"/>
      <c r="K114" s="222"/>
      <c r="L114" s="221"/>
      <c r="M114" s="222"/>
      <c r="N114" s="221"/>
      <c r="O114" s="222"/>
      <c r="P114" s="221"/>
      <c r="Q114" s="222"/>
      <c r="R114" s="221"/>
      <c r="S114" s="222"/>
      <c r="T114" s="221"/>
      <c r="U114" s="222"/>
      <c r="V114" s="221"/>
      <c r="W114" s="222"/>
      <c r="X114" s="221"/>
      <c r="Y114" s="222"/>
      <c r="Z114" s="221"/>
      <c r="AA114" s="222"/>
      <c r="AB114" s="221"/>
      <c r="AC114" s="222"/>
      <c r="AD114" s="221"/>
      <c r="AE114" s="222"/>
      <c r="AF114" s="221"/>
      <c r="AG114" s="222"/>
      <c r="AH114" s="221"/>
      <c r="AI114" s="222"/>
      <c r="AJ114" s="221"/>
      <c r="AK114" s="222"/>
      <c r="AL114" s="221"/>
      <c r="AM114" s="222"/>
      <c r="AN114" s="221"/>
      <c r="AO114" s="222"/>
      <c r="AP114" s="221"/>
      <c r="AQ114" s="222"/>
      <c r="AR114" s="221"/>
      <c r="AS114" s="222"/>
      <c r="AT114" s="221"/>
      <c r="AU114" s="222"/>
      <c r="AV114" s="221"/>
      <c r="AW114" s="222"/>
      <c r="AX114" s="221"/>
      <c r="AY114" s="222"/>
      <c r="AZ114" s="221"/>
      <c r="BA114" s="222"/>
      <c r="BB114" s="221"/>
      <c r="BC114" s="222"/>
      <c r="BD114" s="221"/>
      <c r="BE114" s="222"/>
      <c r="BF114" s="221"/>
      <c r="BG114" s="222"/>
      <c r="BH114" s="221"/>
      <c r="BI114" s="222"/>
      <c r="BJ114" s="221"/>
      <c r="BK114" s="222"/>
      <c r="BL114" s="221"/>
      <c r="BM114" s="223"/>
    </row>
    <row r="115" spans="2:66" s="43" customFormat="1" outlineLevel="1">
      <c r="B115" s="353"/>
      <c r="C115" s="59">
        <f>Setting!L11</f>
        <v>0</v>
      </c>
      <c r="D115" s="221"/>
      <c r="E115" s="222"/>
      <c r="F115" s="221"/>
      <c r="G115" s="222"/>
      <c r="H115" s="221"/>
      <c r="I115" s="222"/>
      <c r="J115" s="221"/>
      <c r="K115" s="222"/>
      <c r="L115" s="221"/>
      <c r="M115" s="222"/>
      <c r="N115" s="221"/>
      <c r="O115" s="222"/>
      <c r="P115" s="221"/>
      <c r="Q115" s="222"/>
      <c r="R115" s="221"/>
      <c r="S115" s="222"/>
      <c r="T115" s="221"/>
      <c r="U115" s="222"/>
      <c r="V115" s="221"/>
      <c r="W115" s="222"/>
      <c r="X115" s="221"/>
      <c r="Y115" s="222"/>
      <c r="Z115" s="221"/>
      <c r="AA115" s="222"/>
      <c r="AB115" s="221"/>
      <c r="AC115" s="222"/>
      <c r="AD115" s="221"/>
      <c r="AE115" s="222"/>
      <c r="AF115" s="221"/>
      <c r="AG115" s="222"/>
      <c r="AH115" s="221"/>
      <c r="AI115" s="222"/>
      <c r="AJ115" s="221"/>
      <c r="AK115" s="222"/>
      <c r="AL115" s="221"/>
      <c r="AM115" s="222"/>
      <c r="AN115" s="221"/>
      <c r="AO115" s="222"/>
      <c r="AP115" s="221"/>
      <c r="AQ115" s="222"/>
      <c r="AR115" s="221"/>
      <c r="AS115" s="222"/>
      <c r="AT115" s="221"/>
      <c r="AU115" s="222"/>
      <c r="AV115" s="221"/>
      <c r="AW115" s="222"/>
      <c r="AX115" s="221"/>
      <c r="AY115" s="222"/>
      <c r="AZ115" s="221"/>
      <c r="BA115" s="222"/>
      <c r="BB115" s="221"/>
      <c r="BC115" s="222"/>
      <c r="BD115" s="221"/>
      <c r="BE115" s="222"/>
      <c r="BF115" s="221"/>
      <c r="BG115" s="222"/>
      <c r="BH115" s="221"/>
      <c r="BI115" s="222"/>
      <c r="BJ115" s="221"/>
      <c r="BK115" s="222"/>
      <c r="BL115" s="221"/>
      <c r="BM115" s="223"/>
    </row>
    <row r="116" spans="2:66" s="43" customFormat="1" outlineLevel="1">
      <c r="B116" s="353"/>
      <c r="C116" s="59">
        <f>Setting!L11</f>
        <v>0</v>
      </c>
      <c r="D116" s="221"/>
      <c r="E116" s="222"/>
      <c r="F116" s="221"/>
      <c r="G116" s="222"/>
      <c r="H116" s="221"/>
      <c r="I116" s="222"/>
      <c r="J116" s="221"/>
      <c r="K116" s="222"/>
      <c r="L116" s="221"/>
      <c r="M116" s="222"/>
      <c r="N116" s="221"/>
      <c r="O116" s="222"/>
      <c r="P116" s="221"/>
      <c r="Q116" s="222"/>
      <c r="R116" s="221"/>
      <c r="S116" s="222"/>
      <c r="T116" s="221"/>
      <c r="U116" s="222"/>
      <c r="V116" s="221"/>
      <c r="W116" s="222"/>
      <c r="X116" s="221"/>
      <c r="Y116" s="222"/>
      <c r="Z116" s="221"/>
      <c r="AA116" s="222"/>
      <c r="AB116" s="221"/>
      <c r="AC116" s="222"/>
      <c r="AD116" s="221"/>
      <c r="AE116" s="222"/>
      <c r="AF116" s="221"/>
      <c r="AG116" s="222"/>
      <c r="AH116" s="221"/>
      <c r="AI116" s="222"/>
      <c r="AJ116" s="221"/>
      <c r="AK116" s="222"/>
      <c r="AL116" s="221"/>
      <c r="AM116" s="222"/>
      <c r="AN116" s="221"/>
      <c r="AO116" s="222"/>
      <c r="AP116" s="221"/>
      <c r="AQ116" s="222"/>
      <c r="AR116" s="221"/>
      <c r="AS116" s="222"/>
      <c r="AT116" s="221"/>
      <c r="AU116" s="222"/>
      <c r="AV116" s="221"/>
      <c r="AW116" s="222"/>
      <c r="AX116" s="221"/>
      <c r="AY116" s="222"/>
      <c r="AZ116" s="221"/>
      <c r="BA116" s="222"/>
      <c r="BB116" s="221"/>
      <c r="BC116" s="222"/>
      <c r="BD116" s="221"/>
      <c r="BE116" s="222"/>
      <c r="BF116" s="221"/>
      <c r="BG116" s="222"/>
      <c r="BH116" s="221"/>
      <c r="BI116" s="222"/>
      <c r="BJ116" s="221"/>
      <c r="BK116" s="222"/>
      <c r="BL116" s="221"/>
      <c r="BM116" s="223"/>
    </row>
    <row r="117" spans="2:66" s="43" customFormat="1">
      <c r="B117" s="353"/>
      <c r="C117" s="55">
        <f>Setting!L12</f>
        <v>0</v>
      </c>
      <c r="D117" s="227"/>
      <c r="E117" s="228"/>
      <c r="F117" s="227"/>
      <c r="G117" s="228"/>
      <c r="H117" s="227"/>
      <c r="I117" s="228"/>
      <c r="J117" s="227"/>
      <c r="K117" s="228"/>
      <c r="L117" s="227"/>
      <c r="M117" s="228"/>
      <c r="N117" s="227"/>
      <c r="O117" s="228"/>
      <c r="P117" s="227"/>
      <c r="Q117" s="228"/>
      <c r="R117" s="227"/>
      <c r="S117" s="228"/>
      <c r="T117" s="227"/>
      <c r="U117" s="228"/>
      <c r="V117" s="227"/>
      <c r="W117" s="228"/>
      <c r="X117" s="227"/>
      <c r="Y117" s="228"/>
      <c r="Z117" s="227"/>
      <c r="AA117" s="228"/>
      <c r="AB117" s="227"/>
      <c r="AC117" s="228"/>
      <c r="AD117" s="227"/>
      <c r="AE117" s="228"/>
      <c r="AF117" s="227"/>
      <c r="AG117" s="228"/>
      <c r="AH117" s="227"/>
      <c r="AI117" s="228"/>
      <c r="AJ117" s="227"/>
      <c r="AK117" s="228"/>
      <c r="AL117" s="227"/>
      <c r="AM117" s="228"/>
      <c r="AN117" s="227"/>
      <c r="AO117" s="228"/>
      <c r="AP117" s="227"/>
      <c r="AQ117" s="228"/>
      <c r="AR117" s="227"/>
      <c r="AS117" s="228"/>
      <c r="AT117" s="227"/>
      <c r="AU117" s="228"/>
      <c r="AV117" s="227"/>
      <c r="AW117" s="228"/>
      <c r="AX117" s="227"/>
      <c r="AY117" s="228"/>
      <c r="AZ117" s="227"/>
      <c r="BA117" s="228"/>
      <c r="BB117" s="227"/>
      <c r="BC117" s="228"/>
      <c r="BD117" s="227"/>
      <c r="BE117" s="228"/>
      <c r="BF117" s="227"/>
      <c r="BG117" s="228"/>
      <c r="BH117" s="227"/>
      <c r="BI117" s="228"/>
      <c r="BJ117" s="227"/>
      <c r="BK117" s="228"/>
      <c r="BL117" s="227"/>
      <c r="BM117" s="229"/>
    </row>
    <row r="118" spans="2:66" s="43" customFormat="1" outlineLevel="1">
      <c r="B118" s="353"/>
      <c r="C118" s="55">
        <f>Setting!L12</f>
        <v>0</v>
      </c>
      <c r="D118" s="221"/>
      <c r="E118" s="222"/>
      <c r="F118" s="221"/>
      <c r="G118" s="222"/>
      <c r="H118" s="221"/>
      <c r="I118" s="222"/>
      <c r="J118" s="221"/>
      <c r="K118" s="222"/>
      <c r="L118" s="221"/>
      <c r="M118" s="222"/>
      <c r="N118" s="221"/>
      <c r="O118" s="222"/>
      <c r="P118" s="221"/>
      <c r="Q118" s="222"/>
      <c r="R118" s="221"/>
      <c r="S118" s="222"/>
      <c r="T118" s="221"/>
      <c r="U118" s="222"/>
      <c r="V118" s="221"/>
      <c r="W118" s="222"/>
      <c r="X118" s="221"/>
      <c r="Y118" s="222"/>
      <c r="Z118" s="221"/>
      <c r="AA118" s="222"/>
      <c r="AB118" s="221"/>
      <c r="AC118" s="222"/>
      <c r="AD118" s="221"/>
      <c r="AE118" s="222"/>
      <c r="AF118" s="221"/>
      <c r="AG118" s="222"/>
      <c r="AH118" s="221"/>
      <c r="AI118" s="222"/>
      <c r="AJ118" s="221"/>
      <c r="AK118" s="222"/>
      <c r="AL118" s="221"/>
      <c r="AM118" s="222"/>
      <c r="AN118" s="221"/>
      <c r="AO118" s="222"/>
      <c r="AP118" s="221"/>
      <c r="AQ118" s="222"/>
      <c r="AR118" s="221"/>
      <c r="AS118" s="222"/>
      <c r="AT118" s="221"/>
      <c r="AU118" s="222"/>
      <c r="AV118" s="221"/>
      <c r="AW118" s="222"/>
      <c r="AX118" s="221"/>
      <c r="AY118" s="222"/>
      <c r="AZ118" s="221"/>
      <c r="BA118" s="222"/>
      <c r="BB118" s="221"/>
      <c r="BC118" s="222"/>
      <c r="BD118" s="221"/>
      <c r="BE118" s="222"/>
      <c r="BF118" s="221"/>
      <c r="BG118" s="222"/>
      <c r="BH118" s="221"/>
      <c r="BI118" s="222"/>
      <c r="BJ118" s="221"/>
      <c r="BK118" s="222"/>
      <c r="BL118" s="221"/>
      <c r="BM118" s="223"/>
    </row>
    <row r="119" spans="2:66" s="43" customFormat="1" outlineLevel="1">
      <c r="B119" s="353"/>
      <c r="C119" s="55">
        <f>Setting!L12</f>
        <v>0</v>
      </c>
      <c r="D119" s="221"/>
      <c r="E119" s="222"/>
      <c r="F119" s="221"/>
      <c r="G119" s="222"/>
      <c r="H119" s="221"/>
      <c r="I119" s="222"/>
      <c r="J119" s="221"/>
      <c r="K119" s="222"/>
      <c r="L119" s="221"/>
      <c r="M119" s="222"/>
      <c r="N119" s="221"/>
      <c r="O119" s="222"/>
      <c r="P119" s="221"/>
      <c r="Q119" s="222"/>
      <c r="R119" s="221"/>
      <c r="S119" s="222"/>
      <c r="T119" s="221"/>
      <c r="U119" s="222"/>
      <c r="V119" s="221"/>
      <c r="W119" s="222"/>
      <c r="X119" s="221"/>
      <c r="Y119" s="222"/>
      <c r="Z119" s="221"/>
      <c r="AA119" s="222"/>
      <c r="AB119" s="221"/>
      <c r="AC119" s="222"/>
      <c r="AD119" s="221"/>
      <c r="AE119" s="222"/>
      <c r="AF119" s="221"/>
      <c r="AG119" s="222"/>
      <c r="AH119" s="221"/>
      <c r="AI119" s="222"/>
      <c r="AJ119" s="221"/>
      <c r="AK119" s="222"/>
      <c r="AL119" s="221"/>
      <c r="AM119" s="222"/>
      <c r="AN119" s="221"/>
      <c r="AO119" s="222"/>
      <c r="AP119" s="221"/>
      <c r="AQ119" s="222"/>
      <c r="AR119" s="221"/>
      <c r="AS119" s="222"/>
      <c r="AT119" s="221"/>
      <c r="AU119" s="222"/>
      <c r="AV119" s="221"/>
      <c r="AW119" s="222"/>
      <c r="AX119" s="221"/>
      <c r="AY119" s="222"/>
      <c r="AZ119" s="221"/>
      <c r="BA119" s="222"/>
      <c r="BB119" s="221"/>
      <c r="BC119" s="222"/>
      <c r="BD119" s="221"/>
      <c r="BE119" s="222"/>
      <c r="BF119" s="221"/>
      <c r="BG119" s="222"/>
      <c r="BH119" s="221"/>
      <c r="BI119" s="222"/>
      <c r="BJ119" s="221"/>
      <c r="BK119" s="222"/>
      <c r="BL119" s="221"/>
      <c r="BM119" s="223"/>
    </row>
    <row r="120" spans="2:66" s="43" customFormat="1">
      <c r="B120" s="353"/>
      <c r="C120" s="59">
        <f>Setting!L13</f>
        <v>0</v>
      </c>
      <c r="D120" s="221"/>
      <c r="E120" s="222"/>
      <c r="F120" s="221"/>
      <c r="G120" s="222"/>
      <c r="H120" s="221"/>
      <c r="I120" s="222"/>
      <c r="J120" s="221"/>
      <c r="K120" s="222"/>
      <c r="L120" s="221"/>
      <c r="M120" s="222"/>
      <c r="N120" s="221"/>
      <c r="O120" s="222"/>
      <c r="P120" s="221"/>
      <c r="Q120" s="222"/>
      <c r="R120" s="221"/>
      <c r="S120" s="222"/>
      <c r="T120" s="221"/>
      <c r="U120" s="222"/>
      <c r="V120" s="221"/>
      <c r="W120" s="222"/>
      <c r="X120" s="221"/>
      <c r="Y120" s="222"/>
      <c r="Z120" s="221"/>
      <c r="AA120" s="222"/>
      <c r="AB120" s="221"/>
      <c r="AC120" s="222"/>
      <c r="AD120" s="221"/>
      <c r="AE120" s="222"/>
      <c r="AF120" s="221"/>
      <c r="AG120" s="222"/>
      <c r="AH120" s="221"/>
      <c r="AI120" s="222"/>
      <c r="AJ120" s="221"/>
      <c r="AK120" s="222"/>
      <c r="AL120" s="221"/>
      <c r="AM120" s="222"/>
      <c r="AN120" s="221"/>
      <c r="AO120" s="222"/>
      <c r="AP120" s="221"/>
      <c r="AQ120" s="222"/>
      <c r="AR120" s="221"/>
      <c r="AS120" s="222"/>
      <c r="AT120" s="221"/>
      <c r="AU120" s="222"/>
      <c r="AV120" s="221"/>
      <c r="AW120" s="222"/>
      <c r="AX120" s="221"/>
      <c r="AY120" s="222"/>
      <c r="AZ120" s="221"/>
      <c r="BA120" s="222"/>
      <c r="BB120" s="221"/>
      <c r="BC120" s="222"/>
      <c r="BD120" s="221"/>
      <c r="BE120" s="222"/>
      <c r="BF120" s="221"/>
      <c r="BG120" s="222"/>
      <c r="BH120" s="221"/>
      <c r="BI120" s="222"/>
      <c r="BJ120" s="221"/>
      <c r="BK120" s="222"/>
      <c r="BL120" s="221"/>
      <c r="BM120" s="223"/>
    </row>
    <row r="121" spans="2:66" s="43" customFormat="1" outlineLevel="1">
      <c r="B121" s="353"/>
      <c r="C121" s="59">
        <f>Setting!L13</f>
        <v>0</v>
      </c>
      <c r="D121" s="221"/>
      <c r="E121" s="222"/>
      <c r="F121" s="221"/>
      <c r="G121" s="222"/>
      <c r="H121" s="221"/>
      <c r="I121" s="222"/>
      <c r="J121" s="221"/>
      <c r="K121" s="222"/>
      <c r="L121" s="221"/>
      <c r="M121" s="222"/>
      <c r="N121" s="221"/>
      <c r="O121" s="222"/>
      <c r="P121" s="221"/>
      <c r="Q121" s="222"/>
      <c r="R121" s="221"/>
      <c r="S121" s="222"/>
      <c r="T121" s="221"/>
      <c r="U121" s="222"/>
      <c r="V121" s="221"/>
      <c r="W121" s="222"/>
      <c r="X121" s="221"/>
      <c r="Y121" s="222"/>
      <c r="Z121" s="221"/>
      <c r="AA121" s="222"/>
      <c r="AB121" s="221"/>
      <c r="AC121" s="222"/>
      <c r="AD121" s="221"/>
      <c r="AE121" s="222"/>
      <c r="AF121" s="221"/>
      <c r="AG121" s="222"/>
      <c r="AH121" s="221"/>
      <c r="AI121" s="222"/>
      <c r="AJ121" s="221"/>
      <c r="AK121" s="222"/>
      <c r="AL121" s="221"/>
      <c r="AM121" s="222"/>
      <c r="AN121" s="221"/>
      <c r="AO121" s="222"/>
      <c r="AP121" s="221"/>
      <c r="AQ121" s="222"/>
      <c r="AR121" s="221"/>
      <c r="AS121" s="222"/>
      <c r="AT121" s="221"/>
      <c r="AU121" s="222"/>
      <c r="AV121" s="221"/>
      <c r="AW121" s="222"/>
      <c r="AX121" s="221"/>
      <c r="AY121" s="222"/>
      <c r="AZ121" s="221"/>
      <c r="BA121" s="222"/>
      <c r="BB121" s="221"/>
      <c r="BC121" s="222"/>
      <c r="BD121" s="221"/>
      <c r="BE121" s="222"/>
      <c r="BF121" s="221"/>
      <c r="BG121" s="222"/>
      <c r="BH121" s="221"/>
      <c r="BI121" s="222"/>
      <c r="BJ121" s="221"/>
      <c r="BK121" s="222"/>
      <c r="BL121" s="221"/>
      <c r="BM121" s="223"/>
    </row>
    <row r="122" spans="2:66" s="43" customFormat="1" outlineLevel="1">
      <c r="B122" s="353"/>
      <c r="C122" s="59">
        <f>Setting!L13</f>
        <v>0</v>
      </c>
      <c r="D122" s="221"/>
      <c r="E122" s="222"/>
      <c r="F122" s="221"/>
      <c r="G122" s="222"/>
      <c r="H122" s="221"/>
      <c r="I122" s="222"/>
      <c r="J122" s="221"/>
      <c r="K122" s="222"/>
      <c r="L122" s="221"/>
      <c r="M122" s="222"/>
      <c r="N122" s="221"/>
      <c r="O122" s="222"/>
      <c r="P122" s="221"/>
      <c r="Q122" s="222"/>
      <c r="R122" s="221"/>
      <c r="S122" s="222"/>
      <c r="T122" s="221"/>
      <c r="U122" s="222"/>
      <c r="V122" s="221"/>
      <c r="W122" s="222"/>
      <c r="X122" s="221"/>
      <c r="Y122" s="222"/>
      <c r="Z122" s="221"/>
      <c r="AA122" s="222"/>
      <c r="AB122" s="221"/>
      <c r="AC122" s="222"/>
      <c r="AD122" s="221"/>
      <c r="AE122" s="222"/>
      <c r="AF122" s="221"/>
      <c r="AG122" s="222"/>
      <c r="AH122" s="221"/>
      <c r="AI122" s="222"/>
      <c r="AJ122" s="221"/>
      <c r="AK122" s="222"/>
      <c r="AL122" s="221"/>
      <c r="AM122" s="222"/>
      <c r="AN122" s="221"/>
      <c r="AO122" s="222"/>
      <c r="AP122" s="221"/>
      <c r="AQ122" s="222"/>
      <c r="AR122" s="221"/>
      <c r="AS122" s="222"/>
      <c r="AT122" s="221"/>
      <c r="AU122" s="222"/>
      <c r="AV122" s="221"/>
      <c r="AW122" s="222"/>
      <c r="AX122" s="221"/>
      <c r="AY122" s="222"/>
      <c r="AZ122" s="221"/>
      <c r="BA122" s="222"/>
      <c r="BB122" s="221"/>
      <c r="BC122" s="222"/>
      <c r="BD122" s="221"/>
      <c r="BE122" s="222"/>
      <c r="BF122" s="221"/>
      <c r="BG122" s="222"/>
      <c r="BH122" s="221"/>
      <c r="BI122" s="222"/>
      <c r="BJ122" s="221"/>
      <c r="BK122" s="222"/>
      <c r="BL122" s="221"/>
      <c r="BM122" s="223"/>
    </row>
    <row r="123" spans="2:66" s="43" customFormat="1">
      <c r="B123" s="353"/>
      <c r="C123" s="55">
        <f>Setting!L14</f>
        <v>0</v>
      </c>
      <c r="D123" s="227"/>
      <c r="E123" s="228"/>
      <c r="F123" s="227"/>
      <c r="G123" s="228"/>
      <c r="H123" s="227"/>
      <c r="I123" s="228"/>
      <c r="J123" s="227"/>
      <c r="K123" s="228"/>
      <c r="L123" s="227"/>
      <c r="M123" s="228"/>
      <c r="N123" s="227"/>
      <c r="O123" s="228"/>
      <c r="P123" s="227"/>
      <c r="Q123" s="228"/>
      <c r="R123" s="227"/>
      <c r="S123" s="228"/>
      <c r="T123" s="227"/>
      <c r="U123" s="228"/>
      <c r="V123" s="227"/>
      <c r="W123" s="228"/>
      <c r="X123" s="227"/>
      <c r="Y123" s="228"/>
      <c r="Z123" s="227"/>
      <c r="AA123" s="228"/>
      <c r="AB123" s="227"/>
      <c r="AC123" s="228"/>
      <c r="AD123" s="227"/>
      <c r="AE123" s="228"/>
      <c r="AF123" s="227"/>
      <c r="AG123" s="228"/>
      <c r="AH123" s="227"/>
      <c r="AI123" s="228"/>
      <c r="AJ123" s="227"/>
      <c r="AK123" s="228"/>
      <c r="AL123" s="227"/>
      <c r="AM123" s="228"/>
      <c r="AN123" s="227"/>
      <c r="AO123" s="228"/>
      <c r="AP123" s="227"/>
      <c r="AQ123" s="228"/>
      <c r="AR123" s="227"/>
      <c r="AS123" s="228"/>
      <c r="AT123" s="227"/>
      <c r="AU123" s="228"/>
      <c r="AV123" s="227"/>
      <c r="AW123" s="228"/>
      <c r="AX123" s="227"/>
      <c r="AY123" s="228"/>
      <c r="AZ123" s="227"/>
      <c r="BA123" s="228"/>
      <c r="BB123" s="227"/>
      <c r="BC123" s="228"/>
      <c r="BD123" s="227"/>
      <c r="BE123" s="228"/>
      <c r="BF123" s="227"/>
      <c r="BG123" s="228"/>
      <c r="BH123" s="227"/>
      <c r="BI123" s="228"/>
      <c r="BJ123" s="227"/>
      <c r="BK123" s="228"/>
      <c r="BL123" s="227"/>
      <c r="BM123" s="229"/>
    </row>
    <row r="124" spans="2:66" s="43" customFormat="1" outlineLevel="1">
      <c r="B124" s="353"/>
      <c r="C124" s="55">
        <f>Setting!L14</f>
        <v>0</v>
      </c>
      <c r="D124" s="227"/>
      <c r="E124" s="228"/>
      <c r="F124" s="227"/>
      <c r="G124" s="228"/>
      <c r="H124" s="227"/>
      <c r="I124" s="228"/>
      <c r="J124" s="227"/>
      <c r="K124" s="228"/>
      <c r="L124" s="227"/>
      <c r="M124" s="228"/>
      <c r="N124" s="227"/>
      <c r="O124" s="228"/>
      <c r="P124" s="227"/>
      <c r="Q124" s="228"/>
      <c r="R124" s="227"/>
      <c r="S124" s="228"/>
      <c r="T124" s="227"/>
      <c r="U124" s="228"/>
      <c r="V124" s="227"/>
      <c r="W124" s="228"/>
      <c r="X124" s="227"/>
      <c r="Y124" s="228"/>
      <c r="Z124" s="227"/>
      <c r="AA124" s="228"/>
      <c r="AB124" s="227"/>
      <c r="AC124" s="228"/>
      <c r="AD124" s="227"/>
      <c r="AE124" s="228"/>
      <c r="AF124" s="227"/>
      <c r="AG124" s="228"/>
      <c r="AH124" s="227"/>
      <c r="AI124" s="228"/>
      <c r="AJ124" s="227"/>
      <c r="AK124" s="228"/>
      <c r="AL124" s="227"/>
      <c r="AM124" s="228"/>
      <c r="AN124" s="227"/>
      <c r="AO124" s="228"/>
      <c r="AP124" s="227"/>
      <c r="AQ124" s="228"/>
      <c r="AR124" s="227"/>
      <c r="AS124" s="228"/>
      <c r="AT124" s="227"/>
      <c r="AU124" s="228"/>
      <c r="AV124" s="227"/>
      <c r="AW124" s="228"/>
      <c r="AX124" s="227"/>
      <c r="AY124" s="228"/>
      <c r="AZ124" s="227"/>
      <c r="BA124" s="228"/>
      <c r="BB124" s="227"/>
      <c r="BC124" s="228"/>
      <c r="BD124" s="227"/>
      <c r="BE124" s="228"/>
      <c r="BF124" s="227"/>
      <c r="BG124" s="228"/>
      <c r="BH124" s="227"/>
      <c r="BI124" s="228"/>
      <c r="BJ124" s="227"/>
      <c r="BK124" s="228"/>
      <c r="BL124" s="227"/>
      <c r="BM124" s="229"/>
    </row>
    <row r="125" spans="2:66" s="43" customFormat="1" outlineLevel="1">
      <c r="B125" s="353"/>
      <c r="C125" s="55">
        <f>Setting!L14</f>
        <v>0</v>
      </c>
      <c r="D125" s="227"/>
      <c r="E125" s="228"/>
      <c r="F125" s="227"/>
      <c r="G125" s="228"/>
      <c r="H125" s="227"/>
      <c r="I125" s="228"/>
      <c r="J125" s="227"/>
      <c r="K125" s="228"/>
      <c r="L125" s="227"/>
      <c r="M125" s="228"/>
      <c r="N125" s="227"/>
      <c r="O125" s="228"/>
      <c r="P125" s="227"/>
      <c r="Q125" s="228"/>
      <c r="R125" s="227"/>
      <c r="S125" s="228"/>
      <c r="T125" s="227"/>
      <c r="U125" s="228"/>
      <c r="V125" s="227"/>
      <c r="W125" s="228"/>
      <c r="X125" s="227"/>
      <c r="Y125" s="228"/>
      <c r="Z125" s="227"/>
      <c r="AA125" s="228"/>
      <c r="AB125" s="227"/>
      <c r="AC125" s="228"/>
      <c r="AD125" s="227"/>
      <c r="AE125" s="228"/>
      <c r="AF125" s="227"/>
      <c r="AG125" s="228"/>
      <c r="AH125" s="227"/>
      <c r="AI125" s="228"/>
      <c r="AJ125" s="227"/>
      <c r="AK125" s="228"/>
      <c r="AL125" s="227"/>
      <c r="AM125" s="228"/>
      <c r="AN125" s="227"/>
      <c r="AO125" s="228"/>
      <c r="AP125" s="227"/>
      <c r="AQ125" s="228"/>
      <c r="AR125" s="227"/>
      <c r="AS125" s="228"/>
      <c r="AT125" s="227"/>
      <c r="AU125" s="228"/>
      <c r="AV125" s="227"/>
      <c r="AW125" s="228"/>
      <c r="AX125" s="227"/>
      <c r="AY125" s="228"/>
      <c r="AZ125" s="227"/>
      <c r="BA125" s="228"/>
      <c r="BB125" s="227"/>
      <c r="BC125" s="228"/>
      <c r="BD125" s="227"/>
      <c r="BE125" s="228"/>
      <c r="BF125" s="227"/>
      <c r="BG125" s="228"/>
      <c r="BH125" s="227"/>
      <c r="BI125" s="228"/>
      <c r="BJ125" s="227"/>
      <c r="BK125" s="228"/>
      <c r="BL125" s="227"/>
      <c r="BM125" s="229"/>
    </row>
    <row r="126" spans="2:66" s="43" customFormat="1" ht="19" thickBot="1">
      <c r="B126" s="353"/>
      <c r="C126" s="74" t="s">
        <v>40</v>
      </c>
      <c r="D126" s="346"/>
      <c r="E126" s="347"/>
      <c r="F126" s="346"/>
      <c r="G126" s="347"/>
      <c r="H126" s="346"/>
      <c r="I126" s="347"/>
      <c r="J126" s="346"/>
      <c r="K126" s="347"/>
      <c r="L126" s="346"/>
      <c r="M126" s="347"/>
      <c r="N126" s="346"/>
      <c r="O126" s="347"/>
      <c r="P126" s="346"/>
      <c r="Q126" s="347"/>
      <c r="R126" s="346"/>
      <c r="S126" s="347"/>
      <c r="T126" s="346"/>
      <c r="U126" s="347"/>
      <c r="V126" s="346"/>
      <c r="W126" s="347"/>
      <c r="X126" s="346"/>
      <c r="Y126" s="347"/>
      <c r="Z126" s="346"/>
      <c r="AA126" s="347"/>
      <c r="AB126" s="346"/>
      <c r="AC126" s="347"/>
      <c r="AD126" s="346"/>
      <c r="AE126" s="347"/>
      <c r="AF126" s="346"/>
      <c r="AG126" s="347"/>
      <c r="AH126" s="346"/>
      <c r="AI126" s="347"/>
      <c r="AJ126" s="346"/>
      <c r="AK126" s="347"/>
      <c r="AL126" s="346"/>
      <c r="AM126" s="347"/>
      <c r="AN126" s="346"/>
      <c r="AO126" s="347"/>
      <c r="AP126" s="346"/>
      <c r="AQ126" s="347"/>
      <c r="AR126" s="346"/>
      <c r="AS126" s="347"/>
      <c r="AT126" s="346"/>
      <c r="AU126" s="347"/>
      <c r="AV126" s="346"/>
      <c r="AW126" s="347"/>
      <c r="AX126" s="346"/>
      <c r="AY126" s="347"/>
      <c r="AZ126" s="346"/>
      <c r="BA126" s="347"/>
      <c r="BB126" s="346"/>
      <c r="BC126" s="347"/>
      <c r="BD126" s="346"/>
      <c r="BE126" s="347"/>
      <c r="BF126" s="346"/>
      <c r="BG126" s="347"/>
      <c r="BH126" s="346"/>
      <c r="BI126" s="347"/>
      <c r="BJ126" s="346"/>
      <c r="BK126" s="347"/>
      <c r="BL126" s="346"/>
      <c r="BM126" s="348"/>
    </row>
    <row r="127" spans="2:66" s="43" customFormat="1" ht="20" thickTop="1" thickBot="1">
      <c r="B127" s="354"/>
      <c r="C127" s="79" t="s">
        <v>33</v>
      </c>
      <c r="D127" s="343">
        <f>SUM(D96:D125)</f>
        <v>0</v>
      </c>
      <c r="E127" s="344"/>
      <c r="F127" s="343">
        <f t="shared" ref="F127" si="359">SUM(F96:F125)</f>
        <v>0</v>
      </c>
      <c r="G127" s="344"/>
      <c r="H127" s="343">
        <f t="shared" ref="H127" si="360">SUM(H96:H125)</f>
        <v>0</v>
      </c>
      <c r="I127" s="344"/>
      <c r="J127" s="343">
        <f t="shared" ref="J127" si="361">SUM(J96:J125)</f>
        <v>0</v>
      </c>
      <c r="K127" s="344"/>
      <c r="L127" s="343">
        <f t="shared" ref="L127" si="362">SUM(L96:L125)</f>
        <v>0</v>
      </c>
      <c r="M127" s="344"/>
      <c r="N127" s="343">
        <f t="shared" ref="N127" si="363">SUM(N96:N125)</f>
        <v>0</v>
      </c>
      <c r="O127" s="344"/>
      <c r="P127" s="343">
        <f t="shared" ref="P127" si="364">SUM(P96:P125)</f>
        <v>0</v>
      </c>
      <c r="Q127" s="344"/>
      <c r="R127" s="343">
        <f t="shared" ref="R127" si="365">SUM(R96:R125)</f>
        <v>0</v>
      </c>
      <c r="S127" s="344"/>
      <c r="T127" s="343">
        <f t="shared" ref="T127" si="366">SUM(T96:T125)</f>
        <v>0</v>
      </c>
      <c r="U127" s="344"/>
      <c r="V127" s="343">
        <f t="shared" ref="V127" si="367">SUM(V96:V125)</f>
        <v>0</v>
      </c>
      <c r="W127" s="344"/>
      <c r="X127" s="343">
        <f t="shared" ref="X127" si="368">SUM(X96:X125)</f>
        <v>0</v>
      </c>
      <c r="Y127" s="344"/>
      <c r="Z127" s="343">
        <f t="shared" ref="Z127" si="369">SUM(Z96:Z125)</f>
        <v>0</v>
      </c>
      <c r="AA127" s="344"/>
      <c r="AB127" s="343">
        <f t="shared" ref="AB127" si="370">SUM(AB96:AB125)</f>
        <v>0</v>
      </c>
      <c r="AC127" s="344"/>
      <c r="AD127" s="343">
        <f t="shared" ref="AD127" si="371">SUM(AD96:AD125)</f>
        <v>0</v>
      </c>
      <c r="AE127" s="344"/>
      <c r="AF127" s="343">
        <f t="shared" ref="AF127" si="372">SUM(AF96:AF125)</f>
        <v>0</v>
      </c>
      <c r="AG127" s="344"/>
      <c r="AH127" s="343">
        <f t="shared" ref="AH127" si="373">SUM(AH96:AH125)</f>
        <v>0</v>
      </c>
      <c r="AI127" s="344"/>
      <c r="AJ127" s="343">
        <f t="shared" ref="AJ127" si="374">SUM(AJ96:AJ125)</f>
        <v>0</v>
      </c>
      <c r="AK127" s="344"/>
      <c r="AL127" s="343">
        <f t="shared" ref="AL127" si="375">SUM(AL96:AL125)</f>
        <v>0</v>
      </c>
      <c r="AM127" s="344"/>
      <c r="AN127" s="343">
        <f t="shared" ref="AN127" si="376">SUM(AN96:AN125)</f>
        <v>0</v>
      </c>
      <c r="AO127" s="344"/>
      <c r="AP127" s="343">
        <f t="shared" ref="AP127" si="377">SUM(AP96:AP125)</f>
        <v>0</v>
      </c>
      <c r="AQ127" s="344"/>
      <c r="AR127" s="343">
        <f t="shared" ref="AR127" si="378">SUM(AR96:AR125)</f>
        <v>0</v>
      </c>
      <c r="AS127" s="344"/>
      <c r="AT127" s="343">
        <f t="shared" ref="AT127" si="379">SUM(AT96:AT125)</f>
        <v>0</v>
      </c>
      <c r="AU127" s="344"/>
      <c r="AV127" s="343">
        <f t="shared" ref="AV127" si="380">SUM(AV96:AV125)</f>
        <v>0</v>
      </c>
      <c r="AW127" s="344"/>
      <c r="AX127" s="343">
        <f t="shared" ref="AX127" si="381">SUM(AX96:AX125)</f>
        <v>0</v>
      </c>
      <c r="AY127" s="344"/>
      <c r="AZ127" s="343">
        <f t="shared" ref="AZ127" si="382">SUM(AZ96:AZ125)</f>
        <v>0</v>
      </c>
      <c r="BA127" s="344"/>
      <c r="BB127" s="343">
        <f t="shared" ref="BB127" si="383">SUM(BB96:BB125)</f>
        <v>0</v>
      </c>
      <c r="BC127" s="344"/>
      <c r="BD127" s="343">
        <f t="shared" ref="BD127" si="384">SUM(BD96:BD125)</f>
        <v>0</v>
      </c>
      <c r="BE127" s="344"/>
      <c r="BF127" s="343">
        <f t="shared" ref="BF127" si="385">SUM(BF96:BF125)</f>
        <v>0</v>
      </c>
      <c r="BG127" s="344"/>
      <c r="BH127" s="343">
        <f t="shared" ref="BH127" si="386">SUM(BH96:BH125)</f>
        <v>0</v>
      </c>
      <c r="BI127" s="344"/>
      <c r="BJ127" s="343">
        <f t="shared" ref="BJ127" si="387">SUM(BJ96:BJ125)</f>
        <v>0</v>
      </c>
      <c r="BK127" s="344"/>
      <c r="BL127" s="343">
        <f t="shared" ref="BL127" si="388">SUM(BL96:BL125)</f>
        <v>0</v>
      </c>
      <c r="BM127" s="344"/>
    </row>
    <row r="128" spans="2:66" s="47" customFormat="1" ht="21" customHeight="1" thickTop="1" thickBot="1">
      <c r="B128" s="187" t="s">
        <v>41</v>
      </c>
      <c r="C128" s="188">
        <v>1</v>
      </c>
      <c r="D128" s="343">
        <f>SUM(D67,D79,D91,D95,D127)</f>
        <v>0</v>
      </c>
      <c r="E128" s="344"/>
      <c r="F128" s="343">
        <f>SUM(F67,F79,F91,F95,F127)</f>
        <v>0</v>
      </c>
      <c r="G128" s="344"/>
      <c r="H128" s="343">
        <f t="shared" ref="H128" si="389">SUM(H67,H79,H91,H95,H127)</f>
        <v>0</v>
      </c>
      <c r="I128" s="344"/>
      <c r="J128" s="343">
        <f t="shared" ref="J128" si="390">SUM(J67,J79,J91,J95,J127)</f>
        <v>0</v>
      </c>
      <c r="K128" s="344"/>
      <c r="L128" s="343">
        <f t="shared" ref="L128" si="391">SUM(L67,L79,L91,L95,L127)</f>
        <v>0</v>
      </c>
      <c r="M128" s="344"/>
      <c r="N128" s="343">
        <f t="shared" ref="N128" si="392">SUM(N67,N79,N91,N95,N127)</f>
        <v>0</v>
      </c>
      <c r="O128" s="344"/>
      <c r="P128" s="343">
        <f t="shared" ref="P128" si="393">SUM(P67,P79,P91,P95,P127)</f>
        <v>0</v>
      </c>
      <c r="Q128" s="344"/>
      <c r="R128" s="343">
        <f t="shared" ref="R128" si="394">SUM(R67,R79,R91,R95,R127)</f>
        <v>0</v>
      </c>
      <c r="S128" s="344"/>
      <c r="T128" s="343">
        <f t="shared" ref="T128" si="395">SUM(T67,T79,T91,T95,T127)</f>
        <v>0</v>
      </c>
      <c r="U128" s="344"/>
      <c r="V128" s="343">
        <f t="shared" ref="V128" si="396">SUM(V67,V79,V91,V95,V127)</f>
        <v>0</v>
      </c>
      <c r="W128" s="344"/>
      <c r="X128" s="343">
        <f t="shared" ref="X128" si="397">SUM(X67,X79,X91,X95,X127)</f>
        <v>0</v>
      </c>
      <c r="Y128" s="344"/>
      <c r="Z128" s="343">
        <f t="shared" ref="Z128" si="398">SUM(Z67,Z79,Z91,Z95,Z127)</f>
        <v>0</v>
      </c>
      <c r="AA128" s="344"/>
      <c r="AB128" s="343">
        <f t="shared" ref="AB128" si="399">SUM(AB67,AB79,AB91,AB95,AB127)</f>
        <v>0</v>
      </c>
      <c r="AC128" s="344"/>
      <c r="AD128" s="343">
        <f t="shared" ref="AD128" si="400">SUM(AD67,AD79,AD91,AD95,AD127)</f>
        <v>0</v>
      </c>
      <c r="AE128" s="344"/>
      <c r="AF128" s="343">
        <f t="shared" ref="AF128" si="401">SUM(AF67,AF79,AF91,AF95,AF127)</f>
        <v>0</v>
      </c>
      <c r="AG128" s="344"/>
      <c r="AH128" s="343">
        <f t="shared" ref="AH128" si="402">SUM(AH67,AH79,AH91,AH95,AH127)</f>
        <v>0</v>
      </c>
      <c r="AI128" s="344"/>
      <c r="AJ128" s="343">
        <f t="shared" ref="AJ128" si="403">SUM(AJ67,AJ79,AJ91,AJ95,AJ127)</f>
        <v>0</v>
      </c>
      <c r="AK128" s="344"/>
      <c r="AL128" s="343">
        <f t="shared" ref="AL128" si="404">SUM(AL67,AL79,AL91,AL95,AL127)</f>
        <v>0</v>
      </c>
      <c r="AM128" s="344"/>
      <c r="AN128" s="343">
        <f t="shared" ref="AN128" si="405">SUM(AN67,AN79,AN91,AN95,AN127)</f>
        <v>0</v>
      </c>
      <c r="AO128" s="344"/>
      <c r="AP128" s="343">
        <f t="shared" ref="AP128" si="406">SUM(AP67,AP79,AP91,AP95,AP127)</f>
        <v>0</v>
      </c>
      <c r="AQ128" s="344"/>
      <c r="AR128" s="343">
        <f t="shared" ref="AR128" si="407">SUM(AR67,AR79,AR91,AR95,AR127)</f>
        <v>0</v>
      </c>
      <c r="AS128" s="344"/>
      <c r="AT128" s="343">
        <f t="shared" ref="AT128" si="408">SUM(AT67,AT79,AT91,AT95,AT127)</f>
        <v>0</v>
      </c>
      <c r="AU128" s="344"/>
      <c r="AV128" s="343">
        <f t="shared" ref="AV128" si="409">SUM(AV67,AV79,AV91,AV95,AV127)</f>
        <v>0</v>
      </c>
      <c r="AW128" s="344"/>
      <c r="AX128" s="343">
        <f t="shared" ref="AX128" si="410">SUM(AX67,AX79,AX91,AX95,AX127)</f>
        <v>0</v>
      </c>
      <c r="AY128" s="344"/>
      <c r="AZ128" s="343">
        <f t="shared" ref="AZ128" si="411">SUM(AZ67,AZ79,AZ91,AZ95,AZ127)</f>
        <v>0</v>
      </c>
      <c r="BA128" s="344"/>
      <c r="BB128" s="343">
        <f t="shared" ref="BB128" si="412">SUM(BB67,BB79,BB91,BB95,BB127)</f>
        <v>0</v>
      </c>
      <c r="BC128" s="344"/>
      <c r="BD128" s="343">
        <f t="shared" ref="BD128" si="413">SUM(BD67,BD79,BD91,BD95,BD127)</f>
        <v>0</v>
      </c>
      <c r="BE128" s="344"/>
      <c r="BF128" s="343">
        <f t="shared" ref="BF128" si="414">SUM(BF67,BF79,BF91,BF95,BF127)</f>
        <v>0</v>
      </c>
      <c r="BG128" s="344"/>
      <c r="BH128" s="343">
        <f t="shared" ref="BH128" si="415">SUM(BH67,BH79,BH91,BH95,BH127)</f>
        <v>0</v>
      </c>
      <c r="BI128" s="344"/>
      <c r="BJ128" s="343">
        <f t="shared" ref="BJ128" si="416">SUM(BJ67,BJ79,BJ91,BJ95,BJ127)</f>
        <v>0</v>
      </c>
      <c r="BK128" s="344"/>
      <c r="BL128" s="343">
        <f t="shared" ref="BL128" si="417">SUM(BL67,BL79,BL91,BL95,BL127)</f>
        <v>0</v>
      </c>
      <c r="BM128" s="345"/>
      <c r="BN128" s="46"/>
    </row>
    <row r="129" spans="2:65" ht="20" thickTop="1" thickBot="1">
      <c r="B129" s="187" t="s">
        <v>28</v>
      </c>
      <c r="C129" s="188">
        <v>1</v>
      </c>
      <c r="D129" s="343">
        <f>D55-SUM(D67,D79,D91,D95,D127)</f>
        <v>0</v>
      </c>
      <c r="E129" s="344"/>
      <c r="F129" s="343">
        <f t="shared" ref="F129" si="418">F55-SUM(F67,F79,F91,F95,F127)</f>
        <v>0</v>
      </c>
      <c r="G129" s="344"/>
      <c r="H129" s="343">
        <f t="shared" ref="H129" si="419">H55-SUM(H67,H79,H91,H95,H127)</f>
        <v>0</v>
      </c>
      <c r="I129" s="344"/>
      <c r="J129" s="343">
        <f t="shared" ref="J129" si="420">J55-SUM(J67,J79,J91,J95,J127)</f>
        <v>0</v>
      </c>
      <c r="K129" s="344"/>
      <c r="L129" s="343">
        <f t="shared" ref="L129" si="421">L55-SUM(L67,L79,L91,L95,L127)</f>
        <v>0</v>
      </c>
      <c r="M129" s="344"/>
      <c r="N129" s="343">
        <f t="shared" ref="N129" si="422">N55-SUM(N67,N79,N91,N95,N127)</f>
        <v>0</v>
      </c>
      <c r="O129" s="344"/>
      <c r="P129" s="343">
        <f t="shared" ref="P129" si="423">P55-SUM(P67,P79,P91,P95,P127)</f>
        <v>0</v>
      </c>
      <c r="Q129" s="344"/>
      <c r="R129" s="343">
        <f t="shared" ref="R129" si="424">R55-SUM(R67,R79,R91,R95,R127)</f>
        <v>0</v>
      </c>
      <c r="S129" s="344"/>
      <c r="T129" s="343">
        <f t="shared" ref="T129" si="425">T55-SUM(T67,T79,T91,T95,T127)</f>
        <v>0</v>
      </c>
      <c r="U129" s="344"/>
      <c r="V129" s="343">
        <f t="shared" ref="V129" si="426">V55-SUM(V67,V79,V91,V95,V127)</f>
        <v>0</v>
      </c>
      <c r="W129" s="344"/>
      <c r="X129" s="343">
        <f t="shared" ref="X129" si="427">X55-SUM(X67,X79,X91,X95,X127)</f>
        <v>0</v>
      </c>
      <c r="Y129" s="344"/>
      <c r="Z129" s="343">
        <f t="shared" ref="Z129" si="428">Z55-SUM(Z67,Z79,Z91,Z95,Z127)</f>
        <v>0</v>
      </c>
      <c r="AA129" s="344"/>
      <c r="AB129" s="343">
        <f t="shared" ref="AB129" si="429">AB55-SUM(AB67,AB79,AB91,AB95,AB127)</f>
        <v>0</v>
      </c>
      <c r="AC129" s="344"/>
      <c r="AD129" s="343">
        <f t="shared" ref="AD129" si="430">AD55-SUM(AD67,AD79,AD91,AD95,AD127)</f>
        <v>0</v>
      </c>
      <c r="AE129" s="344"/>
      <c r="AF129" s="343">
        <f t="shared" ref="AF129" si="431">AF55-SUM(AF67,AF79,AF91,AF95,AF127)</f>
        <v>0</v>
      </c>
      <c r="AG129" s="344"/>
      <c r="AH129" s="343">
        <f t="shared" ref="AH129" si="432">AH55-SUM(AH67,AH79,AH91,AH95,AH127)</f>
        <v>0</v>
      </c>
      <c r="AI129" s="344"/>
      <c r="AJ129" s="343">
        <f t="shared" ref="AJ129" si="433">AJ55-SUM(AJ67,AJ79,AJ91,AJ95,AJ127)</f>
        <v>0</v>
      </c>
      <c r="AK129" s="344"/>
      <c r="AL129" s="343">
        <f t="shared" ref="AL129" si="434">AL55-SUM(AL67,AL79,AL91,AL95,AL127)</f>
        <v>0</v>
      </c>
      <c r="AM129" s="344"/>
      <c r="AN129" s="343">
        <f t="shared" ref="AN129" si="435">AN55-SUM(AN67,AN79,AN91,AN95,AN127)</f>
        <v>0</v>
      </c>
      <c r="AO129" s="344"/>
      <c r="AP129" s="343">
        <f t="shared" ref="AP129" si="436">AP55-SUM(AP67,AP79,AP91,AP95,AP127)</f>
        <v>0</v>
      </c>
      <c r="AQ129" s="344"/>
      <c r="AR129" s="343">
        <f t="shared" ref="AR129" si="437">AR55-SUM(AR67,AR79,AR91,AR95,AR127)</f>
        <v>0</v>
      </c>
      <c r="AS129" s="344"/>
      <c r="AT129" s="343">
        <f t="shared" ref="AT129" si="438">AT55-SUM(AT67,AT79,AT91,AT95,AT127)</f>
        <v>0</v>
      </c>
      <c r="AU129" s="344"/>
      <c r="AV129" s="343">
        <f t="shared" ref="AV129" si="439">AV55-SUM(AV67,AV79,AV91,AV95,AV127)</f>
        <v>0</v>
      </c>
      <c r="AW129" s="344"/>
      <c r="AX129" s="343">
        <f t="shared" ref="AX129" si="440">AX55-SUM(AX67,AX79,AX91,AX95,AX127)</f>
        <v>0</v>
      </c>
      <c r="AY129" s="344"/>
      <c r="AZ129" s="343">
        <f t="shared" ref="AZ129" si="441">AZ55-SUM(AZ67,AZ79,AZ91,AZ95,AZ127)</f>
        <v>0</v>
      </c>
      <c r="BA129" s="344"/>
      <c r="BB129" s="343">
        <f t="shared" ref="BB129" si="442">BB55-SUM(BB67,BB79,BB91,BB95,BB127)</f>
        <v>0</v>
      </c>
      <c r="BC129" s="344"/>
      <c r="BD129" s="343">
        <f t="shared" ref="BD129" si="443">BD55-SUM(BD67,BD79,BD91,BD95,BD127)</f>
        <v>0</v>
      </c>
      <c r="BE129" s="344"/>
      <c r="BF129" s="343">
        <f t="shared" ref="BF129" si="444">BF55-SUM(BF67,BF79,BF91,BF95,BF127)</f>
        <v>0</v>
      </c>
      <c r="BG129" s="344"/>
      <c r="BH129" s="343">
        <f t="shared" ref="BH129" si="445">BH55-SUM(BH67,BH79,BH91,BH95,BH127)</f>
        <v>0</v>
      </c>
      <c r="BI129" s="344"/>
      <c r="BJ129" s="343">
        <f t="shared" ref="BJ129" si="446">BJ55-SUM(BJ67,BJ79,BJ91,BJ95,BJ127)</f>
        <v>0</v>
      </c>
      <c r="BK129" s="344"/>
      <c r="BL129" s="343">
        <f t="shared" ref="BL129" si="447">BL55-SUM(BL67,BL79,BL91,BL95,BL127)</f>
        <v>0</v>
      </c>
      <c r="BM129" s="345"/>
    </row>
    <row r="130" spans="2:65" ht="19" thickTop="1">
      <c r="C130" s="37"/>
      <c r="D130" s="39"/>
      <c r="E130" s="83"/>
      <c r="F130" s="39"/>
      <c r="G130" s="39"/>
      <c r="H130" s="39"/>
      <c r="I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row>
    <row r="131" spans="2:65">
      <c r="C131" s="56"/>
      <c r="D131" s="39"/>
      <c r="E131" s="83"/>
      <c r="F131" s="39"/>
      <c r="G131" s="39"/>
      <c r="H131" s="39"/>
      <c r="I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row>
    <row r="132" spans="2:65">
      <c r="C132" s="56"/>
      <c r="D132" s="39"/>
      <c r="E132" s="83"/>
      <c r="F132" s="39"/>
      <c r="G132" s="39"/>
      <c r="H132" s="39"/>
      <c r="I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row>
    <row r="133" spans="2:65">
      <c r="C133" s="56"/>
      <c r="D133" s="39"/>
      <c r="E133" s="83"/>
      <c r="F133" s="39"/>
      <c r="G133" s="39"/>
      <c r="H133" s="39"/>
      <c r="I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row>
    <row r="134" spans="2:65">
      <c r="C134" s="56"/>
      <c r="D134" s="39"/>
      <c r="E134" s="83"/>
      <c r="F134" s="39"/>
      <c r="G134" s="39"/>
      <c r="H134" s="39"/>
      <c r="I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row>
    <row r="135" spans="2:65">
      <c r="C135" s="56"/>
      <c r="D135" s="39"/>
      <c r="E135" s="83"/>
      <c r="F135" s="39"/>
      <c r="G135" s="39"/>
      <c r="H135" s="39"/>
      <c r="I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row>
    <row r="136" spans="2:65">
      <c r="C136" s="56"/>
      <c r="D136" s="39"/>
      <c r="E136" s="83"/>
      <c r="F136" s="39"/>
      <c r="G136" s="39"/>
      <c r="H136" s="39"/>
      <c r="I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row>
    <row r="137" spans="2:65">
      <c r="C137" s="56"/>
      <c r="D137" s="39"/>
      <c r="E137" s="83"/>
      <c r="F137" s="39"/>
      <c r="G137" s="39"/>
      <c r="H137" s="39"/>
      <c r="I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row>
    <row r="138" spans="2:65">
      <c r="C138" s="56"/>
      <c r="D138" s="39"/>
      <c r="E138" s="83"/>
      <c r="F138" s="39"/>
      <c r="G138" s="39"/>
      <c r="H138" s="39"/>
      <c r="I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row>
    <row r="139" spans="2:65">
      <c r="C139" s="56"/>
      <c r="D139" s="39"/>
      <c r="E139" s="83"/>
      <c r="F139" s="39"/>
      <c r="G139" s="39"/>
      <c r="H139" s="39"/>
      <c r="I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row>
    <row r="140" spans="2:65">
      <c r="C140" s="56"/>
      <c r="D140" s="39"/>
      <c r="E140" s="83"/>
      <c r="F140" s="39"/>
      <c r="G140" s="39"/>
      <c r="H140" s="39"/>
      <c r="I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row>
    <row r="141" spans="2:65">
      <c r="C141" s="60"/>
      <c r="D141" s="39"/>
      <c r="E141" s="83"/>
      <c r="F141" s="39"/>
      <c r="G141" s="39"/>
      <c r="H141" s="39"/>
      <c r="I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row>
    <row r="142" spans="2:65">
      <c r="C142" s="56"/>
      <c r="D142" s="39"/>
      <c r="E142" s="83"/>
      <c r="F142" s="39"/>
      <c r="G142" s="39"/>
      <c r="H142" s="39"/>
      <c r="I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row>
    <row r="143" spans="2:65">
      <c r="D143" s="36"/>
      <c r="E143" s="84"/>
      <c r="F143" s="37"/>
      <c r="G143" s="37"/>
      <c r="H143" s="38"/>
      <c r="I143" s="38"/>
      <c r="J143" s="37"/>
      <c r="K143" s="37"/>
      <c r="L143" s="37"/>
      <c r="M143" s="37"/>
      <c r="N143" s="37"/>
      <c r="O143" s="37"/>
      <c r="R143" s="37"/>
      <c r="S143" s="37"/>
      <c r="V143" s="37"/>
      <c r="W143" s="37"/>
      <c r="AD143" s="39"/>
      <c r="AE143" s="39"/>
      <c r="AF143" s="39"/>
      <c r="AG143" s="39"/>
      <c r="AH143" s="39"/>
      <c r="AI143" s="39"/>
      <c r="AJ143" s="39"/>
      <c r="AK143" s="39"/>
      <c r="AL143" s="39"/>
      <c r="AM143" s="39"/>
      <c r="AN143" s="39"/>
      <c r="AO143" s="39"/>
      <c r="AP143" s="39"/>
      <c r="AQ143" s="39"/>
    </row>
  </sheetData>
  <sheetProtection formatCells="0" formatColumns="0" formatRows="0" insertColumns="0" insertRows="0" insertHyperlinks="0" deleteColumns="0" deleteRows="0" selectLockedCells="1" sort="0" autoFilter="0" pivotTables="0"/>
  <autoFilter ref="B18:BM129" xr:uid="{D28F725A-A2F2-4D90-AE77-DECBAED6BE8F}">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filterColumn colId="24" showButton="0"/>
    <filterColumn colId="26" showButton="0"/>
    <filterColumn colId="28" showButton="0"/>
    <filterColumn colId="30" showButton="0"/>
    <filterColumn colId="32" showButton="0"/>
    <filterColumn colId="34" showButton="0"/>
    <filterColumn colId="36" showButton="0"/>
    <filterColumn colId="38" showButton="0"/>
    <filterColumn colId="40" showButton="0"/>
    <filterColumn colId="42" showButton="0"/>
    <filterColumn colId="44" showButton="0"/>
    <filterColumn colId="46" showButton="0"/>
    <filterColumn colId="48" showButton="0"/>
    <filterColumn colId="50" showButton="0"/>
    <filterColumn colId="52" showButton="0"/>
    <filterColumn colId="54" showButton="0"/>
    <filterColumn colId="56" showButton="0"/>
    <filterColumn colId="58" showButton="0"/>
    <filterColumn colId="60" showButton="0"/>
    <filterColumn colId="62" showButton="0"/>
  </autoFilter>
  <mergeCells count="1170">
    <mergeCell ref="AL41:AM41"/>
    <mergeCell ref="AN41:AO41"/>
    <mergeCell ref="AP41:AQ41"/>
    <mergeCell ref="AR41:AS41"/>
    <mergeCell ref="AT41:AU41"/>
    <mergeCell ref="AV41:AW41"/>
    <mergeCell ref="AX41:AY41"/>
    <mergeCell ref="AZ41:BA41"/>
    <mergeCell ref="BB41:BC41"/>
    <mergeCell ref="BD41:BE41"/>
    <mergeCell ref="BF41:BG41"/>
    <mergeCell ref="BH41:BI41"/>
    <mergeCell ref="BJ41:BK41"/>
    <mergeCell ref="BL41:BM41"/>
    <mergeCell ref="D41:E41"/>
    <mergeCell ref="F41:G41"/>
    <mergeCell ref="H41:I41"/>
    <mergeCell ref="J41:K41"/>
    <mergeCell ref="L41:M41"/>
    <mergeCell ref="N41:O41"/>
    <mergeCell ref="P41:Q41"/>
    <mergeCell ref="R41:S41"/>
    <mergeCell ref="T41:U41"/>
    <mergeCell ref="V41:W41"/>
    <mergeCell ref="X41:Y41"/>
    <mergeCell ref="Z41:AA41"/>
    <mergeCell ref="AB41:AC41"/>
    <mergeCell ref="AD41:AE41"/>
    <mergeCell ref="AF41:AG41"/>
    <mergeCell ref="AH41:AI41"/>
    <mergeCell ref="AJ41:AK41"/>
    <mergeCell ref="BJ129:BK129"/>
    <mergeCell ref="AV129:AW129"/>
    <mergeCell ref="AX129:AY129"/>
    <mergeCell ref="AZ129:BA129"/>
    <mergeCell ref="BB129:BC129"/>
    <mergeCell ref="BD129:BE129"/>
    <mergeCell ref="BF129:BG129"/>
    <mergeCell ref="AJ129:AK129"/>
    <mergeCell ref="AL129:AM129"/>
    <mergeCell ref="AN129:AO129"/>
    <mergeCell ref="AP129:AQ129"/>
    <mergeCell ref="AR129:AS129"/>
    <mergeCell ref="AT129:AU129"/>
    <mergeCell ref="X129:Y129"/>
    <mergeCell ref="Z129:AA129"/>
    <mergeCell ref="AB129:AC129"/>
    <mergeCell ref="AD129:AE129"/>
    <mergeCell ref="AF129:AG129"/>
    <mergeCell ref="AH129:AI129"/>
    <mergeCell ref="L129:M129"/>
    <mergeCell ref="N129:O129"/>
    <mergeCell ref="P129:Q129"/>
    <mergeCell ref="R129:S129"/>
    <mergeCell ref="T129:U129"/>
    <mergeCell ref="V129:W129"/>
    <mergeCell ref="BD128:BE128"/>
    <mergeCell ref="BF128:BG128"/>
    <mergeCell ref="BH128:BI128"/>
    <mergeCell ref="BJ128:BK128"/>
    <mergeCell ref="D129:E129"/>
    <mergeCell ref="F129:G129"/>
    <mergeCell ref="H129:I129"/>
    <mergeCell ref="J129:K129"/>
    <mergeCell ref="AR128:AS128"/>
    <mergeCell ref="AT128:AU128"/>
    <mergeCell ref="AV128:AW128"/>
    <mergeCell ref="AX128:AY128"/>
    <mergeCell ref="AZ128:BA128"/>
    <mergeCell ref="BB128:BC128"/>
    <mergeCell ref="AF128:AG128"/>
    <mergeCell ref="AH128:AI128"/>
    <mergeCell ref="AJ128:AK128"/>
    <mergeCell ref="AL128:AM128"/>
    <mergeCell ref="AN128:AO128"/>
    <mergeCell ref="AP128:AQ128"/>
    <mergeCell ref="T128:U128"/>
    <mergeCell ref="V128:W128"/>
    <mergeCell ref="X128:Y128"/>
    <mergeCell ref="Z128:AA128"/>
    <mergeCell ref="BH129:BI129"/>
    <mergeCell ref="AB128:AC128"/>
    <mergeCell ref="AD128:AE128"/>
    <mergeCell ref="D128:E128"/>
    <mergeCell ref="F128:G128"/>
    <mergeCell ref="H128:I128"/>
    <mergeCell ref="J128:K128"/>
    <mergeCell ref="L128:M128"/>
    <mergeCell ref="N128:O128"/>
    <mergeCell ref="P128:Q128"/>
    <mergeCell ref="R128:S128"/>
    <mergeCell ref="AZ127:BA127"/>
    <mergeCell ref="BB127:BC127"/>
    <mergeCell ref="BD127:BE127"/>
    <mergeCell ref="BF127:BG127"/>
    <mergeCell ref="BH127:BI127"/>
    <mergeCell ref="BJ127:BK127"/>
    <mergeCell ref="AN127:AO127"/>
    <mergeCell ref="AP127:AQ127"/>
    <mergeCell ref="AR127:AS127"/>
    <mergeCell ref="AT127:AU127"/>
    <mergeCell ref="AV127:AW127"/>
    <mergeCell ref="AX127:AY127"/>
    <mergeCell ref="AB127:AC127"/>
    <mergeCell ref="AD127:AE127"/>
    <mergeCell ref="AF127:AG127"/>
    <mergeCell ref="AH127:AI127"/>
    <mergeCell ref="AJ127:AK127"/>
    <mergeCell ref="AL127:AM127"/>
    <mergeCell ref="P127:Q127"/>
    <mergeCell ref="R127:S127"/>
    <mergeCell ref="V127:W127"/>
    <mergeCell ref="Z127:AA127"/>
    <mergeCell ref="D127:E127"/>
    <mergeCell ref="F127:G127"/>
    <mergeCell ref="H127:I127"/>
    <mergeCell ref="J127:K127"/>
    <mergeCell ref="L127:M127"/>
    <mergeCell ref="N127:O127"/>
    <mergeCell ref="BB126:BC126"/>
    <mergeCell ref="BD126:BE126"/>
    <mergeCell ref="BF126:BG126"/>
    <mergeCell ref="BH126:BI126"/>
    <mergeCell ref="BJ126:BK126"/>
    <mergeCell ref="AP126:AQ126"/>
    <mergeCell ref="AR126:AS126"/>
    <mergeCell ref="AT126:AU126"/>
    <mergeCell ref="AV126:AW126"/>
    <mergeCell ref="AX126:AY126"/>
    <mergeCell ref="AZ126:BA126"/>
    <mergeCell ref="AD126:AE126"/>
    <mergeCell ref="AF126:AG126"/>
    <mergeCell ref="AH126:AI126"/>
    <mergeCell ref="AJ126:AK126"/>
    <mergeCell ref="AL126:AM126"/>
    <mergeCell ref="AN126:AO126"/>
    <mergeCell ref="R126:S126"/>
    <mergeCell ref="T126:U126"/>
    <mergeCell ref="V126:W126"/>
    <mergeCell ref="X126:Y126"/>
    <mergeCell ref="Z126:AA126"/>
    <mergeCell ref="AB126:AC126"/>
    <mergeCell ref="B96:B127"/>
    <mergeCell ref="D126:E126"/>
    <mergeCell ref="F126:G126"/>
    <mergeCell ref="H126:I126"/>
    <mergeCell ref="J126:K126"/>
    <mergeCell ref="L126:M126"/>
    <mergeCell ref="N126:O126"/>
    <mergeCell ref="P126:Q126"/>
    <mergeCell ref="AX95:AY95"/>
    <mergeCell ref="AZ95:BA95"/>
    <mergeCell ref="BB95:BC95"/>
    <mergeCell ref="BD95:BE95"/>
    <mergeCell ref="BF95:BG95"/>
    <mergeCell ref="BH95:BI95"/>
    <mergeCell ref="AL95:AM95"/>
    <mergeCell ref="AN95:AO95"/>
    <mergeCell ref="AP95:AQ95"/>
    <mergeCell ref="AR95:AS95"/>
    <mergeCell ref="AT95:AU95"/>
    <mergeCell ref="AV95:AW95"/>
    <mergeCell ref="Z95:AA95"/>
    <mergeCell ref="AB95:AC95"/>
    <mergeCell ref="AD95:AE95"/>
    <mergeCell ref="AF95:AG95"/>
    <mergeCell ref="AH95:AI95"/>
    <mergeCell ref="AJ95:AK95"/>
    <mergeCell ref="N95:O95"/>
    <mergeCell ref="P95:Q95"/>
    <mergeCell ref="T127:U127"/>
    <mergeCell ref="R95:S95"/>
    <mergeCell ref="T95:U95"/>
    <mergeCell ref="X127:Y127"/>
    <mergeCell ref="V95:W95"/>
    <mergeCell ref="X95:Y95"/>
    <mergeCell ref="BD94:BE94"/>
    <mergeCell ref="BF94:BG94"/>
    <mergeCell ref="BH94:BI94"/>
    <mergeCell ref="BJ94:BK94"/>
    <mergeCell ref="D95:E95"/>
    <mergeCell ref="F95:G95"/>
    <mergeCell ref="H95:I95"/>
    <mergeCell ref="J95:K95"/>
    <mergeCell ref="L95:M95"/>
    <mergeCell ref="AR94:AS94"/>
    <mergeCell ref="AT94:AU94"/>
    <mergeCell ref="AV94:AW94"/>
    <mergeCell ref="AX94:AY94"/>
    <mergeCell ref="AZ94:BA94"/>
    <mergeCell ref="BB94:BC94"/>
    <mergeCell ref="AF94:AG94"/>
    <mergeCell ref="AH94:AI94"/>
    <mergeCell ref="AJ94:AK94"/>
    <mergeCell ref="AL94:AM94"/>
    <mergeCell ref="AN94:AO94"/>
    <mergeCell ref="AP94:AQ94"/>
    <mergeCell ref="T94:U94"/>
    <mergeCell ref="V94:W94"/>
    <mergeCell ref="X94:Y94"/>
    <mergeCell ref="Z94:AA94"/>
    <mergeCell ref="AB94:AC94"/>
    <mergeCell ref="AD94:AE94"/>
    <mergeCell ref="BJ95:BK95"/>
    <mergeCell ref="BL91:BM91"/>
    <mergeCell ref="B92:B95"/>
    <mergeCell ref="D94:E94"/>
    <mergeCell ref="F94:G94"/>
    <mergeCell ref="H94:I94"/>
    <mergeCell ref="J94:K94"/>
    <mergeCell ref="L94:M94"/>
    <mergeCell ref="N94:O94"/>
    <mergeCell ref="P94:Q94"/>
    <mergeCell ref="R94:S94"/>
    <mergeCell ref="AZ91:BA91"/>
    <mergeCell ref="BB91:BC91"/>
    <mergeCell ref="BD91:BE91"/>
    <mergeCell ref="BF91:BG91"/>
    <mergeCell ref="BH91:BI91"/>
    <mergeCell ref="BJ91:BK91"/>
    <mergeCell ref="AN91:AO91"/>
    <mergeCell ref="AP91:AQ91"/>
    <mergeCell ref="AR91:AS91"/>
    <mergeCell ref="AT91:AU91"/>
    <mergeCell ref="AV91:AW91"/>
    <mergeCell ref="AX91:AY91"/>
    <mergeCell ref="AB91:AC91"/>
    <mergeCell ref="AD91:AE91"/>
    <mergeCell ref="AF91:AG91"/>
    <mergeCell ref="AH91:AI91"/>
    <mergeCell ref="AJ91:AK91"/>
    <mergeCell ref="AL91:AM91"/>
    <mergeCell ref="P91:Q91"/>
    <mergeCell ref="R91:S91"/>
    <mergeCell ref="T91:U91"/>
    <mergeCell ref="V91:W91"/>
    <mergeCell ref="D91:E91"/>
    <mergeCell ref="F91:G91"/>
    <mergeCell ref="H91:I91"/>
    <mergeCell ref="J91:K91"/>
    <mergeCell ref="L91:M91"/>
    <mergeCell ref="N91:O91"/>
    <mergeCell ref="BB90:BC90"/>
    <mergeCell ref="BD90:BE90"/>
    <mergeCell ref="BF90:BG90"/>
    <mergeCell ref="BH90:BI90"/>
    <mergeCell ref="BJ90:BK90"/>
    <mergeCell ref="AP90:AQ90"/>
    <mergeCell ref="AR90:AS90"/>
    <mergeCell ref="AT90:AU90"/>
    <mergeCell ref="AV90:AW90"/>
    <mergeCell ref="AX90:AY90"/>
    <mergeCell ref="AZ90:BA90"/>
    <mergeCell ref="AD90:AE90"/>
    <mergeCell ref="AF90:AG90"/>
    <mergeCell ref="AH90:AI90"/>
    <mergeCell ref="AJ90:AK90"/>
    <mergeCell ref="AL90:AM90"/>
    <mergeCell ref="AN90:AO90"/>
    <mergeCell ref="R90:S90"/>
    <mergeCell ref="T90:U90"/>
    <mergeCell ref="V90:W90"/>
    <mergeCell ref="X90:Y90"/>
    <mergeCell ref="Z90:AA90"/>
    <mergeCell ref="AB90:AC90"/>
    <mergeCell ref="B80:B91"/>
    <mergeCell ref="D90:E90"/>
    <mergeCell ref="F90:G90"/>
    <mergeCell ref="H90:I90"/>
    <mergeCell ref="J90:K90"/>
    <mergeCell ref="L90:M90"/>
    <mergeCell ref="N90:O90"/>
    <mergeCell ref="P90:Q90"/>
    <mergeCell ref="AX79:AY79"/>
    <mergeCell ref="AZ79:BA79"/>
    <mergeCell ref="BB79:BC79"/>
    <mergeCell ref="BD79:BE79"/>
    <mergeCell ref="BF79:BG79"/>
    <mergeCell ref="BH79:BI79"/>
    <mergeCell ref="AL79:AM79"/>
    <mergeCell ref="AN79:AO79"/>
    <mergeCell ref="AP79:AQ79"/>
    <mergeCell ref="AR79:AS79"/>
    <mergeCell ref="AT79:AU79"/>
    <mergeCell ref="AV79:AW79"/>
    <mergeCell ref="Z79:AA79"/>
    <mergeCell ref="AB79:AC79"/>
    <mergeCell ref="AD79:AE79"/>
    <mergeCell ref="AF79:AG79"/>
    <mergeCell ref="AH79:AI79"/>
    <mergeCell ref="AJ79:AK79"/>
    <mergeCell ref="N79:O79"/>
    <mergeCell ref="P79:Q79"/>
    <mergeCell ref="R79:S79"/>
    <mergeCell ref="T79:U79"/>
    <mergeCell ref="X91:Y91"/>
    <mergeCell ref="Z91:AA91"/>
    <mergeCell ref="V79:W79"/>
    <mergeCell ref="X79:Y79"/>
    <mergeCell ref="BD78:BE78"/>
    <mergeCell ref="BF78:BG78"/>
    <mergeCell ref="BH78:BI78"/>
    <mergeCell ref="BJ78:BK78"/>
    <mergeCell ref="D79:E79"/>
    <mergeCell ref="F79:G79"/>
    <mergeCell ref="H79:I79"/>
    <mergeCell ref="J79:K79"/>
    <mergeCell ref="L79:M79"/>
    <mergeCell ref="AR78:AS78"/>
    <mergeCell ref="AT78:AU78"/>
    <mergeCell ref="AV78:AW78"/>
    <mergeCell ref="AX78:AY78"/>
    <mergeCell ref="AZ78:BA78"/>
    <mergeCell ref="BB78:BC78"/>
    <mergeCell ref="AF78:AG78"/>
    <mergeCell ref="AH78:AI78"/>
    <mergeCell ref="AJ78:AK78"/>
    <mergeCell ref="AL78:AM78"/>
    <mergeCell ref="AN78:AO78"/>
    <mergeCell ref="AP78:AQ78"/>
    <mergeCell ref="T78:U78"/>
    <mergeCell ref="V78:W78"/>
    <mergeCell ref="X78:Y78"/>
    <mergeCell ref="Z78:AA78"/>
    <mergeCell ref="AB78:AC78"/>
    <mergeCell ref="AD78:AE78"/>
    <mergeCell ref="BJ79:BK79"/>
    <mergeCell ref="BL67:BM67"/>
    <mergeCell ref="B68:B79"/>
    <mergeCell ref="D78:E78"/>
    <mergeCell ref="F78:G78"/>
    <mergeCell ref="H78:I78"/>
    <mergeCell ref="J78:K78"/>
    <mergeCell ref="L78:M78"/>
    <mergeCell ref="N78:O78"/>
    <mergeCell ref="P78:Q78"/>
    <mergeCell ref="R78:S78"/>
    <mergeCell ref="AZ67:BA67"/>
    <mergeCell ref="BB67:BC67"/>
    <mergeCell ref="BD67:BE67"/>
    <mergeCell ref="BF67:BG67"/>
    <mergeCell ref="BH67:BI67"/>
    <mergeCell ref="BJ67:BK67"/>
    <mergeCell ref="AN67:AO67"/>
    <mergeCell ref="AP67:AQ67"/>
    <mergeCell ref="AR67:AS67"/>
    <mergeCell ref="AT67:AU67"/>
    <mergeCell ref="AV67:AW67"/>
    <mergeCell ref="AX67:AY67"/>
    <mergeCell ref="AB67:AC67"/>
    <mergeCell ref="AD67:AE67"/>
    <mergeCell ref="AF67:AG67"/>
    <mergeCell ref="AH67:AI67"/>
    <mergeCell ref="AJ67:AK67"/>
    <mergeCell ref="AL67:AM67"/>
    <mergeCell ref="P67:Q67"/>
    <mergeCell ref="R67:S67"/>
    <mergeCell ref="T67:U67"/>
    <mergeCell ref="V67:W67"/>
    <mergeCell ref="D67:E67"/>
    <mergeCell ref="F67:G67"/>
    <mergeCell ref="H67:I67"/>
    <mergeCell ref="J67:K67"/>
    <mergeCell ref="L67:M67"/>
    <mergeCell ref="N67:O67"/>
    <mergeCell ref="BB66:BC66"/>
    <mergeCell ref="BD66:BE66"/>
    <mergeCell ref="BF66:BG66"/>
    <mergeCell ref="BH66:BI66"/>
    <mergeCell ref="BJ66:BK66"/>
    <mergeCell ref="AP66:AQ66"/>
    <mergeCell ref="AR66:AS66"/>
    <mergeCell ref="AT66:AU66"/>
    <mergeCell ref="AV66:AW66"/>
    <mergeCell ref="AX66:AY66"/>
    <mergeCell ref="AZ66:BA66"/>
    <mergeCell ref="AD66:AE66"/>
    <mergeCell ref="AF66:AG66"/>
    <mergeCell ref="AH66:AI66"/>
    <mergeCell ref="AJ66:AK66"/>
    <mergeCell ref="AL66:AM66"/>
    <mergeCell ref="AN66:AO66"/>
    <mergeCell ref="R66:S66"/>
    <mergeCell ref="T66:U66"/>
    <mergeCell ref="V66:W66"/>
    <mergeCell ref="X66:Y66"/>
    <mergeCell ref="Z66:AA66"/>
    <mergeCell ref="AB66:AC66"/>
    <mergeCell ref="B56:B67"/>
    <mergeCell ref="D66:E66"/>
    <mergeCell ref="F66:G66"/>
    <mergeCell ref="H66:I66"/>
    <mergeCell ref="J66:K66"/>
    <mergeCell ref="L66:M66"/>
    <mergeCell ref="N66:O66"/>
    <mergeCell ref="P66:Q66"/>
    <mergeCell ref="AX55:AY55"/>
    <mergeCell ref="AZ55:BA55"/>
    <mergeCell ref="BB55:BC55"/>
    <mergeCell ref="BD55:BE55"/>
    <mergeCell ref="BF55:BG55"/>
    <mergeCell ref="BH55:BI55"/>
    <mergeCell ref="AL55:AM55"/>
    <mergeCell ref="AN55:AO55"/>
    <mergeCell ref="AP55:AQ55"/>
    <mergeCell ref="AR55:AS55"/>
    <mergeCell ref="AT55:AU55"/>
    <mergeCell ref="AV55:AW55"/>
    <mergeCell ref="Z55:AA55"/>
    <mergeCell ref="AB55:AC55"/>
    <mergeCell ref="AD55:AE55"/>
    <mergeCell ref="AF55:AG55"/>
    <mergeCell ref="AH55:AI55"/>
    <mergeCell ref="AJ55:AK55"/>
    <mergeCell ref="N55:O55"/>
    <mergeCell ref="P55:Q55"/>
    <mergeCell ref="R55:S55"/>
    <mergeCell ref="T55:U55"/>
    <mergeCell ref="X67:Y67"/>
    <mergeCell ref="Z67:AA67"/>
    <mergeCell ref="V55:W55"/>
    <mergeCell ref="X55:Y55"/>
    <mergeCell ref="BD54:BE54"/>
    <mergeCell ref="BF54:BG54"/>
    <mergeCell ref="BH54:BI54"/>
    <mergeCell ref="BJ54:BK54"/>
    <mergeCell ref="D55:E55"/>
    <mergeCell ref="F55:G55"/>
    <mergeCell ref="H55:I55"/>
    <mergeCell ref="J55:K55"/>
    <mergeCell ref="L55:M55"/>
    <mergeCell ref="AR54:AS54"/>
    <mergeCell ref="AT54:AU54"/>
    <mergeCell ref="AV54:AW54"/>
    <mergeCell ref="AX54:AY54"/>
    <mergeCell ref="AZ54:BA54"/>
    <mergeCell ref="BB54:BC54"/>
    <mergeCell ref="AF54:AG54"/>
    <mergeCell ref="AH54:AI54"/>
    <mergeCell ref="AJ54:AK54"/>
    <mergeCell ref="AL54:AM54"/>
    <mergeCell ref="AN54:AO54"/>
    <mergeCell ref="AP54:AQ54"/>
    <mergeCell ref="T54:U54"/>
    <mergeCell ref="V54:W54"/>
    <mergeCell ref="X54:Y54"/>
    <mergeCell ref="Z54:AA54"/>
    <mergeCell ref="AB54:AC54"/>
    <mergeCell ref="AD54:AE54"/>
    <mergeCell ref="BJ55:BK55"/>
    <mergeCell ref="BL43:BM43"/>
    <mergeCell ref="B44:B55"/>
    <mergeCell ref="D54:E54"/>
    <mergeCell ref="F54:G54"/>
    <mergeCell ref="H54:I54"/>
    <mergeCell ref="J54:K54"/>
    <mergeCell ref="L54:M54"/>
    <mergeCell ref="N54:O54"/>
    <mergeCell ref="P54:Q54"/>
    <mergeCell ref="R54:S54"/>
    <mergeCell ref="AZ43:BA43"/>
    <mergeCell ref="BB43:BC43"/>
    <mergeCell ref="BD43:BE43"/>
    <mergeCell ref="BF43:BG43"/>
    <mergeCell ref="BH43:BI43"/>
    <mergeCell ref="BJ43:BK43"/>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T43:U43"/>
    <mergeCell ref="V43:W43"/>
    <mergeCell ref="X43:Y43"/>
    <mergeCell ref="Z43:AA43"/>
    <mergeCell ref="D43:E43"/>
    <mergeCell ref="F43:G43"/>
    <mergeCell ref="H43:I43"/>
    <mergeCell ref="J43:K43"/>
    <mergeCell ref="L43:M43"/>
    <mergeCell ref="N43:O43"/>
    <mergeCell ref="BB42:BC42"/>
    <mergeCell ref="BD42:BE42"/>
    <mergeCell ref="BF42:BG42"/>
    <mergeCell ref="BH42:BI42"/>
    <mergeCell ref="BJ42:BK42"/>
    <mergeCell ref="AP42:AQ42"/>
    <mergeCell ref="AR42:AS42"/>
    <mergeCell ref="AT42:AU42"/>
    <mergeCell ref="AV42:AW42"/>
    <mergeCell ref="AX42:AY42"/>
    <mergeCell ref="AZ42:BA42"/>
    <mergeCell ref="AD42:AE42"/>
    <mergeCell ref="AF42:AG42"/>
    <mergeCell ref="AH42:AI42"/>
    <mergeCell ref="AJ42:AK42"/>
    <mergeCell ref="AL42:AM42"/>
    <mergeCell ref="AN42:AO42"/>
    <mergeCell ref="R42:S42"/>
    <mergeCell ref="T42:U42"/>
    <mergeCell ref="V42:W42"/>
    <mergeCell ref="X42:Y42"/>
    <mergeCell ref="Z42:AA42"/>
    <mergeCell ref="AB42:AC42"/>
    <mergeCell ref="B37:B40"/>
    <mergeCell ref="D42:E42"/>
    <mergeCell ref="F42:G42"/>
    <mergeCell ref="H42:I42"/>
    <mergeCell ref="J42:K42"/>
    <mergeCell ref="L42:M42"/>
    <mergeCell ref="N42:O42"/>
    <mergeCell ref="P42:Q42"/>
    <mergeCell ref="AX35:AY35"/>
    <mergeCell ref="AZ35:BA35"/>
    <mergeCell ref="BB35:BC35"/>
    <mergeCell ref="BD35:BE35"/>
    <mergeCell ref="BF35:BG35"/>
    <mergeCell ref="BH35:BI35"/>
    <mergeCell ref="AL35:AM35"/>
    <mergeCell ref="AN35:AO35"/>
    <mergeCell ref="AP35:AQ35"/>
    <mergeCell ref="AR35:AS35"/>
    <mergeCell ref="AT35:AU35"/>
    <mergeCell ref="AV35:AW35"/>
    <mergeCell ref="Z35:AA35"/>
    <mergeCell ref="AB35:AC35"/>
    <mergeCell ref="AD35:AE35"/>
    <mergeCell ref="AF35:AG35"/>
    <mergeCell ref="AH35:AI35"/>
    <mergeCell ref="AJ35:AK35"/>
    <mergeCell ref="N35:O35"/>
    <mergeCell ref="P35:Q35"/>
    <mergeCell ref="R35:S35"/>
    <mergeCell ref="T35:U35"/>
    <mergeCell ref="V35:W35"/>
    <mergeCell ref="X35:Y35"/>
    <mergeCell ref="BJ34:BK34"/>
    <mergeCell ref="D35:E35"/>
    <mergeCell ref="F35:G35"/>
    <mergeCell ref="H35:I35"/>
    <mergeCell ref="J35:K35"/>
    <mergeCell ref="L35:M35"/>
    <mergeCell ref="AR34:AS34"/>
    <mergeCell ref="AT34:AU34"/>
    <mergeCell ref="AV34:AW34"/>
    <mergeCell ref="AX34:AY34"/>
    <mergeCell ref="AZ34:BA34"/>
    <mergeCell ref="BB34:BC34"/>
    <mergeCell ref="AF34:AG34"/>
    <mergeCell ref="AH34:AI34"/>
    <mergeCell ref="AJ34:AK34"/>
    <mergeCell ref="AL34:AM34"/>
    <mergeCell ref="AN34:AO34"/>
    <mergeCell ref="AP34:AQ34"/>
    <mergeCell ref="T34:U34"/>
    <mergeCell ref="V34:W34"/>
    <mergeCell ref="X34:Y34"/>
    <mergeCell ref="Z34:AA34"/>
    <mergeCell ref="AB34:AC34"/>
    <mergeCell ref="AD34:AE34"/>
    <mergeCell ref="BJ35:BK35"/>
    <mergeCell ref="D34:E34"/>
    <mergeCell ref="F34:G34"/>
    <mergeCell ref="H34:I34"/>
    <mergeCell ref="J34:K34"/>
    <mergeCell ref="L34:M34"/>
    <mergeCell ref="N34:O34"/>
    <mergeCell ref="P34:Q34"/>
    <mergeCell ref="R34:S34"/>
    <mergeCell ref="AX33:AY33"/>
    <mergeCell ref="AZ33:BA33"/>
    <mergeCell ref="BB33:BC33"/>
    <mergeCell ref="BD33:BE33"/>
    <mergeCell ref="BF33:BG33"/>
    <mergeCell ref="BH33:BI33"/>
    <mergeCell ref="AL33:AM33"/>
    <mergeCell ref="AN33:AO33"/>
    <mergeCell ref="AP33:AQ33"/>
    <mergeCell ref="AR33:AS33"/>
    <mergeCell ref="AT33:AU33"/>
    <mergeCell ref="AV33:AW33"/>
    <mergeCell ref="Z33:AA33"/>
    <mergeCell ref="AB33:AC33"/>
    <mergeCell ref="AD33:AE33"/>
    <mergeCell ref="AF33:AG33"/>
    <mergeCell ref="AH33:AI33"/>
    <mergeCell ref="AJ33:AK33"/>
    <mergeCell ref="N33:O33"/>
    <mergeCell ref="P33:Q33"/>
    <mergeCell ref="R33:S33"/>
    <mergeCell ref="T33:U33"/>
    <mergeCell ref="V33:W33"/>
    <mergeCell ref="X33:Y33"/>
    <mergeCell ref="BD34:BE34"/>
    <mergeCell ref="BF34:BG34"/>
    <mergeCell ref="BH34:BI34"/>
    <mergeCell ref="BJ32:BK32"/>
    <mergeCell ref="D33:E33"/>
    <mergeCell ref="F33:G33"/>
    <mergeCell ref="H33:I33"/>
    <mergeCell ref="J33:K33"/>
    <mergeCell ref="L33:M33"/>
    <mergeCell ref="AR32:AS32"/>
    <mergeCell ref="AT32:AU32"/>
    <mergeCell ref="AV32:AW32"/>
    <mergeCell ref="AX32:AY32"/>
    <mergeCell ref="AZ32:BA32"/>
    <mergeCell ref="BB32:BC32"/>
    <mergeCell ref="AF32:AG32"/>
    <mergeCell ref="AH32:AI32"/>
    <mergeCell ref="AJ32:AK32"/>
    <mergeCell ref="AL32:AM32"/>
    <mergeCell ref="AN32:AO32"/>
    <mergeCell ref="AP32:AQ32"/>
    <mergeCell ref="T32:U32"/>
    <mergeCell ref="V32:W32"/>
    <mergeCell ref="X32:Y32"/>
    <mergeCell ref="Z32:AA32"/>
    <mergeCell ref="AB32:AC32"/>
    <mergeCell ref="AD32:AE32"/>
    <mergeCell ref="BJ33:BK33"/>
    <mergeCell ref="D32:E32"/>
    <mergeCell ref="F32:G32"/>
    <mergeCell ref="H32:I32"/>
    <mergeCell ref="J32:K32"/>
    <mergeCell ref="L32:M32"/>
    <mergeCell ref="N32:O32"/>
    <mergeCell ref="P32:Q32"/>
    <mergeCell ref="R32:S32"/>
    <mergeCell ref="AX31:AY31"/>
    <mergeCell ref="AZ31:BA31"/>
    <mergeCell ref="BB31:BC31"/>
    <mergeCell ref="BD31:BE31"/>
    <mergeCell ref="BF31:BG31"/>
    <mergeCell ref="BH31:BI31"/>
    <mergeCell ref="AL31:AM31"/>
    <mergeCell ref="AN31:AO31"/>
    <mergeCell ref="AP31:AQ31"/>
    <mergeCell ref="AR31:AS31"/>
    <mergeCell ref="AT31:AU31"/>
    <mergeCell ref="AV31:AW31"/>
    <mergeCell ref="Z31:AA31"/>
    <mergeCell ref="AB31:AC31"/>
    <mergeCell ref="AD31:AE31"/>
    <mergeCell ref="AF31:AG31"/>
    <mergeCell ref="AH31:AI31"/>
    <mergeCell ref="AJ31:AK31"/>
    <mergeCell ref="N31:O31"/>
    <mergeCell ref="P31:Q31"/>
    <mergeCell ref="R31:S31"/>
    <mergeCell ref="T31:U31"/>
    <mergeCell ref="V31:W31"/>
    <mergeCell ref="X31:Y31"/>
    <mergeCell ref="BD32:BE32"/>
    <mergeCell ref="BF32:BG32"/>
    <mergeCell ref="BH32:BI32"/>
    <mergeCell ref="BJ30:BK30"/>
    <mergeCell ref="D31:E31"/>
    <mergeCell ref="F31:G31"/>
    <mergeCell ref="H31:I31"/>
    <mergeCell ref="J31:K31"/>
    <mergeCell ref="L31:M31"/>
    <mergeCell ref="AR30:AS30"/>
    <mergeCell ref="AT30:AU30"/>
    <mergeCell ref="AV30:AW30"/>
    <mergeCell ref="AX30:AY30"/>
    <mergeCell ref="AZ30:BA30"/>
    <mergeCell ref="BB30:BC30"/>
    <mergeCell ref="AF30:AG30"/>
    <mergeCell ref="AH30:AI30"/>
    <mergeCell ref="AJ30:AK30"/>
    <mergeCell ref="AL30:AM30"/>
    <mergeCell ref="AN30:AO30"/>
    <mergeCell ref="AP30:AQ30"/>
    <mergeCell ref="T30:U30"/>
    <mergeCell ref="V30:W30"/>
    <mergeCell ref="X30:Y30"/>
    <mergeCell ref="Z30:AA30"/>
    <mergeCell ref="AB30:AC30"/>
    <mergeCell ref="AD30:AE30"/>
    <mergeCell ref="BJ31:BK31"/>
    <mergeCell ref="D30:E30"/>
    <mergeCell ref="F30:G30"/>
    <mergeCell ref="H30:I30"/>
    <mergeCell ref="J30:K30"/>
    <mergeCell ref="L30:M30"/>
    <mergeCell ref="N30:O30"/>
    <mergeCell ref="P30:Q30"/>
    <mergeCell ref="R30:S30"/>
    <mergeCell ref="AX29:AY29"/>
    <mergeCell ref="AZ29:BA29"/>
    <mergeCell ref="BB29:BC29"/>
    <mergeCell ref="BD29:BE29"/>
    <mergeCell ref="BF29:BG29"/>
    <mergeCell ref="BH29:BI29"/>
    <mergeCell ref="AL29:AM29"/>
    <mergeCell ref="AN29:AO29"/>
    <mergeCell ref="AP29:AQ29"/>
    <mergeCell ref="AR29:AS29"/>
    <mergeCell ref="AT29:AU29"/>
    <mergeCell ref="AV29:AW29"/>
    <mergeCell ref="Z29:AA29"/>
    <mergeCell ref="AB29:AC29"/>
    <mergeCell ref="AD29:AE29"/>
    <mergeCell ref="AF29:AG29"/>
    <mergeCell ref="AH29:AI29"/>
    <mergeCell ref="AJ29:AK29"/>
    <mergeCell ref="N29:O29"/>
    <mergeCell ref="P29:Q29"/>
    <mergeCell ref="R29:S29"/>
    <mergeCell ref="T29:U29"/>
    <mergeCell ref="V29:W29"/>
    <mergeCell ref="X29:Y29"/>
    <mergeCell ref="BD30:BE30"/>
    <mergeCell ref="BF30:BG30"/>
    <mergeCell ref="BH30:BI30"/>
    <mergeCell ref="BJ28:BK28"/>
    <mergeCell ref="D29:E29"/>
    <mergeCell ref="F29:G29"/>
    <mergeCell ref="H29:I29"/>
    <mergeCell ref="J29:K29"/>
    <mergeCell ref="L29:M29"/>
    <mergeCell ref="AR28:AS28"/>
    <mergeCell ref="AT28:AU28"/>
    <mergeCell ref="AV28:AW28"/>
    <mergeCell ref="AX28:AY28"/>
    <mergeCell ref="AZ28:BA28"/>
    <mergeCell ref="BB28:BC28"/>
    <mergeCell ref="AF28:AG28"/>
    <mergeCell ref="AH28:AI28"/>
    <mergeCell ref="AJ28:AK28"/>
    <mergeCell ref="AL28:AM28"/>
    <mergeCell ref="AN28:AO28"/>
    <mergeCell ref="AP28:AQ28"/>
    <mergeCell ref="T28:U28"/>
    <mergeCell ref="V28:W28"/>
    <mergeCell ref="X28:Y28"/>
    <mergeCell ref="Z28:AA28"/>
    <mergeCell ref="AB28:AC28"/>
    <mergeCell ref="AD28:AE28"/>
    <mergeCell ref="BJ29:BK29"/>
    <mergeCell ref="D28:E28"/>
    <mergeCell ref="F28:G28"/>
    <mergeCell ref="H28:I28"/>
    <mergeCell ref="J28:K28"/>
    <mergeCell ref="L28:M28"/>
    <mergeCell ref="N28:O28"/>
    <mergeCell ref="P28:Q28"/>
    <mergeCell ref="R28:S28"/>
    <mergeCell ref="AX27:AY27"/>
    <mergeCell ref="AZ27:BA27"/>
    <mergeCell ref="BB27:BC27"/>
    <mergeCell ref="BD27:BE27"/>
    <mergeCell ref="BF27:BG27"/>
    <mergeCell ref="BH27:BI27"/>
    <mergeCell ref="AL27:AM27"/>
    <mergeCell ref="AN27:AO27"/>
    <mergeCell ref="AP27:AQ27"/>
    <mergeCell ref="AR27:AS27"/>
    <mergeCell ref="AT27:AU27"/>
    <mergeCell ref="AV27:AW27"/>
    <mergeCell ref="Z27:AA27"/>
    <mergeCell ref="AB27:AC27"/>
    <mergeCell ref="AD27:AE27"/>
    <mergeCell ref="AF27:AG27"/>
    <mergeCell ref="AH27:AI27"/>
    <mergeCell ref="AJ27:AK27"/>
    <mergeCell ref="N27:O27"/>
    <mergeCell ref="P27:Q27"/>
    <mergeCell ref="R27:S27"/>
    <mergeCell ref="T27:U27"/>
    <mergeCell ref="V27:W27"/>
    <mergeCell ref="X27:Y27"/>
    <mergeCell ref="BD28:BE28"/>
    <mergeCell ref="BF28:BG28"/>
    <mergeCell ref="BH28:BI28"/>
    <mergeCell ref="BJ26:BK26"/>
    <mergeCell ref="D27:E27"/>
    <mergeCell ref="F27:G27"/>
    <mergeCell ref="H27:I27"/>
    <mergeCell ref="J27:K27"/>
    <mergeCell ref="L27:M27"/>
    <mergeCell ref="AR26:AS26"/>
    <mergeCell ref="AT26:AU26"/>
    <mergeCell ref="AV26:AW26"/>
    <mergeCell ref="AX26:AY26"/>
    <mergeCell ref="AZ26:BA26"/>
    <mergeCell ref="BB26:BC26"/>
    <mergeCell ref="AF26:AG26"/>
    <mergeCell ref="AH26:AI26"/>
    <mergeCell ref="AJ26:AK26"/>
    <mergeCell ref="AL26:AM26"/>
    <mergeCell ref="AN26:AO26"/>
    <mergeCell ref="AP26:AQ26"/>
    <mergeCell ref="T26:U26"/>
    <mergeCell ref="V26:W26"/>
    <mergeCell ref="X26:Y26"/>
    <mergeCell ref="Z26:AA26"/>
    <mergeCell ref="AB26:AC26"/>
    <mergeCell ref="AD26:AE26"/>
    <mergeCell ref="BJ27:BK27"/>
    <mergeCell ref="D26:E26"/>
    <mergeCell ref="F26:G26"/>
    <mergeCell ref="H26:I26"/>
    <mergeCell ref="J26:K26"/>
    <mergeCell ref="L26:M26"/>
    <mergeCell ref="N26:O26"/>
    <mergeCell ref="P26:Q26"/>
    <mergeCell ref="R26:S26"/>
    <mergeCell ref="AX25:AY25"/>
    <mergeCell ref="AZ25:BA25"/>
    <mergeCell ref="BB25:BC25"/>
    <mergeCell ref="BD25:BE25"/>
    <mergeCell ref="BF25:BG25"/>
    <mergeCell ref="BH25:BI25"/>
    <mergeCell ref="AL25:AM25"/>
    <mergeCell ref="AN25:AO25"/>
    <mergeCell ref="AP25:AQ25"/>
    <mergeCell ref="AR25:AS25"/>
    <mergeCell ref="AT25:AU25"/>
    <mergeCell ref="AV25:AW25"/>
    <mergeCell ref="Z25:AA25"/>
    <mergeCell ref="AB25:AC25"/>
    <mergeCell ref="AD25:AE25"/>
    <mergeCell ref="AF25:AG25"/>
    <mergeCell ref="AH25:AI25"/>
    <mergeCell ref="AJ25:AK25"/>
    <mergeCell ref="N25:O25"/>
    <mergeCell ref="P25:Q25"/>
    <mergeCell ref="R25:S25"/>
    <mergeCell ref="T25:U25"/>
    <mergeCell ref="V25:W25"/>
    <mergeCell ref="X25:Y25"/>
    <mergeCell ref="BD26:BE26"/>
    <mergeCell ref="BF26:BG26"/>
    <mergeCell ref="BH26:BI26"/>
    <mergeCell ref="BJ24:BK24"/>
    <mergeCell ref="D25:E25"/>
    <mergeCell ref="F25:G25"/>
    <mergeCell ref="H25:I25"/>
    <mergeCell ref="J25:K25"/>
    <mergeCell ref="L25:M25"/>
    <mergeCell ref="AR24:AS24"/>
    <mergeCell ref="AT24:AU24"/>
    <mergeCell ref="AV24:AW24"/>
    <mergeCell ref="AX24:AY24"/>
    <mergeCell ref="AZ24:BA24"/>
    <mergeCell ref="BB24:BC24"/>
    <mergeCell ref="AF24:AG24"/>
    <mergeCell ref="AH24:AI24"/>
    <mergeCell ref="AJ24:AK24"/>
    <mergeCell ref="AL24:AM24"/>
    <mergeCell ref="AN24:AO24"/>
    <mergeCell ref="AP24:AQ24"/>
    <mergeCell ref="T24:U24"/>
    <mergeCell ref="V24:W24"/>
    <mergeCell ref="X24:Y24"/>
    <mergeCell ref="Z24:AA24"/>
    <mergeCell ref="AB24:AC24"/>
    <mergeCell ref="AD24:AE24"/>
    <mergeCell ref="BJ25:BK25"/>
    <mergeCell ref="D24:E24"/>
    <mergeCell ref="F24:G24"/>
    <mergeCell ref="H24:I24"/>
    <mergeCell ref="J24:K24"/>
    <mergeCell ref="L24:M24"/>
    <mergeCell ref="N24:O24"/>
    <mergeCell ref="P24:Q24"/>
    <mergeCell ref="R24:S24"/>
    <mergeCell ref="AX23:AY23"/>
    <mergeCell ref="AZ23:BA23"/>
    <mergeCell ref="BB23:BC23"/>
    <mergeCell ref="BD23:BE23"/>
    <mergeCell ref="BF23:BG23"/>
    <mergeCell ref="BH23:BI23"/>
    <mergeCell ref="AL23:AM23"/>
    <mergeCell ref="AN23:AO23"/>
    <mergeCell ref="AP23:AQ23"/>
    <mergeCell ref="AR23:AS23"/>
    <mergeCell ref="AT23:AU23"/>
    <mergeCell ref="AV23:AW23"/>
    <mergeCell ref="Z23:AA23"/>
    <mergeCell ref="AB23:AC23"/>
    <mergeCell ref="AD23:AE23"/>
    <mergeCell ref="AF23:AG23"/>
    <mergeCell ref="AH23:AI23"/>
    <mergeCell ref="AJ23:AK23"/>
    <mergeCell ref="N23:O23"/>
    <mergeCell ref="P23:Q23"/>
    <mergeCell ref="R23:S23"/>
    <mergeCell ref="T23:U23"/>
    <mergeCell ref="V23:W23"/>
    <mergeCell ref="X23:Y23"/>
    <mergeCell ref="BD24:BE24"/>
    <mergeCell ref="BF24:BG24"/>
    <mergeCell ref="BH24:BI24"/>
    <mergeCell ref="BJ22:BK22"/>
    <mergeCell ref="D23:E23"/>
    <mergeCell ref="F23:G23"/>
    <mergeCell ref="H23:I23"/>
    <mergeCell ref="J23:K23"/>
    <mergeCell ref="L23:M23"/>
    <mergeCell ref="AR22:AS22"/>
    <mergeCell ref="AT22:AU22"/>
    <mergeCell ref="AV22:AW22"/>
    <mergeCell ref="AX22:AY22"/>
    <mergeCell ref="AZ22:BA22"/>
    <mergeCell ref="BB22:BC22"/>
    <mergeCell ref="AF22:AG22"/>
    <mergeCell ref="AH22:AI22"/>
    <mergeCell ref="AJ22:AK22"/>
    <mergeCell ref="AL22:AM22"/>
    <mergeCell ref="AN22:AO22"/>
    <mergeCell ref="AP22:AQ22"/>
    <mergeCell ref="T22:U22"/>
    <mergeCell ref="V22:W22"/>
    <mergeCell ref="X22:Y22"/>
    <mergeCell ref="Z22:AA22"/>
    <mergeCell ref="AB22:AC22"/>
    <mergeCell ref="AD22:AE22"/>
    <mergeCell ref="BJ23:BK23"/>
    <mergeCell ref="D22:E22"/>
    <mergeCell ref="F22:G22"/>
    <mergeCell ref="H22:I22"/>
    <mergeCell ref="J22:K22"/>
    <mergeCell ref="L22:M22"/>
    <mergeCell ref="N22:O22"/>
    <mergeCell ref="P22:Q22"/>
    <mergeCell ref="R22:S22"/>
    <mergeCell ref="AX21:AY21"/>
    <mergeCell ref="AZ21:BA21"/>
    <mergeCell ref="BB21:BC21"/>
    <mergeCell ref="BD21:BE21"/>
    <mergeCell ref="BF21:BG21"/>
    <mergeCell ref="BH21:BI21"/>
    <mergeCell ref="AL21:AM21"/>
    <mergeCell ref="AN21:AO21"/>
    <mergeCell ref="AP21:AQ21"/>
    <mergeCell ref="AR21:AS21"/>
    <mergeCell ref="AT21:AU21"/>
    <mergeCell ref="AV21:AW21"/>
    <mergeCell ref="Z21:AA21"/>
    <mergeCell ref="AB21:AC21"/>
    <mergeCell ref="AD21:AE21"/>
    <mergeCell ref="AF21:AG21"/>
    <mergeCell ref="AH21:AI21"/>
    <mergeCell ref="AJ21:AK21"/>
    <mergeCell ref="N21:O21"/>
    <mergeCell ref="P21:Q21"/>
    <mergeCell ref="R21:S21"/>
    <mergeCell ref="T21:U21"/>
    <mergeCell ref="V21:W21"/>
    <mergeCell ref="X21:Y21"/>
    <mergeCell ref="BD22:BE22"/>
    <mergeCell ref="BF22:BG22"/>
    <mergeCell ref="BH22:BI22"/>
    <mergeCell ref="BJ20:BK20"/>
    <mergeCell ref="D21:E21"/>
    <mergeCell ref="F21:G21"/>
    <mergeCell ref="H21:I21"/>
    <mergeCell ref="J21:K21"/>
    <mergeCell ref="L21:M21"/>
    <mergeCell ref="AR20:AS20"/>
    <mergeCell ref="AT20:AU20"/>
    <mergeCell ref="AV20:AW20"/>
    <mergeCell ref="AX20:AY20"/>
    <mergeCell ref="AZ20:BA20"/>
    <mergeCell ref="BB20:BC20"/>
    <mergeCell ref="AF20:AG20"/>
    <mergeCell ref="AH20:AI20"/>
    <mergeCell ref="AJ20:AK20"/>
    <mergeCell ref="AL20:AM20"/>
    <mergeCell ref="AN20:AO20"/>
    <mergeCell ref="AP20:AQ20"/>
    <mergeCell ref="T20:U20"/>
    <mergeCell ref="V20:W20"/>
    <mergeCell ref="X20:Y20"/>
    <mergeCell ref="Z20:AA20"/>
    <mergeCell ref="AB20:AC20"/>
    <mergeCell ref="AD20:AE20"/>
    <mergeCell ref="BJ21:BK21"/>
    <mergeCell ref="D20:E20"/>
    <mergeCell ref="F20:G20"/>
    <mergeCell ref="H20:I20"/>
    <mergeCell ref="J20:K20"/>
    <mergeCell ref="L20:M20"/>
    <mergeCell ref="N20:O20"/>
    <mergeCell ref="P20:Q20"/>
    <mergeCell ref="R20:S20"/>
    <mergeCell ref="AX19:AY19"/>
    <mergeCell ref="AZ19:BA19"/>
    <mergeCell ref="BB19:BC19"/>
    <mergeCell ref="BD19:BE19"/>
    <mergeCell ref="BF19:BG19"/>
    <mergeCell ref="BH19:BI19"/>
    <mergeCell ref="AL19:AM19"/>
    <mergeCell ref="AN19:AO19"/>
    <mergeCell ref="AP19:AQ19"/>
    <mergeCell ref="AR19:AS19"/>
    <mergeCell ref="AT19:AU19"/>
    <mergeCell ref="AV19:AW19"/>
    <mergeCell ref="Z19:AA19"/>
    <mergeCell ref="AB19:AC19"/>
    <mergeCell ref="AD19:AE19"/>
    <mergeCell ref="AF19:AG19"/>
    <mergeCell ref="AH19:AI19"/>
    <mergeCell ref="AJ19:AK19"/>
    <mergeCell ref="N19:O19"/>
    <mergeCell ref="P19:Q19"/>
    <mergeCell ref="R19:S19"/>
    <mergeCell ref="T19:U19"/>
    <mergeCell ref="V19:W19"/>
    <mergeCell ref="X19:Y19"/>
    <mergeCell ref="BD20:BE20"/>
    <mergeCell ref="BF20:BG20"/>
    <mergeCell ref="BH20:BI20"/>
    <mergeCell ref="BD18:BE18"/>
    <mergeCell ref="BF18:BG18"/>
    <mergeCell ref="BH18:BI18"/>
    <mergeCell ref="BJ18:BK18"/>
    <mergeCell ref="D19:E19"/>
    <mergeCell ref="F19:G19"/>
    <mergeCell ref="H19:I19"/>
    <mergeCell ref="J19:K19"/>
    <mergeCell ref="L19:M19"/>
    <mergeCell ref="AR18:AS18"/>
    <mergeCell ref="AT18:AU18"/>
    <mergeCell ref="AV18:AW18"/>
    <mergeCell ref="AX18:AY18"/>
    <mergeCell ref="AZ18:BA18"/>
    <mergeCell ref="BB18:BC18"/>
    <mergeCell ref="AF18:AG18"/>
    <mergeCell ref="AH18:AI18"/>
    <mergeCell ref="AJ18:AK18"/>
    <mergeCell ref="AL18:AM18"/>
    <mergeCell ref="AN18:AO18"/>
    <mergeCell ref="AP18:AQ18"/>
    <mergeCell ref="T18:U18"/>
    <mergeCell ref="V18:W18"/>
    <mergeCell ref="X18:Y18"/>
    <mergeCell ref="Z18:AA18"/>
    <mergeCell ref="AB18:AC18"/>
    <mergeCell ref="AD18:AE18"/>
    <mergeCell ref="BJ19:BK19"/>
    <mergeCell ref="BL17:BM17"/>
    <mergeCell ref="B18:B35"/>
    <mergeCell ref="D18:E18"/>
    <mergeCell ref="F18:G18"/>
    <mergeCell ref="H18:I18"/>
    <mergeCell ref="J18:K18"/>
    <mergeCell ref="L18:M18"/>
    <mergeCell ref="N18:O18"/>
    <mergeCell ref="P18:Q18"/>
    <mergeCell ref="R18:S18"/>
    <mergeCell ref="AZ17:BA17"/>
    <mergeCell ref="BB17:BC17"/>
    <mergeCell ref="BD17:BE17"/>
    <mergeCell ref="BF17:BG17"/>
    <mergeCell ref="BH17:BI17"/>
    <mergeCell ref="BJ17:BK17"/>
    <mergeCell ref="AN17:AO17"/>
    <mergeCell ref="AP17:AQ17"/>
    <mergeCell ref="AR17:AS17"/>
    <mergeCell ref="AT17:AU17"/>
    <mergeCell ref="AV17:AW17"/>
    <mergeCell ref="AX17:AY17"/>
    <mergeCell ref="AB17:AC17"/>
    <mergeCell ref="AD17:AE17"/>
    <mergeCell ref="AF17:AG17"/>
    <mergeCell ref="AH17:AI17"/>
    <mergeCell ref="AJ17:AK17"/>
    <mergeCell ref="AL17:AM17"/>
    <mergeCell ref="P17:Q17"/>
    <mergeCell ref="R17:S17"/>
    <mergeCell ref="T17:U17"/>
    <mergeCell ref="V17:W17"/>
    <mergeCell ref="X17:Y17"/>
    <mergeCell ref="Z17:AA17"/>
    <mergeCell ref="D17:E17"/>
    <mergeCell ref="F17:G17"/>
    <mergeCell ref="H17:I17"/>
    <mergeCell ref="J17:K17"/>
    <mergeCell ref="L17:M17"/>
    <mergeCell ref="N17:O17"/>
    <mergeCell ref="BB16:BC16"/>
    <mergeCell ref="BD16:BE16"/>
    <mergeCell ref="BF16:BG16"/>
    <mergeCell ref="BH16:BI16"/>
    <mergeCell ref="BJ16:BK16"/>
    <mergeCell ref="AP16:AQ16"/>
    <mergeCell ref="AR16:AS16"/>
    <mergeCell ref="AT16:AU16"/>
    <mergeCell ref="AV16:AW16"/>
    <mergeCell ref="AX16:AY16"/>
    <mergeCell ref="AZ16:BA16"/>
    <mergeCell ref="AD16:AE16"/>
    <mergeCell ref="AF16:AG16"/>
    <mergeCell ref="AH16:AI16"/>
    <mergeCell ref="AJ16:AK16"/>
    <mergeCell ref="AL16:AM16"/>
    <mergeCell ref="AN16:AO16"/>
    <mergeCell ref="R16:S16"/>
    <mergeCell ref="T16:U16"/>
    <mergeCell ref="V16:W16"/>
    <mergeCell ref="X16:Y16"/>
    <mergeCell ref="Z16:AA16"/>
    <mergeCell ref="AB16:AC16"/>
    <mergeCell ref="AB12:AC12"/>
    <mergeCell ref="AB13:AC13"/>
    <mergeCell ref="E14:G14"/>
    <mergeCell ref="D16:E16"/>
    <mergeCell ref="F16:G16"/>
    <mergeCell ref="H16:I16"/>
    <mergeCell ref="J16:K16"/>
    <mergeCell ref="L16:M16"/>
    <mergeCell ref="N16:O16"/>
    <mergeCell ref="P16:Q16"/>
    <mergeCell ref="AB2:AC2"/>
    <mergeCell ref="AB3:AC3"/>
    <mergeCell ref="AB6:AC6"/>
    <mergeCell ref="AB7:AC7"/>
    <mergeCell ref="AB9:AC9"/>
    <mergeCell ref="AB10:AC10"/>
    <mergeCell ref="D2:I2"/>
    <mergeCell ref="K2:L2"/>
    <mergeCell ref="N2:O2"/>
    <mergeCell ref="Q2:R2"/>
    <mergeCell ref="T2:V2"/>
    <mergeCell ref="X2:Z2"/>
    <mergeCell ref="BL35:BM35"/>
    <mergeCell ref="BL42:BM42"/>
    <mergeCell ref="BL54:BM54"/>
    <mergeCell ref="BL55:BM55"/>
    <mergeCell ref="BL66:BM66"/>
    <mergeCell ref="BL78:BM78"/>
    <mergeCell ref="BL79:BM79"/>
    <mergeCell ref="BL90:BM90"/>
    <mergeCell ref="BL94:BM94"/>
    <mergeCell ref="BL95:BM95"/>
    <mergeCell ref="BL126:BM126"/>
    <mergeCell ref="BL127:BM127"/>
    <mergeCell ref="BL128:BM128"/>
    <mergeCell ref="BL129:BM129"/>
    <mergeCell ref="BL16:BM16"/>
    <mergeCell ref="BL18:BM18"/>
    <mergeCell ref="BL19:BM19"/>
    <mergeCell ref="BL20:BM20"/>
    <mergeCell ref="BL21:BM21"/>
    <mergeCell ref="BL22:BM22"/>
    <mergeCell ref="BL23:BM23"/>
    <mergeCell ref="BL24:BM24"/>
    <mergeCell ref="BL25:BM25"/>
    <mergeCell ref="BL26:BM26"/>
    <mergeCell ref="BL27:BM27"/>
    <mergeCell ref="BL28:BM28"/>
    <mergeCell ref="BL29:BM29"/>
    <mergeCell ref="BL30:BM30"/>
    <mergeCell ref="BL31:BM31"/>
    <mergeCell ref="BL32:BM32"/>
    <mergeCell ref="BL33:BM33"/>
    <mergeCell ref="BL34:BM34"/>
  </mergeCells>
  <phoneticPr fontId="1"/>
  <conditionalFormatting sqref="T15:U15">
    <cfRule type="expression" dxfId="6603" priority="1413">
      <formula>#REF!="浪費"</formula>
    </cfRule>
    <cfRule type="expression" dxfId="6602" priority="1414">
      <formula>#REF!="投資"</formula>
    </cfRule>
    <cfRule type="expression" dxfId="6601" priority="1415">
      <formula>#REF!="不明"</formula>
    </cfRule>
  </conditionalFormatting>
  <conditionalFormatting sqref="R15:S15 R144:S234 D143:E143">
    <cfRule type="expression" dxfId="6600" priority="1410">
      <formula>#REF!="浪費"</formula>
    </cfRule>
    <cfRule type="expression" dxfId="6599" priority="1411">
      <formula>#REF!="投資"</formula>
    </cfRule>
    <cfRule type="expression" dxfId="6598" priority="1412">
      <formula>#REF!="不明"</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BL127:BL129">
    <cfRule type="cellIs" dxfId="6597" priority="1409" operator="equal">
      <formula>0</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BL127:BL129">
    <cfRule type="cellIs" dxfId="6596" priority="1407" operator="equal">
      <formula>0</formula>
    </cfRule>
    <cfRule type="cellIs" dxfId="6595" priority="1408" operator="equal">
      <formula>0</formula>
    </cfRule>
  </conditionalFormatting>
  <conditionalFormatting sqref="L4:L14 O4:O14 R4:R14 U4:V14 AB3 AB7 AB10 AB13 Y4:Z14">
    <cfRule type="cellIs" dxfId="6594" priority="1406" operator="equal">
      <formula>0</formula>
    </cfRule>
  </conditionalFormatting>
  <conditionalFormatting sqref="D18:D19 F18:F19 H18:H19 J18:J19 L18:L19 N18:N19 P18:P19 R18:R19 T18:T19 V18:V19 X18:X19 Z18:Z19 AB18:AB19 AD18:AD19 AF18:AF19 AH18:AH19 AJ18:AJ19 AL18:AL19 AN18:AN19 AP18:AP19 AR18:AR19 AT18:AT19 AV18:AV19 AX18:AX19 AZ18:AZ19 BB18:BB19 BD18:BD19 BF18:BF19 BH18:BH19 BJ18:BJ19 BL18:BL19">
    <cfRule type="expression" dxfId="6593" priority="1416">
      <formula>D$17=1</formula>
    </cfRule>
    <cfRule type="expression" dxfId="6592" priority="1417">
      <formula>D$17=7</formula>
    </cfRule>
    <cfRule type="expression" dxfId="6591" priority="1418" stopIfTrue="1">
      <formula>COUNTIF(Holidays,D$18)=1</formula>
    </cfRule>
  </conditionalFormatting>
  <conditionalFormatting sqref="D55 F55 H55 J55 L55 N55 P55 R55 T55 V55 X55 Z55 AB55 AD55 AF55 AH55 AJ55 AL55 AN55 AP55 AR55 AT55 AV55 AX55 AZ55 BB55 BD55 BF55 BH55 BJ55 BL55">
    <cfRule type="cellIs" dxfId="6590" priority="1405" operator="equal">
      <formula>0</formula>
    </cfRule>
  </conditionalFormatting>
  <conditionalFormatting sqref="D55 F55 H55 J55 L55 N55 P55 R55 T55 V55 X55 Z55 AB55 AD55 AF55 AH55 AJ55 AL55 AN55 AP55 AR55 AT55 AV55 AX55 AZ55 BB55 BD55 BF55 BH55 BJ55 BL55">
    <cfRule type="cellIs" dxfId="6589" priority="1403" operator="equal">
      <formula>0</formula>
    </cfRule>
    <cfRule type="cellIs" dxfId="6588" priority="1404" operator="equal">
      <formula>0</formula>
    </cfRule>
  </conditionalFormatting>
  <conditionalFormatting sqref="D91">
    <cfRule type="cellIs" dxfId="6587" priority="1402" operator="equal">
      <formula>0</formula>
    </cfRule>
  </conditionalFormatting>
  <conditionalFormatting sqref="D91">
    <cfRule type="cellIs" dxfId="6586" priority="1400" operator="equal">
      <formula>0</formula>
    </cfRule>
    <cfRule type="cellIs" dxfId="6585" priority="1401" operator="equal">
      <formula>0</formula>
    </cfRule>
  </conditionalFormatting>
  <conditionalFormatting sqref="D79">
    <cfRule type="cellIs" dxfId="6584" priority="1399" operator="equal">
      <formula>0</formula>
    </cfRule>
  </conditionalFormatting>
  <conditionalFormatting sqref="D79">
    <cfRule type="cellIs" dxfId="6583" priority="1397" operator="equal">
      <formula>0</formula>
    </cfRule>
    <cfRule type="cellIs" dxfId="6582" priority="1398" operator="equal">
      <formula>0</formula>
    </cfRule>
  </conditionalFormatting>
  <conditionalFormatting sqref="D67 F67 H67 J67 L67 N67 P67 R67 T67 V67 X67 Z67 AB67 AD67 AF67 AH67 AJ67 AL67 AN67 AP67 AR67 AT67 AV67 AX67 AZ67 BB67 BD67 BF67 BH67 BJ67 BL67">
    <cfRule type="cellIs" dxfId="6581" priority="1396" operator="equal">
      <formula>0</formula>
    </cfRule>
  </conditionalFormatting>
  <conditionalFormatting sqref="D67 F67 H67 J67 L67 N67 P67 R67 T67 V67 X67 Z67 AB67 AD67 AF67 AH67 AJ67 AL67 AN67 AP67 AR67 AT67 AV67 AX67 AZ67 BB67 BD67 BF67 BH67 BJ67 BL67">
    <cfRule type="cellIs" dxfId="6580" priority="1394" operator="equal">
      <formula>0</formula>
    </cfRule>
    <cfRule type="cellIs" dxfId="6579" priority="1395" operator="equal">
      <formula>0</formula>
    </cfRule>
  </conditionalFormatting>
  <conditionalFormatting sqref="D95">
    <cfRule type="cellIs" dxfId="6578" priority="1378" operator="equal">
      <formula>0</formula>
    </cfRule>
  </conditionalFormatting>
  <conditionalFormatting sqref="D95">
    <cfRule type="cellIs" dxfId="6577" priority="1376" operator="equal">
      <formula>0</formula>
    </cfRule>
    <cfRule type="cellIs" dxfId="6576" priority="1377" operator="equal">
      <formula>0</formula>
    </cfRule>
  </conditionalFormatting>
  <conditionalFormatting sqref="D35:BM35 F20:BM34">
    <cfRule type="cellIs" dxfId="6575" priority="1375" operator="equal">
      <formula>0</formula>
    </cfRule>
  </conditionalFormatting>
  <conditionalFormatting sqref="E4:F13 H4:I14">
    <cfRule type="cellIs" dxfId="6574" priority="1374" operator="equal">
      <formula>0</formula>
    </cfRule>
  </conditionalFormatting>
  <conditionalFormatting sqref="F91">
    <cfRule type="cellIs" dxfId="6573" priority="1366" operator="equal">
      <formula>0</formula>
    </cfRule>
  </conditionalFormatting>
  <conditionalFormatting sqref="F91">
    <cfRule type="cellIs" dxfId="6572" priority="1364" operator="equal">
      <formula>0</formula>
    </cfRule>
    <cfRule type="cellIs" dxfId="6571" priority="1365" operator="equal">
      <formula>0</formula>
    </cfRule>
  </conditionalFormatting>
  <conditionalFormatting sqref="F79">
    <cfRule type="cellIs" dxfId="6570" priority="1363" operator="equal">
      <formula>0</formula>
    </cfRule>
  </conditionalFormatting>
  <conditionalFormatting sqref="F79">
    <cfRule type="cellIs" dxfId="6569" priority="1361" operator="equal">
      <formula>0</formula>
    </cfRule>
    <cfRule type="cellIs" dxfId="6568" priority="1362" operator="equal">
      <formula>0</formula>
    </cfRule>
  </conditionalFormatting>
  <conditionalFormatting sqref="F95">
    <cfRule type="cellIs" dxfId="6567" priority="1345" operator="equal">
      <formula>0</formula>
    </cfRule>
  </conditionalFormatting>
  <conditionalFormatting sqref="F95">
    <cfRule type="cellIs" dxfId="6566" priority="1343" operator="equal">
      <formula>0</formula>
    </cfRule>
    <cfRule type="cellIs" dxfId="6565" priority="1344" operator="equal">
      <formula>0</formula>
    </cfRule>
  </conditionalFormatting>
  <conditionalFormatting sqref="H91">
    <cfRule type="cellIs" dxfId="6564" priority="1336" operator="equal">
      <formula>0</formula>
    </cfRule>
  </conditionalFormatting>
  <conditionalFormatting sqref="H91">
    <cfRule type="cellIs" dxfId="6563" priority="1334" operator="equal">
      <formula>0</formula>
    </cfRule>
    <cfRule type="cellIs" dxfId="6562" priority="1335" operator="equal">
      <formula>0</formula>
    </cfRule>
  </conditionalFormatting>
  <conditionalFormatting sqref="H79">
    <cfRule type="cellIs" dxfId="6561" priority="1333" operator="equal">
      <formula>0</formula>
    </cfRule>
  </conditionalFormatting>
  <conditionalFormatting sqref="H79">
    <cfRule type="cellIs" dxfId="6560" priority="1331" operator="equal">
      <formula>0</formula>
    </cfRule>
    <cfRule type="cellIs" dxfId="6559" priority="1332" operator="equal">
      <formula>0</formula>
    </cfRule>
  </conditionalFormatting>
  <conditionalFormatting sqref="H95">
    <cfRule type="cellIs" dxfId="6558" priority="1315" operator="equal">
      <formula>0</formula>
    </cfRule>
  </conditionalFormatting>
  <conditionalFormatting sqref="H95">
    <cfRule type="cellIs" dxfId="6557" priority="1313" operator="equal">
      <formula>0</formula>
    </cfRule>
    <cfRule type="cellIs" dxfId="6556" priority="1314" operator="equal">
      <formula>0</formula>
    </cfRule>
  </conditionalFormatting>
  <conditionalFormatting sqref="J91">
    <cfRule type="cellIs" dxfId="6555" priority="1306" operator="equal">
      <formula>0</formula>
    </cfRule>
  </conditionalFormatting>
  <conditionalFormatting sqref="J91">
    <cfRule type="cellIs" dxfId="6554" priority="1304" operator="equal">
      <formula>0</formula>
    </cfRule>
    <cfRule type="cellIs" dxfId="6553" priority="1305" operator="equal">
      <formula>0</formula>
    </cfRule>
  </conditionalFormatting>
  <conditionalFormatting sqref="J79">
    <cfRule type="cellIs" dxfId="6552" priority="1303" operator="equal">
      <formula>0</formula>
    </cfRule>
  </conditionalFormatting>
  <conditionalFormatting sqref="J79">
    <cfRule type="cellIs" dxfId="6551" priority="1301" operator="equal">
      <formula>0</formula>
    </cfRule>
    <cfRule type="cellIs" dxfId="6550" priority="1302" operator="equal">
      <formula>0</formula>
    </cfRule>
  </conditionalFormatting>
  <conditionalFormatting sqref="J95">
    <cfRule type="cellIs" dxfId="6549" priority="1285" operator="equal">
      <formula>0</formula>
    </cfRule>
  </conditionalFormatting>
  <conditionalFormatting sqref="J95">
    <cfRule type="cellIs" dxfId="6548" priority="1283" operator="equal">
      <formula>0</formula>
    </cfRule>
    <cfRule type="cellIs" dxfId="6547" priority="1284" operator="equal">
      <formula>0</formula>
    </cfRule>
  </conditionalFormatting>
  <conditionalFormatting sqref="L91">
    <cfRule type="cellIs" dxfId="6546" priority="1276" operator="equal">
      <formula>0</formula>
    </cfRule>
  </conditionalFormatting>
  <conditionalFormatting sqref="L91">
    <cfRule type="cellIs" dxfId="6545" priority="1274" operator="equal">
      <formula>0</formula>
    </cfRule>
    <cfRule type="cellIs" dxfId="6544" priority="1275" operator="equal">
      <formula>0</formula>
    </cfRule>
  </conditionalFormatting>
  <conditionalFormatting sqref="L79">
    <cfRule type="cellIs" dxfId="6543" priority="1273" operator="equal">
      <formula>0</formula>
    </cfRule>
  </conditionalFormatting>
  <conditionalFormatting sqref="L79">
    <cfRule type="cellIs" dxfId="6542" priority="1271" operator="equal">
      <formula>0</formula>
    </cfRule>
    <cfRule type="cellIs" dxfId="6541" priority="1272" operator="equal">
      <formula>0</formula>
    </cfRule>
  </conditionalFormatting>
  <conditionalFormatting sqref="L95">
    <cfRule type="cellIs" dxfId="6540" priority="1255" operator="equal">
      <formula>0</formula>
    </cfRule>
  </conditionalFormatting>
  <conditionalFormatting sqref="L95">
    <cfRule type="cellIs" dxfId="6539" priority="1253" operator="equal">
      <formula>0</formula>
    </cfRule>
    <cfRule type="cellIs" dxfId="6538" priority="1254" operator="equal">
      <formula>0</formula>
    </cfRule>
  </conditionalFormatting>
  <conditionalFormatting sqref="N91">
    <cfRule type="cellIs" dxfId="6537" priority="1246" operator="equal">
      <formula>0</formula>
    </cfRule>
  </conditionalFormatting>
  <conditionalFormatting sqref="N91">
    <cfRule type="cellIs" dxfId="6536" priority="1244" operator="equal">
      <formula>0</formula>
    </cfRule>
    <cfRule type="cellIs" dxfId="6535" priority="1245" operator="equal">
      <formula>0</formula>
    </cfRule>
  </conditionalFormatting>
  <conditionalFormatting sqref="N79">
    <cfRule type="cellIs" dxfId="6534" priority="1243" operator="equal">
      <formula>0</formula>
    </cfRule>
  </conditionalFormatting>
  <conditionalFormatting sqref="N79">
    <cfRule type="cellIs" dxfId="6533" priority="1241" operator="equal">
      <formula>0</formula>
    </cfRule>
    <cfRule type="cellIs" dxfId="6532" priority="1242" operator="equal">
      <formula>0</formula>
    </cfRule>
  </conditionalFormatting>
  <conditionalFormatting sqref="N95">
    <cfRule type="cellIs" dxfId="6531" priority="1225" operator="equal">
      <formula>0</formula>
    </cfRule>
  </conditionalFormatting>
  <conditionalFormatting sqref="N95">
    <cfRule type="cellIs" dxfId="6530" priority="1223" operator="equal">
      <formula>0</formula>
    </cfRule>
    <cfRule type="cellIs" dxfId="6529" priority="1224" operator="equal">
      <formula>0</formula>
    </cfRule>
  </conditionalFormatting>
  <conditionalFormatting sqref="P91">
    <cfRule type="cellIs" dxfId="6528" priority="1216" operator="equal">
      <formula>0</formula>
    </cfRule>
  </conditionalFormatting>
  <conditionalFormatting sqref="P91">
    <cfRule type="cellIs" dxfId="6527" priority="1214" operator="equal">
      <formula>0</formula>
    </cfRule>
    <cfRule type="cellIs" dxfId="6526" priority="1215" operator="equal">
      <formula>0</formula>
    </cfRule>
  </conditionalFormatting>
  <conditionalFormatting sqref="P79">
    <cfRule type="cellIs" dxfId="6525" priority="1213" operator="equal">
      <formula>0</formula>
    </cfRule>
  </conditionalFormatting>
  <conditionalFormatting sqref="P79">
    <cfRule type="cellIs" dxfId="6524" priority="1211" operator="equal">
      <formula>0</formula>
    </cfRule>
    <cfRule type="cellIs" dxfId="6523" priority="1212" operator="equal">
      <formula>0</formula>
    </cfRule>
  </conditionalFormatting>
  <conditionalFormatting sqref="P95">
    <cfRule type="cellIs" dxfId="6522" priority="1195" operator="equal">
      <formula>0</formula>
    </cfRule>
  </conditionalFormatting>
  <conditionalFormatting sqref="P95">
    <cfRule type="cellIs" dxfId="6521" priority="1193" operator="equal">
      <formula>0</formula>
    </cfRule>
    <cfRule type="cellIs" dxfId="6520" priority="1194" operator="equal">
      <formula>0</formula>
    </cfRule>
  </conditionalFormatting>
  <conditionalFormatting sqref="R91">
    <cfRule type="cellIs" dxfId="6519" priority="1186" operator="equal">
      <formula>0</formula>
    </cfRule>
  </conditionalFormatting>
  <conditionalFormatting sqref="R91">
    <cfRule type="cellIs" dxfId="6518" priority="1184" operator="equal">
      <formula>0</formula>
    </cfRule>
    <cfRule type="cellIs" dxfId="6517" priority="1185" operator="equal">
      <formula>0</formula>
    </cfRule>
  </conditionalFormatting>
  <conditionalFormatting sqref="R79">
    <cfRule type="cellIs" dxfId="6516" priority="1183" operator="equal">
      <formula>0</formula>
    </cfRule>
  </conditionalFormatting>
  <conditionalFormatting sqref="R79">
    <cfRule type="cellIs" dxfId="6515" priority="1181" operator="equal">
      <formula>0</formula>
    </cfRule>
    <cfRule type="cellIs" dxfId="6514" priority="1182" operator="equal">
      <formula>0</formula>
    </cfRule>
  </conditionalFormatting>
  <conditionalFormatting sqref="R95">
    <cfRule type="cellIs" dxfId="6513" priority="1165" operator="equal">
      <formula>0</formula>
    </cfRule>
  </conditionalFormatting>
  <conditionalFormatting sqref="R95">
    <cfRule type="cellIs" dxfId="6512" priority="1163" operator="equal">
      <formula>0</formula>
    </cfRule>
    <cfRule type="cellIs" dxfId="6511" priority="1164" operator="equal">
      <formula>0</formula>
    </cfRule>
  </conditionalFormatting>
  <conditionalFormatting sqref="T91">
    <cfRule type="cellIs" dxfId="6510" priority="1156" operator="equal">
      <formula>0</formula>
    </cfRule>
  </conditionalFormatting>
  <conditionalFormatting sqref="T91">
    <cfRule type="cellIs" dxfId="6509" priority="1154" operator="equal">
      <formula>0</formula>
    </cfRule>
    <cfRule type="cellIs" dxfId="6508" priority="1155" operator="equal">
      <formula>0</formula>
    </cfRule>
  </conditionalFormatting>
  <conditionalFormatting sqref="T79">
    <cfRule type="cellIs" dxfId="6507" priority="1153" operator="equal">
      <formula>0</formula>
    </cfRule>
  </conditionalFormatting>
  <conditionalFormatting sqref="T79">
    <cfRule type="cellIs" dxfId="6506" priority="1151" operator="equal">
      <formula>0</formula>
    </cfRule>
    <cfRule type="cellIs" dxfId="6505" priority="1152" operator="equal">
      <formula>0</formula>
    </cfRule>
  </conditionalFormatting>
  <conditionalFormatting sqref="T95">
    <cfRule type="cellIs" dxfId="6504" priority="1135" operator="equal">
      <formula>0</formula>
    </cfRule>
  </conditionalFormatting>
  <conditionalFormatting sqref="T95">
    <cfRule type="cellIs" dxfId="6503" priority="1133" operator="equal">
      <formula>0</formula>
    </cfRule>
    <cfRule type="cellIs" dxfId="6502" priority="1134" operator="equal">
      <formula>0</formula>
    </cfRule>
  </conditionalFormatting>
  <conditionalFormatting sqref="V91">
    <cfRule type="cellIs" dxfId="6501" priority="1126" operator="equal">
      <formula>0</formula>
    </cfRule>
  </conditionalFormatting>
  <conditionalFormatting sqref="V91">
    <cfRule type="cellIs" dxfId="6500" priority="1124" operator="equal">
      <formula>0</formula>
    </cfRule>
    <cfRule type="cellIs" dxfId="6499" priority="1125" operator="equal">
      <formula>0</formula>
    </cfRule>
  </conditionalFormatting>
  <conditionalFormatting sqref="V79">
    <cfRule type="cellIs" dxfId="6498" priority="1123" operator="equal">
      <formula>0</formula>
    </cfRule>
  </conditionalFormatting>
  <conditionalFormatting sqref="V79">
    <cfRule type="cellIs" dxfId="6497" priority="1121" operator="equal">
      <formula>0</formula>
    </cfRule>
    <cfRule type="cellIs" dxfId="6496" priority="1122" operator="equal">
      <formula>0</formula>
    </cfRule>
  </conditionalFormatting>
  <conditionalFormatting sqref="V95">
    <cfRule type="cellIs" dxfId="6495" priority="1105" operator="equal">
      <formula>0</formula>
    </cfRule>
  </conditionalFormatting>
  <conditionalFormatting sqref="V95">
    <cfRule type="cellIs" dxfId="6494" priority="1103" operator="equal">
      <formula>0</formula>
    </cfRule>
    <cfRule type="cellIs" dxfId="6493" priority="1104" operator="equal">
      <formula>0</formula>
    </cfRule>
  </conditionalFormatting>
  <conditionalFormatting sqref="X91">
    <cfRule type="cellIs" dxfId="6492" priority="1096" operator="equal">
      <formula>0</formula>
    </cfRule>
  </conditionalFormatting>
  <conditionalFormatting sqref="X91">
    <cfRule type="cellIs" dxfId="6491" priority="1094" operator="equal">
      <formula>0</formula>
    </cfRule>
    <cfRule type="cellIs" dxfId="6490" priority="1095" operator="equal">
      <formula>0</formula>
    </cfRule>
  </conditionalFormatting>
  <conditionalFormatting sqref="X79">
    <cfRule type="cellIs" dxfId="6489" priority="1093" operator="equal">
      <formula>0</formula>
    </cfRule>
  </conditionalFormatting>
  <conditionalFormatting sqref="X79">
    <cfRule type="cellIs" dxfId="6488" priority="1091" operator="equal">
      <formula>0</formula>
    </cfRule>
    <cfRule type="cellIs" dxfId="6487" priority="1092" operator="equal">
      <formula>0</formula>
    </cfRule>
  </conditionalFormatting>
  <conditionalFormatting sqref="X95">
    <cfRule type="cellIs" dxfId="6486" priority="1075" operator="equal">
      <formula>0</formula>
    </cfRule>
  </conditionalFormatting>
  <conditionalFormatting sqref="X95">
    <cfRule type="cellIs" dxfId="6485" priority="1073" operator="equal">
      <formula>0</formula>
    </cfRule>
    <cfRule type="cellIs" dxfId="6484" priority="1074" operator="equal">
      <formula>0</formula>
    </cfRule>
  </conditionalFormatting>
  <conditionalFormatting sqref="Z91">
    <cfRule type="cellIs" dxfId="6483" priority="1066" operator="equal">
      <formula>0</formula>
    </cfRule>
  </conditionalFormatting>
  <conditionalFormatting sqref="Z91">
    <cfRule type="cellIs" dxfId="6482" priority="1064" operator="equal">
      <formula>0</formula>
    </cfRule>
    <cfRule type="cellIs" dxfId="6481" priority="1065" operator="equal">
      <formula>0</formula>
    </cfRule>
  </conditionalFormatting>
  <conditionalFormatting sqref="Z79">
    <cfRule type="cellIs" dxfId="6480" priority="1063" operator="equal">
      <formula>0</formula>
    </cfRule>
  </conditionalFormatting>
  <conditionalFormatting sqref="Z79">
    <cfRule type="cellIs" dxfId="6479" priority="1061" operator="equal">
      <formula>0</formula>
    </cfRule>
    <cfRule type="cellIs" dxfId="6478" priority="1062" operator="equal">
      <formula>0</formula>
    </cfRule>
  </conditionalFormatting>
  <conditionalFormatting sqref="Z95">
    <cfRule type="cellIs" dxfId="6477" priority="1045" operator="equal">
      <formula>0</formula>
    </cfRule>
  </conditionalFormatting>
  <conditionalFormatting sqref="Z95">
    <cfRule type="cellIs" dxfId="6476" priority="1043" operator="equal">
      <formula>0</formula>
    </cfRule>
    <cfRule type="cellIs" dxfId="6475" priority="1044" operator="equal">
      <formula>0</formula>
    </cfRule>
  </conditionalFormatting>
  <conditionalFormatting sqref="AB91">
    <cfRule type="cellIs" dxfId="6474" priority="1036" operator="equal">
      <formula>0</formula>
    </cfRule>
  </conditionalFormatting>
  <conditionalFormatting sqref="AB91">
    <cfRule type="cellIs" dxfId="6473" priority="1034" operator="equal">
      <formula>0</formula>
    </cfRule>
    <cfRule type="cellIs" dxfId="6472" priority="1035" operator="equal">
      <formula>0</formula>
    </cfRule>
  </conditionalFormatting>
  <conditionalFormatting sqref="AB79">
    <cfRule type="cellIs" dxfId="6471" priority="1033" operator="equal">
      <formula>0</formula>
    </cfRule>
  </conditionalFormatting>
  <conditionalFormatting sqref="AB79">
    <cfRule type="cellIs" dxfId="6470" priority="1031" operator="equal">
      <formula>0</formula>
    </cfRule>
    <cfRule type="cellIs" dxfId="6469" priority="1032" operator="equal">
      <formula>0</formula>
    </cfRule>
  </conditionalFormatting>
  <conditionalFormatting sqref="AB95">
    <cfRule type="cellIs" dxfId="6468" priority="1015" operator="equal">
      <formula>0</formula>
    </cfRule>
  </conditionalFormatting>
  <conditionalFormatting sqref="AB95">
    <cfRule type="cellIs" dxfId="6467" priority="1013" operator="equal">
      <formula>0</formula>
    </cfRule>
    <cfRule type="cellIs" dxfId="6466" priority="1014" operator="equal">
      <formula>0</formula>
    </cfRule>
  </conditionalFormatting>
  <conditionalFormatting sqref="AD91">
    <cfRule type="cellIs" dxfId="6465" priority="1006" operator="equal">
      <formula>0</formula>
    </cfRule>
  </conditionalFormatting>
  <conditionalFormatting sqref="AD91">
    <cfRule type="cellIs" dxfId="6464" priority="1004" operator="equal">
      <formula>0</formula>
    </cfRule>
    <cfRule type="cellIs" dxfId="6463" priority="1005" operator="equal">
      <formula>0</formula>
    </cfRule>
  </conditionalFormatting>
  <conditionalFormatting sqref="AD79">
    <cfRule type="cellIs" dxfId="6462" priority="1003" operator="equal">
      <formula>0</formula>
    </cfRule>
  </conditionalFormatting>
  <conditionalFormatting sqref="AD79">
    <cfRule type="cellIs" dxfId="6461" priority="1001" operator="equal">
      <formula>0</formula>
    </cfRule>
    <cfRule type="cellIs" dxfId="6460" priority="1002" operator="equal">
      <formula>0</formula>
    </cfRule>
  </conditionalFormatting>
  <conditionalFormatting sqref="AD95">
    <cfRule type="cellIs" dxfId="6459" priority="985" operator="equal">
      <formula>0</formula>
    </cfRule>
  </conditionalFormatting>
  <conditionalFormatting sqref="AD95">
    <cfRule type="cellIs" dxfId="6458" priority="983" operator="equal">
      <formula>0</formula>
    </cfRule>
    <cfRule type="cellIs" dxfId="6457" priority="984" operator="equal">
      <formula>0</formula>
    </cfRule>
  </conditionalFormatting>
  <conditionalFormatting sqref="AF91">
    <cfRule type="cellIs" dxfId="6456" priority="976" operator="equal">
      <formula>0</formula>
    </cfRule>
  </conditionalFormatting>
  <conditionalFormatting sqref="AF91">
    <cfRule type="cellIs" dxfId="6455" priority="974" operator="equal">
      <formula>0</formula>
    </cfRule>
    <cfRule type="cellIs" dxfId="6454" priority="975" operator="equal">
      <formula>0</formula>
    </cfRule>
  </conditionalFormatting>
  <conditionalFormatting sqref="AF79">
    <cfRule type="cellIs" dxfId="6453" priority="973" operator="equal">
      <formula>0</formula>
    </cfRule>
  </conditionalFormatting>
  <conditionalFormatting sqref="AF79">
    <cfRule type="cellIs" dxfId="6452" priority="971" operator="equal">
      <formula>0</formula>
    </cfRule>
    <cfRule type="cellIs" dxfId="6451" priority="972" operator="equal">
      <formula>0</formula>
    </cfRule>
  </conditionalFormatting>
  <conditionalFormatting sqref="AF95">
    <cfRule type="cellIs" dxfId="6450" priority="955" operator="equal">
      <formula>0</formula>
    </cfRule>
  </conditionalFormatting>
  <conditionalFormatting sqref="AF95">
    <cfRule type="cellIs" dxfId="6449" priority="953" operator="equal">
      <formula>0</formula>
    </cfRule>
    <cfRule type="cellIs" dxfId="6448" priority="954" operator="equal">
      <formula>0</formula>
    </cfRule>
  </conditionalFormatting>
  <conditionalFormatting sqref="AH91">
    <cfRule type="cellIs" dxfId="6447" priority="946" operator="equal">
      <formula>0</formula>
    </cfRule>
  </conditionalFormatting>
  <conditionalFormatting sqref="AH91">
    <cfRule type="cellIs" dxfId="6446" priority="944" operator="equal">
      <formula>0</formula>
    </cfRule>
    <cfRule type="cellIs" dxfId="6445" priority="945" operator="equal">
      <formula>0</formula>
    </cfRule>
  </conditionalFormatting>
  <conditionalFormatting sqref="AH79">
    <cfRule type="cellIs" dxfId="6444" priority="943" operator="equal">
      <formula>0</formula>
    </cfRule>
  </conditionalFormatting>
  <conditionalFormatting sqref="AH79">
    <cfRule type="cellIs" dxfId="6443" priority="941" operator="equal">
      <formula>0</formula>
    </cfRule>
    <cfRule type="cellIs" dxfId="6442" priority="942" operator="equal">
      <formula>0</formula>
    </cfRule>
  </conditionalFormatting>
  <conditionalFormatting sqref="AH95">
    <cfRule type="cellIs" dxfId="6441" priority="925" operator="equal">
      <formula>0</formula>
    </cfRule>
  </conditionalFormatting>
  <conditionalFormatting sqref="AH95">
    <cfRule type="cellIs" dxfId="6440" priority="923" operator="equal">
      <formula>0</formula>
    </cfRule>
    <cfRule type="cellIs" dxfId="6439" priority="924" operator="equal">
      <formula>0</formula>
    </cfRule>
  </conditionalFormatting>
  <conditionalFormatting sqref="AJ91">
    <cfRule type="cellIs" dxfId="6438" priority="916" operator="equal">
      <formula>0</formula>
    </cfRule>
  </conditionalFormatting>
  <conditionalFormatting sqref="AJ91">
    <cfRule type="cellIs" dxfId="6437" priority="914" operator="equal">
      <formula>0</formula>
    </cfRule>
    <cfRule type="cellIs" dxfId="6436" priority="915" operator="equal">
      <formula>0</formula>
    </cfRule>
  </conditionalFormatting>
  <conditionalFormatting sqref="AJ79">
    <cfRule type="cellIs" dxfId="6435" priority="913" operator="equal">
      <formula>0</formula>
    </cfRule>
  </conditionalFormatting>
  <conditionalFormatting sqref="AJ79">
    <cfRule type="cellIs" dxfId="6434" priority="911" operator="equal">
      <formula>0</formula>
    </cfRule>
    <cfRule type="cellIs" dxfId="6433" priority="912" operator="equal">
      <formula>0</formula>
    </cfRule>
  </conditionalFormatting>
  <conditionalFormatting sqref="AJ95">
    <cfRule type="cellIs" dxfId="6432" priority="895" operator="equal">
      <formula>0</formula>
    </cfRule>
  </conditionalFormatting>
  <conditionalFormatting sqref="AJ95">
    <cfRule type="cellIs" dxfId="6431" priority="893" operator="equal">
      <formula>0</formula>
    </cfRule>
    <cfRule type="cellIs" dxfId="6430" priority="894" operator="equal">
      <formula>0</formula>
    </cfRule>
  </conditionalFormatting>
  <conditionalFormatting sqref="AL91">
    <cfRule type="cellIs" dxfId="6429" priority="886" operator="equal">
      <formula>0</formula>
    </cfRule>
  </conditionalFormatting>
  <conditionalFormatting sqref="AL91">
    <cfRule type="cellIs" dxfId="6428" priority="884" operator="equal">
      <formula>0</formula>
    </cfRule>
    <cfRule type="cellIs" dxfId="6427" priority="885" operator="equal">
      <formula>0</formula>
    </cfRule>
  </conditionalFormatting>
  <conditionalFormatting sqref="AL79">
    <cfRule type="cellIs" dxfId="6426" priority="883" operator="equal">
      <formula>0</formula>
    </cfRule>
  </conditionalFormatting>
  <conditionalFormatting sqref="AL79">
    <cfRule type="cellIs" dxfId="6425" priority="881" operator="equal">
      <formula>0</formula>
    </cfRule>
    <cfRule type="cellIs" dxfId="6424" priority="882" operator="equal">
      <formula>0</formula>
    </cfRule>
  </conditionalFormatting>
  <conditionalFormatting sqref="AL95">
    <cfRule type="cellIs" dxfId="6423" priority="865" operator="equal">
      <formula>0</formula>
    </cfRule>
  </conditionalFormatting>
  <conditionalFormatting sqref="AL95">
    <cfRule type="cellIs" dxfId="6422" priority="863" operator="equal">
      <formula>0</formula>
    </cfRule>
    <cfRule type="cellIs" dxfId="6421" priority="864" operator="equal">
      <formula>0</formula>
    </cfRule>
  </conditionalFormatting>
  <conditionalFormatting sqref="AN91">
    <cfRule type="cellIs" dxfId="6420" priority="856" operator="equal">
      <formula>0</formula>
    </cfRule>
  </conditionalFormatting>
  <conditionalFormatting sqref="AN91">
    <cfRule type="cellIs" dxfId="6419" priority="854" operator="equal">
      <formula>0</formula>
    </cfRule>
    <cfRule type="cellIs" dxfId="6418" priority="855" operator="equal">
      <formula>0</formula>
    </cfRule>
  </conditionalFormatting>
  <conditionalFormatting sqref="AN79">
    <cfRule type="cellIs" dxfId="6417" priority="853" operator="equal">
      <formula>0</formula>
    </cfRule>
  </conditionalFormatting>
  <conditionalFormatting sqref="AN79">
    <cfRule type="cellIs" dxfId="6416" priority="851" operator="equal">
      <formula>0</formula>
    </cfRule>
    <cfRule type="cellIs" dxfId="6415" priority="852" operator="equal">
      <formula>0</formula>
    </cfRule>
  </conditionalFormatting>
  <conditionalFormatting sqref="AN95">
    <cfRule type="cellIs" dxfId="6414" priority="835" operator="equal">
      <formula>0</formula>
    </cfRule>
  </conditionalFormatting>
  <conditionalFormatting sqref="AN95">
    <cfRule type="cellIs" dxfId="6413" priority="833" operator="equal">
      <formula>0</formula>
    </cfRule>
    <cfRule type="cellIs" dxfId="6412" priority="834" operator="equal">
      <formula>0</formula>
    </cfRule>
  </conditionalFormatting>
  <conditionalFormatting sqref="AP91">
    <cfRule type="cellIs" dxfId="6411" priority="826" operator="equal">
      <formula>0</formula>
    </cfRule>
  </conditionalFormatting>
  <conditionalFormatting sqref="AP91">
    <cfRule type="cellIs" dxfId="6410" priority="824" operator="equal">
      <formula>0</formula>
    </cfRule>
    <cfRule type="cellIs" dxfId="6409" priority="825" operator="equal">
      <formula>0</formula>
    </cfRule>
  </conditionalFormatting>
  <conditionalFormatting sqref="AP79">
    <cfRule type="cellIs" dxfId="6408" priority="823" operator="equal">
      <formula>0</formula>
    </cfRule>
  </conditionalFormatting>
  <conditionalFormatting sqref="AP79">
    <cfRule type="cellIs" dxfId="6407" priority="821" operator="equal">
      <formula>0</formula>
    </cfRule>
    <cfRule type="cellIs" dxfId="6406" priority="822" operator="equal">
      <formula>0</formula>
    </cfRule>
  </conditionalFormatting>
  <conditionalFormatting sqref="AP95">
    <cfRule type="cellIs" dxfId="6405" priority="805" operator="equal">
      <formula>0</formula>
    </cfRule>
  </conditionalFormatting>
  <conditionalFormatting sqref="AP95">
    <cfRule type="cellIs" dxfId="6404" priority="803" operator="equal">
      <formula>0</formula>
    </cfRule>
    <cfRule type="cellIs" dxfId="6403" priority="804" operator="equal">
      <formula>0</formula>
    </cfRule>
  </conditionalFormatting>
  <conditionalFormatting sqref="AR91">
    <cfRule type="cellIs" dxfId="6402" priority="796" operator="equal">
      <formula>0</formula>
    </cfRule>
  </conditionalFormatting>
  <conditionalFormatting sqref="AR91">
    <cfRule type="cellIs" dxfId="6401" priority="794" operator="equal">
      <formula>0</formula>
    </cfRule>
    <cfRule type="cellIs" dxfId="6400" priority="795" operator="equal">
      <formula>0</formula>
    </cfRule>
  </conditionalFormatting>
  <conditionalFormatting sqref="AR79">
    <cfRule type="cellIs" dxfId="6399" priority="793" operator="equal">
      <formula>0</formula>
    </cfRule>
  </conditionalFormatting>
  <conditionalFormatting sqref="AR79">
    <cfRule type="cellIs" dxfId="6398" priority="791" operator="equal">
      <formula>0</formula>
    </cfRule>
    <cfRule type="cellIs" dxfId="6397" priority="792" operator="equal">
      <formula>0</formula>
    </cfRule>
  </conditionalFormatting>
  <conditionalFormatting sqref="AR95">
    <cfRule type="cellIs" dxfId="6396" priority="775" operator="equal">
      <formula>0</formula>
    </cfRule>
  </conditionalFormatting>
  <conditionalFormatting sqref="AR95">
    <cfRule type="cellIs" dxfId="6395" priority="773" operator="equal">
      <formula>0</formula>
    </cfRule>
    <cfRule type="cellIs" dxfId="6394" priority="774" operator="equal">
      <formula>0</formula>
    </cfRule>
  </conditionalFormatting>
  <conditionalFormatting sqref="AT91">
    <cfRule type="cellIs" dxfId="6393" priority="766" operator="equal">
      <formula>0</formula>
    </cfRule>
  </conditionalFormatting>
  <conditionalFormatting sqref="AT91">
    <cfRule type="cellIs" dxfId="6392" priority="764" operator="equal">
      <formula>0</formula>
    </cfRule>
    <cfRule type="cellIs" dxfId="6391" priority="765" operator="equal">
      <formula>0</formula>
    </cfRule>
  </conditionalFormatting>
  <conditionalFormatting sqref="AT79">
    <cfRule type="cellIs" dxfId="6390" priority="763" operator="equal">
      <formula>0</formula>
    </cfRule>
  </conditionalFormatting>
  <conditionalFormatting sqref="AT79">
    <cfRule type="cellIs" dxfId="6389" priority="761" operator="equal">
      <formula>0</formula>
    </cfRule>
    <cfRule type="cellIs" dxfId="6388" priority="762" operator="equal">
      <formula>0</formula>
    </cfRule>
  </conditionalFormatting>
  <conditionalFormatting sqref="AT95">
    <cfRule type="cellIs" dxfId="6387" priority="745" operator="equal">
      <formula>0</formula>
    </cfRule>
  </conditionalFormatting>
  <conditionalFormatting sqref="AT95">
    <cfRule type="cellIs" dxfId="6386" priority="743" operator="equal">
      <formula>0</formula>
    </cfRule>
    <cfRule type="cellIs" dxfId="6385" priority="744" operator="equal">
      <formula>0</formula>
    </cfRule>
  </conditionalFormatting>
  <conditionalFormatting sqref="AV91">
    <cfRule type="cellIs" dxfId="6384" priority="736" operator="equal">
      <formula>0</formula>
    </cfRule>
  </conditionalFormatting>
  <conditionalFormatting sqref="AV91">
    <cfRule type="cellIs" dxfId="6383" priority="734" operator="equal">
      <formula>0</formula>
    </cfRule>
    <cfRule type="cellIs" dxfId="6382" priority="735" operator="equal">
      <formula>0</formula>
    </cfRule>
  </conditionalFormatting>
  <conditionalFormatting sqref="AV79">
    <cfRule type="cellIs" dxfId="6381" priority="733" operator="equal">
      <formula>0</formula>
    </cfRule>
  </conditionalFormatting>
  <conditionalFormatting sqref="AV79">
    <cfRule type="cellIs" dxfId="6380" priority="731" operator="equal">
      <formula>0</formula>
    </cfRule>
    <cfRule type="cellIs" dxfId="6379" priority="732" operator="equal">
      <formula>0</formula>
    </cfRule>
  </conditionalFormatting>
  <conditionalFormatting sqref="AV95">
    <cfRule type="cellIs" dxfId="6378" priority="715" operator="equal">
      <formula>0</formula>
    </cfRule>
  </conditionalFormatting>
  <conditionalFormatting sqref="AV95">
    <cfRule type="cellIs" dxfId="6377" priority="713" operator="equal">
      <formula>0</formula>
    </cfRule>
    <cfRule type="cellIs" dxfId="6376" priority="714" operator="equal">
      <formula>0</formula>
    </cfRule>
  </conditionalFormatting>
  <conditionalFormatting sqref="AX91">
    <cfRule type="cellIs" dxfId="6375" priority="706" operator="equal">
      <formula>0</formula>
    </cfRule>
  </conditionalFormatting>
  <conditionalFormatting sqref="AX91">
    <cfRule type="cellIs" dxfId="6374" priority="704" operator="equal">
      <formula>0</formula>
    </cfRule>
    <cfRule type="cellIs" dxfId="6373" priority="705" operator="equal">
      <formula>0</formula>
    </cfRule>
  </conditionalFormatting>
  <conditionalFormatting sqref="AX79">
    <cfRule type="cellIs" dxfId="6372" priority="703" operator="equal">
      <formula>0</formula>
    </cfRule>
  </conditionalFormatting>
  <conditionalFormatting sqref="AX79">
    <cfRule type="cellIs" dxfId="6371" priority="701" operator="equal">
      <formula>0</formula>
    </cfRule>
    <cfRule type="cellIs" dxfId="6370" priority="702" operator="equal">
      <formula>0</formula>
    </cfRule>
  </conditionalFormatting>
  <conditionalFormatting sqref="AX95">
    <cfRule type="cellIs" dxfId="6369" priority="685" operator="equal">
      <formula>0</formula>
    </cfRule>
  </conditionalFormatting>
  <conditionalFormatting sqref="AX95">
    <cfRule type="cellIs" dxfId="6368" priority="683" operator="equal">
      <formula>0</formula>
    </cfRule>
    <cfRule type="cellIs" dxfId="6367" priority="684" operator="equal">
      <formula>0</formula>
    </cfRule>
  </conditionalFormatting>
  <conditionalFormatting sqref="AZ91">
    <cfRule type="cellIs" dxfId="6366" priority="676" operator="equal">
      <formula>0</formula>
    </cfRule>
  </conditionalFormatting>
  <conditionalFormatting sqref="AZ91">
    <cfRule type="cellIs" dxfId="6365" priority="674" operator="equal">
      <formula>0</formula>
    </cfRule>
    <cfRule type="cellIs" dxfId="6364" priority="675" operator="equal">
      <formula>0</formula>
    </cfRule>
  </conditionalFormatting>
  <conditionalFormatting sqref="AZ79">
    <cfRule type="cellIs" dxfId="6363" priority="673" operator="equal">
      <formula>0</formula>
    </cfRule>
  </conditionalFormatting>
  <conditionalFormatting sqref="AZ79">
    <cfRule type="cellIs" dxfId="6362" priority="671" operator="equal">
      <formula>0</formula>
    </cfRule>
    <cfRule type="cellIs" dxfId="6361" priority="672" operator="equal">
      <formula>0</formula>
    </cfRule>
  </conditionalFormatting>
  <conditionalFormatting sqref="AZ95">
    <cfRule type="cellIs" dxfId="6360" priority="655" operator="equal">
      <formula>0</formula>
    </cfRule>
  </conditionalFormatting>
  <conditionalFormatting sqref="AZ95">
    <cfRule type="cellIs" dxfId="6359" priority="653" operator="equal">
      <formula>0</formula>
    </cfRule>
    <cfRule type="cellIs" dxfId="6358" priority="654" operator="equal">
      <formula>0</formula>
    </cfRule>
  </conditionalFormatting>
  <conditionalFormatting sqref="BB91">
    <cfRule type="cellIs" dxfId="6357" priority="646" operator="equal">
      <formula>0</formula>
    </cfRule>
  </conditionalFormatting>
  <conditionalFormatting sqref="BB91">
    <cfRule type="cellIs" dxfId="6356" priority="644" operator="equal">
      <formula>0</formula>
    </cfRule>
    <cfRule type="cellIs" dxfId="6355" priority="645" operator="equal">
      <formula>0</formula>
    </cfRule>
  </conditionalFormatting>
  <conditionalFormatting sqref="BB79">
    <cfRule type="cellIs" dxfId="6354" priority="643" operator="equal">
      <formula>0</formula>
    </cfRule>
  </conditionalFormatting>
  <conditionalFormatting sqref="BB79">
    <cfRule type="cellIs" dxfId="6353" priority="641" operator="equal">
      <formula>0</formula>
    </cfRule>
    <cfRule type="cellIs" dxfId="6352" priority="642" operator="equal">
      <formula>0</formula>
    </cfRule>
  </conditionalFormatting>
  <conditionalFormatting sqref="BB95">
    <cfRule type="cellIs" dxfId="6351" priority="625" operator="equal">
      <formula>0</formula>
    </cfRule>
  </conditionalFormatting>
  <conditionalFormatting sqref="BB95">
    <cfRule type="cellIs" dxfId="6350" priority="623" operator="equal">
      <formula>0</formula>
    </cfRule>
    <cfRule type="cellIs" dxfId="6349" priority="624" operator="equal">
      <formula>0</formula>
    </cfRule>
  </conditionalFormatting>
  <conditionalFormatting sqref="BD91">
    <cfRule type="cellIs" dxfId="6348" priority="616" operator="equal">
      <formula>0</formula>
    </cfRule>
  </conditionalFormatting>
  <conditionalFormatting sqref="BD91">
    <cfRule type="cellIs" dxfId="6347" priority="614" operator="equal">
      <formula>0</formula>
    </cfRule>
    <cfRule type="cellIs" dxfId="6346" priority="615" operator="equal">
      <formula>0</formula>
    </cfRule>
  </conditionalFormatting>
  <conditionalFormatting sqref="BD79">
    <cfRule type="cellIs" dxfId="6345" priority="613" operator="equal">
      <formula>0</formula>
    </cfRule>
  </conditionalFormatting>
  <conditionalFormatting sqref="BD79">
    <cfRule type="cellIs" dxfId="6344" priority="611" operator="equal">
      <formula>0</formula>
    </cfRule>
    <cfRule type="cellIs" dxfId="6343" priority="612" operator="equal">
      <formula>0</formula>
    </cfRule>
  </conditionalFormatting>
  <conditionalFormatting sqref="BD95">
    <cfRule type="cellIs" dxfId="6342" priority="595" operator="equal">
      <formula>0</formula>
    </cfRule>
  </conditionalFormatting>
  <conditionalFormatting sqref="BD95">
    <cfRule type="cellIs" dxfId="6341" priority="593" operator="equal">
      <formula>0</formula>
    </cfRule>
    <cfRule type="cellIs" dxfId="6340" priority="594" operator="equal">
      <formula>0</formula>
    </cfRule>
  </conditionalFormatting>
  <conditionalFormatting sqref="BF91">
    <cfRule type="cellIs" dxfId="6339" priority="586" operator="equal">
      <formula>0</formula>
    </cfRule>
  </conditionalFormatting>
  <conditionalFormatting sqref="BF91">
    <cfRule type="cellIs" dxfId="6338" priority="584" operator="equal">
      <formula>0</formula>
    </cfRule>
    <cfRule type="cellIs" dxfId="6337" priority="585" operator="equal">
      <formula>0</formula>
    </cfRule>
  </conditionalFormatting>
  <conditionalFormatting sqref="BF79">
    <cfRule type="cellIs" dxfId="6336" priority="583" operator="equal">
      <formula>0</formula>
    </cfRule>
  </conditionalFormatting>
  <conditionalFormatting sqref="BF79">
    <cfRule type="cellIs" dxfId="6335" priority="581" operator="equal">
      <formula>0</formula>
    </cfRule>
    <cfRule type="cellIs" dxfId="6334" priority="582" operator="equal">
      <formula>0</formula>
    </cfRule>
  </conditionalFormatting>
  <conditionalFormatting sqref="BF95">
    <cfRule type="cellIs" dxfId="6333" priority="565" operator="equal">
      <formula>0</formula>
    </cfRule>
  </conditionalFormatting>
  <conditionalFormatting sqref="BF95">
    <cfRule type="cellIs" dxfId="6332" priority="563" operator="equal">
      <formula>0</formula>
    </cfRule>
    <cfRule type="cellIs" dxfId="6331" priority="564" operator="equal">
      <formula>0</formula>
    </cfRule>
  </conditionalFormatting>
  <conditionalFormatting sqref="BH91">
    <cfRule type="cellIs" dxfId="6330" priority="556" operator="equal">
      <formula>0</formula>
    </cfRule>
  </conditionalFormatting>
  <conditionalFormatting sqref="BH91">
    <cfRule type="cellIs" dxfId="6329" priority="554" operator="equal">
      <formula>0</formula>
    </cfRule>
    <cfRule type="cellIs" dxfId="6328" priority="555" operator="equal">
      <formula>0</formula>
    </cfRule>
  </conditionalFormatting>
  <conditionalFormatting sqref="BH79">
    <cfRule type="cellIs" dxfId="6327" priority="553" operator="equal">
      <formula>0</formula>
    </cfRule>
  </conditionalFormatting>
  <conditionalFormatting sqref="BH79">
    <cfRule type="cellIs" dxfId="6326" priority="551" operator="equal">
      <formula>0</formula>
    </cfRule>
    <cfRule type="cellIs" dxfId="6325" priority="552" operator="equal">
      <formula>0</formula>
    </cfRule>
  </conditionalFormatting>
  <conditionalFormatting sqref="BH95">
    <cfRule type="cellIs" dxfId="6324" priority="535" operator="equal">
      <formula>0</formula>
    </cfRule>
  </conditionalFormatting>
  <conditionalFormatting sqref="BH95">
    <cfRule type="cellIs" dxfId="6323" priority="533" operator="equal">
      <formula>0</formula>
    </cfRule>
    <cfRule type="cellIs" dxfId="6322" priority="534" operator="equal">
      <formula>0</formula>
    </cfRule>
  </conditionalFormatting>
  <conditionalFormatting sqref="BJ91">
    <cfRule type="cellIs" dxfId="6321" priority="526" operator="equal">
      <formula>0</formula>
    </cfRule>
  </conditionalFormatting>
  <conditionalFormatting sqref="BJ91">
    <cfRule type="cellIs" dxfId="6320" priority="524" operator="equal">
      <formula>0</formula>
    </cfRule>
    <cfRule type="cellIs" dxfId="6319" priority="525" operator="equal">
      <formula>0</formula>
    </cfRule>
  </conditionalFormatting>
  <conditionalFormatting sqref="BJ79">
    <cfRule type="cellIs" dxfId="6318" priority="523" operator="equal">
      <formula>0</formula>
    </cfRule>
  </conditionalFormatting>
  <conditionalFormatting sqref="BJ79">
    <cfRule type="cellIs" dxfId="6317" priority="521" operator="equal">
      <formula>0</formula>
    </cfRule>
    <cfRule type="cellIs" dxfId="6316" priority="522" operator="equal">
      <formula>0</formula>
    </cfRule>
  </conditionalFormatting>
  <conditionalFormatting sqref="BJ95">
    <cfRule type="cellIs" dxfId="6315" priority="505" operator="equal">
      <formula>0</formula>
    </cfRule>
  </conditionalFormatting>
  <conditionalFormatting sqref="BJ95">
    <cfRule type="cellIs" dxfId="6314" priority="503" operator="equal">
      <formula>0</formula>
    </cfRule>
    <cfRule type="cellIs" dxfId="6313" priority="504" operator="equal">
      <formula>0</formula>
    </cfRule>
  </conditionalFormatting>
  <conditionalFormatting sqref="BL91">
    <cfRule type="cellIs" dxfId="6312" priority="496" operator="equal">
      <formula>0</formula>
    </cfRule>
  </conditionalFormatting>
  <conditionalFormatting sqref="BL91">
    <cfRule type="cellIs" dxfId="6311" priority="494" operator="equal">
      <formula>0</formula>
    </cfRule>
    <cfRule type="cellIs" dxfId="6310" priority="495" operator="equal">
      <formula>0</formula>
    </cfRule>
  </conditionalFormatting>
  <conditionalFormatting sqref="BL79">
    <cfRule type="cellIs" dxfId="6309" priority="493" operator="equal">
      <formula>0</formula>
    </cfRule>
  </conditionalFormatting>
  <conditionalFormatting sqref="BL79">
    <cfRule type="cellIs" dxfId="6308" priority="491" operator="equal">
      <formula>0</formula>
    </cfRule>
    <cfRule type="cellIs" dxfId="6307" priority="492" operator="equal">
      <formula>0</formula>
    </cfRule>
  </conditionalFormatting>
  <conditionalFormatting sqref="BL95">
    <cfRule type="cellIs" dxfId="6306" priority="475" operator="equal">
      <formula>0</formula>
    </cfRule>
  </conditionalFormatting>
  <conditionalFormatting sqref="BL95">
    <cfRule type="cellIs" dxfId="6305" priority="473" operator="equal">
      <formula>0</formula>
    </cfRule>
    <cfRule type="cellIs" dxfId="6304" priority="474" operator="equal">
      <formula>0</formula>
    </cfRule>
  </conditionalFormatting>
  <conditionalFormatting sqref="D20:E34">
    <cfRule type="cellIs" dxfId="6303" priority="470" operator="equal">
      <formula>0</formula>
    </cfRule>
  </conditionalFormatting>
  <conditionalFormatting sqref="D42:BM43">
    <cfRule type="expression" dxfId="6302" priority="466">
      <formula>D$41=1</formula>
    </cfRule>
    <cfRule type="expression" dxfId="6301" priority="467">
      <formula>D$41=7</formula>
    </cfRule>
    <cfRule type="expression" dxfId="6300" priority="468" stopIfTrue="1">
      <formula>COUNTIF(Holidays,D$42)=1</formula>
    </cfRule>
  </conditionalFormatting>
  <pageMargins left="0" right="0" top="0" bottom="0" header="0.31496062992125984" footer="0.31496062992125984"/>
  <pageSetup paperSize="9" scale="19" orientation="landscape" horizontalDpi="0"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373" id="{415C8280-D39D-4B8D-9656-01EC041EBD7F}">
            <xm:f>D$16&gt;Setting!$S$5</xm:f>
            <x14:dxf>
              <numFmt numFmtId="183" formatCode=";;;"/>
            </x14:dxf>
          </x14:cfRule>
          <xm:sqref>D35:BM35 F20:BM34</xm:sqref>
        </x14:conditionalFormatting>
        <x14:conditionalFormatting xmlns:xm="http://schemas.microsoft.com/office/excel/2006/main">
          <x14:cfRule type="expression" priority="1379" id="{83E9989A-84CC-4CAD-BC86-2010418572FF}">
            <xm:f>AND($E37=Setting!$B$19,Setting!$B$19&lt;&gt;"")</xm:f>
            <x14:dxf>
              <fill>
                <patternFill>
                  <bgColor rgb="FFFFCCDD"/>
                </patternFill>
              </fill>
            </x14:dxf>
          </x14:cfRule>
          <x14:cfRule type="expression" priority="1380" id="{D0E473EF-AD46-41A6-8DBC-506C5A822DD9}">
            <xm:f>AND($E37=Setting!$B$18,Setting!$B$18&lt;&gt;"")</xm:f>
            <x14:dxf>
              <fill>
                <patternFill>
                  <bgColor rgb="FFF7D4EB"/>
                </patternFill>
              </fill>
            </x14:dxf>
          </x14:cfRule>
          <x14:cfRule type="expression" priority="1381" id="{86C2A4C1-9A8F-43DF-96A2-47D26419D065}">
            <xm:f>AND($E37=Setting!$B$17,Setting!$B$17&lt;&gt;"")</xm:f>
            <x14:dxf>
              <fill>
                <patternFill>
                  <bgColor rgb="FFFFCCFF"/>
                </patternFill>
              </fill>
            </x14:dxf>
          </x14:cfRule>
          <x14:cfRule type="expression" priority="1382" id="{3AE37DC6-1D46-4B6A-A20B-79D39064918C}">
            <xm:f>AND($E37=Setting!$B$16,Setting!$B$16&lt;&gt;"")</xm:f>
            <x14:dxf>
              <fill>
                <patternFill>
                  <bgColor rgb="FFEECCFF"/>
                </patternFill>
              </fill>
            </x14:dxf>
          </x14:cfRule>
          <x14:cfRule type="expression" priority="1383" id="{35E1DC8D-CEDF-49D1-8C33-DA21AF63573B}">
            <xm:f>AND($E37=Setting!$B$15,Setting!$B$15&lt;&gt;"")</xm:f>
            <x14:dxf>
              <fill>
                <patternFill>
                  <bgColor rgb="FFD6D6F5"/>
                </patternFill>
              </fill>
            </x14:dxf>
          </x14:cfRule>
          <x14:cfRule type="expression" priority="1384" id="{B853868B-566E-40E1-B8CC-4CAE73D2F3B2}">
            <xm:f>AND($E37=Setting!$B$14,Setting!$B$14&lt;&gt;"")</xm:f>
            <x14:dxf>
              <fill>
                <patternFill>
                  <bgColor rgb="FFCCDDFF"/>
                </patternFill>
              </fill>
            </x14:dxf>
          </x14:cfRule>
          <x14:cfRule type="expression" priority="1385" id="{1F4EB752-ACB8-4108-A31C-7798E4A79AAE}">
            <xm:f>AND($E37=Setting!$B$13,Setting!$B$13&lt;&gt;"")</xm:f>
            <x14:dxf>
              <fill>
                <patternFill>
                  <bgColor rgb="FFCCEEFF"/>
                </patternFill>
              </fill>
            </x14:dxf>
          </x14:cfRule>
          <x14:cfRule type="expression" priority="1386" id="{463BFB8B-1EF0-4D17-89A3-0BE5ACD065B1}">
            <xm:f>AND($E37=Setting!$B$12,Setting!$B$12&lt;&gt;"")</xm:f>
            <x14:dxf>
              <fill>
                <patternFill>
                  <bgColor rgb="FFCFFCFC"/>
                </patternFill>
              </fill>
            </x14:dxf>
          </x14:cfRule>
          <x14:cfRule type="expression" priority="1387" id="{D0CF1C63-7A8E-4AA7-92EC-1F412B38ECF5}">
            <xm:f>AND($E37=Setting!$B$11,Setting!$B$11&lt;&gt;"")</xm:f>
            <x14:dxf>
              <fill>
                <patternFill>
                  <bgColor rgb="FFCCFFDD"/>
                </patternFill>
              </fill>
            </x14:dxf>
          </x14:cfRule>
          <x14:cfRule type="expression" priority="1388" id="{9D4CAA18-900D-4BC6-8681-09C7FA187BAC}">
            <xm:f>AND($E37=Setting!$B$10,Setting!$B$10&lt;&gt;"")</xm:f>
            <x14:dxf>
              <fill>
                <patternFill>
                  <bgColor rgb="FFDDFFCC"/>
                </patternFill>
              </fill>
            </x14:dxf>
          </x14:cfRule>
          <x14:cfRule type="expression" priority="1389" id="{07996733-CE0A-40E4-B727-AF6BB3FE3A9A}">
            <xm:f>AND($E37=Setting!$B$9,Setting!$B$9&lt;&gt;"")</xm:f>
            <x14:dxf>
              <fill>
                <patternFill>
                  <bgColor rgb="FFEEFFCC"/>
                </patternFill>
              </fill>
            </x14:dxf>
          </x14:cfRule>
          <x14:cfRule type="expression" priority="1390" id="{F8D58E9D-3EE4-4A5E-8A35-69E1ECDEDD6A}">
            <xm:f>AND($E37=Setting!$B$8,Setting!$B$8&lt;&gt;"")</xm:f>
            <x14:dxf>
              <fill>
                <patternFill>
                  <bgColor rgb="FFFFFFCC"/>
                </patternFill>
              </fill>
            </x14:dxf>
          </x14:cfRule>
          <x14:cfRule type="expression" priority="1391" id="{8AF9F3DF-CF14-4079-9BB4-3EF93F11AD62}">
            <xm:f>AND($E37=Setting!$B$7,Setting!$B$7&lt;&gt;"")</xm:f>
            <x14:dxf>
              <fill>
                <patternFill>
                  <bgColor rgb="FFFFEECC"/>
                </patternFill>
              </fill>
            </x14:dxf>
          </x14:cfRule>
          <x14:cfRule type="expression" priority="1392" id="{F3FD7501-1381-4E72-8BDA-83F2BA52AE7C}">
            <xm:f>AND($E37=Setting!$B$6,Setting!$B$6&lt;&gt;"")</xm:f>
            <x14:dxf>
              <fill>
                <patternFill>
                  <bgColor rgb="FFF1E5DB"/>
                </patternFill>
              </fill>
            </x14:dxf>
          </x14:cfRule>
          <x14:cfRule type="expression" priority="1393" id="{860F22D4-2A64-4ECA-9C10-81F97D8A6BDC}">
            <xm:f>AND($E37=Setting!$B$5,Setting!$B$5&lt;&gt;"")</xm:f>
            <x14:dxf>
              <fill>
                <patternFill>
                  <bgColor rgb="FFFFCCCC"/>
                </patternFill>
              </fill>
            </x14:dxf>
          </x14:cfRule>
          <xm:sqref>D37:E40 F67:BM67 D44:E125 F55:BM55</xm:sqref>
        </x14:conditionalFormatting>
        <x14:conditionalFormatting xmlns:xm="http://schemas.microsoft.com/office/excel/2006/main">
          <x14:cfRule type="expression" priority="1346" id="{3B154DC0-F3AB-464D-82D5-732887AD0F35}">
            <xm:f>AND($G37=Setting!$B$19,Setting!$B$19&lt;&gt;"")</xm:f>
            <x14:dxf>
              <fill>
                <patternFill>
                  <bgColor rgb="FFFFCCDD"/>
                </patternFill>
              </fill>
            </x14:dxf>
          </x14:cfRule>
          <x14:cfRule type="expression" priority="1347" id="{4DD5A959-6153-498C-AA44-2E075BE9ED30}">
            <xm:f>AND($G37=Setting!$B$18,Setting!$B$18&lt;&gt;"")</xm:f>
            <x14:dxf>
              <fill>
                <patternFill>
                  <bgColor rgb="FFF7D4EB"/>
                </patternFill>
              </fill>
            </x14:dxf>
          </x14:cfRule>
          <x14:cfRule type="expression" priority="1348" id="{259DCB47-BAB3-42A9-80ED-73B72B8947CA}">
            <xm:f>AND($G37=Setting!$B$17,Setting!$B$17&lt;&gt;"")</xm:f>
            <x14:dxf>
              <fill>
                <patternFill>
                  <bgColor rgb="FFFFCCFF"/>
                </patternFill>
              </fill>
            </x14:dxf>
          </x14:cfRule>
          <x14:cfRule type="expression" priority="1349" id="{6E6FA64D-9ACF-4EAD-92D7-4B18EC79BF88}">
            <xm:f>AND($G37=Setting!$B$16,Setting!$B$16&lt;&gt;"")</xm:f>
            <x14:dxf>
              <fill>
                <patternFill>
                  <bgColor rgb="FFEECCFF"/>
                </patternFill>
              </fill>
            </x14:dxf>
          </x14:cfRule>
          <x14:cfRule type="expression" priority="1350" id="{EFE3EC06-9CA7-4252-9437-BEADE8888C7B}">
            <xm:f>AND($G37=Setting!$B$15,Setting!$B$15&lt;&gt;"")</xm:f>
            <x14:dxf>
              <fill>
                <patternFill>
                  <bgColor rgb="FFD6D6F5"/>
                </patternFill>
              </fill>
            </x14:dxf>
          </x14:cfRule>
          <x14:cfRule type="expression" priority="1351" id="{CF606E1A-2529-4367-8ECA-C6450F694CCA}">
            <xm:f>AND($G37=Setting!$B$14,Setting!$B$14&lt;&gt;"")</xm:f>
            <x14:dxf>
              <fill>
                <patternFill>
                  <bgColor rgb="FFCCDDFF"/>
                </patternFill>
              </fill>
            </x14:dxf>
          </x14:cfRule>
          <x14:cfRule type="expression" priority="1352" id="{4E0F466E-BEB9-407F-AA80-147DEB0F6FCD}">
            <xm:f>AND($G37=Setting!$B$13,Setting!$B$13&lt;&gt;"")</xm:f>
            <x14:dxf>
              <fill>
                <patternFill>
                  <bgColor rgb="FFCCEEFF"/>
                </patternFill>
              </fill>
            </x14:dxf>
          </x14:cfRule>
          <x14:cfRule type="expression" priority="1353" id="{D49042B2-315F-45CE-A320-95AAC2E34A58}">
            <xm:f>AND($G37=Setting!$B$12,Setting!$B$12&lt;&gt;"")</xm:f>
            <x14:dxf>
              <fill>
                <patternFill>
                  <bgColor rgb="FFCFFCFC"/>
                </patternFill>
              </fill>
            </x14:dxf>
          </x14:cfRule>
          <x14:cfRule type="expression" priority="1354" id="{6C48A771-5D1B-446F-B3EC-55162F1F8A75}">
            <xm:f>AND($G37=Setting!$B$11,Setting!$B$11&lt;&gt;"")</xm:f>
            <x14:dxf>
              <fill>
                <patternFill>
                  <bgColor rgb="FFCCFFDD"/>
                </patternFill>
              </fill>
            </x14:dxf>
          </x14:cfRule>
          <x14:cfRule type="expression" priority="1355" id="{F6690F76-5147-443B-8E5F-D16BB3F01DDA}">
            <xm:f>AND($G37=Setting!$B$10,Setting!$B$10&lt;&gt;"")</xm:f>
            <x14:dxf>
              <fill>
                <patternFill>
                  <bgColor rgb="FFDDFFCC"/>
                </patternFill>
              </fill>
            </x14:dxf>
          </x14:cfRule>
          <x14:cfRule type="expression" priority="1356" id="{E36D44EF-D9D0-4E69-B0BD-4C313FA0BD71}">
            <xm:f>AND($G37=Setting!$B$9,Setting!$B$9&lt;&gt;"")</xm:f>
            <x14:dxf>
              <fill>
                <patternFill>
                  <bgColor rgb="FFEEFFCC"/>
                </patternFill>
              </fill>
            </x14:dxf>
          </x14:cfRule>
          <x14:cfRule type="expression" priority="1357" id="{8D748090-CC22-472E-9343-75861981D440}">
            <xm:f>AND($G37=Setting!$B$8,Setting!$B$8&lt;&gt;"")</xm:f>
            <x14:dxf>
              <fill>
                <patternFill>
                  <bgColor rgb="FFFFFFCC"/>
                </patternFill>
              </fill>
            </x14:dxf>
          </x14:cfRule>
          <x14:cfRule type="expression" priority="1358" id="{451EF8F1-8042-4972-840C-6BBD672E6A1A}">
            <xm:f>AND($G37=Setting!$B$7,Setting!$B$7&lt;&gt;"")</xm:f>
            <x14:dxf>
              <fill>
                <patternFill>
                  <bgColor rgb="FFFFEECC"/>
                </patternFill>
              </fill>
            </x14:dxf>
          </x14:cfRule>
          <x14:cfRule type="expression" priority="1359" id="{DCBB75D2-894B-48C0-A450-59255B2CFC6F}">
            <xm:f>AND($G37=Setting!$B$6,Setting!$B$6&lt;&gt;"")</xm:f>
            <x14:dxf>
              <fill>
                <patternFill>
                  <bgColor rgb="FFF1E5DB"/>
                </patternFill>
              </fill>
            </x14:dxf>
          </x14:cfRule>
          <x14:cfRule type="expression" priority="1360" id="{D9D40346-0644-4B16-B493-00C6CFE33FD0}">
            <xm:f>AND($G37=Setting!$B$5,Setting!$B$5&lt;&gt;"")</xm:f>
            <x14:dxf>
              <fill>
                <patternFill>
                  <bgColor rgb="FFFFCCCC"/>
                </patternFill>
              </fill>
            </x14:dxf>
          </x14:cfRule>
          <xm:sqref>F37:G40 F68:G125 F44:G54 F56:G66</xm:sqref>
        </x14:conditionalFormatting>
        <x14:conditionalFormatting xmlns:xm="http://schemas.microsoft.com/office/excel/2006/main">
          <x14:cfRule type="expression" priority="1316" id="{3055FFE1-D87B-4CCA-A570-DAB5FA2231DC}">
            <xm:f>AND($I37=Setting!$B$19,Setting!$B$19&lt;&gt;"")</xm:f>
            <x14:dxf>
              <fill>
                <patternFill>
                  <bgColor rgb="FFFFCCDD"/>
                </patternFill>
              </fill>
            </x14:dxf>
          </x14:cfRule>
          <x14:cfRule type="expression" priority="1317" id="{1A8A2E41-5E23-4897-8B64-9EA1A9E8D270}">
            <xm:f>AND($I37=Setting!$B$18,Setting!$B$18&lt;&gt;"")</xm:f>
            <x14:dxf>
              <fill>
                <patternFill>
                  <bgColor rgb="FFF7D4EB"/>
                </patternFill>
              </fill>
            </x14:dxf>
          </x14:cfRule>
          <x14:cfRule type="expression" priority="1318" id="{1259A5D9-AF31-4BD3-99F4-DE71D5F7CB3E}">
            <xm:f>AND($I37=Setting!$B$17,Setting!$B$17&lt;&gt;"")</xm:f>
            <x14:dxf>
              <fill>
                <patternFill>
                  <bgColor rgb="FFFFCCFF"/>
                </patternFill>
              </fill>
            </x14:dxf>
          </x14:cfRule>
          <x14:cfRule type="expression" priority="1319" id="{C9AAFC52-1602-4A26-B11D-940803A9AC4D}">
            <xm:f>AND($I37=Setting!$B$16,Setting!$B$16&lt;&gt;"")</xm:f>
            <x14:dxf>
              <fill>
                <patternFill>
                  <bgColor rgb="FFEECCFF"/>
                </patternFill>
              </fill>
            </x14:dxf>
          </x14:cfRule>
          <x14:cfRule type="expression" priority="1320" id="{06F88CBA-4BDC-447D-A1F0-46FB1A7FBD27}">
            <xm:f>AND($I37=Setting!$B$15,Setting!$B$15&lt;&gt;"")</xm:f>
            <x14:dxf>
              <fill>
                <patternFill>
                  <bgColor rgb="FFD6D6F5"/>
                </patternFill>
              </fill>
            </x14:dxf>
          </x14:cfRule>
          <x14:cfRule type="expression" priority="1321" id="{3D957BE4-BAB2-4F5C-BE11-D7EBB37DDAC5}">
            <xm:f>AND($I37=Setting!$B$14,Setting!$B$14&lt;&gt;"")</xm:f>
            <x14:dxf>
              <fill>
                <patternFill>
                  <bgColor rgb="FFCCDDFF"/>
                </patternFill>
              </fill>
            </x14:dxf>
          </x14:cfRule>
          <x14:cfRule type="expression" priority="1322" id="{24CAE523-8585-4DC0-BD5E-86383AE83C29}">
            <xm:f>AND($I37=Setting!$B$13,Setting!$B$13&lt;&gt;"")</xm:f>
            <x14:dxf>
              <fill>
                <patternFill>
                  <bgColor rgb="FFCCEEFF"/>
                </patternFill>
              </fill>
            </x14:dxf>
          </x14:cfRule>
          <x14:cfRule type="expression" priority="1323" id="{B861F2C6-C0AC-4815-9011-C9FC472BA784}">
            <xm:f>AND($I37=Setting!$B$12,Setting!$B$12&lt;&gt;"")</xm:f>
            <x14:dxf>
              <fill>
                <patternFill>
                  <bgColor rgb="FFCFFCFC"/>
                </patternFill>
              </fill>
            </x14:dxf>
          </x14:cfRule>
          <x14:cfRule type="expression" priority="1324" id="{6E300184-A688-4B23-8F2B-878AF1D59BDE}">
            <xm:f>AND($I37=Setting!$B$11,Setting!$B$11&lt;&gt;"")</xm:f>
            <x14:dxf>
              <fill>
                <patternFill>
                  <bgColor rgb="FFCCFFDD"/>
                </patternFill>
              </fill>
            </x14:dxf>
          </x14:cfRule>
          <x14:cfRule type="expression" priority="1325" id="{3ECF2C0E-960F-4882-A50D-DF7D0D5CA7ED}">
            <xm:f>AND($I37=Setting!$B$10,Setting!$B$10&lt;&gt;"")</xm:f>
            <x14:dxf>
              <fill>
                <patternFill>
                  <bgColor rgb="FFDDFFCC"/>
                </patternFill>
              </fill>
            </x14:dxf>
          </x14:cfRule>
          <x14:cfRule type="expression" priority="1326" id="{729234A8-BCFD-4999-9AF3-672413375398}">
            <xm:f>AND($I37=Setting!$B$9,Setting!$B$9&lt;&gt;"")</xm:f>
            <x14:dxf>
              <fill>
                <patternFill>
                  <bgColor rgb="FFEEFFCC"/>
                </patternFill>
              </fill>
            </x14:dxf>
          </x14:cfRule>
          <x14:cfRule type="expression" priority="1327" id="{769F42AB-A9E4-4129-B537-5CBB23A9E701}">
            <xm:f>AND($I37=Setting!$B$8,Setting!$B$8&lt;&gt;"")</xm:f>
            <x14:dxf>
              <fill>
                <patternFill>
                  <bgColor rgb="FFFFFFCC"/>
                </patternFill>
              </fill>
            </x14:dxf>
          </x14:cfRule>
          <x14:cfRule type="expression" priority="1328" id="{D78BBE47-F94B-494C-A03A-13AB215755DA}">
            <xm:f>AND($I37=Setting!$B$7,Setting!$B$7&lt;&gt;"")</xm:f>
            <x14:dxf>
              <fill>
                <patternFill>
                  <bgColor rgb="FFFFEECC"/>
                </patternFill>
              </fill>
            </x14:dxf>
          </x14:cfRule>
          <x14:cfRule type="expression" priority="1329" id="{5234D7E9-40ED-4925-813E-209C0B8D4166}">
            <xm:f>AND($I37=Setting!$B$6,Setting!$B$6&lt;&gt;"")</xm:f>
            <x14:dxf>
              <fill>
                <patternFill>
                  <bgColor rgb="FFF1E5DB"/>
                </patternFill>
              </fill>
            </x14:dxf>
          </x14:cfRule>
          <x14:cfRule type="expression" priority="1330" id="{B66743B8-E355-49B1-8B3B-D4962CBC0AC1}">
            <xm:f>AND($I37=Setting!$B$5,Setting!$B$5&lt;&gt;"")</xm:f>
            <x14:dxf>
              <fill>
                <patternFill>
                  <bgColor rgb="FFFFCCCC"/>
                </patternFill>
              </fill>
            </x14:dxf>
          </x14:cfRule>
          <xm:sqref>H37:I40 H68:I125 H44:I54 H56:I66</xm:sqref>
        </x14:conditionalFormatting>
        <x14:conditionalFormatting xmlns:xm="http://schemas.microsoft.com/office/excel/2006/main">
          <x14:cfRule type="expression" priority="1286" id="{6F556CCC-D491-4EAA-BF54-83F411C8EEF1}">
            <xm:f>AND($K37=Setting!$B$19,Setting!$B$19&lt;&gt;"")</xm:f>
            <x14:dxf>
              <fill>
                <patternFill>
                  <bgColor rgb="FFFFCCDD"/>
                </patternFill>
              </fill>
            </x14:dxf>
          </x14:cfRule>
          <x14:cfRule type="expression" priority="1287" id="{D8BC5CE0-9F6A-4ED7-BCD2-F15BECA254BC}">
            <xm:f>AND($K37=Setting!$B$18,Setting!$B$18&lt;&gt;"")</xm:f>
            <x14:dxf>
              <fill>
                <patternFill>
                  <bgColor rgb="FFF7D4EB"/>
                </patternFill>
              </fill>
            </x14:dxf>
          </x14:cfRule>
          <x14:cfRule type="expression" priority="1288" id="{1B243718-2E1E-45ED-933F-706CCD1AA3A5}">
            <xm:f>AND($K37=Setting!$B$17,Setting!$B$17&lt;&gt;"")</xm:f>
            <x14:dxf>
              <fill>
                <patternFill>
                  <bgColor rgb="FFFFCCFF"/>
                </patternFill>
              </fill>
            </x14:dxf>
          </x14:cfRule>
          <x14:cfRule type="expression" priority="1289" id="{17F8AB0C-03B2-4449-80CA-DC3322A33000}">
            <xm:f>AND($K37=Setting!$B$16,Setting!$B$16&lt;&gt;"")</xm:f>
            <x14:dxf>
              <fill>
                <patternFill>
                  <bgColor rgb="FFEECCFF"/>
                </patternFill>
              </fill>
            </x14:dxf>
          </x14:cfRule>
          <x14:cfRule type="expression" priority="1290" id="{2E10EA02-8C78-4071-8628-30C4B4FCDF0F}">
            <xm:f>AND($K37=Setting!$B$15,Setting!$B$15&lt;&gt;"")</xm:f>
            <x14:dxf>
              <fill>
                <patternFill>
                  <bgColor rgb="FFD6D6F5"/>
                </patternFill>
              </fill>
            </x14:dxf>
          </x14:cfRule>
          <x14:cfRule type="expression" priority="1291" id="{F35D5D5A-83AD-4AF0-9A62-1C0A26842D76}">
            <xm:f>AND($K37=Setting!$B$14,Setting!$B$14&lt;&gt;"")</xm:f>
            <x14:dxf>
              <fill>
                <patternFill>
                  <bgColor rgb="FFCCDDFF"/>
                </patternFill>
              </fill>
            </x14:dxf>
          </x14:cfRule>
          <x14:cfRule type="expression" priority="1292" id="{9F3763E5-DC85-4393-876C-C82A539FE287}">
            <xm:f>AND($K37=Setting!$B$13,Setting!$B$13&lt;&gt;"")</xm:f>
            <x14:dxf>
              <fill>
                <patternFill>
                  <bgColor rgb="FFCCEEFF"/>
                </patternFill>
              </fill>
            </x14:dxf>
          </x14:cfRule>
          <x14:cfRule type="expression" priority="1293" id="{F0EE12C9-23EA-42A3-8513-096C6F711C1C}">
            <xm:f>AND($K37=Setting!$B$12,Setting!$B$12&lt;&gt;"")</xm:f>
            <x14:dxf>
              <fill>
                <patternFill>
                  <bgColor rgb="FFCFFCFC"/>
                </patternFill>
              </fill>
            </x14:dxf>
          </x14:cfRule>
          <x14:cfRule type="expression" priority="1294" id="{8568B5B8-2C99-4F70-96DA-5F08038E4877}">
            <xm:f>AND($K37=Setting!$B$11,Setting!$B$11&lt;&gt;"")</xm:f>
            <x14:dxf>
              <fill>
                <patternFill>
                  <bgColor rgb="FFCCFFDD"/>
                </patternFill>
              </fill>
            </x14:dxf>
          </x14:cfRule>
          <x14:cfRule type="expression" priority="1295" id="{8BB1079C-C6BE-4FBB-8E22-F8B2566BC1D0}">
            <xm:f>AND($K37=Setting!$B$10,Setting!$B$10&lt;&gt;"")</xm:f>
            <x14:dxf>
              <fill>
                <patternFill>
                  <bgColor rgb="FFDDFFCC"/>
                </patternFill>
              </fill>
            </x14:dxf>
          </x14:cfRule>
          <x14:cfRule type="expression" priority="1296" id="{6049EB9F-EEC3-45F1-B900-2C1F1367BF95}">
            <xm:f>AND($K37=Setting!$B$9,Setting!$B$9&lt;&gt;"")</xm:f>
            <x14:dxf>
              <fill>
                <patternFill>
                  <bgColor rgb="FFEEFFCC"/>
                </patternFill>
              </fill>
            </x14:dxf>
          </x14:cfRule>
          <x14:cfRule type="expression" priority="1297" id="{DEEFF940-B034-404A-8B40-30801A703576}">
            <xm:f>AND($K37=Setting!$B$8,Setting!$B$8&lt;&gt;"")</xm:f>
            <x14:dxf>
              <fill>
                <patternFill>
                  <bgColor rgb="FFFFFFCC"/>
                </patternFill>
              </fill>
            </x14:dxf>
          </x14:cfRule>
          <x14:cfRule type="expression" priority="1298" id="{0A49FA2B-BE2B-4806-BEFF-D7CB802EF7B5}">
            <xm:f>AND($K37=Setting!$B$7,Setting!$B$7&lt;&gt;"")</xm:f>
            <x14:dxf>
              <fill>
                <patternFill>
                  <bgColor rgb="FFFFEECC"/>
                </patternFill>
              </fill>
            </x14:dxf>
          </x14:cfRule>
          <x14:cfRule type="expression" priority="1299" id="{D95EBDBB-3F1B-42D6-A2B5-6D4471B5E7E7}">
            <xm:f>AND($K37=Setting!$B$6,Setting!$B$6&lt;&gt;"")</xm:f>
            <x14:dxf>
              <fill>
                <patternFill>
                  <bgColor rgb="FFF1E5DB"/>
                </patternFill>
              </fill>
            </x14:dxf>
          </x14:cfRule>
          <x14:cfRule type="expression" priority="1300" id="{91E3379B-B4F7-4312-9245-45366BBC054E}">
            <xm:f>AND($K37=Setting!$B$5,Setting!$B$5&lt;&gt;"")</xm:f>
            <x14:dxf>
              <fill>
                <patternFill>
                  <bgColor rgb="FFFFCCCC"/>
                </patternFill>
              </fill>
            </x14:dxf>
          </x14:cfRule>
          <xm:sqref>J37:K40 J68:K125 J44:K54 J56:K66</xm:sqref>
        </x14:conditionalFormatting>
        <x14:conditionalFormatting xmlns:xm="http://schemas.microsoft.com/office/excel/2006/main">
          <x14:cfRule type="expression" priority="1256" id="{8C683BFB-1528-4DC9-9121-45E889954698}">
            <xm:f>AND($M37=Setting!$B$19,Setting!$B$19&lt;&gt;"")</xm:f>
            <x14:dxf>
              <fill>
                <patternFill>
                  <bgColor rgb="FFFFCCDD"/>
                </patternFill>
              </fill>
            </x14:dxf>
          </x14:cfRule>
          <x14:cfRule type="expression" priority="1257" id="{1222C667-6FD3-4447-8502-A292C24821EC}">
            <xm:f>AND($M37=Setting!$B$18,Setting!$B$18&lt;&gt;"")</xm:f>
            <x14:dxf>
              <fill>
                <patternFill>
                  <bgColor rgb="FFF7D4EB"/>
                </patternFill>
              </fill>
            </x14:dxf>
          </x14:cfRule>
          <x14:cfRule type="expression" priority="1258" id="{E32A9A05-E125-45EA-B5C8-EB8858E30919}">
            <xm:f>AND($M37=Setting!$B$17,Setting!$B$17&lt;&gt;"")</xm:f>
            <x14:dxf>
              <fill>
                <patternFill>
                  <bgColor rgb="FFFFCCFF"/>
                </patternFill>
              </fill>
            </x14:dxf>
          </x14:cfRule>
          <x14:cfRule type="expression" priority="1259" id="{3828FB5D-08B8-4143-BA13-2EF444DBA2D4}">
            <xm:f>AND($M37=Setting!$B$16,Setting!$B$16&lt;&gt;"")</xm:f>
            <x14:dxf>
              <fill>
                <patternFill>
                  <bgColor rgb="FFEECCFF"/>
                </patternFill>
              </fill>
            </x14:dxf>
          </x14:cfRule>
          <x14:cfRule type="expression" priority="1260" id="{E89BAF83-49DF-455E-A1C9-CA8AE022538D}">
            <xm:f>AND($M37=Setting!$B$15,Setting!$B$15&lt;&gt;"")</xm:f>
            <x14:dxf>
              <fill>
                <patternFill>
                  <bgColor rgb="FFD6D6F5"/>
                </patternFill>
              </fill>
            </x14:dxf>
          </x14:cfRule>
          <x14:cfRule type="expression" priority="1261" id="{BD082A4F-A3A9-44F8-8C37-0DB0108D5D76}">
            <xm:f>AND($M37=Setting!$B$14,Setting!$B$14&lt;&gt;"")</xm:f>
            <x14:dxf>
              <fill>
                <patternFill>
                  <bgColor rgb="FFCCDDFF"/>
                </patternFill>
              </fill>
            </x14:dxf>
          </x14:cfRule>
          <x14:cfRule type="expression" priority="1262" id="{7BEA575E-DD8D-423D-825D-C66A2CEC2404}">
            <xm:f>AND($M37=Setting!$B$13,Setting!$B$13&lt;&gt;"")</xm:f>
            <x14:dxf>
              <fill>
                <patternFill>
                  <bgColor rgb="FFCCEEFF"/>
                </patternFill>
              </fill>
            </x14:dxf>
          </x14:cfRule>
          <x14:cfRule type="expression" priority="1263" id="{89F21A01-67A8-4794-9657-4EA85EFBA2B7}">
            <xm:f>AND($M37=Setting!$B$12,Setting!$B$12&lt;&gt;"")</xm:f>
            <x14:dxf>
              <fill>
                <patternFill>
                  <bgColor rgb="FFCFFCFC"/>
                </patternFill>
              </fill>
            </x14:dxf>
          </x14:cfRule>
          <x14:cfRule type="expression" priority="1264" id="{2041B2FA-650D-49E1-9D44-5B3F5B95FA87}">
            <xm:f>AND($M37=Setting!$B$11,Setting!$B$11&lt;&gt;"")</xm:f>
            <x14:dxf>
              <fill>
                <patternFill>
                  <bgColor rgb="FFCCFFDD"/>
                </patternFill>
              </fill>
            </x14:dxf>
          </x14:cfRule>
          <x14:cfRule type="expression" priority="1265" id="{9340BEB2-308A-4A0E-9A26-92F6F5D0E2B4}">
            <xm:f>AND($M37=Setting!$B$10,Setting!$B$10&lt;&gt;"")</xm:f>
            <x14:dxf>
              <fill>
                <patternFill>
                  <bgColor rgb="FFDDFFCC"/>
                </patternFill>
              </fill>
            </x14:dxf>
          </x14:cfRule>
          <x14:cfRule type="expression" priority="1266" id="{9A6A96F1-325D-4C53-A43F-7CFB62863202}">
            <xm:f>AND($M37=Setting!$B$9,Setting!$B$9&lt;&gt;"")</xm:f>
            <x14:dxf>
              <fill>
                <patternFill>
                  <bgColor rgb="FFEEFFCC"/>
                </patternFill>
              </fill>
            </x14:dxf>
          </x14:cfRule>
          <x14:cfRule type="expression" priority="1267" id="{53C18986-54FE-4B6B-B8F1-81BF8CFAB2C9}">
            <xm:f>AND($M37=Setting!$B$8,Setting!$B$8&lt;&gt;"")</xm:f>
            <x14:dxf>
              <fill>
                <patternFill>
                  <bgColor rgb="FFFFFFCC"/>
                </patternFill>
              </fill>
            </x14:dxf>
          </x14:cfRule>
          <x14:cfRule type="expression" priority="1268" id="{337A30FF-DA8F-4D8C-B5B3-7D12C1FFD26B}">
            <xm:f>AND($M37=Setting!$B$7,Setting!$B$7&lt;&gt;"")</xm:f>
            <x14:dxf>
              <fill>
                <patternFill>
                  <bgColor rgb="FFFFEECC"/>
                </patternFill>
              </fill>
            </x14:dxf>
          </x14:cfRule>
          <x14:cfRule type="expression" priority="1269" id="{3327C286-F7CA-40DC-AFC6-42F0F3653FD4}">
            <xm:f>AND($M37=Setting!$B$6,Setting!$B$6&lt;&gt;"")</xm:f>
            <x14:dxf>
              <fill>
                <patternFill>
                  <bgColor rgb="FFF1E5DB"/>
                </patternFill>
              </fill>
            </x14:dxf>
          </x14:cfRule>
          <x14:cfRule type="expression" priority="1270" id="{5CF066BA-0AA0-43EA-A6EC-D5E84F3C6966}">
            <xm:f>AND($M37=Setting!$B$5,Setting!$B$5&lt;&gt;"")</xm:f>
            <x14:dxf>
              <fill>
                <patternFill>
                  <bgColor rgb="FFFFCCCC"/>
                </patternFill>
              </fill>
            </x14:dxf>
          </x14:cfRule>
          <xm:sqref>L37:M40 L68:M125 L44:M54 L56:M66</xm:sqref>
        </x14:conditionalFormatting>
        <x14:conditionalFormatting xmlns:xm="http://schemas.microsoft.com/office/excel/2006/main">
          <x14:cfRule type="expression" priority="1226" id="{AA931600-7974-4F79-9D3F-FC16D4B8279A}">
            <xm:f>AND($O37=Setting!$B$19,Setting!$B$19&lt;&gt;"")</xm:f>
            <x14:dxf>
              <fill>
                <patternFill>
                  <bgColor rgb="FFFFCCDD"/>
                </patternFill>
              </fill>
            </x14:dxf>
          </x14:cfRule>
          <x14:cfRule type="expression" priority="1227" id="{BD6436A9-0BF4-49FD-93C7-417B4E1FBD26}">
            <xm:f>AND($O37=Setting!$B$18,Setting!$B$18&lt;&gt;"")</xm:f>
            <x14:dxf>
              <fill>
                <patternFill>
                  <bgColor rgb="FFF7D4EB"/>
                </patternFill>
              </fill>
            </x14:dxf>
          </x14:cfRule>
          <x14:cfRule type="expression" priority="1228" id="{550EEB6A-24A0-4BE9-BAD9-E6E9DD844BD8}">
            <xm:f>AND($O37=Setting!$B$17,Setting!$B$17&lt;&gt;"")</xm:f>
            <x14:dxf>
              <fill>
                <patternFill>
                  <bgColor rgb="FFFFCCFF"/>
                </patternFill>
              </fill>
            </x14:dxf>
          </x14:cfRule>
          <x14:cfRule type="expression" priority="1229" id="{00D203FC-BE2C-46A3-AD14-D8B5DC18FC12}">
            <xm:f>AND($O37=Setting!$B$16,Setting!$B$16&lt;&gt;"")</xm:f>
            <x14:dxf>
              <fill>
                <patternFill>
                  <bgColor rgb="FFEECCFF"/>
                </patternFill>
              </fill>
            </x14:dxf>
          </x14:cfRule>
          <x14:cfRule type="expression" priority="1230" id="{2FF5FC3F-68AC-43B9-98CE-C004685CA36B}">
            <xm:f>AND($O37=Setting!$B$15,Setting!$B$15&lt;&gt;"")</xm:f>
            <x14:dxf>
              <fill>
                <patternFill>
                  <bgColor rgb="FFD6D6F5"/>
                </patternFill>
              </fill>
            </x14:dxf>
          </x14:cfRule>
          <x14:cfRule type="expression" priority="1231" id="{7026CB82-EDBB-41E5-B974-F005B770AE9C}">
            <xm:f>AND($O37=Setting!$B$14,Setting!$B$14&lt;&gt;"")</xm:f>
            <x14:dxf>
              <fill>
                <patternFill>
                  <bgColor rgb="FFCCDDFF"/>
                </patternFill>
              </fill>
            </x14:dxf>
          </x14:cfRule>
          <x14:cfRule type="expression" priority="1232" id="{18038499-5106-4B64-BDA6-AECFCC7622F5}">
            <xm:f>AND($O37=Setting!$B$13,Setting!$B$13&lt;&gt;"")</xm:f>
            <x14:dxf>
              <fill>
                <patternFill>
                  <bgColor rgb="FFCCEEFF"/>
                </patternFill>
              </fill>
            </x14:dxf>
          </x14:cfRule>
          <x14:cfRule type="expression" priority="1233" id="{9E86F56F-D39F-4F74-A309-C967936B4E7E}">
            <xm:f>AND($O37=Setting!$B$12,Setting!$B$12&lt;&gt;"")</xm:f>
            <x14:dxf>
              <fill>
                <patternFill>
                  <bgColor rgb="FFCFFCFC"/>
                </patternFill>
              </fill>
            </x14:dxf>
          </x14:cfRule>
          <x14:cfRule type="expression" priority="1234" id="{783D25D7-E269-4E18-BCFF-6B2B713CE940}">
            <xm:f>AND($O37=Setting!$B$11,Setting!$B$11&lt;&gt;"")</xm:f>
            <x14:dxf>
              <fill>
                <patternFill>
                  <bgColor rgb="FFCCFFDD"/>
                </patternFill>
              </fill>
            </x14:dxf>
          </x14:cfRule>
          <x14:cfRule type="expression" priority="1235" id="{F8963F1D-FB26-4193-9118-FC40D6119492}">
            <xm:f>AND($O37=Setting!$B$10,Setting!$B$10&lt;&gt;"")</xm:f>
            <x14:dxf>
              <fill>
                <patternFill>
                  <bgColor rgb="FFDDFFCC"/>
                </patternFill>
              </fill>
            </x14:dxf>
          </x14:cfRule>
          <x14:cfRule type="expression" priority="1236" id="{00B09ACE-AF19-46D5-8766-33F617B0598E}">
            <xm:f>AND($O37=Setting!$B$9,Setting!$B$9&lt;&gt;"")</xm:f>
            <x14:dxf>
              <fill>
                <patternFill>
                  <bgColor rgb="FFEEFFCC"/>
                </patternFill>
              </fill>
            </x14:dxf>
          </x14:cfRule>
          <x14:cfRule type="expression" priority="1237" id="{15FAC72F-77EE-4771-85EE-0B26BD5384AF}">
            <xm:f>AND($O37=Setting!$B$8,Setting!$B$8&lt;&gt;"")</xm:f>
            <x14:dxf>
              <fill>
                <patternFill>
                  <bgColor rgb="FFFFFFCC"/>
                </patternFill>
              </fill>
            </x14:dxf>
          </x14:cfRule>
          <x14:cfRule type="expression" priority="1238" id="{0F8D23DA-CC03-40E8-BC09-9F0CCCA1A070}">
            <xm:f>AND($O37=Setting!$B$7,Setting!$B$7&lt;&gt;"")</xm:f>
            <x14:dxf>
              <fill>
                <patternFill>
                  <bgColor rgb="FFFFEECC"/>
                </patternFill>
              </fill>
            </x14:dxf>
          </x14:cfRule>
          <x14:cfRule type="expression" priority="1239" id="{300D5ED9-7D6B-41E7-99DD-596161C8358E}">
            <xm:f>AND($O37=Setting!$B$6,Setting!$B$6&lt;&gt;"")</xm:f>
            <x14:dxf>
              <fill>
                <patternFill>
                  <bgColor rgb="FFF1E5DB"/>
                </patternFill>
              </fill>
            </x14:dxf>
          </x14:cfRule>
          <x14:cfRule type="expression" priority="1240" id="{CEF23F1D-9AA1-4DE9-A01C-B980D7570AE6}">
            <xm:f>AND($O37=Setting!$B$5,Setting!$B$5&lt;&gt;"")</xm:f>
            <x14:dxf>
              <fill>
                <patternFill>
                  <bgColor rgb="FFFFCCCC"/>
                </patternFill>
              </fill>
            </x14:dxf>
          </x14:cfRule>
          <xm:sqref>N37:O40 N68:O125 N44:O54 N56:O66</xm:sqref>
        </x14:conditionalFormatting>
        <x14:conditionalFormatting xmlns:xm="http://schemas.microsoft.com/office/excel/2006/main">
          <x14:cfRule type="expression" priority="1196" id="{2D04BA2F-DED3-4F59-9D4F-6543FA332D40}">
            <xm:f>AND($Q37=Setting!$B$19,Setting!$B$19&lt;&gt;"")</xm:f>
            <x14:dxf>
              <fill>
                <patternFill>
                  <bgColor rgb="FFFFCCDD"/>
                </patternFill>
              </fill>
            </x14:dxf>
          </x14:cfRule>
          <x14:cfRule type="expression" priority="1197" id="{FDD650BD-C74A-4DF4-986B-E707E26644B8}">
            <xm:f>AND($Q37=Setting!$B$18,Setting!$B$18&lt;&gt;"")</xm:f>
            <x14:dxf>
              <fill>
                <patternFill>
                  <bgColor rgb="FFF7D4EB"/>
                </patternFill>
              </fill>
            </x14:dxf>
          </x14:cfRule>
          <x14:cfRule type="expression" priority="1198" id="{A47501C2-A331-4080-9937-CBF4187E510F}">
            <xm:f>AND($Q37=Setting!$B$17,Setting!$B$17&lt;&gt;"")</xm:f>
            <x14:dxf>
              <fill>
                <patternFill>
                  <bgColor rgb="FFFFCCFF"/>
                </patternFill>
              </fill>
            </x14:dxf>
          </x14:cfRule>
          <x14:cfRule type="expression" priority="1199" id="{08ECA201-7544-48B9-9D3E-2C5F685C2A21}">
            <xm:f>AND($Q37=Setting!$B$16,Setting!$B$16&lt;&gt;"")</xm:f>
            <x14:dxf>
              <fill>
                <patternFill>
                  <bgColor rgb="FFEECCFF"/>
                </patternFill>
              </fill>
            </x14:dxf>
          </x14:cfRule>
          <x14:cfRule type="expression" priority="1200" id="{2CE8CB4A-DE84-4865-A6C1-F6D03DA9896E}">
            <xm:f>AND($Q37=Setting!$B$15,Setting!$B$15&lt;&gt;"")</xm:f>
            <x14:dxf>
              <fill>
                <patternFill>
                  <bgColor rgb="FFD6D6F5"/>
                </patternFill>
              </fill>
            </x14:dxf>
          </x14:cfRule>
          <x14:cfRule type="expression" priority="1201" id="{9562F6B0-AC15-40FF-A5C7-F66CF2ED4663}">
            <xm:f>AND($Q37=Setting!$B$14,Setting!$B$14&lt;&gt;"")</xm:f>
            <x14:dxf>
              <fill>
                <patternFill>
                  <bgColor rgb="FFCCDDFF"/>
                </patternFill>
              </fill>
            </x14:dxf>
          </x14:cfRule>
          <x14:cfRule type="expression" priority="1202" id="{982FD245-71D5-45F5-8E17-29322E792351}">
            <xm:f>AND($Q37=Setting!$B$13,Setting!$B$13&lt;&gt;"")</xm:f>
            <x14:dxf>
              <fill>
                <patternFill>
                  <bgColor rgb="FFCCEEFF"/>
                </patternFill>
              </fill>
            </x14:dxf>
          </x14:cfRule>
          <x14:cfRule type="expression" priority="1203" id="{880252C8-AD01-4F55-AF17-C613CE27AB12}">
            <xm:f>AND($Q37=Setting!$B$12,Setting!$B$12&lt;&gt;"")</xm:f>
            <x14:dxf>
              <fill>
                <patternFill>
                  <bgColor rgb="FFCFFCFC"/>
                </patternFill>
              </fill>
            </x14:dxf>
          </x14:cfRule>
          <x14:cfRule type="expression" priority="1204" id="{1579B09D-581F-4485-8F26-8E333CEE72DF}">
            <xm:f>AND($Q37=Setting!$B$11,Setting!$B$11&lt;&gt;"")</xm:f>
            <x14:dxf>
              <fill>
                <patternFill>
                  <bgColor rgb="FFCCFFDD"/>
                </patternFill>
              </fill>
            </x14:dxf>
          </x14:cfRule>
          <x14:cfRule type="expression" priority="1205" id="{F11038F4-14C5-433F-ADB2-064EDF335C96}">
            <xm:f>AND($Q37=Setting!$B$10,Setting!$B$10&lt;&gt;"")</xm:f>
            <x14:dxf>
              <fill>
                <patternFill>
                  <bgColor rgb="FFDDFFCC"/>
                </patternFill>
              </fill>
            </x14:dxf>
          </x14:cfRule>
          <x14:cfRule type="expression" priority="1206" id="{8F61725C-2908-459C-B6CF-5C34926E8675}">
            <xm:f>AND($Q37=Setting!$B$9,Setting!$B$9&lt;&gt;"")</xm:f>
            <x14:dxf>
              <fill>
                <patternFill>
                  <bgColor rgb="FFEEFFCC"/>
                </patternFill>
              </fill>
            </x14:dxf>
          </x14:cfRule>
          <x14:cfRule type="expression" priority="1207" id="{400924E8-8AC3-4D60-9F40-6AEBD616117C}">
            <xm:f>AND($Q37=Setting!$B$8,Setting!$B$8&lt;&gt;"")</xm:f>
            <x14:dxf>
              <fill>
                <patternFill>
                  <bgColor rgb="FFFFFFCC"/>
                </patternFill>
              </fill>
            </x14:dxf>
          </x14:cfRule>
          <x14:cfRule type="expression" priority="1208" id="{EB0A0B9E-91C6-440A-BA6B-8F0BF82C5D99}">
            <xm:f>AND($Q37=Setting!$B$7,Setting!$B$7&lt;&gt;"")</xm:f>
            <x14:dxf>
              <fill>
                <patternFill>
                  <bgColor rgb="FFFFEECC"/>
                </patternFill>
              </fill>
            </x14:dxf>
          </x14:cfRule>
          <x14:cfRule type="expression" priority="1209" id="{3FF3A0F6-6E63-4027-8A2A-AA7D0E25EFD5}">
            <xm:f>AND($Q37=Setting!$B$6,Setting!$B$6&lt;&gt;"")</xm:f>
            <x14:dxf>
              <fill>
                <patternFill>
                  <bgColor rgb="FFF1E5DB"/>
                </patternFill>
              </fill>
            </x14:dxf>
          </x14:cfRule>
          <x14:cfRule type="expression" priority="1210" id="{09BDC894-2029-4F93-8B87-71D82907B48C}">
            <xm:f>AND($Q37=Setting!$B$5,Setting!$B$5&lt;&gt;"")</xm:f>
            <x14:dxf>
              <fill>
                <patternFill>
                  <bgColor rgb="FFFFCCCC"/>
                </patternFill>
              </fill>
            </x14:dxf>
          </x14:cfRule>
          <xm:sqref>P37:Q40 P68:Q125 P44:Q54 P56:Q66</xm:sqref>
        </x14:conditionalFormatting>
        <x14:conditionalFormatting xmlns:xm="http://schemas.microsoft.com/office/excel/2006/main">
          <x14:cfRule type="expression" priority="1166" id="{CC183E8A-C71E-433B-B4A2-5D0A27904D6D}">
            <xm:f>AND($S37=Setting!$B$19,Setting!$B$19&lt;&gt;"")</xm:f>
            <x14:dxf>
              <fill>
                <patternFill>
                  <bgColor rgb="FFFFCCDD"/>
                </patternFill>
              </fill>
            </x14:dxf>
          </x14:cfRule>
          <x14:cfRule type="expression" priority="1167" id="{793D2B46-DA75-43C2-82C4-5B9FCA44771F}">
            <xm:f>AND($S37=Setting!$B$18,Setting!$B$18&lt;&gt;"")</xm:f>
            <x14:dxf>
              <fill>
                <patternFill>
                  <bgColor rgb="FFF7D4EB"/>
                </patternFill>
              </fill>
            </x14:dxf>
          </x14:cfRule>
          <x14:cfRule type="expression" priority="1168" id="{765E668B-5D9D-448B-8D3F-64AC2D01120A}">
            <xm:f>AND($S37=Setting!$B$17,Setting!$B$17&lt;&gt;"")</xm:f>
            <x14:dxf>
              <fill>
                <patternFill>
                  <bgColor rgb="FFFFCCFF"/>
                </patternFill>
              </fill>
            </x14:dxf>
          </x14:cfRule>
          <x14:cfRule type="expression" priority="1169" id="{83051844-B405-43A5-953C-8C8FDEA10D1B}">
            <xm:f>AND($S37=Setting!$B$16,Setting!$B$16&lt;&gt;"")</xm:f>
            <x14:dxf>
              <fill>
                <patternFill>
                  <bgColor rgb="FFEECCFF"/>
                </patternFill>
              </fill>
            </x14:dxf>
          </x14:cfRule>
          <x14:cfRule type="expression" priority="1170" id="{57273A73-3100-4BDC-8D04-160068F12B05}">
            <xm:f>AND($S37=Setting!$B$15,Setting!$B$15&lt;&gt;"")</xm:f>
            <x14:dxf>
              <fill>
                <patternFill>
                  <bgColor rgb="FFD6D6F5"/>
                </patternFill>
              </fill>
            </x14:dxf>
          </x14:cfRule>
          <x14:cfRule type="expression" priority="1171" id="{54ACEB78-43D5-491A-A4D4-24710284DA2A}">
            <xm:f>AND($S37=Setting!$B$14,Setting!$B$14&lt;&gt;"")</xm:f>
            <x14:dxf>
              <fill>
                <patternFill>
                  <bgColor rgb="FFCCDDFF"/>
                </patternFill>
              </fill>
            </x14:dxf>
          </x14:cfRule>
          <x14:cfRule type="expression" priority="1172" id="{ADA4D877-3DA1-4BA8-8012-6E7B5AE8A6AA}">
            <xm:f>AND($S37=Setting!$B$13,Setting!$B$13&lt;&gt;"")</xm:f>
            <x14:dxf>
              <fill>
                <patternFill>
                  <bgColor rgb="FFCCEEFF"/>
                </patternFill>
              </fill>
            </x14:dxf>
          </x14:cfRule>
          <x14:cfRule type="expression" priority="1173" id="{3230D65A-12F2-459E-9445-F98AB22C34CB}">
            <xm:f>AND($S37=Setting!$B$12,Setting!$B$12&lt;&gt;"")</xm:f>
            <x14:dxf>
              <fill>
                <patternFill>
                  <bgColor rgb="FFCFFCFC"/>
                </patternFill>
              </fill>
            </x14:dxf>
          </x14:cfRule>
          <x14:cfRule type="expression" priority="1174" id="{A9875C80-D4DF-4455-8189-0E8DAAC510F3}">
            <xm:f>AND($S37=Setting!$B$11,Setting!$B$11&lt;&gt;"")</xm:f>
            <x14:dxf>
              <fill>
                <patternFill>
                  <bgColor rgb="FFCCFFDD"/>
                </patternFill>
              </fill>
            </x14:dxf>
          </x14:cfRule>
          <x14:cfRule type="expression" priority="1175" id="{935C8201-2EA8-44AE-B600-2E8BC4AEBEF0}">
            <xm:f>AND($S37=Setting!$B$10,Setting!$B$10&lt;&gt;"")</xm:f>
            <x14:dxf>
              <fill>
                <patternFill>
                  <bgColor rgb="FFDDFFCC"/>
                </patternFill>
              </fill>
            </x14:dxf>
          </x14:cfRule>
          <x14:cfRule type="expression" priority="1176" id="{27E69496-E524-4E70-B4D9-A4F69280C38E}">
            <xm:f>AND($S37=Setting!$B$9,Setting!$B$9&lt;&gt;"")</xm:f>
            <x14:dxf>
              <fill>
                <patternFill>
                  <bgColor rgb="FFEEFFCC"/>
                </patternFill>
              </fill>
            </x14:dxf>
          </x14:cfRule>
          <x14:cfRule type="expression" priority="1177" id="{381E7A52-363F-4093-A6B9-149E70D05539}">
            <xm:f>AND($S37=Setting!$B$8,Setting!$B$8&lt;&gt;"")</xm:f>
            <x14:dxf>
              <fill>
                <patternFill>
                  <bgColor rgb="FFFFFFCC"/>
                </patternFill>
              </fill>
            </x14:dxf>
          </x14:cfRule>
          <x14:cfRule type="expression" priority="1178" id="{6D0579E7-492A-4F85-A3E8-8DDF20820627}">
            <xm:f>AND($S37=Setting!$B$7,Setting!$B$7&lt;&gt;"")</xm:f>
            <x14:dxf>
              <fill>
                <patternFill>
                  <bgColor rgb="FFFFEECC"/>
                </patternFill>
              </fill>
            </x14:dxf>
          </x14:cfRule>
          <x14:cfRule type="expression" priority="1179" id="{E26798F5-F00D-4C82-8176-EFE4306A9C58}">
            <xm:f>AND($S37=Setting!$B$6,Setting!$B$6&lt;&gt;"")</xm:f>
            <x14:dxf>
              <fill>
                <patternFill>
                  <bgColor rgb="FFF1E5DB"/>
                </patternFill>
              </fill>
            </x14:dxf>
          </x14:cfRule>
          <x14:cfRule type="expression" priority="1180" id="{1D35D795-5704-490F-BA5B-71DB36CEE37A}">
            <xm:f>AND($S37=Setting!$B$5,Setting!$B$5&lt;&gt;"")</xm:f>
            <x14:dxf>
              <fill>
                <patternFill>
                  <bgColor rgb="FFFFCCCC"/>
                </patternFill>
              </fill>
            </x14:dxf>
          </x14:cfRule>
          <xm:sqref>R37:S40 R68:S125 R44:S54 R56:S66</xm:sqref>
        </x14:conditionalFormatting>
        <x14:conditionalFormatting xmlns:xm="http://schemas.microsoft.com/office/excel/2006/main">
          <x14:cfRule type="expression" priority="1136" id="{8547DA7E-A3F3-4DA8-99E0-339B12BE0EAA}">
            <xm:f>AND($U37=Setting!$B$19,Setting!$B$19&lt;&gt;"")</xm:f>
            <x14:dxf>
              <fill>
                <patternFill>
                  <bgColor rgb="FFFFCCDD"/>
                </patternFill>
              </fill>
            </x14:dxf>
          </x14:cfRule>
          <x14:cfRule type="expression" priority="1137" id="{CF67F247-96AB-4929-AE72-A5672ABA5D07}">
            <xm:f>AND($U37=Setting!$B$18,Setting!$B$18&lt;&gt;"")</xm:f>
            <x14:dxf>
              <fill>
                <patternFill>
                  <bgColor rgb="FFF7D4EB"/>
                </patternFill>
              </fill>
            </x14:dxf>
          </x14:cfRule>
          <x14:cfRule type="expression" priority="1138" id="{4E4FE686-1864-415A-8456-EDE300B4496C}">
            <xm:f>AND($U37=Setting!$B$17,Setting!$B$17&lt;&gt;"")</xm:f>
            <x14:dxf>
              <fill>
                <patternFill>
                  <bgColor rgb="FFFFCCFF"/>
                </patternFill>
              </fill>
            </x14:dxf>
          </x14:cfRule>
          <x14:cfRule type="expression" priority="1139" id="{5821D910-18BD-47B6-A4AF-6B3E97185753}">
            <xm:f>AND($U37=Setting!$B$16,Setting!$B$16&lt;&gt;"")</xm:f>
            <x14:dxf>
              <fill>
                <patternFill>
                  <bgColor rgb="FFEECCFF"/>
                </patternFill>
              </fill>
            </x14:dxf>
          </x14:cfRule>
          <x14:cfRule type="expression" priority="1140" id="{7FA54EA5-0A18-433D-9092-DC55907FEABA}">
            <xm:f>AND($U37=Setting!$B$15,Setting!$B$15&lt;&gt;"")</xm:f>
            <x14:dxf>
              <fill>
                <patternFill>
                  <bgColor rgb="FFD6D6F5"/>
                </patternFill>
              </fill>
            </x14:dxf>
          </x14:cfRule>
          <x14:cfRule type="expression" priority="1141" id="{823B0A28-28C2-47EC-8114-0D9159EB6385}">
            <xm:f>AND($U37=Setting!$B$14,Setting!$B$14&lt;&gt;"")</xm:f>
            <x14:dxf>
              <fill>
                <patternFill>
                  <bgColor rgb="FFCCDDFF"/>
                </patternFill>
              </fill>
            </x14:dxf>
          </x14:cfRule>
          <x14:cfRule type="expression" priority="1142" id="{337FC044-2C48-4EFD-AF1F-56F4EFCA3B77}">
            <xm:f>AND($U37=Setting!$B$13,Setting!$B$13&lt;&gt;"")</xm:f>
            <x14:dxf>
              <fill>
                <patternFill>
                  <bgColor rgb="FFCCEEFF"/>
                </patternFill>
              </fill>
            </x14:dxf>
          </x14:cfRule>
          <x14:cfRule type="expression" priority="1143" id="{C7EDFC56-2A4E-4CCA-A9BE-5DEC316C2C47}">
            <xm:f>AND($U37=Setting!$B$12,Setting!$B$12&lt;&gt;"")</xm:f>
            <x14:dxf>
              <fill>
                <patternFill>
                  <bgColor rgb="FFCFFCFC"/>
                </patternFill>
              </fill>
            </x14:dxf>
          </x14:cfRule>
          <x14:cfRule type="expression" priority="1144" id="{F0C10CDE-7B2A-4153-B4DF-EC90C9BDB022}">
            <xm:f>AND($U37=Setting!$B$11,Setting!$B$11&lt;&gt;"")</xm:f>
            <x14:dxf>
              <fill>
                <patternFill>
                  <bgColor rgb="FFCCFFDD"/>
                </patternFill>
              </fill>
            </x14:dxf>
          </x14:cfRule>
          <x14:cfRule type="expression" priority="1145" id="{3AC123F4-B163-460F-B411-26EC0C986079}">
            <xm:f>AND($U37=Setting!$B$10,Setting!$B$10&lt;&gt;"")</xm:f>
            <x14:dxf>
              <fill>
                <patternFill>
                  <bgColor rgb="FFDDFFCC"/>
                </patternFill>
              </fill>
            </x14:dxf>
          </x14:cfRule>
          <x14:cfRule type="expression" priority="1146" id="{D078A951-B734-41CF-ACC9-87C8FA1F4EA6}">
            <xm:f>AND($U37=Setting!$B$9,Setting!$B$9&lt;&gt;"")</xm:f>
            <x14:dxf>
              <fill>
                <patternFill>
                  <bgColor rgb="FFEEFFCC"/>
                </patternFill>
              </fill>
            </x14:dxf>
          </x14:cfRule>
          <x14:cfRule type="expression" priority="1147" id="{D07FABDD-FB28-40EE-B743-CEEE88DDEA38}">
            <xm:f>AND($U37=Setting!$B$8,Setting!$B$8&lt;&gt;"")</xm:f>
            <x14:dxf>
              <fill>
                <patternFill>
                  <bgColor rgb="FFFFFFCC"/>
                </patternFill>
              </fill>
            </x14:dxf>
          </x14:cfRule>
          <x14:cfRule type="expression" priority="1148" id="{0259583B-37D4-4924-81FF-8F7A5B8439A4}">
            <xm:f>AND($U37=Setting!$B$7,Setting!$B$7&lt;&gt;"")</xm:f>
            <x14:dxf>
              <fill>
                <patternFill>
                  <bgColor rgb="FFFFEECC"/>
                </patternFill>
              </fill>
            </x14:dxf>
          </x14:cfRule>
          <x14:cfRule type="expression" priority="1149" id="{8399F8BB-6E98-44FD-80DE-FAECE251875A}">
            <xm:f>AND($U37=Setting!$B$6,Setting!$B$6&lt;&gt;"")</xm:f>
            <x14:dxf>
              <fill>
                <patternFill>
                  <bgColor rgb="FFF1E5DB"/>
                </patternFill>
              </fill>
            </x14:dxf>
          </x14:cfRule>
          <x14:cfRule type="expression" priority="1150" id="{B671AE72-33FB-4047-BD6E-1415C54B5CB4}">
            <xm:f>AND($U37=Setting!$B$5,Setting!$B$5&lt;&gt;"")</xm:f>
            <x14:dxf>
              <fill>
                <patternFill>
                  <bgColor rgb="FFFFCCCC"/>
                </patternFill>
              </fill>
            </x14:dxf>
          </x14:cfRule>
          <xm:sqref>T37:U40 T68:U125 T44:U54 T56:U66</xm:sqref>
        </x14:conditionalFormatting>
        <x14:conditionalFormatting xmlns:xm="http://schemas.microsoft.com/office/excel/2006/main">
          <x14:cfRule type="expression" priority="1106" id="{471884C6-6B58-469A-8CC4-BF53651848A9}">
            <xm:f>AND($W37=Setting!$B$19,Setting!$B$19&lt;&gt;"")</xm:f>
            <x14:dxf>
              <fill>
                <patternFill>
                  <bgColor rgb="FFFFCCDD"/>
                </patternFill>
              </fill>
            </x14:dxf>
          </x14:cfRule>
          <x14:cfRule type="expression" priority="1107" id="{5470AE8B-0CAF-4BAC-BC33-26A156B3440C}">
            <xm:f>AND($W37=Setting!$B$18,Setting!$B$18&lt;&gt;"")</xm:f>
            <x14:dxf>
              <fill>
                <patternFill>
                  <bgColor rgb="FFF7D4EB"/>
                </patternFill>
              </fill>
            </x14:dxf>
          </x14:cfRule>
          <x14:cfRule type="expression" priority="1108" id="{4EF276D4-2440-41A7-8A35-D84990329A65}">
            <xm:f>AND($W37=Setting!$B$17,Setting!$B$17&lt;&gt;"")</xm:f>
            <x14:dxf>
              <fill>
                <patternFill>
                  <bgColor rgb="FFFFCCFF"/>
                </patternFill>
              </fill>
            </x14:dxf>
          </x14:cfRule>
          <x14:cfRule type="expression" priority="1109" id="{1A656F67-6676-4E07-B209-FD8A84C136EE}">
            <xm:f>AND($W37=Setting!$B$16,Setting!$B$16&lt;&gt;"")</xm:f>
            <x14:dxf>
              <fill>
                <patternFill>
                  <bgColor rgb="FFEECCFF"/>
                </patternFill>
              </fill>
            </x14:dxf>
          </x14:cfRule>
          <x14:cfRule type="expression" priority="1110" id="{DD152A1E-4CF7-4BEB-8A57-FFB795C510CE}">
            <xm:f>AND($W37=Setting!$B$15,Setting!$B$15&lt;&gt;"")</xm:f>
            <x14:dxf>
              <fill>
                <patternFill>
                  <bgColor rgb="FFD6D6F5"/>
                </patternFill>
              </fill>
            </x14:dxf>
          </x14:cfRule>
          <x14:cfRule type="expression" priority="1111" id="{791C37C6-2B94-4027-A2CE-6531C3E2DCD5}">
            <xm:f>AND($W37=Setting!$B$14,Setting!$B$14&lt;&gt;"")</xm:f>
            <x14:dxf>
              <fill>
                <patternFill>
                  <bgColor rgb="FFCCDDFF"/>
                </patternFill>
              </fill>
            </x14:dxf>
          </x14:cfRule>
          <x14:cfRule type="expression" priority="1112" id="{F694CB4B-7240-482C-B86A-5379E32AC33A}">
            <xm:f>AND($W37=Setting!$B$13,Setting!$B$13&lt;&gt;"")</xm:f>
            <x14:dxf>
              <fill>
                <patternFill>
                  <bgColor rgb="FFCCEEFF"/>
                </patternFill>
              </fill>
            </x14:dxf>
          </x14:cfRule>
          <x14:cfRule type="expression" priority="1113" id="{F729F4B0-4E31-4F5A-ACCF-B870F19D23B0}">
            <xm:f>AND($W37=Setting!$B$12,Setting!$B$12&lt;&gt;"")</xm:f>
            <x14:dxf>
              <fill>
                <patternFill>
                  <bgColor rgb="FFCFFCFC"/>
                </patternFill>
              </fill>
            </x14:dxf>
          </x14:cfRule>
          <x14:cfRule type="expression" priority="1114" id="{9D726B80-C0C3-4FD3-BB05-D31F7E260602}">
            <xm:f>AND($W37=Setting!$B$11,Setting!$B$11&lt;&gt;"")</xm:f>
            <x14:dxf>
              <fill>
                <patternFill>
                  <bgColor rgb="FFCCFFDD"/>
                </patternFill>
              </fill>
            </x14:dxf>
          </x14:cfRule>
          <x14:cfRule type="expression" priority="1115" id="{5C35DA79-876C-406C-ABDA-1A73BD95F083}">
            <xm:f>AND($W37=Setting!$B$10,Setting!$B$10&lt;&gt;"")</xm:f>
            <x14:dxf>
              <fill>
                <patternFill>
                  <bgColor rgb="FFDDFFCC"/>
                </patternFill>
              </fill>
            </x14:dxf>
          </x14:cfRule>
          <x14:cfRule type="expression" priority="1116" id="{058F3627-E07E-4F16-815D-EA733E3D4D5A}">
            <xm:f>AND($W37=Setting!$B$9,Setting!$B$9&lt;&gt;"")</xm:f>
            <x14:dxf>
              <fill>
                <patternFill>
                  <bgColor rgb="FFEEFFCC"/>
                </patternFill>
              </fill>
            </x14:dxf>
          </x14:cfRule>
          <x14:cfRule type="expression" priority="1117" id="{2B03D36E-A2FB-4701-9CE0-AE4CDAE1E2A6}">
            <xm:f>AND($W37=Setting!$B$8,Setting!$B$8&lt;&gt;"")</xm:f>
            <x14:dxf>
              <fill>
                <patternFill>
                  <bgColor rgb="FFFFFFCC"/>
                </patternFill>
              </fill>
            </x14:dxf>
          </x14:cfRule>
          <x14:cfRule type="expression" priority="1118" id="{F94B2451-9EB7-4167-9915-E14C165E33D6}">
            <xm:f>AND($W37=Setting!$B$7,Setting!$B$7&lt;&gt;"")</xm:f>
            <x14:dxf>
              <fill>
                <patternFill>
                  <bgColor rgb="FFFFEECC"/>
                </patternFill>
              </fill>
            </x14:dxf>
          </x14:cfRule>
          <x14:cfRule type="expression" priority="1119" id="{FC4960C3-9450-48F1-B647-D85B75CCD22A}">
            <xm:f>AND($W37=Setting!$B$6,Setting!$B$6&lt;&gt;"")</xm:f>
            <x14:dxf>
              <fill>
                <patternFill>
                  <bgColor rgb="FFF1E5DB"/>
                </patternFill>
              </fill>
            </x14:dxf>
          </x14:cfRule>
          <x14:cfRule type="expression" priority="1120" id="{63F613E4-3FA7-4BF5-A586-AD0AB9465D57}">
            <xm:f>AND($W37=Setting!$B$5,Setting!$B$5&lt;&gt;"")</xm:f>
            <x14:dxf>
              <fill>
                <patternFill>
                  <bgColor rgb="FFFFCCCC"/>
                </patternFill>
              </fill>
            </x14:dxf>
          </x14:cfRule>
          <xm:sqref>V37:W40 V68:W125 V44:W54 V56:W66</xm:sqref>
        </x14:conditionalFormatting>
        <x14:conditionalFormatting xmlns:xm="http://schemas.microsoft.com/office/excel/2006/main">
          <x14:cfRule type="expression" priority="1076" id="{63614A91-E63B-4033-98B3-948F69F1665F}">
            <xm:f>AND($Y37=Setting!$B$19,Setting!$B$19&lt;&gt;"")</xm:f>
            <x14:dxf>
              <fill>
                <patternFill>
                  <bgColor rgb="FFFFCCDD"/>
                </patternFill>
              </fill>
            </x14:dxf>
          </x14:cfRule>
          <x14:cfRule type="expression" priority="1077" id="{C9D0B79A-FAC9-4308-9851-9B94557191F1}">
            <xm:f>AND($Y37=Setting!$B$18,Setting!$B$18&lt;&gt;"")</xm:f>
            <x14:dxf>
              <fill>
                <patternFill>
                  <bgColor rgb="FFF7D4EB"/>
                </patternFill>
              </fill>
            </x14:dxf>
          </x14:cfRule>
          <x14:cfRule type="expression" priority="1078" id="{616ABA44-F958-454B-A5AC-4A2044021E18}">
            <xm:f>AND($Y37=Setting!$B$17,Setting!$B$17&lt;&gt;"")</xm:f>
            <x14:dxf>
              <fill>
                <patternFill>
                  <bgColor rgb="FFFFCCFF"/>
                </patternFill>
              </fill>
            </x14:dxf>
          </x14:cfRule>
          <x14:cfRule type="expression" priority="1079" id="{261E01C6-AFED-45D7-823F-91C144EB44BF}">
            <xm:f>AND($Y37=Setting!$B$16,Setting!$B$16&lt;&gt;"")</xm:f>
            <x14:dxf>
              <fill>
                <patternFill>
                  <bgColor rgb="FFEECCFF"/>
                </patternFill>
              </fill>
            </x14:dxf>
          </x14:cfRule>
          <x14:cfRule type="expression" priority="1080" id="{F4E5CE08-BDA1-480E-879D-4A422BD16FC6}">
            <xm:f>AND($Y37=Setting!$B$15,Setting!$B$15&lt;&gt;"")</xm:f>
            <x14:dxf>
              <fill>
                <patternFill>
                  <bgColor rgb="FFD6D6F5"/>
                </patternFill>
              </fill>
            </x14:dxf>
          </x14:cfRule>
          <x14:cfRule type="expression" priority="1081" id="{898E3F2C-8190-4A4C-81B6-E5A553E797C6}">
            <xm:f>AND($Y37=Setting!$B$14,Setting!$B$14&lt;&gt;"")</xm:f>
            <x14:dxf>
              <fill>
                <patternFill>
                  <bgColor rgb="FFCCDDFF"/>
                </patternFill>
              </fill>
            </x14:dxf>
          </x14:cfRule>
          <x14:cfRule type="expression" priority="1082" id="{C9726350-0AFB-46E7-A9E4-9240F609D16F}">
            <xm:f>AND($Y37=Setting!$B$13,Setting!$B$13&lt;&gt;"")</xm:f>
            <x14:dxf>
              <fill>
                <patternFill>
                  <bgColor rgb="FFCCEEFF"/>
                </patternFill>
              </fill>
            </x14:dxf>
          </x14:cfRule>
          <x14:cfRule type="expression" priority="1083" id="{C7094A79-977B-40CF-ABFF-A435C6EFBC33}">
            <xm:f>AND($Y37=Setting!$B$12,Setting!$B$12&lt;&gt;"")</xm:f>
            <x14:dxf>
              <fill>
                <patternFill>
                  <bgColor rgb="FFCFFCFC"/>
                </patternFill>
              </fill>
            </x14:dxf>
          </x14:cfRule>
          <x14:cfRule type="expression" priority="1084" id="{9FE93083-3F51-4A68-B960-337B4D479BC1}">
            <xm:f>AND($Y37=Setting!$B$11,Setting!$B$11&lt;&gt;"")</xm:f>
            <x14:dxf>
              <fill>
                <patternFill>
                  <bgColor rgb="FFCCFFDD"/>
                </patternFill>
              </fill>
            </x14:dxf>
          </x14:cfRule>
          <x14:cfRule type="expression" priority="1085" id="{10E8F1EA-D5DC-424C-B9ED-AC8E92E82D9C}">
            <xm:f>AND($Y37=Setting!$B$10,Setting!$B$10&lt;&gt;"")</xm:f>
            <x14:dxf>
              <fill>
                <patternFill>
                  <bgColor rgb="FFDDFFCC"/>
                </patternFill>
              </fill>
            </x14:dxf>
          </x14:cfRule>
          <x14:cfRule type="expression" priority="1086" id="{610AB5D6-EB55-4404-A351-1C1FFCE0E1AD}">
            <xm:f>AND($Y37=Setting!$B$9,Setting!$B$9&lt;&gt;"")</xm:f>
            <x14:dxf>
              <fill>
                <patternFill>
                  <bgColor rgb="FFEEFFCC"/>
                </patternFill>
              </fill>
            </x14:dxf>
          </x14:cfRule>
          <x14:cfRule type="expression" priority="1087" id="{8B1D3E84-E0BE-4128-9F75-07622204F841}">
            <xm:f>AND($Y37=Setting!$B$8,Setting!$B$8&lt;&gt;"")</xm:f>
            <x14:dxf>
              <fill>
                <patternFill>
                  <bgColor rgb="FFFFFFCC"/>
                </patternFill>
              </fill>
            </x14:dxf>
          </x14:cfRule>
          <x14:cfRule type="expression" priority="1088" id="{705D736C-3C2A-40B4-A9A8-44A31F296BD8}">
            <xm:f>AND($Y37=Setting!$B$7,Setting!$B$7&lt;&gt;"")</xm:f>
            <x14:dxf>
              <fill>
                <patternFill>
                  <bgColor rgb="FFFFEECC"/>
                </patternFill>
              </fill>
            </x14:dxf>
          </x14:cfRule>
          <x14:cfRule type="expression" priority="1089" id="{5C9B20CF-2516-4BA0-80FB-B327B138A452}">
            <xm:f>AND($Y37=Setting!$B$6,Setting!$B$6&lt;&gt;"")</xm:f>
            <x14:dxf>
              <fill>
                <patternFill>
                  <bgColor rgb="FFF1E5DB"/>
                </patternFill>
              </fill>
            </x14:dxf>
          </x14:cfRule>
          <x14:cfRule type="expression" priority="1090" id="{0EBD3BD4-1DFC-4639-976C-8DA94DEF5C8B}">
            <xm:f>AND($Y37=Setting!$B$5,Setting!$B$5&lt;&gt;"")</xm:f>
            <x14:dxf>
              <fill>
                <patternFill>
                  <bgColor rgb="FFFFCCCC"/>
                </patternFill>
              </fill>
            </x14:dxf>
          </x14:cfRule>
          <xm:sqref>X37:Y40 X68:Y125 X44:Y54 X56:Y66</xm:sqref>
        </x14:conditionalFormatting>
        <x14:conditionalFormatting xmlns:xm="http://schemas.microsoft.com/office/excel/2006/main">
          <x14:cfRule type="expression" priority="1046" id="{C2E3D63D-FFCB-4D35-93D1-1916AE559CCF}">
            <xm:f>AND($AA37=Setting!$B$19,Setting!$B$19&lt;&gt;"")</xm:f>
            <x14:dxf>
              <fill>
                <patternFill>
                  <bgColor rgb="FFFFCCDD"/>
                </patternFill>
              </fill>
            </x14:dxf>
          </x14:cfRule>
          <x14:cfRule type="expression" priority="1047" id="{38BCABCB-5F47-408D-8E02-15DCEDE41A5E}">
            <xm:f>AND($AA37=Setting!$B$18,Setting!$B$18&lt;&gt;"")</xm:f>
            <x14:dxf>
              <fill>
                <patternFill>
                  <bgColor rgb="FFF7D4EB"/>
                </patternFill>
              </fill>
            </x14:dxf>
          </x14:cfRule>
          <x14:cfRule type="expression" priority="1048" id="{EDBC5A5E-5198-43CE-9F0A-E68865EF6E54}">
            <xm:f>AND($AA37=Setting!$B$17,Setting!$B$17&lt;&gt;"")</xm:f>
            <x14:dxf>
              <fill>
                <patternFill>
                  <bgColor rgb="FFFFCCFF"/>
                </patternFill>
              </fill>
            </x14:dxf>
          </x14:cfRule>
          <x14:cfRule type="expression" priority="1049" id="{080EA0DD-A27F-4B06-952F-D695CC7E71F0}">
            <xm:f>AND($AA37=Setting!$B$16,Setting!$B$16&lt;&gt;"")</xm:f>
            <x14:dxf>
              <fill>
                <patternFill>
                  <bgColor rgb="FFEECCFF"/>
                </patternFill>
              </fill>
            </x14:dxf>
          </x14:cfRule>
          <x14:cfRule type="expression" priority="1050" id="{177E15D6-5607-47F6-A214-2B05080B946A}">
            <xm:f>AND($AA37=Setting!$B$15,Setting!$B$15&lt;&gt;"")</xm:f>
            <x14:dxf>
              <fill>
                <patternFill>
                  <bgColor rgb="FFD6D6F5"/>
                </patternFill>
              </fill>
            </x14:dxf>
          </x14:cfRule>
          <x14:cfRule type="expression" priority="1051" id="{30457B81-2B60-4F59-B469-5CE44EFE9331}">
            <xm:f>AND($AA37=Setting!$B$14,Setting!$B$14&lt;&gt;"")</xm:f>
            <x14:dxf>
              <fill>
                <patternFill>
                  <bgColor rgb="FFCCDDFF"/>
                </patternFill>
              </fill>
            </x14:dxf>
          </x14:cfRule>
          <x14:cfRule type="expression" priority="1052" id="{E0B8E72D-4FE9-4D38-9AD0-8F25FAC363B7}">
            <xm:f>AND($AA37=Setting!$B$13,Setting!$B$13&lt;&gt;"")</xm:f>
            <x14:dxf>
              <fill>
                <patternFill>
                  <bgColor rgb="FFCCEEFF"/>
                </patternFill>
              </fill>
            </x14:dxf>
          </x14:cfRule>
          <x14:cfRule type="expression" priority="1053" id="{E15C8A8B-730C-4CBC-B2B1-B13041C3D7DC}">
            <xm:f>AND($AA37=Setting!$B$12,Setting!$B$12&lt;&gt;"")</xm:f>
            <x14:dxf>
              <fill>
                <patternFill>
                  <bgColor rgb="FFCFFCFC"/>
                </patternFill>
              </fill>
            </x14:dxf>
          </x14:cfRule>
          <x14:cfRule type="expression" priority="1054" id="{86EBC42A-A483-4D8B-81DD-25E1F51CDD58}">
            <xm:f>AND($AA37=Setting!$B$11,Setting!$B$11&lt;&gt;"")</xm:f>
            <x14:dxf>
              <fill>
                <patternFill>
                  <bgColor rgb="FFCCFFDD"/>
                </patternFill>
              </fill>
            </x14:dxf>
          </x14:cfRule>
          <x14:cfRule type="expression" priority="1055" id="{57C43F71-C6F1-41C1-8900-9C8FA2CC5688}">
            <xm:f>AND($AA37=Setting!$B$10,Setting!$B$10&lt;&gt;"")</xm:f>
            <x14:dxf>
              <fill>
                <patternFill>
                  <bgColor rgb="FFDDFFCC"/>
                </patternFill>
              </fill>
            </x14:dxf>
          </x14:cfRule>
          <x14:cfRule type="expression" priority="1056" id="{785BCB16-97D4-44C4-BE19-D10724A6B916}">
            <xm:f>AND($AA37=Setting!$B$9,Setting!$B$9&lt;&gt;"")</xm:f>
            <x14:dxf>
              <fill>
                <patternFill>
                  <bgColor rgb="FFEEFFCC"/>
                </patternFill>
              </fill>
            </x14:dxf>
          </x14:cfRule>
          <x14:cfRule type="expression" priority="1057" id="{AA6A7FF1-3FFF-45F5-961F-C091E88A2E87}">
            <xm:f>AND($AA37=Setting!$B$8,Setting!$B$8&lt;&gt;"")</xm:f>
            <x14:dxf>
              <fill>
                <patternFill>
                  <bgColor rgb="FFFFFFCC"/>
                </patternFill>
              </fill>
            </x14:dxf>
          </x14:cfRule>
          <x14:cfRule type="expression" priority="1058" id="{60BBF6E5-1BEB-4C62-BD0C-04837E86F11A}">
            <xm:f>AND($AA37=Setting!$B$7,Setting!$B$7&lt;&gt;"")</xm:f>
            <x14:dxf>
              <fill>
                <patternFill>
                  <bgColor rgb="FFFFEECC"/>
                </patternFill>
              </fill>
            </x14:dxf>
          </x14:cfRule>
          <x14:cfRule type="expression" priority="1059" id="{0BF1BF78-B588-4F93-907B-E367890F9964}">
            <xm:f>AND($AA37=Setting!$B$6,Setting!$B$6&lt;&gt;"")</xm:f>
            <x14:dxf>
              <fill>
                <patternFill>
                  <bgColor rgb="FFF1E5DB"/>
                </patternFill>
              </fill>
            </x14:dxf>
          </x14:cfRule>
          <x14:cfRule type="expression" priority="1060" id="{71EA6DBB-554C-4292-A2B0-A9695109A5A6}">
            <xm:f>AND($AA37=Setting!$B$5,Setting!$B$5&lt;&gt;"")</xm:f>
            <x14:dxf>
              <fill>
                <patternFill>
                  <bgColor rgb="FFFFCCCC"/>
                </patternFill>
              </fill>
            </x14:dxf>
          </x14:cfRule>
          <xm:sqref>Z37:AA40 Z68:AA125 Z44:AA54 Z56:AA66</xm:sqref>
        </x14:conditionalFormatting>
        <x14:conditionalFormatting xmlns:xm="http://schemas.microsoft.com/office/excel/2006/main">
          <x14:cfRule type="expression" priority="1016" id="{6F5CD2E2-35C5-47E8-A636-3A78A53AACE0}">
            <xm:f>AND($AC37=Setting!$B$19,Setting!$B$19&lt;&gt;"")</xm:f>
            <x14:dxf>
              <fill>
                <patternFill>
                  <bgColor rgb="FFFFCCDD"/>
                </patternFill>
              </fill>
            </x14:dxf>
          </x14:cfRule>
          <x14:cfRule type="expression" priority="1017" id="{DA32A9A2-B8FC-4A10-A595-6D26597D92ED}">
            <xm:f>AND($AC37=Setting!$B$18,Setting!$B$18&lt;&gt;"")</xm:f>
            <x14:dxf>
              <fill>
                <patternFill>
                  <bgColor rgb="FFF7D4EB"/>
                </patternFill>
              </fill>
            </x14:dxf>
          </x14:cfRule>
          <x14:cfRule type="expression" priority="1018" id="{EE00458E-2DB7-42E0-993E-D65771053337}">
            <xm:f>AND($AC37=Setting!$B$17,Setting!$B$17&lt;&gt;"")</xm:f>
            <x14:dxf>
              <fill>
                <patternFill>
                  <bgColor rgb="FFFFCCFF"/>
                </patternFill>
              </fill>
            </x14:dxf>
          </x14:cfRule>
          <x14:cfRule type="expression" priority="1019" id="{21D435D2-FABB-45DD-802C-D3267FC10D58}">
            <xm:f>AND($AC37=Setting!$B$16,Setting!$B$16&lt;&gt;"")</xm:f>
            <x14:dxf>
              <fill>
                <patternFill>
                  <bgColor rgb="FFEECCFF"/>
                </patternFill>
              </fill>
            </x14:dxf>
          </x14:cfRule>
          <x14:cfRule type="expression" priority="1020" id="{63AFDA13-2AA0-4212-8ABB-F74B780DAC0C}">
            <xm:f>AND($AC37=Setting!$B$15,Setting!$B$15&lt;&gt;"")</xm:f>
            <x14:dxf>
              <fill>
                <patternFill>
                  <bgColor rgb="FFD6D6F5"/>
                </patternFill>
              </fill>
            </x14:dxf>
          </x14:cfRule>
          <x14:cfRule type="expression" priority="1021" id="{C93B5B78-7A4F-4C22-B3D9-11F10B3BA1AC}">
            <xm:f>AND($AC37=Setting!$B$14,Setting!$B$14&lt;&gt;"")</xm:f>
            <x14:dxf>
              <fill>
                <patternFill>
                  <bgColor rgb="FFCCDDFF"/>
                </patternFill>
              </fill>
            </x14:dxf>
          </x14:cfRule>
          <x14:cfRule type="expression" priority="1022" id="{91668233-1925-4019-9954-DDE0F8267BFB}">
            <xm:f>AND($AC37=Setting!$B$13,Setting!$B$13&lt;&gt;"")</xm:f>
            <x14:dxf>
              <fill>
                <patternFill>
                  <bgColor rgb="FFCCEEFF"/>
                </patternFill>
              </fill>
            </x14:dxf>
          </x14:cfRule>
          <x14:cfRule type="expression" priority="1023" id="{D67B14F5-A98E-45AD-A846-4C85579DFE9D}">
            <xm:f>AND($AC37=Setting!$B$12,Setting!$B$12&lt;&gt;"")</xm:f>
            <x14:dxf>
              <fill>
                <patternFill>
                  <bgColor rgb="FFCFFCFC"/>
                </patternFill>
              </fill>
            </x14:dxf>
          </x14:cfRule>
          <x14:cfRule type="expression" priority="1024" id="{79A7FE40-6A0C-43B1-AEAC-4E1E4D63CB8D}">
            <xm:f>AND($AC37=Setting!$B$11,Setting!$B$11&lt;&gt;"")</xm:f>
            <x14:dxf>
              <fill>
                <patternFill>
                  <bgColor rgb="FFCCFFDD"/>
                </patternFill>
              </fill>
            </x14:dxf>
          </x14:cfRule>
          <x14:cfRule type="expression" priority="1025" id="{2930E6D1-FA2E-44EC-A22C-17847399512B}">
            <xm:f>AND($AC37=Setting!$B$10,Setting!$B$10&lt;&gt;"")</xm:f>
            <x14:dxf>
              <fill>
                <patternFill>
                  <bgColor rgb="FFDDFFCC"/>
                </patternFill>
              </fill>
            </x14:dxf>
          </x14:cfRule>
          <x14:cfRule type="expression" priority="1026" id="{B35685BE-514F-401C-AE4A-996469ED202A}">
            <xm:f>AND($AC37=Setting!$B$9,Setting!$B$9&lt;&gt;"")</xm:f>
            <x14:dxf>
              <fill>
                <patternFill>
                  <bgColor rgb="FFEEFFCC"/>
                </patternFill>
              </fill>
            </x14:dxf>
          </x14:cfRule>
          <x14:cfRule type="expression" priority="1027" id="{A7A24BA6-2587-4DBE-AFD8-851F2F19AD5A}">
            <xm:f>AND($AC37=Setting!$B$8,Setting!$B$8&lt;&gt;"")</xm:f>
            <x14:dxf>
              <fill>
                <patternFill>
                  <bgColor rgb="FFFFFFCC"/>
                </patternFill>
              </fill>
            </x14:dxf>
          </x14:cfRule>
          <x14:cfRule type="expression" priority="1028" id="{5816FFAD-7CCF-4693-A447-C005679791D7}">
            <xm:f>AND($AC37=Setting!$B$7,Setting!$B$7&lt;&gt;"")</xm:f>
            <x14:dxf>
              <fill>
                <patternFill>
                  <bgColor rgb="FFFFEECC"/>
                </patternFill>
              </fill>
            </x14:dxf>
          </x14:cfRule>
          <x14:cfRule type="expression" priority="1029" id="{1718CFC1-9E40-4A4F-9EDA-B1699B8753F0}">
            <xm:f>AND($AC37=Setting!$B$6,Setting!$B$6&lt;&gt;"")</xm:f>
            <x14:dxf>
              <fill>
                <patternFill>
                  <bgColor rgb="FFF1E5DB"/>
                </patternFill>
              </fill>
            </x14:dxf>
          </x14:cfRule>
          <x14:cfRule type="expression" priority="1030" id="{4CA3D88F-ADB4-4840-B361-13ACA2FEDAE8}">
            <xm:f>AND($AC37=Setting!$B$5,Setting!$B$5&lt;&gt;"")</xm:f>
            <x14:dxf>
              <fill>
                <patternFill>
                  <bgColor rgb="FFFFCCCC"/>
                </patternFill>
              </fill>
            </x14:dxf>
          </x14:cfRule>
          <xm:sqref>AB37:AC40 AB68:AC125 AB44:AC54 AB56:AC66</xm:sqref>
        </x14:conditionalFormatting>
        <x14:conditionalFormatting xmlns:xm="http://schemas.microsoft.com/office/excel/2006/main">
          <x14:cfRule type="expression" priority="986" id="{EA044132-AAA6-4DC1-90CD-F2845ACB8211}">
            <xm:f>AND($AE37=Setting!$B$19,Setting!$B$19&lt;&gt;"")</xm:f>
            <x14:dxf>
              <fill>
                <patternFill>
                  <bgColor rgb="FFFFCCDD"/>
                </patternFill>
              </fill>
            </x14:dxf>
          </x14:cfRule>
          <x14:cfRule type="expression" priority="987" id="{A0B36FC4-FA7B-4382-B84A-ECD1F2E49FC5}">
            <xm:f>AND($AE37=Setting!$B$18,Setting!$B$18&lt;&gt;"")</xm:f>
            <x14:dxf>
              <fill>
                <patternFill>
                  <bgColor rgb="FFF7D4EB"/>
                </patternFill>
              </fill>
            </x14:dxf>
          </x14:cfRule>
          <x14:cfRule type="expression" priority="988" id="{1E4DAACF-D547-4470-9848-D91FA51ECD68}">
            <xm:f>AND($AE37=Setting!$B$17,Setting!$B$17&lt;&gt;"")</xm:f>
            <x14:dxf>
              <fill>
                <patternFill>
                  <bgColor rgb="FFFFCCFF"/>
                </patternFill>
              </fill>
            </x14:dxf>
          </x14:cfRule>
          <x14:cfRule type="expression" priority="989" id="{9A31E343-5491-4636-B061-FFED0904B425}">
            <xm:f>AND($AE37=Setting!$B$16,Setting!$B$16&lt;&gt;"")</xm:f>
            <x14:dxf>
              <fill>
                <patternFill>
                  <bgColor rgb="FFEECCFF"/>
                </patternFill>
              </fill>
            </x14:dxf>
          </x14:cfRule>
          <x14:cfRule type="expression" priority="990" id="{D6734BC7-3D92-4825-9127-0CBB98A4C473}">
            <xm:f>AND($AE37=Setting!$B$15,Setting!$B$15&lt;&gt;"")</xm:f>
            <x14:dxf>
              <fill>
                <patternFill>
                  <bgColor rgb="FFD6D6F5"/>
                </patternFill>
              </fill>
            </x14:dxf>
          </x14:cfRule>
          <x14:cfRule type="expression" priority="991" id="{D3C7674F-CA8F-4382-BEA4-0FF9E9B4B445}">
            <xm:f>AND($AE37=Setting!$B$14,Setting!$B$14&lt;&gt;"")</xm:f>
            <x14:dxf>
              <fill>
                <patternFill>
                  <bgColor rgb="FFCCDDFF"/>
                </patternFill>
              </fill>
            </x14:dxf>
          </x14:cfRule>
          <x14:cfRule type="expression" priority="992" id="{26E92CA3-1C1D-4328-96A1-4B31F8259D4F}">
            <xm:f>AND($AE37=Setting!$B$13,Setting!$B$13&lt;&gt;"")</xm:f>
            <x14:dxf>
              <fill>
                <patternFill>
                  <bgColor rgb="FFCCEEFF"/>
                </patternFill>
              </fill>
            </x14:dxf>
          </x14:cfRule>
          <x14:cfRule type="expression" priority="993" id="{09365807-0806-4B7B-B7D9-343E4990463E}">
            <xm:f>AND($AE37=Setting!$B$12,Setting!$B$12&lt;&gt;"")</xm:f>
            <x14:dxf>
              <fill>
                <patternFill>
                  <bgColor rgb="FFCFFCFC"/>
                </patternFill>
              </fill>
            </x14:dxf>
          </x14:cfRule>
          <x14:cfRule type="expression" priority="994" id="{06DFEA78-EF5D-4256-98FA-A5E91546D405}">
            <xm:f>AND($AE37=Setting!$B$11,Setting!$B$11&lt;&gt;"")</xm:f>
            <x14:dxf>
              <fill>
                <patternFill>
                  <bgColor rgb="FFCCFFDD"/>
                </patternFill>
              </fill>
            </x14:dxf>
          </x14:cfRule>
          <x14:cfRule type="expression" priority="995" id="{45A5BB25-6D38-4144-B589-68BAA04C4727}">
            <xm:f>AND($AE37=Setting!$B$10,Setting!$B$10&lt;&gt;"")</xm:f>
            <x14:dxf>
              <fill>
                <patternFill>
                  <bgColor rgb="FFDDFFCC"/>
                </patternFill>
              </fill>
            </x14:dxf>
          </x14:cfRule>
          <x14:cfRule type="expression" priority="996" id="{B391256F-BA85-4B55-8B4B-AF9CD64577AA}">
            <xm:f>AND($AE37=Setting!$B$9,Setting!$B$9&lt;&gt;"")</xm:f>
            <x14:dxf>
              <fill>
                <patternFill>
                  <bgColor rgb="FFEEFFCC"/>
                </patternFill>
              </fill>
            </x14:dxf>
          </x14:cfRule>
          <x14:cfRule type="expression" priority="997" id="{7766C978-457E-4B4B-89CA-068898175722}">
            <xm:f>AND($AE37=Setting!$B$8,Setting!$B$8&lt;&gt;"")</xm:f>
            <x14:dxf>
              <fill>
                <patternFill>
                  <bgColor rgb="FFFFFFCC"/>
                </patternFill>
              </fill>
            </x14:dxf>
          </x14:cfRule>
          <x14:cfRule type="expression" priority="998" id="{A1C29F49-4871-431D-95C1-795670073988}">
            <xm:f>AND($AE37=Setting!$B$7,Setting!$B$7&lt;&gt;"")</xm:f>
            <x14:dxf>
              <fill>
                <patternFill>
                  <bgColor rgb="FFFFEECC"/>
                </patternFill>
              </fill>
            </x14:dxf>
          </x14:cfRule>
          <x14:cfRule type="expression" priority="999" id="{8CD56542-547D-4154-B9F8-B14FA0E7D305}">
            <xm:f>AND($AE37=Setting!$B$6,Setting!$B$6&lt;&gt;"")</xm:f>
            <x14:dxf>
              <fill>
                <patternFill>
                  <bgColor rgb="FFF1E5DB"/>
                </patternFill>
              </fill>
            </x14:dxf>
          </x14:cfRule>
          <x14:cfRule type="expression" priority="1000" id="{4822F993-B374-4F84-9FDF-F17500A62F70}">
            <xm:f>AND($AE37=Setting!$B$5,Setting!$B$5&lt;&gt;"")</xm:f>
            <x14:dxf>
              <fill>
                <patternFill>
                  <bgColor rgb="FFFFCCCC"/>
                </patternFill>
              </fill>
            </x14:dxf>
          </x14:cfRule>
          <xm:sqref>AD37:AE40 AD68:AE125 AD44:AE54 AD56:AE66</xm:sqref>
        </x14:conditionalFormatting>
        <x14:conditionalFormatting xmlns:xm="http://schemas.microsoft.com/office/excel/2006/main">
          <x14:cfRule type="expression" priority="956" id="{BFFA9348-887A-4933-9E68-5B40DD82EEDD}">
            <xm:f>AND($AG37=Setting!$B$19,Setting!$B$19&lt;&gt;"")</xm:f>
            <x14:dxf>
              <fill>
                <patternFill>
                  <bgColor rgb="FFFFCCDD"/>
                </patternFill>
              </fill>
            </x14:dxf>
          </x14:cfRule>
          <x14:cfRule type="expression" priority="957" id="{DA9966C2-CC9F-4A7E-A2A3-B061CFC4B3D6}">
            <xm:f>AND($AG37=Setting!$B$18,Setting!$B$18&lt;&gt;"")</xm:f>
            <x14:dxf>
              <fill>
                <patternFill>
                  <bgColor rgb="FFF7D4EB"/>
                </patternFill>
              </fill>
            </x14:dxf>
          </x14:cfRule>
          <x14:cfRule type="expression" priority="958" id="{797BD686-DA5A-4EC4-893F-D4492F5E756D}">
            <xm:f>AND($AG37=Setting!$B$17,Setting!$B$17&lt;&gt;"")</xm:f>
            <x14:dxf>
              <fill>
                <patternFill>
                  <bgColor rgb="FFFFCCFF"/>
                </patternFill>
              </fill>
            </x14:dxf>
          </x14:cfRule>
          <x14:cfRule type="expression" priority="959" id="{478CB487-2E6A-40C0-A764-8C7620B59241}">
            <xm:f>AND($AG37=Setting!$B$16,Setting!$B$16&lt;&gt;"")</xm:f>
            <x14:dxf>
              <fill>
                <patternFill>
                  <bgColor rgb="FFEECCFF"/>
                </patternFill>
              </fill>
            </x14:dxf>
          </x14:cfRule>
          <x14:cfRule type="expression" priority="960" id="{0BF0203E-DB32-4B95-BEF4-3B590E00FFBF}">
            <xm:f>AND($AG37=Setting!$B$15,Setting!$B$15&lt;&gt;"")</xm:f>
            <x14:dxf>
              <fill>
                <patternFill>
                  <bgColor rgb="FFD6D6F5"/>
                </patternFill>
              </fill>
            </x14:dxf>
          </x14:cfRule>
          <x14:cfRule type="expression" priority="961" id="{EC8340F5-31BB-44AD-9121-57ACB5B3FE24}">
            <xm:f>AND($AG37=Setting!$B$14,Setting!$B$14&lt;&gt;"")</xm:f>
            <x14:dxf>
              <fill>
                <patternFill>
                  <bgColor rgb="FFCCDDFF"/>
                </patternFill>
              </fill>
            </x14:dxf>
          </x14:cfRule>
          <x14:cfRule type="expression" priority="962" id="{074315CF-E02B-4DE8-B6FB-D5A19975991B}">
            <xm:f>AND($AG37=Setting!$B$13,Setting!$B$13&lt;&gt;"")</xm:f>
            <x14:dxf>
              <fill>
                <patternFill>
                  <bgColor rgb="FFCCEEFF"/>
                </patternFill>
              </fill>
            </x14:dxf>
          </x14:cfRule>
          <x14:cfRule type="expression" priority="963" id="{7FD66DB3-16AD-4F09-92CE-4CF654C875B2}">
            <xm:f>AND($AG37=Setting!$B$12,Setting!$B$12&lt;&gt;"")</xm:f>
            <x14:dxf>
              <fill>
                <patternFill>
                  <bgColor rgb="FFCFFCFC"/>
                </patternFill>
              </fill>
            </x14:dxf>
          </x14:cfRule>
          <x14:cfRule type="expression" priority="964" id="{AFCD216A-9101-4F13-8F88-7E14AA59E40A}">
            <xm:f>AND($AG37=Setting!$B$11,Setting!$B$11&lt;&gt;"")</xm:f>
            <x14:dxf>
              <fill>
                <patternFill>
                  <bgColor rgb="FFCCFFDD"/>
                </patternFill>
              </fill>
            </x14:dxf>
          </x14:cfRule>
          <x14:cfRule type="expression" priority="965" id="{CC9B9FD0-51E6-488E-BA0C-7B7A67B41796}">
            <xm:f>AND($AG37=Setting!$B$10,Setting!$B$10&lt;&gt;"")</xm:f>
            <x14:dxf>
              <fill>
                <patternFill>
                  <bgColor rgb="FFDDFFCC"/>
                </patternFill>
              </fill>
            </x14:dxf>
          </x14:cfRule>
          <x14:cfRule type="expression" priority="966" id="{B7EED5BB-48FF-484A-AF11-B1F7A9E4B77C}">
            <xm:f>AND($AG37=Setting!$B$9,Setting!$B$9&lt;&gt;"")</xm:f>
            <x14:dxf>
              <fill>
                <patternFill>
                  <bgColor rgb="FFEEFFCC"/>
                </patternFill>
              </fill>
            </x14:dxf>
          </x14:cfRule>
          <x14:cfRule type="expression" priority="967" id="{8992B7AF-DBB6-423D-BA5A-041D52A89D7A}">
            <xm:f>AND($AG37=Setting!$B$8,Setting!$B$8&lt;&gt;"")</xm:f>
            <x14:dxf>
              <fill>
                <patternFill>
                  <bgColor rgb="FFFFFFCC"/>
                </patternFill>
              </fill>
            </x14:dxf>
          </x14:cfRule>
          <x14:cfRule type="expression" priority="968" id="{57D003E6-65D2-40E4-B9DD-C1095441CB45}">
            <xm:f>AND($AG37=Setting!$B$7,Setting!$B$7&lt;&gt;"")</xm:f>
            <x14:dxf>
              <fill>
                <patternFill>
                  <bgColor rgb="FFFFEECC"/>
                </patternFill>
              </fill>
            </x14:dxf>
          </x14:cfRule>
          <x14:cfRule type="expression" priority="969" id="{38915475-AEDF-4654-8F64-CE124040AA0B}">
            <xm:f>AND($AG37=Setting!$B$6,Setting!$B$6&lt;&gt;"")</xm:f>
            <x14:dxf>
              <fill>
                <patternFill>
                  <bgColor rgb="FFF1E5DB"/>
                </patternFill>
              </fill>
            </x14:dxf>
          </x14:cfRule>
          <x14:cfRule type="expression" priority="970" id="{0887C3A0-94E3-4280-96F9-3AAAD20D89C0}">
            <xm:f>AND($AG37=Setting!$B$5,Setting!$B$5&lt;&gt;"")</xm:f>
            <x14:dxf>
              <fill>
                <patternFill>
                  <bgColor rgb="FFFFCCCC"/>
                </patternFill>
              </fill>
            </x14:dxf>
          </x14:cfRule>
          <xm:sqref>AF37:AG40 AF68:AG125 AF44:AG54 AF56:AG66</xm:sqref>
        </x14:conditionalFormatting>
        <x14:conditionalFormatting xmlns:xm="http://schemas.microsoft.com/office/excel/2006/main">
          <x14:cfRule type="expression" priority="926" id="{13149945-3522-43C7-8F67-7C6D3362C291}">
            <xm:f>AND($AI37=Setting!$B$19,Setting!$B$19&lt;&gt;"")</xm:f>
            <x14:dxf>
              <fill>
                <patternFill>
                  <bgColor rgb="FFFFCCDD"/>
                </patternFill>
              </fill>
            </x14:dxf>
          </x14:cfRule>
          <x14:cfRule type="expression" priority="927" id="{7EBD07DE-ACE4-49C2-B5FF-23F445D77D31}">
            <xm:f>AND($AI37=Setting!$B$18,Setting!$B$18&lt;&gt;"")</xm:f>
            <x14:dxf>
              <fill>
                <patternFill>
                  <bgColor rgb="FFF7D4EB"/>
                </patternFill>
              </fill>
            </x14:dxf>
          </x14:cfRule>
          <x14:cfRule type="expression" priority="928" id="{46F54F5E-48AF-43F0-89F0-26D70A06C54B}">
            <xm:f>AND($AI37=Setting!$B$17,Setting!$B$17&lt;&gt;"")</xm:f>
            <x14:dxf>
              <fill>
                <patternFill>
                  <bgColor rgb="FFFFCCFF"/>
                </patternFill>
              </fill>
            </x14:dxf>
          </x14:cfRule>
          <x14:cfRule type="expression" priority="929" id="{D072CC8F-8851-4FB5-BBA8-067F2ED92D4D}">
            <xm:f>AND($AI37=Setting!$B$16,Setting!$B$16&lt;&gt;"")</xm:f>
            <x14:dxf>
              <fill>
                <patternFill>
                  <bgColor rgb="FFEECCFF"/>
                </patternFill>
              </fill>
            </x14:dxf>
          </x14:cfRule>
          <x14:cfRule type="expression" priority="930" id="{C6B0351D-8332-4C55-8166-73FA2F32CE57}">
            <xm:f>AND($AI37=Setting!$B$15,Setting!$B$15&lt;&gt;"")</xm:f>
            <x14:dxf>
              <fill>
                <patternFill>
                  <bgColor rgb="FFD6D6F5"/>
                </patternFill>
              </fill>
            </x14:dxf>
          </x14:cfRule>
          <x14:cfRule type="expression" priority="931" id="{26D398FF-072D-4C16-AD73-7D2E0977D932}">
            <xm:f>AND($AI37=Setting!$B$14,Setting!$B$14&lt;&gt;"")</xm:f>
            <x14:dxf>
              <fill>
                <patternFill>
                  <bgColor rgb="FFCCDDFF"/>
                </patternFill>
              </fill>
            </x14:dxf>
          </x14:cfRule>
          <x14:cfRule type="expression" priority="932" id="{6707D5B7-0757-4DCB-9EFB-D248926036D6}">
            <xm:f>AND($AI37=Setting!$B$13,Setting!$B$13&lt;&gt;"")</xm:f>
            <x14:dxf>
              <fill>
                <patternFill>
                  <bgColor rgb="FFCCEEFF"/>
                </patternFill>
              </fill>
            </x14:dxf>
          </x14:cfRule>
          <x14:cfRule type="expression" priority="933" id="{0139EDC7-E880-4FC0-97E8-3FA0D14FD2E2}">
            <xm:f>AND($AI37=Setting!$B$12,Setting!$B$12&lt;&gt;"")</xm:f>
            <x14:dxf>
              <fill>
                <patternFill>
                  <bgColor rgb="FFCFFCFC"/>
                </patternFill>
              </fill>
            </x14:dxf>
          </x14:cfRule>
          <x14:cfRule type="expression" priority="934" id="{A1BC44D5-1BC6-4F97-8BE1-024F1D6B4C02}">
            <xm:f>AND($AI37=Setting!$B$11,Setting!$B$11&lt;&gt;"")</xm:f>
            <x14:dxf>
              <fill>
                <patternFill>
                  <bgColor rgb="FFCCFFDD"/>
                </patternFill>
              </fill>
            </x14:dxf>
          </x14:cfRule>
          <x14:cfRule type="expression" priority="935" id="{7F432276-354B-4504-A3EC-712D9B73A22F}">
            <xm:f>AND($AI37=Setting!$B$10,Setting!$B$10&lt;&gt;"")</xm:f>
            <x14:dxf>
              <fill>
                <patternFill>
                  <bgColor rgb="FFDDFFCC"/>
                </patternFill>
              </fill>
            </x14:dxf>
          </x14:cfRule>
          <x14:cfRule type="expression" priority="936" id="{A9D756E0-8EBB-4A8A-805E-6B8DF8F110F4}">
            <xm:f>AND($AI37=Setting!$B$9,Setting!$B$9&lt;&gt;"")</xm:f>
            <x14:dxf>
              <fill>
                <patternFill>
                  <bgColor rgb="FFEEFFCC"/>
                </patternFill>
              </fill>
            </x14:dxf>
          </x14:cfRule>
          <x14:cfRule type="expression" priority="937" id="{1BF55D35-6AC2-4753-800E-DCA9815FD1A5}">
            <xm:f>AND($AI37=Setting!$B$8,Setting!$B$8&lt;&gt;"")</xm:f>
            <x14:dxf>
              <fill>
                <patternFill>
                  <bgColor rgb="FFFFFFCC"/>
                </patternFill>
              </fill>
            </x14:dxf>
          </x14:cfRule>
          <x14:cfRule type="expression" priority="938" id="{DDE9F3FB-85F4-4289-B6CC-05AB4FDB743B}">
            <xm:f>AND($AI37=Setting!$B$7,Setting!$B$7&lt;&gt;"")</xm:f>
            <x14:dxf>
              <fill>
                <patternFill>
                  <bgColor rgb="FFFFEECC"/>
                </patternFill>
              </fill>
            </x14:dxf>
          </x14:cfRule>
          <x14:cfRule type="expression" priority="939" id="{FFE41822-FB93-4F6E-B3EC-C2E4B66E2DDC}">
            <xm:f>AND($AI37=Setting!$B$6,Setting!$B$6&lt;&gt;"")</xm:f>
            <x14:dxf>
              <fill>
                <patternFill>
                  <bgColor rgb="FFF1E5DB"/>
                </patternFill>
              </fill>
            </x14:dxf>
          </x14:cfRule>
          <x14:cfRule type="expression" priority="940" id="{3392B261-BC36-4114-9301-519C4FE3A227}">
            <xm:f>AND($AI37=Setting!$B$5,Setting!$B$5&lt;&gt;"")</xm:f>
            <x14:dxf>
              <fill>
                <patternFill>
                  <bgColor rgb="FFFFCCCC"/>
                </patternFill>
              </fill>
            </x14:dxf>
          </x14:cfRule>
          <xm:sqref>AH37:AI40 AH68:AI125 AH44:AI54 AH56:AI66</xm:sqref>
        </x14:conditionalFormatting>
        <x14:conditionalFormatting xmlns:xm="http://schemas.microsoft.com/office/excel/2006/main">
          <x14:cfRule type="expression" priority="896" id="{436843BF-6A3C-4C89-94CF-9B4ECE1D5811}">
            <xm:f>AND($AK37=Setting!$B$19,Setting!$B$19&lt;&gt;"")</xm:f>
            <x14:dxf>
              <fill>
                <patternFill>
                  <bgColor rgb="FFFFCCDD"/>
                </patternFill>
              </fill>
            </x14:dxf>
          </x14:cfRule>
          <x14:cfRule type="expression" priority="897" id="{F07C1BD5-E99E-444D-8706-5336D9542012}">
            <xm:f>AND($AK37=Setting!$B$18,Setting!$B$18&lt;&gt;"")</xm:f>
            <x14:dxf>
              <fill>
                <patternFill>
                  <bgColor rgb="FFF7D4EB"/>
                </patternFill>
              </fill>
            </x14:dxf>
          </x14:cfRule>
          <x14:cfRule type="expression" priority="898" id="{D995FF71-164E-4282-A49B-6C01F9EA087A}">
            <xm:f>AND($AK37=Setting!$B$17,Setting!$B$17&lt;&gt;"")</xm:f>
            <x14:dxf>
              <fill>
                <patternFill>
                  <bgColor rgb="FFFFCCFF"/>
                </patternFill>
              </fill>
            </x14:dxf>
          </x14:cfRule>
          <x14:cfRule type="expression" priority="899" id="{A658E9AA-CAF0-4AF6-BCB9-33AD1147F59A}">
            <xm:f>AND($AK37=Setting!$B$16,Setting!$B$16&lt;&gt;"")</xm:f>
            <x14:dxf>
              <fill>
                <patternFill>
                  <bgColor rgb="FFEECCFF"/>
                </patternFill>
              </fill>
            </x14:dxf>
          </x14:cfRule>
          <x14:cfRule type="expression" priority="900" id="{1E56FB1A-FFF1-45A9-9D80-397911A7DF3F}">
            <xm:f>AND($AK37=Setting!$B$15,Setting!$B$15&lt;&gt;"")</xm:f>
            <x14:dxf>
              <fill>
                <patternFill>
                  <bgColor rgb="FFD6D6F5"/>
                </patternFill>
              </fill>
            </x14:dxf>
          </x14:cfRule>
          <x14:cfRule type="expression" priority="901" id="{6BE5B5C2-99E5-4F3D-99A9-C7B35F4A8C56}">
            <xm:f>AND($AK37=Setting!$B$14,Setting!$B$14&lt;&gt;"")</xm:f>
            <x14:dxf>
              <fill>
                <patternFill>
                  <bgColor rgb="FFCCDDFF"/>
                </patternFill>
              </fill>
            </x14:dxf>
          </x14:cfRule>
          <x14:cfRule type="expression" priority="902" id="{2BC337B2-6951-4B90-A510-3F8F57578938}">
            <xm:f>AND($AK37=Setting!$B$13,Setting!$B$13&lt;&gt;"")</xm:f>
            <x14:dxf>
              <fill>
                <patternFill>
                  <bgColor rgb="FFCCEEFF"/>
                </patternFill>
              </fill>
            </x14:dxf>
          </x14:cfRule>
          <x14:cfRule type="expression" priority="903" id="{AFAAE2D2-F70E-457A-B4DD-34E3B0B8E0D3}">
            <xm:f>AND($AK37=Setting!$B$12,Setting!$B$12&lt;&gt;"")</xm:f>
            <x14:dxf>
              <fill>
                <patternFill>
                  <bgColor rgb="FFCFFCFC"/>
                </patternFill>
              </fill>
            </x14:dxf>
          </x14:cfRule>
          <x14:cfRule type="expression" priority="904" id="{B13F35AC-70D3-43D8-B4B7-A3AFD52989A6}">
            <xm:f>AND($AK37=Setting!$B$11,Setting!$B$11&lt;&gt;"")</xm:f>
            <x14:dxf>
              <fill>
                <patternFill>
                  <bgColor rgb="FFCCFFDD"/>
                </patternFill>
              </fill>
            </x14:dxf>
          </x14:cfRule>
          <x14:cfRule type="expression" priority="905" id="{56B931BC-6BEE-46AD-9D11-4690CA81CE0C}">
            <xm:f>AND($AK37=Setting!$B$10,Setting!$B$10&lt;&gt;"")</xm:f>
            <x14:dxf>
              <fill>
                <patternFill>
                  <bgColor rgb="FFDDFFCC"/>
                </patternFill>
              </fill>
            </x14:dxf>
          </x14:cfRule>
          <x14:cfRule type="expression" priority="906" id="{4E537FC0-AE5B-458B-B231-7D4261A70085}">
            <xm:f>AND($AK37=Setting!$B$9,Setting!$B$9&lt;&gt;"")</xm:f>
            <x14:dxf>
              <fill>
                <patternFill>
                  <bgColor rgb="FFEEFFCC"/>
                </patternFill>
              </fill>
            </x14:dxf>
          </x14:cfRule>
          <x14:cfRule type="expression" priority="907" id="{CDCC3788-8FFE-4EA2-8D74-A7680C85459C}">
            <xm:f>AND($AK37=Setting!$B$8,Setting!$B$8&lt;&gt;"")</xm:f>
            <x14:dxf>
              <fill>
                <patternFill>
                  <bgColor rgb="FFFFFFCC"/>
                </patternFill>
              </fill>
            </x14:dxf>
          </x14:cfRule>
          <x14:cfRule type="expression" priority="908" id="{73C4CED8-9B6E-4F81-AA94-769936889F2D}">
            <xm:f>AND($AK37=Setting!$B$7,Setting!$B$7&lt;&gt;"")</xm:f>
            <x14:dxf>
              <fill>
                <patternFill>
                  <bgColor rgb="FFFFEECC"/>
                </patternFill>
              </fill>
            </x14:dxf>
          </x14:cfRule>
          <x14:cfRule type="expression" priority="909" id="{5B6ACEE8-A18F-4EF6-AC6F-11C75531102F}">
            <xm:f>AND($AK37=Setting!$B$6,Setting!$B$6&lt;&gt;"")</xm:f>
            <x14:dxf>
              <fill>
                <patternFill>
                  <bgColor rgb="FFF1E5DB"/>
                </patternFill>
              </fill>
            </x14:dxf>
          </x14:cfRule>
          <x14:cfRule type="expression" priority="910" id="{413486AF-C7F4-4A32-95B1-038124B0021B}">
            <xm:f>AND($AK37=Setting!$B$5,Setting!$B$5&lt;&gt;"")</xm:f>
            <x14:dxf>
              <fill>
                <patternFill>
                  <bgColor rgb="FFFFCCCC"/>
                </patternFill>
              </fill>
            </x14:dxf>
          </x14:cfRule>
          <xm:sqref>AJ37:AK40 AJ68:AK125 AJ44:AK54 AJ56:AK66</xm:sqref>
        </x14:conditionalFormatting>
        <x14:conditionalFormatting xmlns:xm="http://schemas.microsoft.com/office/excel/2006/main">
          <x14:cfRule type="expression" priority="866" id="{EA929857-38C3-495F-A3CA-9E988DB19E64}">
            <xm:f>AND($AM37=Setting!$B$19,Setting!$B$19&lt;&gt;"")</xm:f>
            <x14:dxf>
              <fill>
                <patternFill>
                  <bgColor rgb="FFFFCCDD"/>
                </patternFill>
              </fill>
            </x14:dxf>
          </x14:cfRule>
          <x14:cfRule type="expression" priority="867" id="{CBD6CCA9-D50C-4B39-8F04-95ACDFCB2BE9}">
            <xm:f>AND($AM37=Setting!$B$18,Setting!$B$18&lt;&gt;"")</xm:f>
            <x14:dxf>
              <fill>
                <patternFill>
                  <bgColor rgb="FFF7D4EB"/>
                </patternFill>
              </fill>
            </x14:dxf>
          </x14:cfRule>
          <x14:cfRule type="expression" priority="868" id="{126F0F35-1423-4FD8-9523-769825B5CC51}">
            <xm:f>AND($AM37=Setting!$B$17,Setting!$B$17&lt;&gt;"")</xm:f>
            <x14:dxf>
              <fill>
                <patternFill>
                  <bgColor rgb="FFFFCCFF"/>
                </patternFill>
              </fill>
            </x14:dxf>
          </x14:cfRule>
          <x14:cfRule type="expression" priority="869" id="{E4B33E41-C28A-48E0-ABA3-0706A1425ED9}">
            <xm:f>AND($AM37=Setting!$B$16,Setting!$B$16&lt;&gt;"")</xm:f>
            <x14:dxf>
              <fill>
                <patternFill>
                  <bgColor rgb="FFEECCFF"/>
                </patternFill>
              </fill>
            </x14:dxf>
          </x14:cfRule>
          <x14:cfRule type="expression" priority="870" id="{5D5D33C7-562B-466B-98F2-F421B407098A}">
            <xm:f>AND($AM37=Setting!$B$15,Setting!$B$15&lt;&gt;"")</xm:f>
            <x14:dxf>
              <fill>
                <patternFill>
                  <bgColor rgb="FFD6D6F5"/>
                </patternFill>
              </fill>
            </x14:dxf>
          </x14:cfRule>
          <x14:cfRule type="expression" priority="871" id="{3D3CDB89-0AC4-419E-A17E-E076FDF3EF0D}">
            <xm:f>AND($AM37=Setting!$B$14,Setting!$B$14&lt;&gt;"")</xm:f>
            <x14:dxf>
              <fill>
                <patternFill>
                  <bgColor rgb="FFCCDDFF"/>
                </patternFill>
              </fill>
            </x14:dxf>
          </x14:cfRule>
          <x14:cfRule type="expression" priority="872" id="{21F55902-B74D-4506-BBF6-20CBE485D015}">
            <xm:f>AND($AM37=Setting!$B$13,Setting!$B$13&lt;&gt;"")</xm:f>
            <x14:dxf>
              <fill>
                <patternFill>
                  <bgColor rgb="FFCCEEFF"/>
                </patternFill>
              </fill>
            </x14:dxf>
          </x14:cfRule>
          <x14:cfRule type="expression" priority="873" id="{73D36AF4-B081-4D8F-903E-0CE4A0B59EB1}">
            <xm:f>AND($AM37=Setting!$B$12,Setting!$B$12&lt;&gt;"")</xm:f>
            <x14:dxf>
              <fill>
                <patternFill>
                  <bgColor rgb="FFCFFCFC"/>
                </patternFill>
              </fill>
            </x14:dxf>
          </x14:cfRule>
          <x14:cfRule type="expression" priority="874" id="{8FB61D06-542A-4B70-AF35-6977183831DF}">
            <xm:f>AND($AM37=Setting!$B$11,Setting!$B$11&lt;&gt;"")</xm:f>
            <x14:dxf>
              <fill>
                <patternFill>
                  <bgColor rgb="FFCCFFDD"/>
                </patternFill>
              </fill>
            </x14:dxf>
          </x14:cfRule>
          <x14:cfRule type="expression" priority="875" id="{96D18896-23D4-4705-95EE-D5C6E46FA8C2}">
            <xm:f>AND($AM37=Setting!$B$10,Setting!$B$10&lt;&gt;"")</xm:f>
            <x14:dxf>
              <fill>
                <patternFill>
                  <bgColor rgb="FFDDFFCC"/>
                </patternFill>
              </fill>
            </x14:dxf>
          </x14:cfRule>
          <x14:cfRule type="expression" priority="876" id="{279E085E-11CA-4EF9-94D9-6F3282211AD3}">
            <xm:f>AND($AM37=Setting!$B$9,Setting!$B$9&lt;&gt;"")</xm:f>
            <x14:dxf>
              <fill>
                <patternFill>
                  <bgColor rgb="FFEEFFCC"/>
                </patternFill>
              </fill>
            </x14:dxf>
          </x14:cfRule>
          <x14:cfRule type="expression" priority="877" id="{4FAE6953-2FBB-402D-AAF7-B21CC75DBDCB}">
            <xm:f>AND($AM37=Setting!$B$8,Setting!$B$8&lt;&gt;"")</xm:f>
            <x14:dxf>
              <fill>
                <patternFill>
                  <bgColor rgb="FFFFFFCC"/>
                </patternFill>
              </fill>
            </x14:dxf>
          </x14:cfRule>
          <x14:cfRule type="expression" priority="878" id="{6C37940F-A99C-4590-AF5B-CF48048F43FF}">
            <xm:f>AND($AM37=Setting!$B$7,Setting!$B$7&lt;&gt;"")</xm:f>
            <x14:dxf>
              <fill>
                <patternFill>
                  <bgColor rgb="FFFFEECC"/>
                </patternFill>
              </fill>
            </x14:dxf>
          </x14:cfRule>
          <x14:cfRule type="expression" priority="879" id="{E5E57AB8-2342-45EA-9B78-41754AE88DCD}">
            <xm:f>AND($AM37=Setting!$B$6,Setting!$B$6&lt;&gt;"")</xm:f>
            <x14:dxf>
              <fill>
                <patternFill>
                  <bgColor rgb="FFF1E5DB"/>
                </patternFill>
              </fill>
            </x14:dxf>
          </x14:cfRule>
          <x14:cfRule type="expression" priority="880" id="{2D5BD3E4-2D61-4317-A0EE-D2CFA98ABCEB}">
            <xm:f>AND($AM37=Setting!$B$5,Setting!$B$5&lt;&gt;"")</xm:f>
            <x14:dxf>
              <fill>
                <patternFill>
                  <bgColor rgb="FFFFCCCC"/>
                </patternFill>
              </fill>
            </x14:dxf>
          </x14:cfRule>
          <xm:sqref>AL37:AM40 AL68:AM125 AL44:AM54 AL56:AM66</xm:sqref>
        </x14:conditionalFormatting>
        <x14:conditionalFormatting xmlns:xm="http://schemas.microsoft.com/office/excel/2006/main">
          <x14:cfRule type="expression" priority="836" id="{A85A737C-307B-4146-9AF8-5FFF858FCDE4}">
            <xm:f>AND($AO37=Setting!$B$19,Setting!$B$19&lt;&gt;"")</xm:f>
            <x14:dxf>
              <fill>
                <patternFill>
                  <bgColor rgb="FFFFCCDD"/>
                </patternFill>
              </fill>
            </x14:dxf>
          </x14:cfRule>
          <x14:cfRule type="expression" priority="837" id="{203CF8D1-3C29-4DCF-8688-9ADF2CE2702E}">
            <xm:f>AND($AO37=Setting!$B$18,Setting!$B$18&lt;&gt;"")</xm:f>
            <x14:dxf>
              <fill>
                <patternFill>
                  <bgColor rgb="FFF7D4EB"/>
                </patternFill>
              </fill>
            </x14:dxf>
          </x14:cfRule>
          <x14:cfRule type="expression" priority="838" id="{CFBFA89D-32FE-4224-AD54-C90F8B519B48}">
            <xm:f>AND($AO37=Setting!$B$17,Setting!$B$17&lt;&gt;"")</xm:f>
            <x14:dxf>
              <fill>
                <patternFill>
                  <bgColor rgb="FFFFCCFF"/>
                </patternFill>
              </fill>
            </x14:dxf>
          </x14:cfRule>
          <x14:cfRule type="expression" priority="839" id="{3034BADA-B496-46E9-8650-E501580DFD77}">
            <xm:f>AND($AO37=Setting!$B$16,Setting!$B$16&lt;&gt;"")</xm:f>
            <x14:dxf>
              <fill>
                <patternFill>
                  <bgColor rgb="FFEECCFF"/>
                </patternFill>
              </fill>
            </x14:dxf>
          </x14:cfRule>
          <x14:cfRule type="expression" priority="840" id="{04F165B5-4752-4F42-A2BE-43EDDDB239D9}">
            <xm:f>AND($AO37=Setting!$B$15,Setting!$B$15&lt;&gt;"")</xm:f>
            <x14:dxf>
              <fill>
                <patternFill>
                  <bgColor rgb="FFD6D6F5"/>
                </patternFill>
              </fill>
            </x14:dxf>
          </x14:cfRule>
          <x14:cfRule type="expression" priority="841" id="{5C2A75FE-7CB3-49C3-A6BD-FB8E734E29D6}">
            <xm:f>AND($AO37=Setting!$B$14,Setting!$B$14&lt;&gt;"")</xm:f>
            <x14:dxf>
              <fill>
                <patternFill>
                  <bgColor rgb="FFCCDDFF"/>
                </patternFill>
              </fill>
            </x14:dxf>
          </x14:cfRule>
          <x14:cfRule type="expression" priority="842" id="{233F5F88-13DF-4FC7-8345-406B72D4A8B4}">
            <xm:f>AND($AO37=Setting!$B$13,Setting!$B$13&lt;&gt;"")</xm:f>
            <x14:dxf>
              <fill>
                <patternFill>
                  <bgColor rgb="FFCCEEFF"/>
                </patternFill>
              </fill>
            </x14:dxf>
          </x14:cfRule>
          <x14:cfRule type="expression" priority="843" id="{DA22E771-C919-4BC8-8ED7-719AA7D9315B}">
            <xm:f>AND($AO37=Setting!$B$12,Setting!$B$12&lt;&gt;"")</xm:f>
            <x14:dxf>
              <fill>
                <patternFill>
                  <bgColor rgb="FFCFFCFC"/>
                </patternFill>
              </fill>
            </x14:dxf>
          </x14:cfRule>
          <x14:cfRule type="expression" priority="844" id="{A76E4788-92FF-41F0-83A6-2FC2C3AF0BD6}">
            <xm:f>AND($AO37=Setting!$B$11,Setting!$B$11&lt;&gt;"")</xm:f>
            <x14:dxf>
              <fill>
                <patternFill>
                  <bgColor rgb="FFCCFFDD"/>
                </patternFill>
              </fill>
            </x14:dxf>
          </x14:cfRule>
          <x14:cfRule type="expression" priority="845" id="{0C0622FB-8192-4109-8837-8ED8119C52B4}">
            <xm:f>AND($AO37=Setting!$B$10,Setting!$B$10&lt;&gt;"")</xm:f>
            <x14:dxf>
              <fill>
                <patternFill>
                  <bgColor rgb="FFDDFFCC"/>
                </patternFill>
              </fill>
            </x14:dxf>
          </x14:cfRule>
          <x14:cfRule type="expression" priority="846" id="{5396516C-90BD-49C2-9F42-479F1BA5376A}">
            <xm:f>AND($AO37=Setting!$B$9,Setting!$B$9&lt;&gt;"")</xm:f>
            <x14:dxf>
              <fill>
                <patternFill>
                  <bgColor rgb="FFEEFFCC"/>
                </patternFill>
              </fill>
            </x14:dxf>
          </x14:cfRule>
          <x14:cfRule type="expression" priority="847" id="{DCEB8182-4443-4968-BCE8-F7369A3F93FC}">
            <xm:f>AND($AO37=Setting!$B$8,Setting!$B$8&lt;&gt;"")</xm:f>
            <x14:dxf>
              <fill>
                <patternFill>
                  <bgColor rgb="FFFFFFCC"/>
                </patternFill>
              </fill>
            </x14:dxf>
          </x14:cfRule>
          <x14:cfRule type="expression" priority="848" id="{24F1D88C-53EF-486B-AA2B-60200C9FC67F}">
            <xm:f>AND($AO37=Setting!$B$7,Setting!$B$7&lt;&gt;"")</xm:f>
            <x14:dxf>
              <fill>
                <patternFill>
                  <bgColor rgb="FFFFEECC"/>
                </patternFill>
              </fill>
            </x14:dxf>
          </x14:cfRule>
          <x14:cfRule type="expression" priority="849" id="{3585268B-BDF2-4477-8457-28DF19EF7D83}">
            <xm:f>AND($AO37=Setting!$B$6,Setting!$B$6&lt;&gt;"")</xm:f>
            <x14:dxf>
              <fill>
                <patternFill>
                  <bgColor rgb="FFF1E5DB"/>
                </patternFill>
              </fill>
            </x14:dxf>
          </x14:cfRule>
          <x14:cfRule type="expression" priority="850" id="{71147518-356D-402E-999C-88BE98F4E2C2}">
            <xm:f>AND($AO37=Setting!$B$5,Setting!$B$5&lt;&gt;"")</xm:f>
            <x14:dxf>
              <fill>
                <patternFill>
                  <bgColor rgb="FFFFCCCC"/>
                </patternFill>
              </fill>
            </x14:dxf>
          </x14:cfRule>
          <xm:sqref>AN37:AO40 AN68:AO125 AN44:AO54 AN56:AO66</xm:sqref>
        </x14:conditionalFormatting>
        <x14:conditionalFormatting xmlns:xm="http://schemas.microsoft.com/office/excel/2006/main">
          <x14:cfRule type="expression" priority="806" id="{73B4B9EC-A05C-4CFE-916F-36AACEFA0534}">
            <xm:f>AND($AQ37=Setting!$B$19,Setting!$B$19&lt;&gt;"")</xm:f>
            <x14:dxf>
              <fill>
                <patternFill>
                  <bgColor rgb="FFFFCCDD"/>
                </patternFill>
              </fill>
            </x14:dxf>
          </x14:cfRule>
          <x14:cfRule type="expression" priority="807" id="{58D2B8FE-E8EF-40C2-99E8-8383C6AB3501}">
            <xm:f>AND($AQ37=Setting!$B$18,Setting!$B$18&lt;&gt;"")</xm:f>
            <x14:dxf>
              <fill>
                <patternFill>
                  <bgColor rgb="FFF7D4EB"/>
                </patternFill>
              </fill>
            </x14:dxf>
          </x14:cfRule>
          <x14:cfRule type="expression" priority="808" id="{3EC344B3-2BF3-4D6D-94B8-E86A00D45FDF}">
            <xm:f>AND($AQ37=Setting!$B$17,Setting!$B$17&lt;&gt;"")</xm:f>
            <x14:dxf>
              <fill>
                <patternFill>
                  <bgColor rgb="FFFFCCFF"/>
                </patternFill>
              </fill>
            </x14:dxf>
          </x14:cfRule>
          <x14:cfRule type="expression" priority="809" id="{B9A281A3-33D7-4869-80D0-2EB573A22115}">
            <xm:f>AND($AQ37=Setting!$B$16,Setting!$B$16&lt;&gt;"")</xm:f>
            <x14:dxf>
              <fill>
                <patternFill>
                  <bgColor rgb="FFEECCFF"/>
                </patternFill>
              </fill>
            </x14:dxf>
          </x14:cfRule>
          <x14:cfRule type="expression" priority="810" id="{45EAC0C5-9317-4961-9FFA-496EFBB654B9}">
            <xm:f>AND($AQ37=Setting!$B$15,Setting!$B$15&lt;&gt;"")</xm:f>
            <x14:dxf>
              <fill>
                <patternFill>
                  <bgColor rgb="FFD6D6F5"/>
                </patternFill>
              </fill>
            </x14:dxf>
          </x14:cfRule>
          <x14:cfRule type="expression" priority="811" id="{7DFE4D97-5C08-404A-8EA8-35FF63F5A083}">
            <xm:f>AND($AQ37=Setting!$B$14,Setting!$B$14&lt;&gt;"")</xm:f>
            <x14:dxf>
              <fill>
                <patternFill>
                  <bgColor rgb="FFCCDDFF"/>
                </patternFill>
              </fill>
            </x14:dxf>
          </x14:cfRule>
          <x14:cfRule type="expression" priority="812" id="{8C7E922E-8716-434A-9EE5-400D9913718C}">
            <xm:f>AND($AQ37=Setting!$B$13,Setting!$B$13&lt;&gt;"")</xm:f>
            <x14:dxf>
              <fill>
                <patternFill>
                  <bgColor rgb="FFCCEEFF"/>
                </patternFill>
              </fill>
            </x14:dxf>
          </x14:cfRule>
          <x14:cfRule type="expression" priority="813" id="{BA23CE3D-DD6E-43EB-944C-B79E0B1FF30D}">
            <xm:f>AND($AQ37=Setting!$B$12,Setting!$B$12&lt;&gt;"")</xm:f>
            <x14:dxf>
              <fill>
                <patternFill>
                  <bgColor rgb="FFCFFCFC"/>
                </patternFill>
              </fill>
            </x14:dxf>
          </x14:cfRule>
          <x14:cfRule type="expression" priority="814" id="{BBE7F2B1-E35C-496D-96C7-221A2B4CDE35}">
            <xm:f>AND($AQ37=Setting!$B$11,Setting!$B$11&lt;&gt;"")</xm:f>
            <x14:dxf>
              <fill>
                <patternFill>
                  <bgColor rgb="FFCCFFDD"/>
                </patternFill>
              </fill>
            </x14:dxf>
          </x14:cfRule>
          <x14:cfRule type="expression" priority="815" id="{7F8FDC59-1FF1-439B-AB5D-0C5523686518}">
            <xm:f>AND($AQ37=Setting!$B$10,Setting!$B$10&lt;&gt;"")</xm:f>
            <x14:dxf>
              <fill>
                <patternFill>
                  <bgColor rgb="FFDDFFCC"/>
                </patternFill>
              </fill>
            </x14:dxf>
          </x14:cfRule>
          <x14:cfRule type="expression" priority="816" id="{17A38165-B251-4A3C-A047-35BE21759D81}">
            <xm:f>AND($AQ37=Setting!$B$9,Setting!$B$9&lt;&gt;"")</xm:f>
            <x14:dxf>
              <fill>
                <patternFill>
                  <bgColor rgb="FFEEFFCC"/>
                </patternFill>
              </fill>
            </x14:dxf>
          </x14:cfRule>
          <x14:cfRule type="expression" priority="817" id="{6636A1EC-7450-4900-AE1C-263EEE1A3A61}">
            <xm:f>AND($AQ37=Setting!$B$8,Setting!$B$8&lt;&gt;"")</xm:f>
            <x14:dxf>
              <fill>
                <patternFill>
                  <bgColor rgb="FFFFFFCC"/>
                </patternFill>
              </fill>
            </x14:dxf>
          </x14:cfRule>
          <x14:cfRule type="expression" priority="818" id="{4879CE3C-3FAF-488D-BAC8-0E61F1A6264A}">
            <xm:f>AND($AQ37=Setting!$B$7,Setting!$B$7&lt;&gt;"")</xm:f>
            <x14:dxf>
              <fill>
                <patternFill>
                  <bgColor rgb="FFFFEECC"/>
                </patternFill>
              </fill>
            </x14:dxf>
          </x14:cfRule>
          <x14:cfRule type="expression" priority="819" id="{99F0B78D-C3ED-4B9C-AAC5-D06BCBF4AB41}">
            <xm:f>AND($AQ37=Setting!$B$6,Setting!$B$6&lt;&gt;"")</xm:f>
            <x14:dxf>
              <fill>
                <patternFill>
                  <bgColor rgb="FFF1E5DB"/>
                </patternFill>
              </fill>
            </x14:dxf>
          </x14:cfRule>
          <x14:cfRule type="expression" priority="820" id="{096118DE-19BC-49C2-83E8-CE278E651EE0}">
            <xm:f>AND($AQ37=Setting!$B$5,Setting!$B$5&lt;&gt;"")</xm:f>
            <x14:dxf>
              <fill>
                <patternFill>
                  <bgColor rgb="FFFFCCCC"/>
                </patternFill>
              </fill>
            </x14:dxf>
          </x14:cfRule>
          <xm:sqref>AP37:AQ40 AP68:AQ125 AP44:AQ54 AP56:AQ66</xm:sqref>
        </x14:conditionalFormatting>
        <x14:conditionalFormatting xmlns:xm="http://schemas.microsoft.com/office/excel/2006/main">
          <x14:cfRule type="expression" priority="776" id="{E26C2EB3-B980-42D1-A1B9-684AD86B5087}">
            <xm:f>AND($AS37=Setting!$B$19,Setting!$B$19&lt;&gt;"")</xm:f>
            <x14:dxf>
              <fill>
                <patternFill>
                  <bgColor rgb="FFFFCCDD"/>
                </patternFill>
              </fill>
            </x14:dxf>
          </x14:cfRule>
          <x14:cfRule type="expression" priority="777" id="{0E12F2EC-71CA-4645-80A8-57DB3369E603}">
            <xm:f>AND($AS37=Setting!$B$18,Setting!$B$18&lt;&gt;"")</xm:f>
            <x14:dxf>
              <fill>
                <patternFill>
                  <bgColor rgb="FFF7D4EB"/>
                </patternFill>
              </fill>
            </x14:dxf>
          </x14:cfRule>
          <x14:cfRule type="expression" priority="778" id="{8F130CC3-6E39-4898-A16A-035919C5C1F1}">
            <xm:f>AND($AS37=Setting!$B$17,Setting!$B$17&lt;&gt;"")</xm:f>
            <x14:dxf>
              <fill>
                <patternFill>
                  <bgColor rgb="FFFFCCFF"/>
                </patternFill>
              </fill>
            </x14:dxf>
          </x14:cfRule>
          <x14:cfRule type="expression" priority="779" id="{E2BC4EB7-91A5-46B6-A152-BA2E8E0AEA16}">
            <xm:f>AND($AS37=Setting!$B$16,Setting!$B$16&lt;&gt;"")</xm:f>
            <x14:dxf>
              <fill>
                <patternFill>
                  <bgColor rgb="FFEECCFF"/>
                </patternFill>
              </fill>
            </x14:dxf>
          </x14:cfRule>
          <x14:cfRule type="expression" priority="780" id="{F5D103AA-2B4B-4734-8D18-27C5498A25E8}">
            <xm:f>AND($AS37=Setting!$B$15,Setting!$B$15&lt;&gt;"")</xm:f>
            <x14:dxf>
              <fill>
                <patternFill>
                  <bgColor rgb="FFD6D6F5"/>
                </patternFill>
              </fill>
            </x14:dxf>
          </x14:cfRule>
          <x14:cfRule type="expression" priority="781" id="{ABDA8F8D-BD59-491D-9ED4-45CC2B2154FC}">
            <xm:f>AND($AS37=Setting!$B$14,Setting!$B$14&lt;&gt;"")</xm:f>
            <x14:dxf>
              <fill>
                <patternFill>
                  <bgColor rgb="FFCCDDFF"/>
                </patternFill>
              </fill>
            </x14:dxf>
          </x14:cfRule>
          <x14:cfRule type="expression" priority="782" id="{DCB9CEB8-412F-480F-9541-5365D6C82ED4}">
            <xm:f>AND($AS37=Setting!$B$13,Setting!$B$13&lt;&gt;"")</xm:f>
            <x14:dxf>
              <fill>
                <patternFill>
                  <bgColor rgb="FFCCEEFF"/>
                </patternFill>
              </fill>
            </x14:dxf>
          </x14:cfRule>
          <x14:cfRule type="expression" priority="783" id="{7B3E34D6-C480-4614-A9D9-6209E7BDCB0A}">
            <xm:f>AND($AS37=Setting!$B$12,Setting!$B$12&lt;&gt;"")</xm:f>
            <x14:dxf>
              <fill>
                <patternFill>
                  <bgColor rgb="FFCFFCFC"/>
                </patternFill>
              </fill>
            </x14:dxf>
          </x14:cfRule>
          <x14:cfRule type="expression" priority="784" id="{708D05F2-1D01-4BD7-8DE5-0755209487A1}">
            <xm:f>AND($AS37=Setting!$B$11,Setting!$B$11&lt;&gt;"")</xm:f>
            <x14:dxf>
              <fill>
                <patternFill>
                  <bgColor rgb="FFCCFFDD"/>
                </patternFill>
              </fill>
            </x14:dxf>
          </x14:cfRule>
          <x14:cfRule type="expression" priority="785" id="{D966DE4D-A04B-4A1B-BD9A-B04995940C23}">
            <xm:f>AND($AS37=Setting!$B$10,Setting!$B$10&lt;&gt;"")</xm:f>
            <x14:dxf>
              <fill>
                <patternFill>
                  <bgColor rgb="FFDDFFCC"/>
                </patternFill>
              </fill>
            </x14:dxf>
          </x14:cfRule>
          <x14:cfRule type="expression" priority="786" id="{BA32C3F2-0401-4D43-AD01-F5EC5E30460B}">
            <xm:f>AND($AS37=Setting!$B$9,Setting!$B$9&lt;&gt;"")</xm:f>
            <x14:dxf>
              <fill>
                <patternFill>
                  <bgColor rgb="FFEEFFCC"/>
                </patternFill>
              </fill>
            </x14:dxf>
          </x14:cfRule>
          <x14:cfRule type="expression" priority="787" id="{F9CC3223-1060-4230-927C-7C7574A9F1EA}">
            <xm:f>AND($AS37=Setting!$B$8,Setting!$B$8&lt;&gt;"")</xm:f>
            <x14:dxf>
              <fill>
                <patternFill>
                  <bgColor rgb="FFFFFFCC"/>
                </patternFill>
              </fill>
            </x14:dxf>
          </x14:cfRule>
          <x14:cfRule type="expression" priority="788" id="{26AACD4A-C52A-4867-A47E-D384ED077719}">
            <xm:f>AND($AS37=Setting!$B$7,Setting!$B$7&lt;&gt;"")</xm:f>
            <x14:dxf>
              <fill>
                <patternFill>
                  <bgColor rgb="FFFFEECC"/>
                </patternFill>
              </fill>
            </x14:dxf>
          </x14:cfRule>
          <x14:cfRule type="expression" priority="789" id="{FF8FEABC-7F19-4916-91A9-8D7707F16C29}">
            <xm:f>AND($AS37=Setting!$B$6,Setting!$B$6&lt;&gt;"")</xm:f>
            <x14:dxf>
              <fill>
                <patternFill>
                  <bgColor rgb="FFF1E5DB"/>
                </patternFill>
              </fill>
            </x14:dxf>
          </x14:cfRule>
          <x14:cfRule type="expression" priority="790" id="{851B90CA-5A52-440B-9A37-1BBED555DE99}">
            <xm:f>AND($AS37=Setting!$B$5,Setting!$B$5&lt;&gt;"")</xm:f>
            <x14:dxf>
              <fill>
                <patternFill>
                  <bgColor rgb="FFFFCCCC"/>
                </patternFill>
              </fill>
            </x14:dxf>
          </x14:cfRule>
          <xm:sqref>AR37:AS40 AR68:AS125 AR44:AS54 AR56:AS66</xm:sqref>
        </x14:conditionalFormatting>
        <x14:conditionalFormatting xmlns:xm="http://schemas.microsoft.com/office/excel/2006/main">
          <x14:cfRule type="expression" priority="746" id="{2E7AD6CA-856F-411E-B8B7-31923FDC8047}">
            <xm:f>AND($AU37=Setting!$B$19,Setting!$B$19&lt;&gt;"")</xm:f>
            <x14:dxf>
              <fill>
                <patternFill>
                  <bgColor rgb="FFFFCCDD"/>
                </patternFill>
              </fill>
            </x14:dxf>
          </x14:cfRule>
          <x14:cfRule type="expression" priority="747" id="{327F5508-5CC3-484C-87E5-525047122D48}">
            <xm:f>AND($AU37=Setting!$B$18,Setting!$B$18&lt;&gt;"")</xm:f>
            <x14:dxf>
              <fill>
                <patternFill>
                  <bgColor rgb="FFF7D4EB"/>
                </patternFill>
              </fill>
            </x14:dxf>
          </x14:cfRule>
          <x14:cfRule type="expression" priority="748" id="{D8FE3794-D325-44C3-80C9-5F0C4D1D77B7}">
            <xm:f>AND($AU37=Setting!$B$17,Setting!$B$17&lt;&gt;"")</xm:f>
            <x14:dxf>
              <fill>
                <patternFill>
                  <bgColor rgb="FFFFCCFF"/>
                </patternFill>
              </fill>
            </x14:dxf>
          </x14:cfRule>
          <x14:cfRule type="expression" priority="749" id="{80BA8794-B0C5-4D8A-B188-62E9645ADADF}">
            <xm:f>AND($AU37=Setting!$B$16,Setting!$B$16&lt;&gt;"")</xm:f>
            <x14:dxf>
              <fill>
                <patternFill>
                  <bgColor rgb="FFEECCFF"/>
                </patternFill>
              </fill>
            </x14:dxf>
          </x14:cfRule>
          <x14:cfRule type="expression" priority="750" id="{3AB38CA5-FEF1-43D7-99AE-AA5AF95536E3}">
            <xm:f>AND($AU37=Setting!$B$15,Setting!$B$15&lt;&gt;"")</xm:f>
            <x14:dxf>
              <fill>
                <patternFill>
                  <bgColor rgb="FFD6D6F5"/>
                </patternFill>
              </fill>
            </x14:dxf>
          </x14:cfRule>
          <x14:cfRule type="expression" priority="751" id="{B66E6E4D-4FFC-4646-8BDD-75E8E4F6EA9B}">
            <xm:f>AND($AU37=Setting!$B$14,Setting!$B$14&lt;&gt;"")</xm:f>
            <x14:dxf>
              <fill>
                <patternFill>
                  <bgColor rgb="FFCCDDFF"/>
                </patternFill>
              </fill>
            </x14:dxf>
          </x14:cfRule>
          <x14:cfRule type="expression" priority="752" id="{894EB74F-26AF-438F-8880-DAA236D38522}">
            <xm:f>AND($AU37=Setting!$B$13,Setting!$B$13&lt;&gt;"")</xm:f>
            <x14:dxf>
              <fill>
                <patternFill>
                  <bgColor rgb="FFCCEEFF"/>
                </patternFill>
              </fill>
            </x14:dxf>
          </x14:cfRule>
          <x14:cfRule type="expression" priority="753" id="{CE8A9912-0A87-4C67-A089-A1C71892D5D2}">
            <xm:f>AND($AU37=Setting!$B$12,Setting!$B$12&lt;&gt;"")</xm:f>
            <x14:dxf>
              <fill>
                <patternFill>
                  <bgColor rgb="FFCFFCFC"/>
                </patternFill>
              </fill>
            </x14:dxf>
          </x14:cfRule>
          <x14:cfRule type="expression" priority="754" id="{D37D3150-4016-42CF-B7B8-78F40D42AD17}">
            <xm:f>AND($AU37=Setting!$B$11,Setting!$B$11&lt;&gt;"")</xm:f>
            <x14:dxf>
              <fill>
                <patternFill>
                  <bgColor rgb="FFCCFFDD"/>
                </patternFill>
              </fill>
            </x14:dxf>
          </x14:cfRule>
          <x14:cfRule type="expression" priority="755" id="{EBBE38BA-9B11-465A-9150-3654339EEB90}">
            <xm:f>AND($AU37=Setting!$B$10,Setting!$B$10&lt;&gt;"")</xm:f>
            <x14:dxf>
              <fill>
                <patternFill>
                  <bgColor rgb="FFDDFFCC"/>
                </patternFill>
              </fill>
            </x14:dxf>
          </x14:cfRule>
          <x14:cfRule type="expression" priority="756" id="{EA404276-8CB0-4901-8DA0-505154747341}">
            <xm:f>AND($AU37=Setting!$B$9,Setting!$B$9&lt;&gt;"")</xm:f>
            <x14:dxf>
              <fill>
                <patternFill>
                  <bgColor rgb="FFEEFFCC"/>
                </patternFill>
              </fill>
            </x14:dxf>
          </x14:cfRule>
          <x14:cfRule type="expression" priority="757" id="{327FD218-B256-4613-ACB4-77E14B5CB939}">
            <xm:f>AND($AU37=Setting!$B$8,Setting!$B$8&lt;&gt;"")</xm:f>
            <x14:dxf>
              <fill>
                <patternFill>
                  <bgColor rgb="FFFFFFCC"/>
                </patternFill>
              </fill>
            </x14:dxf>
          </x14:cfRule>
          <x14:cfRule type="expression" priority="758" id="{3217AB4E-48C0-44B0-BC82-74AC60AA61C5}">
            <xm:f>AND($AU37=Setting!$B$7,Setting!$B$7&lt;&gt;"")</xm:f>
            <x14:dxf>
              <fill>
                <patternFill>
                  <bgColor rgb="FFFFEECC"/>
                </patternFill>
              </fill>
            </x14:dxf>
          </x14:cfRule>
          <x14:cfRule type="expression" priority="759" id="{716DD2B3-AE55-46B4-A18F-F6227566AA83}">
            <xm:f>AND($AU37=Setting!$B$6,Setting!$B$6&lt;&gt;"")</xm:f>
            <x14:dxf>
              <fill>
                <patternFill>
                  <bgColor rgb="FFF1E5DB"/>
                </patternFill>
              </fill>
            </x14:dxf>
          </x14:cfRule>
          <x14:cfRule type="expression" priority="760" id="{CB6BE939-0D43-4E17-84F7-07337D790058}">
            <xm:f>AND($AU37=Setting!$B$5,Setting!$B$5&lt;&gt;"")</xm:f>
            <x14:dxf>
              <fill>
                <patternFill>
                  <bgColor rgb="FFFFCCCC"/>
                </patternFill>
              </fill>
            </x14:dxf>
          </x14:cfRule>
          <xm:sqref>AT37:AU40 AT68:AU125 AT44:AU54 AT56:AU66</xm:sqref>
        </x14:conditionalFormatting>
        <x14:conditionalFormatting xmlns:xm="http://schemas.microsoft.com/office/excel/2006/main">
          <x14:cfRule type="expression" priority="716" id="{446EEC0A-A8CE-4CFD-A4C6-C1649C55A930}">
            <xm:f>AND($AW37=Setting!$B$19,Setting!$B$19&lt;&gt;"")</xm:f>
            <x14:dxf>
              <fill>
                <patternFill>
                  <bgColor rgb="FFFFCCDD"/>
                </patternFill>
              </fill>
            </x14:dxf>
          </x14:cfRule>
          <x14:cfRule type="expression" priority="717" id="{095B2936-0A35-485A-AA6D-AD845CB69D4B}">
            <xm:f>AND($AW37=Setting!$B$18,Setting!$B$18&lt;&gt;"")</xm:f>
            <x14:dxf>
              <fill>
                <patternFill>
                  <bgColor rgb="FFF7D4EB"/>
                </patternFill>
              </fill>
            </x14:dxf>
          </x14:cfRule>
          <x14:cfRule type="expression" priority="718" id="{827A94F5-60E1-4609-8565-78FAF934D889}">
            <xm:f>AND($AW37=Setting!$B$17,Setting!$B$17&lt;&gt;"")</xm:f>
            <x14:dxf>
              <fill>
                <patternFill>
                  <bgColor rgb="FFFFCCFF"/>
                </patternFill>
              </fill>
            </x14:dxf>
          </x14:cfRule>
          <x14:cfRule type="expression" priority="719" id="{1B93BDE5-3A45-450A-B4DF-8CCE7624D344}">
            <xm:f>AND($AW37=Setting!$B$16,Setting!$B$16&lt;&gt;"")</xm:f>
            <x14:dxf>
              <fill>
                <patternFill>
                  <bgColor rgb="FFEECCFF"/>
                </patternFill>
              </fill>
            </x14:dxf>
          </x14:cfRule>
          <x14:cfRule type="expression" priority="720" id="{0BE8AC4F-1AF9-43C2-8322-DE20BB2896F2}">
            <xm:f>AND($AW37=Setting!$B$15,Setting!$B$15&lt;&gt;"")</xm:f>
            <x14:dxf>
              <fill>
                <patternFill>
                  <bgColor rgb="FFD6D6F5"/>
                </patternFill>
              </fill>
            </x14:dxf>
          </x14:cfRule>
          <x14:cfRule type="expression" priority="721" id="{E1FD9F73-8AA1-4C18-8DC6-6CAFA0BDFEFF}">
            <xm:f>AND($AW37=Setting!$B$14,Setting!$B$14&lt;&gt;"")</xm:f>
            <x14:dxf>
              <fill>
                <patternFill>
                  <bgColor rgb="FFCCDDFF"/>
                </patternFill>
              </fill>
            </x14:dxf>
          </x14:cfRule>
          <x14:cfRule type="expression" priority="722" id="{6366F961-BCC6-4F48-82DA-60B2324D1CBF}">
            <xm:f>AND($AW37=Setting!$B$13,Setting!$B$13&lt;&gt;"")</xm:f>
            <x14:dxf>
              <fill>
                <patternFill>
                  <bgColor rgb="FFCCEEFF"/>
                </patternFill>
              </fill>
            </x14:dxf>
          </x14:cfRule>
          <x14:cfRule type="expression" priority="723" id="{A20B144F-A778-4DEC-8D12-1528BE453482}">
            <xm:f>AND($AW37=Setting!$B$12,Setting!$B$12&lt;&gt;"")</xm:f>
            <x14:dxf>
              <fill>
                <patternFill>
                  <bgColor rgb="FFCFFCFC"/>
                </patternFill>
              </fill>
            </x14:dxf>
          </x14:cfRule>
          <x14:cfRule type="expression" priority="724" id="{40B133B6-8432-4D5F-8C14-D9FA8541EC89}">
            <xm:f>AND($AW37=Setting!$B$11,Setting!$B$11&lt;&gt;"")</xm:f>
            <x14:dxf>
              <fill>
                <patternFill>
                  <bgColor rgb="FFCCFFDD"/>
                </patternFill>
              </fill>
            </x14:dxf>
          </x14:cfRule>
          <x14:cfRule type="expression" priority="725" id="{82E74709-5901-48DA-BC90-DFE9BBBFC286}">
            <xm:f>AND($AW37=Setting!$B$10,Setting!$B$10&lt;&gt;"")</xm:f>
            <x14:dxf>
              <fill>
                <patternFill>
                  <bgColor rgb="FFDDFFCC"/>
                </patternFill>
              </fill>
            </x14:dxf>
          </x14:cfRule>
          <x14:cfRule type="expression" priority="726" id="{4B2C376E-18BB-4129-BDE2-618A5701B235}">
            <xm:f>AND($AW37=Setting!$B$9,Setting!$B$9&lt;&gt;"")</xm:f>
            <x14:dxf>
              <fill>
                <patternFill>
                  <bgColor rgb="FFEEFFCC"/>
                </patternFill>
              </fill>
            </x14:dxf>
          </x14:cfRule>
          <x14:cfRule type="expression" priority="727" id="{BF8BAB2F-8120-4BC3-812C-85B77D60AC23}">
            <xm:f>AND($AW37=Setting!$B$8,Setting!$B$8&lt;&gt;"")</xm:f>
            <x14:dxf>
              <fill>
                <patternFill>
                  <bgColor rgb="FFFFFFCC"/>
                </patternFill>
              </fill>
            </x14:dxf>
          </x14:cfRule>
          <x14:cfRule type="expression" priority="728" id="{8E72A2CA-C317-4282-9783-87325BFA5F6B}">
            <xm:f>AND($AW37=Setting!$B$7,Setting!$B$7&lt;&gt;"")</xm:f>
            <x14:dxf>
              <fill>
                <patternFill>
                  <bgColor rgb="FFFFEECC"/>
                </patternFill>
              </fill>
            </x14:dxf>
          </x14:cfRule>
          <x14:cfRule type="expression" priority="729" id="{C9A33D71-B8E5-488B-8E19-7C8DC8070126}">
            <xm:f>AND($AW37=Setting!$B$6,Setting!$B$6&lt;&gt;"")</xm:f>
            <x14:dxf>
              <fill>
                <patternFill>
                  <bgColor rgb="FFF1E5DB"/>
                </patternFill>
              </fill>
            </x14:dxf>
          </x14:cfRule>
          <x14:cfRule type="expression" priority="730" id="{5A00AD65-1A12-49CF-A3B5-3C81C4FA983D}">
            <xm:f>AND($AW37=Setting!$B$5,Setting!$B$5&lt;&gt;"")</xm:f>
            <x14:dxf>
              <fill>
                <patternFill>
                  <bgColor rgb="FFFFCCCC"/>
                </patternFill>
              </fill>
            </x14:dxf>
          </x14:cfRule>
          <xm:sqref>AV37:AW40 AV68:AW125 AV44:AW54 AV56:AW66</xm:sqref>
        </x14:conditionalFormatting>
        <x14:conditionalFormatting xmlns:xm="http://schemas.microsoft.com/office/excel/2006/main">
          <x14:cfRule type="expression" priority="686" id="{398F6583-31DA-4F22-AFA7-3B4DB135FDF9}">
            <xm:f>AND($AY37=Setting!$B$19,Setting!$B$19&lt;&gt;"")</xm:f>
            <x14:dxf>
              <fill>
                <patternFill>
                  <bgColor rgb="FFFFCCDD"/>
                </patternFill>
              </fill>
            </x14:dxf>
          </x14:cfRule>
          <x14:cfRule type="expression" priority="687" id="{04335B5B-A7EC-4C44-AE9A-A7B2066E0A88}">
            <xm:f>AND($AY37=Setting!$B$18,Setting!$B$18&lt;&gt;"")</xm:f>
            <x14:dxf>
              <fill>
                <patternFill>
                  <bgColor rgb="FFF7D4EB"/>
                </patternFill>
              </fill>
            </x14:dxf>
          </x14:cfRule>
          <x14:cfRule type="expression" priority="688" id="{F4117ED2-1B72-41A6-A650-2F4EEF2B051F}">
            <xm:f>AND($AY37=Setting!$B$17,Setting!$B$17&lt;&gt;"")</xm:f>
            <x14:dxf>
              <fill>
                <patternFill>
                  <bgColor rgb="FFFFCCFF"/>
                </patternFill>
              </fill>
            </x14:dxf>
          </x14:cfRule>
          <x14:cfRule type="expression" priority="689" id="{0EDBBDEB-D5AE-4966-B59C-B273A6CEAB87}">
            <xm:f>AND($AY37=Setting!$B$16,Setting!$B$16&lt;&gt;"")</xm:f>
            <x14:dxf>
              <fill>
                <patternFill>
                  <bgColor rgb="FFEECCFF"/>
                </patternFill>
              </fill>
            </x14:dxf>
          </x14:cfRule>
          <x14:cfRule type="expression" priority="690" id="{B1CD1420-ED7E-4C09-8DC1-EAA2DF20B49C}">
            <xm:f>AND($AY37=Setting!$B$15,Setting!$B$15&lt;&gt;"")</xm:f>
            <x14:dxf>
              <fill>
                <patternFill>
                  <bgColor rgb="FFD6D6F5"/>
                </patternFill>
              </fill>
            </x14:dxf>
          </x14:cfRule>
          <x14:cfRule type="expression" priority="691" id="{6040C5B9-1387-4D89-9A8D-C6017537EBA6}">
            <xm:f>AND($AY37=Setting!$B$14,Setting!$B$14&lt;&gt;"")</xm:f>
            <x14:dxf>
              <fill>
                <patternFill>
                  <bgColor rgb="FFCCDDFF"/>
                </patternFill>
              </fill>
            </x14:dxf>
          </x14:cfRule>
          <x14:cfRule type="expression" priority="692" id="{3EDF75D0-BBA7-40DB-92C0-2BAF36BAB070}">
            <xm:f>AND($AY37=Setting!$B$13,Setting!$B$13&lt;&gt;"")</xm:f>
            <x14:dxf>
              <fill>
                <patternFill>
                  <bgColor rgb="FFCCEEFF"/>
                </patternFill>
              </fill>
            </x14:dxf>
          </x14:cfRule>
          <x14:cfRule type="expression" priority="693" id="{A53A78D3-178F-491E-99DC-89FC776EF193}">
            <xm:f>AND($AY37=Setting!$B$12,Setting!$B$12&lt;&gt;"")</xm:f>
            <x14:dxf>
              <fill>
                <patternFill>
                  <bgColor rgb="FFCFFCFC"/>
                </patternFill>
              </fill>
            </x14:dxf>
          </x14:cfRule>
          <x14:cfRule type="expression" priority="694" id="{F8CF1D25-688D-4EC4-90CE-15D1D2399E39}">
            <xm:f>AND($AY37=Setting!$B$11,Setting!$B$11&lt;&gt;"")</xm:f>
            <x14:dxf>
              <fill>
                <patternFill>
                  <bgColor rgb="FFCCFFDD"/>
                </patternFill>
              </fill>
            </x14:dxf>
          </x14:cfRule>
          <x14:cfRule type="expression" priority="695" id="{E230C4BD-9682-427F-8D87-5DD794859C3B}">
            <xm:f>AND($AY37=Setting!$B$10,Setting!$B$10&lt;&gt;"")</xm:f>
            <x14:dxf>
              <fill>
                <patternFill>
                  <bgColor rgb="FFDDFFCC"/>
                </patternFill>
              </fill>
            </x14:dxf>
          </x14:cfRule>
          <x14:cfRule type="expression" priority="696" id="{C63948C3-EA19-4C0A-A045-895A13B59D95}">
            <xm:f>AND($AY37=Setting!$B$9,Setting!$B$9&lt;&gt;"")</xm:f>
            <x14:dxf>
              <fill>
                <patternFill>
                  <bgColor rgb="FFEEFFCC"/>
                </patternFill>
              </fill>
            </x14:dxf>
          </x14:cfRule>
          <x14:cfRule type="expression" priority="697" id="{5F6F30AC-04E4-4137-B2EB-71C67EBDE7AA}">
            <xm:f>AND($AY37=Setting!$B$8,Setting!$B$8&lt;&gt;"")</xm:f>
            <x14:dxf>
              <fill>
                <patternFill>
                  <bgColor rgb="FFFFFFCC"/>
                </patternFill>
              </fill>
            </x14:dxf>
          </x14:cfRule>
          <x14:cfRule type="expression" priority="698" id="{2158EFBF-1D21-4810-AF38-3E9D38EB2472}">
            <xm:f>AND($AY37=Setting!$B$7,Setting!$B$7&lt;&gt;"")</xm:f>
            <x14:dxf>
              <fill>
                <patternFill>
                  <bgColor rgb="FFFFEECC"/>
                </patternFill>
              </fill>
            </x14:dxf>
          </x14:cfRule>
          <x14:cfRule type="expression" priority="699" id="{A423068A-7965-4C48-A324-FD9D1E20AA76}">
            <xm:f>AND($AY37=Setting!$B$6,Setting!$B$6&lt;&gt;"")</xm:f>
            <x14:dxf>
              <fill>
                <patternFill>
                  <bgColor rgb="FFF1E5DB"/>
                </patternFill>
              </fill>
            </x14:dxf>
          </x14:cfRule>
          <x14:cfRule type="expression" priority="700" id="{A2F828C7-A993-41EF-A4C8-73D0B4219D8B}">
            <xm:f>AND($AY37=Setting!$B$5,Setting!$B$5&lt;&gt;"")</xm:f>
            <x14:dxf>
              <fill>
                <patternFill>
                  <bgColor rgb="FFFFCCCC"/>
                </patternFill>
              </fill>
            </x14:dxf>
          </x14:cfRule>
          <xm:sqref>AX37:AY40 AX68:AY125 AX44:AY54 AX56:AY66</xm:sqref>
        </x14:conditionalFormatting>
        <x14:conditionalFormatting xmlns:xm="http://schemas.microsoft.com/office/excel/2006/main">
          <x14:cfRule type="expression" priority="656" id="{9BD9445B-F346-431F-A0E1-FCB0510D7D07}">
            <xm:f>AND($BA37=Setting!$B$19,Setting!$B$19&lt;&gt;"")</xm:f>
            <x14:dxf>
              <fill>
                <patternFill>
                  <bgColor rgb="FFFFCCDD"/>
                </patternFill>
              </fill>
            </x14:dxf>
          </x14:cfRule>
          <x14:cfRule type="expression" priority="657" id="{090B66D7-95AE-4DD8-807A-DCDEA53C131A}">
            <xm:f>AND($BA37=Setting!$B$18,Setting!$B$18&lt;&gt;"")</xm:f>
            <x14:dxf>
              <fill>
                <patternFill>
                  <bgColor rgb="FFF7D4EB"/>
                </patternFill>
              </fill>
            </x14:dxf>
          </x14:cfRule>
          <x14:cfRule type="expression" priority="658" id="{5FFFB4AB-0855-4D95-B92C-851C0EC658B4}">
            <xm:f>AND($BA37=Setting!$B$17,Setting!$B$17&lt;&gt;"")</xm:f>
            <x14:dxf>
              <fill>
                <patternFill>
                  <bgColor rgb="FFFFCCFF"/>
                </patternFill>
              </fill>
            </x14:dxf>
          </x14:cfRule>
          <x14:cfRule type="expression" priority="659" id="{6F3E5AFE-A148-435E-9BA7-FE1CF5698188}">
            <xm:f>AND($BA37=Setting!$B$16,Setting!$B$16&lt;&gt;"")</xm:f>
            <x14:dxf>
              <fill>
                <patternFill>
                  <bgColor rgb="FFEECCFF"/>
                </patternFill>
              </fill>
            </x14:dxf>
          </x14:cfRule>
          <x14:cfRule type="expression" priority="660" id="{E9270E4E-65E2-48A4-90FE-C0004A1B9D74}">
            <xm:f>AND($BA37=Setting!$B$15,Setting!$B$15&lt;&gt;"")</xm:f>
            <x14:dxf>
              <fill>
                <patternFill>
                  <bgColor rgb="FFD6D6F5"/>
                </patternFill>
              </fill>
            </x14:dxf>
          </x14:cfRule>
          <x14:cfRule type="expression" priority="661" id="{0D961D6C-A02E-4EB5-B0F1-81EAAA267723}">
            <xm:f>AND($BA37=Setting!$B$14,Setting!$B$14&lt;&gt;"")</xm:f>
            <x14:dxf>
              <fill>
                <patternFill>
                  <bgColor rgb="FFCCDDFF"/>
                </patternFill>
              </fill>
            </x14:dxf>
          </x14:cfRule>
          <x14:cfRule type="expression" priority="662" id="{67018A31-ECD6-46B9-9260-B10264BF7D81}">
            <xm:f>AND($BA37=Setting!$B$13,Setting!$B$13&lt;&gt;"")</xm:f>
            <x14:dxf>
              <fill>
                <patternFill>
                  <bgColor rgb="FFCCEEFF"/>
                </patternFill>
              </fill>
            </x14:dxf>
          </x14:cfRule>
          <x14:cfRule type="expression" priority="663" id="{2A989E80-4BCF-43D8-B316-118ED67F96FF}">
            <xm:f>AND($BA37=Setting!$B$12,Setting!$B$12&lt;&gt;"")</xm:f>
            <x14:dxf>
              <fill>
                <patternFill>
                  <bgColor rgb="FFCFFCFC"/>
                </patternFill>
              </fill>
            </x14:dxf>
          </x14:cfRule>
          <x14:cfRule type="expression" priority="664" id="{0E20A111-78E9-4ADE-A198-201DD6ADA50A}">
            <xm:f>AND($BA37=Setting!$B$11,Setting!$B$11&lt;&gt;"")</xm:f>
            <x14:dxf>
              <fill>
                <patternFill>
                  <bgColor rgb="FFCCFFDD"/>
                </patternFill>
              </fill>
            </x14:dxf>
          </x14:cfRule>
          <x14:cfRule type="expression" priority="665" id="{B924FB34-CDA9-44C4-8A0F-EBC0C5BB4E97}">
            <xm:f>AND($BA37=Setting!$B$10,Setting!$B$10&lt;&gt;"")</xm:f>
            <x14:dxf>
              <fill>
                <patternFill>
                  <bgColor rgb="FFDDFFCC"/>
                </patternFill>
              </fill>
            </x14:dxf>
          </x14:cfRule>
          <x14:cfRule type="expression" priority="666" id="{833AE00C-4A2C-46C5-833D-6DD95C58FF41}">
            <xm:f>AND($BA37=Setting!$B$9,Setting!$B$9&lt;&gt;"")</xm:f>
            <x14:dxf>
              <fill>
                <patternFill>
                  <bgColor rgb="FFEEFFCC"/>
                </patternFill>
              </fill>
            </x14:dxf>
          </x14:cfRule>
          <x14:cfRule type="expression" priority="667" id="{B22DE0E1-A420-4569-9E66-D94F59A65725}">
            <xm:f>AND($BA37=Setting!$B$8,Setting!$B$8&lt;&gt;"")</xm:f>
            <x14:dxf>
              <fill>
                <patternFill>
                  <bgColor rgb="FFFFFFCC"/>
                </patternFill>
              </fill>
            </x14:dxf>
          </x14:cfRule>
          <x14:cfRule type="expression" priority="668" id="{7747530A-91A5-4FDA-AD73-6F380827BCF1}">
            <xm:f>AND($BA37=Setting!$B$7,Setting!$B$7&lt;&gt;"")</xm:f>
            <x14:dxf>
              <fill>
                <patternFill>
                  <bgColor rgb="FFFFEECC"/>
                </patternFill>
              </fill>
            </x14:dxf>
          </x14:cfRule>
          <x14:cfRule type="expression" priority="669" id="{60C579C2-29F8-464D-9525-76BD653645FF}">
            <xm:f>AND($BA37=Setting!$B$6,Setting!$B$6&lt;&gt;"")</xm:f>
            <x14:dxf>
              <fill>
                <patternFill>
                  <bgColor rgb="FFF1E5DB"/>
                </patternFill>
              </fill>
            </x14:dxf>
          </x14:cfRule>
          <x14:cfRule type="expression" priority="670" id="{DE40BD82-722A-40B3-BFE3-FBB9958A233D}">
            <xm:f>AND($BA37=Setting!$B$5,Setting!$B$5&lt;&gt;"")</xm:f>
            <x14:dxf>
              <fill>
                <patternFill>
                  <bgColor rgb="FFFFCCCC"/>
                </patternFill>
              </fill>
            </x14:dxf>
          </x14:cfRule>
          <xm:sqref>AZ37:BA40 AZ68:BA125 AZ44:BA54 AZ56:BA66</xm:sqref>
        </x14:conditionalFormatting>
        <x14:conditionalFormatting xmlns:xm="http://schemas.microsoft.com/office/excel/2006/main">
          <x14:cfRule type="expression" priority="626" id="{3C05C6B5-C3A5-481F-8F41-79706900D4C7}">
            <xm:f>AND($BC37=Setting!$B$19,Setting!$B$19&lt;&gt;"")</xm:f>
            <x14:dxf>
              <fill>
                <patternFill>
                  <bgColor rgb="FFFFCCDD"/>
                </patternFill>
              </fill>
            </x14:dxf>
          </x14:cfRule>
          <x14:cfRule type="expression" priority="627" id="{90AC4825-32EA-4545-822B-FB36E1BB48E5}">
            <xm:f>AND($BC37=Setting!$B$18,Setting!$B$18&lt;&gt;"")</xm:f>
            <x14:dxf>
              <fill>
                <patternFill>
                  <bgColor rgb="FFF7D4EB"/>
                </patternFill>
              </fill>
            </x14:dxf>
          </x14:cfRule>
          <x14:cfRule type="expression" priority="628" id="{BFBF6648-162D-4D74-B5BA-329CF8C3A2A2}">
            <xm:f>AND($BC37=Setting!$B$17,Setting!$B$17&lt;&gt;"")</xm:f>
            <x14:dxf>
              <fill>
                <patternFill>
                  <bgColor rgb="FFFFCCFF"/>
                </patternFill>
              </fill>
            </x14:dxf>
          </x14:cfRule>
          <x14:cfRule type="expression" priority="629" id="{0155138A-A49F-44BA-BE25-04B6067C4A7C}">
            <xm:f>AND($BC37=Setting!$B$16,Setting!$B$16&lt;&gt;"")</xm:f>
            <x14:dxf>
              <fill>
                <patternFill>
                  <bgColor rgb="FFEECCFF"/>
                </patternFill>
              </fill>
            </x14:dxf>
          </x14:cfRule>
          <x14:cfRule type="expression" priority="630" id="{01C0477C-E13F-462C-8585-560BDD7D2457}">
            <xm:f>AND($BC37=Setting!$B$15,Setting!$B$15&lt;&gt;"")</xm:f>
            <x14:dxf>
              <fill>
                <patternFill>
                  <bgColor rgb="FFD6D6F5"/>
                </patternFill>
              </fill>
            </x14:dxf>
          </x14:cfRule>
          <x14:cfRule type="expression" priority="631" id="{72C1A6D3-FC0F-4399-B7FC-0670B93606FC}">
            <xm:f>AND($BC37=Setting!$B$14,Setting!$B$14&lt;&gt;"")</xm:f>
            <x14:dxf>
              <fill>
                <patternFill>
                  <bgColor rgb="FFCCDDFF"/>
                </patternFill>
              </fill>
            </x14:dxf>
          </x14:cfRule>
          <x14:cfRule type="expression" priority="632" id="{1104C553-F355-40AB-B0DA-19638B4AA33C}">
            <xm:f>AND($BC37=Setting!$B$13,Setting!$B$13&lt;&gt;"")</xm:f>
            <x14:dxf>
              <fill>
                <patternFill>
                  <bgColor rgb="FFCCEEFF"/>
                </patternFill>
              </fill>
            </x14:dxf>
          </x14:cfRule>
          <x14:cfRule type="expression" priority="633" id="{A5B05893-93CE-49D8-81F3-F0099AA0BCC7}">
            <xm:f>AND($BC37=Setting!$B$12,Setting!$B$12&lt;&gt;"")</xm:f>
            <x14:dxf>
              <fill>
                <patternFill>
                  <bgColor rgb="FFCFFCFC"/>
                </patternFill>
              </fill>
            </x14:dxf>
          </x14:cfRule>
          <x14:cfRule type="expression" priority="634" id="{152DA5CE-B6A4-4B30-BA8B-3B3D9DD4E4C0}">
            <xm:f>AND($BC37=Setting!$B$11,Setting!$B$11&lt;&gt;"")</xm:f>
            <x14:dxf>
              <fill>
                <patternFill>
                  <bgColor rgb="FFCCFFDD"/>
                </patternFill>
              </fill>
            </x14:dxf>
          </x14:cfRule>
          <x14:cfRule type="expression" priority="635" id="{37839D20-6315-40C3-A0A9-590847F895B3}">
            <xm:f>AND($BC37=Setting!$B$10,Setting!$B$10&lt;&gt;"")</xm:f>
            <x14:dxf>
              <fill>
                <patternFill>
                  <bgColor rgb="FFDDFFCC"/>
                </patternFill>
              </fill>
            </x14:dxf>
          </x14:cfRule>
          <x14:cfRule type="expression" priority="636" id="{97ED6931-DED1-4295-BA79-BAC1B40449E2}">
            <xm:f>AND($BC37=Setting!$B$9,Setting!$B$9&lt;&gt;"")</xm:f>
            <x14:dxf>
              <fill>
                <patternFill>
                  <bgColor rgb="FFEEFFCC"/>
                </patternFill>
              </fill>
            </x14:dxf>
          </x14:cfRule>
          <x14:cfRule type="expression" priority="637" id="{F9ADF052-58DF-487C-B356-30FE07EE9F39}">
            <xm:f>AND($BC37=Setting!$B$8,Setting!$B$8&lt;&gt;"")</xm:f>
            <x14:dxf>
              <fill>
                <patternFill>
                  <bgColor rgb="FFFFFFCC"/>
                </patternFill>
              </fill>
            </x14:dxf>
          </x14:cfRule>
          <x14:cfRule type="expression" priority="638" id="{88A067DC-24D7-4035-B9B0-498D4AC6CA0C}">
            <xm:f>AND($BC37=Setting!$B$7,Setting!$B$7&lt;&gt;"")</xm:f>
            <x14:dxf>
              <fill>
                <patternFill>
                  <bgColor rgb="FFFFEECC"/>
                </patternFill>
              </fill>
            </x14:dxf>
          </x14:cfRule>
          <x14:cfRule type="expression" priority="639" id="{3CB97666-1275-4F1D-AA0A-624FA3972ECF}">
            <xm:f>AND($BC37=Setting!$B$6,Setting!$B$6&lt;&gt;"")</xm:f>
            <x14:dxf>
              <fill>
                <patternFill>
                  <bgColor rgb="FFF1E5DB"/>
                </patternFill>
              </fill>
            </x14:dxf>
          </x14:cfRule>
          <x14:cfRule type="expression" priority="640" id="{764FEFF6-378C-44E9-9F70-5E9F489B5145}">
            <xm:f>AND($BC37=Setting!$B$5,Setting!$B$5&lt;&gt;"")</xm:f>
            <x14:dxf>
              <fill>
                <patternFill>
                  <bgColor rgb="FFFFCCCC"/>
                </patternFill>
              </fill>
            </x14:dxf>
          </x14:cfRule>
          <xm:sqref>BB37:BC40 BB68:BC125 BB44:BC54 BB56:BC66</xm:sqref>
        </x14:conditionalFormatting>
        <x14:conditionalFormatting xmlns:xm="http://schemas.microsoft.com/office/excel/2006/main">
          <x14:cfRule type="expression" priority="596" id="{98EA2D53-7610-4EDF-A657-1D3375E34EF3}">
            <xm:f>AND($BE37=Setting!$B$19,Setting!$B$19&lt;&gt;"")</xm:f>
            <x14:dxf>
              <fill>
                <patternFill>
                  <bgColor rgb="FFFFCCDD"/>
                </patternFill>
              </fill>
            </x14:dxf>
          </x14:cfRule>
          <x14:cfRule type="expression" priority="597" id="{775BC254-E162-42BE-9EAC-0B127A06D2A7}">
            <xm:f>AND($BE37=Setting!$B$18,Setting!$B$18&lt;&gt;"")</xm:f>
            <x14:dxf>
              <fill>
                <patternFill>
                  <bgColor rgb="FFF7D4EB"/>
                </patternFill>
              </fill>
            </x14:dxf>
          </x14:cfRule>
          <x14:cfRule type="expression" priority="598" id="{3DEA8418-36CF-4735-94FD-641B2E1102A6}">
            <xm:f>AND($BE37=Setting!$B$17,Setting!$B$17&lt;&gt;"")</xm:f>
            <x14:dxf>
              <fill>
                <patternFill>
                  <bgColor rgb="FFFFCCFF"/>
                </patternFill>
              </fill>
            </x14:dxf>
          </x14:cfRule>
          <x14:cfRule type="expression" priority="599" id="{7103D2A8-874C-4A17-B624-DE787549CEF0}">
            <xm:f>AND($BE37=Setting!$B$16,Setting!$B$16&lt;&gt;"")</xm:f>
            <x14:dxf>
              <fill>
                <patternFill>
                  <bgColor rgb="FFEECCFF"/>
                </patternFill>
              </fill>
            </x14:dxf>
          </x14:cfRule>
          <x14:cfRule type="expression" priority="600" id="{68B5B2A0-5029-40EF-832F-FA50573A0A4B}">
            <xm:f>AND($BE37=Setting!$B$15,Setting!$B$15&lt;&gt;"")</xm:f>
            <x14:dxf>
              <fill>
                <patternFill>
                  <bgColor rgb="FFD6D6F5"/>
                </patternFill>
              </fill>
            </x14:dxf>
          </x14:cfRule>
          <x14:cfRule type="expression" priority="601" id="{4541704D-34A4-4953-B0F8-869E7EFC87E8}">
            <xm:f>AND($BE37=Setting!$B$14,Setting!$B$14&lt;&gt;"")</xm:f>
            <x14:dxf>
              <fill>
                <patternFill>
                  <bgColor rgb="FFCCDDFF"/>
                </patternFill>
              </fill>
            </x14:dxf>
          </x14:cfRule>
          <x14:cfRule type="expression" priority="602" id="{35E6710D-38F9-4D95-9315-20D72A314C88}">
            <xm:f>AND($BE37=Setting!$B$13,Setting!$B$13&lt;&gt;"")</xm:f>
            <x14:dxf>
              <fill>
                <patternFill>
                  <bgColor rgb="FFCCEEFF"/>
                </patternFill>
              </fill>
            </x14:dxf>
          </x14:cfRule>
          <x14:cfRule type="expression" priority="603" id="{6F256545-F186-4EC0-89B3-6841CCAF191B}">
            <xm:f>AND($BE37=Setting!$B$12,Setting!$B$12&lt;&gt;"")</xm:f>
            <x14:dxf>
              <fill>
                <patternFill>
                  <bgColor rgb="FFCFFCFC"/>
                </patternFill>
              </fill>
            </x14:dxf>
          </x14:cfRule>
          <x14:cfRule type="expression" priority="604" id="{C37AFCAA-9E39-426D-BC9E-173919609DBF}">
            <xm:f>AND($BE37=Setting!$B$11,Setting!$B$11&lt;&gt;"")</xm:f>
            <x14:dxf>
              <fill>
                <patternFill>
                  <bgColor rgb="FFCCFFDD"/>
                </patternFill>
              </fill>
            </x14:dxf>
          </x14:cfRule>
          <x14:cfRule type="expression" priority="605" id="{164E6A7D-E483-43F5-8973-22F3D143FB5A}">
            <xm:f>AND($BE37=Setting!$B$10,Setting!$B$10&lt;&gt;"")</xm:f>
            <x14:dxf>
              <fill>
                <patternFill>
                  <bgColor rgb="FFDDFFCC"/>
                </patternFill>
              </fill>
            </x14:dxf>
          </x14:cfRule>
          <x14:cfRule type="expression" priority="606" id="{8F56F2A8-3517-4654-8D32-C691A39663B0}">
            <xm:f>AND($BE37=Setting!$B$9,Setting!$B$9&lt;&gt;"")</xm:f>
            <x14:dxf>
              <fill>
                <patternFill>
                  <bgColor rgb="FFEEFFCC"/>
                </patternFill>
              </fill>
            </x14:dxf>
          </x14:cfRule>
          <x14:cfRule type="expression" priority="607" id="{B3AD81E2-516E-47DB-B8CC-1D7FAE09CFA0}">
            <xm:f>AND($BE37=Setting!$B$8,Setting!$B$8&lt;&gt;"")</xm:f>
            <x14:dxf>
              <fill>
                <patternFill>
                  <bgColor rgb="FFFFFFCC"/>
                </patternFill>
              </fill>
            </x14:dxf>
          </x14:cfRule>
          <x14:cfRule type="expression" priority="608" id="{6400FE98-38FD-42DE-88BE-1FE75AE429D6}">
            <xm:f>AND($BE37=Setting!$B$7,Setting!$B$7&lt;&gt;"")</xm:f>
            <x14:dxf>
              <fill>
                <patternFill>
                  <bgColor rgb="FFFFEECC"/>
                </patternFill>
              </fill>
            </x14:dxf>
          </x14:cfRule>
          <x14:cfRule type="expression" priority="609" id="{C3E5AA38-8E1C-4ADC-A27E-006C935A311A}">
            <xm:f>AND($BE37=Setting!$B$6,Setting!$B$6&lt;&gt;"")</xm:f>
            <x14:dxf>
              <fill>
                <patternFill>
                  <bgColor rgb="FFF1E5DB"/>
                </patternFill>
              </fill>
            </x14:dxf>
          </x14:cfRule>
          <x14:cfRule type="expression" priority="610" id="{048AAB75-587A-4F95-9D45-7A7DE8BC0012}">
            <xm:f>AND($BE37=Setting!$B$5,Setting!$B$5&lt;&gt;"")</xm:f>
            <x14:dxf>
              <fill>
                <patternFill>
                  <bgColor rgb="FFFFCCCC"/>
                </patternFill>
              </fill>
            </x14:dxf>
          </x14:cfRule>
          <xm:sqref>BD37:BE40 BD68:BE125 BD44:BE54 BD56:BE66</xm:sqref>
        </x14:conditionalFormatting>
        <x14:conditionalFormatting xmlns:xm="http://schemas.microsoft.com/office/excel/2006/main">
          <x14:cfRule type="expression" priority="566" id="{0388F3A1-5E59-4B3A-9105-0E42A7F85864}">
            <xm:f>AND($BG37=Setting!$B$19,Setting!$B$19&lt;&gt;"")</xm:f>
            <x14:dxf>
              <fill>
                <patternFill>
                  <bgColor rgb="FFFFCCDD"/>
                </patternFill>
              </fill>
            </x14:dxf>
          </x14:cfRule>
          <x14:cfRule type="expression" priority="567" id="{5193A7F6-3209-4466-8286-B19F58117E4E}">
            <xm:f>AND($BG37=Setting!$B$18,Setting!$B$18&lt;&gt;"")</xm:f>
            <x14:dxf>
              <fill>
                <patternFill>
                  <bgColor rgb="FFF7D4EB"/>
                </patternFill>
              </fill>
            </x14:dxf>
          </x14:cfRule>
          <x14:cfRule type="expression" priority="568" id="{D3FD1353-7C86-4D1E-B7FA-E14AACFDA6D9}">
            <xm:f>AND($BG37=Setting!$B$17,Setting!$B$17&lt;&gt;"")</xm:f>
            <x14:dxf>
              <fill>
                <patternFill>
                  <bgColor rgb="FFFFCCFF"/>
                </patternFill>
              </fill>
            </x14:dxf>
          </x14:cfRule>
          <x14:cfRule type="expression" priority="569" id="{3A38BD9F-B225-4D2F-A222-66560586CE4F}">
            <xm:f>AND($BG37=Setting!$B$16,Setting!$B$16&lt;&gt;"")</xm:f>
            <x14:dxf>
              <fill>
                <patternFill>
                  <bgColor rgb="FFEECCFF"/>
                </patternFill>
              </fill>
            </x14:dxf>
          </x14:cfRule>
          <x14:cfRule type="expression" priority="570" id="{454B21E7-CF5C-479F-91EA-11BB50CED0D9}">
            <xm:f>AND($BG37=Setting!$B$15,Setting!$B$15&lt;&gt;"")</xm:f>
            <x14:dxf>
              <fill>
                <patternFill>
                  <bgColor rgb="FFD6D6F5"/>
                </patternFill>
              </fill>
            </x14:dxf>
          </x14:cfRule>
          <x14:cfRule type="expression" priority="571" id="{DC15CEC9-07E7-4D3D-A7BB-3851A7623349}">
            <xm:f>AND($BG37=Setting!$B$14,Setting!$B$14&lt;&gt;"")</xm:f>
            <x14:dxf>
              <fill>
                <patternFill>
                  <bgColor rgb="FFCCDDFF"/>
                </patternFill>
              </fill>
            </x14:dxf>
          </x14:cfRule>
          <x14:cfRule type="expression" priority="572" id="{71F62514-5049-40D6-93DF-E6C73C8E1EDE}">
            <xm:f>AND($BG37=Setting!$B$13,Setting!$B$13&lt;&gt;"")</xm:f>
            <x14:dxf>
              <fill>
                <patternFill>
                  <bgColor rgb="FFCCEEFF"/>
                </patternFill>
              </fill>
            </x14:dxf>
          </x14:cfRule>
          <x14:cfRule type="expression" priority="573" id="{623F8BA6-FF07-4E40-8F76-EF74519F1BC8}">
            <xm:f>AND($BG37=Setting!$B$12,Setting!$B$12&lt;&gt;"")</xm:f>
            <x14:dxf>
              <fill>
                <patternFill>
                  <bgColor rgb="FFCFFCFC"/>
                </patternFill>
              </fill>
            </x14:dxf>
          </x14:cfRule>
          <x14:cfRule type="expression" priority="574" id="{EE8CF6F8-D775-4A0F-BD5C-6769BFD32D6C}">
            <xm:f>AND($BG37=Setting!$B$11,Setting!$B$11&lt;&gt;"")</xm:f>
            <x14:dxf>
              <fill>
                <patternFill>
                  <bgColor rgb="FFCCFFDD"/>
                </patternFill>
              </fill>
            </x14:dxf>
          </x14:cfRule>
          <x14:cfRule type="expression" priority="575" id="{C1614ABE-973A-41CD-AF6D-7301C259DB11}">
            <xm:f>AND($BG37=Setting!$B$10,Setting!$B$10&lt;&gt;"")</xm:f>
            <x14:dxf>
              <fill>
                <patternFill>
                  <bgColor rgb="FFDDFFCC"/>
                </patternFill>
              </fill>
            </x14:dxf>
          </x14:cfRule>
          <x14:cfRule type="expression" priority="576" id="{4B2267AC-3B83-4E37-AEE7-C2EBC8771068}">
            <xm:f>AND($BG37=Setting!$B$9,Setting!$B$9&lt;&gt;"")</xm:f>
            <x14:dxf>
              <fill>
                <patternFill>
                  <bgColor rgb="FFEEFFCC"/>
                </patternFill>
              </fill>
            </x14:dxf>
          </x14:cfRule>
          <x14:cfRule type="expression" priority="577" id="{8834E4E4-8A74-493B-B1C6-4F1BB687B9C7}">
            <xm:f>AND($BG37=Setting!$B$8,Setting!$B$8&lt;&gt;"")</xm:f>
            <x14:dxf>
              <fill>
                <patternFill>
                  <bgColor rgb="FFFFFFCC"/>
                </patternFill>
              </fill>
            </x14:dxf>
          </x14:cfRule>
          <x14:cfRule type="expression" priority="578" id="{DA9900D4-C3F3-4E0C-B44C-DF3D9024FB54}">
            <xm:f>AND($BG37=Setting!$B$7,Setting!$B$7&lt;&gt;"")</xm:f>
            <x14:dxf>
              <fill>
                <patternFill>
                  <bgColor rgb="FFFFEECC"/>
                </patternFill>
              </fill>
            </x14:dxf>
          </x14:cfRule>
          <x14:cfRule type="expression" priority="579" id="{E3E5468B-48EE-4D71-978D-634B24CEBD44}">
            <xm:f>AND($BG37=Setting!$B$6,Setting!$B$6&lt;&gt;"")</xm:f>
            <x14:dxf>
              <fill>
                <patternFill>
                  <bgColor rgb="FFF1E5DB"/>
                </patternFill>
              </fill>
            </x14:dxf>
          </x14:cfRule>
          <x14:cfRule type="expression" priority="580" id="{175CDA8F-F1EF-49E7-8640-6B32C49C9C16}">
            <xm:f>AND($BG37=Setting!$B$5,Setting!$B$5&lt;&gt;"")</xm:f>
            <x14:dxf>
              <fill>
                <patternFill>
                  <bgColor rgb="FFFFCCCC"/>
                </patternFill>
              </fill>
            </x14:dxf>
          </x14:cfRule>
          <xm:sqref>BF37:BG40 BF68:BG125 BF44:BG54 BF56:BG66</xm:sqref>
        </x14:conditionalFormatting>
        <x14:conditionalFormatting xmlns:xm="http://schemas.microsoft.com/office/excel/2006/main">
          <x14:cfRule type="expression" priority="536" id="{82F35D1A-9549-4C43-9E1D-DD67DFD3B3D0}">
            <xm:f>AND($BI37=Setting!$B$19,Setting!$B$19&lt;&gt;"")</xm:f>
            <x14:dxf>
              <fill>
                <patternFill>
                  <bgColor rgb="FFFFCCDD"/>
                </patternFill>
              </fill>
            </x14:dxf>
          </x14:cfRule>
          <x14:cfRule type="expression" priority="537" id="{5C8FE12F-6036-4C38-9DD5-4A1E35BFE9D5}">
            <xm:f>AND($BI37=Setting!$B$18,Setting!$B$18&lt;&gt;"")</xm:f>
            <x14:dxf>
              <fill>
                <patternFill>
                  <bgColor rgb="FFF7D4EB"/>
                </patternFill>
              </fill>
            </x14:dxf>
          </x14:cfRule>
          <x14:cfRule type="expression" priority="538" id="{2D8705A9-1FA9-4D5D-8BBE-4A9437F8F4CC}">
            <xm:f>AND($BI37=Setting!$B$17,Setting!$B$17&lt;&gt;"")</xm:f>
            <x14:dxf>
              <fill>
                <patternFill>
                  <bgColor rgb="FFFFCCFF"/>
                </patternFill>
              </fill>
            </x14:dxf>
          </x14:cfRule>
          <x14:cfRule type="expression" priority="539" id="{999A6FD8-F12C-453D-86D1-85003C8BF6E9}">
            <xm:f>AND($BI37=Setting!$B$16,Setting!$B$16&lt;&gt;"")</xm:f>
            <x14:dxf>
              <fill>
                <patternFill>
                  <bgColor rgb="FFEECCFF"/>
                </patternFill>
              </fill>
            </x14:dxf>
          </x14:cfRule>
          <x14:cfRule type="expression" priority="540" id="{C243F9E5-E798-461C-84A6-604DE3E980D1}">
            <xm:f>AND($BI37=Setting!$B$15,Setting!$B$15&lt;&gt;"")</xm:f>
            <x14:dxf>
              <fill>
                <patternFill>
                  <bgColor rgb="FFD6D6F5"/>
                </patternFill>
              </fill>
            </x14:dxf>
          </x14:cfRule>
          <x14:cfRule type="expression" priority="541" id="{A6DE4371-4BDA-455C-821D-32F2FD12C953}">
            <xm:f>AND($BI37=Setting!$B$14,Setting!$B$14&lt;&gt;"")</xm:f>
            <x14:dxf>
              <fill>
                <patternFill>
                  <bgColor rgb="FFCCDDFF"/>
                </patternFill>
              </fill>
            </x14:dxf>
          </x14:cfRule>
          <x14:cfRule type="expression" priority="542" id="{0F855292-63A3-424A-A00F-8A19F4152B2C}">
            <xm:f>AND($BI37=Setting!$B$13,Setting!$B$13&lt;&gt;"")</xm:f>
            <x14:dxf>
              <fill>
                <patternFill>
                  <bgColor rgb="FFCCEEFF"/>
                </patternFill>
              </fill>
            </x14:dxf>
          </x14:cfRule>
          <x14:cfRule type="expression" priority="543" id="{659B9D95-3BE0-4A6F-B62B-11A84F306FDB}">
            <xm:f>AND($BI37=Setting!$B$12,Setting!$B$12&lt;&gt;"")</xm:f>
            <x14:dxf>
              <fill>
                <patternFill>
                  <bgColor rgb="FFCFFCFC"/>
                </patternFill>
              </fill>
            </x14:dxf>
          </x14:cfRule>
          <x14:cfRule type="expression" priority="544" id="{FAB2CF58-3637-4FBE-B79E-B660EA5B4849}">
            <xm:f>AND($BI37=Setting!$B$11,Setting!$B$11&lt;&gt;"")</xm:f>
            <x14:dxf>
              <fill>
                <patternFill>
                  <bgColor rgb="FFCCFFDD"/>
                </patternFill>
              </fill>
            </x14:dxf>
          </x14:cfRule>
          <x14:cfRule type="expression" priority="545" id="{18BCEE53-250D-4B85-B23A-FD570D482EF7}">
            <xm:f>AND($BI37=Setting!$B$10,Setting!$B$10&lt;&gt;"")</xm:f>
            <x14:dxf>
              <fill>
                <patternFill>
                  <bgColor rgb="FFDDFFCC"/>
                </patternFill>
              </fill>
            </x14:dxf>
          </x14:cfRule>
          <x14:cfRule type="expression" priority="546" id="{BE2AA0F0-B6A7-45D0-904A-A2406993AECC}">
            <xm:f>AND($BI37=Setting!$B$9,Setting!$B$9&lt;&gt;"")</xm:f>
            <x14:dxf>
              <fill>
                <patternFill>
                  <bgColor rgb="FFEEFFCC"/>
                </patternFill>
              </fill>
            </x14:dxf>
          </x14:cfRule>
          <x14:cfRule type="expression" priority="547" id="{67160969-7DEA-40AB-8D0A-7B57BB6D1A92}">
            <xm:f>AND($BI37=Setting!$B$8,Setting!$B$8&lt;&gt;"")</xm:f>
            <x14:dxf>
              <fill>
                <patternFill>
                  <bgColor rgb="FFFFFFCC"/>
                </patternFill>
              </fill>
            </x14:dxf>
          </x14:cfRule>
          <x14:cfRule type="expression" priority="548" id="{CE7D4109-A5B8-4539-BC1D-7A79FC39B26E}">
            <xm:f>AND($BI37=Setting!$B$7,Setting!$B$7&lt;&gt;"")</xm:f>
            <x14:dxf>
              <fill>
                <patternFill>
                  <bgColor rgb="FFFFEECC"/>
                </patternFill>
              </fill>
            </x14:dxf>
          </x14:cfRule>
          <x14:cfRule type="expression" priority="549" id="{7F535E0A-DF3E-4D3D-AFBA-370F0E709C29}">
            <xm:f>AND($BI37=Setting!$B$6,Setting!$B$6&lt;&gt;"")</xm:f>
            <x14:dxf>
              <fill>
                <patternFill>
                  <bgColor rgb="FFF1E5DB"/>
                </patternFill>
              </fill>
            </x14:dxf>
          </x14:cfRule>
          <x14:cfRule type="expression" priority="550" id="{2A670EB0-CE30-4C30-8CED-5D3AD815C726}">
            <xm:f>AND($BI37=Setting!$B$5,Setting!$B$5&lt;&gt;"")</xm:f>
            <x14:dxf>
              <fill>
                <patternFill>
                  <bgColor rgb="FFFFCCCC"/>
                </patternFill>
              </fill>
            </x14:dxf>
          </x14:cfRule>
          <xm:sqref>BH37:BI40 BH68:BI125 BH44:BI54 BH56:BI66</xm:sqref>
        </x14:conditionalFormatting>
        <x14:conditionalFormatting xmlns:xm="http://schemas.microsoft.com/office/excel/2006/main">
          <x14:cfRule type="expression" priority="506" id="{E8847635-7784-4E94-A140-534D7DD3B1EF}">
            <xm:f>AND($BK37=Setting!$B$19,Setting!$B$19&lt;&gt;"")</xm:f>
            <x14:dxf>
              <fill>
                <patternFill>
                  <bgColor rgb="FFFFCCDD"/>
                </patternFill>
              </fill>
            </x14:dxf>
          </x14:cfRule>
          <x14:cfRule type="expression" priority="507" id="{0A59E1DE-68B5-42F0-BA1B-FC1F7D2C1942}">
            <xm:f>AND($BK37=Setting!$B$18,Setting!$B$18&lt;&gt;"")</xm:f>
            <x14:dxf>
              <fill>
                <patternFill>
                  <bgColor rgb="FFF7D4EB"/>
                </patternFill>
              </fill>
            </x14:dxf>
          </x14:cfRule>
          <x14:cfRule type="expression" priority="508" id="{3357FD73-0D7A-4637-A24C-85A3F7CDD718}">
            <xm:f>AND($BK37=Setting!$B$17,Setting!$B$17&lt;&gt;"")</xm:f>
            <x14:dxf>
              <fill>
                <patternFill>
                  <bgColor rgb="FFFFCCFF"/>
                </patternFill>
              </fill>
            </x14:dxf>
          </x14:cfRule>
          <x14:cfRule type="expression" priority="509" id="{E7430BD6-7106-4271-81C5-A009C25F116B}">
            <xm:f>AND($BK37=Setting!$B$16,Setting!$B$16&lt;&gt;"")</xm:f>
            <x14:dxf>
              <fill>
                <patternFill>
                  <bgColor rgb="FFEECCFF"/>
                </patternFill>
              </fill>
            </x14:dxf>
          </x14:cfRule>
          <x14:cfRule type="expression" priority="510" id="{89E477D1-2E2A-4E18-874B-13FE743B0D45}">
            <xm:f>AND($BK37=Setting!$B$15,Setting!$B$15&lt;&gt;"")</xm:f>
            <x14:dxf>
              <fill>
                <patternFill>
                  <bgColor rgb="FFD6D6F5"/>
                </patternFill>
              </fill>
            </x14:dxf>
          </x14:cfRule>
          <x14:cfRule type="expression" priority="511" id="{E306FD53-EB8C-4246-9BC6-7E30B27C3733}">
            <xm:f>AND($BK37=Setting!$B$14,Setting!$B$14&lt;&gt;"")</xm:f>
            <x14:dxf>
              <fill>
                <patternFill>
                  <bgColor rgb="FFCCDDFF"/>
                </patternFill>
              </fill>
            </x14:dxf>
          </x14:cfRule>
          <x14:cfRule type="expression" priority="512" id="{9AA8A080-B48F-4E1D-9866-B6F951ECF2C5}">
            <xm:f>AND($BK37=Setting!$B$13,Setting!$B$13&lt;&gt;"")</xm:f>
            <x14:dxf>
              <fill>
                <patternFill>
                  <bgColor rgb="FFCCEEFF"/>
                </patternFill>
              </fill>
            </x14:dxf>
          </x14:cfRule>
          <x14:cfRule type="expression" priority="513" id="{B3B3C5E3-0D3A-4586-A332-67333D541CB2}">
            <xm:f>AND($BK37=Setting!$B$12,Setting!$B$12&lt;&gt;"")</xm:f>
            <x14:dxf>
              <fill>
                <patternFill>
                  <bgColor rgb="FFCFFCFC"/>
                </patternFill>
              </fill>
            </x14:dxf>
          </x14:cfRule>
          <x14:cfRule type="expression" priority="514" id="{F1EA74DE-7835-45D7-BFF9-730C0B58FBCF}">
            <xm:f>AND($BK37=Setting!$B$11,Setting!$B$11&lt;&gt;"")</xm:f>
            <x14:dxf>
              <fill>
                <patternFill>
                  <bgColor rgb="FFCCFFDD"/>
                </patternFill>
              </fill>
            </x14:dxf>
          </x14:cfRule>
          <x14:cfRule type="expression" priority="515" id="{F91D39AB-B8A0-4A85-952F-EA8CDCC7884A}">
            <xm:f>AND($BK37=Setting!$B$10,Setting!$B$10&lt;&gt;"")</xm:f>
            <x14:dxf>
              <fill>
                <patternFill>
                  <bgColor rgb="FFDDFFCC"/>
                </patternFill>
              </fill>
            </x14:dxf>
          </x14:cfRule>
          <x14:cfRule type="expression" priority="516" id="{A0819030-1A7B-4E9D-8532-93A0AAF655A8}">
            <xm:f>AND($BK37=Setting!$B$9,Setting!$B$9&lt;&gt;"")</xm:f>
            <x14:dxf>
              <fill>
                <patternFill>
                  <bgColor rgb="FFEEFFCC"/>
                </patternFill>
              </fill>
            </x14:dxf>
          </x14:cfRule>
          <x14:cfRule type="expression" priority="517" id="{CA401EFD-751A-464B-A870-3820CD1F86AC}">
            <xm:f>AND($BK37=Setting!$B$8,Setting!$B$8&lt;&gt;"")</xm:f>
            <x14:dxf>
              <fill>
                <patternFill>
                  <bgColor rgb="FFFFFFCC"/>
                </patternFill>
              </fill>
            </x14:dxf>
          </x14:cfRule>
          <x14:cfRule type="expression" priority="518" id="{A72AB546-2D05-417E-8FEF-4B891A4BF8FA}">
            <xm:f>AND($BK37=Setting!$B$7,Setting!$B$7&lt;&gt;"")</xm:f>
            <x14:dxf>
              <fill>
                <patternFill>
                  <bgColor rgb="FFFFEECC"/>
                </patternFill>
              </fill>
            </x14:dxf>
          </x14:cfRule>
          <x14:cfRule type="expression" priority="519" id="{9E68A649-7648-44D7-B0B4-297560E812DB}">
            <xm:f>AND($BK37=Setting!$B$6,Setting!$B$6&lt;&gt;"")</xm:f>
            <x14:dxf>
              <fill>
                <patternFill>
                  <bgColor rgb="FFF1E5DB"/>
                </patternFill>
              </fill>
            </x14:dxf>
          </x14:cfRule>
          <x14:cfRule type="expression" priority="520" id="{03CE4578-9FCD-4868-B03F-1C79C9283CCD}">
            <xm:f>AND($BK37=Setting!$B$5,Setting!$B$5&lt;&gt;"")</xm:f>
            <x14:dxf>
              <fill>
                <patternFill>
                  <bgColor rgb="FFFFCCCC"/>
                </patternFill>
              </fill>
            </x14:dxf>
          </x14:cfRule>
          <xm:sqref>BJ37:BK40 BJ68:BK125 BJ44:BK54 BJ56:BK66</xm:sqref>
        </x14:conditionalFormatting>
        <x14:conditionalFormatting xmlns:xm="http://schemas.microsoft.com/office/excel/2006/main">
          <x14:cfRule type="expression" priority="476" id="{168AE803-6B3C-46E3-A004-5366DF1100A9}">
            <xm:f>AND($BM37=Setting!$B$19,Setting!$B$19&lt;&gt;"")</xm:f>
            <x14:dxf>
              <fill>
                <patternFill>
                  <bgColor rgb="FFFFCCDD"/>
                </patternFill>
              </fill>
            </x14:dxf>
          </x14:cfRule>
          <x14:cfRule type="expression" priority="477" id="{5EA6B6C2-0C55-4883-83FF-ECBD38BB13C4}">
            <xm:f>AND($BM37=Setting!$B$18,Setting!$B$18&lt;&gt;"")</xm:f>
            <x14:dxf>
              <fill>
                <patternFill>
                  <bgColor rgb="FFF7D4EB"/>
                </patternFill>
              </fill>
            </x14:dxf>
          </x14:cfRule>
          <x14:cfRule type="expression" priority="478" id="{83CFFEE1-852B-4245-AA90-DCDC2F247C34}">
            <xm:f>AND($BM37=Setting!$B$17,Setting!$B$17&lt;&gt;"")</xm:f>
            <x14:dxf>
              <fill>
                <patternFill>
                  <bgColor rgb="FFFFCCFF"/>
                </patternFill>
              </fill>
            </x14:dxf>
          </x14:cfRule>
          <x14:cfRule type="expression" priority="479" id="{944A5B44-66C9-43FD-9D99-9A94CC297C5E}">
            <xm:f>AND($BM37=Setting!$B$16,Setting!$B$16&lt;&gt;"")</xm:f>
            <x14:dxf>
              <fill>
                <patternFill>
                  <bgColor rgb="FFEECCFF"/>
                </patternFill>
              </fill>
            </x14:dxf>
          </x14:cfRule>
          <x14:cfRule type="expression" priority="480" id="{7E51E218-83B6-4E14-A97B-D61CAE1F3E53}">
            <xm:f>AND($BM37=Setting!$B$15,Setting!$B$15&lt;&gt;"")</xm:f>
            <x14:dxf>
              <fill>
                <patternFill>
                  <bgColor rgb="FFD6D6F5"/>
                </patternFill>
              </fill>
            </x14:dxf>
          </x14:cfRule>
          <x14:cfRule type="expression" priority="481" id="{862CC6E1-6E4F-403F-8AE7-D6315D62196C}">
            <xm:f>AND($BM37=Setting!$B$14,Setting!$B$14&lt;&gt;"")</xm:f>
            <x14:dxf>
              <fill>
                <patternFill>
                  <bgColor rgb="FFCCDDFF"/>
                </patternFill>
              </fill>
            </x14:dxf>
          </x14:cfRule>
          <x14:cfRule type="expression" priority="482" id="{3BE1B100-7BFC-4201-A7DF-30C61B5FFD52}">
            <xm:f>AND($BM37=Setting!$B$13,Setting!$B$13&lt;&gt;"")</xm:f>
            <x14:dxf>
              <fill>
                <patternFill>
                  <bgColor rgb="FFCCEEFF"/>
                </patternFill>
              </fill>
            </x14:dxf>
          </x14:cfRule>
          <x14:cfRule type="expression" priority="483" id="{1AC6BD58-6796-4427-8E2C-D79FCEA680D0}">
            <xm:f>AND($BM37=Setting!$B$12,Setting!$B$12&lt;&gt;"")</xm:f>
            <x14:dxf>
              <fill>
                <patternFill>
                  <bgColor rgb="FFCFFCFC"/>
                </patternFill>
              </fill>
            </x14:dxf>
          </x14:cfRule>
          <x14:cfRule type="expression" priority="484" id="{3EDB7093-846C-45F6-9356-B68D0B2C12B4}">
            <xm:f>AND($BM37=Setting!$B$11,Setting!$B$11&lt;&gt;"")</xm:f>
            <x14:dxf>
              <fill>
                <patternFill>
                  <bgColor rgb="FFCCFFDD"/>
                </patternFill>
              </fill>
            </x14:dxf>
          </x14:cfRule>
          <x14:cfRule type="expression" priority="485" id="{4932EE4B-E8C9-44FC-A4DA-103CD6BAB4F6}">
            <xm:f>AND($BM37=Setting!$B$10,Setting!$B$10&lt;&gt;"")</xm:f>
            <x14:dxf>
              <fill>
                <patternFill>
                  <bgColor rgb="FFDDFFCC"/>
                </patternFill>
              </fill>
            </x14:dxf>
          </x14:cfRule>
          <x14:cfRule type="expression" priority="486" id="{BA70763A-D4C9-4C7C-A276-D9F760921C79}">
            <xm:f>AND($BM37=Setting!$B$9,Setting!$B$9&lt;&gt;"")</xm:f>
            <x14:dxf>
              <fill>
                <patternFill>
                  <bgColor rgb="FFEEFFCC"/>
                </patternFill>
              </fill>
            </x14:dxf>
          </x14:cfRule>
          <x14:cfRule type="expression" priority="487" id="{8155EE62-57F9-4884-AA6C-E2930F077FDF}">
            <xm:f>AND($BM37=Setting!$B$8,Setting!$B$8&lt;&gt;"")</xm:f>
            <x14:dxf>
              <fill>
                <patternFill>
                  <bgColor rgb="FFFFFFCC"/>
                </patternFill>
              </fill>
            </x14:dxf>
          </x14:cfRule>
          <x14:cfRule type="expression" priority="488" id="{7B99B486-D22A-44D1-BF1A-38D4558878B4}">
            <xm:f>AND($BM37=Setting!$B$7,Setting!$B$7&lt;&gt;"")</xm:f>
            <x14:dxf>
              <fill>
                <patternFill>
                  <bgColor rgb="FFFFEECC"/>
                </patternFill>
              </fill>
            </x14:dxf>
          </x14:cfRule>
          <x14:cfRule type="expression" priority="489" id="{782DAACF-0E7D-4C6A-BA2F-0F970C05AD87}">
            <xm:f>AND($BM37=Setting!$B$6,Setting!$B$6&lt;&gt;"")</xm:f>
            <x14:dxf>
              <fill>
                <patternFill>
                  <bgColor rgb="FFF1E5DB"/>
                </patternFill>
              </fill>
            </x14:dxf>
          </x14:cfRule>
          <x14:cfRule type="expression" priority="490" id="{DC12D18F-F83F-470E-9F77-F716064194A9}">
            <xm:f>AND($BM37=Setting!$B$5,Setting!$B$5&lt;&gt;"")</xm:f>
            <x14:dxf>
              <fill>
                <patternFill>
                  <bgColor rgb="FFFFCCCC"/>
                </patternFill>
              </fill>
            </x14:dxf>
          </x14:cfRule>
          <xm:sqref>BL37:BM40 BL68:BM125 BL44:BM54 BL56:BM66</xm:sqref>
        </x14:conditionalFormatting>
        <x14:conditionalFormatting xmlns:xm="http://schemas.microsoft.com/office/excel/2006/main">
          <x14:cfRule type="expression" priority="469" id="{285B3E32-B834-479C-837D-616503105340}">
            <xm:f>D$16&gt;Setting!$S$5</xm:f>
            <x14:dxf>
              <numFmt numFmtId="183" formatCode=";;;"/>
            </x14:dxf>
          </x14:cfRule>
          <xm:sqref>D20:E34</xm:sqref>
        </x14:conditionalFormatting>
        <x14:conditionalFormatting xmlns:xm="http://schemas.microsoft.com/office/excel/2006/main">
          <x14:cfRule type="expression" priority="451" id="{A7D3651B-BAE0-1C42-9E55-8E6F68D0DC7F}">
            <xm:f>AND($E41=Setting!$B$19,Setting!$B$19&lt;&gt;"")</xm:f>
            <x14:dxf>
              <fill>
                <patternFill>
                  <bgColor rgb="FFFFCCDD"/>
                </patternFill>
              </fill>
            </x14:dxf>
          </x14:cfRule>
          <x14:cfRule type="expression" priority="452" id="{BC45490D-6E14-EB48-87A4-AC97C3EE0CCE}">
            <xm:f>AND($E41=Setting!$B$18,Setting!$B$18&lt;&gt;"")</xm:f>
            <x14:dxf>
              <fill>
                <patternFill>
                  <bgColor rgb="FFF7D4EB"/>
                </patternFill>
              </fill>
            </x14:dxf>
          </x14:cfRule>
          <x14:cfRule type="expression" priority="453" id="{1ED8095F-460F-6E46-9AD8-BBA394B757BB}">
            <xm:f>AND($E41=Setting!$B$17,Setting!$B$17&lt;&gt;"")</xm:f>
            <x14:dxf>
              <fill>
                <patternFill>
                  <bgColor rgb="FFFFCCFF"/>
                </patternFill>
              </fill>
            </x14:dxf>
          </x14:cfRule>
          <x14:cfRule type="expression" priority="454" id="{E8194122-9087-AF43-AF93-5B638F9A9E69}">
            <xm:f>AND($E41=Setting!$B$16,Setting!$B$16&lt;&gt;"")</xm:f>
            <x14:dxf>
              <fill>
                <patternFill>
                  <bgColor rgb="FFEECCFF"/>
                </patternFill>
              </fill>
            </x14:dxf>
          </x14:cfRule>
          <x14:cfRule type="expression" priority="455" id="{A97D9B43-E457-854B-AD3E-BE6983300F62}">
            <xm:f>AND($E41=Setting!$B$15,Setting!$B$15&lt;&gt;"")</xm:f>
            <x14:dxf>
              <fill>
                <patternFill>
                  <bgColor rgb="FFD6D6F5"/>
                </patternFill>
              </fill>
            </x14:dxf>
          </x14:cfRule>
          <x14:cfRule type="expression" priority="456" id="{9665B15A-3B1A-214B-98EB-A3B6CE587119}">
            <xm:f>AND($E41=Setting!$B$14,Setting!$B$14&lt;&gt;"")</xm:f>
            <x14:dxf>
              <fill>
                <patternFill>
                  <bgColor rgb="FFCCDDFF"/>
                </patternFill>
              </fill>
            </x14:dxf>
          </x14:cfRule>
          <x14:cfRule type="expression" priority="457" id="{5FD4EA0C-1F95-6845-AB93-E769CBD81A17}">
            <xm:f>AND($E41=Setting!$B$13,Setting!$B$13&lt;&gt;"")</xm:f>
            <x14:dxf>
              <fill>
                <patternFill>
                  <bgColor rgb="FFCCEEFF"/>
                </patternFill>
              </fill>
            </x14:dxf>
          </x14:cfRule>
          <x14:cfRule type="expression" priority="458" id="{AD9193FA-B72B-C540-9145-1A4913BC5895}">
            <xm:f>AND($E41=Setting!$B$12,Setting!$B$12&lt;&gt;"")</xm:f>
            <x14:dxf>
              <fill>
                <patternFill>
                  <bgColor rgb="FFCFFCFC"/>
                </patternFill>
              </fill>
            </x14:dxf>
          </x14:cfRule>
          <x14:cfRule type="expression" priority="459" id="{A859B3F9-7E7C-4544-BDDF-C313E604CDEE}">
            <xm:f>AND($E41=Setting!$B$11,Setting!$B$11&lt;&gt;"")</xm:f>
            <x14:dxf>
              <fill>
                <patternFill>
                  <bgColor rgb="FFCCFFDD"/>
                </patternFill>
              </fill>
            </x14:dxf>
          </x14:cfRule>
          <x14:cfRule type="expression" priority="460" id="{C922040C-F77E-9A41-8434-D1BFD8BA0441}">
            <xm:f>AND($E41=Setting!$B$10,Setting!$B$10&lt;&gt;"")</xm:f>
            <x14:dxf>
              <fill>
                <patternFill>
                  <bgColor rgb="FFDDFFCC"/>
                </patternFill>
              </fill>
            </x14:dxf>
          </x14:cfRule>
          <x14:cfRule type="expression" priority="461" id="{1E06E585-FAB1-F44E-ABBA-2718A4849C55}">
            <xm:f>AND($E41=Setting!$B$9,Setting!$B$9&lt;&gt;"")</xm:f>
            <x14:dxf>
              <fill>
                <patternFill>
                  <bgColor rgb="FFEEFFCC"/>
                </patternFill>
              </fill>
            </x14:dxf>
          </x14:cfRule>
          <x14:cfRule type="expression" priority="462" id="{5096D090-3BFB-A045-BF04-B0B434DC428D}">
            <xm:f>AND($E41=Setting!$B$8,Setting!$B$8&lt;&gt;"")</xm:f>
            <x14:dxf>
              <fill>
                <patternFill>
                  <bgColor rgb="FFFFFFCC"/>
                </patternFill>
              </fill>
            </x14:dxf>
          </x14:cfRule>
          <x14:cfRule type="expression" priority="463" id="{8516ABA5-A240-944A-9DE4-8F5A49BB53ED}">
            <xm:f>AND($E41=Setting!$B$7,Setting!$B$7&lt;&gt;"")</xm:f>
            <x14:dxf>
              <fill>
                <patternFill>
                  <bgColor rgb="FFFFEECC"/>
                </patternFill>
              </fill>
            </x14:dxf>
          </x14:cfRule>
          <x14:cfRule type="expression" priority="464" id="{546635A7-98F3-A442-82AF-472B14F3EBE1}">
            <xm:f>AND($E41=Setting!$B$6,Setting!$B$6&lt;&gt;"")</xm:f>
            <x14:dxf>
              <fill>
                <patternFill>
                  <bgColor rgb="FFF1E5DB"/>
                </patternFill>
              </fill>
            </x14:dxf>
          </x14:cfRule>
          <x14:cfRule type="expression" priority="465" id="{F45104BC-272B-B241-8ED8-A2CFB125A345}">
            <xm:f>AND($E41=Setting!$B$5,Setting!$B$5&lt;&gt;"")</xm:f>
            <x14:dxf>
              <fill>
                <patternFill>
                  <bgColor rgb="FFFFCCCC"/>
                </patternFill>
              </fill>
            </x14:dxf>
          </x14:cfRule>
          <xm:sqref>D43:E43 D41 F41 H41 J41 L41 N41 P41 R41 T41 V41 X41 Z41 AB41 AD41 AF41 AH41 AJ41 AL41 AN41 AP41 AR41 AT41 AV41 AX41 AZ41 BB41 BD41 BF41 BH41 BJ41 BL41</xm:sqref>
        </x14:conditionalFormatting>
        <x14:conditionalFormatting xmlns:xm="http://schemas.microsoft.com/office/excel/2006/main">
          <x14:cfRule type="expression" priority="436" id="{521D481E-532F-154E-9A35-FB7A2AE641C0}">
            <xm:f>AND($G42=Setting!$B$19,Setting!$B$19&lt;&gt;"")</xm:f>
            <x14:dxf>
              <fill>
                <patternFill>
                  <bgColor rgb="FFFFCCDD"/>
                </patternFill>
              </fill>
            </x14:dxf>
          </x14:cfRule>
          <x14:cfRule type="expression" priority="437" id="{5C589CC7-2FF3-6C47-92D8-2B8BC42D5D69}">
            <xm:f>AND($G42=Setting!$B$18,Setting!$B$18&lt;&gt;"")</xm:f>
            <x14:dxf>
              <fill>
                <patternFill>
                  <bgColor rgb="FFF7D4EB"/>
                </patternFill>
              </fill>
            </x14:dxf>
          </x14:cfRule>
          <x14:cfRule type="expression" priority="438" id="{C93B190A-0BD5-AE41-800D-5D6863C6D811}">
            <xm:f>AND($G42=Setting!$B$17,Setting!$B$17&lt;&gt;"")</xm:f>
            <x14:dxf>
              <fill>
                <patternFill>
                  <bgColor rgb="FFFFCCFF"/>
                </patternFill>
              </fill>
            </x14:dxf>
          </x14:cfRule>
          <x14:cfRule type="expression" priority="439" id="{BB3C893E-AFB8-D34B-966D-BA22FA4484F2}">
            <xm:f>AND($G42=Setting!$B$16,Setting!$B$16&lt;&gt;"")</xm:f>
            <x14:dxf>
              <fill>
                <patternFill>
                  <bgColor rgb="FFEECCFF"/>
                </patternFill>
              </fill>
            </x14:dxf>
          </x14:cfRule>
          <x14:cfRule type="expression" priority="440" id="{10AEC9A2-164F-F443-AFCB-9BF3061D2701}">
            <xm:f>AND($G42=Setting!$B$15,Setting!$B$15&lt;&gt;"")</xm:f>
            <x14:dxf>
              <fill>
                <patternFill>
                  <bgColor rgb="FFD6D6F5"/>
                </patternFill>
              </fill>
            </x14:dxf>
          </x14:cfRule>
          <x14:cfRule type="expression" priority="441" id="{C1CBC4F5-50D5-614A-85D6-68D051235512}">
            <xm:f>AND($G42=Setting!$B$14,Setting!$B$14&lt;&gt;"")</xm:f>
            <x14:dxf>
              <fill>
                <patternFill>
                  <bgColor rgb="FFCCDDFF"/>
                </patternFill>
              </fill>
            </x14:dxf>
          </x14:cfRule>
          <x14:cfRule type="expression" priority="442" id="{099B966E-7F37-9E4F-8872-272A8FCEECC9}">
            <xm:f>AND($G42=Setting!$B$13,Setting!$B$13&lt;&gt;"")</xm:f>
            <x14:dxf>
              <fill>
                <patternFill>
                  <bgColor rgb="FFCCEEFF"/>
                </patternFill>
              </fill>
            </x14:dxf>
          </x14:cfRule>
          <x14:cfRule type="expression" priority="443" id="{AEC8F9F7-6845-E141-9FE5-8B11563ED7F5}">
            <xm:f>AND($G42=Setting!$B$12,Setting!$B$12&lt;&gt;"")</xm:f>
            <x14:dxf>
              <fill>
                <patternFill>
                  <bgColor rgb="FFCFFCFC"/>
                </patternFill>
              </fill>
            </x14:dxf>
          </x14:cfRule>
          <x14:cfRule type="expression" priority="444" id="{C93F4873-CD26-CD48-ABF8-01CE49B40471}">
            <xm:f>AND($G42=Setting!$B$11,Setting!$B$11&lt;&gt;"")</xm:f>
            <x14:dxf>
              <fill>
                <patternFill>
                  <bgColor rgb="FFCCFFDD"/>
                </patternFill>
              </fill>
            </x14:dxf>
          </x14:cfRule>
          <x14:cfRule type="expression" priority="445" id="{20DC352E-B598-0541-8FD0-C95D04774393}">
            <xm:f>AND($G42=Setting!$B$10,Setting!$B$10&lt;&gt;"")</xm:f>
            <x14:dxf>
              <fill>
                <patternFill>
                  <bgColor rgb="FFDDFFCC"/>
                </patternFill>
              </fill>
            </x14:dxf>
          </x14:cfRule>
          <x14:cfRule type="expression" priority="446" id="{A27CDD48-3E55-A040-93E3-A5113DE2BDF0}">
            <xm:f>AND($G42=Setting!$B$9,Setting!$B$9&lt;&gt;"")</xm:f>
            <x14:dxf>
              <fill>
                <patternFill>
                  <bgColor rgb="FFEEFFCC"/>
                </patternFill>
              </fill>
            </x14:dxf>
          </x14:cfRule>
          <x14:cfRule type="expression" priority="447" id="{5F0A86DB-F2B7-7344-AE0A-7B3696A2AE96}">
            <xm:f>AND($G42=Setting!$B$8,Setting!$B$8&lt;&gt;"")</xm:f>
            <x14:dxf>
              <fill>
                <patternFill>
                  <bgColor rgb="FFFFFFCC"/>
                </patternFill>
              </fill>
            </x14:dxf>
          </x14:cfRule>
          <x14:cfRule type="expression" priority="448" id="{DD631C48-35E1-2F4E-96ED-6045812B002F}">
            <xm:f>AND($G42=Setting!$B$7,Setting!$B$7&lt;&gt;"")</xm:f>
            <x14:dxf>
              <fill>
                <patternFill>
                  <bgColor rgb="FFFFEECC"/>
                </patternFill>
              </fill>
            </x14:dxf>
          </x14:cfRule>
          <x14:cfRule type="expression" priority="449" id="{CE1C75DC-6734-0441-9FA3-1AB4E184C84F}">
            <xm:f>AND($G42=Setting!$B$6,Setting!$B$6&lt;&gt;"")</xm:f>
            <x14:dxf>
              <fill>
                <patternFill>
                  <bgColor rgb="FFF1E5DB"/>
                </patternFill>
              </fill>
            </x14:dxf>
          </x14:cfRule>
          <x14:cfRule type="expression" priority="450" id="{08E9AC08-5713-1343-A2A8-B7B19E536549}">
            <xm:f>AND($G42=Setting!$B$5,Setting!$B$5&lt;&gt;"")</xm:f>
            <x14:dxf>
              <fill>
                <patternFill>
                  <bgColor rgb="FFFFCCCC"/>
                </patternFill>
              </fill>
            </x14:dxf>
          </x14:cfRule>
          <xm:sqref>F42:G43</xm:sqref>
        </x14:conditionalFormatting>
        <x14:conditionalFormatting xmlns:xm="http://schemas.microsoft.com/office/excel/2006/main">
          <x14:cfRule type="expression" priority="421" id="{E352E5F4-9A29-604E-B8D9-2EB8D01624D2}">
            <xm:f>AND($I42=Setting!$B$19,Setting!$B$19&lt;&gt;"")</xm:f>
            <x14:dxf>
              <fill>
                <patternFill>
                  <bgColor rgb="FFFFCCDD"/>
                </patternFill>
              </fill>
            </x14:dxf>
          </x14:cfRule>
          <x14:cfRule type="expression" priority="422" id="{89CE0591-53A5-494A-9906-55D07BEBE173}">
            <xm:f>AND($I42=Setting!$B$18,Setting!$B$18&lt;&gt;"")</xm:f>
            <x14:dxf>
              <fill>
                <patternFill>
                  <bgColor rgb="FFF7D4EB"/>
                </patternFill>
              </fill>
            </x14:dxf>
          </x14:cfRule>
          <x14:cfRule type="expression" priority="423" id="{E5D22DA7-0AD8-DA4E-BC27-7EBBC0ADD0CF}">
            <xm:f>AND($I42=Setting!$B$17,Setting!$B$17&lt;&gt;"")</xm:f>
            <x14:dxf>
              <fill>
                <patternFill>
                  <bgColor rgb="FFFFCCFF"/>
                </patternFill>
              </fill>
            </x14:dxf>
          </x14:cfRule>
          <x14:cfRule type="expression" priority="424" id="{7F5EDF81-5490-0440-AE82-317821A98E2D}">
            <xm:f>AND($I42=Setting!$B$16,Setting!$B$16&lt;&gt;"")</xm:f>
            <x14:dxf>
              <fill>
                <patternFill>
                  <bgColor rgb="FFEECCFF"/>
                </patternFill>
              </fill>
            </x14:dxf>
          </x14:cfRule>
          <x14:cfRule type="expression" priority="425" id="{18C1AB87-A21D-AC4D-8A69-33799746E2D6}">
            <xm:f>AND($I42=Setting!$B$15,Setting!$B$15&lt;&gt;"")</xm:f>
            <x14:dxf>
              <fill>
                <patternFill>
                  <bgColor rgb="FFD6D6F5"/>
                </patternFill>
              </fill>
            </x14:dxf>
          </x14:cfRule>
          <x14:cfRule type="expression" priority="426" id="{5C97FCCC-9AF8-174D-B3F3-4E2A62B0832D}">
            <xm:f>AND($I42=Setting!$B$14,Setting!$B$14&lt;&gt;"")</xm:f>
            <x14:dxf>
              <fill>
                <patternFill>
                  <bgColor rgb="FFCCDDFF"/>
                </patternFill>
              </fill>
            </x14:dxf>
          </x14:cfRule>
          <x14:cfRule type="expression" priority="427" id="{E252E4DE-055B-B643-A702-B7EDB811DBFD}">
            <xm:f>AND($I42=Setting!$B$13,Setting!$B$13&lt;&gt;"")</xm:f>
            <x14:dxf>
              <fill>
                <patternFill>
                  <bgColor rgb="FFCCEEFF"/>
                </patternFill>
              </fill>
            </x14:dxf>
          </x14:cfRule>
          <x14:cfRule type="expression" priority="428" id="{EF3070C1-98EF-A140-9AF5-8D0A68207E64}">
            <xm:f>AND($I42=Setting!$B$12,Setting!$B$12&lt;&gt;"")</xm:f>
            <x14:dxf>
              <fill>
                <patternFill>
                  <bgColor rgb="FFCFFCFC"/>
                </patternFill>
              </fill>
            </x14:dxf>
          </x14:cfRule>
          <x14:cfRule type="expression" priority="429" id="{990D818A-27E4-7344-994B-4014B69AD220}">
            <xm:f>AND($I42=Setting!$B$11,Setting!$B$11&lt;&gt;"")</xm:f>
            <x14:dxf>
              <fill>
                <patternFill>
                  <bgColor rgb="FFCCFFDD"/>
                </patternFill>
              </fill>
            </x14:dxf>
          </x14:cfRule>
          <x14:cfRule type="expression" priority="430" id="{E7ECCCD1-CDF8-E440-A146-4BAFB1E87478}">
            <xm:f>AND($I42=Setting!$B$10,Setting!$B$10&lt;&gt;"")</xm:f>
            <x14:dxf>
              <fill>
                <patternFill>
                  <bgColor rgb="FFDDFFCC"/>
                </patternFill>
              </fill>
            </x14:dxf>
          </x14:cfRule>
          <x14:cfRule type="expression" priority="431" id="{E67E482C-618B-DA4E-884D-142CE5A7CB61}">
            <xm:f>AND($I42=Setting!$B$9,Setting!$B$9&lt;&gt;"")</xm:f>
            <x14:dxf>
              <fill>
                <patternFill>
                  <bgColor rgb="FFEEFFCC"/>
                </patternFill>
              </fill>
            </x14:dxf>
          </x14:cfRule>
          <x14:cfRule type="expression" priority="432" id="{E4B5029C-EBA1-A048-BAA3-FB16CFBC5FD6}">
            <xm:f>AND($I42=Setting!$B$8,Setting!$B$8&lt;&gt;"")</xm:f>
            <x14:dxf>
              <fill>
                <patternFill>
                  <bgColor rgb="FFFFFFCC"/>
                </patternFill>
              </fill>
            </x14:dxf>
          </x14:cfRule>
          <x14:cfRule type="expression" priority="433" id="{F13B0012-CA7C-A44B-8C28-8B6986D116BB}">
            <xm:f>AND($I42=Setting!$B$7,Setting!$B$7&lt;&gt;"")</xm:f>
            <x14:dxf>
              <fill>
                <patternFill>
                  <bgColor rgb="FFFFEECC"/>
                </patternFill>
              </fill>
            </x14:dxf>
          </x14:cfRule>
          <x14:cfRule type="expression" priority="434" id="{360FCA17-7FE8-8643-ACA7-61E8FE709368}">
            <xm:f>AND($I42=Setting!$B$6,Setting!$B$6&lt;&gt;"")</xm:f>
            <x14:dxf>
              <fill>
                <patternFill>
                  <bgColor rgb="FFF1E5DB"/>
                </patternFill>
              </fill>
            </x14:dxf>
          </x14:cfRule>
          <x14:cfRule type="expression" priority="435" id="{FD287AF9-151B-BE48-B024-5F691B2C6074}">
            <xm:f>AND($I42=Setting!$B$5,Setting!$B$5&lt;&gt;"")</xm:f>
            <x14:dxf>
              <fill>
                <patternFill>
                  <bgColor rgb="FFFFCCCC"/>
                </patternFill>
              </fill>
            </x14:dxf>
          </x14:cfRule>
          <xm:sqref>H42:I43</xm:sqref>
        </x14:conditionalFormatting>
        <x14:conditionalFormatting xmlns:xm="http://schemas.microsoft.com/office/excel/2006/main">
          <x14:cfRule type="expression" priority="406" id="{D05DF721-A4C8-C24E-848F-B16C249591A2}">
            <xm:f>AND($K42=Setting!$B$19,Setting!$B$19&lt;&gt;"")</xm:f>
            <x14:dxf>
              <fill>
                <patternFill>
                  <bgColor rgb="FFFFCCDD"/>
                </patternFill>
              </fill>
            </x14:dxf>
          </x14:cfRule>
          <x14:cfRule type="expression" priority="407" id="{65228724-4015-3043-911E-0065A52BAFC5}">
            <xm:f>AND($K42=Setting!$B$18,Setting!$B$18&lt;&gt;"")</xm:f>
            <x14:dxf>
              <fill>
                <patternFill>
                  <bgColor rgb="FFF7D4EB"/>
                </patternFill>
              </fill>
            </x14:dxf>
          </x14:cfRule>
          <x14:cfRule type="expression" priority="408" id="{ABD3D5E1-DF23-894D-8651-3727C4BFE7B8}">
            <xm:f>AND($K42=Setting!$B$17,Setting!$B$17&lt;&gt;"")</xm:f>
            <x14:dxf>
              <fill>
                <patternFill>
                  <bgColor rgb="FFFFCCFF"/>
                </patternFill>
              </fill>
            </x14:dxf>
          </x14:cfRule>
          <x14:cfRule type="expression" priority="409" id="{2F9CA5D8-6A13-AD4A-8818-E03E1BD0AAA4}">
            <xm:f>AND($K42=Setting!$B$16,Setting!$B$16&lt;&gt;"")</xm:f>
            <x14:dxf>
              <fill>
                <patternFill>
                  <bgColor rgb="FFEECCFF"/>
                </patternFill>
              </fill>
            </x14:dxf>
          </x14:cfRule>
          <x14:cfRule type="expression" priority="410" id="{DF2636E4-A92E-1647-B620-F80DD4BC9423}">
            <xm:f>AND($K42=Setting!$B$15,Setting!$B$15&lt;&gt;"")</xm:f>
            <x14:dxf>
              <fill>
                <patternFill>
                  <bgColor rgb="FFD6D6F5"/>
                </patternFill>
              </fill>
            </x14:dxf>
          </x14:cfRule>
          <x14:cfRule type="expression" priority="411" id="{AFE9683D-0EE3-8B41-AD03-1A4CA1069709}">
            <xm:f>AND($K42=Setting!$B$14,Setting!$B$14&lt;&gt;"")</xm:f>
            <x14:dxf>
              <fill>
                <patternFill>
                  <bgColor rgb="FFCCDDFF"/>
                </patternFill>
              </fill>
            </x14:dxf>
          </x14:cfRule>
          <x14:cfRule type="expression" priority="412" id="{D1E90F75-28DE-CB41-B1BA-879F43D14700}">
            <xm:f>AND($K42=Setting!$B$13,Setting!$B$13&lt;&gt;"")</xm:f>
            <x14:dxf>
              <fill>
                <patternFill>
                  <bgColor rgb="FFCCEEFF"/>
                </patternFill>
              </fill>
            </x14:dxf>
          </x14:cfRule>
          <x14:cfRule type="expression" priority="413" id="{BC6DFE86-143E-A040-ABE0-2D5A5CC70A9E}">
            <xm:f>AND($K42=Setting!$B$12,Setting!$B$12&lt;&gt;"")</xm:f>
            <x14:dxf>
              <fill>
                <patternFill>
                  <bgColor rgb="FFCFFCFC"/>
                </patternFill>
              </fill>
            </x14:dxf>
          </x14:cfRule>
          <x14:cfRule type="expression" priority="414" id="{0BF7719A-B3BA-4F46-9A72-B7D7C5470674}">
            <xm:f>AND($K42=Setting!$B$11,Setting!$B$11&lt;&gt;"")</xm:f>
            <x14:dxf>
              <fill>
                <patternFill>
                  <bgColor rgb="FFCCFFDD"/>
                </patternFill>
              </fill>
            </x14:dxf>
          </x14:cfRule>
          <x14:cfRule type="expression" priority="415" id="{4E7CE7DC-51F7-B24D-904D-3026E8694287}">
            <xm:f>AND($K42=Setting!$B$10,Setting!$B$10&lt;&gt;"")</xm:f>
            <x14:dxf>
              <fill>
                <patternFill>
                  <bgColor rgb="FFDDFFCC"/>
                </patternFill>
              </fill>
            </x14:dxf>
          </x14:cfRule>
          <x14:cfRule type="expression" priority="416" id="{9C76BC9A-0FE7-0D46-98D7-62590B91C02B}">
            <xm:f>AND($K42=Setting!$B$9,Setting!$B$9&lt;&gt;"")</xm:f>
            <x14:dxf>
              <fill>
                <patternFill>
                  <bgColor rgb="FFEEFFCC"/>
                </patternFill>
              </fill>
            </x14:dxf>
          </x14:cfRule>
          <x14:cfRule type="expression" priority="417" id="{FE557886-C940-7E47-A5C8-E65F474195A7}">
            <xm:f>AND($K42=Setting!$B$8,Setting!$B$8&lt;&gt;"")</xm:f>
            <x14:dxf>
              <fill>
                <patternFill>
                  <bgColor rgb="FFFFFFCC"/>
                </patternFill>
              </fill>
            </x14:dxf>
          </x14:cfRule>
          <x14:cfRule type="expression" priority="418" id="{7DBC2CC0-9B0A-DC4A-9823-A395824F5C68}">
            <xm:f>AND($K42=Setting!$B$7,Setting!$B$7&lt;&gt;"")</xm:f>
            <x14:dxf>
              <fill>
                <patternFill>
                  <bgColor rgb="FFFFEECC"/>
                </patternFill>
              </fill>
            </x14:dxf>
          </x14:cfRule>
          <x14:cfRule type="expression" priority="419" id="{0F530CCC-96D0-5841-A81F-4C1091BB6644}">
            <xm:f>AND($K42=Setting!$B$6,Setting!$B$6&lt;&gt;"")</xm:f>
            <x14:dxf>
              <fill>
                <patternFill>
                  <bgColor rgb="FFF1E5DB"/>
                </patternFill>
              </fill>
            </x14:dxf>
          </x14:cfRule>
          <x14:cfRule type="expression" priority="420" id="{A48E6BF5-2D79-E941-881C-4730DEE27F5E}">
            <xm:f>AND($K42=Setting!$B$5,Setting!$B$5&lt;&gt;"")</xm:f>
            <x14:dxf>
              <fill>
                <patternFill>
                  <bgColor rgb="FFFFCCCC"/>
                </patternFill>
              </fill>
            </x14:dxf>
          </x14:cfRule>
          <xm:sqref>J42:K43</xm:sqref>
        </x14:conditionalFormatting>
        <x14:conditionalFormatting xmlns:xm="http://schemas.microsoft.com/office/excel/2006/main">
          <x14:cfRule type="expression" priority="391" id="{F4E4C29C-B5C1-364C-A3E7-92C5D23CC193}">
            <xm:f>AND($M42=Setting!$B$19,Setting!$B$19&lt;&gt;"")</xm:f>
            <x14:dxf>
              <fill>
                <patternFill>
                  <bgColor rgb="FFFFCCDD"/>
                </patternFill>
              </fill>
            </x14:dxf>
          </x14:cfRule>
          <x14:cfRule type="expression" priority="392" id="{F6897D41-0B2F-4842-8BBB-321BFAB1C5BF}">
            <xm:f>AND($M42=Setting!$B$18,Setting!$B$18&lt;&gt;"")</xm:f>
            <x14:dxf>
              <fill>
                <patternFill>
                  <bgColor rgb="FFF7D4EB"/>
                </patternFill>
              </fill>
            </x14:dxf>
          </x14:cfRule>
          <x14:cfRule type="expression" priority="393" id="{4ACCFDF0-6CD3-B74C-9050-86B61716A211}">
            <xm:f>AND($M42=Setting!$B$17,Setting!$B$17&lt;&gt;"")</xm:f>
            <x14:dxf>
              <fill>
                <patternFill>
                  <bgColor rgb="FFFFCCFF"/>
                </patternFill>
              </fill>
            </x14:dxf>
          </x14:cfRule>
          <x14:cfRule type="expression" priority="394" id="{1E1D2E6A-9B4D-7849-8B71-899CB3AD47EA}">
            <xm:f>AND($M42=Setting!$B$16,Setting!$B$16&lt;&gt;"")</xm:f>
            <x14:dxf>
              <fill>
                <patternFill>
                  <bgColor rgb="FFEECCFF"/>
                </patternFill>
              </fill>
            </x14:dxf>
          </x14:cfRule>
          <x14:cfRule type="expression" priority="395" id="{DA73861F-EE8D-434C-ABAF-C1565F42DADC}">
            <xm:f>AND($M42=Setting!$B$15,Setting!$B$15&lt;&gt;"")</xm:f>
            <x14:dxf>
              <fill>
                <patternFill>
                  <bgColor rgb="FFD6D6F5"/>
                </patternFill>
              </fill>
            </x14:dxf>
          </x14:cfRule>
          <x14:cfRule type="expression" priority="396" id="{0A57BA47-1CB3-0A47-91DD-52403C2A9EA4}">
            <xm:f>AND($M42=Setting!$B$14,Setting!$B$14&lt;&gt;"")</xm:f>
            <x14:dxf>
              <fill>
                <patternFill>
                  <bgColor rgb="FFCCDDFF"/>
                </patternFill>
              </fill>
            </x14:dxf>
          </x14:cfRule>
          <x14:cfRule type="expression" priority="397" id="{83287C79-8C31-7247-BB48-F84B1AAB597B}">
            <xm:f>AND($M42=Setting!$B$13,Setting!$B$13&lt;&gt;"")</xm:f>
            <x14:dxf>
              <fill>
                <patternFill>
                  <bgColor rgb="FFCCEEFF"/>
                </patternFill>
              </fill>
            </x14:dxf>
          </x14:cfRule>
          <x14:cfRule type="expression" priority="398" id="{8072BF5A-063D-6E49-8222-22FD9A7FB554}">
            <xm:f>AND($M42=Setting!$B$12,Setting!$B$12&lt;&gt;"")</xm:f>
            <x14:dxf>
              <fill>
                <patternFill>
                  <bgColor rgb="FFCFFCFC"/>
                </patternFill>
              </fill>
            </x14:dxf>
          </x14:cfRule>
          <x14:cfRule type="expression" priority="399" id="{82754841-7433-8E4B-9AF5-B96B6DA9FF58}">
            <xm:f>AND($M42=Setting!$B$11,Setting!$B$11&lt;&gt;"")</xm:f>
            <x14:dxf>
              <fill>
                <patternFill>
                  <bgColor rgb="FFCCFFDD"/>
                </patternFill>
              </fill>
            </x14:dxf>
          </x14:cfRule>
          <x14:cfRule type="expression" priority="400" id="{1BAB0B78-110D-BF47-8399-3FCD9FDA5958}">
            <xm:f>AND($M42=Setting!$B$10,Setting!$B$10&lt;&gt;"")</xm:f>
            <x14:dxf>
              <fill>
                <patternFill>
                  <bgColor rgb="FFDDFFCC"/>
                </patternFill>
              </fill>
            </x14:dxf>
          </x14:cfRule>
          <x14:cfRule type="expression" priority="401" id="{E4DB8D58-DFB3-E24D-9148-719CEAB70184}">
            <xm:f>AND($M42=Setting!$B$9,Setting!$B$9&lt;&gt;"")</xm:f>
            <x14:dxf>
              <fill>
                <patternFill>
                  <bgColor rgb="FFEEFFCC"/>
                </patternFill>
              </fill>
            </x14:dxf>
          </x14:cfRule>
          <x14:cfRule type="expression" priority="402" id="{ECEE363A-E9FC-5446-BB2A-AC91C61E27F8}">
            <xm:f>AND($M42=Setting!$B$8,Setting!$B$8&lt;&gt;"")</xm:f>
            <x14:dxf>
              <fill>
                <patternFill>
                  <bgColor rgb="FFFFFFCC"/>
                </patternFill>
              </fill>
            </x14:dxf>
          </x14:cfRule>
          <x14:cfRule type="expression" priority="403" id="{258D9532-2008-C54D-9C59-2A93A5CE8551}">
            <xm:f>AND($M42=Setting!$B$7,Setting!$B$7&lt;&gt;"")</xm:f>
            <x14:dxf>
              <fill>
                <patternFill>
                  <bgColor rgb="FFFFEECC"/>
                </patternFill>
              </fill>
            </x14:dxf>
          </x14:cfRule>
          <x14:cfRule type="expression" priority="404" id="{A9C9D3A1-6D58-564C-AE57-25BD56920327}">
            <xm:f>AND($M42=Setting!$B$6,Setting!$B$6&lt;&gt;"")</xm:f>
            <x14:dxf>
              <fill>
                <patternFill>
                  <bgColor rgb="FFF1E5DB"/>
                </patternFill>
              </fill>
            </x14:dxf>
          </x14:cfRule>
          <x14:cfRule type="expression" priority="405" id="{D202CC2E-57B8-644B-9AFA-DB854BF74EDD}">
            <xm:f>AND($M42=Setting!$B$5,Setting!$B$5&lt;&gt;"")</xm:f>
            <x14:dxf>
              <fill>
                <patternFill>
                  <bgColor rgb="FFFFCCCC"/>
                </patternFill>
              </fill>
            </x14:dxf>
          </x14:cfRule>
          <xm:sqref>L42:M43</xm:sqref>
        </x14:conditionalFormatting>
        <x14:conditionalFormatting xmlns:xm="http://schemas.microsoft.com/office/excel/2006/main">
          <x14:cfRule type="expression" priority="376" id="{C106E402-D357-BA43-A8FC-33879995E6AC}">
            <xm:f>AND($O42=Setting!$B$19,Setting!$B$19&lt;&gt;"")</xm:f>
            <x14:dxf>
              <fill>
                <patternFill>
                  <bgColor rgb="FFFFCCDD"/>
                </patternFill>
              </fill>
            </x14:dxf>
          </x14:cfRule>
          <x14:cfRule type="expression" priority="377" id="{1B5B9CC7-3092-8D44-8E92-7588E853A671}">
            <xm:f>AND($O42=Setting!$B$18,Setting!$B$18&lt;&gt;"")</xm:f>
            <x14:dxf>
              <fill>
                <patternFill>
                  <bgColor rgb="FFF7D4EB"/>
                </patternFill>
              </fill>
            </x14:dxf>
          </x14:cfRule>
          <x14:cfRule type="expression" priority="378" id="{EF77EA61-C18B-5946-A4D4-7CCF03E37EC7}">
            <xm:f>AND($O42=Setting!$B$17,Setting!$B$17&lt;&gt;"")</xm:f>
            <x14:dxf>
              <fill>
                <patternFill>
                  <bgColor rgb="FFFFCCFF"/>
                </patternFill>
              </fill>
            </x14:dxf>
          </x14:cfRule>
          <x14:cfRule type="expression" priority="379" id="{EB52E8CC-A2F3-B146-9131-406E4DD4D2F2}">
            <xm:f>AND($O42=Setting!$B$16,Setting!$B$16&lt;&gt;"")</xm:f>
            <x14:dxf>
              <fill>
                <patternFill>
                  <bgColor rgb="FFEECCFF"/>
                </patternFill>
              </fill>
            </x14:dxf>
          </x14:cfRule>
          <x14:cfRule type="expression" priority="380" id="{C0EA0416-F6DB-964C-9F16-6E11747A2C01}">
            <xm:f>AND($O42=Setting!$B$15,Setting!$B$15&lt;&gt;"")</xm:f>
            <x14:dxf>
              <fill>
                <patternFill>
                  <bgColor rgb="FFD6D6F5"/>
                </patternFill>
              </fill>
            </x14:dxf>
          </x14:cfRule>
          <x14:cfRule type="expression" priority="381" id="{AFCD0C40-A2F9-5945-8E85-04DD19172433}">
            <xm:f>AND($O42=Setting!$B$14,Setting!$B$14&lt;&gt;"")</xm:f>
            <x14:dxf>
              <fill>
                <patternFill>
                  <bgColor rgb="FFCCDDFF"/>
                </patternFill>
              </fill>
            </x14:dxf>
          </x14:cfRule>
          <x14:cfRule type="expression" priority="382" id="{AB00ABAC-E30B-4F4F-AA05-3AA6BC7F7259}">
            <xm:f>AND($O42=Setting!$B$13,Setting!$B$13&lt;&gt;"")</xm:f>
            <x14:dxf>
              <fill>
                <patternFill>
                  <bgColor rgb="FFCCEEFF"/>
                </patternFill>
              </fill>
            </x14:dxf>
          </x14:cfRule>
          <x14:cfRule type="expression" priority="383" id="{EFA313A3-E149-6741-9015-B9CE65FC2979}">
            <xm:f>AND($O42=Setting!$B$12,Setting!$B$12&lt;&gt;"")</xm:f>
            <x14:dxf>
              <fill>
                <patternFill>
                  <bgColor rgb="FFCFFCFC"/>
                </patternFill>
              </fill>
            </x14:dxf>
          </x14:cfRule>
          <x14:cfRule type="expression" priority="384" id="{65148D27-1B78-154E-9639-ECE719DB717B}">
            <xm:f>AND($O42=Setting!$B$11,Setting!$B$11&lt;&gt;"")</xm:f>
            <x14:dxf>
              <fill>
                <patternFill>
                  <bgColor rgb="FFCCFFDD"/>
                </patternFill>
              </fill>
            </x14:dxf>
          </x14:cfRule>
          <x14:cfRule type="expression" priority="385" id="{EB2AB2A2-4A0F-B74B-A529-2F94D656B262}">
            <xm:f>AND($O42=Setting!$B$10,Setting!$B$10&lt;&gt;"")</xm:f>
            <x14:dxf>
              <fill>
                <patternFill>
                  <bgColor rgb="FFDDFFCC"/>
                </patternFill>
              </fill>
            </x14:dxf>
          </x14:cfRule>
          <x14:cfRule type="expression" priority="386" id="{011E674A-0E64-C048-A71E-B8D5C57D1BAD}">
            <xm:f>AND($O42=Setting!$B$9,Setting!$B$9&lt;&gt;"")</xm:f>
            <x14:dxf>
              <fill>
                <patternFill>
                  <bgColor rgb="FFEEFFCC"/>
                </patternFill>
              </fill>
            </x14:dxf>
          </x14:cfRule>
          <x14:cfRule type="expression" priority="387" id="{FDC06467-E0EE-9A48-8EC8-3AF2A38A8E86}">
            <xm:f>AND($O42=Setting!$B$8,Setting!$B$8&lt;&gt;"")</xm:f>
            <x14:dxf>
              <fill>
                <patternFill>
                  <bgColor rgb="FFFFFFCC"/>
                </patternFill>
              </fill>
            </x14:dxf>
          </x14:cfRule>
          <x14:cfRule type="expression" priority="388" id="{6F9011CE-BCCB-B14D-963B-EEE32FEBBC35}">
            <xm:f>AND($O42=Setting!$B$7,Setting!$B$7&lt;&gt;"")</xm:f>
            <x14:dxf>
              <fill>
                <patternFill>
                  <bgColor rgb="FFFFEECC"/>
                </patternFill>
              </fill>
            </x14:dxf>
          </x14:cfRule>
          <x14:cfRule type="expression" priority="389" id="{1C8C7628-23A8-F341-9E66-7F7995728F3E}">
            <xm:f>AND($O42=Setting!$B$6,Setting!$B$6&lt;&gt;"")</xm:f>
            <x14:dxf>
              <fill>
                <patternFill>
                  <bgColor rgb="FFF1E5DB"/>
                </patternFill>
              </fill>
            </x14:dxf>
          </x14:cfRule>
          <x14:cfRule type="expression" priority="390" id="{0DFA63B8-F89A-9746-A18B-16C4D0953B3A}">
            <xm:f>AND($O42=Setting!$B$5,Setting!$B$5&lt;&gt;"")</xm:f>
            <x14:dxf>
              <fill>
                <patternFill>
                  <bgColor rgb="FFFFCCCC"/>
                </patternFill>
              </fill>
            </x14:dxf>
          </x14:cfRule>
          <xm:sqref>N42:O43</xm:sqref>
        </x14:conditionalFormatting>
        <x14:conditionalFormatting xmlns:xm="http://schemas.microsoft.com/office/excel/2006/main">
          <x14:cfRule type="expression" priority="361" id="{CC8BF70C-1464-3A4D-9260-EC32C00D3CF9}">
            <xm:f>AND($Q42=Setting!$B$19,Setting!$B$19&lt;&gt;"")</xm:f>
            <x14:dxf>
              <fill>
                <patternFill>
                  <bgColor rgb="FFFFCCDD"/>
                </patternFill>
              </fill>
            </x14:dxf>
          </x14:cfRule>
          <x14:cfRule type="expression" priority="362" id="{3CF8DF23-B25A-E44E-8C40-2FB620C16025}">
            <xm:f>AND($Q42=Setting!$B$18,Setting!$B$18&lt;&gt;"")</xm:f>
            <x14:dxf>
              <fill>
                <patternFill>
                  <bgColor rgb="FFF7D4EB"/>
                </patternFill>
              </fill>
            </x14:dxf>
          </x14:cfRule>
          <x14:cfRule type="expression" priority="363" id="{6875B6EA-51C3-B048-8B8F-0ED57836ACFC}">
            <xm:f>AND($Q42=Setting!$B$17,Setting!$B$17&lt;&gt;"")</xm:f>
            <x14:dxf>
              <fill>
                <patternFill>
                  <bgColor rgb="FFFFCCFF"/>
                </patternFill>
              </fill>
            </x14:dxf>
          </x14:cfRule>
          <x14:cfRule type="expression" priority="364" id="{3E75590D-60F5-3E44-B582-3443C7F8D109}">
            <xm:f>AND($Q42=Setting!$B$16,Setting!$B$16&lt;&gt;"")</xm:f>
            <x14:dxf>
              <fill>
                <patternFill>
                  <bgColor rgb="FFEECCFF"/>
                </patternFill>
              </fill>
            </x14:dxf>
          </x14:cfRule>
          <x14:cfRule type="expression" priority="365" id="{AB24DF4E-2CDA-BD4F-847D-42A68082468F}">
            <xm:f>AND($Q42=Setting!$B$15,Setting!$B$15&lt;&gt;"")</xm:f>
            <x14:dxf>
              <fill>
                <patternFill>
                  <bgColor rgb="FFD6D6F5"/>
                </patternFill>
              </fill>
            </x14:dxf>
          </x14:cfRule>
          <x14:cfRule type="expression" priority="366" id="{7DB9E4BA-710B-F848-9596-EBB5578DDFE9}">
            <xm:f>AND($Q42=Setting!$B$14,Setting!$B$14&lt;&gt;"")</xm:f>
            <x14:dxf>
              <fill>
                <patternFill>
                  <bgColor rgb="FFCCDDFF"/>
                </patternFill>
              </fill>
            </x14:dxf>
          </x14:cfRule>
          <x14:cfRule type="expression" priority="367" id="{6E617A9D-3CC2-B840-96B2-D892998E9A0F}">
            <xm:f>AND($Q42=Setting!$B$13,Setting!$B$13&lt;&gt;"")</xm:f>
            <x14:dxf>
              <fill>
                <patternFill>
                  <bgColor rgb="FFCCEEFF"/>
                </patternFill>
              </fill>
            </x14:dxf>
          </x14:cfRule>
          <x14:cfRule type="expression" priority="368" id="{40597D34-611E-D74E-9616-D227DBB3ECEB}">
            <xm:f>AND($Q42=Setting!$B$12,Setting!$B$12&lt;&gt;"")</xm:f>
            <x14:dxf>
              <fill>
                <patternFill>
                  <bgColor rgb="FFCFFCFC"/>
                </patternFill>
              </fill>
            </x14:dxf>
          </x14:cfRule>
          <x14:cfRule type="expression" priority="369" id="{B626372C-E412-0141-BD18-B978970E3D2B}">
            <xm:f>AND($Q42=Setting!$B$11,Setting!$B$11&lt;&gt;"")</xm:f>
            <x14:dxf>
              <fill>
                <patternFill>
                  <bgColor rgb="FFCCFFDD"/>
                </patternFill>
              </fill>
            </x14:dxf>
          </x14:cfRule>
          <x14:cfRule type="expression" priority="370" id="{A9E6FE32-4533-9043-BEAA-D02937D3DCF8}">
            <xm:f>AND($Q42=Setting!$B$10,Setting!$B$10&lt;&gt;"")</xm:f>
            <x14:dxf>
              <fill>
                <patternFill>
                  <bgColor rgb="FFDDFFCC"/>
                </patternFill>
              </fill>
            </x14:dxf>
          </x14:cfRule>
          <x14:cfRule type="expression" priority="371" id="{4ECCDA70-6B41-F148-AEDC-C9E65A425A0E}">
            <xm:f>AND($Q42=Setting!$B$9,Setting!$B$9&lt;&gt;"")</xm:f>
            <x14:dxf>
              <fill>
                <patternFill>
                  <bgColor rgb="FFEEFFCC"/>
                </patternFill>
              </fill>
            </x14:dxf>
          </x14:cfRule>
          <x14:cfRule type="expression" priority="372" id="{58BC8ABF-12D1-3A47-A66F-2A334C8067CB}">
            <xm:f>AND($Q42=Setting!$B$8,Setting!$B$8&lt;&gt;"")</xm:f>
            <x14:dxf>
              <fill>
                <patternFill>
                  <bgColor rgb="FFFFFFCC"/>
                </patternFill>
              </fill>
            </x14:dxf>
          </x14:cfRule>
          <x14:cfRule type="expression" priority="373" id="{2D12FC09-2E4B-3147-90DA-173536030F52}">
            <xm:f>AND($Q42=Setting!$B$7,Setting!$B$7&lt;&gt;"")</xm:f>
            <x14:dxf>
              <fill>
                <patternFill>
                  <bgColor rgb="FFFFEECC"/>
                </patternFill>
              </fill>
            </x14:dxf>
          </x14:cfRule>
          <x14:cfRule type="expression" priority="374" id="{807A0282-48F7-C645-8B31-2BFE37A65BF6}">
            <xm:f>AND($Q42=Setting!$B$6,Setting!$B$6&lt;&gt;"")</xm:f>
            <x14:dxf>
              <fill>
                <patternFill>
                  <bgColor rgb="FFF1E5DB"/>
                </patternFill>
              </fill>
            </x14:dxf>
          </x14:cfRule>
          <x14:cfRule type="expression" priority="375" id="{934DBAC3-9195-F24E-B0E2-E53554D472D9}">
            <xm:f>AND($Q42=Setting!$B$5,Setting!$B$5&lt;&gt;"")</xm:f>
            <x14:dxf>
              <fill>
                <patternFill>
                  <bgColor rgb="FFFFCCCC"/>
                </patternFill>
              </fill>
            </x14:dxf>
          </x14:cfRule>
          <xm:sqref>P42:Q43</xm:sqref>
        </x14:conditionalFormatting>
        <x14:conditionalFormatting xmlns:xm="http://schemas.microsoft.com/office/excel/2006/main">
          <x14:cfRule type="expression" priority="346" id="{7DA93B45-42B0-EF41-A119-518810BE52DA}">
            <xm:f>AND($S42=Setting!$B$19,Setting!$B$19&lt;&gt;"")</xm:f>
            <x14:dxf>
              <fill>
                <patternFill>
                  <bgColor rgb="FFFFCCDD"/>
                </patternFill>
              </fill>
            </x14:dxf>
          </x14:cfRule>
          <x14:cfRule type="expression" priority="347" id="{89B5FB45-A7B5-EA40-9E3F-68FFD6C85948}">
            <xm:f>AND($S42=Setting!$B$18,Setting!$B$18&lt;&gt;"")</xm:f>
            <x14:dxf>
              <fill>
                <patternFill>
                  <bgColor rgb="FFF7D4EB"/>
                </patternFill>
              </fill>
            </x14:dxf>
          </x14:cfRule>
          <x14:cfRule type="expression" priority="348" id="{8724BA0C-1FC3-974C-B27B-B7EB946503AA}">
            <xm:f>AND($S42=Setting!$B$17,Setting!$B$17&lt;&gt;"")</xm:f>
            <x14:dxf>
              <fill>
                <patternFill>
                  <bgColor rgb="FFFFCCFF"/>
                </patternFill>
              </fill>
            </x14:dxf>
          </x14:cfRule>
          <x14:cfRule type="expression" priority="349" id="{26982561-B8A6-414A-87BA-4297E686985B}">
            <xm:f>AND($S42=Setting!$B$16,Setting!$B$16&lt;&gt;"")</xm:f>
            <x14:dxf>
              <fill>
                <patternFill>
                  <bgColor rgb="FFEECCFF"/>
                </patternFill>
              </fill>
            </x14:dxf>
          </x14:cfRule>
          <x14:cfRule type="expression" priority="350" id="{3199B562-A4D5-9944-98C9-CB60058A240A}">
            <xm:f>AND($S42=Setting!$B$15,Setting!$B$15&lt;&gt;"")</xm:f>
            <x14:dxf>
              <fill>
                <patternFill>
                  <bgColor rgb="FFD6D6F5"/>
                </patternFill>
              </fill>
            </x14:dxf>
          </x14:cfRule>
          <x14:cfRule type="expression" priority="351" id="{1CD0DB58-82C6-5844-8B1B-B3D0FBF7DC77}">
            <xm:f>AND($S42=Setting!$B$14,Setting!$B$14&lt;&gt;"")</xm:f>
            <x14:dxf>
              <fill>
                <patternFill>
                  <bgColor rgb="FFCCDDFF"/>
                </patternFill>
              </fill>
            </x14:dxf>
          </x14:cfRule>
          <x14:cfRule type="expression" priority="352" id="{891DBC4A-4AB2-FF44-BA0A-FE9268CA3A07}">
            <xm:f>AND($S42=Setting!$B$13,Setting!$B$13&lt;&gt;"")</xm:f>
            <x14:dxf>
              <fill>
                <patternFill>
                  <bgColor rgb="FFCCEEFF"/>
                </patternFill>
              </fill>
            </x14:dxf>
          </x14:cfRule>
          <x14:cfRule type="expression" priority="353" id="{B85D1DD4-024D-4944-BDAE-5C6632939D8A}">
            <xm:f>AND($S42=Setting!$B$12,Setting!$B$12&lt;&gt;"")</xm:f>
            <x14:dxf>
              <fill>
                <patternFill>
                  <bgColor rgb="FFCFFCFC"/>
                </patternFill>
              </fill>
            </x14:dxf>
          </x14:cfRule>
          <x14:cfRule type="expression" priority="354" id="{DFF00867-6A6A-B54B-A152-A7F3E54D0AFB}">
            <xm:f>AND($S42=Setting!$B$11,Setting!$B$11&lt;&gt;"")</xm:f>
            <x14:dxf>
              <fill>
                <patternFill>
                  <bgColor rgb="FFCCFFDD"/>
                </patternFill>
              </fill>
            </x14:dxf>
          </x14:cfRule>
          <x14:cfRule type="expression" priority="355" id="{23EBF064-2418-804C-81E0-3C1C2178C07F}">
            <xm:f>AND($S42=Setting!$B$10,Setting!$B$10&lt;&gt;"")</xm:f>
            <x14:dxf>
              <fill>
                <patternFill>
                  <bgColor rgb="FFDDFFCC"/>
                </patternFill>
              </fill>
            </x14:dxf>
          </x14:cfRule>
          <x14:cfRule type="expression" priority="356" id="{6FDDC597-EFF6-E74B-8A21-3244BBF49C00}">
            <xm:f>AND($S42=Setting!$B$9,Setting!$B$9&lt;&gt;"")</xm:f>
            <x14:dxf>
              <fill>
                <patternFill>
                  <bgColor rgb="FFEEFFCC"/>
                </patternFill>
              </fill>
            </x14:dxf>
          </x14:cfRule>
          <x14:cfRule type="expression" priority="357" id="{7A8BD050-5D1E-8143-90A3-277CD1F7CB70}">
            <xm:f>AND($S42=Setting!$B$8,Setting!$B$8&lt;&gt;"")</xm:f>
            <x14:dxf>
              <fill>
                <patternFill>
                  <bgColor rgb="FFFFFFCC"/>
                </patternFill>
              </fill>
            </x14:dxf>
          </x14:cfRule>
          <x14:cfRule type="expression" priority="358" id="{8AC8AFE5-FE26-0D48-A9D5-B59D1F9E448D}">
            <xm:f>AND($S42=Setting!$B$7,Setting!$B$7&lt;&gt;"")</xm:f>
            <x14:dxf>
              <fill>
                <patternFill>
                  <bgColor rgb="FFFFEECC"/>
                </patternFill>
              </fill>
            </x14:dxf>
          </x14:cfRule>
          <x14:cfRule type="expression" priority="359" id="{00A52564-022A-EC4A-B6D7-7B0D6551F475}">
            <xm:f>AND($S42=Setting!$B$6,Setting!$B$6&lt;&gt;"")</xm:f>
            <x14:dxf>
              <fill>
                <patternFill>
                  <bgColor rgb="FFF1E5DB"/>
                </patternFill>
              </fill>
            </x14:dxf>
          </x14:cfRule>
          <x14:cfRule type="expression" priority="360" id="{1A8F79EC-95B8-BE43-AD52-93DD710B4B9B}">
            <xm:f>AND($S42=Setting!$B$5,Setting!$B$5&lt;&gt;"")</xm:f>
            <x14:dxf>
              <fill>
                <patternFill>
                  <bgColor rgb="FFFFCCCC"/>
                </patternFill>
              </fill>
            </x14:dxf>
          </x14:cfRule>
          <xm:sqref>R42:S43</xm:sqref>
        </x14:conditionalFormatting>
        <x14:conditionalFormatting xmlns:xm="http://schemas.microsoft.com/office/excel/2006/main">
          <x14:cfRule type="expression" priority="331" id="{64AE9A5B-47ED-A945-99FC-6B915C880800}">
            <xm:f>AND($U42=Setting!$B$19,Setting!$B$19&lt;&gt;"")</xm:f>
            <x14:dxf>
              <fill>
                <patternFill>
                  <bgColor rgb="FFFFCCDD"/>
                </patternFill>
              </fill>
            </x14:dxf>
          </x14:cfRule>
          <x14:cfRule type="expression" priority="332" id="{7089417C-CD43-194B-870D-B83E4707203D}">
            <xm:f>AND($U42=Setting!$B$18,Setting!$B$18&lt;&gt;"")</xm:f>
            <x14:dxf>
              <fill>
                <patternFill>
                  <bgColor rgb="FFF7D4EB"/>
                </patternFill>
              </fill>
            </x14:dxf>
          </x14:cfRule>
          <x14:cfRule type="expression" priority="333" id="{1D33AB9A-47CA-3443-9466-DDC19CC030FD}">
            <xm:f>AND($U42=Setting!$B$17,Setting!$B$17&lt;&gt;"")</xm:f>
            <x14:dxf>
              <fill>
                <patternFill>
                  <bgColor rgb="FFFFCCFF"/>
                </patternFill>
              </fill>
            </x14:dxf>
          </x14:cfRule>
          <x14:cfRule type="expression" priority="334" id="{285038F7-AECF-9F40-933C-3762C98D0B9B}">
            <xm:f>AND($U42=Setting!$B$16,Setting!$B$16&lt;&gt;"")</xm:f>
            <x14:dxf>
              <fill>
                <patternFill>
                  <bgColor rgb="FFEECCFF"/>
                </patternFill>
              </fill>
            </x14:dxf>
          </x14:cfRule>
          <x14:cfRule type="expression" priority="335" id="{6FE0208A-A7D0-1743-9522-07F9D7C3DE48}">
            <xm:f>AND($U42=Setting!$B$15,Setting!$B$15&lt;&gt;"")</xm:f>
            <x14:dxf>
              <fill>
                <patternFill>
                  <bgColor rgb="FFD6D6F5"/>
                </patternFill>
              </fill>
            </x14:dxf>
          </x14:cfRule>
          <x14:cfRule type="expression" priority="336" id="{7C49E79D-F840-4042-A616-6DB972917FC9}">
            <xm:f>AND($U42=Setting!$B$14,Setting!$B$14&lt;&gt;"")</xm:f>
            <x14:dxf>
              <fill>
                <patternFill>
                  <bgColor rgb="FFCCDDFF"/>
                </patternFill>
              </fill>
            </x14:dxf>
          </x14:cfRule>
          <x14:cfRule type="expression" priority="337" id="{3A0B7C55-746A-7349-BBA5-C521F1FA5B77}">
            <xm:f>AND($U42=Setting!$B$13,Setting!$B$13&lt;&gt;"")</xm:f>
            <x14:dxf>
              <fill>
                <patternFill>
                  <bgColor rgb="FFCCEEFF"/>
                </patternFill>
              </fill>
            </x14:dxf>
          </x14:cfRule>
          <x14:cfRule type="expression" priority="338" id="{AA2DF124-EEC5-0A48-87C0-DD9DB792E2A0}">
            <xm:f>AND($U42=Setting!$B$12,Setting!$B$12&lt;&gt;"")</xm:f>
            <x14:dxf>
              <fill>
                <patternFill>
                  <bgColor rgb="FFCFFCFC"/>
                </patternFill>
              </fill>
            </x14:dxf>
          </x14:cfRule>
          <x14:cfRule type="expression" priority="339" id="{6D9228F0-7C19-FA4D-8E47-B922D3F062DD}">
            <xm:f>AND($U42=Setting!$B$11,Setting!$B$11&lt;&gt;"")</xm:f>
            <x14:dxf>
              <fill>
                <patternFill>
                  <bgColor rgb="FFCCFFDD"/>
                </patternFill>
              </fill>
            </x14:dxf>
          </x14:cfRule>
          <x14:cfRule type="expression" priority="340" id="{0629F349-73F2-AB48-9FCD-F47DDB53772F}">
            <xm:f>AND($U42=Setting!$B$10,Setting!$B$10&lt;&gt;"")</xm:f>
            <x14:dxf>
              <fill>
                <patternFill>
                  <bgColor rgb="FFDDFFCC"/>
                </patternFill>
              </fill>
            </x14:dxf>
          </x14:cfRule>
          <x14:cfRule type="expression" priority="341" id="{1C5D314F-259D-F348-A51B-C1D22DFDDAC0}">
            <xm:f>AND($U42=Setting!$B$9,Setting!$B$9&lt;&gt;"")</xm:f>
            <x14:dxf>
              <fill>
                <patternFill>
                  <bgColor rgb="FFEEFFCC"/>
                </patternFill>
              </fill>
            </x14:dxf>
          </x14:cfRule>
          <x14:cfRule type="expression" priority="342" id="{11E2C60A-AFB7-E949-BBBE-96A5C6B98D67}">
            <xm:f>AND($U42=Setting!$B$8,Setting!$B$8&lt;&gt;"")</xm:f>
            <x14:dxf>
              <fill>
                <patternFill>
                  <bgColor rgb="FFFFFFCC"/>
                </patternFill>
              </fill>
            </x14:dxf>
          </x14:cfRule>
          <x14:cfRule type="expression" priority="343" id="{3FAEDF88-988A-4140-BD0E-2F8FC0CC1737}">
            <xm:f>AND($U42=Setting!$B$7,Setting!$B$7&lt;&gt;"")</xm:f>
            <x14:dxf>
              <fill>
                <patternFill>
                  <bgColor rgb="FFFFEECC"/>
                </patternFill>
              </fill>
            </x14:dxf>
          </x14:cfRule>
          <x14:cfRule type="expression" priority="344" id="{6C49252B-774F-6647-B645-F0B8DE8D880F}">
            <xm:f>AND($U42=Setting!$B$6,Setting!$B$6&lt;&gt;"")</xm:f>
            <x14:dxf>
              <fill>
                <patternFill>
                  <bgColor rgb="FFF1E5DB"/>
                </patternFill>
              </fill>
            </x14:dxf>
          </x14:cfRule>
          <x14:cfRule type="expression" priority="345" id="{AAFB52B2-A60F-B74A-B398-A0A7D2FD9DFA}">
            <xm:f>AND($U42=Setting!$B$5,Setting!$B$5&lt;&gt;"")</xm:f>
            <x14:dxf>
              <fill>
                <patternFill>
                  <bgColor rgb="FFFFCCCC"/>
                </patternFill>
              </fill>
            </x14:dxf>
          </x14:cfRule>
          <xm:sqref>T42:U43</xm:sqref>
        </x14:conditionalFormatting>
        <x14:conditionalFormatting xmlns:xm="http://schemas.microsoft.com/office/excel/2006/main">
          <x14:cfRule type="expression" priority="316" id="{08168AE4-DA98-944C-9A67-EAF0F249D4EA}">
            <xm:f>AND($W42=Setting!$B$19,Setting!$B$19&lt;&gt;"")</xm:f>
            <x14:dxf>
              <fill>
                <patternFill>
                  <bgColor rgb="FFFFCCDD"/>
                </patternFill>
              </fill>
            </x14:dxf>
          </x14:cfRule>
          <x14:cfRule type="expression" priority="317" id="{5EA96ACC-7D46-2B4D-A94F-68A7355857A9}">
            <xm:f>AND($W42=Setting!$B$18,Setting!$B$18&lt;&gt;"")</xm:f>
            <x14:dxf>
              <fill>
                <patternFill>
                  <bgColor rgb="FFF7D4EB"/>
                </patternFill>
              </fill>
            </x14:dxf>
          </x14:cfRule>
          <x14:cfRule type="expression" priority="318" id="{9A114DB5-7013-B347-8FD5-9A292C8FA9FF}">
            <xm:f>AND($W42=Setting!$B$17,Setting!$B$17&lt;&gt;"")</xm:f>
            <x14:dxf>
              <fill>
                <patternFill>
                  <bgColor rgb="FFFFCCFF"/>
                </patternFill>
              </fill>
            </x14:dxf>
          </x14:cfRule>
          <x14:cfRule type="expression" priority="319" id="{B9CF74FD-9C76-EC41-B719-7F15C0EBF957}">
            <xm:f>AND($W42=Setting!$B$16,Setting!$B$16&lt;&gt;"")</xm:f>
            <x14:dxf>
              <fill>
                <patternFill>
                  <bgColor rgb="FFEECCFF"/>
                </patternFill>
              </fill>
            </x14:dxf>
          </x14:cfRule>
          <x14:cfRule type="expression" priority="320" id="{8EAEE0AF-EF17-F246-B5BF-E86900B14A80}">
            <xm:f>AND($W42=Setting!$B$15,Setting!$B$15&lt;&gt;"")</xm:f>
            <x14:dxf>
              <fill>
                <patternFill>
                  <bgColor rgb="FFD6D6F5"/>
                </patternFill>
              </fill>
            </x14:dxf>
          </x14:cfRule>
          <x14:cfRule type="expression" priority="321" id="{70E28FC9-B87D-3B4E-BB0D-ACD03934343C}">
            <xm:f>AND($W42=Setting!$B$14,Setting!$B$14&lt;&gt;"")</xm:f>
            <x14:dxf>
              <fill>
                <patternFill>
                  <bgColor rgb="FFCCDDFF"/>
                </patternFill>
              </fill>
            </x14:dxf>
          </x14:cfRule>
          <x14:cfRule type="expression" priority="322" id="{4431FBF2-D5D8-CA45-B8DF-A701C0B6F375}">
            <xm:f>AND($W42=Setting!$B$13,Setting!$B$13&lt;&gt;"")</xm:f>
            <x14:dxf>
              <fill>
                <patternFill>
                  <bgColor rgb="FFCCEEFF"/>
                </patternFill>
              </fill>
            </x14:dxf>
          </x14:cfRule>
          <x14:cfRule type="expression" priority="323" id="{086F8D8C-ABBA-EF4E-94E7-19DDC94F4A02}">
            <xm:f>AND($W42=Setting!$B$12,Setting!$B$12&lt;&gt;"")</xm:f>
            <x14:dxf>
              <fill>
                <patternFill>
                  <bgColor rgb="FFCFFCFC"/>
                </patternFill>
              </fill>
            </x14:dxf>
          </x14:cfRule>
          <x14:cfRule type="expression" priority="324" id="{C6742C38-452A-A64F-B583-5E5898B308AC}">
            <xm:f>AND($W42=Setting!$B$11,Setting!$B$11&lt;&gt;"")</xm:f>
            <x14:dxf>
              <fill>
                <patternFill>
                  <bgColor rgb="FFCCFFDD"/>
                </patternFill>
              </fill>
            </x14:dxf>
          </x14:cfRule>
          <x14:cfRule type="expression" priority="325" id="{A4778953-C89C-8841-87B3-9639E8C8278F}">
            <xm:f>AND($W42=Setting!$B$10,Setting!$B$10&lt;&gt;"")</xm:f>
            <x14:dxf>
              <fill>
                <patternFill>
                  <bgColor rgb="FFDDFFCC"/>
                </patternFill>
              </fill>
            </x14:dxf>
          </x14:cfRule>
          <x14:cfRule type="expression" priority="326" id="{FE51FA3F-E378-0B4B-852D-4E2136CAC994}">
            <xm:f>AND($W42=Setting!$B$9,Setting!$B$9&lt;&gt;"")</xm:f>
            <x14:dxf>
              <fill>
                <patternFill>
                  <bgColor rgb="FFEEFFCC"/>
                </patternFill>
              </fill>
            </x14:dxf>
          </x14:cfRule>
          <x14:cfRule type="expression" priority="327" id="{8FD19BC4-6858-FA45-BB99-D62C8F78EB94}">
            <xm:f>AND($W42=Setting!$B$8,Setting!$B$8&lt;&gt;"")</xm:f>
            <x14:dxf>
              <fill>
                <patternFill>
                  <bgColor rgb="FFFFFFCC"/>
                </patternFill>
              </fill>
            </x14:dxf>
          </x14:cfRule>
          <x14:cfRule type="expression" priority="328" id="{56694159-DD5A-9D48-AD72-DD0BDBE5B8C7}">
            <xm:f>AND($W42=Setting!$B$7,Setting!$B$7&lt;&gt;"")</xm:f>
            <x14:dxf>
              <fill>
                <patternFill>
                  <bgColor rgb="FFFFEECC"/>
                </patternFill>
              </fill>
            </x14:dxf>
          </x14:cfRule>
          <x14:cfRule type="expression" priority="329" id="{6B0E7C75-5108-984C-A26C-8ED71AB81341}">
            <xm:f>AND($W42=Setting!$B$6,Setting!$B$6&lt;&gt;"")</xm:f>
            <x14:dxf>
              <fill>
                <patternFill>
                  <bgColor rgb="FFF1E5DB"/>
                </patternFill>
              </fill>
            </x14:dxf>
          </x14:cfRule>
          <x14:cfRule type="expression" priority="330" id="{A8EC9C6D-BF22-E947-A28B-C66CC4907C66}">
            <xm:f>AND($W42=Setting!$B$5,Setting!$B$5&lt;&gt;"")</xm:f>
            <x14:dxf>
              <fill>
                <patternFill>
                  <bgColor rgb="FFFFCCCC"/>
                </patternFill>
              </fill>
            </x14:dxf>
          </x14:cfRule>
          <xm:sqref>V42:W43</xm:sqref>
        </x14:conditionalFormatting>
        <x14:conditionalFormatting xmlns:xm="http://schemas.microsoft.com/office/excel/2006/main">
          <x14:cfRule type="expression" priority="301" id="{6EAAA973-578E-7643-B766-6D5FDEF1EAC7}">
            <xm:f>AND($Y42=Setting!$B$19,Setting!$B$19&lt;&gt;"")</xm:f>
            <x14:dxf>
              <fill>
                <patternFill>
                  <bgColor rgb="FFFFCCDD"/>
                </patternFill>
              </fill>
            </x14:dxf>
          </x14:cfRule>
          <x14:cfRule type="expression" priority="302" id="{4C20DF34-1BF1-EE47-A9F1-9EA899365CE7}">
            <xm:f>AND($Y42=Setting!$B$18,Setting!$B$18&lt;&gt;"")</xm:f>
            <x14:dxf>
              <fill>
                <patternFill>
                  <bgColor rgb="FFF7D4EB"/>
                </patternFill>
              </fill>
            </x14:dxf>
          </x14:cfRule>
          <x14:cfRule type="expression" priority="303" id="{93E95661-8DD1-B44E-8F5D-78751387B315}">
            <xm:f>AND($Y42=Setting!$B$17,Setting!$B$17&lt;&gt;"")</xm:f>
            <x14:dxf>
              <fill>
                <patternFill>
                  <bgColor rgb="FFFFCCFF"/>
                </patternFill>
              </fill>
            </x14:dxf>
          </x14:cfRule>
          <x14:cfRule type="expression" priority="304" id="{54FC7864-CD8B-CE49-9CAD-727378C7B208}">
            <xm:f>AND($Y42=Setting!$B$16,Setting!$B$16&lt;&gt;"")</xm:f>
            <x14:dxf>
              <fill>
                <patternFill>
                  <bgColor rgb="FFEECCFF"/>
                </patternFill>
              </fill>
            </x14:dxf>
          </x14:cfRule>
          <x14:cfRule type="expression" priority="305" id="{65D3E77A-09F7-F549-A4CE-55BA97995754}">
            <xm:f>AND($Y42=Setting!$B$15,Setting!$B$15&lt;&gt;"")</xm:f>
            <x14:dxf>
              <fill>
                <patternFill>
                  <bgColor rgb="FFD6D6F5"/>
                </patternFill>
              </fill>
            </x14:dxf>
          </x14:cfRule>
          <x14:cfRule type="expression" priority="306" id="{0CEF09AD-80F8-184B-9790-10E6897159B9}">
            <xm:f>AND($Y42=Setting!$B$14,Setting!$B$14&lt;&gt;"")</xm:f>
            <x14:dxf>
              <fill>
                <patternFill>
                  <bgColor rgb="FFCCDDFF"/>
                </patternFill>
              </fill>
            </x14:dxf>
          </x14:cfRule>
          <x14:cfRule type="expression" priority="307" id="{2A85513F-7F91-B443-BD41-5EEE282574E1}">
            <xm:f>AND($Y42=Setting!$B$13,Setting!$B$13&lt;&gt;"")</xm:f>
            <x14:dxf>
              <fill>
                <patternFill>
                  <bgColor rgb="FFCCEEFF"/>
                </patternFill>
              </fill>
            </x14:dxf>
          </x14:cfRule>
          <x14:cfRule type="expression" priority="308" id="{9B15CD78-035B-3548-9505-77DF7AABB68C}">
            <xm:f>AND($Y42=Setting!$B$12,Setting!$B$12&lt;&gt;"")</xm:f>
            <x14:dxf>
              <fill>
                <patternFill>
                  <bgColor rgb="FFCFFCFC"/>
                </patternFill>
              </fill>
            </x14:dxf>
          </x14:cfRule>
          <x14:cfRule type="expression" priority="309" id="{BE3F1AB2-9E86-ED45-B237-A88EB01F2203}">
            <xm:f>AND($Y42=Setting!$B$11,Setting!$B$11&lt;&gt;"")</xm:f>
            <x14:dxf>
              <fill>
                <patternFill>
                  <bgColor rgb="FFCCFFDD"/>
                </patternFill>
              </fill>
            </x14:dxf>
          </x14:cfRule>
          <x14:cfRule type="expression" priority="310" id="{94CA0D2B-EE21-E74D-ADBE-488DA1A7FD22}">
            <xm:f>AND($Y42=Setting!$B$10,Setting!$B$10&lt;&gt;"")</xm:f>
            <x14:dxf>
              <fill>
                <patternFill>
                  <bgColor rgb="FFDDFFCC"/>
                </patternFill>
              </fill>
            </x14:dxf>
          </x14:cfRule>
          <x14:cfRule type="expression" priority="311" id="{C90EAC29-A573-F149-9B42-E963F62623F9}">
            <xm:f>AND($Y42=Setting!$B$9,Setting!$B$9&lt;&gt;"")</xm:f>
            <x14:dxf>
              <fill>
                <patternFill>
                  <bgColor rgb="FFEEFFCC"/>
                </patternFill>
              </fill>
            </x14:dxf>
          </x14:cfRule>
          <x14:cfRule type="expression" priority="312" id="{C1E917E6-03CC-D040-B37F-A44ABBF05087}">
            <xm:f>AND($Y42=Setting!$B$8,Setting!$B$8&lt;&gt;"")</xm:f>
            <x14:dxf>
              <fill>
                <patternFill>
                  <bgColor rgb="FFFFFFCC"/>
                </patternFill>
              </fill>
            </x14:dxf>
          </x14:cfRule>
          <x14:cfRule type="expression" priority="313" id="{C82E7A42-76A5-9A4B-85D3-86493753B240}">
            <xm:f>AND($Y42=Setting!$B$7,Setting!$B$7&lt;&gt;"")</xm:f>
            <x14:dxf>
              <fill>
                <patternFill>
                  <bgColor rgb="FFFFEECC"/>
                </patternFill>
              </fill>
            </x14:dxf>
          </x14:cfRule>
          <x14:cfRule type="expression" priority="314" id="{D6AEF137-DC80-B446-AB52-DB749F364B36}">
            <xm:f>AND($Y42=Setting!$B$6,Setting!$B$6&lt;&gt;"")</xm:f>
            <x14:dxf>
              <fill>
                <patternFill>
                  <bgColor rgb="FFF1E5DB"/>
                </patternFill>
              </fill>
            </x14:dxf>
          </x14:cfRule>
          <x14:cfRule type="expression" priority="315" id="{C7594E3E-1B08-C648-9AFE-EB58245BAD92}">
            <xm:f>AND($Y42=Setting!$B$5,Setting!$B$5&lt;&gt;"")</xm:f>
            <x14:dxf>
              <fill>
                <patternFill>
                  <bgColor rgb="FFFFCCCC"/>
                </patternFill>
              </fill>
            </x14:dxf>
          </x14:cfRule>
          <xm:sqref>X42:Y43</xm:sqref>
        </x14:conditionalFormatting>
        <x14:conditionalFormatting xmlns:xm="http://schemas.microsoft.com/office/excel/2006/main">
          <x14:cfRule type="expression" priority="286" id="{37A7AEB1-6A19-3D48-878B-E181EB07C861}">
            <xm:f>AND($AA42=Setting!$B$19,Setting!$B$19&lt;&gt;"")</xm:f>
            <x14:dxf>
              <fill>
                <patternFill>
                  <bgColor rgb="FFFFCCDD"/>
                </patternFill>
              </fill>
            </x14:dxf>
          </x14:cfRule>
          <x14:cfRule type="expression" priority="287" id="{45D5F8A2-DF68-A948-9FC2-07B713EA6F9D}">
            <xm:f>AND($AA42=Setting!$B$18,Setting!$B$18&lt;&gt;"")</xm:f>
            <x14:dxf>
              <fill>
                <patternFill>
                  <bgColor rgb="FFF7D4EB"/>
                </patternFill>
              </fill>
            </x14:dxf>
          </x14:cfRule>
          <x14:cfRule type="expression" priority="288" id="{2890118A-7FD0-034D-85B4-8A82E2F36DBB}">
            <xm:f>AND($AA42=Setting!$B$17,Setting!$B$17&lt;&gt;"")</xm:f>
            <x14:dxf>
              <fill>
                <patternFill>
                  <bgColor rgb="FFFFCCFF"/>
                </patternFill>
              </fill>
            </x14:dxf>
          </x14:cfRule>
          <x14:cfRule type="expression" priority="289" id="{015DDF19-7E14-5E42-B3D4-7F912DC5DB22}">
            <xm:f>AND($AA42=Setting!$B$16,Setting!$B$16&lt;&gt;"")</xm:f>
            <x14:dxf>
              <fill>
                <patternFill>
                  <bgColor rgb="FFEECCFF"/>
                </patternFill>
              </fill>
            </x14:dxf>
          </x14:cfRule>
          <x14:cfRule type="expression" priority="290" id="{F4B252B5-296A-F544-B0AF-9E9F7C07A87A}">
            <xm:f>AND($AA42=Setting!$B$15,Setting!$B$15&lt;&gt;"")</xm:f>
            <x14:dxf>
              <fill>
                <patternFill>
                  <bgColor rgb="FFD6D6F5"/>
                </patternFill>
              </fill>
            </x14:dxf>
          </x14:cfRule>
          <x14:cfRule type="expression" priority="291" id="{99796E41-17D7-324E-9490-769147909ACC}">
            <xm:f>AND($AA42=Setting!$B$14,Setting!$B$14&lt;&gt;"")</xm:f>
            <x14:dxf>
              <fill>
                <patternFill>
                  <bgColor rgb="FFCCDDFF"/>
                </patternFill>
              </fill>
            </x14:dxf>
          </x14:cfRule>
          <x14:cfRule type="expression" priority="292" id="{492902A3-DCD5-D34B-A41D-3C3F1D111ADA}">
            <xm:f>AND($AA42=Setting!$B$13,Setting!$B$13&lt;&gt;"")</xm:f>
            <x14:dxf>
              <fill>
                <patternFill>
                  <bgColor rgb="FFCCEEFF"/>
                </patternFill>
              </fill>
            </x14:dxf>
          </x14:cfRule>
          <x14:cfRule type="expression" priority="293" id="{0FA72CC3-42D9-C148-B61C-BC8CFDB5A249}">
            <xm:f>AND($AA42=Setting!$B$12,Setting!$B$12&lt;&gt;"")</xm:f>
            <x14:dxf>
              <fill>
                <patternFill>
                  <bgColor rgb="FFCFFCFC"/>
                </patternFill>
              </fill>
            </x14:dxf>
          </x14:cfRule>
          <x14:cfRule type="expression" priority="294" id="{C96E1D71-DA2F-6D42-8EBB-5A4AF9F847F3}">
            <xm:f>AND($AA42=Setting!$B$11,Setting!$B$11&lt;&gt;"")</xm:f>
            <x14:dxf>
              <fill>
                <patternFill>
                  <bgColor rgb="FFCCFFDD"/>
                </patternFill>
              </fill>
            </x14:dxf>
          </x14:cfRule>
          <x14:cfRule type="expression" priority="295" id="{DA94D30F-F1D6-9642-B48F-51782B990A74}">
            <xm:f>AND($AA42=Setting!$B$10,Setting!$B$10&lt;&gt;"")</xm:f>
            <x14:dxf>
              <fill>
                <patternFill>
                  <bgColor rgb="FFDDFFCC"/>
                </patternFill>
              </fill>
            </x14:dxf>
          </x14:cfRule>
          <x14:cfRule type="expression" priority="296" id="{014C4C0C-4FBC-F84E-B18A-D1FDADEABDF3}">
            <xm:f>AND($AA42=Setting!$B$9,Setting!$B$9&lt;&gt;"")</xm:f>
            <x14:dxf>
              <fill>
                <patternFill>
                  <bgColor rgb="FFEEFFCC"/>
                </patternFill>
              </fill>
            </x14:dxf>
          </x14:cfRule>
          <x14:cfRule type="expression" priority="297" id="{18E7EEC4-1FA6-A945-8D86-9E865CE6577B}">
            <xm:f>AND($AA42=Setting!$B$8,Setting!$B$8&lt;&gt;"")</xm:f>
            <x14:dxf>
              <fill>
                <patternFill>
                  <bgColor rgb="FFFFFFCC"/>
                </patternFill>
              </fill>
            </x14:dxf>
          </x14:cfRule>
          <x14:cfRule type="expression" priority="298" id="{B294E9F1-1046-4846-B072-D37A9EFAA1A2}">
            <xm:f>AND($AA42=Setting!$B$7,Setting!$B$7&lt;&gt;"")</xm:f>
            <x14:dxf>
              <fill>
                <patternFill>
                  <bgColor rgb="FFFFEECC"/>
                </patternFill>
              </fill>
            </x14:dxf>
          </x14:cfRule>
          <x14:cfRule type="expression" priority="299" id="{97BD5327-8E2E-1F41-9254-C669A58CA9FF}">
            <xm:f>AND($AA42=Setting!$B$6,Setting!$B$6&lt;&gt;"")</xm:f>
            <x14:dxf>
              <fill>
                <patternFill>
                  <bgColor rgb="FFF1E5DB"/>
                </patternFill>
              </fill>
            </x14:dxf>
          </x14:cfRule>
          <x14:cfRule type="expression" priority="300" id="{12323642-9C9D-FE44-99E8-CBE7084A0944}">
            <xm:f>AND($AA42=Setting!$B$5,Setting!$B$5&lt;&gt;"")</xm:f>
            <x14:dxf>
              <fill>
                <patternFill>
                  <bgColor rgb="FFFFCCCC"/>
                </patternFill>
              </fill>
            </x14:dxf>
          </x14:cfRule>
          <xm:sqref>Z42:AA43</xm:sqref>
        </x14:conditionalFormatting>
        <x14:conditionalFormatting xmlns:xm="http://schemas.microsoft.com/office/excel/2006/main">
          <x14:cfRule type="expression" priority="271" id="{0DADD4F1-E2D9-4440-B465-D88D8469611E}">
            <xm:f>AND($AC42=Setting!$B$19,Setting!$B$19&lt;&gt;"")</xm:f>
            <x14:dxf>
              <fill>
                <patternFill>
                  <bgColor rgb="FFFFCCDD"/>
                </patternFill>
              </fill>
            </x14:dxf>
          </x14:cfRule>
          <x14:cfRule type="expression" priority="272" id="{00DDC5FD-DB91-F744-9583-8785321B4C08}">
            <xm:f>AND($AC42=Setting!$B$18,Setting!$B$18&lt;&gt;"")</xm:f>
            <x14:dxf>
              <fill>
                <patternFill>
                  <bgColor rgb="FFF7D4EB"/>
                </patternFill>
              </fill>
            </x14:dxf>
          </x14:cfRule>
          <x14:cfRule type="expression" priority="273" id="{2D45A4ED-8491-E944-B9B5-E5B97F7A8ED1}">
            <xm:f>AND($AC42=Setting!$B$17,Setting!$B$17&lt;&gt;"")</xm:f>
            <x14:dxf>
              <fill>
                <patternFill>
                  <bgColor rgb="FFFFCCFF"/>
                </patternFill>
              </fill>
            </x14:dxf>
          </x14:cfRule>
          <x14:cfRule type="expression" priority="274" id="{2129C451-3EB6-2245-A7F5-B3902C9F3637}">
            <xm:f>AND($AC42=Setting!$B$16,Setting!$B$16&lt;&gt;"")</xm:f>
            <x14:dxf>
              <fill>
                <patternFill>
                  <bgColor rgb="FFEECCFF"/>
                </patternFill>
              </fill>
            </x14:dxf>
          </x14:cfRule>
          <x14:cfRule type="expression" priority="275" id="{401904C8-73EE-D349-99D2-EF83944931B8}">
            <xm:f>AND($AC42=Setting!$B$15,Setting!$B$15&lt;&gt;"")</xm:f>
            <x14:dxf>
              <fill>
                <patternFill>
                  <bgColor rgb="FFD6D6F5"/>
                </patternFill>
              </fill>
            </x14:dxf>
          </x14:cfRule>
          <x14:cfRule type="expression" priority="276" id="{22C7ABE7-05E2-664E-844D-0D195BFD30F9}">
            <xm:f>AND($AC42=Setting!$B$14,Setting!$B$14&lt;&gt;"")</xm:f>
            <x14:dxf>
              <fill>
                <patternFill>
                  <bgColor rgb="FFCCDDFF"/>
                </patternFill>
              </fill>
            </x14:dxf>
          </x14:cfRule>
          <x14:cfRule type="expression" priority="277" id="{91E9C2E9-AFA5-EE45-A391-EC2C6E8073B4}">
            <xm:f>AND($AC42=Setting!$B$13,Setting!$B$13&lt;&gt;"")</xm:f>
            <x14:dxf>
              <fill>
                <patternFill>
                  <bgColor rgb="FFCCEEFF"/>
                </patternFill>
              </fill>
            </x14:dxf>
          </x14:cfRule>
          <x14:cfRule type="expression" priority="278" id="{6B993D4E-333A-604C-B44C-61DC1EA9FF92}">
            <xm:f>AND($AC42=Setting!$B$12,Setting!$B$12&lt;&gt;"")</xm:f>
            <x14:dxf>
              <fill>
                <patternFill>
                  <bgColor rgb="FFCFFCFC"/>
                </patternFill>
              </fill>
            </x14:dxf>
          </x14:cfRule>
          <x14:cfRule type="expression" priority="279" id="{88E601E4-22D6-7445-AA2E-0176290DBE20}">
            <xm:f>AND($AC42=Setting!$B$11,Setting!$B$11&lt;&gt;"")</xm:f>
            <x14:dxf>
              <fill>
                <patternFill>
                  <bgColor rgb="FFCCFFDD"/>
                </patternFill>
              </fill>
            </x14:dxf>
          </x14:cfRule>
          <x14:cfRule type="expression" priority="280" id="{473D8800-3050-E04E-B41C-66E4653C4D6D}">
            <xm:f>AND($AC42=Setting!$B$10,Setting!$B$10&lt;&gt;"")</xm:f>
            <x14:dxf>
              <fill>
                <patternFill>
                  <bgColor rgb="FFDDFFCC"/>
                </patternFill>
              </fill>
            </x14:dxf>
          </x14:cfRule>
          <x14:cfRule type="expression" priority="281" id="{1C6F53F6-8416-7347-95E7-FF789547DF93}">
            <xm:f>AND($AC42=Setting!$B$9,Setting!$B$9&lt;&gt;"")</xm:f>
            <x14:dxf>
              <fill>
                <patternFill>
                  <bgColor rgb="FFEEFFCC"/>
                </patternFill>
              </fill>
            </x14:dxf>
          </x14:cfRule>
          <x14:cfRule type="expression" priority="282" id="{27A5C2CA-5838-4840-8645-D00AA46BCF83}">
            <xm:f>AND($AC42=Setting!$B$8,Setting!$B$8&lt;&gt;"")</xm:f>
            <x14:dxf>
              <fill>
                <patternFill>
                  <bgColor rgb="FFFFFFCC"/>
                </patternFill>
              </fill>
            </x14:dxf>
          </x14:cfRule>
          <x14:cfRule type="expression" priority="283" id="{A27B8168-020A-6E4E-B2C3-942C4EDD7806}">
            <xm:f>AND($AC42=Setting!$B$7,Setting!$B$7&lt;&gt;"")</xm:f>
            <x14:dxf>
              <fill>
                <patternFill>
                  <bgColor rgb="FFFFEECC"/>
                </patternFill>
              </fill>
            </x14:dxf>
          </x14:cfRule>
          <x14:cfRule type="expression" priority="284" id="{BD8D8B90-937A-D24B-AB90-BDDC63749AD5}">
            <xm:f>AND($AC42=Setting!$B$6,Setting!$B$6&lt;&gt;"")</xm:f>
            <x14:dxf>
              <fill>
                <patternFill>
                  <bgColor rgb="FFF1E5DB"/>
                </patternFill>
              </fill>
            </x14:dxf>
          </x14:cfRule>
          <x14:cfRule type="expression" priority="285" id="{277190AE-0436-1B45-8915-A654053CD2B8}">
            <xm:f>AND($AC42=Setting!$B$5,Setting!$B$5&lt;&gt;"")</xm:f>
            <x14:dxf>
              <fill>
                <patternFill>
                  <bgColor rgb="FFFFCCCC"/>
                </patternFill>
              </fill>
            </x14:dxf>
          </x14:cfRule>
          <xm:sqref>AB42:AC43</xm:sqref>
        </x14:conditionalFormatting>
        <x14:conditionalFormatting xmlns:xm="http://schemas.microsoft.com/office/excel/2006/main">
          <x14:cfRule type="expression" priority="256" id="{A44CE86F-D0B2-0144-AC5C-F1E186BD9A8D}">
            <xm:f>AND($AE42=Setting!$B$19,Setting!$B$19&lt;&gt;"")</xm:f>
            <x14:dxf>
              <fill>
                <patternFill>
                  <bgColor rgb="FFFFCCDD"/>
                </patternFill>
              </fill>
            </x14:dxf>
          </x14:cfRule>
          <x14:cfRule type="expression" priority="257" id="{101552B9-23F9-9945-95B2-D02ABBA51599}">
            <xm:f>AND($AE42=Setting!$B$18,Setting!$B$18&lt;&gt;"")</xm:f>
            <x14:dxf>
              <fill>
                <patternFill>
                  <bgColor rgb="FFF7D4EB"/>
                </patternFill>
              </fill>
            </x14:dxf>
          </x14:cfRule>
          <x14:cfRule type="expression" priority="258" id="{C6D79C49-653B-9B43-B240-32E75B5E4A7F}">
            <xm:f>AND($AE42=Setting!$B$17,Setting!$B$17&lt;&gt;"")</xm:f>
            <x14:dxf>
              <fill>
                <patternFill>
                  <bgColor rgb="FFFFCCFF"/>
                </patternFill>
              </fill>
            </x14:dxf>
          </x14:cfRule>
          <x14:cfRule type="expression" priority="259" id="{BAE71678-02CE-7C4A-ADBD-AEBAB8FFBEC3}">
            <xm:f>AND($AE42=Setting!$B$16,Setting!$B$16&lt;&gt;"")</xm:f>
            <x14:dxf>
              <fill>
                <patternFill>
                  <bgColor rgb="FFEECCFF"/>
                </patternFill>
              </fill>
            </x14:dxf>
          </x14:cfRule>
          <x14:cfRule type="expression" priority="260" id="{91F9DC30-8120-8B43-97E2-33D55FD95CA2}">
            <xm:f>AND($AE42=Setting!$B$15,Setting!$B$15&lt;&gt;"")</xm:f>
            <x14:dxf>
              <fill>
                <patternFill>
                  <bgColor rgb="FFD6D6F5"/>
                </patternFill>
              </fill>
            </x14:dxf>
          </x14:cfRule>
          <x14:cfRule type="expression" priority="261" id="{5DC29319-C844-EB4A-A455-56A8A53F2609}">
            <xm:f>AND($AE42=Setting!$B$14,Setting!$B$14&lt;&gt;"")</xm:f>
            <x14:dxf>
              <fill>
                <patternFill>
                  <bgColor rgb="FFCCDDFF"/>
                </patternFill>
              </fill>
            </x14:dxf>
          </x14:cfRule>
          <x14:cfRule type="expression" priority="262" id="{CE9E8A0C-6EA1-CC41-9E32-C96D53A6C3ED}">
            <xm:f>AND($AE42=Setting!$B$13,Setting!$B$13&lt;&gt;"")</xm:f>
            <x14:dxf>
              <fill>
                <patternFill>
                  <bgColor rgb="FFCCEEFF"/>
                </patternFill>
              </fill>
            </x14:dxf>
          </x14:cfRule>
          <x14:cfRule type="expression" priority="263" id="{97C1244E-47A2-4940-9253-E3E9BB8A7356}">
            <xm:f>AND($AE42=Setting!$B$12,Setting!$B$12&lt;&gt;"")</xm:f>
            <x14:dxf>
              <fill>
                <patternFill>
                  <bgColor rgb="FFCFFCFC"/>
                </patternFill>
              </fill>
            </x14:dxf>
          </x14:cfRule>
          <x14:cfRule type="expression" priority="264" id="{C467A561-306B-C446-97A7-D22994B49B4B}">
            <xm:f>AND($AE42=Setting!$B$11,Setting!$B$11&lt;&gt;"")</xm:f>
            <x14:dxf>
              <fill>
                <patternFill>
                  <bgColor rgb="FFCCFFDD"/>
                </patternFill>
              </fill>
            </x14:dxf>
          </x14:cfRule>
          <x14:cfRule type="expression" priority="265" id="{B94CBBAD-C665-C54B-8210-0B6663783668}">
            <xm:f>AND($AE42=Setting!$B$10,Setting!$B$10&lt;&gt;"")</xm:f>
            <x14:dxf>
              <fill>
                <patternFill>
                  <bgColor rgb="FFDDFFCC"/>
                </patternFill>
              </fill>
            </x14:dxf>
          </x14:cfRule>
          <x14:cfRule type="expression" priority="266" id="{A1E0ABB5-6F57-8B49-8055-112B19BE9A45}">
            <xm:f>AND($AE42=Setting!$B$9,Setting!$B$9&lt;&gt;"")</xm:f>
            <x14:dxf>
              <fill>
                <patternFill>
                  <bgColor rgb="FFEEFFCC"/>
                </patternFill>
              </fill>
            </x14:dxf>
          </x14:cfRule>
          <x14:cfRule type="expression" priority="267" id="{8A3328D4-1955-614A-8544-ED4C6D3290EB}">
            <xm:f>AND($AE42=Setting!$B$8,Setting!$B$8&lt;&gt;"")</xm:f>
            <x14:dxf>
              <fill>
                <patternFill>
                  <bgColor rgb="FFFFFFCC"/>
                </patternFill>
              </fill>
            </x14:dxf>
          </x14:cfRule>
          <x14:cfRule type="expression" priority="268" id="{7A2C4801-8D76-9F4F-8EEB-F144CB44529D}">
            <xm:f>AND($AE42=Setting!$B$7,Setting!$B$7&lt;&gt;"")</xm:f>
            <x14:dxf>
              <fill>
                <patternFill>
                  <bgColor rgb="FFFFEECC"/>
                </patternFill>
              </fill>
            </x14:dxf>
          </x14:cfRule>
          <x14:cfRule type="expression" priority="269" id="{918356F5-1D87-5A4B-BE6F-3B1FF5209C7B}">
            <xm:f>AND($AE42=Setting!$B$6,Setting!$B$6&lt;&gt;"")</xm:f>
            <x14:dxf>
              <fill>
                <patternFill>
                  <bgColor rgb="FFF1E5DB"/>
                </patternFill>
              </fill>
            </x14:dxf>
          </x14:cfRule>
          <x14:cfRule type="expression" priority="270" id="{D3F46D1D-783E-C144-9D29-772C18696AC0}">
            <xm:f>AND($AE42=Setting!$B$5,Setting!$B$5&lt;&gt;"")</xm:f>
            <x14:dxf>
              <fill>
                <patternFill>
                  <bgColor rgb="FFFFCCCC"/>
                </patternFill>
              </fill>
            </x14:dxf>
          </x14:cfRule>
          <xm:sqref>AD42:AE43</xm:sqref>
        </x14:conditionalFormatting>
        <x14:conditionalFormatting xmlns:xm="http://schemas.microsoft.com/office/excel/2006/main">
          <x14:cfRule type="expression" priority="241" id="{834D771A-9003-7347-86BD-FD5CF7F07753}">
            <xm:f>AND($AG42=Setting!$B$19,Setting!$B$19&lt;&gt;"")</xm:f>
            <x14:dxf>
              <fill>
                <patternFill>
                  <bgColor rgb="FFFFCCDD"/>
                </patternFill>
              </fill>
            </x14:dxf>
          </x14:cfRule>
          <x14:cfRule type="expression" priority="242" id="{2DC31E4F-CE21-AC43-BEDA-FFAE5559DFDC}">
            <xm:f>AND($AG42=Setting!$B$18,Setting!$B$18&lt;&gt;"")</xm:f>
            <x14:dxf>
              <fill>
                <patternFill>
                  <bgColor rgb="FFF7D4EB"/>
                </patternFill>
              </fill>
            </x14:dxf>
          </x14:cfRule>
          <x14:cfRule type="expression" priority="243" id="{034BABA8-4BE1-694C-8711-823CEF3CD564}">
            <xm:f>AND($AG42=Setting!$B$17,Setting!$B$17&lt;&gt;"")</xm:f>
            <x14:dxf>
              <fill>
                <patternFill>
                  <bgColor rgb="FFFFCCFF"/>
                </patternFill>
              </fill>
            </x14:dxf>
          </x14:cfRule>
          <x14:cfRule type="expression" priority="244" id="{557300D5-8A65-4A4D-859D-27346C278E26}">
            <xm:f>AND($AG42=Setting!$B$16,Setting!$B$16&lt;&gt;"")</xm:f>
            <x14:dxf>
              <fill>
                <patternFill>
                  <bgColor rgb="FFEECCFF"/>
                </patternFill>
              </fill>
            </x14:dxf>
          </x14:cfRule>
          <x14:cfRule type="expression" priority="245" id="{A2BF8F0B-5822-1C47-9A13-3B42F931D3A5}">
            <xm:f>AND($AG42=Setting!$B$15,Setting!$B$15&lt;&gt;"")</xm:f>
            <x14:dxf>
              <fill>
                <patternFill>
                  <bgColor rgb="FFD6D6F5"/>
                </patternFill>
              </fill>
            </x14:dxf>
          </x14:cfRule>
          <x14:cfRule type="expression" priority="246" id="{EFC1A7D4-A874-1249-B5EA-C6A5D3731058}">
            <xm:f>AND($AG42=Setting!$B$14,Setting!$B$14&lt;&gt;"")</xm:f>
            <x14:dxf>
              <fill>
                <patternFill>
                  <bgColor rgb="FFCCDDFF"/>
                </patternFill>
              </fill>
            </x14:dxf>
          </x14:cfRule>
          <x14:cfRule type="expression" priority="247" id="{6D0A95F8-F262-AF40-A131-D7A9184278AA}">
            <xm:f>AND($AG42=Setting!$B$13,Setting!$B$13&lt;&gt;"")</xm:f>
            <x14:dxf>
              <fill>
                <patternFill>
                  <bgColor rgb="FFCCEEFF"/>
                </patternFill>
              </fill>
            </x14:dxf>
          </x14:cfRule>
          <x14:cfRule type="expression" priority="248" id="{2C26D31A-4CC1-2244-A8F5-4F52E0F116BA}">
            <xm:f>AND($AG42=Setting!$B$12,Setting!$B$12&lt;&gt;"")</xm:f>
            <x14:dxf>
              <fill>
                <patternFill>
                  <bgColor rgb="FFCFFCFC"/>
                </patternFill>
              </fill>
            </x14:dxf>
          </x14:cfRule>
          <x14:cfRule type="expression" priority="249" id="{3EA70FE7-0C60-854D-8F87-108094436E26}">
            <xm:f>AND($AG42=Setting!$B$11,Setting!$B$11&lt;&gt;"")</xm:f>
            <x14:dxf>
              <fill>
                <patternFill>
                  <bgColor rgb="FFCCFFDD"/>
                </patternFill>
              </fill>
            </x14:dxf>
          </x14:cfRule>
          <x14:cfRule type="expression" priority="250" id="{97CE4EB8-BF01-4649-A88A-C7A1F6DCD6F1}">
            <xm:f>AND($AG42=Setting!$B$10,Setting!$B$10&lt;&gt;"")</xm:f>
            <x14:dxf>
              <fill>
                <patternFill>
                  <bgColor rgb="FFDDFFCC"/>
                </patternFill>
              </fill>
            </x14:dxf>
          </x14:cfRule>
          <x14:cfRule type="expression" priority="251" id="{1F547929-8B38-4C41-B964-82C3421666D6}">
            <xm:f>AND($AG42=Setting!$B$9,Setting!$B$9&lt;&gt;"")</xm:f>
            <x14:dxf>
              <fill>
                <patternFill>
                  <bgColor rgb="FFEEFFCC"/>
                </patternFill>
              </fill>
            </x14:dxf>
          </x14:cfRule>
          <x14:cfRule type="expression" priority="252" id="{C5BB52CF-C42D-8A46-B92E-F9EC535BC864}">
            <xm:f>AND($AG42=Setting!$B$8,Setting!$B$8&lt;&gt;"")</xm:f>
            <x14:dxf>
              <fill>
                <patternFill>
                  <bgColor rgb="FFFFFFCC"/>
                </patternFill>
              </fill>
            </x14:dxf>
          </x14:cfRule>
          <x14:cfRule type="expression" priority="253" id="{9EC6AD5E-B1EC-2F48-8626-891FC1D66625}">
            <xm:f>AND($AG42=Setting!$B$7,Setting!$B$7&lt;&gt;"")</xm:f>
            <x14:dxf>
              <fill>
                <patternFill>
                  <bgColor rgb="FFFFEECC"/>
                </patternFill>
              </fill>
            </x14:dxf>
          </x14:cfRule>
          <x14:cfRule type="expression" priority="254" id="{5C4A5E40-9D3B-9546-825F-B4CCC96531FF}">
            <xm:f>AND($AG42=Setting!$B$6,Setting!$B$6&lt;&gt;"")</xm:f>
            <x14:dxf>
              <fill>
                <patternFill>
                  <bgColor rgb="FFF1E5DB"/>
                </patternFill>
              </fill>
            </x14:dxf>
          </x14:cfRule>
          <x14:cfRule type="expression" priority="255" id="{903FDC9E-DFA3-1241-99BB-3D5F2584D9BF}">
            <xm:f>AND($AG42=Setting!$B$5,Setting!$B$5&lt;&gt;"")</xm:f>
            <x14:dxf>
              <fill>
                <patternFill>
                  <bgColor rgb="FFFFCCCC"/>
                </patternFill>
              </fill>
            </x14:dxf>
          </x14:cfRule>
          <xm:sqref>AF42:AG43</xm:sqref>
        </x14:conditionalFormatting>
        <x14:conditionalFormatting xmlns:xm="http://schemas.microsoft.com/office/excel/2006/main">
          <x14:cfRule type="expression" priority="226" id="{C21DBA1E-8F49-D141-8B26-AFDEE31FD15C}">
            <xm:f>AND($AI42=Setting!$B$19,Setting!$B$19&lt;&gt;"")</xm:f>
            <x14:dxf>
              <fill>
                <patternFill>
                  <bgColor rgb="FFFFCCDD"/>
                </patternFill>
              </fill>
            </x14:dxf>
          </x14:cfRule>
          <x14:cfRule type="expression" priority="227" id="{A60C4C8F-659B-C840-8AB7-CF8D80F44632}">
            <xm:f>AND($AI42=Setting!$B$18,Setting!$B$18&lt;&gt;"")</xm:f>
            <x14:dxf>
              <fill>
                <patternFill>
                  <bgColor rgb="FFF7D4EB"/>
                </patternFill>
              </fill>
            </x14:dxf>
          </x14:cfRule>
          <x14:cfRule type="expression" priority="228" id="{A512DCCA-FFB4-4C44-9C00-D7416DBD99F8}">
            <xm:f>AND($AI42=Setting!$B$17,Setting!$B$17&lt;&gt;"")</xm:f>
            <x14:dxf>
              <fill>
                <patternFill>
                  <bgColor rgb="FFFFCCFF"/>
                </patternFill>
              </fill>
            </x14:dxf>
          </x14:cfRule>
          <x14:cfRule type="expression" priority="229" id="{BFD09B00-3B40-E748-868D-18CB219F8D7B}">
            <xm:f>AND($AI42=Setting!$B$16,Setting!$B$16&lt;&gt;"")</xm:f>
            <x14:dxf>
              <fill>
                <patternFill>
                  <bgColor rgb="FFEECCFF"/>
                </patternFill>
              </fill>
            </x14:dxf>
          </x14:cfRule>
          <x14:cfRule type="expression" priority="230" id="{54CE3E6C-76AF-2B45-8D23-9DFFFD9A3CB1}">
            <xm:f>AND($AI42=Setting!$B$15,Setting!$B$15&lt;&gt;"")</xm:f>
            <x14:dxf>
              <fill>
                <patternFill>
                  <bgColor rgb="FFD6D6F5"/>
                </patternFill>
              </fill>
            </x14:dxf>
          </x14:cfRule>
          <x14:cfRule type="expression" priority="231" id="{A28BCEF2-26EB-EB46-8F17-E5A749C1B17A}">
            <xm:f>AND($AI42=Setting!$B$14,Setting!$B$14&lt;&gt;"")</xm:f>
            <x14:dxf>
              <fill>
                <patternFill>
                  <bgColor rgb="FFCCDDFF"/>
                </patternFill>
              </fill>
            </x14:dxf>
          </x14:cfRule>
          <x14:cfRule type="expression" priority="232" id="{E636EF87-D9CC-784B-8B0D-CB0EC2EB5EE7}">
            <xm:f>AND($AI42=Setting!$B$13,Setting!$B$13&lt;&gt;"")</xm:f>
            <x14:dxf>
              <fill>
                <patternFill>
                  <bgColor rgb="FFCCEEFF"/>
                </patternFill>
              </fill>
            </x14:dxf>
          </x14:cfRule>
          <x14:cfRule type="expression" priority="233" id="{AE499855-327D-F243-8FB6-0E9C7D124AD1}">
            <xm:f>AND($AI42=Setting!$B$12,Setting!$B$12&lt;&gt;"")</xm:f>
            <x14:dxf>
              <fill>
                <patternFill>
                  <bgColor rgb="FFCFFCFC"/>
                </patternFill>
              </fill>
            </x14:dxf>
          </x14:cfRule>
          <x14:cfRule type="expression" priority="234" id="{98417E4B-AD3D-F24B-93D8-9173C57DB9C9}">
            <xm:f>AND($AI42=Setting!$B$11,Setting!$B$11&lt;&gt;"")</xm:f>
            <x14:dxf>
              <fill>
                <patternFill>
                  <bgColor rgb="FFCCFFDD"/>
                </patternFill>
              </fill>
            </x14:dxf>
          </x14:cfRule>
          <x14:cfRule type="expression" priority="235" id="{E762CE45-FD96-334A-87BA-5A4547F6D773}">
            <xm:f>AND($AI42=Setting!$B$10,Setting!$B$10&lt;&gt;"")</xm:f>
            <x14:dxf>
              <fill>
                <patternFill>
                  <bgColor rgb="FFDDFFCC"/>
                </patternFill>
              </fill>
            </x14:dxf>
          </x14:cfRule>
          <x14:cfRule type="expression" priority="236" id="{397E1EE8-14FD-1842-A077-FCE3B1278C08}">
            <xm:f>AND($AI42=Setting!$B$9,Setting!$B$9&lt;&gt;"")</xm:f>
            <x14:dxf>
              <fill>
                <patternFill>
                  <bgColor rgb="FFEEFFCC"/>
                </patternFill>
              </fill>
            </x14:dxf>
          </x14:cfRule>
          <x14:cfRule type="expression" priority="237" id="{1998F8D5-674A-0347-89DF-79BFDBC2CF56}">
            <xm:f>AND($AI42=Setting!$B$8,Setting!$B$8&lt;&gt;"")</xm:f>
            <x14:dxf>
              <fill>
                <patternFill>
                  <bgColor rgb="FFFFFFCC"/>
                </patternFill>
              </fill>
            </x14:dxf>
          </x14:cfRule>
          <x14:cfRule type="expression" priority="238" id="{15F86530-6987-7844-92F2-CFD435949C6B}">
            <xm:f>AND($AI42=Setting!$B$7,Setting!$B$7&lt;&gt;"")</xm:f>
            <x14:dxf>
              <fill>
                <patternFill>
                  <bgColor rgb="FFFFEECC"/>
                </patternFill>
              </fill>
            </x14:dxf>
          </x14:cfRule>
          <x14:cfRule type="expression" priority="239" id="{D5E2EFB5-E71A-1F42-9F22-2842D61B8F13}">
            <xm:f>AND($AI42=Setting!$B$6,Setting!$B$6&lt;&gt;"")</xm:f>
            <x14:dxf>
              <fill>
                <patternFill>
                  <bgColor rgb="FFF1E5DB"/>
                </patternFill>
              </fill>
            </x14:dxf>
          </x14:cfRule>
          <x14:cfRule type="expression" priority="240" id="{15B7854F-2873-9542-821F-89B50FA4CEA5}">
            <xm:f>AND($AI42=Setting!$B$5,Setting!$B$5&lt;&gt;"")</xm:f>
            <x14:dxf>
              <fill>
                <patternFill>
                  <bgColor rgb="FFFFCCCC"/>
                </patternFill>
              </fill>
            </x14:dxf>
          </x14:cfRule>
          <xm:sqref>AH42:AI43</xm:sqref>
        </x14:conditionalFormatting>
        <x14:conditionalFormatting xmlns:xm="http://schemas.microsoft.com/office/excel/2006/main">
          <x14:cfRule type="expression" priority="211" id="{B655C461-7FFA-8949-9F2D-528CFB5484D6}">
            <xm:f>AND($AK42=Setting!$B$19,Setting!$B$19&lt;&gt;"")</xm:f>
            <x14:dxf>
              <fill>
                <patternFill>
                  <bgColor rgb="FFFFCCDD"/>
                </patternFill>
              </fill>
            </x14:dxf>
          </x14:cfRule>
          <x14:cfRule type="expression" priority="212" id="{2B73A653-D181-604B-ACD2-ED29318BF0C8}">
            <xm:f>AND($AK42=Setting!$B$18,Setting!$B$18&lt;&gt;"")</xm:f>
            <x14:dxf>
              <fill>
                <patternFill>
                  <bgColor rgb="FFF7D4EB"/>
                </patternFill>
              </fill>
            </x14:dxf>
          </x14:cfRule>
          <x14:cfRule type="expression" priority="213" id="{2A9E8340-2BAA-9E40-A0DB-D76AAEA88240}">
            <xm:f>AND($AK42=Setting!$B$17,Setting!$B$17&lt;&gt;"")</xm:f>
            <x14:dxf>
              <fill>
                <patternFill>
                  <bgColor rgb="FFFFCCFF"/>
                </patternFill>
              </fill>
            </x14:dxf>
          </x14:cfRule>
          <x14:cfRule type="expression" priority="214" id="{D0BCA444-EE3C-324C-8868-689E1C6A3664}">
            <xm:f>AND($AK42=Setting!$B$16,Setting!$B$16&lt;&gt;"")</xm:f>
            <x14:dxf>
              <fill>
                <patternFill>
                  <bgColor rgb="FFEECCFF"/>
                </patternFill>
              </fill>
            </x14:dxf>
          </x14:cfRule>
          <x14:cfRule type="expression" priority="215" id="{525B9CD6-EFFE-714D-AE56-011BB807D865}">
            <xm:f>AND($AK42=Setting!$B$15,Setting!$B$15&lt;&gt;"")</xm:f>
            <x14:dxf>
              <fill>
                <patternFill>
                  <bgColor rgb="FFD6D6F5"/>
                </patternFill>
              </fill>
            </x14:dxf>
          </x14:cfRule>
          <x14:cfRule type="expression" priority="216" id="{05C4797E-5E5C-E84C-87D7-E01828DE3476}">
            <xm:f>AND($AK42=Setting!$B$14,Setting!$B$14&lt;&gt;"")</xm:f>
            <x14:dxf>
              <fill>
                <patternFill>
                  <bgColor rgb="FFCCDDFF"/>
                </patternFill>
              </fill>
            </x14:dxf>
          </x14:cfRule>
          <x14:cfRule type="expression" priority="217" id="{39F85F59-2875-B449-83E3-71E5FBB8BD9B}">
            <xm:f>AND($AK42=Setting!$B$13,Setting!$B$13&lt;&gt;"")</xm:f>
            <x14:dxf>
              <fill>
                <patternFill>
                  <bgColor rgb="FFCCEEFF"/>
                </patternFill>
              </fill>
            </x14:dxf>
          </x14:cfRule>
          <x14:cfRule type="expression" priority="218" id="{ECAB62B8-8E69-DD4B-AE74-CD7CFFE1B71D}">
            <xm:f>AND($AK42=Setting!$B$12,Setting!$B$12&lt;&gt;"")</xm:f>
            <x14:dxf>
              <fill>
                <patternFill>
                  <bgColor rgb="FFCFFCFC"/>
                </patternFill>
              </fill>
            </x14:dxf>
          </x14:cfRule>
          <x14:cfRule type="expression" priority="219" id="{7D3B8495-01E5-ED41-9321-A810FB9CBF88}">
            <xm:f>AND($AK42=Setting!$B$11,Setting!$B$11&lt;&gt;"")</xm:f>
            <x14:dxf>
              <fill>
                <patternFill>
                  <bgColor rgb="FFCCFFDD"/>
                </patternFill>
              </fill>
            </x14:dxf>
          </x14:cfRule>
          <x14:cfRule type="expression" priority="220" id="{7C0FDA24-5C54-C347-BB17-2C710846DA7F}">
            <xm:f>AND($AK42=Setting!$B$10,Setting!$B$10&lt;&gt;"")</xm:f>
            <x14:dxf>
              <fill>
                <patternFill>
                  <bgColor rgb="FFDDFFCC"/>
                </patternFill>
              </fill>
            </x14:dxf>
          </x14:cfRule>
          <x14:cfRule type="expression" priority="221" id="{39929F22-8D3E-AC4E-97F9-FFDA2CD8F938}">
            <xm:f>AND($AK42=Setting!$B$9,Setting!$B$9&lt;&gt;"")</xm:f>
            <x14:dxf>
              <fill>
                <patternFill>
                  <bgColor rgb="FFEEFFCC"/>
                </patternFill>
              </fill>
            </x14:dxf>
          </x14:cfRule>
          <x14:cfRule type="expression" priority="222" id="{230FB457-1639-6B4A-98F9-F38B646AB550}">
            <xm:f>AND($AK42=Setting!$B$8,Setting!$B$8&lt;&gt;"")</xm:f>
            <x14:dxf>
              <fill>
                <patternFill>
                  <bgColor rgb="FFFFFFCC"/>
                </patternFill>
              </fill>
            </x14:dxf>
          </x14:cfRule>
          <x14:cfRule type="expression" priority="223" id="{D1A16C8C-D31C-1B44-A6A5-FB8DB0F7186C}">
            <xm:f>AND($AK42=Setting!$B$7,Setting!$B$7&lt;&gt;"")</xm:f>
            <x14:dxf>
              <fill>
                <patternFill>
                  <bgColor rgb="FFFFEECC"/>
                </patternFill>
              </fill>
            </x14:dxf>
          </x14:cfRule>
          <x14:cfRule type="expression" priority="224" id="{0265CD0F-2463-B64A-BF1F-B8FE7A558403}">
            <xm:f>AND($AK42=Setting!$B$6,Setting!$B$6&lt;&gt;"")</xm:f>
            <x14:dxf>
              <fill>
                <patternFill>
                  <bgColor rgb="FFF1E5DB"/>
                </patternFill>
              </fill>
            </x14:dxf>
          </x14:cfRule>
          <x14:cfRule type="expression" priority="225" id="{C1B14380-92E6-0649-A871-0A5E7E196D43}">
            <xm:f>AND($AK42=Setting!$B$5,Setting!$B$5&lt;&gt;"")</xm:f>
            <x14:dxf>
              <fill>
                <patternFill>
                  <bgColor rgb="FFFFCCCC"/>
                </patternFill>
              </fill>
            </x14:dxf>
          </x14:cfRule>
          <xm:sqref>AJ42:AK43</xm:sqref>
        </x14:conditionalFormatting>
        <x14:conditionalFormatting xmlns:xm="http://schemas.microsoft.com/office/excel/2006/main">
          <x14:cfRule type="expression" priority="196" id="{EF441505-D64C-7D4A-ADAA-21979592277C}">
            <xm:f>AND($AM42=Setting!$B$19,Setting!$B$19&lt;&gt;"")</xm:f>
            <x14:dxf>
              <fill>
                <patternFill>
                  <bgColor rgb="FFFFCCDD"/>
                </patternFill>
              </fill>
            </x14:dxf>
          </x14:cfRule>
          <x14:cfRule type="expression" priority="197" id="{29A617D3-FA34-C34A-ADCB-B65C7CE7F72F}">
            <xm:f>AND($AM42=Setting!$B$18,Setting!$B$18&lt;&gt;"")</xm:f>
            <x14:dxf>
              <fill>
                <patternFill>
                  <bgColor rgb="FFF7D4EB"/>
                </patternFill>
              </fill>
            </x14:dxf>
          </x14:cfRule>
          <x14:cfRule type="expression" priority="198" id="{7C9B68C2-6112-D644-B698-25D0DDF1A3CC}">
            <xm:f>AND($AM42=Setting!$B$17,Setting!$B$17&lt;&gt;"")</xm:f>
            <x14:dxf>
              <fill>
                <patternFill>
                  <bgColor rgb="FFFFCCFF"/>
                </patternFill>
              </fill>
            </x14:dxf>
          </x14:cfRule>
          <x14:cfRule type="expression" priority="199" id="{DF06418A-539B-E14B-822E-47CCF3178520}">
            <xm:f>AND($AM42=Setting!$B$16,Setting!$B$16&lt;&gt;"")</xm:f>
            <x14:dxf>
              <fill>
                <patternFill>
                  <bgColor rgb="FFEECCFF"/>
                </patternFill>
              </fill>
            </x14:dxf>
          </x14:cfRule>
          <x14:cfRule type="expression" priority="200" id="{E4C78B32-6789-3749-BA5C-19ED89687D88}">
            <xm:f>AND($AM42=Setting!$B$15,Setting!$B$15&lt;&gt;"")</xm:f>
            <x14:dxf>
              <fill>
                <patternFill>
                  <bgColor rgb="FFD6D6F5"/>
                </patternFill>
              </fill>
            </x14:dxf>
          </x14:cfRule>
          <x14:cfRule type="expression" priority="201" id="{3657EC11-3E5B-3F48-B24F-2ADBBE1427F0}">
            <xm:f>AND($AM42=Setting!$B$14,Setting!$B$14&lt;&gt;"")</xm:f>
            <x14:dxf>
              <fill>
                <patternFill>
                  <bgColor rgb="FFCCDDFF"/>
                </patternFill>
              </fill>
            </x14:dxf>
          </x14:cfRule>
          <x14:cfRule type="expression" priority="202" id="{1AF7A17E-E863-884B-9021-99216320F4C9}">
            <xm:f>AND($AM42=Setting!$B$13,Setting!$B$13&lt;&gt;"")</xm:f>
            <x14:dxf>
              <fill>
                <patternFill>
                  <bgColor rgb="FFCCEEFF"/>
                </patternFill>
              </fill>
            </x14:dxf>
          </x14:cfRule>
          <x14:cfRule type="expression" priority="203" id="{6DD2958F-EBD1-6948-B776-2BB6198BC72D}">
            <xm:f>AND($AM42=Setting!$B$12,Setting!$B$12&lt;&gt;"")</xm:f>
            <x14:dxf>
              <fill>
                <patternFill>
                  <bgColor rgb="FFCFFCFC"/>
                </patternFill>
              </fill>
            </x14:dxf>
          </x14:cfRule>
          <x14:cfRule type="expression" priority="204" id="{9F0C5733-D7F0-714A-BBB8-E55F1430C720}">
            <xm:f>AND($AM42=Setting!$B$11,Setting!$B$11&lt;&gt;"")</xm:f>
            <x14:dxf>
              <fill>
                <patternFill>
                  <bgColor rgb="FFCCFFDD"/>
                </patternFill>
              </fill>
            </x14:dxf>
          </x14:cfRule>
          <x14:cfRule type="expression" priority="205" id="{AA270C57-6919-DB4F-9B0A-EE35A0DCE432}">
            <xm:f>AND($AM42=Setting!$B$10,Setting!$B$10&lt;&gt;"")</xm:f>
            <x14:dxf>
              <fill>
                <patternFill>
                  <bgColor rgb="FFDDFFCC"/>
                </patternFill>
              </fill>
            </x14:dxf>
          </x14:cfRule>
          <x14:cfRule type="expression" priority="206" id="{9C264EB8-5436-E447-9F4B-539F9D2A6CB2}">
            <xm:f>AND($AM42=Setting!$B$9,Setting!$B$9&lt;&gt;"")</xm:f>
            <x14:dxf>
              <fill>
                <patternFill>
                  <bgColor rgb="FFEEFFCC"/>
                </patternFill>
              </fill>
            </x14:dxf>
          </x14:cfRule>
          <x14:cfRule type="expression" priority="207" id="{80A4DD54-C4D1-C748-A942-F4B90A7239A6}">
            <xm:f>AND($AM42=Setting!$B$8,Setting!$B$8&lt;&gt;"")</xm:f>
            <x14:dxf>
              <fill>
                <patternFill>
                  <bgColor rgb="FFFFFFCC"/>
                </patternFill>
              </fill>
            </x14:dxf>
          </x14:cfRule>
          <x14:cfRule type="expression" priority="208" id="{95E9702B-A7D7-044C-A64D-5A6C067A9A14}">
            <xm:f>AND($AM42=Setting!$B$7,Setting!$B$7&lt;&gt;"")</xm:f>
            <x14:dxf>
              <fill>
                <patternFill>
                  <bgColor rgb="FFFFEECC"/>
                </patternFill>
              </fill>
            </x14:dxf>
          </x14:cfRule>
          <x14:cfRule type="expression" priority="209" id="{E0458071-A208-AF42-B3C6-8EA1302A7DFB}">
            <xm:f>AND($AM42=Setting!$B$6,Setting!$B$6&lt;&gt;"")</xm:f>
            <x14:dxf>
              <fill>
                <patternFill>
                  <bgColor rgb="FFF1E5DB"/>
                </patternFill>
              </fill>
            </x14:dxf>
          </x14:cfRule>
          <x14:cfRule type="expression" priority="210" id="{6D20138B-DDD5-7D42-8344-529D1D972D3E}">
            <xm:f>AND($AM42=Setting!$B$5,Setting!$B$5&lt;&gt;"")</xm:f>
            <x14:dxf>
              <fill>
                <patternFill>
                  <bgColor rgb="FFFFCCCC"/>
                </patternFill>
              </fill>
            </x14:dxf>
          </x14:cfRule>
          <xm:sqref>AL42:AM43</xm:sqref>
        </x14:conditionalFormatting>
        <x14:conditionalFormatting xmlns:xm="http://schemas.microsoft.com/office/excel/2006/main">
          <x14:cfRule type="expression" priority="181" id="{8276E480-DFEB-EC49-A724-4BA4B8EB2094}">
            <xm:f>AND($AO42=Setting!$B$19,Setting!$B$19&lt;&gt;"")</xm:f>
            <x14:dxf>
              <fill>
                <patternFill>
                  <bgColor rgb="FFFFCCDD"/>
                </patternFill>
              </fill>
            </x14:dxf>
          </x14:cfRule>
          <x14:cfRule type="expression" priority="182" id="{BD2D1502-8436-6D4E-A7AA-93F365F8D58B}">
            <xm:f>AND($AO42=Setting!$B$18,Setting!$B$18&lt;&gt;"")</xm:f>
            <x14:dxf>
              <fill>
                <patternFill>
                  <bgColor rgb="FFF7D4EB"/>
                </patternFill>
              </fill>
            </x14:dxf>
          </x14:cfRule>
          <x14:cfRule type="expression" priority="183" id="{D2DC7D6A-F4CF-0148-9452-88C552046480}">
            <xm:f>AND($AO42=Setting!$B$17,Setting!$B$17&lt;&gt;"")</xm:f>
            <x14:dxf>
              <fill>
                <patternFill>
                  <bgColor rgb="FFFFCCFF"/>
                </patternFill>
              </fill>
            </x14:dxf>
          </x14:cfRule>
          <x14:cfRule type="expression" priority="184" id="{46402F6B-C864-204E-8F78-CDEFB0F44A3C}">
            <xm:f>AND($AO42=Setting!$B$16,Setting!$B$16&lt;&gt;"")</xm:f>
            <x14:dxf>
              <fill>
                <patternFill>
                  <bgColor rgb="FFEECCFF"/>
                </patternFill>
              </fill>
            </x14:dxf>
          </x14:cfRule>
          <x14:cfRule type="expression" priority="185" id="{1CEFC3E8-7AD9-6448-A084-42918D5DC74A}">
            <xm:f>AND($AO42=Setting!$B$15,Setting!$B$15&lt;&gt;"")</xm:f>
            <x14:dxf>
              <fill>
                <patternFill>
                  <bgColor rgb="FFD6D6F5"/>
                </patternFill>
              </fill>
            </x14:dxf>
          </x14:cfRule>
          <x14:cfRule type="expression" priority="186" id="{98AEA365-BF14-3845-BDF2-10BDE0308772}">
            <xm:f>AND($AO42=Setting!$B$14,Setting!$B$14&lt;&gt;"")</xm:f>
            <x14:dxf>
              <fill>
                <patternFill>
                  <bgColor rgb="FFCCDDFF"/>
                </patternFill>
              </fill>
            </x14:dxf>
          </x14:cfRule>
          <x14:cfRule type="expression" priority="187" id="{B3A72BD3-8C82-5549-9651-6007273B5D16}">
            <xm:f>AND($AO42=Setting!$B$13,Setting!$B$13&lt;&gt;"")</xm:f>
            <x14:dxf>
              <fill>
                <patternFill>
                  <bgColor rgb="FFCCEEFF"/>
                </patternFill>
              </fill>
            </x14:dxf>
          </x14:cfRule>
          <x14:cfRule type="expression" priority="188" id="{7974998C-EACB-2D47-BDFE-96C944DB4EAB}">
            <xm:f>AND($AO42=Setting!$B$12,Setting!$B$12&lt;&gt;"")</xm:f>
            <x14:dxf>
              <fill>
                <patternFill>
                  <bgColor rgb="FFCFFCFC"/>
                </patternFill>
              </fill>
            </x14:dxf>
          </x14:cfRule>
          <x14:cfRule type="expression" priority="189" id="{D31E2408-7BA3-C44F-90CF-0F9F936E8087}">
            <xm:f>AND($AO42=Setting!$B$11,Setting!$B$11&lt;&gt;"")</xm:f>
            <x14:dxf>
              <fill>
                <patternFill>
                  <bgColor rgb="FFCCFFDD"/>
                </patternFill>
              </fill>
            </x14:dxf>
          </x14:cfRule>
          <x14:cfRule type="expression" priority="190" id="{53258F3F-5B1D-2C49-A8F9-A1D236D07295}">
            <xm:f>AND($AO42=Setting!$B$10,Setting!$B$10&lt;&gt;"")</xm:f>
            <x14:dxf>
              <fill>
                <patternFill>
                  <bgColor rgb="FFDDFFCC"/>
                </patternFill>
              </fill>
            </x14:dxf>
          </x14:cfRule>
          <x14:cfRule type="expression" priority="191" id="{01F84C33-B007-A94F-BB83-514453160308}">
            <xm:f>AND($AO42=Setting!$B$9,Setting!$B$9&lt;&gt;"")</xm:f>
            <x14:dxf>
              <fill>
                <patternFill>
                  <bgColor rgb="FFEEFFCC"/>
                </patternFill>
              </fill>
            </x14:dxf>
          </x14:cfRule>
          <x14:cfRule type="expression" priority="192" id="{E6521559-890C-174B-B8A2-EA898E9927F0}">
            <xm:f>AND($AO42=Setting!$B$8,Setting!$B$8&lt;&gt;"")</xm:f>
            <x14:dxf>
              <fill>
                <patternFill>
                  <bgColor rgb="FFFFFFCC"/>
                </patternFill>
              </fill>
            </x14:dxf>
          </x14:cfRule>
          <x14:cfRule type="expression" priority="193" id="{4B3BEAD6-147F-F24C-AB03-75D1F8BB8FFA}">
            <xm:f>AND($AO42=Setting!$B$7,Setting!$B$7&lt;&gt;"")</xm:f>
            <x14:dxf>
              <fill>
                <patternFill>
                  <bgColor rgb="FFFFEECC"/>
                </patternFill>
              </fill>
            </x14:dxf>
          </x14:cfRule>
          <x14:cfRule type="expression" priority="194" id="{B9951668-670C-7E41-9ED9-626448442A1A}">
            <xm:f>AND($AO42=Setting!$B$6,Setting!$B$6&lt;&gt;"")</xm:f>
            <x14:dxf>
              <fill>
                <patternFill>
                  <bgColor rgb="FFF1E5DB"/>
                </patternFill>
              </fill>
            </x14:dxf>
          </x14:cfRule>
          <x14:cfRule type="expression" priority="195" id="{A85FE368-C084-2041-8A11-E98CBAB8C837}">
            <xm:f>AND($AO42=Setting!$B$5,Setting!$B$5&lt;&gt;"")</xm:f>
            <x14:dxf>
              <fill>
                <patternFill>
                  <bgColor rgb="FFFFCCCC"/>
                </patternFill>
              </fill>
            </x14:dxf>
          </x14:cfRule>
          <xm:sqref>AN42:AO43</xm:sqref>
        </x14:conditionalFormatting>
        <x14:conditionalFormatting xmlns:xm="http://schemas.microsoft.com/office/excel/2006/main">
          <x14:cfRule type="expression" priority="166" id="{F67E23FA-D321-FC4D-A6AB-A7F590180EDD}">
            <xm:f>AND($AQ42=Setting!$B$19,Setting!$B$19&lt;&gt;"")</xm:f>
            <x14:dxf>
              <fill>
                <patternFill>
                  <bgColor rgb="FFFFCCDD"/>
                </patternFill>
              </fill>
            </x14:dxf>
          </x14:cfRule>
          <x14:cfRule type="expression" priority="167" id="{0ACFC5B9-696A-8645-82CC-353D80CB98A9}">
            <xm:f>AND($AQ42=Setting!$B$18,Setting!$B$18&lt;&gt;"")</xm:f>
            <x14:dxf>
              <fill>
                <patternFill>
                  <bgColor rgb="FFF7D4EB"/>
                </patternFill>
              </fill>
            </x14:dxf>
          </x14:cfRule>
          <x14:cfRule type="expression" priority="168" id="{F329A143-7939-0147-B4AD-C0F826801D8E}">
            <xm:f>AND($AQ42=Setting!$B$17,Setting!$B$17&lt;&gt;"")</xm:f>
            <x14:dxf>
              <fill>
                <patternFill>
                  <bgColor rgb="FFFFCCFF"/>
                </patternFill>
              </fill>
            </x14:dxf>
          </x14:cfRule>
          <x14:cfRule type="expression" priority="169" id="{9C3922EE-FF1C-974D-B0FF-D24610F38F70}">
            <xm:f>AND($AQ42=Setting!$B$16,Setting!$B$16&lt;&gt;"")</xm:f>
            <x14:dxf>
              <fill>
                <patternFill>
                  <bgColor rgb="FFEECCFF"/>
                </patternFill>
              </fill>
            </x14:dxf>
          </x14:cfRule>
          <x14:cfRule type="expression" priority="170" id="{3CF8DB9A-4F1F-714B-B06D-A95C76CA538E}">
            <xm:f>AND($AQ42=Setting!$B$15,Setting!$B$15&lt;&gt;"")</xm:f>
            <x14:dxf>
              <fill>
                <patternFill>
                  <bgColor rgb="FFD6D6F5"/>
                </patternFill>
              </fill>
            </x14:dxf>
          </x14:cfRule>
          <x14:cfRule type="expression" priority="171" id="{48F66AE4-C61D-1546-A0E8-5E002D6201C3}">
            <xm:f>AND($AQ42=Setting!$B$14,Setting!$B$14&lt;&gt;"")</xm:f>
            <x14:dxf>
              <fill>
                <patternFill>
                  <bgColor rgb="FFCCDDFF"/>
                </patternFill>
              </fill>
            </x14:dxf>
          </x14:cfRule>
          <x14:cfRule type="expression" priority="172" id="{393DD1E8-23EC-2546-84E4-110581316DBB}">
            <xm:f>AND($AQ42=Setting!$B$13,Setting!$B$13&lt;&gt;"")</xm:f>
            <x14:dxf>
              <fill>
                <patternFill>
                  <bgColor rgb="FFCCEEFF"/>
                </patternFill>
              </fill>
            </x14:dxf>
          </x14:cfRule>
          <x14:cfRule type="expression" priority="173" id="{50249579-5F07-2344-ABAD-C2F119E14685}">
            <xm:f>AND($AQ42=Setting!$B$12,Setting!$B$12&lt;&gt;"")</xm:f>
            <x14:dxf>
              <fill>
                <patternFill>
                  <bgColor rgb="FFCFFCFC"/>
                </patternFill>
              </fill>
            </x14:dxf>
          </x14:cfRule>
          <x14:cfRule type="expression" priority="174" id="{F63FC81A-7404-0C43-A57C-07D0C654F402}">
            <xm:f>AND($AQ42=Setting!$B$11,Setting!$B$11&lt;&gt;"")</xm:f>
            <x14:dxf>
              <fill>
                <patternFill>
                  <bgColor rgb="FFCCFFDD"/>
                </patternFill>
              </fill>
            </x14:dxf>
          </x14:cfRule>
          <x14:cfRule type="expression" priority="175" id="{4090F5DE-0DA5-844E-9881-938B019DC945}">
            <xm:f>AND($AQ42=Setting!$B$10,Setting!$B$10&lt;&gt;"")</xm:f>
            <x14:dxf>
              <fill>
                <patternFill>
                  <bgColor rgb="FFDDFFCC"/>
                </patternFill>
              </fill>
            </x14:dxf>
          </x14:cfRule>
          <x14:cfRule type="expression" priority="176" id="{DFB7253D-4394-9448-934D-BE171A1985D8}">
            <xm:f>AND($AQ42=Setting!$B$9,Setting!$B$9&lt;&gt;"")</xm:f>
            <x14:dxf>
              <fill>
                <patternFill>
                  <bgColor rgb="FFEEFFCC"/>
                </patternFill>
              </fill>
            </x14:dxf>
          </x14:cfRule>
          <x14:cfRule type="expression" priority="177" id="{BBD2F22F-C9BB-FB4B-87D1-247AB0532FF8}">
            <xm:f>AND($AQ42=Setting!$B$8,Setting!$B$8&lt;&gt;"")</xm:f>
            <x14:dxf>
              <fill>
                <patternFill>
                  <bgColor rgb="FFFFFFCC"/>
                </patternFill>
              </fill>
            </x14:dxf>
          </x14:cfRule>
          <x14:cfRule type="expression" priority="178" id="{08E9DB37-9B31-CB43-AECF-3007D8DA4D91}">
            <xm:f>AND($AQ42=Setting!$B$7,Setting!$B$7&lt;&gt;"")</xm:f>
            <x14:dxf>
              <fill>
                <patternFill>
                  <bgColor rgb="FFFFEECC"/>
                </patternFill>
              </fill>
            </x14:dxf>
          </x14:cfRule>
          <x14:cfRule type="expression" priority="179" id="{196637FA-5C65-584C-A8B6-76D3EDD7F1B5}">
            <xm:f>AND($AQ42=Setting!$B$6,Setting!$B$6&lt;&gt;"")</xm:f>
            <x14:dxf>
              <fill>
                <patternFill>
                  <bgColor rgb="FFF1E5DB"/>
                </patternFill>
              </fill>
            </x14:dxf>
          </x14:cfRule>
          <x14:cfRule type="expression" priority="180" id="{190391B5-986A-1C44-9F8A-DB92DF643421}">
            <xm:f>AND($AQ42=Setting!$B$5,Setting!$B$5&lt;&gt;"")</xm:f>
            <x14:dxf>
              <fill>
                <patternFill>
                  <bgColor rgb="FFFFCCCC"/>
                </patternFill>
              </fill>
            </x14:dxf>
          </x14:cfRule>
          <xm:sqref>AP42:AQ43</xm:sqref>
        </x14:conditionalFormatting>
        <x14:conditionalFormatting xmlns:xm="http://schemas.microsoft.com/office/excel/2006/main">
          <x14:cfRule type="expression" priority="151" id="{3544F2B0-0AD8-2C4F-A622-529E3AD4DF78}">
            <xm:f>AND($AS42=Setting!$B$19,Setting!$B$19&lt;&gt;"")</xm:f>
            <x14:dxf>
              <fill>
                <patternFill>
                  <bgColor rgb="FFFFCCDD"/>
                </patternFill>
              </fill>
            </x14:dxf>
          </x14:cfRule>
          <x14:cfRule type="expression" priority="152" id="{53B81404-D7A3-2440-B476-E2C6BC10E3ED}">
            <xm:f>AND($AS42=Setting!$B$18,Setting!$B$18&lt;&gt;"")</xm:f>
            <x14:dxf>
              <fill>
                <patternFill>
                  <bgColor rgb="FFF7D4EB"/>
                </patternFill>
              </fill>
            </x14:dxf>
          </x14:cfRule>
          <x14:cfRule type="expression" priority="153" id="{BB29268E-5799-554E-B509-06C025952C93}">
            <xm:f>AND($AS42=Setting!$B$17,Setting!$B$17&lt;&gt;"")</xm:f>
            <x14:dxf>
              <fill>
                <patternFill>
                  <bgColor rgb="FFFFCCFF"/>
                </patternFill>
              </fill>
            </x14:dxf>
          </x14:cfRule>
          <x14:cfRule type="expression" priority="154" id="{BDB47B20-A6F3-0946-BB1D-9C9C4D057E7A}">
            <xm:f>AND($AS42=Setting!$B$16,Setting!$B$16&lt;&gt;"")</xm:f>
            <x14:dxf>
              <fill>
                <patternFill>
                  <bgColor rgb="FFEECCFF"/>
                </patternFill>
              </fill>
            </x14:dxf>
          </x14:cfRule>
          <x14:cfRule type="expression" priority="155" id="{1DB390E4-2F32-A447-91F8-CFA75B7EBAD7}">
            <xm:f>AND($AS42=Setting!$B$15,Setting!$B$15&lt;&gt;"")</xm:f>
            <x14:dxf>
              <fill>
                <patternFill>
                  <bgColor rgb="FFD6D6F5"/>
                </patternFill>
              </fill>
            </x14:dxf>
          </x14:cfRule>
          <x14:cfRule type="expression" priority="156" id="{68324423-2893-054F-89F9-129057390D63}">
            <xm:f>AND($AS42=Setting!$B$14,Setting!$B$14&lt;&gt;"")</xm:f>
            <x14:dxf>
              <fill>
                <patternFill>
                  <bgColor rgb="FFCCDDFF"/>
                </patternFill>
              </fill>
            </x14:dxf>
          </x14:cfRule>
          <x14:cfRule type="expression" priority="157" id="{245A956C-2FFB-1541-AFEA-F2E2D035751C}">
            <xm:f>AND($AS42=Setting!$B$13,Setting!$B$13&lt;&gt;"")</xm:f>
            <x14:dxf>
              <fill>
                <patternFill>
                  <bgColor rgb="FFCCEEFF"/>
                </patternFill>
              </fill>
            </x14:dxf>
          </x14:cfRule>
          <x14:cfRule type="expression" priority="158" id="{82DA1B28-CB44-194A-BE2A-42007870AAD2}">
            <xm:f>AND($AS42=Setting!$B$12,Setting!$B$12&lt;&gt;"")</xm:f>
            <x14:dxf>
              <fill>
                <patternFill>
                  <bgColor rgb="FFCFFCFC"/>
                </patternFill>
              </fill>
            </x14:dxf>
          </x14:cfRule>
          <x14:cfRule type="expression" priority="159" id="{34778E2E-39A3-3A4C-BF45-EDABAD5FC522}">
            <xm:f>AND($AS42=Setting!$B$11,Setting!$B$11&lt;&gt;"")</xm:f>
            <x14:dxf>
              <fill>
                <patternFill>
                  <bgColor rgb="FFCCFFDD"/>
                </patternFill>
              </fill>
            </x14:dxf>
          </x14:cfRule>
          <x14:cfRule type="expression" priority="160" id="{6ECFF626-9ECF-E54C-86A1-6A4919CA8DD9}">
            <xm:f>AND($AS42=Setting!$B$10,Setting!$B$10&lt;&gt;"")</xm:f>
            <x14:dxf>
              <fill>
                <patternFill>
                  <bgColor rgb="FFDDFFCC"/>
                </patternFill>
              </fill>
            </x14:dxf>
          </x14:cfRule>
          <x14:cfRule type="expression" priority="161" id="{9F25CD6E-E6BF-AA40-AE5B-6E63416B2B46}">
            <xm:f>AND($AS42=Setting!$B$9,Setting!$B$9&lt;&gt;"")</xm:f>
            <x14:dxf>
              <fill>
                <patternFill>
                  <bgColor rgb="FFEEFFCC"/>
                </patternFill>
              </fill>
            </x14:dxf>
          </x14:cfRule>
          <x14:cfRule type="expression" priority="162" id="{B7118E8F-69CF-644C-A0F3-C703BAE272E3}">
            <xm:f>AND($AS42=Setting!$B$8,Setting!$B$8&lt;&gt;"")</xm:f>
            <x14:dxf>
              <fill>
                <patternFill>
                  <bgColor rgb="FFFFFFCC"/>
                </patternFill>
              </fill>
            </x14:dxf>
          </x14:cfRule>
          <x14:cfRule type="expression" priority="163" id="{F63D043F-544C-9742-97FF-89450EB19C4A}">
            <xm:f>AND($AS42=Setting!$B$7,Setting!$B$7&lt;&gt;"")</xm:f>
            <x14:dxf>
              <fill>
                <patternFill>
                  <bgColor rgb="FFFFEECC"/>
                </patternFill>
              </fill>
            </x14:dxf>
          </x14:cfRule>
          <x14:cfRule type="expression" priority="164" id="{791699AC-1E81-474D-AEF1-39AEC0984E33}">
            <xm:f>AND($AS42=Setting!$B$6,Setting!$B$6&lt;&gt;"")</xm:f>
            <x14:dxf>
              <fill>
                <patternFill>
                  <bgColor rgb="FFF1E5DB"/>
                </patternFill>
              </fill>
            </x14:dxf>
          </x14:cfRule>
          <x14:cfRule type="expression" priority="165" id="{A0ADA40D-0D9B-4D4D-A12B-CA87AF057774}">
            <xm:f>AND($AS42=Setting!$B$5,Setting!$B$5&lt;&gt;"")</xm:f>
            <x14:dxf>
              <fill>
                <patternFill>
                  <bgColor rgb="FFFFCCCC"/>
                </patternFill>
              </fill>
            </x14:dxf>
          </x14:cfRule>
          <xm:sqref>AR42:AS43</xm:sqref>
        </x14:conditionalFormatting>
        <x14:conditionalFormatting xmlns:xm="http://schemas.microsoft.com/office/excel/2006/main">
          <x14:cfRule type="expression" priority="136" id="{A1156D00-DC04-C64F-BD47-C21F302B40A3}">
            <xm:f>AND($AU42=Setting!$B$19,Setting!$B$19&lt;&gt;"")</xm:f>
            <x14:dxf>
              <fill>
                <patternFill>
                  <bgColor rgb="FFFFCCDD"/>
                </patternFill>
              </fill>
            </x14:dxf>
          </x14:cfRule>
          <x14:cfRule type="expression" priority="137" id="{6F6D842A-00D9-F741-9C07-22856E5E938A}">
            <xm:f>AND($AU42=Setting!$B$18,Setting!$B$18&lt;&gt;"")</xm:f>
            <x14:dxf>
              <fill>
                <patternFill>
                  <bgColor rgb="FFF7D4EB"/>
                </patternFill>
              </fill>
            </x14:dxf>
          </x14:cfRule>
          <x14:cfRule type="expression" priority="138" id="{D889F8E0-5A3F-354D-B103-4084C5B90205}">
            <xm:f>AND($AU42=Setting!$B$17,Setting!$B$17&lt;&gt;"")</xm:f>
            <x14:dxf>
              <fill>
                <patternFill>
                  <bgColor rgb="FFFFCCFF"/>
                </patternFill>
              </fill>
            </x14:dxf>
          </x14:cfRule>
          <x14:cfRule type="expression" priority="139" id="{258FBFD4-A945-DE4B-A042-3F7FB98ED606}">
            <xm:f>AND($AU42=Setting!$B$16,Setting!$B$16&lt;&gt;"")</xm:f>
            <x14:dxf>
              <fill>
                <patternFill>
                  <bgColor rgb="FFEECCFF"/>
                </patternFill>
              </fill>
            </x14:dxf>
          </x14:cfRule>
          <x14:cfRule type="expression" priority="140" id="{A170EC42-92FF-A94C-988D-96832042D5CE}">
            <xm:f>AND($AU42=Setting!$B$15,Setting!$B$15&lt;&gt;"")</xm:f>
            <x14:dxf>
              <fill>
                <patternFill>
                  <bgColor rgb="FFD6D6F5"/>
                </patternFill>
              </fill>
            </x14:dxf>
          </x14:cfRule>
          <x14:cfRule type="expression" priority="141" id="{A1E781E8-EB20-E545-A20E-AACAFF67A317}">
            <xm:f>AND($AU42=Setting!$B$14,Setting!$B$14&lt;&gt;"")</xm:f>
            <x14:dxf>
              <fill>
                <patternFill>
                  <bgColor rgb="FFCCDDFF"/>
                </patternFill>
              </fill>
            </x14:dxf>
          </x14:cfRule>
          <x14:cfRule type="expression" priority="142" id="{333942A2-00F9-0144-BB3F-73984E2665AF}">
            <xm:f>AND($AU42=Setting!$B$13,Setting!$B$13&lt;&gt;"")</xm:f>
            <x14:dxf>
              <fill>
                <patternFill>
                  <bgColor rgb="FFCCEEFF"/>
                </patternFill>
              </fill>
            </x14:dxf>
          </x14:cfRule>
          <x14:cfRule type="expression" priority="143" id="{D5FC55F4-8A09-DF4F-8F4B-E2743CAE0CA5}">
            <xm:f>AND($AU42=Setting!$B$12,Setting!$B$12&lt;&gt;"")</xm:f>
            <x14:dxf>
              <fill>
                <patternFill>
                  <bgColor rgb="FFCFFCFC"/>
                </patternFill>
              </fill>
            </x14:dxf>
          </x14:cfRule>
          <x14:cfRule type="expression" priority="144" id="{781D586A-BD2D-EC4F-9B3B-FFDCF86774C1}">
            <xm:f>AND($AU42=Setting!$B$11,Setting!$B$11&lt;&gt;"")</xm:f>
            <x14:dxf>
              <fill>
                <patternFill>
                  <bgColor rgb="FFCCFFDD"/>
                </patternFill>
              </fill>
            </x14:dxf>
          </x14:cfRule>
          <x14:cfRule type="expression" priority="145" id="{694F6ED5-8771-3045-9FD8-5DEC091E04FC}">
            <xm:f>AND($AU42=Setting!$B$10,Setting!$B$10&lt;&gt;"")</xm:f>
            <x14:dxf>
              <fill>
                <patternFill>
                  <bgColor rgb="FFDDFFCC"/>
                </patternFill>
              </fill>
            </x14:dxf>
          </x14:cfRule>
          <x14:cfRule type="expression" priority="146" id="{2D2E9763-F54A-BC40-9304-2099B606CED2}">
            <xm:f>AND($AU42=Setting!$B$9,Setting!$B$9&lt;&gt;"")</xm:f>
            <x14:dxf>
              <fill>
                <patternFill>
                  <bgColor rgb="FFEEFFCC"/>
                </patternFill>
              </fill>
            </x14:dxf>
          </x14:cfRule>
          <x14:cfRule type="expression" priority="147" id="{CCD13867-805A-3541-A624-FB7EF6150052}">
            <xm:f>AND($AU42=Setting!$B$8,Setting!$B$8&lt;&gt;"")</xm:f>
            <x14:dxf>
              <fill>
                <patternFill>
                  <bgColor rgb="FFFFFFCC"/>
                </patternFill>
              </fill>
            </x14:dxf>
          </x14:cfRule>
          <x14:cfRule type="expression" priority="148" id="{A0AA3196-5F3A-4C46-9F85-4030423E0283}">
            <xm:f>AND($AU42=Setting!$B$7,Setting!$B$7&lt;&gt;"")</xm:f>
            <x14:dxf>
              <fill>
                <patternFill>
                  <bgColor rgb="FFFFEECC"/>
                </patternFill>
              </fill>
            </x14:dxf>
          </x14:cfRule>
          <x14:cfRule type="expression" priority="149" id="{5289E87C-A78F-1F4D-A240-B282B85C55B3}">
            <xm:f>AND($AU42=Setting!$B$6,Setting!$B$6&lt;&gt;"")</xm:f>
            <x14:dxf>
              <fill>
                <patternFill>
                  <bgColor rgb="FFF1E5DB"/>
                </patternFill>
              </fill>
            </x14:dxf>
          </x14:cfRule>
          <x14:cfRule type="expression" priority="150" id="{AF760E4B-65A1-8347-B3A7-94E16B1C6916}">
            <xm:f>AND($AU42=Setting!$B$5,Setting!$B$5&lt;&gt;"")</xm:f>
            <x14:dxf>
              <fill>
                <patternFill>
                  <bgColor rgb="FFFFCCCC"/>
                </patternFill>
              </fill>
            </x14:dxf>
          </x14:cfRule>
          <xm:sqref>AT42:AU43</xm:sqref>
        </x14:conditionalFormatting>
        <x14:conditionalFormatting xmlns:xm="http://schemas.microsoft.com/office/excel/2006/main">
          <x14:cfRule type="expression" priority="121" id="{F6DC3D17-52A5-964D-B544-D31AB5A3B246}">
            <xm:f>AND($AW42=Setting!$B$19,Setting!$B$19&lt;&gt;"")</xm:f>
            <x14:dxf>
              <fill>
                <patternFill>
                  <bgColor rgb="FFFFCCDD"/>
                </patternFill>
              </fill>
            </x14:dxf>
          </x14:cfRule>
          <x14:cfRule type="expression" priority="122" id="{3745C0A4-9FB5-4342-9E9D-8182B0AC5474}">
            <xm:f>AND($AW42=Setting!$B$18,Setting!$B$18&lt;&gt;"")</xm:f>
            <x14:dxf>
              <fill>
                <patternFill>
                  <bgColor rgb="FFF7D4EB"/>
                </patternFill>
              </fill>
            </x14:dxf>
          </x14:cfRule>
          <x14:cfRule type="expression" priority="123" id="{9DD25C98-0354-B24A-9347-5B09470854D9}">
            <xm:f>AND($AW42=Setting!$B$17,Setting!$B$17&lt;&gt;"")</xm:f>
            <x14:dxf>
              <fill>
                <patternFill>
                  <bgColor rgb="FFFFCCFF"/>
                </patternFill>
              </fill>
            </x14:dxf>
          </x14:cfRule>
          <x14:cfRule type="expression" priority="124" id="{2F5F7087-BD1B-5840-A9C0-88F7C86301AD}">
            <xm:f>AND($AW42=Setting!$B$16,Setting!$B$16&lt;&gt;"")</xm:f>
            <x14:dxf>
              <fill>
                <patternFill>
                  <bgColor rgb="FFEECCFF"/>
                </patternFill>
              </fill>
            </x14:dxf>
          </x14:cfRule>
          <x14:cfRule type="expression" priority="125" id="{568E05B3-E23A-6444-A775-46B12D81210E}">
            <xm:f>AND($AW42=Setting!$B$15,Setting!$B$15&lt;&gt;"")</xm:f>
            <x14:dxf>
              <fill>
                <patternFill>
                  <bgColor rgb="FFD6D6F5"/>
                </patternFill>
              </fill>
            </x14:dxf>
          </x14:cfRule>
          <x14:cfRule type="expression" priority="126" id="{0669FAF0-066A-A54B-9790-738EB5880F45}">
            <xm:f>AND($AW42=Setting!$B$14,Setting!$B$14&lt;&gt;"")</xm:f>
            <x14:dxf>
              <fill>
                <patternFill>
                  <bgColor rgb="FFCCDDFF"/>
                </patternFill>
              </fill>
            </x14:dxf>
          </x14:cfRule>
          <x14:cfRule type="expression" priority="127" id="{A9366740-EA6E-E847-8CC6-72C6CBDA0B2F}">
            <xm:f>AND($AW42=Setting!$B$13,Setting!$B$13&lt;&gt;"")</xm:f>
            <x14:dxf>
              <fill>
                <patternFill>
                  <bgColor rgb="FFCCEEFF"/>
                </patternFill>
              </fill>
            </x14:dxf>
          </x14:cfRule>
          <x14:cfRule type="expression" priority="128" id="{F98F25EA-E988-E24B-88C4-DA496D41E8B0}">
            <xm:f>AND($AW42=Setting!$B$12,Setting!$B$12&lt;&gt;"")</xm:f>
            <x14:dxf>
              <fill>
                <patternFill>
                  <bgColor rgb="FFCFFCFC"/>
                </patternFill>
              </fill>
            </x14:dxf>
          </x14:cfRule>
          <x14:cfRule type="expression" priority="129" id="{7BC9A563-87DF-634C-8EB4-2A54FF82F26E}">
            <xm:f>AND($AW42=Setting!$B$11,Setting!$B$11&lt;&gt;"")</xm:f>
            <x14:dxf>
              <fill>
                <patternFill>
                  <bgColor rgb="FFCCFFDD"/>
                </patternFill>
              </fill>
            </x14:dxf>
          </x14:cfRule>
          <x14:cfRule type="expression" priority="130" id="{8C09D837-A086-3F4C-99F4-797A4316AC29}">
            <xm:f>AND($AW42=Setting!$B$10,Setting!$B$10&lt;&gt;"")</xm:f>
            <x14:dxf>
              <fill>
                <patternFill>
                  <bgColor rgb="FFDDFFCC"/>
                </patternFill>
              </fill>
            </x14:dxf>
          </x14:cfRule>
          <x14:cfRule type="expression" priority="131" id="{DE8E5B99-E0A0-3E4D-A782-1B44D0279387}">
            <xm:f>AND($AW42=Setting!$B$9,Setting!$B$9&lt;&gt;"")</xm:f>
            <x14:dxf>
              <fill>
                <patternFill>
                  <bgColor rgb="FFEEFFCC"/>
                </patternFill>
              </fill>
            </x14:dxf>
          </x14:cfRule>
          <x14:cfRule type="expression" priority="132" id="{E2711D36-1C23-074E-8407-8A9767F08990}">
            <xm:f>AND($AW42=Setting!$B$8,Setting!$B$8&lt;&gt;"")</xm:f>
            <x14:dxf>
              <fill>
                <patternFill>
                  <bgColor rgb="FFFFFFCC"/>
                </patternFill>
              </fill>
            </x14:dxf>
          </x14:cfRule>
          <x14:cfRule type="expression" priority="133" id="{3E8BCDDC-AD72-4847-B464-0B33689DC0EA}">
            <xm:f>AND($AW42=Setting!$B$7,Setting!$B$7&lt;&gt;"")</xm:f>
            <x14:dxf>
              <fill>
                <patternFill>
                  <bgColor rgb="FFFFEECC"/>
                </patternFill>
              </fill>
            </x14:dxf>
          </x14:cfRule>
          <x14:cfRule type="expression" priority="134" id="{C84CE2BE-0A94-F342-B647-5F535B382F19}">
            <xm:f>AND($AW42=Setting!$B$6,Setting!$B$6&lt;&gt;"")</xm:f>
            <x14:dxf>
              <fill>
                <patternFill>
                  <bgColor rgb="FFF1E5DB"/>
                </patternFill>
              </fill>
            </x14:dxf>
          </x14:cfRule>
          <x14:cfRule type="expression" priority="135" id="{6125C81F-2A3B-1546-8815-07582A1EE898}">
            <xm:f>AND($AW42=Setting!$B$5,Setting!$B$5&lt;&gt;"")</xm:f>
            <x14:dxf>
              <fill>
                <patternFill>
                  <bgColor rgb="FFFFCCCC"/>
                </patternFill>
              </fill>
            </x14:dxf>
          </x14:cfRule>
          <xm:sqref>AV42:AW43</xm:sqref>
        </x14:conditionalFormatting>
        <x14:conditionalFormatting xmlns:xm="http://schemas.microsoft.com/office/excel/2006/main">
          <x14:cfRule type="expression" priority="106" id="{FC01AE24-37DE-8A4B-A438-2BF367D21CCF}">
            <xm:f>AND($AY42=Setting!$B$19,Setting!$B$19&lt;&gt;"")</xm:f>
            <x14:dxf>
              <fill>
                <patternFill>
                  <bgColor rgb="FFFFCCDD"/>
                </patternFill>
              </fill>
            </x14:dxf>
          </x14:cfRule>
          <x14:cfRule type="expression" priority="107" id="{60EEBA25-FEAA-FB40-AE38-523F7129776F}">
            <xm:f>AND($AY42=Setting!$B$18,Setting!$B$18&lt;&gt;"")</xm:f>
            <x14:dxf>
              <fill>
                <patternFill>
                  <bgColor rgb="FFF7D4EB"/>
                </patternFill>
              </fill>
            </x14:dxf>
          </x14:cfRule>
          <x14:cfRule type="expression" priority="108" id="{A5429CE1-924D-D24E-9051-903A18A75C01}">
            <xm:f>AND($AY42=Setting!$B$17,Setting!$B$17&lt;&gt;"")</xm:f>
            <x14:dxf>
              <fill>
                <patternFill>
                  <bgColor rgb="FFFFCCFF"/>
                </patternFill>
              </fill>
            </x14:dxf>
          </x14:cfRule>
          <x14:cfRule type="expression" priority="109" id="{1BE95F37-1A8B-CE46-8432-CB7D0DA6F7AC}">
            <xm:f>AND($AY42=Setting!$B$16,Setting!$B$16&lt;&gt;"")</xm:f>
            <x14:dxf>
              <fill>
                <patternFill>
                  <bgColor rgb="FFEECCFF"/>
                </patternFill>
              </fill>
            </x14:dxf>
          </x14:cfRule>
          <x14:cfRule type="expression" priority="110" id="{CA5A3DE3-C2BF-2945-BAEF-63E9B1F1EF4A}">
            <xm:f>AND($AY42=Setting!$B$15,Setting!$B$15&lt;&gt;"")</xm:f>
            <x14:dxf>
              <fill>
                <patternFill>
                  <bgColor rgb="FFD6D6F5"/>
                </patternFill>
              </fill>
            </x14:dxf>
          </x14:cfRule>
          <x14:cfRule type="expression" priority="111" id="{1FF73C03-72CC-5645-B394-E26A4D79784B}">
            <xm:f>AND($AY42=Setting!$B$14,Setting!$B$14&lt;&gt;"")</xm:f>
            <x14:dxf>
              <fill>
                <patternFill>
                  <bgColor rgb="FFCCDDFF"/>
                </patternFill>
              </fill>
            </x14:dxf>
          </x14:cfRule>
          <x14:cfRule type="expression" priority="112" id="{152A63E6-081E-CC48-B068-4283220102F4}">
            <xm:f>AND($AY42=Setting!$B$13,Setting!$B$13&lt;&gt;"")</xm:f>
            <x14:dxf>
              <fill>
                <patternFill>
                  <bgColor rgb="FFCCEEFF"/>
                </patternFill>
              </fill>
            </x14:dxf>
          </x14:cfRule>
          <x14:cfRule type="expression" priority="113" id="{AB18CE7F-540F-2C41-9F2F-8C5CC939E72E}">
            <xm:f>AND($AY42=Setting!$B$12,Setting!$B$12&lt;&gt;"")</xm:f>
            <x14:dxf>
              <fill>
                <patternFill>
                  <bgColor rgb="FFCFFCFC"/>
                </patternFill>
              </fill>
            </x14:dxf>
          </x14:cfRule>
          <x14:cfRule type="expression" priority="114" id="{3B9F40E0-7AF8-A14F-87EA-8E2A7DDAA32C}">
            <xm:f>AND($AY42=Setting!$B$11,Setting!$B$11&lt;&gt;"")</xm:f>
            <x14:dxf>
              <fill>
                <patternFill>
                  <bgColor rgb="FFCCFFDD"/>
                </patternFill>
              </fill>
            </x14:dxf>
          </x14:cfRule>
          <x14:cfRule type="expression" priority="115" id="{6194F602-104D-6140-A2ED-708884C7F440}">
            <xm:f>AND($AY42=Setting!$B$10,Setting!$B$10&lt;&gt;"")</xm:f>
            <x14:dxf>
              <fill>
                <patternFill>
                  <bgColor rgb="FFDDFFCC"/>
                </patternFill>
              </fill>
            </x14:dxf>
          </x14:cfRule>
          <x14:cfRule type="expression" priority="116" id="{A6941189-6974-6342-8E4F-0B729EFF34F6}">
            <xm:f>AND($AY42=Setting!$B$9,Setting!$B$9&lt;&gt;"")</xm:f>
            <x14:dxf>
              <fill>
                <patternFill>
                  <bgColor rgb="FFEEFFCC"/>
                </patternFill>
              </fill>
            </x14:dxf>
          </x14:cfRule>
          <x14:cfRule type="expression" priority="117" id="{F4DDFB12-D580-774F-8757-A24141CAD119}">
            <xm:f>AND($AY42=Setting!$B$8,Setting!$B$8&lt;&gt;"")</xm:f>
            <x14:dxf>
              <fill>
                <patternFill>
                  <bgColor rgb="FFFFFFCC"/>
                </patternFill>
              </fill>
            </x14:dxf>
          </x14:cfRule>
          <x14:cfRule type="expression" priority="118" id="{57685BF2-3677-0E49-B507-113B5349489D}">
            <xm:f>AND($AY42=Setting!$B$7,Setting!$B$7&lt;&gt;"")</xm:f>
            <x14:dxf>
              <fill>
                <patternFill>
                  <bgColor rgb="FFFFEECC"/>
                </patternFill>
              </fill>
            </x14:dxf>
          </x14:cfRule>
          <x14:cfRule type="expression" priority="119" id="{8E9BD412-D678-804F-A822-130230540B0E}">
            <xm:f>AND($AY42=Setting!$B$6,Setting!$B$6&lt;&gt;"")</xm:f>
            <x14:dxf>
              <fill>
                <patternFill>
                  <bgColor rgb="FFF1E5DB"/>
                </patternFill>
              </fill>
            </x14:dxf>
          </x14:cfRule>
          <x14:cfRule type="expression" priority="120" id="{419EEBB9-3CF9-6444-AF7B-1E45FB7DC93A}">
            <xm:f>AND($AY42=Setting!$B$5,Setting!$B$5&lt;&gt;"")</xm:f>
            <x14:dxf>
              <fill>
                <patternFill>
                  <bgColor rgb="FFFFCCCC"/>
                </patternFill>
              </fill>
            </x14:dxf>
          </x14:cfRule>
          <xm:sqref>AX42:AY43</xm:sqref>
        </x14:conditionalFormatting>
        <x14:conditionalFormatting xmlns:xm="http://schemas.microsoft.com/office/excel/2006/main">
          <x14:cfRule type="expression" priority="91" id="{55E89401-7869-5445-8382-AFD0EB25DB69}">
            <xm:f>AND($BA42=Setting!$B$19,Setting!$B$19&lt;&gt;"")</xm:f>
            <x14:dxf>
              <fill>
                <patternFill>
                  <bgColor rgb="FFFFCCDD"/>
                </patternFill>
              </fill>
            </x14:dxf>
          </x14:cfRule>
          <x14:cfRule type="expression" priority="92" id="{E0102838-217C-004C-8BAF-C65D57A05171}">
            <xm:f>AND($BA42=Setting!$B$18,Setting!$B$18&lt;&gt;"")</xm:f>
            <x14:dxf>
              <fill>
                <patternFill>
                  <bgColor rgb="FFF7D4EB"/>
                </patternFill>
              </fill>
            </x14:dxf>
          </x14:cfRule>
          <x14:cfRule type="expression" priority="93" id="{7C25B65F-4C0D-8B48-BE60-160C6E3A1E6B}">
            <xm:f>AND($BA42=Setting!$B$17,Setting!$B$17&lt;&gt;"")</xm:f>
            <x14:dxf>
              <fill>
                <patternFill>
                  <bgColor rgb="FFFFCCFF"/>
                </patternFill>
              </fill>
            </x14:dxf>
          </x14:cfRule>
          <x14:cfRule type="expression" priority="94" id="{4B544041-9394-ED41-9680-30412418D9CF}">
            <xm:f>AND($BA42=Setting!$B$16,Setting!$B$16&lt;&gt;"")</xm:f>
            <x14:dxf>
              <fill>
                <patternFill>
                  <bgColor rgb="FFEECCFF"/>
                </patternFill>
              </fill>
            </x14:dxf>
          </x14:cfRule>
          <x14:cfRule type="expression" priority="95" id="{021A5EF2-BBEF-B441-96E1-1193FBC046C0}">
            <xm:f>AND($BA42=Setting!$B$15,Setting!$B$15&lt;&gt;"")</xm:f>
            <x14:dxf>
              <fill>
                <patternFill>
                  <bgColor rgb="FFD6D6F5"/>
                </patternFill>
              </fill>
            </x14:dxf>
          </x14:cfRule>
          <x14:cfRule type="expression" priority="96" id="{B24F02A5-7C17-0947-8634-B74772F46CFC}">
            <xm:f>AND($BA42=Setting!$B$14,Setting!$B$14&lt;&gt;"")</xm:f>
            <x14:dxf>
              <fill>
                <patternFill>
                  <bgColor rgb="FFCCDDFF"/>
                </patternFill>
              </fill>
            </x14:dxf>
          </x14:cfRule>
          <x14:cfRule type="expression" priority="97" id="{34514E8E-4FB0-1B40-B972-548AD2C3EAB3}">
            <xm:f>AND($BA42=Setting!$B$13,Setting!$B$13&lt;&gt;"")</xm:f>
            <x14:dxf>
              <fill>
                <patternFill>
                  <bgColor rgb="FFCCEEFF"/>
                </patternFill>
              </fill>
            </x14:dxf>
          </x14:cfRule>
          <x14:cfRule type="expression" priority="98" id="{0967037F-4D23-8547-9C65-7C06FED7EC4E}">
            <xm:f>AND($BA42=Setting!$B$12,Setting!$B$12&lt;&gt;"")</xm:f>
            <x14:dxf>
              <fill>
                <patternFill>
                  <bgColor rgb="FFCFFCFC"/>
                </patternFill>
              </fill>
            </x14:dxf>
          </x14:cfRule>
          <x14:cfRule type="expression" priority="99" id="{6A93E01B-CD88-F049-BF6D-DBCFD4A69BAD}">
            <xm:f>AND($BA42=Setting!$B$11,Setting!$B$11&lt;&gt;"")</xm:f>
            <x14:dxf>
              <fill>
                <patternFill>
                  <bgColor rgb="FFCCFFDD"/>
                </patternFill>
              </fill>
            </x14:dxf>
          </x14:cfRule>
          <x14:cfRule type="expression" priority="100" id="{E8AF1BC1-48B7-4942-AB90-F4732E69B8F4}">
            <xm:f>AND($BA42=Setting!$B$10,Setting!$B$10&lt;&gt;"")</xm:f>
            <x14:dxf>
              <fill>
                <patternFill>
                  <bgColor rgb="FFDDFFCC"/>
                </patternFill>
              </fill>
            </x14:dxf>
          </x14:cfRule>
          <x14:cfRule type="expression" priority="101" id="{D8847002-0539-0845-9C99-61186075B109}">
            <xm:f>AND($BA42=Setting!$B$9,Setting!$B$9&lt;&gt;"")</xm:f>
            <x14:dxf>
              <fill>
                <patternFill>
                  <bgColor rgb="FFEEFFCC"/>
                </patternFill>
              </fill>
            </x14:dxf>
          </x14:cfRule>
          <x14:cfRule type="expression" priority="102" id="{7DBEF03A-8C9C-C041-A878-FD8C97DE71D2}">
            <xm:f>AND($BA42=Setting!$B$8,Setting!$B$8&lt;&gt;"")</xm:f>
            <x14:dxf>
              <fill>
                <patternFill>
                  <bgColor rgb="FFFFFFCC"/>
                </patternFill>
              </fill>
            </x14:dxf>
          </x14:cfRule>
          <x14:cfRule type="expression" priority="103" id="{4434BE54-10AA-B444-91E9-B54A0B993B62}">
            <xm:f>AND($BA42=Setting!$B$7,Setting!$B$7&lt;&gt;"")</xm:f>
            <x14:dxf>
              <fill>
                <patternFill>
                  <bgColor rgb="FFFFEECC"/>
                </patternFill>
              </fill>
            </x14:dxf>
          </x14:cfRule>
          <x14:cfRule type="expression" priority="104" id="{DD4ABBB6-C1B0-7747-B7D9-511127A34697}">
            <xm:f>AND($BA42=Setting!$B$6,Setting!$B$6&lt;&gt;"")</xm:f>
            <x14:dxf>
              <fill>
                <patternFill>
                  <bgColor rgb="FFF1E5DB"/>
                </patternFill>
              </fill>
            </x14:dxf>
          </x14:cfRule>
          <x14:cfRule type="expression" priority="105" id="{322200D8-DCDC-1F41-B622-F662774360C5}">
            <xm:f>AND($BA42=Setting!$B$5,Setting!$B$5&lt;&gt;"")</xm:f>
            <x14:dxf>
              <fill>
                <patternFill>
                  <bgColor rgb="FFFFCCCC"/>
                </patternFill>
              </fill>
            </x14:dxf>
          </x14:cfRule>
          <xm:sqref>AZ42:BA43</xm:sqref>
        </x14:conditionalFormatting>
        <x14:conditionalFormatting xmlns:xm="http://schemas.microsoft.com/office/excel/2006/main">
          <x14:cfRule type="expression" priority="76" id="{E53997E5-1E1D-0747-866A-DEBB8FC6C9F1}">
            <xm:f>AND($BC42=Setting!$B$19,Setting!$B$19&lt;&gt;"")</xm:f>
            <x14:dxf>
              <fill>
                <patternFill>
                  <bgColor rgb="FFFFCCDD"/>
                </patternFill>
              </fill>
            </x14:dxf>
          </x14:cfRule>
          <x14:cfRule type="expression" priority="77" id="{0320889E-73F1-C74B-AED9-1495D8E9598C}">
            <xm:f>AND($BC42=Setting!$B$18,Setting!$B$18&lt;&gt;"")</xm:f>
            <x14:dxf>
              <fill>
                <patternFill>
                  <bgColor rgb="FFF7D4EB"/>
                </patternFill>
              </fill>
            </x14:dxf>
          </x14:cfRule>
          <x14:cfRule type="expression" priority="78" id="{BFEC4DAD-17BF-F34D-8580-B51D07E27135}">
            <xm:f>AND($BC42=Setting!$B$17,Setting!$B$17&lt;&gt;"")</xm:f>
            <x14:dxf>
              <fill>
                <patternFill>
                  <bgColor rgb="FFFFCCFF"/>
                </patternFill>
              </fill>
            </x14:dxf>
          </x14:cfRule>
          <x14:cfRule type="expression" priority="79" id="{B77464E5-872B-A340-8577-6035930F3A9B}">
            <xm:f>AND($BC42=Setting!$B$16,Setting!$B$16&lt;&gt;"")</xm:f>
            <x14:dxf>
              <fill>
                <patternFill>
                  <bgColor rgb="FFEECCFF"/>
                </patternFill>
              </fill>
            </x14:dxf>
          </x14:cfRule>
          <x14:cfRule type="expression" priority="80" id="{9535B4BF-DD13-B34C-807F-ADD725089305}">
            <xm:f>AND($BC42=Setting!$B$15,Setting!$B$15&lt;&gt;"")</xm:f>
            <x14:dxf>
              <fill>
                <patternFill>
                  <bgColor rgb="FFD6D6F5"/>
                </patternFill>
              </fill>
            </x14:dxf>
          </x14:cfRule>
          <x14:cfRule type="expression" priority="81" id="{F5E7F080-D959-354A-A59C-1FCE18F437B6}">
            <xm:f>AND($BC42=Setting!$B$14,Setting!$B$14&lt;&gt;"")</xm:f>
            <x14:dxf>
              <fill>
                <patternFill>
                  <bgColor rgb="FFCCDDFF"/>
                </patternFill>
              </fill>
            </x14:dxf>
          </x14:cfRule>
          <x14:cfRule type="expression" priority="82" id="{A8F32F35-45EB-2C4D-BD3A-34813FE619D5}">
            <xm:f>AND($BC42=Setting!$B$13,Setting!$B$13&lt;&gt;"")</xm:f>
            <x14:dxf>
              <fill>
                <patternFill>
                  <bgColor rgb="FFCCEEFF"/>
                </patternFill>
              </fill>
            </x14:dxf>
          </x14:cfRule>
          <x14:cfRule type="expression" priority="83" id="{BA347F30-0FD5-3645-AB91-6AEF1DBA6A3F}">
            <xm:f>AND($BC42=Setting!$B$12,Setting!$B$12&lt;&gt;"")</xm:f>
            <x14:dxf>
              <fill>
                <patternFill>
                  <bgColor rgb="FFCFFCFC"/>
                </patternFill>
              </fill>
            </x14:dxf>
          </x14:cfRule>
          <x14:cfRule type="expression" priority="84" id="{FD4AA143-2DB0-9C45-81DF-5232911FA735}">
            <xm:f>AND($BC42=Setting!$B$11,Setting!$B$11&lt;&gt;"")</xm:f>
            <x14:dxf>
              <fill>
                <patternFill>
                  <bgColor rgb="FFCCFFDD"/>
                </patternFill>
              </fill>
            </x14:dxf>
          </x14:cfRule>
          <x14:cfRule type="expression" priority="85" id="{74CA4CC2-B000-D644-8D93-838A9CCA8B56}">
            <xm:f>AND($BC42=Setting!$B$10,Setting!$B$10&lt;&gt;"")</xm:f>
            <x14:dxf>
              <fill>
                <patternFill>
                  <bgColor rgb="FFDDFFCC"/>
                </patternFill>
              </fill>
            </x14:dxf>
          </x14:cfRule>
          <x14:cfRule type="expression" priority="86" id="{0B21B6DB-D42F-0643-907E-AEB7E43DF767}">
            <xm:f>AND($BC42=Setting!$B$9,Setting!$B$9&lt;&gt;"")</xm:f>
            <x14:dxf>
              <fill>
                <patternFill>
                  <bgColor rgb="FFEEFFCC"/>
                </patternFill>
              </fill>
            </x14:dxf>
          </x14:cfRule>
          <x14:cfRule type="expression" priority="87" id="{67F72BB8-FAD9-4F4A-8191-481A79973AAE}">
            <xm:f>AND($BC42=Setting!$B$8,Setting!$B$8&lt;&gt;"")</xm:f>
            <x14:dxf>
              <fill>
                <patternFill>
                  <bgColor rgb="FFFFFFCC"/>
                </patternFill>
              </fill>
            </x14:dxf>
          </x14:cfRule>
          <x14:cfRule type="expression" priority="88" id="{02DB21CE-9C8A-FD46-85E4-65465F809CB4}">
            <xm:f>AND($BC42=Setting!$B$7,Setting!$B$7&lt;&gt;"")</xm:f>
            <x14:dxf>
              <fill>
                <patternFill>
                  <bgColor rgb="FFFFEECC"/>
                </patternFill>
              </fill>
            </x14:dxf>
          </x14:cfRule>
          <x14:cfRule type="expression" priority="89" id="{EE95EF97-14A9-1947-A907-82C480DD4B24}">
            <xm:f>AND($BC42=Setting!$B$6,Setting!$B$6&lt;&gt;"")</xm:f>
            <x14:dxf>
              <fill>
                <patternFill>
                  <bgColor rgb="FFF1E5DB"/>
                </patternFill>
              </fill>
            </x14:dxf>
          </x14:cfRule>
          <x14:cfRule type="expression" priority="90" id="{CE0BEB47-7D71-F046-B523-D3F08943E38F}">
            <xm:f>AND($BC42=Setting!$B$5,Setting!$B$5&lt;&gt;"")</xm:f>
            <x14:dxf>
              <fill>
                <patternFill>
                  <bgColor rgb="FFFFCCCC"/>
                </patternFill>
              </fill>
            </x14:dxf>
          </x14:cfRule>
          <xm:sqref>BB42:BC43</xm:sqref>
        </x14:conditionalFormatting>
        <x14:conditionalFormatting xmlns:xm="http://schemas.microsoft.com/office/excel/2006/main">
          <x14:cfRule type="expression" priority="61" id="{25A8C836-13FF-284C-A59E-6A7B705D33D5}">
            <xm:f>AND($BE42=Setting!$B$19,Setting!$B$19&lt;&gt;"")</xm:f>
            <x14:dxf>
              <fill>
                <patternFill>
                  <bgColor rgb="FFFFCCDD"/>
                </patternFill>
              </fill>
            </x14:dxf>
          </x14:cfRule>
          <x14:cfRule type="expression" priority="62" id="{F6D6E9D1-C38D-B448-B4F9-96540B9D10CD}">
            <xm:f>AND($BE42=Setting!$B$18,Setting!$B$18&lt;&gt;"")</xm:f>
            <x14:dxf>
              <fill>
                <patternFill>
                  <bgColor rgb="FFF7D4EB"/>
                </patternFill>
              </fill>
            </x14:dxf>
          </x14:cfRule>
          <x14:cfRule type="expression" priority="63" id="{C4221F34-50C8-104F-9E0C-717DFE5AAF51}">
            <xm:f>AND($BE42=Setting!$B$17,Setting!$B$17&lt;&gt;"")</xm:f>
            <x14:dxf>
              <fill>
                <patternFill>
                  <bgColor rgb="FFFFCCFF"/>
                </patternFill>
              </fill>
            </x14:dxf>
          </x14:cfRule>
          <x14:cfRule type="expression" priority="64" id="{14A8B796-BA76-DE46-9A54-2A56BC485561}">
            <xm:f>AND($BE42=Setting!$B$16,Setting!$B$16&lt;&gt;"")</xm:f>
            <x14:dxf>
              <fill>
                <patternFill>
                  <bgColor rgb="FFEECCFF"/>
                </patternFill>
              </fill>
            </x14:dxf>
          </x14:cfRule>
          <x14:cfRule type="expression" priority="65" id="{513F9B6B-8163-4142-A0C4-BEA1EF287AF5}">
            <xm:f>AND($BE42=Setting!$B$15,Setting!$B$15&lt;&gt;"")</xm:f>
            <x14:dxf>
              <fill>
                <patternFill>
                  <bgColor rgb="FFD6D6F5"/>
                </patternFill>
              </fill>
            </x14:dxf>
          </x14:cfRule>
          <x14:cfRule type="expression" priority="66" id="{ADA6F657-460B-3B47-BAAB-64FE78B3B7F9}">
            <xm:f>AND($BE42=Setting!$B$14,Setting!$B$14&lt;&gt;"")</xm:f>
            <x14:dxf>
              <fill>
                <patternFill>
                  <bgColor rgb="FFCCDDFF"/>
                </patternFill>
              </fill>
            </x14:dxf>
          </x14:cfRule>
          <x14:cfRule type="expression" priority="67" id="{EC284A17-6CD5-2745-9329-59B3F8811D36}">
            <xm:f>AND($BE42=Setting!$B$13,Setting!$B$13&lt;&gt;"")</xm:f>
            <x14:dxf>
              <fill>
                <patternFill>
                  <bgColor rgb="FFCCEEFF"/>
                </patternFill>
              </fill>
            </x14:dxf>
          </x14:cfRule>
          <x14:cfRule type="expression" priority="68" id="{E81E4304-37B7-284C-8C0E-EE0DB9D968DB}">
            <xm:f>AND($BE42=Setting!$B$12,Setting!$B$12&lt;&gt;"")</xm:f>
            <x14:dxf>
              <fill>
                <patternFill>
                  <bgColor rgb="FFCFFCFC"/>
                </patternFill>
              </fill>
            </x14:dxf>
          </x14:cfRule>
          <x14:cfRule type="expression" priority="69" id="{19096BD3-EBC0-2E40-8D1D-9704BDA0FF89}">
            <xm:f>AND($BE42=Setting!$B$11,Setting!$B$11&lt;&gt;"")</xm:f>
            <x14:dxf>
              <fill>
                <patternFill>
                  <bgColor rgb="FFCCFFDD"/>
                </patternFill>
              </fill>
            </x14:dxf>
          </x14:cfRule>
          <x14:cfRule type="expression" priority="70" id="{0D1B8742-5FCC-B741-BEC7-27C991824CED}">
            <xm:f>AND($BE42=Setting!$B$10,Setting!$B$10&lt;&gt;"")</xm:f>
            <x14:dxf>
              <fill>
                <patternFill>
                  <bgColor rgb="FFDDFFCC"/>
                </patternFill>
              </fill>
            </x14:dxf>
          </x14:cfRule>
          <x14:cfRule type="expression" priority="71" id="{B28969D6-A41B-9147-B63D-F4BA03435144}">
            <xm:f>AND($BE42=Setting!$B$9,Setting!$B$9&lt;&gt;"")</xm:f>
            <x14:dxf>
              <fill>
                <patternFill>
                  <bgColor rgb="FFEEFFCC"/>
                </patternFill>
              </fill>
            </x14:dxf>
          </x14:cfRule>
          <x14:cfRule type="expression" priority="72" id="{C16200A5-0A87-FC46-92D5-D8643D2FAA6D}">
            <xm:f>AND($BE42=Setting!$B$8,Setting!$B$8&lt;&gt;"")</xm:f>
            <x14:dxf>
              <fill>
                <patternFill>
                  <bgColor rgb="FFFFFFCC"/>
                </patternFill>
              </fill>
            </x14:dxf>
          </x14:cfRule>
          <x14:cfRule type="expression" priority="73" id="{C5A25B08-A209-8E40-B5F7-1921C7AD3ED7}">
            <xm:f>AND($BE42=Setting!$B$7,Setting!$B$7&lt;&gt;"")</xm:f>
            <x14:dxf>
              <fill>
                <patternFill>
                  <bgColor rgb="FFFFEECC"/>
                </patternFill>
              </fill>
            </x14:dxf>
          </x14:cfRule>
          <x14:cfRule type="expression" priority="74" id="{34673857-5097-D64F-94EB-7730D51484F7}">
            <xm:f>AND($BE42=Setting!$B$6,Setting!$B$6&lt;&gt;"")</xm:f>
            <x14:dxf>
              <fill>
                <patternFill>
                  <bgColor rgb="FFF1E5DB"/>
                </patternFill>
              </fill>
            </x14:dxf>
          </x14:cfRule>
          <x14:cfRule type="expression" priority="75" id="{36E85217-27ED-314D-9A0F-46B5ABE81D23}">
            <xm:f>AND($BE42=Setting!$B$5,Setting!$B$5&lt;&gt;"")</xm:f>
            <x14:dxf>
              <fill>
                <patternFill>
                  <bgColor rgb="FFFFCCCC"/>
                </patternFill>
              </fill>
            </x14:dxf>
          </x14:cfRule>
          <xm:sqref>BD42:BE43</xm:sqref>
        </x14:conditionalFormatting>
        <x14:conditionalFormatting xmlns:xm="http://schemas.microsoft.com/office/excel/2006/main">
          <x14:cfRule type="expression" priority="46" id="{A601D86F-9960-B64B-9D68-8B73044E065C}">
            <xm:f>AND($BG42=Setting!$B$19,Setting!$B$19&lt;&gt;"")</xm:f>
            <x14:dxf>
              <fill>
                <patternFill>
                  <bgColor rgb="FFFFCCDD"/>
                </patternFill>
              </fill>
            </x14:dxf>
          </x14:cfRule>
          <x14:cfRule type="expression" priority="47" id="{C98A0A19-2AAC-114B-B34E-BE56C178FB54}">
            <xm:f>AND($BG42=Setting!$B$18,Setting!$B$18&lt;&gt;"")</xm:f>
            <x14:dxf>
              <fill>
                <patternFill>
                  <bgColor rgb="FFF7D4EB"/>
                </patternFill>
              </fill>
            </x14:dxf>
          </x14:cfRule>
          <x14:cfRule type="expression" priority="48" id="{9C5F961F-1701-F843-93CC-9949A2F97A91}">
            <xm:f>AND($BG42=Setting!$B$17,Setting!$B$17&lt;&gt;"")</xm:f>
            <x14:dxf>
              <fill>
                <patternFill>
                  <bgColor rgb="FFFFCCFF"/>
                </patternFill>
              </fill>
            </x14:dxf>
          </x14:cfRule>
          <x14:cfRule type="expression" priority="49" id="{F83CC9EF-C02B-7447-8165-E16940DE7CAE}">
            <xm:f>AND($BG42=Setting!$B$16,Setting!$B$16&lt;&gt;"")</xm:f>
            <x14:dxf>
              <fill>
                <patternFill>
                  <bgColor rgb="FFEECCFF"/>
                </patternFill>
              </fill>
            </x14:dxf>
          </x14:cfRule>
          <x14:cfRule type="expression" priority="50" id="{1ED7CC1D-0272-124E-A7FB-92550E04EECB}">
            <xm:f>AND($BG42=Setting!$B$15,Setting!$B$15&lt;&gt;"")</xm:f>
            <x14:dxf>
              <fill>
                <patternFill>
                  <bgColor rgb="FFD6D6F5"/>
                </patternFill>
              </fill>
            </x14:dxf>
          </x14:cfRule>
          <x14:cfRule type="expression" priority="51" id="{884A7686-6B17-794A-A924-CC0485418AA0}">
            <xm:f>AND($BG42=Setting!$B$14,Setting!$B$14&lt;&gt;"")</xm:f>
            <x14:dxf>
              <fill>
                <patternFill>
                  <bgColor rgb="FFCCDDFF"/>
                </patternFill>
              </fill>
            </x14:dxf>
          </x14:cfRule>
          <x14:cfRule type="expression" priority="52" id="{12692350-A18E-0546-8D28-E419550B8E4E}">
            <xm:f>AND($BG42=Setting!$B$13,Setting!$B$13&lt;&gt;"")</xm:f>
            <x14:dxf>
              <fill>
                <patternFill>
                  <bgColor rgb="FFCCEEFF"/>
                </patternFill>
              </fill>
            </x14:dxf>
          </x14:cfRule>
          <x14:cfRule type="expression" priority="53" id="{6F927B51-99C0-5F4D-8A1A-E0E01B499288}">
            <xm:f>AND($BG42=Setting!$B$12,Setting!$B$12&lt;&gt;"")</xm:f>
            <x14:dxf>
              <fill>
                <patternFill>
                  <bgColor rgb="FFCFFCFC"/>
                </patternFill>
              </fill>
            </x14:dxf>
          </x14:cfRule>
          <x14:cfRule type="expression" priority="54" id="{9C36589A-4EF4-EA47-A192-D5878A93D7B0}">
            <xm:f>AND($BG42=Setting!$B$11,Setting!$B$11&lt;&gt;"")</xm:f>
            <x14:dxf>
              <fill>
                <patternFill>
                  <bgColor rgb="FFCCFFDD"/>
                </patternFill>
              </fill>
            </x14:dxf>
          </x14:cfRule>
          <x14:cfRule type="expression" priority="55" id="{7BA65BC6-3E90-4741-914B-8F03AB4078CC}">
            <xm:f>AND($BG42=Setting!$B$10,Setting!$B$10&lt;&gt;"")</xm:f>
            <x14:dxf>
              <fill>
                <patternFill>
                  <bgColor rgb="FFDDFFCC"/>
                </patternFill>
              </fill>
            </x14:dxf>
          </x14:cfRule>
          <x14:cfRule type="expression" priority="56" id="{45999595-B0EF-6740-AE82-485B82CA52E9}">
            <xm:f>AND($BG42=Setting!$B$9,Setting!$B$9&lt;&gt;"")</xm:f>
            <x14:dxf>
              <fill>
                <patternFill>
                  <bgColor rgb="FFEEFFCC"/>
                </patternFill>
              </fill>
            </x14:dxf>
          </x14:cfRule>
          <x14:cfRule type="expression" priority="57" id="{CA5FD72F-4892-C84B-A9A5-F6323BF4036D}">
            <xm:f>AND($BG42=Setting!$B$8,Setting!$B$8&lt;&gt;"")</xm:f>
            <x14:dxf>
              <fill>
                <patternFill>
                  <bgColor rgb="FFFFFFCC"/>
                </patternFill>
              </fill>
            </x14:dxf>
          </x14:cfRule>
          <x14:cfRule type="expression" priority="58" id="{01E669C8-6164-F04F-A82E-602E8E709ED5}">
            <xm:f>AND($BG42=Setting!$B$7,Setting!$B$7&lt;&gt;"")</xm:f>
            <x14:dxf>
              <fill>
                <patternFill>
                  <bgColor rgb="FFFFEECC"/>
                </patternFill>
              </fill>
            </x14:dxf>
          </x14:cfRule>
          <x14:cfRule type="expression" priority="59" id="{94F86B3B-6703-F441-B095-E9C02FA492CA}">
            <xm:f>AND($BG42=Setting!$B$6,Setting!$B$6&lt;&gt;"")</xm:f>
            <x14:dxf>
              <fill>
                <patternFill>
                  <bgColor rgb="FFF1E5DB"/>
                </patternFill>
              </fill>
            </x14:dxf>
          </x14:cfRule>
          <x14:cfRule type="expression" priority="60" id="{A8477AF3-1528-6A42-8392-F20DA885D7E0}">
            <xm:f>AND($BG42=Setting!$B$5,Setting!$B$5&lt;&gt;"")</xm:f>
            <x14:dxf>
              <fill>
                <patternFill>
                  <bgColor rgb="FFFFCCCC"/>
                </patternFill>
              </fill>
            </x14:dxf>
          </x14:cfRule>
          <xm:sqref>BF42:BG43</xm:sqref>
        </x14:conditionalFormatting>
        <x14:conditionalFormatting xmlns:xm="http://schemas.microsoft.com/office/excel/2006/main">
          <x14:cfRule type="expression" priority="31" id="{265961F9-872F-8F43-BB1E-E1A142610CCA}">
            <xm:f>AND($BI42=Setting!$B$19,Setting!$B$19&lt;&gt;"")</xm:f>
            <x14:dxf>
              <fill>
                <patternFill>
                  <bgColor rgb="FFFFCCDD"/>
                </patternFill>
              </fill>
            </x14:dxf>
          </x14:cfRule>
          <x14:cfRule type="expression" priority="32" id="{472166CE-3C24-234B-ABB3-3229EE6A00DA}">
            <xm:f>AND($BI42=Setting!$B$18,Setting!$B$18&lt;&gt;"")</xm:f>
            <x14:dxf>
              <fill>
                <patternFill>
                  <bgColor rgb="FFF7D4EB"/>
                </patternFill>
              </fill>
            </x14:dxf>
          </x14:cfRule>
          <x14:cfRule type="expression" priority="33" id="{1F4438B6-9D26-4C41-9ABB-9701FA68007A}">
            <xm:f>AND($BI42=Setting!$B$17,Setting!$B$17&lt;&gt;"")</xm:f>
            <x14:dxf>
              <fill>
                <patternFill>
                  <bgColor rgb="FFFFCCFF"/>
                </patternFill>
              </fill>
            </x14:dxf>
          </x14:cfRule>
          <x14:cfRule type="expression" priority="34" id="{54791ADE-3CBC-754B-981B-F091CA78646D}">
            <xm:f>AND($BI42=Setting!$B$16,Setting!$B$16&lt;&gt;"")</xm:f>
            <x14:dxf>
              <fill>
                <patternFill>
                  <bgColor rgb="FFEECCFF"/>
                </patternFill>
              </fill>
            </x14:dxf>
          </x14:cfRule>
          <x14:cfRule type="expression" priority="35" id="{5C269808-B54E-4D4B-9C43-0EEF0BAC2840}">
            <xm:f>AND($BI42=Setting!$B$15,Setting!$B$15&lt;&gt;"")</xm:f>
            <x14:dxf>
              <fill>
                <patternFill>
                  <bgColor rgb="FFD6D6F5"/>
                </patternFill>
              </fill>
            </x14:dxf>
          </x14:cfRule>
          <x14:cfRule type="expression" priority="36" id="{9B1B27AE-7B2E-5745-8041-D2D722BF4E7B}">
            <xm:f>AND($BI42=Setting!$B$14,Setting!$B$14&lt;&gt;"")</xm:f>
            <x14:dxf>
              <fill>
                <patternFill>
                  <bgColor rgb="FFCCDDFF"/>
                </patternFill>
              </fill>
            </x14:dxf>
          </x14:cfRule>
          <x14:cfRule type="expression" priority="37" id="{16193B9B-227A-1B45-8161-2D5B21D4F031}">
            <xm:f>AND($BI42=Setting!$B$13,Setting!$B$13&lt;&gt;"")</xm:f>
            <x14:dxf>
              <fill>
                <patternFill>
                  <bgColor rgb="FFCCEEFF"/>
                </patternFill>
              </fill>
            </x14:dxf>
          </x14:cfRule>
          <x14:cfRule type="expression" priority="38" id="{2B897EE5-EA5E-9042-82D8-94BCE2A77C41}">
            <xm:f>AND($BI42=Setting!$B$12,Setting!$B$12&lt;&gt;"")</xm:f>
            <x14:dxf>
              <fill>
                <patternFill>
                  <bgColor rgb="FFCFFCFC"/>
                </patternFill>
              </fill>
            </x14:dxf>
          </x14:cfRule>
          <x14:cfRule type="expression" priority="39" id="{C86E67CD-55C0-2C41-A14D-8E675AAFE80C}">
            <xm:f>AND($BI42=Setting!$B$11,Setting!$B$11&lt;&gt;"")</xm:f>
            <x14:dxf>
              <fill>
                <patternFill>
                  <bgColor rgb="FFCCFFDD"/>
                </patternFill>
              </fill>
            </x14:dxf>
          </x14:cfRule>
          <x14:cfRule type="expression" priority="40" id="{70217953-3DFA-2648-A392-5AB6010EC26D}">
            <xm:f>AND($BI42=Setting!$B$10,Setting!$B$10&lt;&gt;"")</xm:f>
            <x14:dxf>
              <fill>
                <patternFill>
                  <bgColor rgb="FFDDFFCC"/>
                </patternFill>
              </fill>
            </x14:dxf>
          </x14:cfRule>
          <x14:cfRule type="expression" priority="41" id="{C5CF7CD3-CEC1-ED44-AE1B-A6B77F1F8EAA}">
            <xm:f>AND($BI42=Setting!$B$9,Setting!$B$9&lt;&gt;"")</xm:f>
            <x14:dxf>
              <fill>
                <patternFill>
                  <bgColor rgb="FFEEFFCC"/>
                </patternFill>
              </fill>
            </x14:dxf>
          </x14:cfRule>
          <x14:cfRule type="expression" priority="42" id="{678D1228-1833-254A-968E-DD44544C9890}">
            <xm:f>AND($BI42=Setting!$B$8,Setting!$B$8&lt;&gt;"")</xm:f>
            <x14:dxf>
              <fill>
                <patternFill>
                  <bgColor rgb="FFFFFFCC"/>
                </patternFill>
              </fill>
            </x14:dxf>
          </x14:cfRule>
          <x14:cfRule type="expression" priority="43" id="{58B82384-4240-C243-B24D-4CEC6A738024}">
            <xm:f>AND($BI42=Setting!$B$7,Setting!$B$7&lt;&gt;"")</xm:f>
            <x14:dxf>
              <fill>
                <patternFill>
                  <bgColor rgb="FFFFEECC"/>
                </patternFill>
              </fill>
            </x14:dxf>
          </x14:cfRule>
          <x14:cfRule type="expression" priority="44" id="{AC8A4990-06EA-864A-8342-960620D040FA}">
            <xm:f>AND($BI42=Setting!$B$6,Setting!$B$6&lt;&gt;"")</xm:f>
            <x14:dxf>
              <fill>
                <patternFill>
                  <bgColor rgb="FFF1E5DB"/>
                </patternFill>
              </fill>
            </x14:dxf>
          </x14:cfRule>
          <x14:cfRule type="expression" priority="45" id="{F63B5B59-1FFE-A74E-BC90-DA2C6BF92D4D}">
            <xm:f>AND($BI42=Setting!$B$5,Setting!$B$5&lt;&gt;"")</xm:f>
            <x14:dxf>
              <fill>
                <patternFill>
                  <bgColor rgb="FFFFCCCC"/>
                </patternFill>
              </fill>
            </x14:dxf>
          </x14:cfRule>
          <xm:sqref>BH42:BI43</xm:sqref>
        </x14:conditionalFormatting>
        <x14:conditionalFormatting xmlns:xm="http://schemas.microsoft.com/office/excel/2006/main">
          <x14:cfRule type="expression" priority="16" id="{D74B38D9-6305-6E47-A283-3BF81398C813}">
            <xm:f>AND($BK42=Setting!$B$19,Setting!$B$19&lt;&gt;"")</xm:f>
            <x14:dxf>
              <fill>
                <patternFill>
                  <bgColor rgb="FFFFCCDD"/>
                </patternFill>
              </fill>
            </x14:dxf>
          </x14:cfRule>
          <x14:cfRule type="expression" priority="17" id="{BE83B950-6B3D-FE4A-82F8-3ACEE591C7C4}">
            <xm:f>AND($BK42=Setting!$B$18,Setting!$B$18&lt;&gt;"")</xm:f>
            <x14:dxf>
              <fill>
                <patternFill>
                  <bgColor rgb="FFF7D4EB"/>
                </patternFill>
              </fill>
            </x14:dxf>
          </x14:cfRule>
          <x14:cfRule type="expression" priority="18" id="{16A147C0-8DF9-BA4C-B8AC-78BE800C1E9D}">
            <xm:f>AND($BK42=Setting!$B$17,Setting!$B$17&lt;&gt;"")</xm:f>
            <x14:dxf>
              <fill>
                <patternFill>
                  <bgColor rgb="FFFFCCFF"/>
                </patternFill>
              </fill>
            </x14:dxf>
          </x14:cfRule>
          <x14:cfRule type="expression" priority="19" id="{CD3C80F4-329B-504C-9F79-5170F3FFA1ED}">
            <xm:f>AND($BK42=Setting!$B$16,Setting!$B$16&lt;&gt;"")</xm:f>
            <x14:dxf>
              <fill>
                <patternFill>
                  <bgColor rgb="FFEECCFF"/>
                </patternFill>
              </fill>
            </x14:dxf>
          </x14:cfRule>
          <x14:cfRule type="expression" priority="20" id="{77E054A5-F6CE-B045-9AF7-AAA54B83868D}">
            <xm:f>AND($BK42=Setting!$B$15,Setting!$B$15&lt;&gt;"")</xm:f>
            <x14:dxf>
              <fill>
                <patternFill>
                  <bgColor rgb="FFD6D6F5"/>
                </patternFill>
              </fill>
            </x14:dxf>
          </x14:cfRule>
          <x14:cfRule type="expression" priority="21" id="{D6862230-7CDD-6444-B490-3F196C2251B2}">
            <xm:f>AND($BK42=Setting!$B$14,Setting!$B$14&lt;&gt;"")</xm:f>
            <x14:dxf>
              <fill>
                <patternFill>
                  <bgColor rgb="FFCCDDFF"/>
                </patternFill>
              </fill>
            </x14:dxf>
          </x14:cfRule>
          <x14:cfRule type="expression" priority="22" id="{0BF78ABA-B13A-A047-99CB-4715E2EC03BB}">
            <xm:f>AND($BK42=Setting!$B$13,Setting!$B$13&lt;&gt;"")</xm:f>
            <x14:dxf>
              <fill>
                <patternFill>
                  <bgColor rgb="FFCCEEFF"/>
                </patternFill>
              </fill>
            </x14:dxf>
          </x14:cfRule>
          <x14:cfRule type="expression" priority="23" id="{93453B2F-4ED4-BC4E-8290-67D59CF128F2}">
            <xm:f>AND($BK42=Setting!$B$12,Setting!$B$12&lt;&gt;"")</xm:f>
            <x14:dxf>
              <fill>
                <patternFill>
                  <bgColor rgb="FFCFFCFC"/>
                </patternFill>
              </fill>
            </x14:dxf>
          </x14:cfRule>
          <x14:cfRule type="expression" priority="24" id="{1DDA2B27-A929-6744-9A49-2E6CC0E37940}">
            <xm:f>AND($BK42=Setting!$B$11,Setting!$B$11&lt;&gt;"")</xm:f>
            <x14:dxf>
              <fill>
                <patternFill>
                  <bgColor rgb="FFCCFFDD"/>
                </patternFill>
              </fill>
            </x14:dxf>
          </x14:cfRule>
          <x14:cfRule type="expression" priority="25" id="{47425764-CFA2-8847-BD1E-64CD125A8D08}">
            <xm:f>AND($BK42=Setting!$B$10,Setting!$B$10&lt;&gt;"")</xm:f>
            <x14:dxf>
              <fill>
                <patternFill>
                  <bgColor rgb="FFDDFFCC"/>
                </patternFill>
              </fill>
            </x14:dxf>
          </x14:cfRule>
          <x14:cfRule type="expression" priority="26" id="{BF107FF0-E5E2-E64E-8AE2-08DF29490D34}">
            <xm:f>AND($BK42=Setting!$B$9,Setting!$B$9&lt;&gt;"")</xm:f>
            <x14:dxf>
              <fill>
                <patternFill>
                  <bgColor rgb="FFEEFFCC"/>
                </patternFill>
              </fill>
            </x14:dxf>
          </x14:cfRule>
          <x14:cfRule type="expression" priority="27" id="{B8C1C311-1F8E-B24B-84ED-F068C7CA9771}">
            <xm:f>AND($BK42=Setting!$B$8,Setting!$B$8&lt;&gt;"")</xm:f>
            <x14:dxf>
              <fill>
                <patternFill>
                  <bgColor rgb="FFFFFFCC"/>
                </patternFill>
              </fill>
            </x14:dxf>
          </x14:cfRule>
          <x14:cfRule type="expression" priority="28" id="{F2F44E7C-0586-4E4F-94D4-CC79D219F4FC}">
            <xm:f>AND($BK42=Setting!$B$7,Setting!$B$7&lt;&gt;"")</xm:f>
            <x14:dxf>
              <fill>
                <patternFill>
                  <bgColor rgb="FFFFEECC"/>
                </patternFill>
              </fill>
            </x14:dxf>
          </x14:cfRule>
          <x14:cfRule type="expression" priority="29" id="{AFE323F9-5853-F340-B334-2C15F203300B}">
            <xm:f>AND($BK42=Setting!$B$6,Setting!$B$6&lt;&gt;"")</xm:f>
            <x14:dxf>
              <fill>
                <patternFill>
                  <bgColor rgb="FFF1E5DB"/>
                </patternFill>
              </fill>
            </x14:dxf>
          </x14:cfRule>
          <x14:cfRule type="expression" priority="30" id="{EA358447-A73B-244E-9CDC-BC59762241E9}">
            <xm:f>AND($BK42=Setting!$B$5,Setting!$B$5&lt;&gt;"")</xm:f>
            <x14:dxf>
              <fill>
                <patternFill>
                  <bgColor rgb="FFFFCCCC"/>
                </patternFill>
              </fill>
            </x14:dxf>
          </x14:cfRule>
          <xm:sqref>BJ42:BK43</xm:sqref>
        </x14:conditionalFormatting>
        <x14:conditionalFormatting xmlns:xm="http://schemas.microsoft.com/office/excel/2006/main">
          <x14:cfRule type="expression" priority="1" id="{2B7E88A4-EE9C-2A43-A03B-530BD8824892}">
            <xm:f>AND($BM42=Setting!$B$19,Setting!$B$19&lt;&gt;"")</xm:f>
            <x14:dxf>
              <fill>
                <patternFill>
                  <bgColor rgb="FFFFCCDD"/>
                </patternFill>
              </fill>
            </x14:dxf>
          </x14:cfRule>
          <x14:cfRule type="expression" priority="2" id="{7573AB7E-D5CF-0B49-91D9-1A65E7C62FFD}">
            <xm:f>AND($BM42=Setting!$B$18,Setting!$B$18&lt;&gt;"")</xm:f>
            <x14:dxf>
              <fill>
                <patternFill>
                  <bgColor rgb="FFF7D4EB"/>
                </patternFill>
              </fill>
            </x14:dxf>
          </x14:cfRule>
          <x14:cfRule type="expression" priority="3" id="{BEEF43B9-2B72-8742-81E3-70EA934B44EF}">
            <xm:f>AND($BM42=Setting!$B$17,Setting!$B$17&lt;&gt;"")</xm:f>
            <x14:dxf>
              <fill>
                <patternFill>
                  <bgColor rgb="FFFFCCFF"/>
                </patternFill>
              </fill>
            </x14:dxf>
          </x14:cfRule>
          <x14:cfRule type="expression" priority="4" id="{5732DF05-2071-A742-A9F2-C77DC5B13F44}">
            <xm:f>AND($BM42=Setting!$B$16,Setting!$B$16&lt;&gt;"")</xm:f>
            <x14:dxf>
              <fill>
                <patternFill>
                  <bgColor rgb="FFEECCFF"/>
                </patternFill>
              </fill>
            </x14:dxf>
          </x14:cfRule>
          <x14:cfRule type="expression" priority="5" id="{37D1597A-5583-0845-AE1F-3CC13CDA52A9}">
            <xm:f>AND($BM42=Setting!$B$15,Setting!$B$15&lt;&gt;"")</xm:f>
            <x14:dxf>
              <fill>
                <patternFill>
                  <bgColor rgb="FFD6D6F5"/>
                </patternFill>
              </fill>
            </x14:dxf>
          </x14:cfRule>
          <x14:cfRule type="expression" priority="6" id="{12EA56CE-DF08-4549-BD60-92F654EBC7D5}">
            <xm:f>AND($BM42=Setting!$B$14,Setting!$B$14&lt;&gt;"")</xm:f>
            <x14:dxf>
              <fill>
                <patternFill>
                  <bgColor rgb="FFCCDDFF"/>
                </patternFill>
              </fill>
            </x14:dxf>
          </x14:cfRule>
          <x14:cfRule type="expression" priority="7" id="{44419D29-9CB1-904F-96E7-64FCBC612DFB}">
            <xm:f>AND($BM42=Setting!$B$13,Setting!$B$13&lt;&gt;"")</xm:f>
            <x14:dxf>
              <fill>
                <patternFill>
                  <bgColor rgb="FFCCEEFF"/>
                </patternFill>
              </fill>
            </x14:dxf>
          </x14:cfRule>
          <x14:cfRule type="expression" priority="8" id="{DA340126-40F4-6944-8105-3588377F093E}">
            <xm:f>AND($BM42=Setting!$B$12,Setting!$B$12&lt;&gt;"")</xm:f>
            <x14:dxf>
              <fill>
                <patternFill>
                  <bgColor rgb="FFCFFCFC"/>
                </patternFill>
              </fill>
            </x14:dxf>
          </x14:cfRule>
          <x14:cfRule type="expression" priority="9" id="{82E499B1-C887-7E4F-BDB5-7918D50F51B3}">
            <xm:f>AND($BM42=Setting!$B$11,Setting!$B$11&lt;&gt;"")</xm:f>
            <x14:dxf>
              <fill>
                <patternFill>
                  <bgColor rgb="FFCCFFDD"/>
                </patternFill>
              </fill>
            </x14:dxf>
          </x14:cfRule>
          <x14:cfRule type="expression" priority="10" id="{507B0B19-F766-9242-8FA3-C607B82B2B7C}">
            <xm:f>AND($BM42=Setting!$B$10,Setting!$B$10&lt;&gt;"")</xm:f>
            <x14:dxf>
              <fill>
                <patternFill>
                  <bgColor rgb="FFDDFFCC"/>
                </patternFill>
              </fill>
            </x14:dxf>
          </x14:cfRule>
          <x14:cfRule type="expression" priority="11" id="{6CD6D66E-F76A-C34F-9C0E-521AD76CA47A}">
            <xm:f>AND($BM42=Setting!$B$9,Setting!$B$9&lt;&gt;"")</xm:f>
            <x14:dxf>
              <fill>
                <patternFill>
                  <bgColor rgb="FFEEFFCC"/>
                </patternFill>
              </fill>
            </x14:dxf>
          </x14:cfRule>
          <x14:cfRule type="expression" priority="12" id="{A171E37D-5242-8948-AC78-89B18D4A47D3}">
            <xm:f>AND($BM42=Setting!$B$8,Setting!$B$8&lt;&gt;"")</xm:f>
            <x14:dxf>
              <fill>
                <patternFill>
                  <bgColor rgb="FFFFFFCC"/>
                </patternFill>
              </fill>
            </x14:dxf>
          </x14:cfRule>
          <x14:cfRule type="expression" priority="13" id="{31745574-9A86-C04D-B598-649B03EB2D7D}">
            <xm:f>AND($BM42=Setting!$B$7,Setting!$B$7&lt;&gt;"")</xm:f>
            <x14:dxf>
              <fill>
                <patternFill>
                  <bgColor rgb="FFFFEECC"/>
                </patternFill>
              </fill>
            </x14:dxf>
          </x14:cfRule>
          <x14:cfRule type="expression" priority="14" id="{F009239E-E460-4F46-8EA3-DA086B1323B6}">
            <xm:f>AND($BM42=Setting!$B$6,Setting!$B$6&lt;&gt;"")</xm:f>
            <x14:dxf>
              <fill>
                <patternFill>
                  <bgColor rgb="FFF1E5DB"/>
                </patternFill>
              </fill>
            </x14:dxf>
          </x14:cfRule>
          <x14:cfRule type="expression" priority="15" id="{34F4CA4C-C124-7D4D-B76A-589E64D4115D}">
            <xm:f>AND($BM42=Setting!$B$5,Setting!$B$5&lt;&gt;"")</xm:f>
            <x14:dxf>
              <fill>
                <patternFill>
                  <bgColor rgb="FFFFCCCC"/>
                </patternFill>
              </fill>
            </x14:dxf>
          </x14:cfRule>
          <xm:sqref>BL42:BM43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69BBDF8E-1DF3-41A7-B43F-549FD4E9E920}">
          <x14:formula1>
            <xm:f>OFFSET(Setting!$B$5,0,0,COUNTA(Setting!$B:$B)-1,1)</xm:f>
          </x14:formula1>
          <xm:sqref>BE37:BE40 E37:E40 BK37:BK40 BA37:BA40 G37:G40 M37:M40 O37:O40 Q37:Q40 S37:S40 U37:U40 W37:W40 Y37:Y40 AA37:AA40 AC37:AC40 AE37:AE40 AG37:AG40 AI37:AI40 AK37:AK40 AM37:AM40 AO37:AO40 AQ37:AQ40 AS37:AS40 AU37:AU40 AW37:AW40 AY37:AY40 BA44:BA53 BC37:BC40 BE44:BE53 BG37:BG40 BI37:BI40 BC44:BC53 E44:E53 BG44:BG53 BE80:BE89 BC80:BC89 G44:G53 K37:K40 M44:M53 O44:O53 Q44:Q53 S44:S53 U44:U53 W44:W53 Y44:Y53 AA44:AA53 AC44:AC53 AE44:AE53 AG44:AG53 AI44:AI53 AK44:AK53 AM44:AM53 AO44:AO53 AQ44:AQ53 AS44:AS53 AU44:AU53 AW44:AW53 AY44:AY53 BA80:BA89 BC68:BC77 BE68:BE77 BG80:BG89 BI44:BI53 I37:I40 BI80:BI89 G80:G89 BE56:BE65 BA68:BA77 K44:K53 M80:M89 O80:O89 Q80:Q89 S80:S89 U80:U89 W80:W89 Y80:Y89 AA80:AA89 AC80:AC89 AE80:AE89 AG80:AG89 AI80:AI89 AK80:AK89 AM80:AM89 AO80:AO89 AQ80:AQ89 AS80:AS89 AU80:AU89 AW80:AW89 AY80:AY89 BA56:BA65 BC56:BC65 BK44:BK53 BK80:BK89 I44:I53 E80:E89 BG68:BG77 BG56:BG65 G68:G77 K80:K89 M68:M77 O68:O77 Q68:Q77 S68:S77 U68:U77 W68:W77 Y68:Y77 AA68:AA77 AC68:AC77 AE68:AE77 AG68:AG77 AI68:AI77 AK68:AK77 AM68:AM77 AO68:AO77 AQ68:AQ77 AS68:AS77 AU68:AU77 AW68:AW77 AY68:AY77 BA96:BA125 BC96:BC125 BE96:BE125 BG96:BG125 BI68:BI77 BK68:BK77 E68:E77 BI56:BI65 BI96:BI125 G56:G65 K68:K77 M56:M65 O56:O65 Q56:Q65 S56:S65 U56:U65 W56:W65 Y56:Y65 AA56:AA65 AC56:AC65 AE56:AE65 AG56:AG65 AI56:AI65 AK56:AK65 AM56:AM65 AO56:AO65 AQ56:AQ65 AS56:AS65 AU56:AU65 AW56:AW65 AY56:AY65 BA92:BA93 BC92:BC93 BE92:BE93 BG92:BG93 BI92:BI93 BK56:BK65 E56:E65 BK96:BK125 BK92:BK93 G96:G125 K56:K65 M96:M125 O96:O125 Q96:Q125 S96:S125 U96:U125 W96:W125 Y96:Y125 AA96:AA125 AC96:AC125 AE96:AE125 AG96:AG125 AI96:AI125 AK96:AK125 AM96:AM125 AO96:AO125 AQ96:AQ125 AS96:AS125 AU96:AU125 AW96:AW125 AY96:AY125 I80:I89 I68:I77 E96:E125 I56:I65 I96:I125 I92:I93 E92:E93 K96:K125 G92:G93 K92:K93 M92:M93 O92:O93 Q92:Q93 S92:S93 U92:U93 W92:W93 Y92:Y93 AA92:AA93 AC92:AC93 AE92:AE93 AG92:AG93 AI92:AI93 AK92:AK93 AM92:AM93 AO92:AO93 AQ92:AQ93 AS92:AS93 AU92:AU93 AW92:AW93 AY92:AY93 BM37:BM40 BM44:BM53 BM80:BM89 BM68:BM77 BM56:BM65 BM96:BM125 BM92:BM93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FB5F9-B698-4F62-9F7D-26A18BD0E939}">
  <sheetPr codeName="Sheet12">
    <tabColor theme="8" tint="0.59999389629810485"/>
    <pageSetUpPr fitToPage="1"/>
  </sheetPr>
  <dimension ref="A1:BM143"/>
  <sheetViews>
    <sheetView showGridLines="0" workbookViewId="0">
      <pane xSplit="3" ySplit="19" topLeftCell="D20" activePane="bottomRight" state="frozen"/>
      <selection activeCell="E4" sqref="E4:E13 H4:H14 L4:L14 O4:O14 R4:R14 U4:V14 Y4:Z14 AB3:AC13 D20:BM40 D44:BM129"/>
      <selection pane="topRight" activeCell="E4" sqref="E4:E13 H4:H14 L4:L14 O4:O14 R4:R14 U4:V14 Y4:Z14 AB3:AC13 D20:BM40 D44:BM129"/>
      <selection pane="bottomLeft" activeCell="E4" sqref="E4:E13 H4:H14 L4:L14 O4:O14 R4:R14 U4:V14 Y4:Z14 AB3:AC13 D20:BM40 D44:BM129"/>
      <selection pane="bottomRight"/>
    </sheetView>
  </sheetViews>
  <sheetFormatPr baseColWidth="10" defaultColWidth="8.83203125" defaultRowHeight="18" outlineLevelRow="1"/>
  <cols>
    <col min="1" max="1" width="3" style="39" customWidth="1"/>
    <col min="2" max="2" width="13.83203125" style="39" customWidth="1"/>
    <col min="3" max="3" width="19.6640625" style="44" bestFit="1" customWidth="1"/>
    <col min="4" max="4" width="11.1640625" style="35" customWidth="1"/>
    <col min="5" max="5" width="10.6640625" style="82" customWidth="1"/>
    <col min="6" max="9" width="10.6640625" style="35" customWidth="1"/>
    <col min="10" max="11" width="10.6640625" style="39" customWidth="1"/>
    <col min="12" max="15" width="10.6640625" style="35" customWidth="1"/>
    <col min="16" max="17" width="10.6640625" style="37" customWidth="1"/>
    <col min="18" max="19" width="10.6640625" style="36" customWidth="1"/>
    <col min="20" max="21" width="10.6640625" style="37" customWidth="1"/>
    <col min="22" max="23" width="10.6640625" style="38" customWidth="1"/>
    <col min="24" max="43" width="10.6640625" style="37" customWidth="1"/>
    <col min="44" max="66" width="10.6640625" style="39" customWidth="1"/>
    <col min="67" max="78" width="8.6640625" style="39" customWidth="1"/>
    <col min="79" max="16384" width="8.83203125" style="39"/>
  </cols>
  <sheetData>
    <row r="1" spans="1:65" ht="45" customHeight="1" thickBot="1">
      <c r="A1" s="40"/>
      <c r="B1" s="111"/>
      <c r="C1" s="112"/>
      <c r="D1" s="113"/>
      <c r="E1" s="114"/>
      <c r="F1" s="113"/>
      <c r="G1" s="113"/>
      <c r="H1" s="115"/>
      <c r="I1" s="115"/>
      <c r="J1" s="116"/>
      <c r="K1" s="116"/>
      <c r="L1" s="41"/>
      <c r="M1" s="41"/>
      <c r="N1" s="41"/>
      <c r="O1" s="41"/>
      <c r="P1" s="41"/>
      <c r="Q1" s="41"/>
      <c r="R1" s="41"/>
      <c r="S1" s="41"/>
      <c r="T1" s="41"/>
      <c r="U1" s="41"/>
      <c r="V1" s="41"/>
      <c r="W1" s="41"/>
      <c r="X1" s="41"/>
      <c r="Y1" s="41"/>
      <c r="Z1" s="41"/>
      <c r="AA1" s="41"/>
      <c r="AB1" s="41"/>
      <c r="AC1" s="41"/>
      <c r="AD1" s="41"/>
      <c r="AE1" s="41"/>
      <c r="AF1" s="41"/>
      <c r="AG1" s="41"/>
      <c r="AH1" s="41"/>
      <c r="AI1" s="42"/>
      <c r="AJ1" s="42"/>
      <c r="AK1" s="42"/>
      <c r="AL1" s="42"/>
      <c r="AM1" s="39"/>
      <c r="AN1" s="39"/>
      <c r="AO1" s="39"/>
      <c r="AP1" s="39"/>
      <c r="AQ1" s="39"/>
    </row>
    <row r="2" spans="1:65" s="43" customFormat="1" ht="18.75" customHeight="1" thickTop="1">
      <c r="D2" s="402" t="s">
        <v>35</v>
      </c>
      <c r="E2" s="403"/>
      <c r="F2" s="403"/>
      <c r="G2" s="403"/>
      <c r="H2" s="403"/>
      <c r="I2" s="404"/>
      <c r="J2" s="80"/>
      <c r="K2" s="405" t="s">
        <v>5</v>
      </c>
      <c r="L2" s="406"/>
      <c r="M2" s="57"/>
      <c r="N2" s="405" t="s">
        <v>13</v>
      </c>
      <c r="O2" s="406"/>
      <c r="P2" s="76"/>
      <c r="Q2" s="405" t="s">
        <v>14</v>
      </c>
      <c r="R2" s="406"/>
      <c r="S2" s="104"/>
      <c r="T2" s="405" t="s">
        <v>23</v>
      </c>
      <c r="U2" s="407"/>
      <c r="V2" s="406"/>
      <c r="W2" s="57"/>
      <c r="X2" s="408" t="s">
        <v>24</v>
      </c>
      <c r="Y2" s="409"/>
      <c r="Z2" s="410"/>
      <c r="AA2" s="58"/>
      <c r="AB2" s="395" t="s">
        <v>25</v>
      </c>
      <c r="AC2" s="396"/>
      <c r="AD2" s="76"/>
    </row>
    <row r="3" spans="1:65" s="43" customFormat="1" ht="18.75" customHeight="1" thickBot="1">
      <c r="D3" s="144" t="s">
        <v>4</v>
      </c>
      <c r="E3" s="145" t="s">
        <v>32</v>
      </c>
      <c r="F3" s="145" t="s">
        <v>36</v>
      </c>
      <c r="G3" s="191" t="s">
        <v>4</v>
      </c>
      <c r="H3" s="145" t="s">
        <v>32</v>
      </c>
      <c r="I3" s="146" t="s">
        <v>36</v>
      </c>
      <c r="J3" s="80"/>
      <c r="K3" s="48" t="s">
        <v>31</v>
      </c>
      <c r="L3" s="49" t="s">
        <v>32</v>
      </c>
      <c r="M3" s="34"/>
      <c r="N3" s="48" t="s">
        <v>31</v>
      </c>
      <c r="O3" s="49" t="s">
        <v>32</v>
      </c>
      <c r="P3" s="90"/>
      <c r="Q3" s="48" t="s">
        <v>31</v>
      </c>
      <c r="R3" s="49" t="s">
        <v>32</v>
      </c>
      <c r="S3" s="92"/>
      <c r="T3" s="48" t="s">
        <v>31</v>
      </c>
      <c r="U3" s="70" t="s">
        <v>27</v>
      </c>
      <c r="V3" s="49" t="s">
        <v>32</v>
      </c>
      <c r="W3" s="34"/>
      <c r="X3" s="48" t="s">
        <v>31</v>
      </c>
      <c r="Y3" s="70" t="s">
        <v>27</v>
      </c>
      <c r="Z3" s="49" t="s">
        <v>32</v>
      </c>
      <c r="AB3" s="397">
        <f>SUM(D95:BK95)</f>
        <v>0</v>
      </c>
      <c r="AC3" s="398"/>
      <c r="AD3" s="94"/>
    </row>
    <row r="4" spans="1:65" s="43" customFormat="1" ht="18.75" customHeight="1" thickTop="1">
      <c r="D4" s="147">
        <f>Setting!B5</f>
        <v>0</v>
      </c>
      <c r="E4" s="200">
        <f>SUMIF(E56:BK125,Setting!B5,D56:BK125)</f>
        <v>0</v>
      </c>
      <c r="F4" s="131" t="str">
        <f t="shared" ref="F4:F13" si="0">IFERROR(E4/$H$14,"")</f>
        <v/>
      </c>
      <c r="G4" s="192">
        <f>Setting!B15</f>
        <v>0</v>
      </c>
      <c r="H4" s="200">
        <f>SUMIF(E56:BK125,Setting!B15,D56:BK125)</f>
        <v>0</v>
      </c>
      <c r="I4" s="134" t="str">
        <f t="shared" ref="I4:I8" si="1">IFERROR(H4/$H$14,"")</f>
        <v/>
      </c>
      <c r="J4" s="80"/>
      <c r="K4" s="69">
        <f>Setting!D5</f>
        <v>0</v>
      </c>
      <c r="L4" s="203">
        <f t="shared" ref="L4:L9" si="2">SUM(D44:BK44)</f>
        <v>0</v>
      </c>
      <c r="M4" s="54"/>
      <c r="N4" s="69">
        <f>Setting!F5</f>
        <v>0</v>
      </c>
      <c r="O4" s="203">
        <f>SUM(B56:BK56)</f>
        <v>0</v>
      </c>
      <c r="P4" s="89"/>
      <c r="Q4" s="69">
        <f>Setting!H5</f>
        <v>0</v>
      </c>
      <c r="R4" s="203">
        <f t="shared" ref="R4:R13" si="3">SUM(D68:BK68)</f>
        <v>0</v>
      </c>
      <c r="S4" s="88"/>
      <c r="T4" s="69">
        <f>Setting!J5</f>
        <v>0</v>
      </c>
      <c r="U4" s="206"/>
      <c r="V4" s="203">
        <f t="shared" ref="V4:V13" si="4">SUM(D80:BK80)</f>
        <v>0</v>
      </c>
      <c r="W4" s="54"/>
      <c r="X4" s="69">
        <f>Setting!L5</f>
        <v>0</v>
      </c>
      <c r="Y4" s="208"/>
      <c r="Z4" s="209">
        <f>SUM(D96:BK98)</f>
        <v>0</v>
      </c>
      <c r="AB4" s="57"/>
      <c r="AC4" s="57"/>
      <c r="AD4" s="95"/>
    </row>
    <row r="5" spans="1:65" s="43" customFormat="1" ht="18.75" customHeight="1" thickBot="1">
      <c r="D5" s="148">
        <f>Setting!B6</f>
        <v>0</v>
      </c>
      <c r="E5" s="201">
        <f>SUMIF(E56:BK125,Setting!B6,D56:BK125)</f>
        <v>0</v>
      </c>
      <c r="F5" s="132" t="str">
        <f t="shared" si="0"/>
        <v/>
      </c>
      <c r="G5" s="193">
        <f>Setting!B16</f>
        <v>0</v>
      </c>
      <c r="H5" s="201">
        <f>SUMIF(E56:BK125,Setting!B16,D56:BK125)</f>
        <v>0</v>
      </c>
      <c r="I5" s="135" t="str">
        <f t="shared" si="1"/>
        <v/>
      </c>
      <c r="J5" s="80"/>
      <c r="K5" s="69">
        <f>Setting!D6</f>
        <v>0</v>
      </c>
      <c r="L5" s="203">
        <f t="shared" si="2"/>
        <v>0</v>
      </c>
      <c r="M5" s="54"/>
      <c r="N5" s="69">
        <f>Setting!F6</f>
        <v>0</v>
      </c>
      <c r="O5" s="203">
        <f>SUM(B57:BK57)</f>
        <v>0</v>
      </c>
      <c r="P5" s="89"/>
      <c r="Q5" s="69">
        <f>Setting!H6</f>
        <v>0</v>
      </c>
      <c r="R5" s="203">
        <f t="shared" si="3"/>
        <v>0</v>
      </c>
      <c r="S5" s="88"/>
      <c r="T5" s="69">
        <f>Setting!J6</f>
        <v>0</v>
      </c>
      <c r="U5" s="206"/>
      <c r="V5" s="203">
        <f t="shared" si="4"/>
        <v>0</v>
      </c>
      <c r="W5" s="54"/>
      <c r="X5" s="69">
        <f>Setting!L6</f>
        <v>0</v>
      </c>
      <c r="Y5" s="208"/>
      <c r="Z5" s="209">
        <f>SUM(D99:BK101)</f>
        <v>0</v>
      </c>
      <c r="AB5" s="190" t="s">
        <v>26</v>
      </c>
      <c r="AC5" s="50"/>
      <c r="AD5" s="96"/>
    </row>
    <row r="6" spans="1:65" s="43" customFormat="1" ht="18.75" customHeight="1" thickTop="1">
      <c r="D6" s="149">
        <f>Setting!B7</f>
        <v>0</v>
      </c>
      <c r="E6" s="201">
        <f>SUMIF(E56:BK125,Setting!B7,D56:BK125)</f>
        <v>0</v>
      </c>
      <c r="F6" s="132" t="str">
        <f t="shared" si="0"/>
        <v/>
      </c>
      <c r="G6" s="194">
        <f>Setting!B17</f>
        <v>0</v>
      </c>
      <c r="H6" s="201">
        <f>SUMIF(E56:BK125,Setting!B17,D56:BK125)</f>
        <v>0</v>
      </c>
      <c r="I6" s="135" t="str">
        <f t="shared" si="1"/>
        <v/>
      </c>
      <c r="J6" s="80"/>
      <c r="K6" s="69">
        <f>Setting!D7</f>
        <v>0</v>
      </c>
      <c r="L6" s="203">
        <f t="shared" si="2"/>
        <v>0</v>
      </c>
      <c r="M6" s="54"/>
      <c r="N6" s="69">
        <f>Setting!F7</f>
        <v>0</v>
      </c>
      <c r="O6" s="203">
        <f>SUM(B58:BK58)</f>
        <v>0</v>
      </c>
      <c r="P6" s="89"/>
      <c r="Q6" s="69">
        <f>Setting!H7</f>
        <v>0</v>
      </c>
      <c r="R6" s="203">
        <f t="shared" si="3"/>
        <v>0</v>
      </c>
      <c r="S6" s="88"/>
      <c r="T6" s="69">
        <f>Setting!J7</f>
        <v>0</v>
      </c>
      <c r="U6" s="206"/>
      <c r="V6" s="203">
        <f t="shared" si="4"/>
        <v>0</v>
      </c>
      <c r="W6" s="54"/>
      <c r="X6" s="69">
        <f>Setting!L7</f>
        <v>0</v>
      </c>
      <c r="Y6" s="208"/>
      <c r="Z6" s="209">
        <f>SUM(D102:BK104)</f>
        <v>0</v>
      </c>
      <c r="AB6" s="395" t="s">
        <v>27</v>
      </c>
      <c r="AC6" s="396"/>
      <c r="AD6" s="76"/>
    </row>
    <row r="7" spans="1:65" s="43" customFormat="1" ht="18.75" customHeight="1" thickBot="1">
      <c r="D7" s="150">
        <f>Setting!B8</f>
        <v>0</v>
      </c>
      <c r="E7" s="201">
        <f>SUMIF(E56:BK125,Setting!B8,D56:BK125)</f>
        <v>0</v>
      </c>
      <c r="F7" s="132" t="str">
        <f t="shared" si="0"/>
        <v/>
      </c>
      <c r="G7" s="195">
        <f>Setting!B18</f>
        <v>0</v>
      </c>
      <c r="H7" s="201">
        <f>SUMIF(E56:BK125,Setting!B18,D56:BK125)</f>
        <v>0</v>
      </c>
      <c r="I7" s="135" t="str">
        <f t="shared" si="1"/>
        <v/>
      </c>
      <c r="J7" s="80"/>
      <c r="K7" s="69">
        <f>Setting!D8</f>
        <v>0</v>
      </c>
      <c r="L7" s="203">
        <f t="shared" si="2"/>
        <v>0</v>
      </c>
      <c r="M7" s="54"/>
      <c r="N7" s="69">
        <f>Setting!F8</f>
        <v>0</v>
      </c>
      <c r="O7" s="203">
        <f>SUM(B59:BK59)</f>
        <v>0</v>
      </c>
      <c r="P7" s="89"/>
      <c r="Q7" s="69">
        <f>Setting!H8</f>
        <v>0</v>
      </c>
      <c r="R7" s="203">
        <f t="shared" si="3"/>
        <v>0</v>
      </c>
      <c r="S7" s="88"/>
      <c r="T7" s="69">
        <f>Setting!J8</f>
        <v>0</v>
      </c>
      <c r="U7" s="206"/>
      <c r="V7" s="203">
        <f t="shared" si="4"/>
        <v>0</v>
      </c>
      <c r="W7" s="54"/>
      <c r="X7" s="69">
        <f>Setting!L8</f>
        <v>0</v>
      </c>
      <c r="Y7" s="208"/>
      <c r="Z7" s="209">
        <f>SUM(D105:BK107)</f>
        <v>0</v>
      </c>
      <c r="AB7" s="397">
        <f>L14-SUM(O14,R14,U14,AB3)</f>
        <v>0</v>
      </c>
      <c r="AC7" s="398"/>
      <c r="AD7" s="94"/>
    </row>
    <row r="8" spans="1:65" s="43" customFormat="1" ht="18.75" customHeight="1" thickTop="1" thickBot="1">
      <c r="D8" s="151">
        <f>Setting!B9</f>
        <v>0</v>
      </c>
      <c r="E8" s="201">
        <f>SUMIF(E56:BK125,Setting!B9,D56:BK125)</f>
        <v>0</v>
      </c>
      <c r="F8" s="132" t="str">
        <f t="shared" si="0"/>
        <v/>
      </c>
      <c r="G8" s="196">
        <f>Setting!B19</f>
        <v>0</v>
      </c>
      <c r="H8" s="201">
        <f>SUMIF(E56:BK125,Setting!B19,D56:BK125)</f>
        <v>0</v>
      </c>
      <c r="I8" s="135" t="str">
        <f t="shared" si="1"/>
        <v/>
      </c>
      <c r="J8" s="80"/>
      <c r="K8" s="69">
        <f>Setting!D9</f>
        <v>0</v>
      </c>
      <c r="L8" s="203">
        <f t="shared" si="2"/>
        <v>0</v>
      </c>
      <c r="M8" s="54"/>
      <c r="N8" s="69">
        <f>Setting!F9</f>
        <v>0</v>
      </c>
      <c r="O8" s="203">
        <f t="shared" ref="O8:O13" si="5">SUM(D60:BK60)</f>
        <v>0</v>
      </c>
      <c r="P8" s="89"/>
      <c r="Q8" s="69">
        <f>Setting!H9</f>
        <v>0</v>
      </c>
      <c r="R8" s="203">
        <f t="shared" si="3"/>
        <v>0</v>
      </c>
      <c r="S8" s="88"/>
      <c r="T8" s="69">
        <f>Setting!J9</f>
        <v>0</v>
      </c>
      <c r="U8" s="206"/>
      <c r="V8" s="203">
        <f t="shared" si="4"/>
        <v>0</v>
      </c>
      <c r="W8" s="54"/>
      <c r="X8" s="69">
        <f>Setting!L9</f>
        <v>0</v>
      </c>
      <c r="Y8" s="208"/>
      <c r="Z8" s="209">
        <f>SUM(D108:BK110)</f>
        <v>0</v>
      </c>
      <c r="AB8" s="61" t="s">
        <v>1</v>
      </c>
      <c r="AC8" s="61"/>
      <c r="AD8" s="97"/>
    </row>
    <row r="9" spans="1:65" s="43" customFormat="1" ht="18.75" customHeight="1" thickTop="1">
      <c r="D9" s="152">
        <f>Setting!B10</f>
        <v>0</v>
      </c>
      <c r="E9" s="201">
        <f>SUMIF(E56:BK125,Setting!B10,D56:BK125)</f>
        <v>0</v>
      </c>
      <c r="F9" s="132" t="str">
        <f t="shared" si="0"/>
        <v/>
      </c>
      <c r="G9" s="197"/>
      <c r="H9" s="136"/>
      <c r="I9" s="137"/>
      <c r="J9" s="80"/>
      <c r="K9" s="69">
        <f>Setting!D10</f>
        <v>0</v>
      </c>
      <c r="L9" s="203">
        <f t="shared" si="2"/>
        <v>0</v>
      </c>
      <c r="M9" s="54"/>
      <c r="N9" s="69">
        <f>Setting!F10</f>
        <v>0</v>
      </c>
      <c r="O9" s="203">
        <f t="shared" si="5"/>
        <v>0</v>
      </c>
      <c r="P9" s="89"/>
      <c r="Q9" s="69">
        <f>Setting!H10</f>
        <v>0</v>
      </c>
      <c r="R9" s="203">
        <f t="shared" si="3"/>
        <v>0</v>
      </c>
      <c r="S9" s="88"/>
      <c r="T9" s="69">
        <f>Setting!J10</f>
        <v>0</v>
      </c>
      <c r="U9" s="206"/>
      <c r="V9" s="203">
        <f t="shared" si="4"/>
        <v>0</v>
      </c>
      <c r="W9" s="54"/>
      <c r="X9" s="69">
        <f>Setting!L10</f>
        <v>0</v>
      </c>
      <c r="Y9" s="208"/>
      <c r="Z9" s="209">
        <f>SUM(D111:BK113)</f>
        <v>0</v>
      </c>
      <c r="AB9" s="395" t="s">
        <v>21</v>
      </c>
      <c r="AC9" s="396"/>
      <c r="AD9" s="76"/>
    </row>
    <row r="10" spans="1:65" s="43" customFormat="1" ht="18.75" customHeight="1" thickBot="1">
      <c r="D10" s="153">
        <f>Setting!B11</f>
        <v>0</v>
      </c>
      <c r="E10" s="201">
        <f>SUMIF(E56:BK125,Setting!B11,D56:BK125)</f>
        <v>0</v>
      </c>
      <c r="F10" s="132" t="str">
        <f t="shared" si="0"/>
        <v/>
      </c>
      <c r="G10" s="198"/>
      <c r="H10" s="138"/>
      <c r="I10" s="139"/>
      <c r="J10" s="80"/>
      <c r="K10" s="69">
        <f>Setting!D11</f>
        <v>0</v>
      </c>
      <c r="L10" s="203">
        <f>SUM(B50:BK50)</f>
        <v>0</v>
      </c>
      <c r="M10" s="54"/>
      <c r="N10" s="69">
        <f>Setting!F11</f>
        <v>0</v>
      </c>
      <c r="O10" s="203">
        <f t="shared" si="5"/>
        <v>0</v>
      </c>
      <c r="P10" s="89"/>
      <c r="Q10" s="69">
        <f>Setting!H11</f>
        <v>0</v>
      </c>
      <c r="R10" s="203">
        <f t="shared" si="3"/>
        <v>0</v>
      </c>
      <c r="S10" s="88"/>
      <c r="T10" s="69">
        <f>Setting!J11</f>
        <v>0</v>
      </c>
      <c r="U10" s="206"/>
      <c r="V10" s="203">
        <f t="shared" si="4"/>
        <v>0</v>
      </c>
      <c r="W10" s="54"/>
      <c r="X10" s="69">
        <f>Setting!L11</f>
        <v>0</v>
      </c>
      <c r="Y10" s="208"/>
      <c r="Z10" s="209">
        <f>SUM(D114:BK116)</f>
        <v>0</v>
      </c>
      <c r="AB10" s="400">
        <f>SUM(O14,R14,V14,Z14,AB3)</f>
        <v>0</v>
      </c>
      <c r="AC10" s="401"/>
      <c r="AD10" s="98"/>
    </row>
    <row r="11" spans="1:65" s="43" customFormat="1" ht="18.75" customHeight="1" thickTop="1" thickBot="1">
      <c r="D11" s="154">
        <f>Setting!B12</f>
        <v>0</v>
      </c>
      <c r="E11" s="201">
        <f>SUMIF(E56:BK125,Setting!B12,D56:BK125)</f>
        <v>0</v>
      </c>
      <c r="F11" s="132" t="str">
        <f t="shared" si="0"/>
        <v/>
      </c>
      <c r="G11" s="198"/>
      <c r="H11" s="138"/>
      <c r="I11" s="139"/>
      <c r="J11" s="80"/>
      <c r="K11" s="69">
        <f>Setting!D12</f>
        <v>0</v>
      </c>
      <c r="L11" s="203">
        <f>SUM(B51:BK51)</f>
        <v>0</v>
      </c>
      <c r="M11" s="54"/>
      <c r="N11" s="69">
        <f>Setting!F12</f>
        <v>0</v>
      </c>
      <c r="O11" s="203">
        <f t="shared" si="5"/>
        <v>0</v>
      </c>
      <c r="P11" s="89"/>
      <c r="Q11" s="69">
        <f>Setting!H12</f>
        <v>0</v>
      </c>
      <c r="R11" s="203">
        <f t="shared" si="3"/>
        <v>0</v>
      </c>
      <c r="S11" s="88"/>
      <c r="T11" s="69">
        <f>Setting!J12</f>
        <v>0</v>
      </c>
      <c r="U11" s="206"/>
      <c r="V11" s="203">
        <f t="shared" si="4"/>
        <v>0</v>
      </c>
      <c r="W11" s="54"/>
      <c r="X11" s="69">
        <f>Setting!L12</f>
        <v>0</v>
      </c>
      <c r="Y11" s="208"/>
      <c r="Z11" s="209">
        <f>SUM(D117:BK119)</f>
        <v>0</v>
      </c>
      <c r="AB11" s="61" t="s">
        <v>0</v>
      </c>
      <c r="AC11" s="61"/>
      <c r="AD11" s="99"/>
    </row>
    <row r="12" spans="1:65" s="43" customFormat="1" ht="18.75" customHeight="1" thickTop="1">
      <c r="D12" s="155">
        <f>Setting!B13</f>
        <v>0</v>
      </c>
      <c r="E12" s="201">
        <f>SUMIF(E56:BK125,Setting!B13,D56:BK125)</f>
        <v>0</v>
      </c>
      <c r="F12" s="132" t="str">
        <f t="shared" si="0"/>
        <v/>
      </c>
      <c r="G12" s="198"/>
      <c r="H12" s="138"/>
      <c r="I12" s="139"/>
      <c r="J12" s="80"/>
      <c r="K12" s="69">
        <f>Setting!D13</f>
        <v>0</v>
      </c>
      <c r="L12" s="203">
        <f>SUM(B52:BK52)</f>
        <v>0</v>
      </c>
      <c r="M12" s="54"/>
      <c r="N12" s="69">
        <f>Setting!F13</f>
        <v>0</v>
      </c>
      <c r="O12" s="203">
        <f t="shared" si="5"/>
        <v>0</v>
      </c>
      <c r="P12" s="89"/>
      <c r="Q12" s="69">
        <f>Setting!H13</f>
        <v>0</v>
      </c>
      <c r="R12" s="203">
        <f t="shared" si="3"/>
        <v>0</v>
      </c>
      <c r="S12" s="88"/>
      <c r="T12" s="69">
        <f>Setting!J13</f>
        <v>0</v>
      </c>
      <c r="U12" s="206"/>
      <c r="V12" s="203">
        <f t="shared" si="4"/>
        <v>0</v>
      </c>
      <c r="W12" s="54"/>
      <c r="X12" s="69">
        <f>Setting!L13</f>
        <v>0</v>
      </c>
      <c r="Y12" s="208"/>
      <c r="Z12" s="209">
        <f>SUM(D120:BK122)</f>
        <v>0</v>
      </c>
      <c r="AB12" s="395" t="s">
        <v>28</v>
      </c>
      <c r="AC12" s="396"/>
      <c r="AD12" s="76"/>
    </row>
    <row r="13" spans="1:65" s="43" customFormat="1" ht="18.75" customHeight="1" thickBot="1">
      <c r="D13" s="156">
        <f>Setting!B14</f>
        <v>0</v>
      </c>
      <c r="E13" s="202">
        <f>SUMIF(E56:BK125,Setting!B14,D56:BK125)</f>
        <v>0</v>
      </c>
      <c r="F13" s="133" t="str">
        <f t="shared" si="0"/>
        <v/>
      </c>
      <c r="G13" s="199"/>
      <c r="H13" s="140"/>
      <c r="I13" s="141"/>
      <c r="J13" s="80"/>
      <c r="K13" s="69">
        <f>Setting!D14</f>
        <v>0</v>
      </c>
      <c r="L13" s="203">
        <f>SUM(B53:BK53)</f>
        <v>0</v>
      </c>
      <c r="M13" s="54"/>
      <c r="N13" s="69">
        <f>Setting!F14</f>
        <v>0</v>
      </c>
      <c r="O13" s="203">
        <f t="shared" si="5"/>
        <v>0</v>
      </c>
      <c r="P13" s="89"/>
      <c r="Q13" s="69">
        <f>Setting!H14</f>
        <v>0</v>
      </c>
      <c r="R13" s="203">
        <f t="shared" si="3"/>
        <v>0</v>
      </c>
      <c r="S13" s="88"/>
      <c r="T13" s="69">
        <f>Setting!J14</f>
        <v>0</v>
      </c>
      <c r="U13" s="206"/>
      <c r="V13" s="203">
        <f t="shared" si="4"/>
        <v>0</v>
      </c>
      <c r="W13" s="54"/>
      <c r="X13" s="69">
        <f>Setting!L14</f>
        <v>0</v>
      </c>
      <c r="Y13" s="208"/>
      <c r="Z13" s="209">
        <f>SUM(D123:BK125)</f>
        <v>0</v>
      </c>
      <c r="AB13" s="397">
        <f>L14-AB10</f>
        <v>0</v>
      </c>
      <c r="AC13" s="398"/>
      <c r="AD13" s="77"/>
    </row>
    <row r="14" spans="1:65" s="43" customFormat="1" ht="18.75" customHeight="1" thickTop="1" thickBot="1">
      <c r="C14" s="65">
        <v>2022</v>
      </c>
      <c r="D14" s="142" t="s">
        <v>33</v>
      </c>
      <c r="E14" s="399"/>
      <c r="F14" s="399"/>
      <c r="G14" s="399"/>
      <c r="H14" s="231">
        <f>SUM(E4:E13,H4:H8)</f>
        <v>0</v>
      </c>
      <c r="I14" s="143">
        <f>SUM(F4:F13,I4:I8)</f>
        <v>0</v>
      </c>
      <c r="J14" s="81"/>
      <c r="K14" s="53" t="s">
        <v>33</v>
      </c>
      <c r="L14" s="204">
        <f>SUM(L4:L13)</f>
        <v>0</v>
      </c>
      <c r="M14" s="54"/>
      <c r="N14" s="53" t="s">
        <v>33</v>
      </c>
      <c r="O14" s="205">
        <f>SUM(O4:O13)</f>
        <v>0</v>
      </c>
      <c r="P14" s="91"/>
      <c r="Q14" s="53" t="s">
        <v>33</v>
      </c>
      <c r="R14" s="205">
        <f>SUM(R4:R13)</f>
        <v>0</v>
      </c>
      <c r="S14" s="93"/>
      <c r="T14" s="53" t="s">
        <v>33</v>
      </c>
      <c r="U14" s="207">
        <f>SUM(U4:U13)</f>
        <v>0</v>
      </c>
      <c r="V14" s="205">
        <f>SUM(V4:V13)</f>
        <v>0</v>
      </c>
      <c r="W14" s="54"/>
      <c r="X14" s="53" t="s">
        <v>33</v>
      </c>
      <c r="Y14" s="210">
        <f>SUM(Y4:Y13)</f>
        <v>0</v>
      </c>
      <c r="Z14" s="205">
        <f>SUM(Z4:Z13)</f>
        <v>0</v>
      </c>
    </row>
    <row r="15" spans="1:65" s="43" customFormat="1" ht="22.5" customHeight="1" thickTop="1" thickBot="1">
      <c r="C15" s="117"/>
      <c r="D15" s="118"/>
      <c r="E15" s="119"/>
      <c r="F15" s="118"/>
      <c r="G15" s="118"/>
      <c r="H15" s="118"/>
      <c r="I15" s="118"/>
      <c r="L15" s="35"/>
      <c r="M15" s="35"/>
      <c r="N15" s="35"/>
      <c r="O15" s="35"/>
      <c r="P15" s="37"/>
      <c r="Q15" s="37"/>
      <c r="R15" s="36"/>
      <c r="S15" s="36"/>
      <c r="T15" s="37"/>
      <c r="U15" s="37"/>
    </row>
    <row r="16" spans="1:65" s="43" customFormat="1" ht="22.5" hidden="1" customHeight="1" thickTop="1" thickBot="1">
      <c r="C16" s="44"/>
      <c r="D16" s="394">
        <f>D18</f>
        <v>46692</v>
      </c>
      <c r="E16" s="394"/>
      <c r="F16" s="394">
        <f>F18</f>
        <v>46693</v>
      </c>
      <c r="G16" s="394"/>
      <c r="H16" s="394">
        <f t="shared" ref="H16" si="6">H18</f>
        <v>46694</v>
      </c>
      <c r="I16" s="394"/>
      <c r="J16" s="394">
        <f t="shared" ref="J16" si="7">J18</f>
        <v>46695</v>
      </c>
      <c r="K16" s="394"/>
      <c r="L16" s="394">
        <f t="shared" ref="L16" si="8">L18</f>
        <v>46696</v>
      </c>
      <c r="M16" s="394"/>
      <c r="N16" s="394">
        <f t="shared" ref="N16" si="9">N18</f>
        <v>46697</v>
      </c>
      <c r="O16" s="394"/>
      <c r="P16" s="394">
        <f t="shared" ref="P16" si="10">P18</f>
        <v>46698</v>
      </c>
      <c r="Q16" s="394"/>
      <c r="R16" s="394">
        <f t="shared" ref="R16" si="11">R18</f>
        <v>46699</v>
      </c>
      <c r="S16" s="394"/>
      <c r="T16" s="394">
        <f t="shared" ref="T16" si="12">T18</f>
        <v>46700</v>
      </c>
      <c r="U16" s="394"/>
      <c r="V16" s="394">
        <f t="shared" ref="V16" si="13">V18</f>
        <v>46701</v>
      </c>
      <c r="W16" s="394"/>
      <c r="X16" s="394">
        <f t="shared" ref="X16" si="14">X18</f>
        <v>46702</v>
      </c>
      <c r="Y16" s="394"/>
      <c r="Z16" s="394">
        <f t="shared" ref="Z16" si="15">Z18</f>
        <v>46703</v>
      </c>
      <c r="AA16" s="394"/>
      <c r="AB16" s="394">
        <f t="shared" ref="AB16" si="16">AB18</f>
        <v>46704</v>
      </c>
      <c r="AC16" s="394"/>
      <c r="AD16" s="394">
        <f t="shared" ref="AD16" si="17">AD18</f>
        <v>46705</v>
      </c>
      <c r="AE16" s="394"/>
      <c r="AF16" s="394">
        <f t="shared" ref="AF16" si="18">AF18</f>
        <v>46706</v>
      </c>
      <c r="AG16" s="394"/>
      <c r="AH16" s="394">
        <f t="shared" ref="AH16" si="19">AH18</f>
        <v>46707</v>
      </c>
      <c r="AI16" s="394"/>
      <c r="AJ16" s="394">
        <f t="shared" ref="AJ16" si="20">AJ18</f>
        <v>46708</v>
      </c>
      <c r="AK16" s="394"/>
      <c r="AL16" s="394">
        <f t="shared" ref="AL16" si="21">AL18</f>
        <v>46709</v>
      </c>
      <c r="AM16" s="394"/>
      <c r="AN16" s="394">
        <f t="shared" ref="AN16" si="22">AN18</f>
        <v>46710</v>
      </c>
      <c r="AO16" s="394"/>
      <c r="AP16" s="394">
        <f t="shared" ref="AP16" si="23">AP18</f>
        <v>46711</v>
      </c>
      <c r="AQ16" s="394"/>
      <c r="AR16" s="394">
        <f t="shared" ref="AR16" si="24">AR18</f>
        <v>46712</v>
      </c>
      <c r="AS16" s="394"/>
      <c r="AT16" s="394">
        <f t="shared" ref="AT16" si="25">AT18</f>
        <v>46713</v>
      </c>
      <c r="AU16" s="394"/>
      <c r="AV16" s="394">
        <f t="shared" ref="AV16" si="26">AV18</f>
        <v>46714</v>
      </c>
      <c r="AW16" s="394"/>
      <c r="AX16" s="394">
        <f t="shared" ref="AX16" si="27">AX18</f>
        <v>46715</v>
      </c>
      <c r="AY16" s="394"/>
      <c r="AZ16" s="394">
        <f t="shared" ref="AZ16" si="28">AZ18</f>
        <v>46716</v>
      </c>
      <c r="BA16" s="394"/>
      <c r="BB16" s="394">
        <f t="shared" ref="BB16" si="29">BB18</f>
        <v>46717</v>
      </c>
      <c r="BC16" s="394"/>
      <c r="BD16" s="394">
        <f t="shared" ref="BD16" si="30">BD18</f>
        <v>46718</v>
      </c>
      <c r="BE16" s="394"/>
      <c r="BF16" s="394">
        <f t="shared" ref="BF16" si="31">BF18</f>
        <v>46719</v>
      </c>
      <c r="BG16" s="394"/>
      <c r="BH16" s="394">
        <f t="shared" ref="BH16" si="32">BH18</f>
        <v>46720</v>
      </c>
      <c r="BI16" s="394"/>
      <c r="BJ16" s="394">
        <f t="shared" ref="BJ16" si="33">BJ18</f>
        <v>46721</v>
      </c>
      <c r="BK16" s="394"/>
      <c r="BL16" s="394" t="e">
        <f>#REF!</f>
        <v>#REF!</v>
      </c>
      <c r="BM16" s="394"/>
    </row>
    <row r="17" spans="2:65" s="85" customFormat="1" ht="18.75" hidden="1" customHeight="1" thickTop="1">
      <c r="C17" s="86"/>
      <c r="D17" s="388">
        <f>WEEKDAY(D18)</f>
        <v>2</v>
      </c>
      <c r="E17" s="388"/>
      <c r="F17" s="388">
        <f t="shared" ref="F17" si="34">WEEKDAY(F18)</f>
        <v>3</v>
      </c>
      <c r="G17" s="388"/>
      <c r="H17" s="388">
        <f t="shared" ref="H17" si="35">WEEKDAY(H18)</f>
        <v>4</v>
      </c>
      <c r="I17" s="388"/>
      <c r="J17" s="388">
        <f t="shared" ref="J17" si="36">WEEKDAY(J18)</f>
        <v>5</v>
      </c>
      <c r="K17" s="388"/>
      <c r="L17" s="388">
        <f t="shared" ref="L17" si="37">WEEKDAY(L18)</f>
        <v>6</v>
      </c>
      <c r="M17" s="388"/>
      <c r="N17" s="388">
        <f t="shared" ref="N17" si="38">WEEKDAY(N18)</f>
        <v>7</v>
      </c>
      <c r="O17" s="388"/>
      <c r="P17" s="388">
        <f t="shared" ref="P17" si="39">WEEKDAY(P18)</f>
        <v>1</v>
      </c>
      <c r="Q17" s="388"/>
      <c r="R17" s="388">
        <f t="shared" ref="R17" si="40">WEEKDAY(R18)</f>
        <v>2</v>
      </c>
      <c r="S17" s="388"/>
      <c r="T17" s="388">
        <f t="shared" ref="T17" si="41">WEEKDAY(T18)</f>
        <v>3</v>
      </c>
      <c r="U17" s="388"/>
      <c r="V17" s="388">
        <f t="shared" ref="V17" si="42">WEEKDAY(V18)</f>
        <v>4</v>
      </c>
      <c r="W17" s="388"/>
      <c r="X17" s="388">
        <f t="shared" ref="X17" si="43">WEEKDAY(X18)</f>
        <v>5</v>
      </c>
      <c r="Y17" s="388"/>
      <c r="Z17" s="388">
        <f t="shared" ref="Z17" si="44">WEEKDAY(Z18)</f>
        <v>6</v>
      </c>
      <c r="AA17" s="388"/>
      <c r="AB17" s="388">
        <f t="shared" ref="AB17" si="45">WEEKDAY(AB18)</f>
        <v>7</v>
      </c>
      <c r="AC17" s="388"/>
      <c r="AD17" s="388">
        <f t="shared" ref="AD17" si="46">WEEKDAY(AD18)</f>
        <v>1</v>
      </c>
      <c r="AE17" s="388"/>
      <c r="AF17" s="388">
        <f t="shared" ref="AF17" si="47">WEEKDAY(AF18)</f>
        <v>2</v>
      </c>
      <c r="AG17" s="388"/>
      <c r="AH17" s="388">
        <f t="shared" ref="AH17" si="48">WEEKDAY(AH18)</f>
        <v>3</v>
      </c>
      <c r="AI17" s="388"/>
      <c r="AJ17" s="388">
        <f t="shared" ref="AJ17" si="49">WEEKDAY(AJ18)</f>
        <v>4</v>
      </c>
      <c r="AK17" s="388"/>
      <c r="AL17" s="388">
        <f t="shared" ref="AL17" si="50">WEEKDAY(AL18)</f>
        <v>5</v>
      </c>
      <c r="AM17" s="388"/>
      <c r="AN17" s="388">
        <f t="shared" ref="AN17" si="51">WEEKDAY(AN18)</f>
        <v>6</v>
      </c>
      <c r="AO17" s="388"/>
      <c r="AP17" s="388">
        <f t="shared" ref="AP17" si="52">WEEKDAY(AP18)</f>
        <v>7</v>
      </c>
      <c r="AQ17" s="388"/>
      <c r="AR17" s="388">
        <f t="shared" ref="AR17" si="53">WEEKDAY(AR18)</f>
        <v>1</v>
      </c>
      <c r="AS17" s="388"/>
      <c r="AT17" s="388">
        <f t="shared" ref="AT17" si="54">WEEKDAY(AT18)</f>
        <v>2</v>
      </c>
      <c r="AU17" s="388"/>
      <c r="AV17" s="388">
        <f t="shared" ref="AV17" si="55">WEEKDAY(AV18)</f>
        <v>3</v>
      </c>
      <c r="AW17" s="388"/>
      <c r="AX17" s="388">
        <f t="shared" ref="AX17" si="56">WEEKDAY(AX18)</f>
        <v>4</v>
      </c>
      <c r="AY17" s="388"/>
      <c r="AZ17" s="388">
        <f t="shared" ref="AZ17" si="57">WEEKDAY(AZ18)</f>
        <v>5</v>
      </c>
      <c r="BA17" s="388"/>
      <c r="BB17" s="388">
        <f t="shared" ref="BB17" si="58">WEEKDAY(BB18)</f>
        <v>6</v>
      </c>
      <c r="BC17" s="388"/>
      <c r="BD17" s="388">
        <f t="shared" ref="BD17" si="59">WEEKDAY(BD18)</f>
        <v>7</v>
      </c>
      <c r="BE17" s="388"/>
      <c r="BF17" s="388">
        <f t="shared" ref="BF17" si="60">WEEKDAY(BF18)</f>
        <v>1</v>
      </c>
      <c r="BG17" s="388"/>
      <c r="BH17" s="388">
        <f t="shared" ref="BH17" si="61">WEEKDAY(BH18)</f>
        <v>2</v>
      </c>
      <c r="BI17" s="388"/>
      <c r="BJ17" s="388">
        <f t="shared" ref="BJ17" si="62">WEEKDAY(BJ18)</f>
        <v>3</v>
      </c>
      <c r="BK17" s="388"/>
      <c r="BL17" s="388" t="e">
        <f>WEEKDAY(#REF!)</f>
        <v>#REF!</v>
      </c>
      <c r="BM17" s="388"/>
    </row>
    <row r="18" spans="2:65" s="43" customFormat="1" ht="18.75" customHeight="1" thickTop="1">
      <c r="B18" s="389" t="s">
        <v>42</v>
      </c>
      <c r="C18" s="52" t="s">
        <v>29</v>
      </c>
      <c r="D18" s="392">
        <f>DATE(2027,11,Setting!P5)</f>
        <v>46692</v>
      </c>
      <c r="E18" s="393"/>
      <c r="F18" s="392">
        <f>D18+1</f>
        <v>46693</v>
      </c>
      <c r="G18" s="393"/>
      <c r="H18" s="392">
        <f t="shared" ref="H18" si="63">F18+1</f>
        <v>46694</v>
      </c>
      <c r="I18" s="393"/>
      <c r="J18" s="392">
        <f t="shared" ref="J18" si="64">H18+1</f>
        <v>46695</v>
      </c>
      <c r="K18" s="393"/>
      <c r="L18" s="368">
        <f t="shared" ref="L18" si="65">J18+1</f>
        <v>46696</v>
      </c>
      <c r="M18" s="369"/>
      <c r="N18" s="368">
        <f t="shared" ref="N18" si="66">L18+1</f>
        <v>46697</v>
      </c>
      <c r="O18" s="369"/>
      <c r="P18" s="368">
        <f t="shared" ref="P18" si="67">N18+1</f>
        <v>46698</v>
      </c>
      <c r="Q18" s="369"/>
      <c r="R18" s="368">
        <f t="shared" ref="R18" si="68">P18+1</f>
        <v>46699</v>
      </c>
      <c r="S18" s="369"/>
      <c r="T18" s="368">
        <f t="shared" ref="T18" si="69">R18+1</f>
        <v>46700</v>
      </c>
      <c r="U18" s="369"/>
      <c r="V18" s="368">
        <f t="shared" ref="V18" si="70">T18+1</f>
        <v>46701</v>
      </c>
      <c r="W18" s="369"/>
      <c r="X18" s="368">
        <f t="shared" ref="X18" si="71">V18+1</f>
        <v>46702</v>
      </c>
      <c r="Y18" s="369"/>
      <c r="Z18" s="368">
        <f t="shared" ref="Z18" si="72">X18+1</f>
        <v>46703</v>
      </c>
      <c r="AA18" s="369"/>
      <c r="AB18" s="368">
        <f t="shared" ref="AB18" si="73">Z18+1</f>
        <v>46704</v>
      </c>
      <c r="AC18" s="369"/>
      <c r="AD18" s="368">
        <f t="shared" ref="AD18" si="74">AB18+1</f>
        <v>46705</v>
      </c>
      <c r="AE18" s="369"/>
      <c r="AF18" s="368">
        <f t="shared" ref="AF18" si="75">AD18+1</f>
        <v>46706</v>
      </c>
      <c r="AG18" s="369"/>
      <c r="AH18" s="368">
        <f t="shared" ref="AH18" si="76">AF18+1</f>
        <v>46707</v>
      </c>
      <c r="AI18" s="369"/>
      <c r="AJ18" s="368">
        <f t="shared" ref="AJ18" si="77">AH18+1</f>
        <v>46708</v>
      </c>
      <c r="AK18" s="369"/>
      <c r="AL18" s="368">
        <f t="shared" ref="AL18" si="78">AJ18+1</f>
        <v>46709</v>
      </c>
      <c r="AM18" s="369"/>
      <c r="AN18" s="368">
        <f t="shared" ref="AN18" si="79">AL18+1</f>
        <v>46710</v>
      </c>
      <c r="AO18" s="369"/>
      <c r="AP18" s="368">
        <f t="shared" ref="AP18" si="80">AN18+1</f>
        <v>46711</v>
      </c>
      <c r="AQ18" s="369"/>
      <c r="AR18" s="368">
        <f t="shared" ref="AR18" si="81">AP18+1</f>
        <v>46712</v>
      </c>
      <c r="AS18" s="369"/>
      <c r="AT18" s="368">
        <f t="shared" ref="AT18" si="82">AR18+1</f>
        <v>46713</v>
      </c>
      <c r="AU18" s="369"/>
      <c r="AV18" s="368">
        <f t="shared" ref="AV18" si="83">AT18+1</f>
        <v>46714</v>
      </c>
      <c r="AW18" s="369"/>
      <c r="AX18" s="368">
        <f t="shared" ref="AX18" si="84">AV18+1</f>
        <v>46715</v>
      </c>
      <c r="AY18" s="369"/>
      <c r="AZ18" s="368">
        <f t="shared" ref="AZ18" si="85">AX18+1</f>
        <v>46716</v>
      </c>
      <c r="BA18" s="369"/>
      <c r="BB18" s="368">
        <f t="shared" ref="BB18" si="86">AZ18+1</f>
        <v>46717</v>
      </c>
      <c r="BC18" s="369"/>
      <c r="BD18" s="368">
        <f t="shared" ref="BD18" si="87">BB18+1</f>
        <v>46718</v>
      </c>
      <c r="BE18" s="369"/>
      <c r="BF18" s="368">
        <f t="shared" ref="BF18" si="88">BD18+1</f>
        <v>46719</v>
      </c>
      <c r="BG18" s="369"/>
      <c r="BH18" s="368">
        <f t="shared" ref="BH18" si="89">BF18+1</f>
        <v>46720</v>
      </c>
      <c r="BI18" s="369"/>
      <c r="BJ18" s="368">
        <f t="shared" ref="BJ18" si="90">BH18+1</f>
        <v>46721</v>
      </c>
      <c r="BK18" s="370"/>
    </row>
    <row r="19" spans="2:65" s="43" customFormat="1" ht="18.75" customHeight="1" thickBot="1">
      <c r="B19" s="390"/>
      <c r="C19" s="51" t="s">
        <v>30</v>
      </c>
      <c r="D19" s="386">
        <f>D18</f>
        <v>46692</v>
      </c>
      <c r="E19" s="387"/>
      <c r="F19" s="386">
        <f t="shared" ref="F19" si="91">F18</f>
        <v>46693</v>
      </c>
      <c r="G19" s="387"/>
      <c r="H19" s="386">
        <f t="shared" ref="H19" si="92">H18</f>
        <v>46694</v>
      </c>
      <c r="I19" s="387"/>
      <c r="J19" s="386">
        <f t="shared" ref="J19" si="93">J18</f>
        <v>46695</v>
      </c>
      <c r="K19" s="387"/>
      <c r="L19" s="365">
        <f t="shared" ref="L19" si="94">L18</f>
        <v>46696</v>
      </c>
      <c r="M19" s="367"/>
      <c r="N19" s="365">
        <f t="shared" ref="N19" si="95">N18</f>
        <v>46697</v>
      </c>
      <c r="O19" s="367"/>
      <c r="P19" s="365">
        <f t="shared" ref="P19" si="96">P18</f>
        <v>46698</v>
      </c>
      <c r="Q19" s="367"/>
      <c r="R19" s="365">
        <f t="shared" ref="R19" si="97">R18</f>
        <v>46699</v>
      </c>
      <c r="S19" s="367"/>
      <c r="T19" s="365">
        <f t="shared" ref="T19" si="98">T18</f>
        <v>46700</v>
      </c>
      <c r="U19" s="367"/>
      <c r="V19" s="365">
        <f t="shared" ref="V19" si="99">V18</f>
        <v>46701</v>
      </c>
      <c r="W19" s="367"/>
      <c r="X19" s="365">
        <f t="shared" ref="X19" si="100">X18</f>
        <v>46702</v>
      </c>
      <c r="Y19" s="367"/>
      <c r="Z19" s="365">
        <f t="shared" ref="Z19" si="101">Z18</f>
        <v>46703</v>
      </c>
      <c r="AA19" s="367"/>
      <c r="AB19" s="365">
        <f t="shared" ref="AB19" si="102">AB18</f>
        <v>46704</v>
      </c>
      <c r="AC19" s="367"/>
      <c r="AD19" s="365">
        <f t="shared" ref="AD19" si="103">AD18</f>
        <v>46705</v>
      </c>
      <c r="AE19" s="367"/>
      <c r="AF19" s="365">
        <f t="shared" ref="AF19" si="104">AF18</f>
        <v>46706</v>
      </c>
      <c r="AG19" s="367"/>
      <c r="AH19" s="365">
        <f t="shared" ref="AH19" si="105">AH18</f>
        <v>46707</v>
      </c>
      <c r="AI19" s="367"/>
      <c r="AJ19" s="365">
        <f t="shared" ref="AJ19" si="106">AJ18</f>
        <v>46708</v>
      </c>
      <c r="AK19" s="367"/>
      <c r="AL19" s="365">
        <f t="shared" ref="AL19" si="107">AL18</f>
        <v>46709</v>
      </c>
      <c r="AM19" s="367"/>
      <c r="AN19" s="365">
        <f t="shared" ref="AN19" si="108">AN18</f>
        <v>46710</v>
      </c>
      <c r="AO19" s="367"/>
      <c r="AP19" s="365">
        <f t="shared" ref="AP19" si="109">AP18</f>
        <v>46711</v>
      </c>
      <c r="AQ19" s="367"/>
      <c r="AR19" s="365">
        <f t="shared" ref="AR19" si="110">AR18</f>
        <v>46712</v>
      </c>
      <c r="AS19" s="367"/>
      <c r="AT19" s="365">
        <f t="shared" ref="AT19" si="111">AT18</f>
        <v>46713</v>
      </c>
      <c r="AU19" s="367"/>
      <c r="AV19" s="365">
        <f t="shared" ref="AV19" si="112">AV18</f>
        <v>46714</v>
      </c>
      <c r="AW19" s="367"/>
      <c r="AX19" s="365">
        <f t="shared" ref="AX19" si="113">AX18</f>
        <v>46715</v>
      </c>
      <c r="AY19" s="367"/>
      <c r="AZ19" s="365">
        <f t="shared" ref="AZ19" si="114">AZ18</f>
        <v>46716</v>
      </c>
      <c r="BA19" s="367"/>
      <c r="BB19" s="365">
        <f t="shared" ref="BB19" si="115">BB18</f>
        <v>46717</v>
      </c>
      <c r="BC19" s="367"/>
      <c r="BD19" s="365">
        <f t="shared" ref="BD19" si="116">BD18</f>
        <v>46718</v>
      </c>
      <c r="BE19" s="367"/>
      <c r="BF19" s="365">
        <f t="shared" ref="BF19" si="117">BF18</f>
        <v>46719</v>
      </c>
      <c r="BG19" s="367"/>
      <c r="BH19" s="365">
        <f t="shared" ref="BH19" si="118">BH18</f>
        <v>46720</v>
      </c>
      <c r="BI19" s="367"/>
      <c r="BJ19" s="365">
        <f t="shared" ref="BJ19" si="119">BJ18</f>
        <v>46721</v>
      </c>
      <c r="BK19" s="366"/>
    </row>
    <row r="20" spans="2:65" s="43" customFormat="1" ht="18.75" customHeight="1" thickTop="1">
      <c r="B20" s="390"/>
      <c r="C20" s="120">
        <f>Setting!B5</f>
        <v>0</v>
      </c>
      <c r="D20" s="383">
        <f>'10'!BL20+SUMIF(E44:E53,Setting!$B$5,D44:E53)+SUMIF(E38,Setting!$B$5,D38:E38)+SUMIF(E40,Setting!$B$5,D40:E40)-SUMIF(E37,Setting!$B$5,D37:E37)-SUMIF(E39,Setting!$B$5,D39:E39)-SUMIF(E56:E125,Setting!$B$5,D56:D125)</f>
        <v>0</v>
      </c>
      <c r="E20" s="384"/>
      <c r="F20" s="383">
        <f>D20+SUMIF(G44:G53,Setting!B5,F44:G53)+SUMIF(G38,Setting!B5,F38:G38)+SUMIF(G40,Setting!B5,F40:G40)-SUMIF(G37,Setting!B5,F37:G37)-SUMIF(G39,Setting!B5,F39:G39)-SUMIF(G56:G125,Setting!B5,F56:F125)</f>
        <v>0</v>
      </c>
      <c r="G20" s="384"/>
      <c r="H20" s="383">
        <f>F20+SUMIF(I44:I53,Setting!B5,H44:I53)+SUMIF(I38,Setting!B5,H38:I38)+SUMIF(I40,Setting!B5,H40:I40)-SUMIF(I37,Setting!B5,H37:I37)-SUMIF(I39,Setting!B5,H39:I39)-SUMIF(I56:I125,Setting!B5,H56:H125)</f>
        <v>0</v>
      </c>
      <c r="I20" s="384"/>
      <c r="J20" s="383">
        <f>H20+SUMIF(K44:K53,Setting!B5,J44:K53)+SUMIF(K38,Setting!B5,J38:K38)+SUMIF(K40,Setting!B5,J40:K40)-SUMIF(K37,Setting!B5,J37:K37)-SUMIF(K39,Setting!B5,J39:K39)-SUMIF(K56:K125,Setting!B5,J56:J125)</f>
        <v>0</v>
      </c>
      <c r="K20" s="384"/>
      <c r="L20" s="383">
        <f>J20+SUMIF(M44:M53,Setting!B5,L44:M53)+SUMIF(M38,Setting!B5,L38:M38)+SUMIF(M40,Setting!B5,L40:M40)-SUMIF(M37,Setting!B5,L37:M37)-SUMIF(M39,Setting!B5,L39:M39)-SUMIF(M56:M125,Setting!B5,L56:L125)</f>
        <v>0</v>
      </c>
      <c r="M20" s="384"/>
      <c r="N20" s="383">
        <f>L20+SUMIF(O44:O53,Setting!B5,N44:O53)+SUMIF(O38,Setting!B5,N38:O38)+SUMIF(O40,Setting!B5,N40:O40)-SUMIF(O37,Setting!B5,N37:O37)-SUMIF(O39,Setting!B5,N39:O39)-SUMIF(O56:O125,Setting!B5,N56:N125)</f>
        <v>0</v>
      </c>
      <c r="O20" s="384"/>
      <c r="P20" s="383">
        <f>N20+SUMIF(Q44:Q53,Setting!B5,P44:Q53)+SUMIF(Q38,Setting!B5,P38:Q38)+SUMIF(Q40,Setting!B5,P40:Q40)-SUMIF(Q37,Setting!B5,P37:Q37)-SUMIF(Q39,Setting!B5,P39:Q39)-SUMIF(Q56:Q125,Setting!B5,P56:P125)</f>
        <v>0</v>
      </c>
      <c r="Q20" s="384"/>
      <c r="R20" s="383">
        <f>P20+SUMIF(S44:S53,Setting!B5,R44:S53)+SUMIF(S38,Setting!B5,R38:S38)+SUMIF(S40,Setting!B5,R40:S40)-SUMIF(S37,Setting!B5,R37:S37)-SUMIF(S39,Setting!B5,R39:S39)-SUMIF(S56:S125,Setting!B5,R56:R125)</f>
        <v>0</v>
      </c>
      <c r="S20" s="384"/>
      <c r="T20" s="383">
        <f>R20+SUMIF(U44:U53,Setting!B5,T44:U53)+SUMIF(U38,Setting!B5,T38:U38)+SUMIF(U40,Setting!B5,T40:U40)-SUMIF(U37,Setting!B5,T37:U37)-SUMIF(U39,Setting!B5,T39:U39)-SUMIF(U56:U125,Setting!B5,T56:T125)</f>
        <v>0</v>
      </c>
      <c r="U20" s="384"/>
      <c r="V20" s="383">
        <f>T20+SUMIF(W44:W53,Setting!B5,V44:W53)+SUMIF(W38,Setting!B5,V38:W38)+SUMIF(W40,Setting!B5,V40:W40)-SUMIF(W37,Setting!B5,V37:W37)-SUMIF(W39,Setting!B5,V39:W39)-SUMIF(W56:W125,Setting!B5,V56:V125)</f>
        <v>0</v>
      </c>
      <c r="W20" s="384"/>
      <c r="X20" s="383">
        <f>V20+SUMIF(Y44:Y53,Setting!B5,X44:Y53)+SUMIF(Y38,Setting!B5,X38:Y38)+SUMIF(Y40,Setting!B5,X40:Y40)-SUMIF(Y37,Setting!B5,X37:Y37)-SUMIF(Y39,Setting!B5,X39:Y39)-SUMIF(Y56:Y125,Setting!B5,X56:X125)</f>
        <v>0</v>
      </c>
      <c r="Y20" s="384"/>
      <c r="Z20" s="383">
        <f>X20+SUMIF(AA44:AA53,Setting!B5,Z44:AA53)+SUMIF(AA38,Setting!B5,Z38:AA38)+SUMIF(AA40,Setting!B5,Z40:AA40)-SUMIF(AA37,Setting!B5,Z37:AA37)-SUMIF(AA39,Setting!B5,Z39:AA39)-SUMIF(AA56:AA125,Setting!B5,Z56:Z125)</f>
        <v>0</v>
      </c>
      <c r="AA20" s="384"/>
      <c r="AB20" s="383">
        <f>Z20+SUMIF(AC44:AC53,Setting!B5,AB44:AC53)+SUMIF(AC38,Setting!B5,AB38:AC38)+SUMIF(AC40,Setting!B5,AB40:AC40)-SUMIF(AC37,Setting!B5,AB37:AC37)-SUMIF(AC39,Setting!B5,AB39:AC39)-SUMIF(AC56:AC125,Setting!B5,AB56:AB125)</f>
        <v>0</v>
      </c>
      <c r="AC20" s="384"/>
      <c r="AD20" s="383">
        <f>AB20+SUMIF(AE44:AE53,Setting!B5,AD44:AE53)+SUMIF(AE38,Setting!B5,AD38:AE38)+SUMIF(AE40,Setting!B5,AD40:AE40)-SUMIF(AE37,Setting!B5,AD37:AE37)-SUMIF(AE39,Setting!B5,AD39:AE39)-SUMIF(AE56:AE125,Setting!B5,AD56:AE125)</f>
        <v>0</v>
      </c>
      <c r="AE20" s="384"/>
      <c r="AF20" s="383">
        <f>AD20+SUMIF(AG44:AG53,Setting!B5,AF44:AG53)+SUMIF(AG38,Setting!B5,AF38:AG38)+SUMIF(AG40,Setting!B5,AF40:AG40)-SUMIF(AG37,Setting!B5,AF37:AG37)-SUMIF(AG39,Setting!B5,AF39:AG39)-SUMIF(AG56:AG125,Setting!B5,AF56:AF125)</f>
        <v>0</v>
      </c>
      <c r="AG20" s="384"/>
      <c r="AH20" s="383">
        <f>AF20+SUMIF(AI44:AI53,Setting!B5,AH44:AI53)+SUMIF(AI38,Setting!B5,AH38:AI38)+SUMIF(AI40,Setting!B5,AH40:AI40)-SUMIF(AI37,Setting!B5,AH37:AI37)-SUMIF(AI39,Setting!B5,AH39:AI39)-SUMIF(AI56:AI125,Setting!B5,AH56:AH125)</f>
        <v>0</v>
      </c>
      <c r="AI20" s="384"/>
      <c r="AJ20" s="383">
        <f>AH20+SUMIF(AK44:AK53,Setting!B5,AJ44:AK53)+SUMIF(AK38,Setting!B5,AJ38:AK38)+SUMIF(AK40,Setting!B5,AJ40:AK40)-SUMIF(AK37,Setting!B5,AJ37:AK37)-SUMIF(AK39,Setting!B5,AJ39:AK39)-SUMIF(AK56:AK125,Setting!B5,AJ56:AJ125)</f>
        <v>0</v>
      </c>
      <c r="AK20" s="384"/>
      <c r="AL20" s="383">
        <f>AJ20+SUMIF(AM44:AM53,Setting!B5,AL44:AM53)+SUMIF(AM38,Setting!B5,AL38:AM38)+SUMIF(AM40,Setting!B5,AL40:AM40)-SUMIF(AM37,Setting!B5,AL37:AM37)-SUMIF(AM39,Setting!B5,AL39:AM39)-SUMIF(AM56:AM125,Setting!B5,AL56:AL125)</f>
        <v>0</v>
      </c>
      <c r="AM20" s="384"/>
      <c r="AN20" s="383">
        <f>AL20+SUMIF(AO44:AO53,Setting!B5,AN44:AO53)+SUMIF(AO38,Setting!B5,AN38:AO38)+SUMIF(AO40,Setting!B5,AN40:AO40)-SUMIF(AO37,Setting!B5,AN37:AO37)-SUMIF(AO39,Setting!B5,AN39:AO39)-SUMIF(AO56:AO125,Setting!B5,AN56:AN125)</f>
        <v>0</v>
      </c>
      <c r="AO20" s="384"/>
      <c r="AP20" s="383">
        <f>AN20+SUMIF(AQ44:AQ53,Setting!B5,AP44:AQ53)+SUMIF(AQ38,Setting!B5,AP38:AQ38)+SUMIF(AQ40,Setting!B5,AP40:AQ40)-SUMIF(AQ37,Setting!B5,AP37:AQ37)-SUMIF(AQ39,Setting!B5,AP39:AQ39)-SUMIF(AQ56:AQ125,Setting!B5,AP56:AP125)</f>
        <v>0</v>
      </c>
      <c r="AQ20" s="384"/>
      <c r="AR20" s="383">
        <f>AP20+SUMIF(AS44:AS53,Setting!B5,AR44:AS53)+SUMIF(AS38,Setting!B5,AR38:AS38)+SUMIF(AS40,Setting!B5,AR40:AS40)-SUMIF(AS37,Setting!B5,AR37:AS37)-SUMIF(AS39,Setting!B5,AR39:AS39)-SUMIF(AS56:AS125,Setting!B5,AR56:AR125)</f>
        <v>0</v>
      </c>
      <c r="AS20" s="384"/>
      <c r="AT20" s="383">
        <f>AR20+SUMIF(AU44:AU53,Setting!B5,AT44:AU53)+SUMIF(AU38,Setting!B5,AT38:AU38)+SUMIF(AU40,Setting!B5,AT40:AU40)-SUMIF(AU37,Setting!B5,AT37:AU37)-SUMIF(AU39,Setting!B5,AT39:AU39)-SUMIF(AU56:AU125,Setting!B5,AT56:AT125)</f>
        <v>0</v>
      </c>
      <c r="AU20" s="384"/>
      <c r="AV20" s="383">
        <f>AT20+SUMIF(AW44:AW53,Setting!B5,AV44:AW53)+SUMIF(AW38,Setting!B5,AV38:AW38)+SUMIF(AW40,Setting!B5,AV40:AW40)-SUMIF(AW37,Setting!B5,AV37:AW37)-SUMIF(AW39,Setting!B5,AV39:AW39)-SUMIF(AW56:AW125,Setting!B5,AV56:AV125)</f>
        <v>0</v>
      </c>
      <c r="AW20" s="384"/>
      <c r="AX20" s="383">
        <f>AV20+SUMIF(AY44:AY53,Setting!B5,AX44:AY53)+SUMIF(AY38,Setting!B5,AX38:AY38)+SUMIF(AY40,Setting!B5,AX40:AY40)-SUMIF(AY37,Setting!B5,AX37:AY37)-SUMIF(AY39,Setting!B5,AX39:AY39)-SUMIF(AY56:AY125,Setting!B5,AX56:AX125)</f>
        <v>0</v>
      </c>
      <c r="AY20" s="384"/>
      <c r="AZ20" s="383">
        <f>AX20+SUMIF(BA44:BA53,Setting!B5,AZ44:BA53)+SUMIF(BA38,Setting!B5,AZ38:BA38)+SUMIF(BA40,Setting!B5,AZ40:BA40)-SUMIF(BA37,Setting!B5,AZ37:BA37)-SUMIF(BA39,Setting!B5,AZ39:BA39)-SUMIF(BA56:BA125,Setting!B5,AZ56:AZ125)</f>
        <v>0</v>
      </c>
      <c r="BA20" s="384"/>
      <c r="BB20" s="383">
        <f>AZ20+SUMIF(BC44:BC53,Setting!B5,BB44:BC53)+SUMIF(BC38,Setting!B5,BB38:BC38)+SUMIF(BC40,Setting!B5,BB40:BC40)-SUMIF(BC37,Setting!B5,BB37:BC37)-SUMIF(BC39,Setting!B5,BB39:BC39)-SUMIF(BC56:BC125,Setting!B5,BB56:BB125)</f>
        <v>0</v>
      </c>
      <c r="BC20" s="384"/>
      <c r="BD20" s="383">
        <f>BB20+SUMIF(BE44:BE53,Setting!B5,BD44:BE53)+SUMIF(BE38,Setting!B5,BD38:BE38)+SUMIF(BE40,Setting!B5,BD40:BE40)-SUMIF(BE37,Setting!B5,BD37:BE37)-SUMIF(BE39,Setting!B5,BD39:BE39)-SUMIF(BE56:BE125,Setting!B5,BD56:BE125)</f>
        <v>0</v>
      </c>
      <c r="BE20" s="384"/>
      <c r="BF20" s="383">
        <f>BD20+SUMIF(BG44:BG53,Setting!B5,BF44:BG53)+SUMIF(BG38,Setting!B5,BF38:BG38)+SUMIF(BG40,Setting!B5,BF40:BG40)-SUMIF(BG37,Setting!B5,BF37:BG37)-SUMIF(BG39,Setting!B5,BF39:BG39)-SUMIF(BG56:BG125,Setting!B5,BF56:BF125)</f>
        <v>0</v>
      </c>
      <c r="BG20" s="384"/>
      <c r="BH20" s="383">
        <f>BF20+SUMIF(BI44:BI53,Setting!B5,BH44:BI53)+SUMIF(BI38,Setting!B5,BH38:BI38)+SUMIF(BI40,Setting!B5,BH40:BI40)-SUMIF(BI37,Setting!B5,BH37:BI37)-SUMIF(BI39,Setting!B5,BH39:BI39)-SUMIF(BI56:BI125,Setting!B5,BH56:BH125)</f>
        <v>0</v>
      </c>
      <c r="BI20" s="384"/>
      <c r="BJ20" s="383">
        <f>BH20+SUMIF(BK44:BK53,Setting!B5,BJ44:BK53)+SUMIF(BK38,Setting!B5,BJ38:BK38)+SUMIF(BK40,Setting!B5,BJ40:BK40)-SUMIF(BK37,Setting!B5,BJ37:BK37)-SUMIF(BK39,Setting!B5,BJ39:BK39)-SUMIF(BK56:BK125,Setting!B5,BJ56:BJ125)</f>
        <v>0</v>
      </c>
      <c r="BK20" s="385"/>
    </row>
    <row r="21" spans="2:65" s="43" customFormat="1" ht="18.75" customHeight="1">
      <c r="B21" s="390"/>
      <c r="C21" s="71">
        <f>Setting!B6</f>
        <v>0</v>
      </c>
      <c r="D21" s="380">
        <f>'10'!BL21+SUMIF(E44:E53,Setting!$B$6,D44:E53)+SUMIF(E38,Setting!$B$6,D38:E38)+SUMIF(E40,Setting!$B$6,D40:E40)-SUMIF(E37,Setting!$B$6,D37:E37)-SUMIF(E39,Setting!$B$6,D39:E39)-SUMIF(E56:E125,Setting!$B$6,D56:D125)</f>
        <v>0</v>
      </c>
      <c r="E21" s="381"/>
      <c r="F21" s="380">
        <f>D21+SUMIF(G44:G53,Setting!B6,F44:G53)+SUMIF(G38,Setting!B6,F38:G38)+SUMIF(G40,Setting!B6,F40:G40)-SUMIF(G37,Setting!B6,F37:G37)-SUMIF(G39,Setting!B6,F39:G39)-SUMIF(G56:G125,Setting!B6,F56:F125)</f>
        <v>0</v>
      </c>
      <c r="G21" s="381"/>
      <c r="H21" s="380">
        <f>F21+SUMIF(I44:I53,Setting!B6,H44:I53)+SUMIF(I38,Setting!B6,H38:I38)+SUMIF(I40,Setting!B6,H40:I40)-SUMIF(I37,Setting!B6,H37:I37)-SUMIF(I39,Setting!B6,H39:I39)-SUMIF(I56:I125,Setting!B6,H56:H125)</f>
        <v>0</v>
      </c>
      <c r="I21" s="381"/>
      <c r="J21" s="380">
        <f>H21+SUMIF(K44:K53,Setting!B6,J44:K53)+SUMIF(K38,Setting!B6,J38:K38)+SUMIF(K40,Setting!B6,J40:K40)-SUMIF(K37,Setting!B6,J37:K37)-SUMIF(K39,Setting!B6,J39:K39)-SUMIF(K56:K125,Setting!B6,J56:J125)</f>
        <v>0</v>
      </c>
      <c r="K21" s="381"/>
      <c r="L21" s="380">
        <f>J21+SUMIF(M44:M53,Setting!B6,L44:M53)+SUMIF(M38,Setting!B6,L38:M38)+SUMIF(M40,Setting!B6,L40:M40)-SUMIF(M37,Setting!B6,L37:M37)-SUMIF(M39,Setting!B6,L39:M39)-SUMIF(M56:M125,Setting!B6,L56:L125)</f>
        <v>0</v>
      </c>
      <c r="M21" s="381"/>
      <c r="N21" s="380">
        <f>L21+SUMIF(O44:O53,Setting!B6,N44:O53)+SUMIF(O38,Setting!B6,N38:O38)+SUMIF(O40,Setting!B6,N40:O40)-SUMIF(O37,Setting!B6,N37:O37)-SUMIF(O39,Setting!B6,N39:O39)-SUMIF(O56:O125,Setting!B6,N56:N125)</f>
        <v>0</v>
      </c>
      <c r="O21" s="381"/>
      <c r="P21" s="380">
        <f>N21+SUMIF(Q44:Q53,Setting!B6,P44:Q53)+SUMIF(Q38,Setting!B6,P38:Q38)+SUMIF(Q40,Setting!B6,P40:Q40)-SUMIF(Q37,Setting!B6,P37:Q37)-SUMIF(Q39,Setting!B6,P39:Q39)-SUMIF(Q56:Q125,Setting!B6,P56:P125)</f>
        <v>0</v>
      </c>
      <c r="Q21" s="381"/>
      <c r="R21" s="380">
        <f>P21+SUMIF(S44:S53,Setting!B6,R44:S53)+SUMIF(S38,Setting!B6,R38:S38)+SUMIF(S40,Setting!B6,R40:S40)-SUMIF(S37,Setting!B6,R37:S37)-SUMIF(S39,Setting!B6,R39:S39)-SUMIF(S56:S125,Setting!B6,R56:R125)</f>
        <v>0</v>
      </c>
      <c r="S21" s="381"/>
      <c r="T21" s="380">
        <f>R21+SUMIF(U44:U53,Setting!B6,T44:U53)+SUMIF(U38,Setting!B6,T38:U38)+SUMIF(U40,Setting!B6,T40:U40)-SUMIF(U37,Setting!B6,T37:U37)-SUMIF(U39,Setting!B6,T39:U39)-SUMIF(U56:U125,Setting!B6,T56:T125)</f>
        <v>0</v>
      </c>
      <c r="U21" s="381"/>
      <c r="V21" s="380">
        <f>T21+SUMIF(W44:W53,Setting!B6,V44:W53)+SUMIF(W38,Setting!B6,V38:W38)+SUMIF(W40,Setting!B6,V40:W40)-SUMIF(W37,Setting!B6,V37:W37)-SUMIF(W39,Setting!B6,V39:W39)-SUMIF(W56:W125,Setting!B6,V56:V125)</f>
        <v>0</v>
      </c>
      <c r="W21" s="381"/>
      <c r="X21" s="380">
        <f>V21+SUMIF(Y44:Y53,Setting!B6,X44:Y53)+SUMIF(Y38,Setting!B6,X38:Y38)+SUMIF(Y40,Setting!B6,X40:Y40)-SUMIF(Y37,Setting!B6,X37:Y37)-SUMIF(Y39,Setting!B6,X39:Y39)-SUMIF(Y56:Y125,Setting!B6,X56:X125)</f>
        <v>0</v>
      </c>
      <c r="Y21" s="381"/>
      <c r="Z21" s="380">
        <f>X21+SUMIF(AA44:AA53,Setting!B6,Z44:AA53)+SUMIF(AA38,Setting!B6,Z38:AA38)+SUMIF(AA40,Setting!B6,Z40:AA40)-SUMIF(AA37,Setting!B6,Z37:AA37)-SUMIF(AA39,Setting!B6,Z39:AA39)-SUMIF(AA56:AA125,Setting!B6,Z56:Z125)</f>
        <v>0</v>
      </c>
      <c r="AA21" s="381"/>
      <c r="AB21" s="380">
        <f>Z21+SUMIF(AC44:AC53,Setting!B6,AB44:AC53)+SUMIF(AC38,Setting!B6,AB38:AC38)+SUMIF(AC40,Setting!B6,AB40:AC40)-SUMIF(AC37,Setting!B6,AB37:AC37)-SUMIF(AC39,Setting!B6,AB39:AC39)-SUMIF(AC56:AC125,Setting!B6,AB56:AB125)</f>
        <v>0</v>
      </c>
      <c r="AC21" s="381"/>
      <c r="AD21" s="380">
        <f>AB21+SUMIF(AE44:AE53,Setting!B6,AD44:AE53)+SUMIF(AE38,Setting!B6,AD38:AE38)+SUMIF(AE40,Setting!B6,AD40:AE40)-SUMIF(AE37,Setting!B6,AD37:AE37)-SUMIF(AE39,Setting!B6,AD39:AE39)-SUMIF(AE56:AE125,Setting!B6,AD56:AE125)</f>
        <v>0</v>
      </c>
      <c r="AE21" s="381"/>
      <c r="AF21" s="380">
        <f>AD21+SUMIF(AG44:AG53,Setting!B6,AF44:AG53)+SUMIF(AG38,Setting!B6,AF38:AG38)+SUMIF(AG40,Setting!B6,AF40:AG40)-SUMIF(AG37,Setting!B6,AF37:AG37)-SUMIF(AG39,Setting!B6,AF39:AG39)-SUMIF(AG56:AG125,Setting!B6,AF56:AF125)</f>
        <v>0</v>
      </c>
      <c r="AG21" s="381"/>
      <c r="AH21" s="380">
        <f>AF21+SUMIF(AI44:AI53,Setting!B6,AH44:AI53)+SUMIF(AI38,Setting!B6,AH38:AI38)+SUMIF(AI40,Setting!B6,AH40:AI40)-SUMIF(AI37,Setting!B6,AH37:AI37)-SUMIF(AI39,Setting!B6,AH39:AI39)-SUMIF(AI56:AI125,Setting!B6,AH56:AH125)</f>
        <v>0</v>
      </c>
      <c r="AI21" s="381"/>
      <c r="AJ21" s="380">
        <f>AH21+SUMIF(AK44:AK53,Setting!B6,AJ44:AK53)+SUMIF(AK38,Setting!B6,AJ38:AK38)+SUMIF(AK40,Setting!B6,AJ40:AK40)-SUMIF(AK37,Setting!B6,AJ37:AK37)-SUMIF(AK39,Setting!B6,AJ39:AK39)-SUMIF(AK56:AK125,Setting!B6,AJ56:AJ125)</f>
        <v>0</v>
      </c>
      <c r="AK21" s="381"/>
      <c r="AL21" s="380">
        <f>AJ21+SUMIF(AM44:AM53,Setting!B6,AL44:AM53)+SUMIF(AM38,Setting!B6,AL38:AM38)+SUMIF(AM40,Setting!B6,AL40:AM40)-SUMIF(AM37,Setting!B6,AL37:AM37)-SUMIF(AM39,Setting!B6,AL39:AM39)-SUMIF(AM56:AM125,Setting!B6,AL56:AL125)</f>
        <v>0</v>
      </c>
      <c r="AM21" s="381"/>
      <c r="AN21" s="380">
        <f>AL21+SUMIF(AO44:AO53,Setting!B6,AN44:AO53)+SUMIF(AO38,Setting!B6,AN38:AO38)+SUMIF(AO40,Setting!B6,AN40:AO40)-SUMIF(AO37,Setting!B6,AN37:AO37)-SUMIF(AO39,Setting!B6,AN39:AO39)-SUMIF(AO56:AO125,Setting!B6,AN56:AN125)</f>
        <v>0</v>
      </c>
      <c r="AO21" s="381"/>
      <c r="AP21" s="380">
        <f>AN21+SUMIF(AQ44:AQ53,Setting!B6,AP44:AQ53)+SUMIF(AQ38,Setting!B6,AP38:AQ38)+SUMIF(AQ40,Setting!B6,AP40:AQ40)-SUMIF(AQ37,Setting!B6,AP37:AQ37)-SUMIF(AQ39,Setting!B6,AP39:AQ39)-SUMIF(AQ56:AQ125,Setting!B6,AP56:AP125)</f>
        <v>0</v>
      </c>
      <c r="AQ21" s="381"/>
      <c r="AR21" s="380">
        <f>AP21+SUMIF(AS44:AS53,Setting!B6,AR44:AS53)+SUMIF(AS38,Setting!B6,AR38:AS38)+SUMIF(AS40,Setting!B6,AR40:AS40)-SUMIF(AS37,Setting!B6,AR37:AS37)-SUMIF(AS39,Setting!B6,AR39:AS39)-SUMIF(AS56:AS125,Setting!B6,AR56:AR125)</f>
        <v>0</v>
      </c>
      <c r="AS21" s="381"/>
      <c r="AT21" s="380">
        <f>AR21+SUMIF(AU44:AU53,Setting!B6,AT44:AU53)+SUMIF(AU38,Setting!B6,AT38:AU38)+SUMIF(AU40,Setting!B6,AT40:AU40)-SUMIF(AU37,Setting!B6,AT37:AU37)-SUMIF(AU39,Setting!B6,AT39:AU39)-SUMIF(AU56:AU125,Setting!B6,AT56:AT125)</f>
        <v>0</v>
      </c>
      <c r="AU21" s="381"/>
      <c r="AV21" s="380">
        <f>AT21+SUMIF(AW44:AW53,Setting!B6,AV44:AW53)+SUMIF(AW38,Setting!B6,AV38:AW38)+SUMIF(AW40,Setting!B6,AV40:AW40)-SUMIF(AW37,Setting!B6,AV37:AW37)-SUMIF(AW39,Setting!B6,AV39:AW39)-SUMIF(AW56:AW125,Setting!B6,AV56:AV125)</f>
        <v>0</v>
      </c>
      <c r="AW21" s="381"/>
      <c r="AX21" s="380">
        <f>AV21+SUMIF(AY44:AY53,Setting!B6,AX44:AY53)+SUMIF(AY38,Setting!B6,AX38:AY38)+SUMIF(AY40,Setting!B6,AX40:AY40)-SUMIF(AY37,Setting!B6,AX37:AY37)-SUMIF(AY39,Setting!B6,AX39:AY39)-SUMIF(AY56:AY125,Setting!B6,AX56:AX125)</f>
        <v>0</v>
      </c>
      <c r="AY21" s="381"/>
      <c r="AZ21" s="380">
        <f>AX21+SUMIF(BA44:BA53,Setting!B6,AZ44:BA53)+SUMIF(BA38,Setting!B6,AZ38:BA38)+SUMIF(BA40,Setting!B6,AZ40:BA40)-SUMIF(BA37,Setting!B6,AZ37:BA37)-SUMIF(BA39,Setting!B6,AZ39:BA39)-SUMIF(BA56:BA125,Setting!B6,AZ56:AZ125)</f>
        <v>0</v>
      </c>
      <c r="BA21" s="381"/>
      <c r="BB21" s="380">
        <f>AZ21+SUMIF(BC44:BC53,Setting!B6,BB44:BC53)+SUMIF(BC38,Setting!B6,BB38:BC38)+SUMIF(BC40,Setting!B6,BB40:BC40)-SUMIF(BC37,Setting!B6,BB37:BC37)-SUMIF(BC39,Setting!B6,BB39:BC39)-SUMIF(BC56:BC125,Setting!B6,BB56:BB125)</f>
        <v>0</v>
      </c>
      <c r="BC21" s="381"/>
      <c r="BD21" s="380">
        <f>BB21+SUMIF(BE44:BE53,Setting!B6,BD44:BE53)+SUMIF(BE38,Setting!B6,BD38:BE38)+SUMIF(BE40,Setting!B6,BD40:BE40)-SUMIF(BE37,Setting!B6,BD37:BE37)-SUMIF(BE39,Setting!B6,BD39:BE39)-SUMIF(BE56:BE125,Setting!B6,BD56:BE125)</f>
        <v>0</v>
      </c>
      <c r="BE21" s="381"/>
      <c r="BF21" s="380">
        <f>BD21+SUMIF(BG44:BG53,Setting!B6,BF44:BG53)+SUMIF(BG38,Setting!B6,BF38:BG38)+SUMIF(BG40,Setting!B6,BF40:BG40)-SUMIF(BG37,Setting!B6,BF37:BG37)-SUMIF(BG39,Setting!B6,BF39:BG39)-SUMIF(BG56:BG125,Setting!B6,BF56:BF125)</f>
        <v>0</v>
      </c>
      <c r="BG21" s="381"/>
      <c r="BH21" s="380">
        <f>BF21+SUMIF(BI44:BI53,Setting!B6,BH44:BI53)+SUMIF(BI38,Setting!B6,BH38:BI38)+SUMIF(BI40,Setting!B6,BH40:BI40)-SUMIF(BI37,Setting!B6,BH37:BI37)-SUMIF(BI39,Setting!B6,BH39:BI39)-SUMIF(BI56:BI125,Setting!B6,BH56:BH125)</f>
        <v>0</v>
      </c>
      <c r="BI21" s="381"/>
      <c r="BJ21" s="380">
        <f>BH21+SUMIF(BK44:BK53,Setting!B6,BJ44:BK53)+SUMIF(BK38,Setting!B6,BJ38:BK38)+SUMIF(BK40,Setting!B6,BJ40:BK40)-SUMIF(BK37,Setting!B6,BJ37:BK37)-SUMIF(BK39,Setting!B6,BJ39:BK39)-SUMIF(BK56:BK125,Setting!B6,BJ56:BJ125)</f>
        <v>0</v>
      </c>
      <c r="BK21" s="382"/>
    </row>
    <row r="22" spans="2:65" s="43" customFormat="1" ht="18.75" customHeight="1">
      <c r="B22" s="390"/>
      <c r="C22" s="121">
        <f>Setting!B7</f>
        <v>0</v>
      </c>
      <c r="D22" s="376">
        <f>'10'!BL22+SUMIF(E44:E53,Setting!$B$7,D44:E53)+SUMIF(E38,Setting!$B$7,D38:E38)+SUMIF(E40,Setting!$B$7,D40:E40)-SUMIF(E37,Setting!$B$7,D37:E37)-SUMIF(E39,Setting!$B$7,D39:E39)-SUMIF(E56:E125,Setting!$B$7,D56:D125)</f>
        <v>0</v>
      </c>
      <c r="E22" s="377"/>
      <c r="F22" s="376">
        <f>D22+SUMIF(G44:G53,Setting!B7,F44:G53)+SUMIF(G38,Setting!B7,F38:G38)+SUMIF(G40,Setting!B7,F40:G40)-SUMIF(G37,Setting!B7,F37:G37)-SUMIF(G39,Setting!B7,F39:G39)-SUMIF(G56:G125,Setting!B7,F56:F125)</f>
        <v>0</v>
      </c>
      <c r="G22" s="377"/>
      <c r="H22" s="376">
        <f>F22+SUMIF(I44:I53,Setting!B7,H44:I53)+SUMIF(I38,Setting!B7,H38:I38)+SUMIF(I40,Setting!B7,H40:I40)-SUMIF(I37,Setting!B7,H37:I37)-SUMIF(I39,Setting!B7,H39:I39)-SUMIF(I56:I125,Setting!B7,H56:H125)</f>
        <v>0</v>
      </c>
      <c r="I22" s="377"/>
      <c r="J22" s="376">
        <f>H22+SUMIF(K44:K53,Setting!B7,J44:K53)+SUMIF(K38,Setting!B7,J38:K38)+SUMIF(K40,Setting!B7,J40:K40)-SUMIF(K37,Setting!B7,J37:K37)-SUMIF(K39,Setting!B7,J39:K39)-SUMIF(K56:K125,Setting!B7,J56:J125)</f>
        <v>0</v>
      </c>
      <c r="K22" s="377"/>
      <c r="L22" s="376">
        <f>J22+SUMIF(M44:M53,Setting!B7,L44:M53)+SUMIF(M38,Setting!B7,L38:M38)+SUMIF(M40,Setting!B7,L40:M40)-SUMIF(M37,Setting!B7,L37:M37)-SUMIF(M39,Setting!B7,L39:M39)-SUMIF(M56:M125,Setting!B7,L56:L125)</f>
        <v>0</v>
      </c>
      <c r="M22" s="377"/>
      <c r="N22" s="376">
        <f>L22+SUMIF(O44:O53,Setting!B7,N44:O53)+SUMIF(O38,Setting!B7,N38:O38)+SUMIF(O40,Setting!B7,N40:O40)-SUMIF(O37,Setting!B7,N37:O37)-SUMIF(O39,Setting!B7,N39:O39)-SUMIF(O56:O125,Setting!B7,N56:N125)</f>
        <v>0</v>
      </c>
      <c r="O22" s="377"/>
      <c r="P22" s="376">
        <f>N22+SUMIF(Q44:Q53,Setting!B7,P44:Q53)+SUMIF(Q38,Setting!B7,P38:Q38)+SUMIF(Q40,Setting!B7,P40:Q40)-SUMIF(Q37,Setting!B7,P37:Q37)-SUMIF(Q39,Setting!B7,P39:Q39)-SUMIF(Q56:Q125,Setting!B7,P56:P125)</f>
        <v>0</v>
      </c>
      <c r="Q22" s="377"/>
      <c r="R22" s="376">
        <f>P22+SUMIF(S44:S53,Setting!B7,R44:S53)+SUMIF(S38,Setting!B7,R38:S38)+SUMIF(S40,Setting!B7,R40:S40)-SUMIF(S37,Setting!B7,R37:S37)-SUMIF(S39,Setting!B7,R39:S39)-SUMIF(S56:S125,Setting!B7,R56:R125)</f>
        <v>0</v>
      </c>
      <c r="S22" s="377"/>
      <c r="T22" s="376">
        <f>R22+SUMIF(U44:U53,Setting!B7,T44:U53)+SUMIF(U38,Setting!B7,T38:U38)+SUMIF(U40,Setting!B7,T40:U40)-SUMIF(U37,Setting!B7,T37:U37)-SUMIF(U39,Setting!B7,T39:U39)-SUMIF(U56:U125,Setting!B7,T56:T125)</f>
        <v>0</v>
      </c>
      <c r="U22" s="377"/>
      <c r="V22" s="376">
        <f>T22+SUMIF(W44:W53,Setting!B7,V44:W53)+SUMIF(W38,Setting!B7,V38:W38)+SUMIF(W40,Setting!B7,V40:W40)-SUMIF(W37,Setting!B7,V37:W37)-SUMIF(W39,Setting!B7,V39:W39)-SUMIF(W56:W125,Setting!B7,V56:V125)</f>
        <v>0</v>
      </c>
      <c r="W22" s="377"/>
      <c r="X22" s="376">
        <f>V22+SUMIF(Y44:Y53,Setting!B7,X44:Y53)+SUMIF(Y38,Setting!B7,X38:Y38)+SUMIF(Y40,Setting!B7,X40:Y40)-SUMIF(Y37,Setting!B7,X37:Y37)-SUMIF(Y39,Setting!B7,X39:Y39)-SUMIF(Y56:Y125,Setting!B7,X56:X125)</f>
        <v>0</v>
      </c>
      <c r="Y22" s="377"/>
      <c r="Z22" s="376">
        <f>X22+SUMIF(AA44:AA53,Setting!B7,Z44:AA53)+SUMIF(AA38,Setting!B7,Z38:AA38)+SUMIF(AA40,Setting!B7,Z40:AA40)-SUMIF(AA37,Setting!B7,Z37:AA37)-SUMIF(AA39,Setting!B7,Z39:AA39)-SUMIF(AA56:AA125,Setting!B7,Z56:Z125)</f>
        <v>0</v>
      </c>
      <c r="AA22" s="377"/>
      <c r="AB22" s="376">
        <f>Z22+SUMIF(AC44:AC53,Setting!B7,AB44:AC53)+SUMIF(AC38,Setting!B7,AB38:AC38)+SUMIF(AC40,Setting!B7,AB40:AC40)-SUMIF(AC37,Setting!B7,AB37:AC37)-SUMIF(AC39,Setting!B7,AB39:AC39)-SUMIF(AC56:AC125,Setting!B7,AB56:AB125)</f>
        <v>0</v>
      </c>
      <c r="AC22" s="377"/>
      <c r="AD22" s="376">
        <f>AB22+SUMIF(AE44:AE53,Setting!B7,AD44:AE53)+SUMIF(AE38,Setting!B7,AD38:AE38)+SUMIF(AE40,Setting!B7,AD40:AE40)-SUMIF(AE37,Setting!B7,AD37:AE37)-SUMIF(AE39,Setting!B7,AD39:AE39)-SUMIF(AE56:AE125,Setting!B7,AD56:AE125)</f>
        <v>0</v>
      </c>
      <c r="AE22" s="377"/>
      <c r="AF22" s="376">
        <f>AD22+SUMIF(AG44:AG53,Setting!B7,AF44:AG53)+SUMIF(AG38,Setting!B7,AF38:AG38)+SUMIF(AG40,Setting!B7,AF40:AG40)-SUMIF(AG37,Setting!B7,AF37:AG37)-SUMIF(AG39,Setting!B7,AF39:AG39)-SUMIF(AG56:AG125,Setting!B7,AF56:AF125)</f>
        <v>0</v>
      </c>
      <c r="AG22" s="377"/>
      <c r="AH22" s="376">
        <f>AF22+SUMIF(AI44:AI53,Setting!B7,AH44:AI53)+SUMIF(AI38,Setting!B7,AH38:AI38)+SUMIF(AI40,Setting!B7,AH40:AI40)-SUMIF(AI37,Setting!B7,AH37:AI37)-SUMIF(AI39,Setting!B7,AH39:AI39)-SUMIF(AI56:AI125,Setting!B7,AH56:AH125)</f>
        <v>0</v>
      </c>
      <c r="AI22" s="377"/>
      <c r="AJ22" s="376">
        <f>AH22+SUMIF(AK44:AK53,Setting!B7,AJ44:AK53)+SUMIF(AK38,Setting!B7,AJ38:AK38)+SUMIF(AK40,Setting!B7,AJ40:AK40)-SUMIF(AK37,Setting!B7,AJ37:AK37)-SUMIF(AK39,Setting!B7,AJ39:AK39)-SUMIF(AK56:AK125,Setting!B7,AJ56:AJ125)</f>
        <v>0</v>
      </c>
      <c r="AK22" s="377"/>
      <c r="AL22" s="376">
        <f>AJ22+SUMIF(AM44:AM53,Setting!B7,AL44:AM53)+SUMIF(AM38,Setting!B7,AL38:AM38)+SUMIF(AM40,Setting!B7,AL40:AM40)-SUMIF(AM37,Setting!B7,AL37:AM37)-SUMIF(AM39,Setting!B7,AL39:AM39)-SUMIF(AM56:AM125,Setting!B7,AL56:AL125)</f>
        <v>0</v>
      </c>
      <c r="AM22" s="377"/>
      <c r="AN22" s="376">
        <f>AL22+SUMIF(AO44:AO53,Setting!B7,AN44:AO53)+SUMIF(AO38,Setting!B7,AN38:AO38)+SUMIF(AO40,Setting!B7,AN40:AO40)-SUMIF(AO37,Setting!B7,AN37:AO37)-SUMIF(AO39,Setting!B7,AN39:AO39)-SUMIF(AO56:AO125,Setting!B7,AN56:AN125)</f>
        <v>0</v>
      </c>
      <c r="AO22" s="377"/>
      <c r="AP22" s="376">
        <f>AN22+SUMIF(AQ44:AQ53,Setting!B7,AP44:AQ53)+SUMIF(AQ38,Setting!B7,AP38:AQ38)+SUMIF(AQ40,Setting!B7,AP40:AQ40)-SUMIF(AQ37,Setting!B7,AP37:AQ37)-SUMIF(AQ39,Setting!B7,AP39:AQ39)-SUMIF(AQ56:AQ125,Setting!B7,AP56:AP125)</f>
        <v>0</v>
      </c>
      <c r="AQ22" s="377"/>
      <c r="AR22" s="376">
        <f>AP22+SUMIF(AS44:AS53,Setting!B7,AR44:AS53)+SUMIF(AS38,Setting!B7,AR38:AS38)+SUMIF(AS40,Setting!B7,AR40:AS40)-SUMIF(AS37,Setting!B7,AR37:AS37)-SUMIF(AS39,Setting!B7,AR39:AS39)-SUMIF(AS56:AS125,Setting!B7,AR56:AR125)</f>
        <v>0</v>
      </c>
      <c r="AS22" s="377"/>
      <c r="AT22" s="376">
        <f>AR22+SUMIF(AU44:AU53,Setting!B7,AT44:AU53)+SUMIF(AU38,Setting!B7,AT38:AU38)+SUMIF(AU40,Setting!B7,AT40:AU40)-SUMIF(AU37,Setting!B7,AT37:AU37)-SUMIF(AU39,Setting!B7,AT39:AU39)-SUMIF(AU56:AU125,Setting!B7,AT56:AT125)</f>
        <v>0</v>
      </c>
      <c r="AU22" s="377"/>
      <c r="AV22" s="376">
        <f>AT22+SUMIF(AW44:AW53,Setting!B7,AV44:AW53)+SUMIF(AW38,Setting!B7,AV38:AW38)+SUMIF(AW40,Setting!B7,AV40:AW40)-SUMIF(AW37,Setting!B7,AV37:AW37)-SUMIF(AW39,Setting!B7,AV39:AW39)-SUMIF(AW56:AW125,Setting!B7,AV56:AV125)</f>
        <v>0</v>
      </c>
      <c r="AW22" s="377"/>
      <c r="AX22" s="376">
        <f>AV22+SUMIF(AY44:AY53,Setting!B7,AX44:AY53)+SUMIF(AY38,Setting!B7,AX38:AY38)+SUMIF(AY40,Setting!B7,AX40:AY40)-SUMIF(AY37,Setting!B7,AX37:AY37)-SUMIF(AY39,Setting!B7,AX39:AY39)-SUMIF(AY56:AY125,Setting!B7,AX56:AX125)</f>
        <v>0</v>
      </c>
      <c r="AY22" s="377"/>
      <c r="AZ22" s="376">
        <f>AX22+SUMIF(BA44:BA53,Setting!B7,AZ44:BA53)+SUMIF(BA38,Setting!B7,AZ38:BA38)+SUMIF(BA40,Setting!B7,AZ40:BA40)-SUMIF(BA37,Setting!B7,AZ37:BA37)-SUMIF(BA39,Setting!B7,AZ39:BA39)-SUMIF(BA56:BA125,Setting!B7,AZ56:AZ125)</f>
        <v>0</v>
      </c>
      <c r="BA22" s="377"/>
      <c r="BB22" s="376">
        <f>AZ22+SUMIF(BC44:BC53,Setting!B7,BB44:BC53)+SUMIF(BC38,Setting!B7,BB38:BC38)+SUMIF(BC40,Setting!B7,BB40:BC40)-SUMIF(BC37,Setting!B7,BB37:BC37)-SUMIF(BC39,Setting!B7,BB39:BC39)-SUMIF(BC56:BC125,Setting!B7,BB56:BB125)</f>
        <v>0</v>
      </c>
      <c r="BC22" s="377"/>
      <c r="BD22" s="376">
        <f>BB22+SUMIF(BE44:BE53,Setting!B7,BD44:BE53)+SUMIF(BE38,Setting!B7,BD38:BE38)+SUMIF(BE40,Setting!B7,BD40:BE40)-SUMIF(BE37,Setting!B7,BD37:BE37)-SUMIF(BE39,Setting!B7,BD39:BE39)-SUMIF(BE56:BE125,Setting!B7,BD56:BE125)</f>
        <v>0</v>
      </c>
      <c r="BE22" s="377"/>
      <c r="BF22" s="376">
        <f>BD22+SUMIF(BG44:BG53,Setting!B7,BF44:BG53)+SUMIF(BG38,Setting!B7,BF38:BG38)+SUMIF(BG40,Setting!B7,BF40:BG40)-SUMIF(BG37,Setting!B7,BF37:BG37)-SUMIF(BG39,Setting!B7,BF39:BG39)-SUMIF(BG56:BG125,Setting!B7,BF56:BF125)</f>
        <v>0</v>
      </c>
      <c r="BG22" s="377"/>
      <c r="BH22" s="376">
        <f>BF22+SUMIF(BI44:BI53,Setting!B7,BH44:BI53)+SUMIF(BI38,Setting!B7,BH38:BI38)+SUMIF(BI40,Setting!B7,BH40:BI40)-SUMIF(BI37,Setting!B7,BH37:BI37)-SUMIF(BI39,Setting!B7,BH39:BI39)-SUMIF(BI56:BI125,Setting!B7,BH56:BH125)</f>
        <v>0</v>
      </c>
      <c r="BI22" s="377"/>
      <c r="BJ22" s="376">
        <f>BH22+SUMIF(BK44:BK53,Setting!B7,BJ44:BK53)+SUMIF(BK38,Setting!B7,BJ38:BK38)+SUMIF(BK40,Setting!B7,BJ40:BK40)-SUMIF(BK37,Setting!B7,BJ37:BK37)-SUMIF(BK39,Setting!B7,BJ39:BK39)-SUMIF(BK56:BK125,Setting!B7,BJ56:BJ125)</f>
        <v>0</v>
      </c>
      <c r="BK22" s="378"/>
    </row>
    <row r="23" spans="2:65" s="43" customFormat="1" ht="18.75" customHeight="1">
      <c r="B23" s="390"/>
      <c r="C23" s="71">
        <f>Setting!B8</f>
        <v>0</v>
      </c>
      <c r="D23" s="380">
        <f>'10'!BL23+SUMIF(E44:E53,Setting!$B$8,D44:E53)+SUMIF(E38,Setting!$B$8,D38:E38)+SUMIF(E40,Setting!$B$8,D40:E40)-SUMIF(E37,Setting!$B$8,D37:E37)-SUMIF(E39,Setting!$B$8,D39:E39)-SUMIF(E56:E125,Setting!$B$8,D56:D125)</f>
        <v>0</v>
      </c>
      <c r="E23" s="381"/>
      <c r="F23" s="380">
        <f>D23+SUMIF(G44:G53,Setting!B8,F44:G53)+SUMIF(G38,Setting!B8,F38:G38)+SUMIF(G40,Setting!B8,F40:G40)-SUMIF(G37,Setting!B8,F37:G37)-SUMIF(G39,Setting!B8,F39:G39)-SUMIF(G56:G125,Setting!B8,F56:F125)</f>
        <v>0</v>
      </c>
      <c r="G23" s="381"/>
      <c r="H23" s="380">
        <f>F23+SUMIF(I44:I53,Setting!B8,H44:I53)+SUMIF(I38,Setting!B8,H38:I38)+SUMIF(I40,Setting!B8,H40:I40)-SUMIF(I37,Setting!B8,H37:I37)-SUMIF(I39,Setting!B8,H39:I39)-SUMIF(I56:I125,Setting!B8,H56:H125)</f>
        <v>0</v>
      </c>
      <c r="I23" s="381"/>
      <c r="J23" s="380">
        <f>H23+SUMIF(K44:K53,Setting!B8,J44:K53)+SUMIF(K38,Setting!B8,J38:K38)+SUMIF(K40,Setting!B8,J40:K40)-SUMIF(K37,Setting!B8,J37:K37)-SUMIF(K39,Setting!B8,J39:K39)-SUMIF(K56:K125,Setting!B8,J56:J125)</f>
        <v>0</v>
      </c>
      <c r="K23" s="381"/>
      <c r="L23" s="380">
        <f>J23+SUMIF(M44:M53,Setting!B8,L44:M53)+SUMIF(M38,Setting!B8,L38:M38)+SUMIF(M40,Setting!B8,L40:M40)-SUMIF(M37,Setting!B8,L37:M37)-SUMIF(M39,Setting!B8,L39:M39)-SUMIF(M56:M125,Setting!B8,L56:L125)</f>
        <v>0</v>
      </c>
      <c r="M23" s="381"/>
      <c r="N23" s="380">
        <f>L23+SUMIF(O44:O53,Setting!B8,N44:O53)+SUMIF(O38,Setting!B8,N38:O38)+SUMIF(O40,Setting!B8,N40:O40)-SUMIF(O37,Setting!B8,N37:O37)-SUMIF(O39,Setting!B8,N39:O39)-SUMIF(O56:O125,Setting!B8,N56:N125)</f>
        <v>0</v>
      </c>
      <c r="O23" s="381"/>
      <c r="P23" s="380">
        <f>N23+SUMIF(Q44:Q53,Setting!B8,P44:Q53)+SUMIF(Q38,Setting!B8,P38:Q38)+SUMIF(Q40,Setting!B8,P40:Q40)-SUMIF(Q37,Setting!B8,P37:Q37)-SUMIF(Q39,Setting!B8,P39:Q39)-SUMIF(Q56:Q125,Setting!B8,P56:P125)</f>
        <v>0</v>
      </c>
      <c r="Q23" s="381"/>
      <c r="R23" s="380">
        <f>P23+SUMIF(S44:S53,Setting!B8,R44:S53)+SUMIF(S38,Setting!B8,R38:S38)+SUMIF(S40,Setting!B8,R40:S40)-SUMIF(S37,Setting!B8,R37:S37)-SUMIF(S39,Setting!B8,R39:S39)-SUMIF(S56:S125,Setting!B8,R56:R125)</f>
        <v>0</v>
      </c>
      <c r="S23" s="381"/>
      <c r="T23" s="380">
        <f>R23+SUMIF(U44:U53,Setting!B8,T44:U53)+SUMIF(U38,Setting!B8,T38:U38)+SUMIF(U40,Setting!B8,T40:U40)-SUMIF(U37,Setting!B8,T37:U37)-SUMIF(U39,Setting!B8,T39:U39)-SUMIF(U56:U125,Setting!B8,T56:T125)</f>
        <v>0</v>
      </c>
      <c r="U23" s="381"/>
      <c r="V23" s="380">
        <f>T23+SUMIF(W44:W53,Setting!B8,V44:W53)+SUMIF(W38,Setting!B8,V38:W38)+SUMIF(W40,Setting!B8,V40:W40)-SUMIF(W37,Setting!B8,V37:W37)-SUMIF(W39,Setting!B8,V39:W39)-SUMIF(W56:W125,Setting!B8,V56:V125)</f>
        <v>0</v>
      </c>
      <c r="W23" s="381"/>
      <c r="X23" s="380">
        <f>V23+SUMIF(Y44:Y53,Setting!B8,X44:Y53)+SUMIF(Y38,Setting!B8,X38:Y38)+SUMIF(Y40,Setting!B8,X40:Y40)-SUMIF(Y37,Setting!B8,X37:Y37)-SUMIF(Y39,Setting!B8,X39:Y39)-SUMIF(Y56:Y125,Setting!B8,X56:X125)</f>
        <v>0</v>
      </c>
      <c r="Y23" s="381"/>
      <c r="Z23" s="380">
        <f>X23+SUMIF(AA44:AA53,Setting!B8,Z44:AA53)+SUMIF(AA38,Setting!B8,Z38:AA38)+SUMIF(AA40,Setting!B8,Z40:AA40)-SUMIF(AA37,Setting!B8,Z37:AA37)-SUMIF(AA39,Setting!B8,Z39:AA39)-SUMIF(AA56:AA125,Setting!B8,Z56:Z125)</f>
        <v>0</v>
      </c>
      <c r="AA23" s="381"/>
      <c r="AB23" s="380">
        <f>Z23+SUMIF(AC44:AC53,Setting!B8,AB44:AC53)+SUMIF(AC38,Setting!B8,AB38:AC38)+SUMIF(AC40,Setting!B8,AB40:AC40)-SUMIF(AC37,Setting!B8,AB37:AC37)-SUMIF(AC39,Setting!B8,AB39:AC39)-SUMIF(AC56:AC125,Setting!B8,AB56:AB125)</f>
        <v>0</v>
      </c>
      <c r="AC23" s="381"/>
      <c r="AD23" s="380">
        <f>AB23+SUMIF(AE44:AE53,Setting!B8,AD44:AE53)+SUMIF(AE38,Setting!B8,AD38:AE38)+SUMIF(AE40,Setting!B8,AD40:AE40)-SUMIF(AE37,Setting!B8,AD37:AE37)-SUMIF(AE39,Setting!B8,AD39:AE39)-SUMIF(AE56:AE125,Setting!B8,AD56:AE125)</f>
        <v>0</v>
      </c>
      <c r="AE23" s="381"/>
      <c r="AF23" s="380">
        <f>AD23+SUMIF(AG44:AG53,Setting!B8,AF44:AG53)+SUMIF(AG38,Setting!B8,AF38:AG38)+SUMIF(AG40,Setting!B8,AF40:AG40)-SUMIF(AG37,Setting!B8,AF37:AG37)-SUMIF(AG39,Setting!B8,AF39:AG39)-SUMIF(AG56:AG125,Setting!B8,AF56:AF125)</f>
        <v>0</v>
      </c>
      <c r="AG23" s="381"/>
      <c r="AH23" s="380">
        <f>AF23+SUMIF(AI44:AI53,Setting!B8,AH44:AI53)+SUMIF(AI38,Setting!B8,AH38:AI38)+SUMIF(AI40,Setting!B8,AH40:AI40)-SUMIF(AI37,Setting!B8,AH37:AI37)-SUMIF(AI39,Setting!B8,AH39:AI39)-SUMIF(AI56:AI125,Setting!B8,AH56:AH125)</f>
        <v>0</v>
      </c>
      <c r="AI23" s="381"/>
      <c r="AJ23" s="380">
        <f>AH23+SUMIF(AK44:AK53,Setting!B8,AJ44:AK53)+SUMIF(AK38,Setting!B8,AJ38:AK38)+SUMIF(AK40,Setting!B8,AJ40:AK40)-SUMIF(AK37,Setting!B8,AJ37:AK37)-SUMIF(AK39,Setting!B8,AJ39:AK39)-SUMIF(AK56:AK125,Setting!B8,AJ56:AJ125)</f>
        <v>0</v>
      </c>
      <c r="AK23" s="381"/>
      <c r="AL23" s="380">
        <f>AJ23+SUMIF(AM44:AM53,Setting!B8,AL44:AM53)+SUMIF(AM38,Setting!B8,AL38:AM38)+SUMIF(AM40,Setting!B8,AL40:AM40)-SUMIF(AM37,Setting!B8,AL37:AM37)-SUMIF(AM39,Setting!B8,AL39:AM39)-SUMIF(AM56:AM125,Setting!B8,AL56:AL125)</f>
        <v>0</v>
      </c>
      <c r="AM23" s="381"/>
      <c r="AN23" s="380">
        <f>AL23+SUMIF(AO44:AO53,Setting!B8,AN44:AO53)+SUMIF(AO38,Setting!B8,AN38:AO38)+SUMIF(AO40,Setting!B8,AN40:AO40)-SUMIF(AO37,Setting!B8,AN37:AO37)-SUMIF(AO39,Setting!B8,AN39:AO39)-SUMIF(AO56:AO125,Setting!B8,AN56:AN125)</f>
        <v>0</v>
      </c>
      <c r="AO23" s="381"/>
      <c r="AP23" s="380">
        <f>AN23+SUMIF(AQ44:AQ53,Setting!B8,AP44:AQ53)+SUMIF(AQ38,Setting!B8,AP38:AQ38)+SUMIF(AQ40,Setting!B8,AP40:AQ40)-SUMIF(AQ37,Setting!B8,AP37:AQ37)-SUMIF(AQ39,Setting!B8,AP39:AQ39)-SUMIF(AQ56:AQ125,Setting!B8,AP56:AP125)</f>
        <v>0</v>
      </c>
      <c r="AQ23" s="381"/>
      <c r="AR23" s="380">
        <f>AP23+SUMIF(AS44:AS53,Setting!B8,AR44:AS53)+SUMIF(AS38,Setting!B8,AR38:AS38)+SUMIF(AS40,Setting!B8,AR40:AS40)-SUMIF(AS37,Setting!B8,AR37:AS37)-SUMIF(AS39,Setting!B8,AR39:AS39)-SUMIF(AS56:AS125,Setting!B8,AR56:AR125)</f>
        <v>0</v>
      </c>
      <c r="AS23" s="381"/>
      <c r="AT23" s="380">
        <f>AR23+SUMIF(AU44:AU53,Setting!B8,AT44:AU53)+SUMIF(AU38,Setting!B8,AT38:AU38)+SUMIF(AU40,Setting!B8,AT40:AU40)-SUMIF(AU37,Setting!B8,AT37:AU37)-SUMIF(AU39,Setting!B8,AT39:AU39)-SUMIF(AU56:AU125,Setting!B8,AT56:AT125)</f>
        <v>0</v>
      </c>
      <c r="AU23" s="381"/>
      <c r="AV23" s="380">
        <f>AT23+SUMIF(AW44:AW53,Setting!B8,AV44:AW53)+SUMIF(AW38,Setting!B8,AV38:AW38)+SUMIF(AW40,Setting!B8,AV40:AW40)-SUMIF(AW37,Setting!B8,AV37:AW37)-SUMIF(AW39,Setting!B8,AV39:AW39)-SUMIF(AW56:AW125,Setting!B8,AV56:AV125)</f>
        <v>0</v>
      </c>
      <c r="AW23" s="381"/>
      <c r="AX23" s="380">
        <f>AV23+SUMIF(AY44:AY53,Setting!B8,AX44:AY53)+SUMIF(AY38,Setting!B8,AX38:AY38)+SUMIF(AY40,Setting!B8,AX40:AY40)-SUMIF(AY37,Setting!B8,AX37:AY37)-SUMIF(AY39,Setting!B8,AX39:AY39)-SUMIF(AY56:AY125,Setting!B8,AX56:AX125)</f>
        <v>0</v>
      </c>
      <c r="AY23" s="381"/>
      <c r="AZ23" s="380">
        <f>AX23+SUMIF(BA44:BA53,Setting!B8,AZ44:BA53)+SUMIF(BA38,Setting!B8,AZ38:BA38)+SUMIF(BA40,Setting!B8,AZ40:BA40)-SUMIF(BA37,Setting!B8,AZ37:BA37)-SUMIF(BA39,Setting!B8,AZ39:BA39)-SUMIF(BA56:BA125,Setting!B8,AZ56:AZ125)</f>
        <v>0</v>
      </c>
      <c r="BA23" s="381"/>
      <c r="BB23" s="380">
        <f>AZ23+SUMIF(BC44:BC53,Setting!B8,BB44:BC53)+SUMIF(BC38,Setting!B8,BB38:BC38)+SUMIF(BC40,Setting!B8,BB40:BC40)-SUMIF(BC37,Setting!B8,BB37:BC37)-SUMIF(BC39,Setting!B8,BB39:BC39)-SUMIF(BC56:BC125,Setting!B8,BB56:BB125)</f>
        <v>0</v>
      </c>
      <c r="BC23" s="381"/>
      <c r="BD23" s="380">
        <f>BB23+SUMIF(BE44:BE53,Setting!B8,BD44:BE53)+SUMIF(BE38,Setting!B8,BD38:BE38)+SUMIF(BE40,Setting!B8,BD40:BE40)-SUMIF(BE37,Setting!B8,BD37:BE37)-SUMIF(BE39,Setting!B8,BD39:BE39)-SUMIF(BE56:BE125,Setting!B8,BD56:BE125)</f>
        <v>0</v>
      </c>
      <c r="BE23" s="381"/>
      <c r="BF23" s="380">
        <f>BD23+SUMIF(BG44:BG53,Setting!B8,BF44:BG53)+SUMIF(BG38,Setting!B8,BF38:BG38)+SUMIF(BG40,Setting!B8,BF40:BG40)-SUMIF(BG37,Setting!B8,BF37:BG37)-SUMIF(BG39,Setting!B8,BF39:BG39)-SUMIF(BG56:BG125,Setting!B8,BF56:BF125)</f>
        <v>0</v>
      </c>
      <c r="BG23" s="381"/>
      <c r="BH23" s="380">
        <f>BF23+SUMIF(BI44:BI53,Setting!B8,BH44:BI53)+SUMIF(BI38,Setting!B8,BH38:BI38)+SUMIF(BI40,Setting!B8,BH40:BI40)-SUMIF(BI37,Setting!B8,BH37:BI37)-SUMIF(BI39,Setting!B8,BH39:BI39)-SUMIF(BI56:BI125,Setting!B8,BH56:BH125)</f>
        <v>0</v>
      </c>
      <c r="BI23" s="381"/>
      <c r="BJ23" s="380">
        <f>BH23+SUMIF(BK44:BK53,Setting!B8,BJ44:BK53)+SUMIF(BK38,Setting!B8,BJ38:BK38)+SUMIF(BK40,Setting!B8,BJ40:BK40)-SUMIF(BK37,Setting!B8,BJ37:BK37)-SUMIF(BK39,Setting!B8,BJ39:BK39)-SUMIF(BK56:BK125,Setting!B8,BJ56:BJ125)</f>
        <v>0</v>
      </c>
      <c r="BK23" s="382"/>
    </row>
    <row r="24" spans="2:65" s="43" customFormat="1" ht="18.75" customHeight="1">
      <c r="B24" s="390"/>
      <c r="C24" s="121">
        <f>Setting!B9</f>
        <v>0</v>
      </c>
      <c r="D24" s="376">
        <f>'10'!BL24+SUMIF(E44:E53,Setting!$B$9,D44:E53)+SUMIF(E38,Setting!$B$9,D38:E38)+SUMIF(E40,Setting!$B$9,D40:E40)-SUMIF(E37,Setting!$B$9,D37:E37)-SUMIF(E39,Setting!$B$9,D39:E39)-SUMIF(E56:E125,Setting!$B$9,D56:D125)</f>
        <v>0</v>
      </c>
      <c r="E24" s="377"/>
      <c r="F24" s="376">
        <f>D24+SUMIF(G44:G53,Setting!B9,F44:G53)+SUMIF(G38,Setting!B9,F38:G38)+SUMIF(G40,Setting!B9,F40:G40)-SUMIF(G37,Setting!B9,F37:G37)-SUMIF(G39,Setting!B9,F39:G39)-SUMIF(G56:G125,Setting!B9,F56:F125)</f>
        <v>0</v>
      </c>
      <c r="G24" s="377"/>
      <c r="H24" s="376">
        <f>F24+SUMIF(I44:I53,Setting!B9,H44:I53)+SUMIF(I38,Setting!B9,H38:I38)+SUMIF(I40,Setting!B9,H40:I40)-SUMIF(I37,Setting!B9,H37:I37)-SUMIF(I39,Setting!B9,H39:I39)-SUMIF(I56:I125,Setting!B9,H56:H125)</f>
        <v>0</v>
      </c>
      <c r="I24" s="377"/>
      <c r="J24" s="376">
        <f>H24+SUMIF(K44:K53,Setting!B9,J44:K53)+SUMIF(K38,Setting!B9,J38:K38)+SUMIF(K40,Setting!B9,J40:K40)-SUMIF(K37,Setting!B9,J37:K37)-SUMIF(K39,Setting!B9,J39:K39)-SUMIF(K56:K125,Setting!B9,J56:J125)</f>
        <v>0</v>
      </c>
      <c r="K24" s="377"/>
      <c r="L24" s="376">
        <f>J24+SUMIF(M44:M53,Setting!B9,L44:M53)+SUMIF(M38,Setting!B9,L38:M38)+SUMIF(M40,Setting!B9,L40:M40)-SUMIF(M37,Setting!B9,L37:M37)-SUMIF(M39,Setting!B9,L39:M39)-SUMIF(M56:M125,Setting!B9,L56:L125)</f>
        <v>0</v>
      </c>
      <c r="M24" s="377"/>
      <c r="N24" s="376">
        <f>L24+SUMIF(O44:O53,Setting!B9,N44:O53)+SUMIF(O38,Setting!B9,N38:O38)+SUMIF(O40,Setting!B9,N40:O40)-SUMIF(O37,Setting!B9,N37:O37)-SUMIF(O39,Setting!B9,N39:O39)-SUMIF(O56:O125,Setting!B9,N56:N125)</f>
        <v>0</v>
      </c>
      <c r="O24" s="377"/>
      <c r="P24" s="376">
        <f>N24+SUMIF(Q44:Q53,Setting!B9,P44:Q53)+SUMIF(Q38,Setting!B9,P38:Q38)+SUMIF(Q40,Setting!B9,P40:Q40)-SUMIF(Q37,Setting!B9,P37:Q37)-SUMIF(Q39,Setting!B9,P39:Q39)-SUMIF(Q56:Q125,Setting!B9,P56:P125)</f>
        <v>0</v>
      </c>
      <c r="Q24" s="377"/>
      <c r="R24" s="376">
        <f>P24+SUMIF(S44:S53,Setting!B9,R44:S53)+SUMIF(S38,Setting!B9,R38:S38)+SUMIF(S40,Setting!B9,R40:S40)-SUMIF(S37,Setting!B9,R37:S37)-SUMIF(S39,Setting!B9,R39:S39)-SUMIF(S56:S125,Setting!B9,R56:R125)</f>
        <v>0</v>
      </c>
      <c r="S24" s="377"/>
      <c r="T24" s="376">
        <f>R24+SUMIF(U44:U53,Setting!B9,T44:U53)+SUMIF(U38,Setting!B9,T38:U38)+SUMIF(U40,Setting!B9,T40:U40)-SUMIF(U37,Setting!B9,T37:U37)-SUMIF(U39,Setting!B9,T39:U39)-SUMIF(U56:U125,Setting!B9,T56:T125)</f>
        <v>0</v>
      </c>
      <c r="U24" s="377"/>
      <c r="V24" s="376">
        <f>T24+SUMIF(W44:W53,Setting!B9,V44:W53)+SUMIF(W38,Setting!B9,V38:W38)+SUMIF(W40,Setting!B9,V40:W40)-SUMIF(W37,Setting!B9,V37:W37)-SUMIF(W39,Setting!B9,V39:W39)-SUMIF(W56:W125,Setting!B9,V56:V125)</f>
        <v>0</v>
      </c>
      <c r="W24" s="377"/>
      <c r="X24" s="376">
        <f>V24+SUMIF(Y44:Y53,Setting!B9,X44:Y53)+SUMIF(Y38,Setting!B9,X38:Y38)+SUMIF(Y40,Setting!B9,X40:Y40)-SUMIF(Y37,Setting!B9,X37:Y37)-SUMIF(Y39,Setting!B9,X39:Y39)-SUMIF(Y56:Y125,Setting!B9,X56:X125)</f>
        <v>0</v>
      </c>
      <c r="Y24" s="377"/>
      <c r="Z24" s="376">
        <f>X24+SUMIF(AA44:AA53,Setting!B9,Z44:AA53)+SUMIF(AA38,Setting!B9,Z38:AA38)+SUMIF(AA40,Setting!B9,Z40:AA40)-SUMIF(AA37,Setting!B9,Z37:AA37)-SUMIF(AA39,Setting!B9,Z39:AA39)-SUMIF(AA56:AA125,Setting!B9,Z56:Z125)</f>
        <v>0</v>
      </c>
      <c r="AA24" s="377"/>
      <c r="AB24" s="376">
        <f>Z24+SUMIF(AC44:AC53,Setting!B9,AB44:AC53)+SUMIF(AC38,Setting!B9,AB38:AC38)+SUMIF(AC40,Setting!B9,AB40:AC40)-SUMIF(AC37,Setting!B9,AB37:AC37)-SUMIF(AC39,Setting!B9,AB39:AC39)-SUMIF(AC56:AC125,Setting!B9,AB56:AB125)</f>
        <v>0</v>
      </c>
      <c r="AC24" s="377"/>
      <c r="AD24" s="376">
        <f>AB24+SUMIF(AE44:AE53,Setting!B9,AD44:AE53)+SUMIF(AE38,Setting!B9,AD38:AE38)+SUMIF(AE40,Setting!B9,AD40:AE40)-SUMIF(AE37,Setting!B9,AD37:AE37)-SUMIF(AE39,Setting!B9,AD39:AE39)-SUMIF(AE56:AE125,Setting!B9,AD56:AE125)</f>
        <v>0</v>
      </c>
      <c r="AE24" s="377"/>
      <c r="AF24" s="376">
        <f>AD24+SUMIF(AG44:AG53,Setting!B9,AF44:AG53)+SUMIF(AG38,Setting!B9,AF38:AG38)+SUMIF(AG40,Setting!B9,AF40:AG40)-SUMIF(AG37,Setting!B9,AF37:AG37)-SUMIF(AG39,Setting!B9,AF39:AG39)-SUMIF(AG56:AG125,Setting!B9,AF56:AF125)</f>
        <v>0</v>
      </c>
      <c r="AG24" s="377"/>
      <c r="AH24" s="376">
        <f>AF24+SUMIF(AI44:AI53,Setting!B9,AH44:AI53)+SUMIF(AI38,Setting!B9,AH38:AI38)+SUMIF(AI40,Setting!B9,AH40:AI40)-SUMIF(AI37,Setting!B9,AH37:AI37)-SUMIF(AI39,Setting!B9,AH39:AI39)-SUMIF(AI56:AI125,Setting!B9,AH56:AH125)</f>
        <v>0</v>
      </c>
      <c r="AI24" s="377"/>
      <c r="AJ24" s="376">
        <f>AH24+SUMIF(AK44:AK53,Setting!B9,AJ44:AK53)+SUMIF(AK38,Setting!B9,AJ38:AK38)+SUMIF(AK40,Setting!B9,AJ40:AK40)-SUMIF(AK37,Setting!B9,AJ37:AK37)-SUMIF(AK39,Setting!B9,AJ39:AK39)-SUMIF(AK56:AK125,Setting!B9,AJ56:AJ125)</f>
        <v>0</v>
      </c>
      <c r="AK24" s="377"/>
      <c r="AL24" s="376">
        <f>AJ24+SUMIF(AM44:AM53,Setting!B9,AL44:AM53)+SUMIF(AM38,Setting!B9,AL38:AM38)+SUMIF(AM40,Setting!B9,AL40:AM40)-SUMIF(AM37,Setting!B9,AL37:AM37)-SUMIF(AM39,Setting!B9,AL39:AM39)-SUMIF(AM56:AM125,Setting!B9,AL56:AL125)</f>
        <v>0</v>
      </c>
      <c r="AM24" s="377"/>
      <c r="AN24" s="376">
        <f>AL24+SUMIF(AO44:AO53,Setting!B9,AN44:AO53)+SUMIF(AO38,Setting!B9,AN38:AO38)+SUMIF(AO40,Setting!B9,AN40:AO40)-SUMIF(AO37,Setting!B9,AN37:AO37)-SUMIF(AO39,Setting!B9,AN39:AO39)-SUMIF(AO56:AO125,Setting!B9,AN56:AN125)</f>
        <v>0</v>
      </c>
      <c r="AO24" s="377"/>
      <c r="AP24" s="376">
        <f>AN24+SUMIF(AQ44:AQ53,Setting!B9,AP44:AQ53)+SUMIF(AQ38,Setting!B9,AP38:AQ38)+SUMIF(AQ40,Setting!B9,AP40:AQ40)-SUMIF(AQ37,Setting!B9,AP37:AQ37)-SUMIF(AQ39,Setting!B9,AP39:AQ39)-SUMIF(AQ56:AQ125,Setting!B9,AP56:AP125)</f>
        <v>0</v>
      </c>
      <c r="AQ24" s="377"/>
      <c r="AR24" s="376">
        <f>AP24+SUMIF(AS44:AS53,Setting!B9,AR44:AS53)+SUMIF(AS38,Setting!B9,AR38:AS38)+SUMIF(AS40,Setting!B9,AR40:AS40)-SUMIF(AS37,Setting!B9,AR37:AS37)-SUMIF(AS39,Setting!B9,AR39:AS39)-SUMIF(AS56:AS125,Setting!B9,AR56:AR125)</f>
        <v>0</v>
      </c>
      <c r="AS24" s="377"/>
      <c r="AT24" s="376">
        <f>AR24+SUMIF(AU44:AU53,Setting!B9,AT44:AU53)+SUMIF(AU38,Setting!B9,AT38:AU38)+SUMIF(AU40,Setting!B9,AT40:AU40)-SUMIF(AU37,Setting!B9,AT37:AU37)-SUMIF(AU39,Setting!B9,AT39:AU39)-SUMIF(AU56:AU125,Setting!B9,AT56:AT125)</f>
        <v>0</v>
      </c>
      <c r="AU24" s="377"/>
      <c r="AV24" s="376">
        <f>AT24+SUMIF(AW44:AW53,Setting!B9,AV44:AW53)+SUMIF(AW38,Setting!B9,AV38:AW38)+SUMIF(AW40,Setting!B9,AV40:AW40)-SUMIF(AW37,Setting!B9,AV37:AW37)-SUMIF(AW39,Setting!B9,AV39:AW39)-SUMIF(AW56:AW125,Setting!B9,AV56:AV125)</f>
        <v>0</v>
      </c>
      <c r="AW24" s="377"/>
      <c r="AX24" s="376">
        <f>AV24+SUMIF(AY44:AY53,Setting!B9,AX44:AY53)+SUMIF(AY38,Setting!B9,AX38:AY38)+SUMIF(AY40,Setting!B9,AX40:AY40)-SUMIF(AY37,Setting!B9,AX37:AY37)-SUMIF(AY39,Setting!B9,AX39:AY39)-SUMIF(AY56:AY125,Setting!B9,AX56:AX125)</f>
        <v>0</v>
      </c>
      <c r="AY24" s="377"/>
      <c r="AZ24" s="376">
        <f>AX24+SUMIF(BA44:BA53,Setting!B9,AZ44:BA53)+SUMIF(BA38,Setting!B9,AZ38:BA38)+SUMIF(BA40,Setting!B9,AZ40:BA40)-SUMIF(BA37,Setting!B9,AZ37:BA37)-SUMIF(BA39,Setting!B9,AZ39:BA39)-SUMIF(BA56:BA125,Setting!B9,AZ56:AZ125)</f>
        <v>0</v>
      </c>
      <c r="BA24" s="377"/>
      <c r="BB24" s="376">
        <f>AZ24+SUMIF(BC44:BC53,Setting!B9,BB44:BC53)+SUMIF(BC38,Setting!B9,BB38:BC38)+SUMIF(BC40,Setting!B9,BB40:BC40)-SUMIF(BC37,Setting!B9,BB37:BC37)-SUMIF(BC39,Setting!B9,BB39:BC39)-SUMIF(BC56:BC125,Setting!B9,BB56:BB125)</f>
        <v>0</v>
      </c>
      <c r="BC24" s="377"/>
      <c r="BD24" s="376">
        <f>BB24+SUMIF(BE44:BE53,Setting!B9,BD44:BE53)+SUMIF(BE38,Setting!B9,BD38:BE38)+SUMIF(BE40,Setting!B9,BD40:BE40)-SUMIF(BE37,Setting!B9,BD37:BE37)-SUMIF(BE39,Setting!B9,BD39:BE39)-SUMIF(BE56:BE125,Setting!B9,BD56:BE125)</f>
        <v>0</v>
      </c>
      <c r="BE24" s="377"/>
      <c r="BF24" s="376">
        <f>BD24+SUMIF(BG44:BG53,Setting!B9,BF44:BG53)+SUMIF(BG38,Setting!B9,BF38:BG38)+SUMIF(BG40,Setting!B9,BF40:BG40)-SUMIF(BG37,Setting!B9,BF37:BG37)-SUMIF(BG39,Setting!B9,BF39:BG39)-SUMIF(BG56:BG125,Setting!B9,BF56:BF125)</f>
        <v>0</v>
      </c>
      <c r="BG24" s="377"/>
      <c r="BH24" s="376">
        <f>BF24+SUMIF(BI44:BI53,Setting!B9,BH44:BI53)+SUMIF(BI38,Setting!B9,BH38:BI38)+SUMIF(BI40,Setting!B9,BH40:BI40)-SUMIF(BI37,Setting!B9,BH37:BI37)-SUMIF(BI39,Setting!B9,BH39:BI39)-SUMIF(BI56:BI125,Setting!B9,BH56:BH125)</f>
        <v>0</v>
      </c>
      <c r="BI24" s="377"/>
      <c r="BJ24" s="376">
        <f>BH24+SUMIF(BK44:BK53,Setting!B9,BJ44:BK53)+SUMIF(BK38,Setting!B9,BJ38:BK38)+SUMIF(BK40,Setting!B9,BJ40:BK40)-SUMIF(BK37,Setting!B9,BJ37:BK37)-SUMIF(BK39,Setting!B9,BJ39:BK39)-SUMIF(BK56:BK125,Setting!B9,BJ56:BJ125)</f>
        <v>0</v>
      </c>
      <c r="BK24" s="378"/>
    </row>
    <row r="25" spans="2:65" s="43" customFormat="1" ht="18.75" customHeight="1">
      <c r="B25" s="390"/>
      <c r="C25" s="71">
        <f>Setting!B10</f>
        <v>0</v>
      </c>
      <c r="D25" s="380">
        <f>'10'!BL25+SUMIF(E44:E53,Setting!$B$10,D44:E53)+SUMIF(E38,Setting!$B$10,D38:E38)+SUMIF(E40,Setting!$B$10,D40:E40)-SUMIF(E37,Setting!$B$10,D37:E37)-SUMIF(E39,Setting!$B$10,D39:E39)-SUMIF(E56:E125,Setting!$B$10,D56:D125)</f>
        <v>0</v>
      </c>
      <c r="E25" s="381"/>
      <c r="F25" s="380">
        <f>D25+SUMIF(G44:G53,Setting!B10,F44:G53)+SUMIF(G38,Setting!B10,F38:G38)+SUMIF(G40,Setting!B10,F40:G40)-SUMIF(G37,Setting!B10,F37:G37)-SUMIF(G39,Setting!B10,F39:G39)-SUMIF(G56:G125,Setting!B10,F56:F125)</f>
        <v>0</v>
      </c>
      <c r="G25" s="381"/>
      <c r="H25" s="380">
        <f>F25+SUMIF(I44:I53,Setting!B10,H44:I53)+SUMIF(I38,Setting!B10,H38:I38)+SUMIF(I40,Setting!B10,H40:I40)-SUMIF(I37,Setting!B10,H37:I37)-SUMIF(I39,Setting!B10,H39:I39)-SUMIF(I56:I125,Setting!B10,H56:H125)</f>
        <v>0</v>
      </c>
      <c r="I25" s="381"/>
      <c r="J25" s="380">
        <f>H25+SUMIF(K44:K53,Setting!B10,J44:K53)+SUMIF(K38,Setting!B10,J38:K38)+SUMIF(K40,Setting!B10,J40:K40)-SUMIF(K37,Setting!B10,J37:K37)-SUMIF(K39,Setting!B10,J39:K39)-SUMIF(K56:K125,Setting!B10,J56:J125)</f>
        <v>0</v>
      </c>
      <c r="K25" s="381"/>
      <c r="L25" s="380">
        <f>J25+SUMIF(M44:M53,Setting!B10,L44:M53)+SUMIF(M38,Setting!B10,L38:M38)+SUMIF(M40,Setting!B10,L40:M40)-SUMIF(M37,Setting!B10,L37:M37)-SUMIF(M39,Setting!B10,L39:M39)-SUMIF(M56:M125,Setting!B10,L56:L125)</f>
        <v>0</v>
      </c>
      <c r="M25" s="381"/>
      <c r="N25" s="380">
        <f>L25+SUMIF(O44:O53,Setting!B10,N44:O53)+SUMIF(O38,Setting!B10,N38:O38)+SUMIF(O40,Setting!B10,N40:O40)-SUMIF(O37,Setting!B10,N37:O37)-SUMIF(O39,Setting!B10,N39:O39)-SUMIF(O56:O125,Setting!B10,N56:N125)</f>
        <v>0</v>
      </c>
      <c r="O25" s="381"/>
      <c r="P25" s="380">
        <f>N25+SUMIF(Q44:Q53,Setting!B10,P44:Q53)+SUMIF(Q38,Setting!B10,P38:Q38)+SUMIF(Q40,Setting!B10,P40:Q40)-SUMIF(Q37,Setting!B10,P37:Q37)-SUMIF(Q39,Setting!B10,P39:Q39)-SUMIF(Q56:Q125,Setting!B10,P56:P125)</f>
        <v>0</v>
      </c>
      <c r="Q25" s="381"/>
      <c r="R25" s="380">
        <f>P25+SUMIF(S44:S53,Setting!B10,R44:S53)+SUMIF(S38,Setting!B10,R38:S38)+SUMIF(S40,Setting!B10,R40:S40)-SUMIF(S37,Setting!B10,R37:S37)-SUMIF(S39,Setting!B10,R39:S39)-SUMIF(S56:S125,Setting!B10,R56:R125)</f>
        <v>0</v>
      </c>
      <c r="S25" s="381"/>
      <c r="T25" s="380">
        <f>R25+SUMIF(U44:U53,Setting!B10,T44:U53)+SUMIF(U38,Setting!B10,T38:U38)+SUMIF(U40,Setting!B10,T40:U40)-SUMIF(U37,Setting!B10,T37:U37)-SUMIF(U39,Setting!B10,T39:U39)-SUMIF(U56:U125,Setting!B10,T56:T125)</f>
        <v>0</v>
      </c>
      <c r="U25" s="381"/>
      <c r="V25" s="380">
        <f>T25+SUMIF(W44:W53,Setting!B10,V44:W53)+SUMIF(W38,Setting!B10,V38:W38)+SUMIF(W40,Setting!B10,V40:W40)-SUMIF(W37,Setting!B10,V37:W37)-SUMIF(W39,Setting!B10,V39:W39)-SUMIF(W56:W125,Setting!B10,V56:V125)</f>
        <v>0</v>
      </c>
      <c r="W25" s="381"/>
      <c r="X25" s="380">
        <f>V25+SUMIF(Y44:Y53,Setting!B10,X44:Y53)+SUMIF(Y38,Setting!B10,X38:Y38)+SUMIF(Y40,Setting!B10,X40:Y40)-SUMIF(Y37,Setting!B10,X37:Y37)-SUMIF(Y39,Setting!B10,X39:Y39)-SUMIF(Y56:Y125,Setting!B10,X56:X125)</f>
        <v>0</v>
      </c>
      <c r="Y25" s="381"/>
      <c r="Z25" s="380">
        <f>X25+SUMIF(AA44:AA53,Setting!B10,Z44:AA53)+SUMIF(AA38,Setting!B10,Z38:AA38)+SUMIF(AA40,Setting!B10,Z40:AA40)-SUMIF(AA37,Setting!B10,Z37:AA37)-SUMIF(AA39,Setting!B10,Z39:AA39)-SUMIF(AA56:AA125,Setting!B10,Z56:Z125)</f>
        <v>0</v>
      </c>
      <c r="AA25" s="381"/>
      <c r="AB25" s="380">
        <f>Z25+SUMIF(AC44:AC53,Setting!B10,AB44:AC53)+SUMIF(AC38,Setting!B10,AB38:AC38)+SUMIF(AC40,Setting!B10,AB40:AC40)-SUMIF(AC37,Setting!B10,AB37:AC37)-SUMIF(AC39,Setting!B10,AB39:AC39)-SUMIF(AC56:AC125,Setting!B10,AB56:AB125)</f>
        <v>0</v>
      </c>
      <c r="AC25" s="381"/>
      <c r="AD25" s="380">
        <f>AB25+SUMIF(AE44:AE53,Setting!B10,AD44:AE53)+SUMIF(AE38,Setting!B10,AD38:AE38)+SUMIF(AE40,Setting!B10,AD40:AE40)-SUMIF(AE37,Setting!B10,AD37:AE37)-SUMIF(AE39,Setting!B10,AD39:AE39)-SUMIF(AE56:AE125,Setting!B10,AD56:AE125)</f>
        <v>0</v>
      </c>
      <c r="AE25" s="381"/>
      <c r="AF25" s="380">
        <f>AD25+SUMIF(AG44:AG53,Setting!B10,AF44:AG53)+SUMIF(AG38,Setting!B10,AF38:AG38)+SUMIF(AG40,Setting!B10,AF40:AG40)-SUMIF(AG37,Setting!B10,AF37:AG37)-SUMIF(AG39,Setting!B10,AF39:AG39)-SUMIF(AG56:AG125,Setting!B10,AF56:AF125)</f>
        <v>0</v>
      </c>
      <c r="AG25" s="381"/>
      <c r="AH25" s="380">
        <f>AF25+SUMIF(AI44:AI53,Setting!B10,AH44:AI53)+SUMIF(AI38,Setting!B10,AH38:AI38)+SUMIF(AI40,Setting!B10,AH40:AI40)-SUMIF(AI37,Setting!B10,AH37:AI37)-SUMIF(AI39,Setting!B10,AH39:AI39)-SUMIF(AI56:AI125,Setting!B10,AH56:AH125)</f>
        <v>0</v>
      </c>
      <c r="AI25" s="381"/>
      <c r="AJ25" s="380">
        <f>AH25+SUMIF(AK44:AK53,Setting!B10,AJ44:AK53)+SUMIF(AK38,Setting!B10,AJ38:AK38)+SUMIF(AK40,Setting!B10,AJ40:AK40)-SUMIF(AK37,Setting!B10,AJ37:AK37)-SUMIF(AK39,Setting!B10,AJ39:AK39)-SUMIF(AK56:AK125,Setting!B10,AJ56:AJ125)</f>
        <v>0</v>
      </c>
      <c r="AK25" s="381"/>
      <c r="AL25" s="380">
        <f>AJ25+SUMIF(AM44:AM53,Setting!B10,AL44:AM53)+SUMIF(AM38,Setting!B10,AL38:AM38)+SUMIF(AM40,Setting!B10,AL40:AM40)-SUMIF(AM37,Setting!B10,AL37:AM37)-SUMIF(AM39,Setting!B10,AL39:AM39)-SUMIF(AM56:AM125,Setting!B10,AL56:AL125)</f>
        <v>0</v>
      </c>
      <c r="AM25" s="381"/>
      <c r="AN25" s="380">
        <f>AL25+SUMIF(AO44:AO53,Setting!B10,AN44:AO53)+SUMIF(AO38,Setting!B10,AN38:AO38)+SUMIF(AO40,Setting!B10,AN40:AO40)-SUMIF(AO37,Setting!B10,AN37:AO37)-SUMIF(AO39,Setting!B10,AN39:AO39)-SUMIF(AO56:AO125,Setting!B10,AN56:AN125)</f>
        <v>0</v>
      </c>
      <c r="AO25" s="381"/>
      <c r="AP25" s="380">
        <f>AN25+SUMIF(AQ44:AQ53,Setting!B10,AP44:AQ53)+SUMIF(AQ38,Setting!B10,AP38:AQ38)+SUMIF(AQ40,Setting!B10,AP40:AQ40)-SUMIF(AQ37,Setting!B10,AP37:AQ37)-SUMIF(AQ39,Setting!B10,AP39:AQ39)-SUMIF(AQ56:AQ125,Setting!B10,AP56:AP125)</f>
        <v>0</v>
      </c>
      <c r="AQ25" s="381"/>
      <c r="AR25" s="380">
        <f>AP25+SUMIF(AS44:AS53,Setting!B10,AR44:AS53)+SUMIF(AS38,Setting!B10,AR38:AS38)+SUMIF(AS40,Setting!B10,AR40:AS40)-SUMIF(AS37,Setting!B10,AR37:AS37)-SUMIF(AS39,Setting!B10,AR39:AS39)-SUMIF(AS56:AS125,Setting!B10,AR56:AR125)</f>
        <v>0</v>
      </c>
      <c r="AS25" s="381"/>
      <c r="AT25" s="380">
        <f>AR25+SUMIF(AU44:AU53,Setting!B10,AT44:AU53)+SUMIF(AU38,Setting!B10,AT38:AU38)+SUMIF(AU40,Setting!B10,AT40:AU40)-SUMIF(AU37,Setting!B10,AT37:AU37)-SUMIF(AU39,Setting!B10,AT39:AU39)-SUMIF(AU56:AU125,Setting!B10,AT56:AT125)</f>
        <v>0</v>
      </c>
      <c r="AU25" s="381"/>
      <c r="AV25" s="380">
        <f>AT25+SUMIF(AW44:AW53,Setting!B10,AV44:AW53)+SUMIF(AW38,Setting!B10,AV38:AW38)+SUMIF(AW40,Setting!B10,AV40:AW40)-SUMIF(AW37,Setting!B10,AV37:AW37)-SUMIF(AW39,Setting!B10,AV39:AW39)-SUMIF(AW56:AW125,Setting!B10,AV56:AV125)</f>
        <v>0</v>
      </c>
      <c r="AW25" s="381"/>
      <c r="AX25" s="380">
        <f>AV25+SUMIF(AY44:AY53,Setting!B10,AX44:AY53)+SUMIF(AY38,Setting!B10,AX38:AY38)+SUMIF(AY40,Setting!B10,AX40:AY40)-SUMIF(AY37,Setting!B10,AX37:AY37)-SUMIF(AY39,Setting!B10,AX39:AY39)-SUMIF(AY56:AY125,Setting!B10,AX56:AX125)</f>
        <v>0</v>
      </c>
      <c r="AY25" s="381"/>
      <c r="AZ25" s="380">
        <f>AX25+SUMIF(BA44:BA53,Setting!B10,AZ44:BA53)+SUMIF(BA38,Setting!B10,AZ38:BA38)+SUMIF(BA40,Setting!B10,AZ40:BA40)-SUMIF(BA37,Setting!B10,AZ37:BA37)-SUMIF(BA39,Setting!B10,AZ39:BA39)-SUMIF(BA56:BA125,Setting!B10,AZ56:AZ125)</f>
        <v>0</v>
      </c>
      <c r="BA25" s="381"/>
      <c r="BB25" s="380">
        <f>AZ25+SUMIF(BC44:BC53,Setting!B10,BB44:BC53)+SUMIF(BC38,Setting!B10,BB38:BC38)+SUMIF(BC40,Setting!B10,BB40:BC40)-SUMIF(BC37,Setting!B10,BB37:BC37)-SUMIF(BC39,Setting!B10,BB39:BC39)-SUMIF(BC56:BC125,Setting!B10,BB56:BB125)</f>
        <v>0</v>
      </c>
      <c r="BC25" s="381"/>
      <c r="BD25" s="380">
        <f>BB25+SUMIF(BE44:BE53,Setting!B10,BD44:BE53)+SUMIF(BE38,Setting!B10,BD38:BE38)+SUMIF(BE40,Setting!B10,BD40:BE40)-SUMIF(BE37,Setting!B10,BD37:BE37)-SUMIF(BE39,Setting!B10,BD39:BE39)-SUMIF(BE56:BE125,Setting!B10,BD56:BE125)</f>
        <v>0</v>
      </c>
      <c r="BE25" s="381"/>
      <c r="BF25" s="380">
        <f>BD25+SUMIF(BG44:BG53,Setting!B10,BF44:BG53)+SUMIF(BG38,Setting!B10,BF38:BG38)+SUMIF(BG40,Setting!B10,BF40:BG40)-SUMIF(BG37,Setting!B10,BF37:BG37)-SUMIF(BG39,Setting!B10,BF39:BG39)-SUMIF(BG56:BG125,Setting!B10,BF56:BF125)</f>
        <v>0</v>
      </c>
      <c r="BG25" s="381"/>
      <c r="BH25" s="380">
        <f>BF25+SUMIF(BI44:BI53,Setting!B10,BH44:BI53)+SUMIF(BI38,Setting!B10,BH38:BI38)+SUMIF(BI40,Setting!B10,BH40:BI40)-SUMIF(BI37,Setting!B10,BH37:BI37)-SUMIF(BI39,Setting!B10,BH39:BI39)-SUMIF(BI56:BI125,Setting!B10,BH56:BH125)</f>
        <v>0</v>
      </c>
      <c r="BI25" s="381"/>
      <c r="BJ25" s="380">
        <f>BH25+SUMIF(BK44:BK53,Setting!B10,BJ44:BK53)+SUMIF(BK38,Setting!B10,BJ38:BK38)+SUMIF(BK40,Setting!B10,BJ40:BK40)-SUMIF(BK37,Setting!B10,BJ37:BK37)-SUMIF(BK39,Setting!B10,BJ39:BK39)-SUMIF(BK56:BK125,Setting!B10,BJ56:BJ125)</f>
        <v>0</v>
      </c>
      <c r="BK25" s="382"/>
    </row>
    <row r="26" spans="2:65" s="43" customFormat="1" ht="18.75" customHeight="1">
      <c r="B26" s="390"/>
      <c r="C26" s="121">
        <f>Setting!B11</f>
        <v>0</v>
      </c>
      <c r="D26" s="376">
        <f>'10'!BL26+SUMIF(E44:E53,Setting!$B$11,D44:E53)+SUMIF(E38,Setting!$B$11,D38:E38)+SUMIF(E40,Setting!$B$11,D40:E40)-SUMIF(E37,Setting!$B$11,D37:E37)-SUMIF(E39,Setting!$B$11,D39:E39)-SUMIF(E56:E125,Setting!$B$11,D56:D125)</f>
        <v>0</v>
      </c>
      <c r="E26" s="377"/>
      <c r="F26" s="376">
        <f>D26+SUMIF(G44:G53,Setting!B11,F44:G53)+SUMIF(G38,Setting!B11,F38:G38)+SUMIF(G40,Setting!B11,F40:G40)-SUMIF(G37,Setting!B11,F37:G37)-SUMIF(G39,Setting!B11,F39:G39)-SUMIF(G56:G125,Setting!B11,F56:F125)</f>
        <v>0</v>
      </c>
      <c r="G26" s="377"/>
      <c r="H26" s="376">
        <f>F26+SUMIF(I44:I53,Setting!B11,H44:I53)+SUMIF(I38,Setting!B11,H38:I38)+SUMIF(I40,Setting!B11,H40:I40)-SUMIF(I37,Setting!B11,H37:I37)-SUMIF(I39,Setting!B11,H39:I39)-SUMIF(I56:I125,Setting!B11,H56:H125)</f>
        <v>0</v>
      </c>
      <c r="I26" s="377"/>
      <c r="J26" s="376">
        <f>H26+SUMIF(K44:K53,Setting!B11,J44:K53)+SUMIF(K38,Setting!B11,J38:K38)+SUMIF(K40,Setting!B11,J40:K40)-SUMIF(K37,Setting!B11,J37:K37)-SUMIF(K39,Setting!B11,J39:K39)-SUMIF(K56:K125,Setting!B11,J56:J125)</f>
        <v>0</v>
      </c>
      <c r="K26" s="377"/>
      <c r="L26" s="376">
        <f>J26+SUMIF(M44:M53,Setting!B11,L44:M53)+SUMIF(M38,Setting!B11,L38:M38)+SUMIF(M40,Setting!B11,L40:M40)-SUMIF(M37,Setting!B11,L37:M37)-SUMIF(M39,Setting!B11,L39:M39)-SUMIF(M56:M125,Setting!B11,L56:L125)</f>
        <v>0</v>
      </c>
      <c r="M26" s="377"/>
      <c r="N26" s="376">
        <f>L26+SUMIF(O44:O53,Setting!B11,N44:O53)+SUMIF(O38,Setting!B11,N38:O38)+SUMIF(O40,Setting!B11,N40:O40)-SUMIF(O37,Setting!B11,N37:O37)-SUMIF(O39,Setting!B11,N39:O39)-SUMIF(O56:O125,Setting!B11,N56:N125)</f>
        <v>0</v>
      </c>
      <c r="O26" s="377"/>
      <c r="P26" s="376">
        <f>N26+SUMIF(Q44:Q53,Setting!B11,P44:Q53)+SUMIF(Q38,Setting!B11,P38:Q38)+SUMIF(Q40,Setting!B11,P40:Q40)-SUMIF(Q37,Setting!B11,P37:Q37)-SUMIF(Q39,Setting!B11,P39:Q39)-SUMIF(Q56:Q125,Setting!B11,P56:P125)</f>
        <v>0</v>
      </c>
      <c r="Q26" s="377"/>
      <c r="R26" s="376">
        <f>P26+SUMIF(S44:S53,Setting!B11,R44:S53)+SUMIF(S38,Setting!B11,R38:S38)+SUMIF(S40,Setting!B11,R40:S40)-SUMIF(S37,Setting!B11,R37:S37)-SUMIF(S39,Setting!B11,R39:S39)-SUMIF(S56:S125,Setting!B11,R56:R125)</f>
        <v>0</v>
      </c>
      <c r="S26" s="377"/>
      <c r="T26" s="376">
        <f>R26+SUMIF(U44:U53,Setting!B11,T44:U53)+SUMIF(U38,Setting!B11,T38:U38)+SUMIF(U40,Setting!B11,T40:U40)-SUMIF(U37,Setting!B11,T37:U37)-SUMIF(U39,Setting!B11,T39:U39)-SUMIF(U56:U125,Setting!B11,T56:T125)</f>
        <v>0</v>
      </c>
      <c r="U26" s="377"/>
      <c r="V26" s="376">
        <f>T26+SUMIF(W44:W53,Setting!B11,V44:W53)+SUMIF(W38,Setting!B11,V38:W38)+SUMIF(W40,Setting!B11,V40:W40)-SUMIF(W37,Setting!B11,V37:W37)-SUMIF(W39,Setting!B11,V39:W39)-SUMIF(W56:W125,Setting!B11,V56:V125)</f>
        <v>0</v>
      </c>
      <c r="W26" s="377"/>
      <c r="X26" s="376">
        <f>V26+SUMIF(Y44:Y53,Setting!B11,X44:Y53)+SUMIF(Y38,Setting!B11,X38:Y38)+SUMIF(Y40,Setting!B11,X40:Y40)-SUMIF(Y37,Setting!B11,X37:Y37)-SUMIF(Y39,Setting!B11,X39:Y39)-SUMIF(Y56:Y125,Setting!B11,X56:X125)</f>
        <v>0</v>
      </c>
      <c r="Y26" s="377"/>
      <c r="Z26" s="376">
        <f>X26+SUMIF(AA44:AA53,Setting!B11,Z44:AA53)+SUMIF(AA38,Setting!B11,Z38:AA38)+SUMIF(AA40,Setting!B11,Z40:AA40)-SUMIF(AA37,Setting!B11,Z37:AA37)-SUMIF(AA39,Setting!B11,Z39:AA39)-SUMIF(AA56:AA125,Setting!B11,Z56:Z125)</f>
        <v>0</v>
      </c>
      <c r="AA26" s="377"/>
      <c r="AB26" s="376">
        <f>Z26+SUMIF(AC44:AC53,Setting!B11,AB44:AC53)+SUMIF(AC38,Setting!B11,AB38:AC38)+SUMIF(AC40,Setting!B11,AB40:AC40)-SUMIF(AC37,Setting!B11,AB37:AC37)-SUMIF(AC39,Setting!B11,AB39:AC39)-SUMIF(AC56:AC125,Setting!B11,AB56:AB125)</f>
        <v>0</v>
      </c>
      <c r="AC26" s="377"/>
      <c r="AD26" s="376">
        <f>AB26+SUMIF(AE44:AE53,Setting!B11,AD44:AE53)+SUMIF(AE38,Setting!B11,AD38:AE38)+SUMIF(AE40,Setting!B11,AD40:AE40)-SUMIF(AE37,Setting!B11,AD37:AE37)-SUMIF(AE39,Setting!B11,AD39:AE39)-SUMIF(AE56:AE125,Setting!B11,AD56:AE125)</f>
        <v>0</v>
      </c>
      <c r="AE26" s="377"/>
      <c r="AF26" s="376">
        <f>AD26+SUMIF(AG44:AG53,Setting!B11,AF44:AG53)+SUMIF(AG38,Setting!B11,AF38:AG38)+SUMIF(AG40,Setting!B11,AF40:AG40)-SUMIF(AG37,Setting!B11,AF37:AG37)-SUMIF(AG39,Setting!B11,AF39:AG39)-SUMIF(AG56:AG125,Setting!B11,AF56:AF125)</f>
        <v>0</v>
      </c>
      <c r="AG26" s="377"/>
      <c r="AH26" s="376">
        <f>AF26+SUMIF(AI44:AI53,Setting!B11,AH44:AI53)+SUMIF(AI38,Setting!B11,AH38:AI38)+SUMIF(AI40,Setting!B11,AH40:AI40)-SUMIF(AI37,Setting!B11,AH37:AI37)-SUMIF(AI39,Setting!B11,AH39:AI39)-SUMIF(AI56:AI125,Setting!B11,AH56:AH125)</f>
        <v>0</v>
      </c>
      <c r="AI26" s="377"/>
      <c r="AJ26" s="376">
        <f>AH26+SUMIF(AK44:AK53,Setting!B11,AJ44:AK53)+SUMIF(AK38,Setting!B11,AJ38:AK38)+SUMIF(AK40,Setting!B11,AJ40:AK40)-SUMIF(AK37,Setting!B11,AJ37:AK37)-SUMIF(AK39,Setting!B11,AJ39:AK39)-SUMIF(AK56:AK125,Setting!B11,AJ56:AJ125)</f>
        <v>0</v>
      </c>
      <c r="AK26" s="377"/>
      <c r="AL26" s="376">
        <f>AJ26+SUMIF(AM44:AM53,Setting!B11,AL44:AM53)+SUMIF(AM38,Setting!B11,AL38:AM38)+SUMIF(AM40,Setting!B11,AL40:AM40)-SUMIF(AM37,Setting!B11,AL37:AM37)-SUMIF(AM39,Setting!B11,AL39:AM39)-SUMIF(AM56:AM125,Setting!B11,AL56:AL125)</f>
        <v>0</v>
      </c>
      <c r="AM26" s="377"/>
      <c r="AN26" s="376">
        <f>AL26+SUMIF(AO44:AO53,Setting!B11,AN44:AO53)+SUMIF(AO38,Setting!B11,AN38:AO38)+SUMIF(AO40,Setting!B11,AN40:AO40)-SUMIF(AO37,Setting!B11,AN37:AO37)-SUMIF(AO39,Setting!B11,AN39:AO39)-SUMIF(AO56:AO125,Setting!B11,AN56:AN125)</f>
        <v>0</v>
      </c>
      <c r="AO26" s="377"/>
      <c r="AP26" s="376">
        <f>AN26+SUMIF(AQ44:AQ53,Setting!B11,AP44:AQ53)+SUMIF(AQ38,Setting!B11,AP38:AQ38)+SUMIF(AQ40,Setting!B11,AP40:AQ40)-SUMIF(AQ37,Setting!B11,AP37:AQ37)-SUMIF(AQ39,Setting!B11,AP39:AQ39)-SUMIF(AQ56:AQ125,Setting!B11,AP56:AP125)</f>
        <v>0</v>
      </c>
      <c r="AQ26" s="377"/>
      <c r="AR26" s="376">
        <f>AP26+SUMIF(AS44:AS53,Setting!B11,AR44:AS53)+SUMIF(AS38,Setting!B11,AR38:AS38)+SUMIF(AS40,Setting!B11,AR40:AS40)-SUMIF(AS37,Setting!B11,AR37:AS37)-SUMIF(AS39,Setting!B11,AR39:AS39)-SUMIF(AS56:AS125,Setting!B11,AR56:AR125)</f>
        <v>0</v>
      </c>
      <c r="AS26" s="377"/>
      <c r="AT26" s="376">
        <f>AR26+SUMIF(AU44:AU53,Setting!B11,AT44:AU53)+SUMIF(AU38,Setting!B11,AT38:AU38)+SUMIF(AU40,Setting!B11,AT40:AU40)-SUMIF(AU37,Setting!B11,AT37:AU37)-SUMIF(AU39,Setting!B11,AT39:AU39)-SUMIF(AU56:AU125,Setting!B11,AT56:AT125)</f>
        <v>0</v>
      </c>
      <c r="AU26" s="377"/>
      <c r="AV26" s="376">
        <f>AT26+SUMIF(AW44:AW53,Setting!B11,AV44:AW53)+SUMIF(AW38,Setting!B11,AV38:AW38)+SUMIF(AW40,Setting!B11,AV40:AW40)-SUMIF(AW37,Setting!B11,AV37:AW37)-SUMIF(AW39,Setting!B11,AV39:AW39)-SUMIF(AW56:AW125,Setting!B11,AV56:AV125)</f>
        <v>0</v>
      </c>
      <c r="AW26" s="377"/>
      <c r="AX26" s="376">
        <f>AV26+SUMIF(AY44:AY53,Setting!B11,AX44:AY53)+SUMIF(AY38,Setting!B11,AX38:AY38)+SUMIF(AY40,Setting!B11,AX40:AY40)-SUMIF(AY37,Setting!B11,AX37:AY37)-SUMIF(AY39,Setting!B11,AX39:AY39)-SUMIF(AY56:AY125,Setting!B11,AX56:AX125)</f>
        <v>0</v>
      </c>
      <c r="AY26" s="377"/>
      <c r="AZ26" s="376">
        <f>AX26+SUMIF(BA44:BA53,Setting!B11,AZ44:BA53)+SUMIF(BA38,Setting!B11,AZ38:BA38)+SUMIF(BA40,Setting!B11,AZ40:BA40)-SUMIF(BA37,Setting!B11,AZ37:BA37)-SUMIF(BA39,Setting!B11,AZ39:BA39)-SUMIF(BA56:BA125,Setting!B11,AZ56:AZ125)</f>
        <v>0</v>
      </c>
      <c r="BA26" s="377"/>
      <c r="BB26" s="376">
        <f>AZ26+SUMIF(BC44:BC53,Setting!B11,BB44:BC53)+SUMIF(BC38,Setting!B11,BB38:BC38)+SUMIF(BC40,Setting!B11,BB40:BC40)-SUMIF(BC37,Setting!B11,BB37:BC37)-SUMIF(BC39,Setting!B11,BB39:BC39)-SUMIF(BC56:BC125,Setting!B11,BB56:BB125)</f>
        <v>0</v>
      </c>
      <c r="BC26" s="377"/>
      <c r="BD26" s="376">
        <f>BB26+SUMIF(BE44:BE53,Setting!B11,BD44:BE53)+SUMIF(BE38,Setting!B11,BD38:BE38)+SUMIF(BE40,Setting!B11,BD40:BE40)-SUMIF(BE37,Setting!B11,BD37:BE37)-SUMIF(BE39,Setting!B11,BD39:BE39)-SUMIF(BE56:BE125,Setting!B11,BD56:BE125)</f>
        <v>0</v>
      </c>
      <c r="BE26" s="377"/>
      <c r="BF26" s="376">
        <f>BD26+SUMIF(BG44:BG53,Setting!B11,BF44:BG53)+SUMIF(BG38,Setting!B11,BF38:BG38)+SUMIF(BG40,Setting!B11,BF40:BG40)-SUMIF(BG37,Setting!B11,BF37:BG37)-SUMIF(BG39,Setting!B11,BF39:BG39)-SUMIF(BG56:BG125,Setting!B11,BF56:BF125)</f>
        <v>0</v>
      </c>
      <c r="BG26" s="377"/>
      <c r="BH26" s="376">
        <f>BF26+SUMIF(BI44:BI53,Setting!B11,BH44:BI53)+SUMIF(BI38,Setting!B11,BH38:BI38)+SUMIF(BI40,Setting!B11,BH40:BI40)-SUMIF(BI37,Setting!B11,BH37:BI37)-SUMIF(BI39,Setting!B11,BH39:BI39)-SUMIF(BI56:BI125,Setting!B11,BH56:BH125)</f>
        <v>0</v>
      </c>
      <c r="BI26" s="377"/>
      <c r="BJ26" s="376">
        <f>BH26+SUMIF(BK44:BK53,Setting!B11,BJ44:BK53)+SUMIF(BK38,Setting!B11,BJ38:BK38)+SUMIF(BK40,Setting!B11,BJ40:BK40)-SUMIF(BK37,Setting!B11,BJ37:BK37)-SUMIF(BK39,Setting!B11,BJ39:BK39)-SUMIF(BK56:BK125,Setting!B11,BJ56:BJ125)</f>
        <v>0</v>
      </c>
      <c r="BK26" s="378"/>
    </row>
    <row r="27" spans="2:65" s="43" customFormat="1" ht="18.75" customHeight="1">
      <c r="B27" s="390"/>
      <c r="C27" s="71">
        <f>Setting!B12</f>
        <v>0</v>
      </c>
      <c r="D27" s="380">
        <f>'10'!BL27+SUMIF(E44:E53,Setting!$B$12,D44:E53)+SUMIF(E38,Setting!$B$12,D38:E38)+SUMIF(E40,Setting!$B$12,D40:E40)-SUMIF(E37,Setting!$B$12,D37:E37)-SUMIF(E39,Setting!$B$12,D39:E39)-SUMIF(E56:E125,Setting!$B$12,D56:D125)</f>
        <v>0</v>
      </c>
      <c r="E27" s="381"/>
      <c r="F27" s="380">
        <f>D27+SUMIF(G44:G53,Setting!B12,F44:G53)+SUMIF(G38,Setting!B12,F38:G38)+SUMIF(G40,Setting!B12,F40:G40)-SUMIF(G37,Setting!B12,F37:G37)-SUMIF(G39,Setting!B12,F39:G39)-SUMIF(G56:G125,Setting!B12,F56:F125)</f>
        <v>0</v>
      </c>
      <c r="G27" s="381"/>
      <c r="H27" s="380">
        <f>F27+SUMIF(I44:I53,Setting!B12,H44:I53)+SUMIF(I38,Setting!B12,H38:I38)+SUMIF(I40,Setting!B12,H40:I40)-SUMIF(I37,Setting!B12,H37:I37)-SUMIF(I39,Setting!B12,H39:I39)-SUMIF(I56:I125,Setting!B12,H56:H125)</f>
        <v>0</v>
      </c>
      <c r="I27" s="381"/>
      <c r="J27" s="380">
        <f>H27+SUMIF(K44:K53,Setting!B12,J44:K53)+SUMIF(K38,Setting!B12,J38:K38)+SUMIF(K40,Setting!B12,J40:K40)-SUMIF(K37,Setting!B12,J37:K37)-SUMIF(K39,Setting!B12,J39:K39)-SUMIF(K56:K125,Setting!B12,J56:J125)</f>
        <v>0</v>
      </c>
      <c r="K27" s="381"/>
      <c r="L27" s="380">
        <f>J27+SUMIF(M44:M53,Setting!B12,L44:M53)+SUMIF(M38,Setting!B12,L38:M38)+SUMIF(M40,Setting!B12,L40:M40)-SUMIF(M37,Setting!B12,L37:M37)-SUMIF(M39,Setting!B12,L39:M39)-SUMIF(M56:M125,Setting!B12,L56:L125)</f>
        <v>0</v>
      </c>
      <c r="M27" s="381"/>
      <c r="N27" s="380">
        <f>L27+SUMIF(O44:O53,Setting!B12,N44:O53)+SUMIF(O38,Setting!B12,N38:O38)+SUMIF(O40,Setting!B12,N40:O40)-SUMIF(O37,Setting!B12,N37:O37)-SUMIF(O39,Setting!B12,N39:O39)-SUMIF(O56:O125,Setting!B12,N56:N125)</f>
        <v>0</v>
      </c>
      <c r="O27" s="381"/>
      <c r="P27" s="380">
        <f>N27+SUMIF(Q44:Q53,Setting!B12,P44:Q53)+SUMIF(Q38,Setting!B12,P38:Q38)+SUMIF(Q40,Setting!B12,P40:Q40)-SUMIF(Q37,Setting!B12,P37:Q37)-SUMIF(Q39,Setting!B12,P39:Q39)-SUMIF(Q56:Q125,Setting!B12,P56:P125)</f>
        <v>0</v>
      </c>
      <c r="Q27" s="381"/>
      <c r="R27" s="380">
        <f>P27+SUMIF(S44:S53,Setting!B12,R44:S53)+SUMIF(S38,Setting!B12,R38:S38)+SUMIF(S40,Setting!B12,R40:S40)-SUMIF(S37,Setting!B12,R37:S37)-SUMIF(S39,Setting!B12,R39:S39)-SUMIF(S56:S125,Setting!B12,R56:R125)</f>
        <v>0</v>
      </c>
      <c r="S27" s="381"/>
      <c r="T27" s="380">
        <f>R27+SUMIF(U44:U53,Setting!B12,T44:U53)+SUMIF(U38,Setting!B12,T38:U38)+SUMIF(U40,Setting!B12,T40:U40)-SUMIF(U37,Setting!B12,T37:U37)-SUMIF(U39,Setting!B12,T39:U39)-SUMIF(U56:U125,Setting!B12,T56:T125)</f>
        <v>0</v>
      </c>
      <c r="U27" s="381"/>
      <c r="V27" s="380">
        <f>T27+SUMIF(W44:W53,Setting!B12,V44:W53)+SUMIF(W38,Setting!B12,V38:W38)+SUMIF(W40,Setting!B12,V40:W40)-SUMIF(W37,Setting!B12,V37:W37)-SUMIF(W39,Setting!B12,V39:W39)-SUMIF(W56:W125,Setting!B12,V56:V125)</f>
        <v>0</v>
      </c>
      <c r="W27" s="381"/>
      <c r="X27" s="380">
        <f>V27+SUMIF(Y44:Y53,Setting!B12,X44:Y53)+SUMIF(Y38,Setting!B12,X38:Y38)+SUMIF(Y40,Setting!B12,X40:Y40)-SUMIF(Y37,Setting!B12,X37:Y37)-SUMIF(Y39,Setting!B12,X39:Y39)-SUMIF(Y56:Y125,Setting!B12,X56:X125)</f>
        <v>0</v>
      </c>
      <c r="Y27" s="381"/>
      <c r="Z27" s="380">
        <f>X27+SUMIF(AA44:AA53,Setting!B12,Z44:AA53)+SUMIF(AA38,Setting!B12,Z38:AA38)+SUMIF(AA40,Setting!B12,Z40:AA40)-SUMIF(AA37,Setting!B12,Z37:AA37)-SUMIF(AA39,Setting!B12,Z39:AA39)-SUMIF(AA56:AA125,Setting!B12,Z56:Z125)</f>
        <v>0</v>
      </c>
      <c r="AA27" s="381"/>
      <c r="AB27" s="380">
        <f>Z27+SUMIF(AC44:AC53,Setting!B12,AB44:AC53)+SUMIF(AC38,Setting!B12,AB38:AC38)+SUMIF(AC40,Setting!B12,AB40:AC40)-SUMIF(AC37,Setting!B12,AB37:AC37)-SUMIF(AC39,Setting!B12,AB39:AC39)-SUMIF(AC56:AC125,Setting!B12,AB56:AB125)</f>
        <v>0</v>
      </c>
      <c r="AC27" s="381"/>
      <c r="AD27" s="380">
        <f>AB27+SUMIF(AE44:AE53,Setting!B12,AD44:AE53)+SUMIF(AE38,Setting!B12,AD38:AE38)+SUMIF(AE40,Setting!B12,AD40:AE40)-SUMIF(AE37,Setting!B12,AD37:AE37)-SUMIF(AE39,Setting!B12,AD39:AE39)-SUMIF(AE56:AE125,Setting!B12,AD56:AE125)</f>
        <v>0</v>
      </c>
      <c r="AE27" s="381"/>
      <c r="AF27" s="380">
        <f>AD27+SUMIF(AG44:AG53,Setting!B12,AF44:AG53)+SUMIF(AG38,Setting!B12,AF38:AG38)+SUMIF(AG40,Setting!B12,AF40:AG40)-SUMIF(AG37,Setting!B12,AF37:AG37)-SUMIF(AG39,Setting!B12,AF39:AG39)-SUMIF(AG56:AG125,Setting!B12,AF56:AF125)</f>
        <v>0</v>
      </c>
      <c r="AG27" s="381"/>
      <c r="AH27" s="380">
        <f>AF27+SUMIF(AI44:AI53,Setting!B12,AH44:AI53)+SUMIF(AI38,Setting!B12,AH38:AI38)+SUMIF(AI40,Setting!B12,AH40:AI40)-SUMIF(AI37,Setting!B12,AH37:AI37)-SUMIF(AI39,Setting!B12,AH39:AI39)-SUMIF(AI56:AI125,Setting!B12,AH56:AH125)</f>
        <v>0</v>
      </c>
      <c r="AI27" s="381"/>
      <c r="AJ27" s="380">
        <f>AH27+SUMIF(AK44:AK53,Setting!B12,AJ44:AK53)+SUMIF(AK38,Setting!B12,AJ38:AK38)+SUMIF(AK40,Setting!B12,AJ40:AK40)-SUMIF(AK37,Setting!B12,AJ37:AK37)-SUMIF(AK39,Setting!B12,AJ39:AK39)-SUMIF(AK56:AK125,Setting!B12,AJ56:AJ125)</f>
        <v>0</v>
      </c>
      <c r="AK27" s="381"/>
      <c r="AL27" s="380">
        <f>AJ27+SUMIF(AM44:AM53,Setting!B12,AL44:AM53)+SUMIF(AM38,Setting!B12,AL38:AM38)+SUMIF(AM40,Setting!B12,AL40:AM40)-SUMIF(AM37,Setting!B12,AL37:AM37)-SUMIF(AM39,Setting!B12,AL39:AM39)-SUMIF(AM56:AM125,Setting!B12,AL56:AL125)</f>
        <v>0</v>
      </c>
      <c r="AM27" s="381"/>
      <c r="AN27" s="380">
        <f>AL27+SUMIF(AO44:AO53,Setting!B12,AN44:AO53)+SUMIF(AO38,Setting!B12,AN38:AO38)+SUMIF(AO40,Setting!B12,AN40:AO40)-SUMIF(AO37,Setting!B12,AN37:AO37)-SUMIF(AO39,Setting!B12,AN39:AO39)-SUMIF(AO56:AO125,Setting!B12,AN56:AN125)</f>
        <v>0</v>
      </c>
      <c r="AO27" s="381"/>
      <c r="AP27" s="380">
        <f>AN27+SUMIF(AQ44:AQ53,Setting!B12,AP44:AQ53)+SUMIF(AQ38,Setting!B12,AP38:AQ38)+SUMIF(AQ40,Setting!B12,AP40:AQ40)-SUMIF(AQ37,Setting!B12,AP37:AQ37)-SUMIF(AQ39,Setting!B12,AP39:AQ39)-SUMIF(AQ56:AQ125,Setting!B12,AP56:AP125)</f>
        <v>0</v>
      </c>
      <c r="AQ27" s="381"/>
      <c r="AR27" s="380">
        <f>AP27+SUMIF(AS44:AS53,Setting!B12,AR44:AS53)+SUMIF(AS38,Setting!B12,AR38:AS38)+SUMIF(AS40,Setting!B12,AR40:AS40)-SUMIF(AS37,Setting!B12,AR37:AS37)-SUMIF(AS39,Setting!B12,AR39:AS39)-SUMIF(AS56:AS125,Setting!B12,AR56:AR125)</f>
        <v>0</v>
      </c>
      <c r="AS27" s="381"/>
      <c r="AT27" s="380">
        <f>AR27+SUMIF(AU44:AU53,Setting!B12,AT44:AU53)+SUMIF(AU38,Setting!B12,AT38:AU38)+SUMIF(AU40,Setting!B12,AT40:AU40)-SUMIF(AU37,Setting!B12,AT37:AU37)-SUMIF(AU39,Setting!B12,AT39:AU39)-SUMIF(AU56:AU125,Setting!B12,AT56:AT125)</f>
        <v>0</v>
      </c>
      <c r="AU27" s="381"/>
      <c r="AV27" s="380">
        <f>AT27+SUMIF(AW44:AW53,Setting!B12,AV44:AW53)+SUMIF(AW38,Setting!B12,AV38:AW38)+SUMIF(AW40,Setting!B12,AV40:AW40)-SUMIF(AW37,Setting!B12,AV37:AW37)-SUMIF(AW39,Setting!B12,AV39:AW39)-SUMIF(AW56:AW125,Setting!B12,AV56:AV125)</f>
        <v>0</v>
      </c>
      <c r="AW27" s="381"/>
      <c r="AX27" s="380">
        <f>AV27+SUMIF(AY44:AY53,Setting!B12,AX44:AY53)+SUMIF(AY38,Setting!B12,AX38:AY38)+SUMIF(AY40,Setting!B12,AX40:AY40)-SUMIF(AY37,Setting!B12,AX37:AY37)-SUMIF(AY39,Setting!B12,AX39:AY39)-SUMIF(AY56:AY125,Setting!B12,AX56:AX125)</f>
        <v>0</v>
      </c>
      <c r="AY27" s="381"/>
      <c r="AZ27" s="380">
        <f>AX27+SUMIF(BA44:BA53,Setting!B12,AZ44:BA53)+SUMIF(BA38,Setting!B12,AZ38:BA38)+SUMIF(BA40,Setting!B12,AZ40:BA40)-SUMIF(BA37,Setting!B12,AZ37:BA37)-SUMIF(BA39,Setting!B12,AZ39:BA39)-SUMIF(BA56:BA125,Setting!B12,AZ56:AZ125)</f>
        <v>0</v>
      </c>
      <c r="BA27" s="381"/>
      <c r="BB27" s="380">
        <f>AZ27+SUMIF(BC44:BC53,Setting!B12,BB44:BC53)+SUMIF(BC38,Setting!B12,BB38:BC38)+SUMIF(BC40,Setting!B12,BB40:BC40)-SUMIF(BC37,Setting!B12,BB37:BC37)-SUMIF(BC39,Setting!B12,BB39:BC39)-SUMIF(BC56:BC125,Setting!B12,BB56:BB125)</f>
        <v>0</v>
      </c>
      <c r="BC27" s="381"/>
      <c r="BD27" s="380">
        <f>BB27+SUMIF(BE44:BE53,Setting!B12,BD44:BE53)+SUMIF(BE38,Setting!B12,BD38:BE38)+SUMIF(BE40,Setting!B12,BD40:BE40)-SUMIF(BE37,Setting!B12,BD37:BE37)-SUMIF(BE39,Setting!B12,BD39:BE39)-SUMIF(BE56:BE125,Setting!B12,BD56:BE125)</f>
        <v>0</v>
      </c>
      <c r="BE27" s="381"/>
      <c r="BF27" s="380">
        <f>BD27+SUMIF(BG44:BG53,Setting!B12,BF44:BG53)+SUMIF(BG38,Setting!B12,BF38:BG38)+SUMIF(BG40,Setting!B12,BF40:BG40)-SUMIF(BG37,Setting!B12,BF37:BG37)-SUMIF(BG39,Setting!B12,BF39:BG39)-SUMIF(BG56:BG125,Setting!B12,BF56:BF125)</f>
        <v>0</v>
      </c>
      <c r="BG27" s="381"/>
      <c r="BH27" s="380">
        <f>BF27+SUMIF(BI44:BI53,Setting!B12,BH44:BI53)+SUMIF(BI38,Setting!B12,BH38:BI38)+SUMIF(BI40,Setting!B12,BH40:BI40)-SUMIF(BI37,Setting!B12,BH37:BI37)-SUMIF(BI39,Setting!B12,BH39:BI39)-SUMIF(BI56:BI125,Setting!B12,BH56:BH125)</f>
        <v>0</v>
      </c>
      <c r="BI27" s="381"/>
      <c r="BJ27" s="380">
        <f>BH27+SUMIF(BK44:BK53,Setting!B12,BJ44:BK53)+SUMIF(BK38,Setting!B12,BJ38:BK38)+SUMIF(BK40,Setting!B12,BJ40:BK40)-SUMIF(BK37,Setting!B12,BJ37:BK37)-SUMIF(BK39,Setting!B12,BJ39:BK39)-SUMIF(BK56:BK125,Setting!B12,BJ56:BJ125)</f>
        <v>0</v>
      </c>
      <c r="BK27" s="382"/>
    </row>
    <row r="28" spans="2:65" s="43" customFormat="1" ht="18.75" customHeight="1">
      <c r="B28" s="390"/>
      <c r="C28" s="121">
        <f>Setting!B13</f>
        <v>0</v>
      </c>
      <c r="D28" s="376">
        <f>'10'!BL28+SUMIF(E44:E53,Setting!$B$13,D44:E53)+SUMIF(E38,Setting!$B$13,D38:E38)+SUMIF(E40,Setting!$B$13,D40:E40)-SUMIF(E37,Setting!$B$13,D37:E37)-SUMIF(E39,Setting!$B$13,D39:E39)-SUMIF(E56:E125,Setting!$B$13,D56:D125)</f>
        <v>0</v>
      </c>
      <c r="E28" s="377"/>
      <c r="F28" s="376">
        <f>D28+SUMIF(G44:G53,Setting!B13,F44:G53)+SUMIF(G38,Setting!B13,F38:G38)+SUMIF(G40,Setting!B13,F40:G40)-SUMIF(G37,Setting!B13,F37:G37)-SUMIF(G39,Setting!B13,F39:G39)-SUMIF(G56:G125,Setting!B13,F56:F125)</f>
        <v>0</v>
      </c>
      <c r="G28" s="377"/>
      <c r="H28" s="376">
        <f>F28+SUMIF(I44:I53,Setting!B13,H44:I53)+SUMIF(I38,Setting!B13,H38:I38)+SUMIF(I40,Setting!B13,H40:I40)-SUMIF(I37,Setting!B13,H37:I37)-SUMIF(I39,Setting!B13,H39:I39)-SUMIF(I56:I125,Setting!B13,H56:H125)</f>
        <v>0</v>
      </c>
      <c r="I28" s="377"/>
      <c r="J28" s="376">
        <f>H28+SUMIF(K44:K53,Setting!B13,J44:K53)+SUMIF(K38,Setting!B13,J38:K38)+SUMIF(K40,Setting!B13,J40:K40)-SUMIF(K37,Setting!B13,J37:K37)-SUMIF(K39,Setting!B13,J39:K39)-SUMIF(K56:K125,Setting!B13,J56:J125)</f>
        <v>0</v>
      </c>
      <c r="K28" s="377"/>
      <c r="L28" s="376">
        <f>J28+SUMIF(M44:M53,Setting!B13,L44:M53)+SUMIF(M38,Setting!B13,L38:M38)+SUMIF(M40,Setting!B13,L40:M40)-SUMIF(M37,Setting!B13,L37:M37)-SUMIF(M39,Setting!B13,L39:M39)-SUMIF(M56:M125,Setting!B13,L56:L125)</f>
        <v>0</v>
      </c>
      <c r="M28" s="377"/>
      <c r="N28" s="376">
        <f>L28+SUMIF(O44:O53,Setting!B13,N44:O53)+SUMIF(O38,Setting!B13,N38:O38)+SUMIF(O40,Setting!B13,N40:O40)-SUMIF(O37,Setting!B13,N37:O37)-SUMIF(O39,Setting!B13,N39:O39)-SUMIF(O56:O125,Setting!B13,N56:N125)</f>
        <v>0</v>
      </c>
      <c r="O28" s="377"/>
      <c r="P28" s="376">
        <f>N28+SUMIF(Q44:Q53,Setting!B13,P44:Q53)+SUMIF(Q38,Setting!B13,P38:Q38)+SUMIF(Q40,Setting!B13,P40:Q40)-SUMIF(Q37,Setting!B13,P37:Q37)-SUMIF(Q39,Setting!B13,P39:Q39)-SUMIF(Q56:Q125,Setting!B13,P56:P125)</f>
        <v>0</v>
      </c>
      <c r="Q28" s="377"/>
      <c r="R28" s="376">
        <f>P28+SUMIF(S44:S53,Setting!B13,R44:S53)+SUMIF(S38,Setting!B13,R38:S38)+SUMIF(S40,Setting!B13,R40:S40)-SUMIF(S37,Setting!B13,R37:S37)-SUMIF(S39,Setting!B13,R39:S39)-SUMIF(S56:S125,Setting!B13,R56:R125)</f>
        <v>0</v>
      </c>
      <c r="S28" s="377"/>
      <c r="T28" s="376">
        <f>R28+SUMIF(U44:U53,Setting!B13,T44:U53)+SUMIF(U38,Setting!B13,T38:U38)+SUMIF(U40,Setting!B13,T40:U40)-SUMIF(U37,Setting!B13,T37:U37)-SUMIF(U39,Setting!B13,T39:U39)-SUMIF(U56:U125,Setting!B13,T56:T125)</f>
        <v>0</v>
      </c>
      <c r="U28" s="377"/>
      <c r="V28" s="376">
        <f>T28+SUMIF(W44:W53,Setting!B13,V44:W53)+SUMIF(W38,Setting!B13,V38:W38)+SUMIF(W40,Setting!B13,V40:W40)-SUMIF(W37,Setting!B13,V37:W37)-SUMIF(W39,Setting!B13,V39:W39)-SUMIF(W56:W125,Setting!B13,V56:V125)</f>
        <v>0</v>
      </c>
      <c r="W28" s="377"/>
      <c r="X28" s="376">
        <f>V28+SUMIF(Y44:Y53,Setting!B13,X44:Y53)+SUMIF(Y38,Setting!B13,X38:Y38)+SUMIF(Y40,Setting!B13,X40:Y40)-SUMIF(Y37,Setting!B13,X37:Y37)-SUMIF(Y39,Setting!B13,X39:Y39)-SUMIF(Y56:Y125,Setting!B13,X56:X125)</f>
        <v>0</v>
      </c>
      <c r="Y28" s="377"/>
      <c r="Z28" s="376">
        <f>X28+SUMIF(AA44:AA53,Setting!B13,Z44:AA53)+SUMIF(AA38,Setting!B13,Z38:AA38)+SUMIF(AA40,Setting!B13,Z40:AA40)-SUMIF(AA37,Setting!B13,Z37:AA37)-SUMIF(AA39,Setting!B13,Z39:AA39)-SUMIF(AA56:AA125,Setting!B13,Z56:Z125)</f>
        <v>0</v>
      </c>
      <c r="AA28" s="377"/>
      <c r="AB28" s="376">
        <f>Z28+SUMIF(AC44:AC53,Setting!B13,AB44:AC53)+SUMIF(AC38,Setting!B13,AB38:AC38)+SUMIF(AC40,Setting!B13,AB40:AC40)-SUMIF(AC37,Setting!B13,AB37:AC37)-SUMIF(AC39,Setting!B13,AB39:AC39)-SUMIF(AC56:AC125,Setting!B13,AB56:AB125)</f>
        <v>0</v>
      </c>
      <c r="AC28" s="377"/>
      <c r="AD28" s="376">
        <f>AB28+SUMIF(AE44:AE53,Setting!B13,AD44:AE53)+SUMIF(AE38,Setting!B13,AD38:AE38)+SUMIF(AE40,Setting!B13,AD40:AE40)-SUMIF(AE37,Setting!B13,AD37:AE37)-SUMIF(AE39,Setting!B13,AD39:AE39)-SUMIF(AE56:AE125,Setting!B13,AD56:AE125)</f>
        <v>0</v>
      </c>
      <c r="AE28" s="377"/>
      <c r="AF28" s="376">
        <f>AD28+SUMIF(AG44:AG53,Setting!B13,AF44:AG53)+SUMIF(AG38,Setting!B13,AF38:AG38)+SUMIF(AG40,Setting!B13,AF40:AG40)-SUMIF(AG37,Setting!B13,AF37:AG37)-SUMIF(AG39,Setting!B13,AF39:AG39)-SUMIF(AG56:AG125,Setting!B13,AF56:AF125)</f>
        <v>0</v>
      </c>
      <c r="AG28" s="377"/>
      <c r="AH28" s="376">
        <f>AF28+SUMIF(AI44:AI53,Setting!B13,AH44:AI53)+SUMIF(AI38,Setting!B13,AH38:AI38)+SUMIF(AI40,Setting!B13,AH40:AI40)-SUMIF(AI37,Setting!B13,AH37:AI37)-SUMIF(AI39,Setting!B13,AH39:AI39)-SUMIF(AI56:AI125,Setting!B13,AH56:AH125)</f>
        <v>0</v>
      </c>
      <c r="AI28" s="377"/>
      <c r="AJ28" s="376">
        <f>AH28+SUMIF(AK44:AK53,Setting!B13,AJ44:AK53)+SUMIF(AK38,Setting!B13,AJ38:AK38)+SUMIF(AK40,Setting!B13,AJ40:AK40)-SUMIF(AK37,Setting!B13,AJ37:AK37)-SUMIF(AK39,Setting!B13,AJ39:AK39)-SUMIF(AK56:AK125,Setting!B13,AJ56:AJ125)</f>
        <v>0</v>
      </c>
      <c r="AK28" s="377"/>
      <c r="AL28" s="376">
        <f>AJ28+SUMIF(AM44:AM53,Setting!B13,AL44:AM53)+SUMIF(AM38,Setting!B13,AL38:AM38)+SUMIF(AM40,Setting!B13,AL40:AM40)-SUMIF(AM37,Setting!B13,AL37:AM37)-SUMIF(AM39,Setting!B13,AL39:AM39)-SUMIF(AM56:AM125,Setting!B13,AL56:AL125)</f>
        <v>0</v>
      </c>
      <c r="AM28" s="377"/>
      <c r="AN28" s="376">
        <f>AL28+SUMIF(AO44:AO53,Setting!B13,AN44:AO53)+SUMIF(AO38,Setting!B13,AN38:AO38)+SUMIF(AO40,Setting!B13,AN40:AO40)-SUMIF(AO37,Setting!B13,AN37:AO37)-SUMIF(AO39,Setting!B13,AN39:AO39)-SUMIF(AO56:AO125,Setting!B13,AN56:AN125)</f>
        <v>0</v>
      </c>
      <c r="AO28" s="377"/>
      <c r="AP28" s="376">
        <f>AN28+SUMIF(AQ44:AQ53,Setting!B13,AP44:AQ53)+SUMIF(AQ38,Setting!B13,AP38:AQ38)+SUMIF(AQ40,Setting!B13,AP40:AQ40)-SUMIF(AQ37,Setting!B13,AP37:AQ37)-SUMIF(AQ39,Setting!B13,AP39:AQ39)-SUMIF(AQ56:AQ125,Setting!B13,AP56:AP125)</f>
        <v>0</v>
      </c>
      <c r="AQ28" s="377"/>
      <c r="AR28" s="376">
        <f>AP28+SUMIF(AS44:AS53,Setting!B13,AR44:AS53)+SUMIF(AS38,Setting!B13,AR38:AS38)+SUMIF(AS40,Setting!B13,AR40:AS40)-SUMIF(AS37,Setting!B13,AR37:AS37)-SUMIF(AS39,Setting!B13,AR39:AS39)-SUMIF(AS56:AS125,Setting!B13,AR56:AR125)</f>
        <v>0</v>
      </c>
      <c r="AS28" s="377"/>
      <c r="AT28" s="376">
        <f>AR28+SUMIF(AU44:AU53,Setting!B13,AT44:AU53)+SUMIF(AU38,Setting!B13,AT38:AU38)+SUMIF(AU40,Setting!B13,AT40:AU40)-SUMIF(AU37,Setting!B13,AT37:AU37)-SUMIF(AU39,Setting!B13,AT39:AU39)-SUMIF(AU56:AU125,Setting!B13,AT56:AT125)</f>
        <v>0</v>
      </c>
      <c r="AU28" s="377"/>
      <c r="AV28" s="376">
        <f>AT28+SUMIF(AW44:AW53,Setting!B13,AV44:AW53)+SUMIF(AW38,Setting!B13,AV38:AW38)+SUMIF(AW40,Setting!B13,AV40:AW40)-SUMIF(AW37,Setting!B13,AV37:AW37)-SUMIF(AW39,Setting!B13,AV39:AW39)-SUMIF(AW56:AW125,Setting!B13,AV56:AV125)</f>
        <v>0</v>
      </c>
      <c r="AW28" s="377"/>
      <c r="AX28" s="376">
        <f>AV28+SUMIF(AY44:AY53,Setting!B13,AX44:AY53)+SUMIF(AY38,Setting!B13,AX38:AY38)+SUMIF(AY40,Setting!B13,AX40:AY40)-SUMIF(AY37,Setting!B13,AX37:AY37)-SUMIF(AY39,Setting!B13,AX39:AY39)-SUMIF(AY56:AY125,Setting!B13,AX56:AX125)</f>
        <v>0</v>
      </c>
      <c r="AY28" s="377"/>
      <c r="AZ28" s="376">
        <f>AX28+SUMIF(BA44:BA53,Setting!B13,AZ44:BA53)+SUMIF(BA38,Setting!B13,AZ38:BA38)+SUMIF(BA40,Setting!B13,AZ40:BA40)-SUMIF(BA37,Setting!B13,AZ37:BA37)-SUMIF(BA39,Setting!B13,AZ39:BA39)-SUMIF(BA56:BA125,Setting!B13,AZ56:AZ125)</f>
        <v>0</v>
      </c>
      <c r="BA28" s="377"/>
      <c r="BB28" s="376">
        <f>AZ28+SUMIF(BC44:BC53,Setting!B13,BB44:BC53)+SUMIF(BC38,Setting!B13,BB38:BC38)+SUMIF(BC40,Setting!B13,BB40:BC40)-SUMIF(BC37,Setting!B13,BB37:BC37)-SUMIF(BC39,Setting!B13,BB39:BC39)-SUMIF(BC56:BC125,Setting!B13,BB56:BB125)</f>
        <v>0</v>
      </c>
      <c r="BC28" s="377"/>
      <c r="BD28" s="376">
        <f>BB28+SUMIF(BE44:BE53,Setting!B13,BD44:BE53)+SUMIF(BE38,Setting!B13,BD38:BE38)+SUMIF(BE40,Setting!B13,BD40:BE40)-SUMIF(BE37,Setting!B13,BD37:BE37)-SUMIF(BE39,Setting!B13,BD39:BE39)-SUMIF(BE56:BE125,Setting!B13,BD56:BE125)</f>
        <v>0</v>
      </c>
      <c r="BE28" s="377"/>
      <c r="BF28" s="376">
        <f>BD28+SUMIF(BG44:BG53,Setting!B13,BF44:BG53)+SUMIF(BG38,Setting!B13,BF38:BG38)+SUMIF(BG40,Setting!B13,BF40:BG40)-SUMIF(BG37,Setting!B13,BF37:BG37)-SUMIF(BG39,Setting!B13,BF39:BG39)-SUMIF(BG56:BG125,Setting!B13,BF56:BF125)</f>
        <v>0</v>
      </c>
      <c r="BG28" s="377"/>
      <c r="BH28" s="376">
        <f>BF28+SUMIF(BI44:BI53,Setting!B13,BH44:BI53)+SUMIF(BI38,Setting!B13,BH38:BI38)+SUMIF(BI40,Setting!B13,BH40:BI40)-SUMIF(BI37,Setting!B13,BH37:BI37)-SUMIF(BI39,Setting!B13,BH39:BI39)-SUMIF(BI56:BI125,Setting!B13,BH56:BH125)</f>
        <v>0</v>
      </c>
      <c r="BI28" s="377"/>
      <c r="BJ28" s="376">
        <f>BH28+SUMIF(BK44:BK53,Setting!B13,BJ44:BK53)+SUMIF(BK38,Setting!B13,BJ38:BK38)+SUMIF(BK40,Setting!B13,BJ40:BK40)-SUMIF(BK37,Setting!B13,BJ37:BK37)-SUMIF(BK39,Setting!B13,BJ39:BK39)-SUMIF(BK56:BK125,Setting!B13,BJ56:BJ125)</f>
        <v>0</v>
      </c>
      <c r="BK28" s="378"/>
    </row>
    <row r="29" spans="2:65" s="43" customFormat="1" ht="18.75" customHeight="1">
      <c r="B29" s="390"/>
      <c r="C29" s="71">
        <f>Setting!B14</f>
        <v>0</v>
      </c>
      <c r="D29" s="380">
        <f>'10'!BL29+SUMIF(E44:E53,Setting!$B$14,D44:E53)+SUMIF(E38,Setting!$B$14,D38:E38)+SUMIF(E40,Setting!$B$14,D40:E40)-SUMIF(E37,Setting!$B$14,D37:E37)-SUMIF(E39,Setting!$B$14,D39:E39)-SUMIF(E56:E125,Setting!$B$14,D56:D125)</f>
        <v>0</v>
      </c>
      <c r="E29" s="381"/>
      <c r="F29" s="380">
        <f>D29+SUMIF(G44:G53,Setting!B14,F44:G53)+SUMIF(G38,Setting!B14,F38:G38)+SUMIF(G40,Setting!B14,F40:G40)-SUMIF(G37,Setting!B14,F37:G37)-SUMIF(G39,Setting!B14,F39:G39)-SUMIF(G56:G125,Setting!B14,F56:F125)</f>
        <v>0</v>
      </c>
      <c r="G29" s="381"/>
      <c r="H29" s="380">
        <f>F29+SUMIF(I44:I53,Setting!B14,H44:I53)+SUMIF(I38,Setting!B14,H38:I38)+SUMIF(I40,Setting!B14,H40:I40)-SUMIF(I37,Setting!B14,H37:I37)-SUMIF(I39,Setting!B14,H39:I39)-SUMIF(I56:I125,Setting!B14,H56:H125)</f>
        <v>0</v>
      </c>
      <c r="I29" s="381"/>
      <c r="J29" s="380">
        <f>H29+SUMIF(K44:K53,Setting!B14,J44:K53)+SUMIF(K38,Setting!B14,J38:K38)+SUMIF(K40,Setting!B14,J40:K40)-SUMIF(K37,Setting!B14,J37:K37)-SUMIF(K39,Setting!B14,J39:K39)-SUMIF(K56:K125,Setting!B14,J56:J125)</f>
        <v>0</v>
      </c>
      <c r="K29" s="381"/>
      <c r="L29" s="380">
        <f>J29+SUMIF(M44:M53,Setting!B14,L44:M53)+SUMIF(M38,Setting!B14,L38:M38)+SUMIF(M40,Setting!B14,L40:M40)-SUMIF(M37,Setting!B14,L37:M37)-SUMIF(M39,Setting!B14,L39:M39)-SUMIF(M56:M125,Setting!B14,L56:L125)</f>
        <v>0</v>
      </c>
      <c r="M29" s="381"/>
      <c r="N29" s="380">
        <f>L29+SUMIF(O44:O53,Setting!B14,N44:O53)+SUMIF(O38,Setting!B14,N38:O38)+SUMIF(O40,Setting!B14,N40:O40)-SUMIF(O37,Setting!B14,N37:O37)-SUMIF(O39,Setting!B14,N39:O39)-SUMIF(O56:O125,Setting!B14,N56:N125)</f>
        <v>0</v>
      </c>
      <c r="O29" s="381"/>
      <c r="P29" s="380">
        <f>N29+SUMIF(Q44:Q53,Setting!B14,P44:Q53)+SUMIF(Q38,Setting!B14,P38:Q38)+SUMIF(Q40,Setting!B14,P40:Q40)-SUMIF(Q37,Setting!B14,P37:Q37)-SUMIF(Q39,Setting!B14,P39:Q39)-SUMIF(Q56:Q125,Setting!B14,P56:P125)</f>
        <v>0</v>
      </c>
      <c r="Q29" s="381"/>
      <c r="R29" s="380">
        <f>P29+SUMIF(S44:S53,Setting!B14,R44:S53)+SUMIF(S38,Setting!B14,R38:S38)+SUMIF(S40,Setting!B14,R40:S40)-SUMIF(S37,Setting!B14,R37:S37)-SUMIF(S39,Setting!B14,R39:S39)-SUMIF(S56:S125,Setting!B14,R56:R125)</f>
        <v>0</v>
      </c>
      <c r="S29" s="381"/>
      <c r="T29" s="380">
        <f>R29+SUMIF(U44:U53,Setting!B14,T44:U53)+SUMIF(U38,Setting!B14,T38:U38)+SUMIF(U40,Setting!B14,T40:U40)-SUMIF(U37,Setting!B14,T37:U37)-SUMIF(U39,Setting!B14,T39:U39)-SUMIF(U56:U125,Setting!B14,T56:T125)</f>
        <v>0</v>
      </c>
      <c r="U29" s="381"/>
      <c r="V29" s="380">
        <f>T29+SUMIF(W44:W53,Setting!B14,V44:W53)+SUMIF(W38,Setting!B14,V38:W38)+SUMIF(W40,Setting!B14,V40:W40)-SUMIF(W37,Setting!B14,V37:W37)-SUMIF(W39,Setting!B14,V39:W39)-SUMIF(W56:W125,Setting!B14,V56:V125)</f>
        <v>0</v>
      </c>
      <c r="W29" s="381"/>
      <c r="X29" s="380">
        <f>V29+SUMIF(Y44:Y53,Setting!B14,X44:Y53)+SUMIF(Y38,Setting!B14,X38:Y38)+SUMIF(Y40,Setting!B14,X40:Y40)-SUMIF(Y37,Setting!B14,X37:Y37)-SUMIF(Y39,Setting!B14,X39:Y39)-SUMIF(Y56:Y125,Setting!B14,X56:X125)</f>
        <v>0</v>
      </c>
      <c r="Y29" s="381"/>
      <c r="Z29" s="380">
        <f>X29+SUMIF(AA44:AA53,Setting!B14,Z44:AA53)+SUMIF(AA38,Setting!B14,Z38:AA38)+SUMIF(AA40,Setting!B14,Z40:AA40)-SUMIF(AA37,Setting!B14,Z37:AA37)-SUMIF(AA39,Setting!B14,Z39:AA39)-SUMIF(AA56:AA125,Setting!B14,Z56:Z125)</f>
        <v>0</v>
      </c>
      <c r="AA29" s="381"/>
      <c r="AB29" s="380">
        <f>Z29+SUMIF(AC44:AC53,Setting!B14,AB44:AC53)+SUMIF(AC38,Setting!B14,AB38:AC38)+SUMIF(AC40,Setting!B14,AB40:AC40)-SUMIF(AC37,Setting!B14,AB37:AC37)-SUMIF(AC39,Setting!B14,AB39:AC39)-SUMIF(AC56:AC125,Setting!B14,AB56:AB125)</f>
        <v>0</v>
      </c>
      <c r="AC29" s="381"/>
      <c r="AD29" s="380">
        <f>AB29+SUMIF(AE44:AE53,Setting!B14,AD44:AE53)+SUMIF(AE38,Setting!B14,AD38:AE38)+SUMIF(AE40,Setting!B14,AD40:AE40)-SUMIF(AE37,Setting!B14,AD37:AE37)-SUMIF(AE39,Setting!B14,AD39:AE39)-SUMIF(AE56:AE125,Setting!B14,AD56:AE125)</f>
        <v>0</v>
      </c>
      <c r="AE29" s="381"/>
      <c r="AF29" s="380">
        <f>AD29+SUMIF(AG44:AG53,Setting!B14,AF44:AG53)+SUMIF(AG38,Setting!B14,AF38:AG38)+SUMIF(AG40,Setting!B14,AF40:AG40)-SUMIF(AG37,Setting!B14,AF37:AG37)-SUMIF(AG39,Setting!B14,AF39:AG39)-SUMIF(AG56:AG125,Setting!B14,AF56:AF125)</f>
        <v>0</v>
      </c>
      <c r="AG29" s="381"/>
      <c r="AH29" s="380">
        <f>AF29+SUMIF(AI44:AI53,Setting!B14,AH44:AI53)+SUMIF(AI38,Setting!B14,AH38:AI38)+SUMIF(AI40,Setting!B14,AH40:AI40)-SUMIF(AI37,Setting!B14,AH37:AI37)-SUMIF(AI39,Setting!B14,AH39:AI39)-SUMIF(AI56:AI125,Setting!B14,AH56:AH125)</f>
        <v>0</v>
      </c>
      <c r="AI29" s="381"/>
      <c r="AJ29" s="380">
        <f>AH29+SUMIF(AK44:AK53,Setting!B14,AJ44:AK53)+SUMIF(AK38,Setting!B14,AJ38:AK38)+SUMIF(AK40,Setting!B14,AJ40:AK40)-SUMIF(AK37,Setting!B14,AJ37:AK37)-SUMIF(AK39,Setting!B14,AJ39:AK39)-SUMIF(AK56:AK125,Setting!B14,AJ56:AJ125)</f>
        <v>0</v>
      </c>
      <c r="AK29" s="381"/>
      <c r="AL29" s="380">
        <f>AJ29+SUMIF(AM44:AM53,Setting!B14,AL44:AM53)+SUMIF(AM38,Setting!B14,AL38:AM38)+SUMIF(AM40,Setting!B14,AL40:AM40)-SUMIF(AM37,Setting!B14,AL37:AM37)-SUMIF(AM39,Setting!B14,AL39:AM39)-SUMIF(AM56:AM125,Setting!B14,AL56:AL125)</f>
        <v>0</v>
      </c>
      <c r="AM29" s="381"/>
      <c r="AN29" s="380">
        <f>AL29+SUMIF(AO44:AO53,Setting!B14,AN44:AO53)+SUMIF(AO38,Setting!B14,AN38:AO38)+SUMIF(AO40,Setting!B14,AN40:AO40)-SUMIF(AO37,Setting!B14,AN37:AO37)-SUMIF(AO39,Setting!B14,AN39:AO39)-SUMIF(AO56:AO125,Setting!B14,AN56:AN125)</f>
        <v>0</v>
      </c>
      <c r="AO29" s="381"/>
      <c r="AP29" s="380">
        <f>AN29+SUMIF(AQ44:AQ53,Setting!B14,AP44:AQ53)+SUMIF(AQ38,Setting!B14,AP38:AQ38)+SUMIF(AQ40,Setting!B14,AP40:AQ40)-SUMIF(AQ37,Setting!B14,AP37:AQ37)-SUMIF(AQ39,Setting!B14,AP39:AQ39)-SUMIF(AQ56:AQ125,Setting!B14,AP56:AP125)</f>
        <v>0</v>
      </c>
      <c r="AQ29" s="381"/>
      <c r="AR29" s="380">
        <f>AP29+SUMIF(AS44:AS53,Setting!B14,AR44:AS53)+SUMIF(AS38,Setting!B14,AR38:AS38)+SUMIF(AS40,Setting!B14,AR40:AS40)-SUMIF(AS37,Setting!B14,AR37:AS37)-SUMIF(AS39,Setting!B14,AR39:AS39)-SUMIF(AS56:AS125,Setting!B14,AR56:AR125)</f>
        <v>0</v>
      </c>
      <c r="AS29" s="381"/>
      <c r="AT29" s="380">
        <f>AR29+SUMIF(AU44:AU53,Setting!B14,AT44:AU53)+SUMIF(AU38,Setting!B14,AT38:AU38)+SUMIF(AU40,Setting!B14,AT40:AU40)-SUMIF(AU37,Setting!B14,AT37:AU37)-SUMIF(AU39,Setting!B14,AT39:AU39)-SUMIF(AU56:AU125,Setting!B14,AT56:AT125)</f>
        <v>0</v>
      </c>
      <c r="AU29" s="381"/>
      <c r="AV29" s="380">
        <f>AT29+SUMIF(AW44:AW53,Setting!B14,AV44:AW53)+SUMIF(AW38,Setting!B14,AV38:AW38)+SUMIF(AW40,Setting!B14,AV40:AW40)-SUMIF(AW37,Setting!B14,AV37:AW37)-SUMIF(AW39,Setting!B14,AV39:AW39)-SUMIF(AW56:AW125,Setting!B14,AV56:AV125)</f>
        <v>0</v>
      </c>
      <c r="AW29" s="381"/>
      <c r="AX29" s="380">
        <f>AV29+SUMIF(AY44:AY53,Setting!B14,AX44:AY53)+SUMIF(AY38,Setting!B14,AX38:AY38)+SUMIF(AY40,Setting!B14,AX40:AY40)-SUMIF(AY37,Setting!B14,AX37:AY37)-SUMIF(AY39,Setting!B14,AX39:AY39)-SUMIF(AY56:AY125,Setting!B14,AX56:AX125)</f>
        <v>0</v>
      </c>
      <c r="AY29" s="381"/>
      <c r="AZ29" s="380">
        <f>AX29+SUMIF(BA44:BA53,Setting!B14,AZ44:BA53)+SUMIF(BA38,Setting!B14,AZ38:BA38)+SUMIF(BA40,Setting!B14,AZ40:BA40)-SUMIF(BA37,Setting!B14,AZ37:BA37)-SUMIF(BA39,Setting!B14,AZ39:BA39)-SUMIF(BA56:BA125,Setting!B14,AZ56:AZ125)</f>
        <v>0</v>
      </c>
      <c r="BA29" s="381"/>
      <c r="BB29" s="380">
        <f>AZ29+SUMIF(BC44:BC53,Setting!B14,BB44:BC53)+SUMIF(BC38,Setting!B14,BB38:BC38)+SUMIF(BC40,Setting!B14,BB40:BC40)-SUMIF(BC37,Setting!B14,BB37:BC37)-SUMIF(BC39,Setting!B14,BB39:BC39)-SUMIF(BC56:BC125,Setting!B14,BB56:BB125)</f>
        <v>0</v>
      </c>
      <c r="BC29" s="381"/>
      <c r="BD29" s="380">
        <f>BB29+SUMIF(BE44:BE53,Setting!B14,BD44:BE53)+SUMIF(BE38,Setting!B14,BD38:BE38)+SUMIF(BE40,Setting!B14,BD40:BE40)-SUMIF(BE37,Setting!B14,BD37:BE37)-SUMIF(BE39,Setting!B14,BD39:BE39)-SUMIF(BE56:BE125,Setting!B14,BD56:BE125)</f>
        <v>0</v>
      </c>
      <c r="BE29" s="381"/>
      <c r="BF29" s="380">
        <f>BD29+SUMIF(BG44:BG53,Setting!B14,BF44:BG53)+SUMIF(BG38,Setting!B14,BF38:BG38)+SUMIF(BG40,Setting!B14,BF40:BG40)-SUMIF(BG37,Setting!B14,BF37:BG37)-SUMIF(BG39,Setting!B14,BF39:BG39)-SUMIF(BG56:BG125,Setting!B14,BF56:BF125)</f>
        <v>0</v>
      </c>
      <c r="BG29" s="381"/>
      <c r="BH29" s="380">
        <f>BF29+SUMIF(BI44:BI53,Setting!B14,BH44:BI53)+SUMIF(BI38,Setting!B14,BH38:BI38)+SUMIF(BI40,Setting!B14,BH40:BI40)-SUMIF(BI37,Setting!B14,BH37:BI37)-SUMIF(BI39,Setting!B14,BH39:BI39)-SUMIF(BI56:BI125,Setting!B14,BH56:BH125)</f>
        <v>0</v>
      </c>
      <c r="BI29" s="381"/>
      <c r="BJ29" s="380">
        <f>BH29+SUMIF(BK44:BK53,Setting!B14,BJ44:BK53)+SUMIF(BK38,Setting!B14,BJ38:BK38)+SUMIF(BK40,Setting!B14,BJ40:BK40)-SUMIF(BK37,Setting!B14,BJ37:BK37)-SUMIF(BK39,Setting!B14,BJ39:BK39)-SUMIF(BK56:BK125,Setting!B14,BJ56:BJ125)</f>
        <v>0</v>
      </c>
      <c r="BK29" s="382"/>
    </row>
    <row r="30" spans="2:65" s="43" customFormat="1" ht="18.75" customHeight="1">
      <c r="B30" s="390"/>
      <c r="C30" s="121">
        <f>Setting!B15</f>
        <v>0</v>
      </c>
      <c r="D30" s="376">
        <f>'10'!BL30+SUMIF(E44:E53,Setting!$B$15,D44:E53)+SUMIF(E38,Setting!$B$15,D38:E38)+SUMIF(E40,Setting!$B$15,D40:E40)-SUMIF(E37,Setting!$B$15,D37:E37)-SUMIF(E39,Setting!$B$15,D39:E39)-SUMIF(E56:E125,Setting!$B$15,D56:D125)</f>
        <v>0</v>
      </c>
      <c r="E30" s="377"/>
      <c r="F30" s="376">
        <f>D30+SUMIF(G44:G53,Setting!B15,F44:G53)+SUMIF(G38,Setting!B15,F38:G38)+SUMIF(G40,Setting!B15,F40:G40)-SUMIF(G37,Setting!B15,F37:G37)-SUMIF(G39,Setting!B15,F39:G39)-SUMIF(G56:G125,Setting!B15,F56:F125)</f>
        <v>0</v>
      </c>
      <c r="G30" s="377"/>
      <c r="H30" s="376">
        <f>F30+SUMIF(I44:I53,Setting!B15,H44:I53)+SUMIF(I38,Setting!B15,H38:I38)+SUMIF(I40,Setting!B15,H40:I40)-SUMIF(I37,Setting!B15,H37:I37)-SUMIF(I39,Setting!B15,H39:I39)-SUMIF(I56:I125,Setting!B15,H56:H125)</f>
        <v>0</v>
      </c>
      <c r="I30" s="377"/>
      <c r="J30" s="376">
        <f>H30+SUMIF(K44:K53,Setting!B15,J44:K53)+SUMIF(K38,Setting!B15,J38:K38)+SUMIF(K40,Setting!B15,J40:K40)-SUMIF(K37,Setting!B15,J37:K37)-SUMIF(K39,Setting!B15,J39:K39)-SUMIF(K56:K125,Setting!B15,J56:J125)</f>
        <v>0</v>
      </c>
      <c r="K30" s="377"/>
      <c r="L30" s="376">
        <f>J30+SUMIF(M44:M53,Setting!B15,L44:M53)+SUMIF(M38,Setting!B15,L38:M38)+SUMIF(M40,Setting!B15,L40:M40)-SUMIF(M37,Setting!B15,L37:M37)-SUMIF(M39,Setting!B15,L39:M39)-SUMIF(M56:M125,Setting!B15,L56:L125)</f>
        <v>0</v>
      </c>
      <c r="M30" s="377"/>
      <c r="N30" s="376">
        <f>L30+SUMIF(O44:O53,Setting!B15,N44:O53)+SUMIF(O38,Setting!B15,N38:O38)+SUMIF(O40,Setting!B15,N40:O40)-SUMIF(O37,Setting!B15,N37:O37)-SUMIF(O39,Setting!B15,N39:O39)-SUMIF(O56:O125,Setting!B15,N56:N125)</f>
        <v>0</v>
      </c>
      <c r="O30" s="377"/>
      <c r="P30" s="376">
        <f>N30+SUMIF(Q44:Q53,Setting!B15,P44:Q53)+SUMIF(Q38,Setting!B15,P38:Q38)+SUMIF(Q40,Setting!B15,P40:Q40)-SUMIF(Q37,Setting!B15,P37:Q37)-SUMIF(Q39,Setting!B15,P39:Q39)-SUMIF(Q56:Q125,Setting!B15,P56:P125)</f>
        <v>0</v>
      </c>
      <c r="Q30" s="377"/>
      <c r="R30" s="376">
        <f>P30+SUMIF(S44:S53,Setting!B15,R44:S53)+SUMIF(S38,Setting!B15,R38:S38)+SUMIF(S40,Setting!B15,R40:S40)-SUMIF(S37,Setting!B15,R37:S37)-SUMIF(S39,Setting!B15,R39:S39)-SUMIF(S56:S125,Setting!B15,R56:R125)</f>
        <v>0</v>
      </c>
      <c r="S30" s="377"/>
      <c r="T30" s="376">
        <f>R30+SUMIF(U44:U53,Setting!B15,T44:U53)+SUMIF(U38,Setting!B15,T38:U38)+SUMIF(U40,Setting!B15,T40:U40)-SUMIF(U37,Setting!B15,T37:U37)-SUMIF(U39,Setting!B15,T39:U39)-SUMIF(U56:U125,Setting!B15,T56:T125)</f>
        <v>0</v>
      </c>
      <c r="U30" s="377"/>
      <c r="V30" s="376">
        <f>T30+SUMIF(W44:W53,Setting!B15,V44:W53)+SUMIF(W38,Setting!B15,V38:W38)+SUMIF(W40,Setting!B15,V40:W40)-SUMIF(W37,Setting!B15,V37:W37)-SUMIF(W39,Setting!B15,V39:W39)-SUMIF(W56:W125,Setting!B15,V56:V125)</f>
        <v>0</v>
      </c>
      <c r="W30" s="377"/>
      <c r="X30" s="376">
        <f>V30+SUMIF(Y44:Y53,Setting!B15,X44:Y53)+SUMIF(Y38,Setting!B15,X38:Y38)+SUMIF(Y40,Setting!B15,X40:Y40)-SUMIF(Y37,Setting!B15,X37:Y37)-SUMIF(Y39,Setting!B15,X39:Y39)-SUMIF(Y56:Y125,Setting!B15,X56:X125)</f>
        <v>0</v>
      </c>
      <c r="Y30" s="377"/>
      <c r="Z30" s="376">
        <f>X30+SUMIF(AA44:AA53,Setting!B15,Z44:AA53)+SUMIF(AA38,Setting!B15,Z38:AA38)+SUMIF(AA40,Setting!B15,Z40:AA40)-SUMIF(AA37,Setting!B15,Z37:AA37)-SUMIF(AA39,Setting!B15,Z39:AA39)-SUMIF(AA56:AA125,Setting!B15,Z56:Z125)</f>
        <v>0</v>
      </c>
      <c r="AA30" s="377"/>
      <c r="AB30" s="376">
        <f>Z30+SUMIF(AC44:AC53,Setting!B15,AB44:AC53)+SUMIF(AC38,Setting!B15,AB38:AC38)+SUMIF(AC40,Setting!B15,AB40:AC40)-SUMIF(AC37,Setting!B15,AB37:AC37)-SUMIF(AC39,Setting!B15,AB39:AC39)-SUMIF(AC56:AC125,Setting!B15,AB56:AB125)</f>
        <v>0</v>
      </c>
      <c r="AC30" s="377"/>
      <c r="AD30" s="376">
        <f>AB30+SUMIF(AE44:AE53,Setting!B15,AD44:AE53)+SUMIF(AE38,Setting!B15,AD38:AE38)+SUMIF(AE40,Setting!B15,AD40:AE40)-SUMIF(AE37,Setting!B15,AD37:AE37)-SUMIF(AE39,Setting!B15,AD39:AE39)-SUMIF(AE56:AE125,Setting!B15,AD56:AE125)</f>
        <v>0</v>
      </c>
      <c r="AE30" s="377"/>
      <c r="AF30" s="376">
        <f>AD30+SUMIF(AG44:AG53,Setting!B15,AF44:AG53)+SUMIF(AG38,Setting!B15,AF38:AG38)+SUMIF(AG40,Setting!B15,AF40:AG40)-SUMIF(AG37,Setting!B15,AF37:AG37)-SUMIF(AG39,Setting!B15,AF39:AG39)-SUMIF(AG56:AG125,Setting!B15,AF56:AF125)</f>
        <v>0</v>
      </c>
      <c r="AG30" s="377"/>
      <c r="AH30" s="376">
        <f>AF30+SUMIF(AI44:AI53,Setting!B15,AH44:AI53)+SUMIF(AI38,Setting!B15,AH38:AI38)+SUMIF(AI40,Setting!B15,AH40:AI40)-SUMIF(AI37,Setting!B15,AH37:AI37)-SUMIF(AI39,Setting!B15,AH39:AI39)-SUMIF(AI56:AI125,Setting!B15,AH56:AH125)</f>
        <v>0</v>
      </c>
      <c r="AI30" s="377"/>
      <c r="AJ30" s="376">
        <f>AH30+SUMIF(AK44:AK53,Setting!B15,AJ44:AK53)+SUMIF(AK38,Setting!B15,AJ38:AK38)+SUMIF(AK40,Setting!B15,AJ40:AK40)-SUMIF(AK37,Setting!B15,AJ37:AK37)-SUMIF(AK39,Setting!B15,AJ39:AK39)-SUMIF(AK56:AK125,Setting!B15,AJ56:AJ125)</f>
        <v>0</v>
      </c>
      <c r="AK30" s="377"/>
      <c r="AL30" s="376">
        <f>AJ30+SUMIF(AM44:AM53,Setting!B15,AL44:AM53)+SUMIF(AM38,Setting!B15,AL38:AM38)+SUMIF(AM40,Setting!B15,AL40:AM40)-SUMIF(AM37,Setting!B15,AL37:AM37)-SUMIF(AM39,Setting!B15,AL39:AM39)-SUMIF(AM56:AM125,Setting!B15,AL56:AL125)</f>
        <v>0</v>
      </c>
      <c r="AM30" s="377"/>
      <c r="AN30" s="376">
        <f>AL30+SUMIF(AO44:AO53,Setting!B15,AN44:AO53)+SUMIF(AO38,Setting!B15,AN38:AO38)+SUMIF(AO40,Setting!B15,AN40:AO40)-SUMIF(AO37,Setting!B15,AN37:AO37)-SUMIF(AO39,Setting!B15,AN39:AO39)-SUMIF(AO56:AO125,Setting!B15,AN56:AN125)</f>
        <v>0</v>
      </c>
      <c r="AO30" s="377"/>
      <c r="AP30" s="376">
        <f>AN30+SUMIF(AQ44:AQ53,Setting!B15,AP44:AQ53)+SUMIF(AQ38,Setting!B15,AP38:AQ38)+SUMIF(AQ40,Setting!B15,AP40:AQ40)-SUMIF(AQ37,Setting!B15,AP37:AQ37)-SUMIF(AQ39,Setting!B15,AP39:AQ39)-SUMIF(AQ56:AQ125,Setting!B15,AP56:AP125)</f>
        <v>0</v>
      </c>
      <c r="AQ30" s="377"/>
      <c r="AR30" s="376">
        <f>AP30+SUMIF(AS44:AS53,Setting!B15,AR44:AS53)+SUMIF(AS38,Setting!B15,AR38:AS38)+SUMIF(AS40,Setting!V15,AR40:AS40)-SUMIF(AS37,Setting!B15,AR37:AS37)-SUMIF(AS39,Setting!B15,AR39:AS39)-SUMIF(AS56:AS125,Setting!B15,AR56:AR125)</f>
        <v>0</v>
      </c>
      <c r="AS30" s="377"/>
      <c r="AT30" s="376">
        <f>AR30+SUMIF(AU44:AU53,Setting!B15,AT44:AU53)+SUMIF(AU38,Setting!B15,AT38:AU38)+SUMIF(AU40,Setting!B15,AT40:AU40)-SUMIF(AU37,Setting!B15,AT37:AU37)-SUMIF(AU39,Setting!B15,AT39:AU39)-SUMIF(AU56:AU125,Setting!B15,AT56:AT125)</f>
        <v>0</v>
      </c>
      <c r="AU30" s="377"/>
      <c r="AV30" s="376">
        <f>AT30+SUMIF(AW44:AW53,Setting!B15,AV44:AW53)+SUMIF(AW38,Setting!B15,AV38:AW38)+SUMIF(AW40,Setting!B15,AV40:AW40)-SUMIF(AW37,Setting!B15,AV37:AW37)-SUMIF(AW39,Setting!B15,AV39:AW39)-SUMIF(AW56:AW125,Setting!B15,AV56:AV125)</f>
        <v>0</v>
      </c>
      <c r="AW30" s="377"/>
      <c r="AX30" s="376">
        <f>AV30+SUMIF(AY44:AY53,Setting!B15,AX44:AY53)+SUMIF(AY38,Setting!B15,AX38:AY38)+SUMIF(AY40,Setting!B15,AX40:AY40)-SUMIF(AY37,Setting!B15,AX37:AY37)-SUMIF(AY39,Setting!B15,AX39:AY39)-SUMIF(AY56:AY125,Setting!B15,AX56:AX125)</f>
        <v>0</v>
      </c>
      <c r="AY30" s="377"/>
      <c r="AZ30" s="376">
        <f>AX30+SUMIF(BA44:BA53,Setting!B15,AZ44:BA53)+SUMIF(BA38,Setting!B15,AZ38:BA38)+SUMIF(BA40,Setting!B15,AZ40:BA40)-SUMIF(BA37,Setting!B15,AZ37:BA37)-SUMIF(BA39,Setting!B15,AZ39:BA39)-SUMIF(BA56:BA125,Setting!B15,AZ56:AZ125)</f>
        <v>0</v>
      </c>
      <c r="BA30" s="377"/>
      <c r="BB30" s="376">
        <f>AZ30+SUMIF(BC44:BC53,Setting!B15,BB44:BC53)+SUMIF(BC38,Setting!B15,BB38:BC38)+SUMIF(BC40,Setting!B15,BB40:BC40)-SUMIF(BC37,Setting!B15,BB37:BC37)-SUMIF(BC39,Setting!B15,BB39:BC39)-SUMIF(BC56:BC125,Setting!B15,BB56:BB125)</f>
        <v>0</v>
      </c>
      <c r="BC30" s="377"/>
      <c r="BD30" s="376">
        <f>BB30+SUMIF(BE44:BE53,Setting!B15,BD44:BE53)+SUMIF(BE38,Setting!B15,BD38:BE38)+SUMIF(BE40,Setting!B15,BD40:BE40)-SUMIF(BE37,Setting!B15,BD37:BE37)-SUMIF(BE39,Setting!B15,BD39:BE39)-SUMIF(BE56:BE125,Setting!B15,BD56:BE125)</f>
        <v>0</v>
      </c>
      <c r="BE30" s="377"/>
      <c r="BF30" s="376">
        <f>BD30+SUMIF(BG44:BG53,Setting!B15,BF44:BG53)+SUMIF(BG38,Setting!B15,BF38:BG38)+SUMIF(BG40,Setting!B15,BF40:BG40)-SUMIF(BG37,Setting!B15,BF37:BG37)-SUMIF(BG39,Setting!B15,BF39:BG39)-SUMIF(BG56:BG125,Setting!B15,BF56:BF125)</f>
        <v>0</v>
      </c>
      <c r="BG30" s="377"/>
      <c r="BH30" s="376">
        <f>BF30+SUMIF(BI44:BI53,Setting!B15,BH44:BI53)+SUMIF(BI38,Setting!B15,BH38:BI38)+SUMIF(BI40,Setting!B15,BH40:BI40)-SUMIF(BI37,Setting!B15,BH37:BI37)-SUMIF(BI39,Setting!B15,BH39:BI39)-SUMIF(BI56:BI125,Setting!B15,BH56:BH125)</f>
        <v>0</v>
      </c>
      <c r="BI30" s="377"/>
      <c r="BJ30" s="376">
        <f>BH30+SUMIF(BK44:BK53,Setting!B15,BJ44:BK53)+SUMIF(BK38,Setting!B15,BJ38:BK38)+SUMIF(BK40,Setting!B15,BJ40:BK40)-SUMIF(BK37,Setting!B15,BJ37:BK37)-SUMIF(BK39,Setting!B15,BJ39:BK39)-SUMIF(BK56:BK125,Setting!B15,BJ56:BJ125)</f>
        <v>0</v>
      </c>
      <c r="BK30" s="378"/>
    </row>
    <row r="31" spans="2:65" s="43" customFormat="1" ht="18.75" customHeight="1">
      <c r="B31" s="390"/>
      <c r="C31" s="71">
        <f>Setting!B16</f>
        <v>0</v>
      </c>
      <c r="D31" s="380">
        <f>'10'!BL31+SUMIF(E44:E53,Setting!$B$16,D44:E53)+SUMIF(E38,Setting!$B$16,D38:E38)+SUMIF(E40,Setting!$B$16,D40:E40)-SUMIF(E37,Setting!$B$16,D37:E37)-SUMIF(E39,Setting!$B$16,D39:E39)-SUMIF(E56:E125,Setting!$B$16,D56:D125)</f>
        <v>0</v>
      </c>
      <c r="E31" s="381"/>
      <c r="F31" s="380">
        <f>D31+SUMIF(G44:G53,Setting!B16,F44:G53)+SUMIF(G38,Setting!B16,F38:G38)+SUMIF(G40,Setting!B16,F40:G40)-SUMIF(G37,Setting!B16,F37:G37)-SUMIF(G39,Setting!B16,F39:G39)-SUMIF(G56:G125,Setting!B16,F56:F125)</f>
        <v>0</v>
      </c>
      <c r="G31" s="381"/>
      <c r="H31" s="380">
        <f>F31+SUMIF(I44:I53,Setting!B16,H44:I53)+SUMIF(I38,Setting!B16,H38:I38)+SUMIF(I40,Setting!B16,H40:I40)-SUMIF(I37,Setting!B16,H37:I37)-SUMIF(I39,Setting!B16,H39:I39)-SUMIF(I56:I125,Setting!B16,H56:H125)</f>
        <v>0</v>
      </c>
      <c r="I31" s="381"/>
      <c r="J31" s="380">
        <f>H31+SUMIF(K44:K53,Setting!B16,J44:K53)+SUMIF(K38,Setting!B16,J38:K38)+SUMIF(K40,Setting!B16,J40:K40)-SUMIF(K37,Setting!B16,J37:K37)-SUMIF(K39,Setting!B16,J39:K39)-SUMIF(K56:K125,Setting!B16,J56:J125)</f>
        <v>0</v>
      </c>
      <c r="K31" s="381"/>
      <c r="L31" s="380">
        <f>J31+SUMIF(M44:M53,Setting!B16,L44:M53)+SUMIF(M38,Setting!B16,L38:M38)+SUMIF(M40,Setting!B16,L40:M40)-SUMIF(M37,Setting!B16,L37:M37)-SUMIF(M39,Setting!B16,L39:M39)-SUMIF(M56:M125,Setting!B16,L56:L125)</f>
        <v>0</v>
      </c>
      <c r="M31" s="381"/>
      <c r="N31" s="380">
        <f>L31+SUMIF(O44:O53,Setting!B16,N44:O53)+SUMIF(O38,Setting!B16,N38:O38)+SUMIF(O40,Setting!B16,N40:O40)-SUMIF(O37,Setting!B16,N37:O37)-SUMIF(O39,Setting!B16,N39:O39)-SUMIF(O56:O125,Setting!B16,N56:N125)</f>
        <v>0</v>
      </c>
      <c r="O31" s="381"/>
      <c r="P31" s="380">
        <f>N31+SUMIF(Q44:Q53,Setting!B16,P44:Q53)+SUMIF(Q38,Setting!B16,P38:Q38)+SUMIF(Q40,Setting!B16,P40:Q40)-SUMIF(Q37,Setting!B16,P37:Q37)-SUMIF(Q39,Setting!B16,P39:Q39)-SUMIF(Q56:Q125,Setting!B16,P56:P125)</f>
        <v>0</v>
      </c>
      <c r="Q31" s="381"/>
      <c r="R31" s="380">
        <f>P31+SUMIF(S44:S53,Setting!B16,R44:S53)+SUMIF(S38,Setting!B16,R38:S38)+SUMIF(S40,Setting!B16,R40:S40)-SUMIF(S37,Setting!B16,R37:S37)-SUMIF(S39,Setting!B16,R39:S39)-SUMIF(S56:S125,Setting!B16,R56:R125)</f>
        <v>0</v>
      </c>
      <c r="S31" s="381"/>
      <c r="T31" s="380">
        <f>R31+SUMIF(U44:U53,Setting!B16,T44:U53)+SUMIF(U38,Setting!B16,T38:U38)+SUMIF(U40,Setting!B16,T40:U40)-SUMIF(U37,Setting!B16,T37:U37)-SUMIF(U39,Setting!B16,T39:U39)-SUMIF(U56:U125,Setting!B16,T56:T125)</f>
        <v>0</v>
      </c>
      <c r="U31" s="381"/>
      <c r="V31" s="380">
        <f>T31+SUMIF(W44:W53,Setting!B16,V44:W53)+SUMIF(W38,Setting!B16,V38:W38)+SUMIF(W40,Setting!B16,V40:W40)-SUMIF(W37,Setting!B16,V37:W37)-SUMIF(W39,Setting!B16,V39:W39)-SUMIF(W56:W125,Setting!B16,V56:V125)</f>
        <v>0</v>
      </c>
      <c r="W31" s="381"/>
      <c r="X31" s="380">
        <f>V31+SUMIF(Y44:Y53,Setting!B16,X44:Y53)+SUMIF(Y38,Setting!B16,X38:Y38)+SUMIF(Y40,Setting!B16,X40:Y40)-SUMIF(Y37,Setting!B16,X37:Y37)-SUMIF(Y39,Setting!B16,X39:Y39)-SUMIF(Y56:Y125,Setting!B16,X56:X125)</f>
        <v>0</v>
      </c>
      <c r="Y31" s="381"/>
      <c r="Z31" s="380">
        <f>X31+SUMIF(AA44:AA53,Setting!B16,Z44:AA53)+SUMIF(AA38,Setting!B16,Z38:AA38)+SUMIF(AA40,Setting!B16,Z40:AA40)-SUMIF(AA37,Setting!B16,Z37:AA37)-SUMIF(AA39,Setting!B16,Z39:AA39)-SUMIF(AA56:AA125,Setting!B16,Z56:Z125)</f>
        <v>0</v>
      </c>
      <c r="AA31" s="381"/>
      <c r="AB31" s="380">
        <f>Z31+SUMIF(AC44:AC53,Setting!B16,AB44:AC53)+SUMIF(AC38,Setting!B16,AB38:AC38)+SUMIF(AC40,Setting!B16,AB40:AC40)-SUMIF(AC37,Setting!B16,AB37:AC37)-SUMIF(AC39,Setting!B16,AB39:AC39)-SUMIF(AC56:AC125,Setting!B16,AB56:AB125)</f>
        <v>0</v>
      </c>
      <c r="AC31" s="381"/>
      <c r="AD31" s="380">
        <f>AB31+SUMIF(AE44:AE53,Setting!B16,AD44:AE53)+SUMIF(AE38,Setting!B16,AD38:AE38)+SUMIF(AE40,Setting!B16,AD40:AE40)-SUMIF(AE37,Setting!B16,AD37:AE37)-SUMIF(AE39,Setting!B16,AD39:AE39)-SUMIF(AE56:AE125,Setting!B16,AD56:AE125)</f>
        <v>0</v>
      </c>
      <c r="AE31" s="381"/>
      <c r="AF31" s="380">
        <f>AD31+SUMIF(AG44:AG53,Setting!B16,AF44:AG53)+SUMIF(AG38,Setting!B16,AF38:AG38)+SUMIF(AG40,Setting!B16,AF40:AG40)-SUMIF(AG37,Setting!B16,AF37:AG37)-SUMIF(AG39,Setting!B16,AF39:AG39)-SUMIF(AG56:AG125,Setting!B16,AF56:AF125)</f>
        <v>0</v>
      </c>
      <c r="AG31" s="381"/>
      <c r="AH31" s="380">
        <f>AF31+SUMIF(AI44:AI53,Setting!B16,AH44:AI53)+SUMIF(AI38,Setting!B16,AH38:AI38)+SUMIF(AI40,Setting!B16,AH40:AI40)-SUMIF(AI37,Setting!B16,AH37:AI37)-SUMIF(AI39,Setting!B16,AH39:AI39)-SUMIF(AI56:AI125,Setting!B16,AH56:AH125)</f>
        <v>0</v>
      </c>
      <c r="AI31" s="381"/>
      <c r="AJ31" s="380">
        <f>AH31+SUMIF(AK44:AK53,Setting!B16,AJ44:AK53)+SUMIF(AK38,Setting!B16,AJ38:AK38)+SUMIF(AK40,Setting!B16,AJ40:AK40)-SUMIF(AK37,Setting!B16,AJ37:AK37)-SUMIF(AK39,Setting!B16,AJ39:AK39)-SUMIF(AK56:AK125,Setting!B16,AJ56:AJ125)</f>
        <v>0</v>
      </c>
      <c r="AK31" s="381"/>
      <c r="AL31" s="380">
        <f>AJ31+SUMIF(AM44:AM53,Setting!B16,AL44:AM53)+SUMIF(AM38,Setting!B16,AL38:AM38)+SUMIF(AM40,Setting!B16,AL40:AM40)-SUMIF(AM37,Setting!B16,AL37:AM37)-SUMIF(AM39,Setting!B16,AL39:AM39)-SUMIF(AM56:AM125,Setting!B16,AL56:AL125)</f>
        <v>0</v>
      </c>
      <c r="AM31" s="381"/>
      <c r="AN31" s="380">
        <f>AL31+SUMIF(AO44:AO53,Setting!B16,AN44:AO53)+SUMIF(AO38,Setting!B16,AN38:AO38)+SUMIF(AO40,Setting!B16,AN40:AO40)-SUMIF(AO37,Setting!B16,AN37:AO37)-SUMIF(AO39,Setting!B16,AN39:AO39)-SUMIF(AO56:AO125,Setting!B16,AN56:AN125)</f>
        <v>0</v>
      </c>
      <c r="AO31" s="381"/>
      <c r="AP31" s="380">
        <f>AN31+SUMIF(AQ44:AQ53,Setting!B16,AP44:AQ53)+SUMIF(AQ38,Setting!B16,AP38:AQ38)+SUMIF(AQ40,Setting!B16,AP40:AQ40)-SUMIF(AQ37,Setting!B16,AP37:AQ37)-SUMIF(AQ39,Setting!B16,AP39:AQ39)-SUMIF(AQ56:AQ125,Setting!B16,AP56:AP125)</f>
        <v>0</v>
      </c>
      <c r="AQ31" s="381"/>
      <c r="AR31" s="380">
        <f>AP31+SUMIF(AS44:AS53,Setting!B16,AR44:AS53)+SUMIF(AS38,Setting!B16,AR38:AS38)+SUMIF(AS40,Setting!B16,AR40:AS40)-SUMIF(AS37,Setting!B16,AR37:AS37)-SUMIF(AS39,Setting!B16,AR39:AS39)-SUMIF(AS56:AS125,Setting!B16,AR56:AR125)</f>
        <v>0</v>
      </c>
      <c r="AS31" s="381"/>
      <c r="AT31" s="380">
        <f>AR31+SUMIF(AU44:AU53,Setting!B16,AT44:AU53)+SUMIF(AU38,Setting!B16,AT38:AU38)+SUMIF(AU40,Setting!B16,AT40:AU40)-SUMIF(AU37,Setting!B16,AT37:AU37)-SUMIF(AU39,Setting!B16,AT39:AU39)-SUMIF(AU56:AU125,Setting!B16,AT56:AT125)</f>
        <v>0</v>
      </c>
      <c r="AU31" s="381"/>
      <c r="AV31" s="380">
        <f>AT31+SUMIF(AW44:AW53,Setting!B16,AV44:AW53)+SUMIF(AW38,Setting!B16,AV38:AW38)+SUMIF(AW40,Setting!B16,AV40:AW40)-SUMIF(AW37,Setting!B16,AV37:AW37)-SUMIF(AW39,Setting!B16,AV39:AW39)-SUMIF(AW56:AW125,Setting!B16,AV56:AV125)</f>
        <v>0</v>
      </c>
      <c r="AW31" s="381"/>
      <c r="AX31" s="380">
        <f>AV31+SUMIF(AY44:AY53,Setting!B16,AX44:AY53)+SUMIF(AY38,Setting!B16,AX38:AY38)+SUMIF(AY40,Setting!B16,AX40:AY40)-SUMIF(AY37,Setting!B16,AX37:AY37)-SUMIF(AY39,Setting!B16,AX39:AY39)-SUMIF(AY56:AY125,Setting!B16,AX56:AX125)</f>
        <v>0</v>
      </c>
      <c r="AY31" s="381"/>
      <c r="AZ31" s="380">
        <f>AX31+SUMIF(BA44:BA53,Setting!B16,AZ44:BA53)+SUMIF(BA38,Setting!B16,AZ38:BA38)+SUMIF(BA40,Setting!B16,AZ40:BA40)-SUMIF(BA37,Setting!B16,AZ37:BA37)-SUMIF(BA39,Setting!B16,AZ39:BA39)-SUMIF(BA56:BA125,Setting!B16,AZ56:AZ125)</f>
        <v>0</v>
      </c>
      <c r="BA31" s="381"/>
      <c r="BB31" s="380">
        <f>AZ31+SUMIF(BC44:BC53,Setting!B16,BB44:BC53)+SUMIF(BC38,Setting!B16,BB38:BC38)+SUMIF(BC40,Setting!B16,BB40:BC40)-SUMIF(BC37,Setting!B16,BB37:BC37)-SUMIF(BC39,Setting!B16,BB39:BC39)-SUMIF(BC56:BC125,Setting!B16,BB56:BB125)</f>
        <v>0</v>
      </c>
      <c r="BC31" s="381"/>
      <c r="BD31" s="380">
        <f>BB31+SUMIF(BE44:BE53,Setting!B16,BD44:BE53)+SUMIF(BE38,Setting!B16,BD38:BE38)+SUMIF(BE40,Setting!B16,BD40:BE40)-SUMIF(BE37,Setting!B16,BD37:BE37)-SUMIF(BE39,Setting!B16,BD39:BE39)-SUMIF(BE56:BE125,Setting!B16,BD56:BE125)</f>
        <v>0</v>
      </c>
      <c r="BE31" s="381"/>
      <c r="BF31" s="380">
        <f>BD31+SUMIF(BG44:BG53,Setting!B16,BF44:BG53)+SUMIF(BG38,Setting!B16,BF38:BG38)+SUMIF(BG40,Setting!B16,BF40:BG40)-SUMIF(BG37,Setting!B16,BF37:BG37)-SUMIF(BG39,Setting!B16,BF39:BG39)-SUMIF(BG56:BG125,Setting!B16,BF56:BF125)</f>
        <v>0</v>
      </c>
      <c r="BG31" s="381"/>
      <c r="BH31" s="380">
        <f>BF31+SUMIF(BI44:BI53,Setting!B16,BH44:BI53)+SUMIF(BI38,Setting!B16,BH38:BI38)+SUMIF(BI40,Setting!B16,BH40:BI40)-SUMIF(BI37,Setting!B16,BH37:BI37)-SUMIF(BI39,Setting!B16,BH39:BI39)-SUMIF(BI56:BI125,Setting!B16,BH56:BH125)</f>
        <v>0</v>
      </c>
      <c r="BI31" s="381"/>
      <c r="BJ31" s="380">
        <f>BH31+SUMIF(BK44:BK53,Setting!B16,BJ44:BK53)+SUMIF(BK38,Setting!B16,BJ38:BK38)+SUMIF(BK40,Setting!B16,BJ40:BK40)-SUMIF(BK37,Setting!B16,BJ37:BK37)-SUMIF(BK39,Setting!B16,BJ39:BK39)-SUMIF(BK56:BK125,Setting!B16,BJ56:BJ125)</f>
        <v>0</v>
      </c>
      <c r="BK31" s="382"/>
    </row>
    <row r="32" spans="2:65" s="43" customFormat="1" ht="18.75" customHeight="1">
      <c r="B32" s="390"/>
      <c r="C32" s="121">
        <f>Setting!B17</f>
        <v>0</v>
      </c>
      <c r="D32" s="376">
        <f>'10'!BL32+SUMIF(E44:E53,Setting!$B$17,D44:E53)+SUMIF(E38,Setting!$B$17,D38:E38)+SUMIF(E40,Setting!$B$17,D40:E40)-SUMIF(E37,Setting!$B$17,D37:E37)-SUMIF(E39,Setting!$B$17,D39:E39)-SUMIF(E56:E125,Setting!$B$17,D56:D125)</f>
        <v>0</v>
      </c>
      <c r="E32" s="377"/>
      <c r="F32" s="376">
        <f>D32+SUMIF(G44:G53,Setting!B17,F44:G53)+SUMIF(G38,Setting!B17,F38:G38)+SUMIF(G40,Setting!B17,F40:G40)-SUMIF(G37,Setting!B17,F37:G37)-SUMIF(G39,Setting!B17,F39:G39)-SUMIF(G56:G125,Setting!B17,F56:F125)</f>
        <v>0</v>
      </c>
      <c r="G32" s="377"/>
      <c r="H32" s="376">
        <f>F32+SUMIF(I44:I53,Setting!B17,H44:I53)+SUMIF(I38,Setting!B17,H38:I38)+SUMIF(I40,Setting!B17,H40:I40)-SUMIF(I37,Setting!B17,H37:I37)-SUMIF(I39,Setting!B17,H39:I39)-SUMIF(I56:I125,Setting!B17,H56:H125)</f>
        <v>0</v>
      </c>
      <c r="I32" s="377"/>
      <c r="J32" s="376">
        <f>H32+SUMIF(K44:K53,Setting!B17,J44:K53)+SUMIF(K38,Setting!B17,J38:K38)+SUMIF(K40,Setting!B17,J40:K40)-SUMIF(K37,Setting!B17,J37:K37)-SUMIF(K39,Setting!B17,J39:K39)-SUMIF(K56:K125,Setting!B17,J56:J125)</f>
        <v>0</v>
      </c>
      <c r="K32" s="377"/>
      <c r="L32" s="376">
        <f>J32+SUMIF(M44:M53,Setting!B17,L44:M53)+SUMIF(M38,Setting!B17,L38:M38)+SUMIF(M40,Setting!B17,L40:M40)-SUMIF(M37,Setting!B17,L37:M37)-SUMIF(M39,Setting!B17,L39:M39)-SUMIF(M56:M125,Setting!B17,L56:L125)</f>
        <v>0</v>
      </c>
      <c r="M32" s="377"/>
      <c r="N32" s="376">
        <f>L32+SUMIF(O44:O53,Setting!B17,N44:O53)+SUMIF(O38,Setting!B17,N38:O38)+SUMIF(O40,Setting!B17,N40:O40)-SUMIF(O37,Setting!B17,N37:O37)-SUMIF(O39,Setting!B17,N39:O39)-SUMIF(O56:O125,Setting!B17,N56:N125)</f>
        <v>0</v>
      </c>
      <c r="O32" s="377"/>
      <c r="P32" s="376">
        <f>N32+SUMIF(Q44:Q53,Setting!B17,P44:Q53)+SUMIF(Q38,Setting!B17,P38:Q38)+SUMIF(Q40,Setting!B17,P40:Q40)-SUMIF(Q37,Setting!B17,P37:Q37)-SUMIF(Q39,Setting!B17,P39:Q39)-SUMIF(Q56:Q125,Setting!B17,P56:P125)</f>
        <v>0</v>
      </c>
      <c r="Q32" s="377"/>
      <c r="R32" s="376">
        <f>P32+SUMIF(S44:S53,Setting!B17,R44:S53)+SUMIF(S38,Setting!B17,R38:S38)+SUMIF(S40,Setting!B17,R40:S40)-SUMIF(S37,Setting!B17,R37:S37)-SUMIF(S39,Setting!B17,R39:S39)-SUMIF(S56:S125,Setting!B17,R56:R125)</f>
        <v>0</v>
      </c>
      <c r="S32" s="377"/>
      <c r="T32" s="376">
        <f>R32+SUMIF(U44:U53,Setting!B17,T44:U53)+SUMIF(U38,Setting!B17,T38:U38)+SUMIF(U40,Setting!B17,T40:U40)-SUMIF(U37,Setting!B17,T37:U37)-SUMIF(U39,Setting!B17,T39:U39)-SUMIF(U56:U125,Setting!B17,T56:T125)</f>
        <v>0</v>
      </c>
      <c r="U32" s="377"/>
      <c r="V32" s="376">
        <f>T32+SUMIF(W44:W53,Setting!B17,V44:W53)+SUMIF(W38,Setting!B17,V38:W38)+SUMIF(W40,Setting!B17,V40:W40)-SUMIF(W37,Setting!B17,V37:W37)-SUMIF(W39,Setting!B17,V39:W39)-SUMIF(W56:W125,Setting!B17,V56:V125)</f>
        <v>0</v>
      </c>
      <c r="W32" s="377"/>
      <c r="X32" s="376">
        <f>V32+SUMIF(Y44:Y53,Setting!B17,X44:Y53)+SUMIF(Y38,Setting!B17,X38:Y38)+SUMIF(Y40,Setting!B17,X40:Y40)-SUMIF(Y37,Setting!B17,X37:Y37)-SUMIF(Y39,Setting!B17,X39:Y39)-SUMIF(Y56:Y125,Setting!B17,X56:X125)</f>
        <v>0</v>
      </c>
      <c r="Y32" s="377"/>
      <c r="Z32" s="376">
        <f>X32+SUMIF(AA44:AA53,Setting!B17,Z44:AA53)+SUMIF(AA38,Setting!B17,Z38:AA38)+SUMIF(AA40,Setting!B17,Z40:AA40)-SUMIF(AA37,Setting!B17,Z37:AA37)-SUMIF(AA39,Setting!B17,Z39:AA39)-SUMIF(AA56:AA125,Setting!B17,Z56:Z125)</f>
        <v>0</v>
      </c>
      <c r="AA32" s="377"/>
      <c r="AB32" s="376">
        <f>Z32+SUMIF(AC44:AC53,Setting!B17,AB44:AC53)+SUMIF(AC38,Setting!B17,AB38:AC38)+SUMIF(AC40,Setting!B17,AB40:AC40)-SUMIF(AC37,Setting!B17,AB37:AC37)-SUMIF(AC39,Setting!B17,AB39:AC39)-SUMIF(AC56:AC125,Setting!B17,AB56:AB125)</f>
        <v>0</v>
      </c>
      <c r="AC32" s="377"/>
      <c r="AD32" s="376">
        <f>AB32+SUMIF(AE44:AE53,Setting!B17,AD44:AE53)+SUMIF(AE38,Setting!B17,AD38:AE38)+SUMIF(AE40,Setting!B17,AD40:AE40)-SUMIF(AE37,Setting!B17,AD37:AE37)-SUMIF(AE39,Setting!B17,AD39:AE39)-SUMIF(AE56:AE125,Setting!B17,AD56:AE125)</f>
        <v>0</v>
      </c>
      <c r="AE32" s="377"/>
      <c r="AF32" s="376">
        <f>AD32+SUMIF(AG44:AG53,Setting!B17,AF44:AG53)+SUMIF(AG38,Setting!B17,AF38:AG38)+SUMIF(AG40,Setting!B17,AF40:AG40)-SUMIF(AG37,Setting!B17,AF37:AG37)-SUMIF(AG39,Setting!B17,AF39:AG39)-SUMIF(AG56:AG125,Setting!B17,AF56:AF125)</f>
        <v>0</v>
      </c>
      <c r="AG32" s="377"/>
      <c r="AH32" s="376">
        <f>AF32+SUMIF(AI44:AI53,Setting!B17,AH44:AI53)+SUMIF(AI38,Setting!B17,AH38:AI38)+SUMIF(AI40,Setting!B17,AH40:AI40)-SUMIF(AI37,Setting!B17,AH37:AI37)-SUMIF(AI39,Setting!B17,AH39:AI39)-SUMIF(AI56:AI125,Setting!B17,AH56:AH125)</f>
        <v>0</v>
      </c>
      <c r="AI32" s="377"/>
      <c r="AJ32" s="376">
        <f>AH32+SUMIF(AK44:AK53,Setting!B17,AJ44:AK53)+SUMIF(AK38,Setting!B17,AJ38:AK38)+SUMIF(AK40,Setting!B17,AJ40:AK40)-SUMIF(AK37,Setting!B17,AJ37:AK37)-SUMIF(AK39,Setting!B17,AJ39:AK39)-SUMIF(AK56:AK125,Setting!B17,AJ56:AJ125)</f>
        <v>0</v>
      </c>
      <c r="AK32" s="377"/>
      <c r="AL32" s="376">
        <f>AJ32+SUMIF(AM44:AM53,Setting!B17,AL44:AM53)+SUMIF(AM38,Setting!B17,AL38:AM38)+SUMIF(AM40,Setting!B17,AL40:AM40)-SUMIF(AM37,Setting!B17,AL37:AM37)-SUMIF(AM39,Setting!B17,AL39:AM39)-SUMIF(AM56:AM125,Setting!B17,AL56:AL125)</f>
        <v>0</v>
      </c>
      <c r="AM32" s="377"/>
      <c r="AN32" s="376">
        <f>AL32+SUMIF(AO44:AO53,Setting!B17,AN44:AO53)+SUMIF(AO38,Setting!B17,AN38:AO38)+SUMIF(AO40,Setting!B17,AN40:AO40)-SUMIF(AO37,Setting!B17,AN37:AO37)-SUMIF(AO39,Setting!B17,AN39:AO39)-SUMIF(AO56:AO125,Setting!B17,AN56:AN125)</f>
        <v>0</v>
      </c>
      <c r="AO32" s="377"/>
      <c r="AP32" s="376">
        <f>AN32+SUMIF(AQ44:AQ53,Setting!B17,AP44:AQ53)+SUMIF(AQ38,Setting!B17,AP38:AQ38)+SUMIF(AQ40,Setting!B17,AP40:AQ40)-SUMIF(AQ37,Setting!B17,AP37:AQ37)-SUMIF(AQ39,Setting!B17,AP39:AQ39)-SUMIF(AQ56:AQ125,Setting!B17,AP56:AP125)</f>
        <v>0</v>
      </c>
      <c r="AQ32" s="377"/>
      <c r="AR32" s="376">
        <f>AP32+SUMIF(AS44:AS53,Setting!B17,AR44:AS53)+SUMIF(AS38,Setting!B17,AR38:AS38)+SUMIF(AS40,Setting!B17,AR40:AS40)-SUMIF(AS37,Setting!B17,AR37:AS37)-SUMIF(AS39,Setting!B17,AR39:AS39)-SUMIF(AS56:AS125,Setting!B17,AR56:AR125)</f>
        <v>0</v>
      </c>
      <c r="AS32" s="377"/>
      <c r="AT32" s="376">
        <f>AR32+SUMIF(AU44:AU53,Setting!B17,AT44:AU53)+SUMIF(AU38,Setting!B17,AT38:AU38)+SUMIF(AU40,Setting!B17,AT40:AU40)-SUMIF(AU37,Setting!B17,AT37:AU37)-SUMIF(AU39,Setting!B17,AT39:AU39)-SUMIF(AU56:AU125,Setting!B17,AT56:AT125)</f>
        <v>0</v>
      </c>
      <c r="AU32" s="377"/>
      <c r="AV32" s="376">
        <f>AT32+SUMIF(AW44:AW53,Setting!B17,AV44:AW53)+SUMIF(AW38,Setting!B17,AV38:AW38)+SUMIF(AW40,Setting!B17,AV40:AW40)-SUMIF(AW37,Setting!B17,AV37:AW37)-SUMIF(AW39,Setting!B17,AV39:AW39)-SUMIF(AW56:AW125,Setting!B17,AV56:AV125)</f>
        <v>0</v>
      </c>
      <c r="AW32" s="377"/>
      <c r="AX32" s="376">
        <f>AV32+SUMIF(AY44:AY53,Setting!B17,AX44:AY53)+SUMIF(AY38,Setting!B17,AX38:AY38)+SUMIF(AY40,Setting!B17,AX40:AY40)-SUMIF(AY37,Setting!B17,AX37:AY37)-SUMIF(AY39,Setting!B17,AX39:AY39)-SUMIF(AY56:AY125,Setting!B17,AX56:AX125)</f>
        <v>0</v>
      </c>
      <c r="AY32" s="377"/>
      <c r="AZ32" s="376">
        <f>AX32+SUMIF(BA44:BA53,Setting!B17,AZ44:BA53)+SUMIF(BA38,Setting!B17,AZ38:BA38)+SUMIF(BA40,Setting!B17,AZ40:BA40)-SUMIF(BA37,Setting!B17,AZ37:BA37)-SUMIF(BA39,Setting!B17,AZ39:BA39)-SUMIF(BA56:BA125,Setting!B17,AZ56:AZ125)</f>
        <v>0</v>
      </c>
      <c r="BA32" s="377"/>
      <c r="BB32" s="376">
        <f>AZ32+SUMIF(BC44:BC53,Setting!B17,BB44:BC53)+SUMIF(BC38,Setting!B17,BB38:BC38)+SUMIF(BC40,Setting!B17,BB40:BC40)-SUMIF(BC37,Setting!B17,BB37:BC37)-SUMIF(BC39,Setting!B17,BB39:BC39)-SUMIF(BC56:BC125,Setting!B17,BB56:BB125)</f>
        <v>0</v>
      </c>
      <c r="BC32" s="377"/>
      <c r="BD32" s="376">
        <f>BB32+SUMIF(BE44:BE53,Setting!B17,BD44:BE53)+SUMIF(BE38,Setting!B17,BD38:BE38)+SUMIF(BE40,Setting!B17,BD40:BE40)-SUMIF(BE37,Setting!B17,BD37:BE37)-SUMIF(BE39,Setting!B17,BD39:BE39)-SUMIF(BE56:BE125,Setting!B17,BD56:BE125)</f>
        <v>0</v>
      </c>
      <c r="BE32" s="377"/>
      <c r="BF32" s="376">
        <f>BD32+SUMIF(BG44:BG53,Setting!B17,BF44:BG53)+SUMIF(BG38,Setting!B17,BF38:BG38)+SUMIF(BG40,Setting!B17,BF40:BG40)-SUMIF(BG37,Setting!B17,BF37:BG37)-SUMIF(BG39,Setting!B17,BF39:BG39)-SUMIF(BG56:BG125,Setting!B17,BF56:BF125)</f>
        <v>0</v>
      </c>
      <c r="BG32" s="377"/>
      <c r="BH32" s="376">
        <f>BF32+SUMIF(BI44:BI53,Setting!B17,BH44:BI53)+SUMIF(BI38,Setting!B17,BH38:BI38)+SUMIF(BI40,Setting!B17,BH40:BI40)-SUMIF(BI37,Setting!B17,BH37:BI37)-SUMIF(BI39,Setting!B17,BH39:BI39)-SUMIF(BI56:BI125,Setting!B17,BH56:BH125)</f>
        <v>0</v>
      </c>
      <c r="BI32" s="377"/>
      <c r="BJ32" s="376">
        <f>BH32+SUMIF(BK44:BK53,Setting!B17,BJ44:BK53)+SUMIF(BK38,Setting!B17,BJ38:BK38)+SUMIF(BK40,Setting!B17,BJ40:BK40)-SUMIF(BK37,Setting!B17,BJ37:BK37)-SUMIF(BK39,Setting!B17,BJ39:BK39)-SUMIF(BK56:BK125,Setting!B17,BJ56:BJ125)</f>
        <v>0</v>
      </c>
      <c r="BK32" s="378"/>
    </row>
    <row r="33" spans="1:65" s="43" customFormat="1" ht="18.75" customHeight="1">
      <c r="B33" s="390"/>
      <c r="C33" s="71">
        <f>Setting!B18</f>
        <v>0</v>
      </c>
      <c r="D33" s="380">
        <f>'10'!BL33+SUMIF(E44:E53,Setting!$B$18,D44:E53)+SUMIF(E38,Setting!$B$18,D38:E38)+SUMIF(E40,Setting!$B$18,D40:E40)-SUMIF(E37,Setting!$B$18,D37:E37)-SUMIF(E39,Setting!$B$18,D39:E39)-SUMIF(E56:E125,Setting!$B$18,D56:D125)</f>
        <v>0</v>
      </c>
      <c r="E33" s="381"/>
      <c r="F33" s="380">
        <f>D33+SUMIF(G44:G53,Setting!B18,F44:G53)+SUMIF(G38,Setting!B18,F38:G38)+SUMIF(G40,Setting!B18,F40:G40)-SUMIF(G37,Setting!B18,F37:G37)-SUMIF(G39,Setting!B18,F39:G39)-SUMIF(G56:G125,Setting!B18,F56:F125)</f>
        <v>0</v>
      </c>
      <c r="G33" s="381"/>
      <c r="H33" s="380">
        <f>F33+SUMIF(I44:I53,Setting!B18,H44:I53)+SUMIF(I38,Setting!B18,H38:I38)+SUMIF(I40,Setting!B18,H40:I40)-SUMIF(I37,Setting!B18,H37:I37)-SUMIF(I39,Setting!B18,H39:I39)-SUMIF(I56:I125,Setting!B18,H56:H125)</f>
        <v>0</v>
      </c>
      <c r="I33" s="381"/>
      <c r="J33" s="380">
        <f>H33+SUMIF(K44:K53,Setting!B18,J44:K53)+SUMIF(K38,Setting!B18,J38:K38)+SUMIF(K40,Setting!B18,J40:K40)-SUMIF(K37,Setting!B18,J37:K37)-SUMIF(K39,Setting!B18,J39:K39)-SUMIF(K56:K125,Setting!B18,J56:J125)</f>
        <v>0</v>
      </c>
      <c r="K33" s="381"/>
      <c r="L33" s="380">
        <f>J33+SUMIF(M44:M53,Setting!B18,L44:M53)+SUMIF(M38,Setting!B18,L38:M38)+SUMIF(M40,Setting!B18,L40:M40)-SUMIF(M37,Setting!B18,L37:M37)-SUMIF(M39,Setting!B18,L39:M39)-SUMIF(M56:M125,Setting!B18,L56:L125)</f>
        <v>0</v>
      </c>
      <c r="M33" s="381"/>
      <c r="N33" s="380">
        <f>L33+SUMIF(O44:O53,Setting!B18,N44:O53)+SUMIF(O38,Setting!B18,N38:O38)+SUMIF(O40,Setting!B18,N40:O40)-SUMIF(O37,Setting!B18,N37:O37)-SUMIF(O39,Setting!B18,N39:O39)-SUMIF(O56:O125,Setting!B18,N56:N125)</f>
        <v>0</v>
      </c>
      <c r="O33" s="381"/>
      <c r="P33" s="380">
        <f>N33+SUMIF(Q44:Q53,Setting!B18,P44:Q53)+SUMIF(Q38,Setting!B18,P38:Q38)+SUMIF(Q40,Setting!B18,P40:Q40)-SUMIF(Q37,Setting!B18,P37:Q37)-SUMIF(Q39,Setting!B18,P39:Q39)-SUMIF(Q56:Q125,Setting!B18,P56:P125)</f>
        <v>0</v>
      </c>
      <c r="Q33" s="381"/>
      <c r="R33" s="380">
        <f>P33+SUMIF(S44:S53,Setting!B18,R44:S53)+SUMIF(S38,Setting!B18,R38:S38)+SUMIF(S40,Setting!B18,R40:S40)-SUMIF(S37,Setting!B18,R37:S37)-SUMIF(S39,Setting!B18,R39:S39)-SUMIF(S56:S125,Setting!B18,R56:R125)</f>
        <v>0</v>
      </c>
      <c r="S33" s="381"/>
      <c r="T33" s="380">
        <f>R33+SUMIF(U44:U53,Setting!B18,T44:U53)+SUMIF(U38,Setting!B18,T38:U38)+SUMIF(U40,Setting!B18,T40:U40)-SUMIF(U37,Setting!B18,T37:U37)-SUMIF(U39,Setting!B18,T39:U39)-SUMIF(U56:U125,Setting!B18,T56:T125)</f>
        <v>0</v>
      </c>
      <c r="U33" s="381"/>
      <c r="V33" s="380">
        <f>T33+SUMIF(W44:W53,Setting!B18,V44:W53)+SUMIF(W38,Setting!B18,V38:W38)+SUMIF(W40,Setting!B18,V40:W40)-SUMIF(W37,Setting!B18,V37:W37)-SUMIF(W39,Setting!B18,V39:W39)-SUMIF(W56:W125,Setting!B18,V56:V125)</f>
        <v>0</v>
      </c>
      <c r="W33" s="381"/>
      <c r="X33" s="380">
        <f>V33+SUMIF(Y44:Y53,Setting!B18,X44:Y53)+SUMIF(Y38,Setting!B18,X38:Y38)+SUMIF(Y40,Setting!B18,X40:Y40)-SUMIF(Y37,Setting!B18,X37:Y37)-SUMIF(Y39,Setting!B18,X39:Y39)-SUMIF(Y56:Y125,Setting!B18,X56:X125)</f>
        <v>0</v>
      </c>
      <c r="Y33" s="381"/>
      <c r="Z33" s="380">
        <f>X33+SUMIF(AA44:AA53,Setting!B18,Z44:AA53)+SUMIF(AA38,Setting!B18,Z38:AA38)+SUMIF(AA40,Setting!B18,Z40:AA40)-SUMIF(AA37,Setting!B18,Z37:AA37)-SUMIF(AA39,Setting!B18,Z39:AA39)-SUMIF(AA56:AA125,Setting!B18,Z56:Z125)</f>
        <v>0</v>
      </c>
      <c r="AA33" s="381"/>
      <c r="AB33" s="380">
        <f>Z33+SUMIF(AC44:AC53,Setting!B18,AB44:AC53)+SUMIF(AC38,Setting!B18,AB38:AC38)+SUMIF(AC40,Setting!B18,AB40:AC40)-SUMIF(AC37,Setting!B18,AB37:AC37)-SUMIF(AC39,Setting!B18,AB39:AC39)-SUMIF(AC56:AC125,Setting!B18,AB56:AB125)</f>
        <v>0</v>
      </c>
      <c r="AC33" s="381"/>
      <c r="AD33" s="380">
        <f>AB33+SUMIF(AE44:AE53,Setting!B18,AD44:AE53)+SUMIF(AE38,Setting!B18,AD38:AE38)+SUMIF(AE40,Setting!B18,AD40:AE40)-SUMIF(AE37,Setting!B18,AD37:AE37)-SUMIF(AE39,Setting!B18,AD39:AE39)-SUMIF(AE56:AE125,Setting!B18,AD56:AE125)</f>
        <v>0</v>
      </c>
      <c r="AE33" s="381"/>
      <c r="AF33" s="380">
        <f>AD33+SUMIF(AG44:AG53,Setting!B18,AF44:AG53)+SUMIF(AG38,Setting!B18,AF38:AG38)+SUMIF(AG40,Setting!B18,AF40:AG40)-SUMIF(AG37,Setting!B18,AF37:AG37)-SUMIF(AG39,Setting!B18,AF39:AG39)-SUMIF(AG56:AG125,Setting!B18,AF56:AF125)</f>
        <v>0</v>
      </c>
      <c r="AG33" s="381"/>
      <c r="AH33" s="380">
        <f>AF33+SUMIF(AI44:AI53,Setting!B18,AH44:AI53)+SUMIF(AI38,Setting!B18,AH38:AI38)+SUMIF(AI40,Setting!B18,AH40:AI40)-SUMIF(AI37,Setting!B18,AH37:AI37)-SUMIF(AI39,Setting!B18,AH39:AI39)-SUMIF(AI56:AI125,Setting!B18,AH56:AH125)</f>
        <v>0</v>
      </c>
      <c r="AI33" s="381"/>
      <c r="AJ33" s="380">
        <f>AH33+SUMIF(AK44:AK53,Setting!B18,AJ44:AK53)+SUMIF(AK38,Setting!B18,AJ38:AK38)+SUMIF(AK40,Setting!B18,AJ40:AK40)-SUMIF(AK37,Setting!B18,AJ37:AK37)-SUMIF(AK39,Setting!B18,AJ39:AK39)-SUMIF(AK56:AK125,Setting!B18,AJ56:AJ125)</f>
        <v>0</v>
      </c>
      <c r="AK33" s="381"/>
      <c r="AL33" s="380">
        <f>AJ33+SUMIF(AM44:AM53,Setting!B18,AL44:AM53)+SUMIF(AM38,Setting!B18,AL38:AM38)+SUMIF(AM40,Setting!B18,AL40:AM40)-SUMIF(AM37,Setting!B18,AL37:AM37)-SUMIF(AM39,Setting!B18,AL39:AM39)-SUMIF(AM56:AM125,Setting!B18,AL56:AL125)</f>
        <v>0</v>
      </c>
      <c r="AM33" s="381"/>
      <c r="AN33" s="380">
        <f>AL33+SUMIF(AO44:AO53,Setting!B18,AN44:AO53)+SUMIF(AO38,Setting!B18,AN38:AO38)+SUMIF(AO40,Setting!B18,AN40:AO40)-SUMIF(AO37,Setting!B18,AN37:AO37)-SUMIF(AO39,Setting!B18,AN39:AO39)-SUMIF(AO56:AO125,Setting!B18,AN56:AN125)</f>
        <v>0</v>
      </c>
      <c r="AO33" s="381"/>
      <c r="AP33" s="380">
        <f>AN33+SUMIF(AQ44:AQ53,Setting!B18,AP44:AQ53)+SUMIF(AQ38,Setting!B18,AP38:AQ38)+SUMIF(AQ40,Setting!B18,AP40:AQ40)-SUMIF(AQ37,Setting!B18,AP37:AQ37)-SUMIF(AQ39,Setting!B18,AP39:AQ39)-SUMIF(AQ56:AQ125,Setting!B18,AP56:AP125)</f>
        <v>0</v>
      </c>
      <c r="AQ33" s="381"/>
      <c r="AR33" s="380">
        <f>AP33+SUMIF(AS44:AS53,Setting!B18,AR44:AS53)+SUMIF(AS38,Setting!B18,AR38:AS38)+SUMIF(AS40,Setting!B18,AR40:AS40)-SUMIF(AS37,Setting!B18,AR37:AS37)-SUMIF(AS39,Setting!B18,AR39:AS39)-SUMIF(AS56:AS125,Setting!B18,AR56:AR125)</f>
        <v>0</v>
      </c>
      <c r="AS33" s="381"/>
      <c r="AT33" s="380">
        <f>AR33+SUMIF(AU44:AU53,Setting!B18,AT44:AU53)+SUMIF(AU38,Setting!B18,AT38:AU38)+SUMIF(AU40,Setting!B18,AT40:AU40)-SUMIF(AU37,Setting!B18,AT37:AU37)-SUMIF(AU39,Setting!B18,AT39:AU39)-SUMIF(AU56:AU125,Setting!B18,AT56:AT125)</f>
        <v>0</v>
      </c>
      <c r="AU33" s="381"/>
      <c r="AV33" s="380">
        <f>AT33+SUMIF(AW44:AW53,Setting!B18,AV44:AW53)+SUMIF(AW38,Setting!B18,AV38:AW38)+SUMIF(AW40,Setting!B18,AV40:AW40)-SUMIF(AW37,Setting!B18,AV37:AW37)-SUMIF(AW39,Setting!B18,AV39:AW39)-SUMIF(AW56:AW125,Setting!B18,AV56:AV125)</f>
        <v>0</v>
      </c>
      <c r="AW33" s="381"/>
      <c r="AX33" s="380">
        <f>AV33+SUMIF(AY44:AY53,Setting!B18,AX44:AY53)+SUMIF(AY38,Setting!B18,AX38:AY38)+SUMIF(AY40,Setting!B18,AX40:AY40)-SUMIF(AY37,Setting!B18,AX37:AY37)-SUMIF(AY39,Setting!B18,AX39:AY39)-SUMIF(AY56:AY125,Setting!B18,AX56:AX125)</f>
        <v>0</v>
      </c>
      <c r="AY33" s="381"/>
      <c r="AZ33" s="380">
        <f>AX33+SUMIF(BA44:BA53,Setting!B18,AZ44:BA53)+SUMIF(BA38,Setting!B18,AZ38:BA38)+SUMIF(BA40,Setting!B18,AZ40:BA40)-SUMIF(BA37,Setting!B18,AZ37:BA37)-SUMIF(BA39,Setting!B18,AZ39:BA39)-SUMIF(BA56:BA125,Setting!B18,AZ56:AZ125)</f>
        <v>0</v>
      </c>
      <c r="BA33" s="381"/>
      <c r="BB33" s="380">
        <f>AZ33+SUMIF(BC44:BC53,Setting!B18,BB44:BC53)+SUMIF(BC38,Setting!B18,BB38:BC38)+SUMIF(BC40,Setting!B18,BB40:BC40)-SUMIF(BC37,Setting!B18,BB37:BC37)-SUMIF(BC39,Setting!B18,BB39:BC39)-SUMIF(BC56:BC125,Setting!B18,BB56:BB125)</f>
        <v>0</v>
      </c>
      <c r="BC33" s="381"/>
      <c r="BD33" s="380">
        <f>BB33+SUMIF(BE44:BE53,Setting!B18,BD44:BE53)+SUMIF(BE38,Setting!B18,BD38:BE38)+SUMIF(BE40,Setting!B18,BD40:BE40)-SUMIF(BE37,Setting!B18,BD37:BE37)-SUMIF(BE39,Setting!B18,BD39:BE39)-SUMIF(BE56:BE125,Setting!B18,BD56:BE125)</f>
        <v>0</v>
      </c>
      <c r="BE33" s="381"/>
      <c r="BF33" s="380">
        <f>BD33+SUMIF(BG44:BG53,Setting!B18,BF44:BG53)+SUMIF(BG38,Setting!B18,BF38:BG38)+SUMIF(BG40,Setting!B18,BF40:BG40)-SUMIF(BG37,Setting!B18,BF37:BG37)-SUMIF(BG39,Setting!B18,BF39:BG39)-SUMIF(BG56:BG125,Setting!B18,BF56:BF125)</f>
        <v>0</v>
      </c>
      <c r="BG33" s="381"/>
      <c r="BH33" s="380">
        <f>BF33+SUMIF(BI44:BI53,Setting!B18,BH44:BI53)+SUMIF(BI38,Setting!B18,BH38:BI38)+SUMIF(BI40,Setting!B18,BH40:BI40)-SUMIF(BI37,Setting!B18,BH37:BI37)-SUMIF(BI39,Setting!B18,BH39:BI39)-SUMIF(BI56:BI125,Setting!B18,BH56:BH125)</f>
        <v>0</v>
      </c>
      <c r="BI33" s="381"/>
      <c r="BJ33" s="380">
        <f>BH33+SUMIF(BK44:BK53,Setting!B18,BJ44:BK53)+SUMIF(BK38,Setting!B18,BJ38:BK38)+SUMIF(BK40,Setting!B18,BJ40:BK40)-SUMIF(BK37,Setting!B18,BJ37:BK37)-SUMIF(BK39,Setting!B18,BJ39:BK39)-SUMIF(BK56:BK125,Setting!B18,BJ56:BJ125)</f>
        <v>0</v>
      </c>
      <c r="BK33" s="382"/>
    </row>
    <row r="34" spans="1:65" s="43" customFormat="1" ht="18.75" customHeight="1">
      <c r="B34" s="390"/>
      <c r="C34" s="121">
        <f>Setting!B19</f>
        <v>0</v>
      </c>
      <c r="D34" s="376">
        <f>'10'!BL34+SUMIF(E44:E53,Setting!$B$19,D44:E53)+SUMIF(E38,Setting!$B$19,D38:E38)+SUMIF(E40,Setting!$B$19,D40:E40)-SUMIF(E37,Setting!$B$19,D37:E37)-SUMIF(E39,Setting!$B$19,D39:E39)-SUMIF(E56:E125,Setting!$B$19,D56:D125)</f>
        <v>0</v>
      </c>
      <c r="E34" s="377"/>
      <c r="F34" s="376">
        <f>D34+SUMIF(G44:G53,Setting!B19,F44:G53)+SUMIF(G38,Setting!B19,F38:G38)+SUMIF(G40,Setting!B19,F40:G40)-SUMIF(G37,Setting!B19,F37:G37)-SUMIF(G39,Setting!B19,F39:G39)-SUMIF(G56:G125,Setting!B19,F56:F125)</f>
        <v>0</v>
      </c>
      <c r="G34" s="377"/>
      <c r="H34" s="376">
        <f>F34+SUMIF(I44:I53,Setting!B19,H44:I53)+SUMIF(I38,Setting!B19,H38:I38)+SUMIF(I40,Setting!B19,H40:I40)-SUMIF(I37,Setting!B19,H37:I37)-SUMIF(I39,Setting!B19,H39:I39)-SUMIF(I56:I125,Setting!B19,H56:H125)</f>
        <v>0</v>
      </c>
      <c r="I34" s="377"/>
      <c r="J34" s="376">
        <f>H34+SUMIF(K44:K53,Setting!B19,J44:K53)+SUMIF(K38,Setting!B19,J38:K38)+SUMIF(K40,Setting!B19,J40:K40)-SUMIF(K37,Setting!B19,J37:K37)-SUMIF(K39,Setting!B19,J39:K39)-SUMIF(K56:K125,Setting!B19,J56:J125)</f>
        <v>0</v>
      </c>
      <c r="K34" s="377"/>
      <c r="L34" s="376">
        <f>J34+SUMIF(M44:M53,Setting!B19,L44:M53)+SUMIF(M38,Setting!B19,L38:M38)+SUMIF(M40,Setting!B19,L40:M40)-SUMIF(M37,Setting!B19,L37:M37)-SUMIF(M39,Setting!B19,L39:M39)-SUMIF(M56:M125,Setting!B19,L56:L125)</f>
        <v>0</v>
      </c>
      <c r="M34" s="377"/>
      <c r="N34" s="376">
        <f>L34+SUMIF(O44:O53,Setting!B19,N44:O53)+SUMIF(O38,Setting!B19,N38:O38)+SUMIF(O40,Setting!B19,N40:O40)-SUMIF(O37,Setting!B19,N37:O37)-SUMIF(O39,Setting!B19,N39:O39)-SUMIF(O56:O125,Setting!B19,N56:N125)</f>
        <v>0</v>
      </c>
      <c r="O34" s="377"/>
      <c r="P34" s="376">
        <f>N34+SUMIF(Q44:Q53,Setting!B19,P44:Q53)+SUMIF(Q38,Setting!B19,P38:Q38)+SUMIF(Q40,Setting!B19,P40:Q40)-SUMIF(Q37,Setting!B19,P37:Q37)-SUMIF(Q39,Setting!B19,P39:Q39)-SUMIF(Q56:Q125,Setting!B19,P56:P125)</f>
        <v>0</v>
      </c>
      <c r="Q34" s="377"/>
      <c r="R34" s="376">
        <f>P34+SUMIF(S44:S53,Setting!B19,R44:S53)+SUMIF(S38,Setting!B19,R38:S38)+SUMIF(S40,Setting!B19,R40:S40)-SUMIF(S37,Setting!B19,R37:S37)-SUMIF(S39,Setting!B19,R39:S39)-SUMIF(S56:S125,Setting!B19,R56:R125)</f>
        <v>0</v>
      </c>
      <c r="S34" s="377"/>
      <c r="T34" s="376">
        <f>R34+SUMIF(U44:U53,Setting!B19,T44:U53)+SUMIF(U38,Setting!B19,T38:U38)+SUMIF(U40,Setting!B19,T40:U40)-SUMIF(U37,Setting!B19,T37:U37)-SUMIF(U39,Setting!B19,T39:U39)-SUMIF(U56:U125,Setting!B19,T56:T125)</f>
        <v>0</v>
      </c>
      <c r="U34" s="377"/>
      <c r="V34" s="376">
        <f>T34+SUMIF(W44:W53,Setting!B19,V44:W53)+SUMIF(W38,Setting!B19,V38:W38)+SUMIF(W40,Setting!B19,V40:W40)-SUMIF(W37,Setting!B19,V37:W37)-SUMIF(W39,Setting!B19,V39:W39)-SUMIF(W56:W125,Setting!B19,V56:V125)</f>
        <v>0</v>
      </c>
      <c r="W34" s="377"/>
      <c r="X34" s="376">
        <f>V34+SUMIF(Y44:Y53,Setting!B19,X44:Y53)+SUMIF(Y38,Setting!B19,X38:Y38)+SUMIF(Y40,Setting!B19,X40:Y40)-SUMIF(Y37,Setting!B19,X37:Y37)-SUMIF(Y39,Setting!B19,X39:Y39)-SUMIF(Y56:Y125,Setting!B19,X56:X125)</f>
        <v>0</v>
      </c>
      <c r="Y34" s="377"/>
      <c r="Z34" s="376">
        <f>X34+SUMIF(AA44:AA53,Setting!B19,Z44:AA53)+SUMIF(AA38,Setting!B19,Z38:AA38)+SUMIF(AA40,Setting!B19,Z40:AA40)-SUMIF(AA37,Setting!B19,Z37:AA37)-SUMIF(AA39,Setting!B19,Z39:AA39)-SUMIF(AA56:AA125,Setting!B19,Z56:Z125)</f>
        <v>0</v>
      </c>
      <c r="AA34" s="377"/>
      <c r="AB34" s="376">
        <f>Z34+SUMIF(AC44:AC53,Setting!B19,AB44:AC53)+SUMIF(AC38,Setting!B19,AB38:AC38)+SUMIF(AC40,Setting!B19,AB40:AC40)-SUMIF(AC37,Setting!B19,AB37:AC37)-SUMIF(AC39,Setting!B19,AB39:AC39)-SUMIF(AC56:AC125,Setting!B19,AB56:AB125)</f>
        <v>0</v>
      </c>
      <c r="AC34" s="377"/>
      <c r="AD34" s="376">
        <f>AB34+SUMIF(AE44:AE53,Setting!B19,AD44:AE53)+SUMIF(AE38,Setting!B19,AD38:AE38)+SUMIF(AE40,Setting!B19,AD40:AE40)-SUMIF(AE37,Setting!B19,AD37:AE37)-SUMIF(AE39,Setting!B19,AD39:AE39)-SUMIF(AE56:AE125,Setting!B19,AD56:AE125)</f>
        <v>0</v>
      </c>
      <c r="AE34" s="377"/>
      <c r="AF34" s="376">
        <f>AD34+SUMIF(AG44:AG53,Setting!B19,AF44:AG53)+SUMIF(AG38,Setting!B19,AF38:AG38)+SUMIF(AG40,Setting!B19,AF40:AG40)-SUMIF(AG37,Setting!B19,AF37:AG37)-SUMIF(AG39,Setting!B19,AF39:AG39)-SUMIF(AG56:AG125,Setting!B19,AF56:AF125)</f>
        <v>0</v>
      </c>
      <c r="AG34" s="377"/>
      <c r="AH34" s="376">
        <f>AF34+SUMIF(AI44:AI53,Setting!B19,AH44:AI53)+SUMIF(AI38,Setting!B19,AH38:AI38)+SUMIF(AI40,Setting!B19,AH40:AI40)-SUMIF(AI37,Setting!B19,AH37:AI37)-SUMIF(AI39,Setting!B19,AH39:AI39)-SUMIF(AI56:AI125,Setting!B19,AH56:AH125)</f>
        <v>0</v>
      </c>
      <c r="AI34" s="377"/>
      <c r="AJ34" s="376">
        <f>AH34+SUMIF(AK44:AK53,Setting!B19,AJ44:AK53)+SUMIF(AK38,Setting!B19,AJ38:AK38)+SUMIF(AK40,Setting!B19,AJ40:AK40)-SUMIF(AK37,Setting!B19,AJ37:AK37)-SUMIF(AK39,Setting!B19,AJ39:AK39)-SUMIF(AK56:AK125,Setting!B19,AJ56:AJ125)</f>
        <v>0</v>
      </c>
      <c r="AK34" s="377"/>
      <c r="AL34" s="376">
        <f>AJ34+SUMIF(AM44:AM53,Setting!B19,AL44:AM53)+SUMIF(AM38,Setting!B19,AL38:AM38)+SUMIF(AM40,Setting!B19,AL40:AM40)-SUMIF(AM37,Setting!B19,AL37:AM37)-SUMIF(AM39,Setting!B19,AL39:AM39)-SUMIF(AM56:AM125,Setting!B19,AL56:AL125)</f>
        <v>0</v>
      </c>
      <c r="AM34" s="377"/>
      <c r="AN34" s="376">
        <f>AL34+SUMIF(AO44:AO53,Setting!B19,AN44:AO53)+SUMIF(AO38,Setting!B19,AN38:AO38)+SUMIF(AO40,Setting!B19,AN40:AO40)-SUMIF(AO37,Setting!B19,AN37:AO37)-SUMIF(AO39,Setting!B19,AN39:AO39)-SUMIF(AO56:AO125,Setting!B19,AN56:AN125)</f>
        <v>0</v>
      </c>
      <c r="AO34" s="377"/>
      <c r="AP34" s="376">
        <f>AN34+SUMIF(AQ44:AQ53,Setting!B19,AP44:AQ53)+SUMIF(AQ38,Setting!B19,AP38:AQ38)+SUMIF(AQ40,Setting!B19,AP40:AQ40)-SUMIF(AQ37,Setting!B19,AP37:AQ37)-SUMIF(AQ39,Setting!B19,AP39:AQ39)-SUMIF(AQ56:AQ125,Setting!B19,AP56:AP125)</f>
        <v>0</v>
      </c>
      <c r="AQ34" s="377"/>
      <c r="AR34" s="376">
        <f>AP34+SUMIF(AS44:AS53,Setting!B19,AR44:AS53)+SUMIF(AS38,Setting!B19,AR38:AS38)+SUMIF(AS40,Setting!B19,AR40:AS40)-SUMIF(AS37,Setting!B19,AR37:AS37)-SUMIF(AS39,Setting!B19,AR39:AS39)-SUMIF(AS56:AS125,Setting!B19,AR56:AR125)</f>
        <v>0</v>
      </c>
      <c r="AS34" s="377"/>
      <c r="AT34" s="376">
        <f>AR34+SUMIF(AU44:AU53,Setting!B19,AT44:AU53)+SUMIF(AU38,Setting!B19,AT38:AU38)+SUMIF(AU40,Setting!B19,AT40:AU40)-SUMIF(AU37,Setting!B19,AT37:AU37)-SUMIF(AU39,Setting!B19,AT39:AU39)-SUMIF(AU56:AU125,Setting!B19,AT56:AT125)</f>
        <v>0</v>
      </c>
      <c r="AU34" s="377"/>
      <c r="AV34" s="376">
        <f>AT34+SUMIF(AW44:AW53,Setting!B19,AV44:AW53)+SUMIF(AW38,Setting!B19,AV38:AW38)+SUMIF(AW40,Setting!B19,AV40:AW40)-SUMIF(AW37,Setting!B19,AV37:AW37)-SUMIF(AW39,Setting!B19,AV39:AW39)-SUMIF(AW56:AW125,Setting!B19,AV56:AV125)</f>
        <v>0</v>
      </c>
      <c r="AW34" s="377"/>
      <c r="AX34" s="376">
        <f>AV34+SUMIF(AY44:AY53,Setting!B19,AX44:AY53)+SUMIF(AY38,Setting!B19,AX38:AY38)+SUMIF(AY40,Setting!B19,AX40:AY40)-SUMIF(AY37,Setting!B19,AX37:AY37)-SUMIF(AY39,Setting!B19,AX39:AY39)-SUMIF(AY56:AY125,Setting!B19,AX56:AX125)</f>
        <v>0</v>
      </c>
      <c r="AY34" s="377"/>
      <c r="AZ34" s="376">
        <f>AX34+SUMIF(BA44:BA53,Setting!B19,AZ44:BA53)+SUMIF(BA38,Setting!B19,AZ38:BA38)+SUMIF(BA40,Setting!B19,AZ40:BA40)-SUMIF(BA37,Setting!B19,AZ37:BA37)-SUMIF(BA39,Setting!B19,AZ39:BA39)-SUMIF(BA56:BA125,Setting!B19,AZ56:AZ125)</f>
        <v>0</v>
      </c>
      <c r="BA34" s="377"/>
      <c r="BB34" s="376">
        <f>AZ34+SUMIF(BC44:BC53,Setting!B19,BB44:BC53)+SUMIF(BC38,Setting!B19,BB38:BC38)+SUMIF(BC40,Setting!B19,BB40:BC40)-SUMIF(BC37,Setting!B19,BB37:BC37)-SUMIF(BC39,Setting!B19,BB39:BC39)-SUMIF(BC56:BC125,Setting!B19,BB56:BB125)</f>
        <v>0</v>
      </c>
      <c r="BC34" s="377"/>
      <c r="BD34" s="376">
        <f>BB34+SUMIF(BE44:BE53,Setting!B19,BD44:BE53)+SUMIF(BE38,Setting!B19,BD38:BE38)+SUMIF(BE40,Setting!B19,BD40:BE40)-SUMIF(BE37,Setting!B19,BD37:BE37)-SUMIF(BE39,Setting!B19,BD39:BE39)-SUMIF(BE56:BE125,Setting!B19,BD56:BE125)</f>
        <v>0</v>
      </c>
      <c r="BE34" s="377"/>
      <c r="BF34" s="376">
        <f>BD34+SUMIF(BG44:BG53,Setting!B19,BF44:BG53)+SUMIF(BG38,Setting!B19,BF38:BG38)+SUMIF(BG40,Setting!B19,BF40:BG40)-SUMIF(BG37,Setting!B19,BF37:BG37)-SUMIF(BG39,Setting!B19,BF39:BG39)-SUMIF(BG56:BG125,Setting!B19,BF56:BF125)</f>
        <v>0</v>
      </c>
      <c r="BG34" s="377"/>
      <c r="BH34" s="376">
        <f>BF34+SUMIF(BI44:BI53,Setting!B19,BH44:BI53)+SUMIF(BI38,Setting!B19,BH38:BI38)+SUMIF(BI40,Setting!B19,BH40:BI40)-SUMIF(BI37,Setting!B19,BH37:BI37)-SUMIF(BI39,Setting!B19,BH39:BI39)-SUMIF(BI56:BI125,Setting!B19,BH56:BH125)</f>
        <v>0</v>
      </c>
      <c r="BI34" s="377"/>
      <c r="BJ34" s="376">
        <f>BH34+SUMIF(BK44:BK53,Setting!B19,BJ44:BK53)+SUMIF(BK38,Setting!B19,BJ38:BK38)+SUMIF(BK40,Setting!B19,BJ40:BK40)-SUMIF(BK37,Setting!B19,BJ37:BK37)-SUMIF(BK39,Setting!B19,BJ39:BK39)-SUMIF(BK56:BK125,Setting!B19,BJ56:BJ125)</f>
        <v>0</v>
      </c>
      <c r="BK34" s="378"/>
    </row>
    <row r="35" spans="1:65" s="43" customFormat="1" ht="18.75" customHeight="1" thickBot="1">
      <c r="B35" s="391"/>
      <c r="C35" s="122" t="s">
        <v>33</v>
      </c>
      <c r="D35" s="374">
        <f>SUM(D20:E34)</f>
        <v>0</v>
      </c>
      <c r="E35" s="375"/>
      <c r="F35" s="374">
        <f>SUM(F20:G34)</f>
        <v>0</v>
      </c>
      <c r="G35" s="375"/>
      <c r="H35" s="374">
        <f t="shared" ref="H35" si="120">SUM(H20:I34)</f>
        <v>0</v>
      </c>
      <c r="I35" s="375"/>
      <c r="J35" s="374">
        <f t="shared" ref="J35" si="121">SUM(J20:K34)</f>
        <v>0</v>
      </c>
      <c r="K35" s="375"/>
      <c r="L35" s="374">
        <f t="shared" ref="L35" si="122">SUM(L20:M34)</f>
        <v>0</v>
      </c>
      <c r="M35" s="375"/>
      <c r="N35" s="374">
        <f t="shared" ref="N35" si="123">SUM(N20:O34)</f>
        <v>0</v>
      </c>
      <c r="O35" s="375"/>
      <c r="P35" s="374">
        <f t="shared" ref="P35" si="124">SUM(P20:Q34)</f>
        <v>0</v>
      </c>
      <c r="Q35" s="375"/>
      <c r="R35" s="374">
        <f t="shared" ref="R35" si="125">SUM(R20:S34)</f>
        <v>0</v>
      </c>
      <c r="S35" s="375"/>
      <c r="T35" s="374">
        <f t="shared" ref="T35" si="126">SUM(T20:U34)</f>
        <v>0</v>
      </c>
      <c r="U35" s="375"/>
      <c r="V35" s="374">
        <f t="shared" ref="V35" si="127">SUM(V20:W34)</f>
        <v>0</v>
      </c>
      <c r="W35" s="375"/>
      <c r="X35" s="374">
        <f t="shared" ref="X35" si="128">SUM(X20:Y34)</f>
        <v>0</v>
      </c>
      <c r="Y35" s="375"/>
      <c r="Z35" s="374">
        <f t="shared" ref="Z35" si="129">SUM(Z20:AA34)</f>
        <v>0</v>
      </c>
      <c r="AA35" s="375"/>
      <c r="AB35" s="374">
        <f t="shared" ref="AB35" si="130">SUM(AB20:AC34)</f>
        <v>0</v>
      </c>
      <c r="AC35" s="375"/>
      <c r="AD35" s="374">
        <f t="shared" ref="AD35" si="131">SUM(AD20:AE34)</f>
        <v>0</v>
      </c>
      <c r="AE35" s="375"/>
      <c r="AF35" s="374">
        <f t="shared" ref="AF35" si="132">SUM(AF20:AG34)</f>
        <v>0</v>
      </c>
      <c r="AG35" s="375"/>
      <c r="AH35" s="374">
        <f t="shared" ref="AH35" si="133">SUM(AH20:AI34)</f>
        <v>0</v>
      </c>
      <c r="AI35" s="375"/>
      <c r="AJ35" s="374">
        <f t="shared" ref="AJ35" si="134">SUM(AJ20:AK34)</f>
        <v>0</v>
      </c>
      <c r="AK35" s="375"/>
      <c r="AL35" s="374">
        <f t="shared" ref="AL35" si="135">SUM(AL20:AM34)</f>
        <v>0</v>
      </c>
      <c r="AM35" s="375"/>
      <c r="AN35" s="374">
        <f t="shared" ref="AN35" si="136">SUM(AN20:AO34)</f>
        <v>0</v>
      </c>
      <c r="AO35" s="375"/>
      <c r="AP35" s="374">
        <f t="shared" ref="AP35" si="137">SUM(AP20:AQ34)</f>
        <v>0</v>
      </c>
      <c r="AQ35" s="375"/>
      <c r="AR35" s="374">
        <f t="shared" ref="AR35" si="138">SUM(AR20:AS34)</f>
        <v>0</v>
      </c>
      <c r="AS35" s="375"/>
      <c r="AT35" s="374">
        <f t="shared" ref="AT35" si="139">SUM(AT20:AU34)</f>
        <v>0</v>
      </c>
      <c r="AU35" s="375"/>
      <c r="AV35" s="374">
        <f t="shared" ref="AV35" si="140">SUM(AV20:AW34)</f>
        <v>0</v>
      </c>
      <c r="AW35" s="375"/>
      <c r="AX35" s="374">
        <f t="shared" ref="AX35" si="141">SUM(AX20:AY34)</f>
        <v>0</v>
      </c>
      <c r="AY35" s="375"/>
      <c r="AZ35" s="374">
        <f t="shared" ref="AZ35" si="142">SUM(AZ20:BA34)</f>
        <v>0</v>
      </c>
      <c r="BA35" s="375"/>
      <c r="BB35" s="374">
        <f t="shared" ref="BB35" si="143">SUM(BB20:BC34)</f>
        <v>0</v>
      </c>
      <c r="BC35" s="375"/>
      <c r="BD35" s="374">
        <f t="shared" ref="BD35" si="144">SUM(BD20:BE34)</f>
        <v>0</v>
      </c>
      <c r="BE35" s="375"/>
      <c r="BF35" s="374">
        <f t="shared" ref="BF35" si="145">SUM(BF20:BG34)</f>
        <v>0</v>
      </c>
      <c r="BG35" s="375"/>
      <c r="BH35" s="374">
        <f t="shared" ref="BH35" si="146">SUM(BH20:BI34)</f>
        <v>0</v>
      </c>
      <c r="BI35" s="375"/>
      <c r="BJ35" s="374">
        <f t="shared" ref="BJ35" si="147">SUM(BJ20:BK34)</f>
        <v>0</v>
      </c>
      <c r="BK35" s="379"/>
    </row>
    <row r="36" spans="1:65" s="43" customFormat="1" ht="18.75" customHeight="1" thickTop="1" thickBot="1">
      <c r="C36" s="108">
        <v>1</v>
      </c>
      <c r="D36" s="211"/>
      <c r="E36" s="212"/>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3"/>
      <c r="AS36" s="213"/>
      <c r="AT36" s="213"/>
      <c r="AU36" s="213"/>
      <c r="AV36" s="213"/>
      <c r="AW36" s="213"/>
      <c r="AX36" s="213"/>
      <c r="AY36" s="213"/>
      <c r="AZ36" s="213"/>
      <c r="BA36" s="213"/>
      <c r="BB36" s="213"/>
      <c r="BC36" s="213"/>
      <c r="BD36" s="213"/>
      <c r="BE36" s="213"/>
      <c r="BF36" s="213"/>
      <c r="BG36" s="213"/>
      <c r="BH36" s="213"/>
      <c r="BI36" s="213"/>
      <c r="BJ36" s="213"/>
      <c r="BK36" s="214"/>
    </row>
    <row r="37" spans="1:65" s="43" customFormat="1" ht="18.75" customHeight="1" thickTop="1">
      <c r="B37" s="371" t="s">
        <v>37</v>
      </c>
      <c r="C37" s="75" t="s">
        <v>43</v>
      </c>
      <c r="D37" s="215"/>
      <c r="E37" s="216"/>
      <c r="F37" s="215"/>
      <c r="G37" s="216"/>
      <c r="H37" s="215"/>
      <c r="I37" s="216"/>
      <c r="J37" s="215"/>
      <c r="K37" s="216"/>
      <c r="L37" s="215"/>
      <c r="M37" s="216"/>
      <c r="N37" s="215"/>
      <c r="O37" s="216"/>
      <c r="P37" s="215"/>
      <c r="Q37" s="216"/>
      <c r="R37" s="215"/>
      <c r="S37" s="216"/>
      <c r="T37" s="215"/>
      <c r="U37" s="216"/>
      <c r="V37" s="215"/>
      <c r="W37" s="216"/>
      <c r="X37" s="215"/>
      <c r="Y37" s="216"/>
      <c r="Z37" s="215"/>
      <c r="AA37" s="216"/>
      <c r="AB37" s="215"/>
      <c r="AC37" s="216"/>
      <c r="AD37" s="215"/>
      <c r="AE37" s="216"/>
      <c r="AF37" s="215"/>
      <c r="AG37" s="216"/>
      <c r="AH37" s="215"/>
      <c r="AI37" s="216"/>
      <c r="AJ37" s="215"/>
      <c r="AK37" s="216"/>
      <c r="AL37" s="215"/>
      <c r="AM37" s="216"/>
      <c r="AN37" s="215"/>
      <c r="AO37" s="216"/>
      <c r="AP37" s="215"/>
      <c r="AQ37" s="216"/>
      <c r="AR37" s="215"/>
      <c r="AS37" s="216"/>
      <c r="AT37" s="215"/>
      <c r="AU37" s="216"/>
      <c r="AV37" s="215"/>
      <c r="AW37" s="216"/>
      <c r="AX37" s="215"/>
      <c r="AY37" s="216"/>
      <c r="AZ37" s="215"/>
      <c r="BA37" s="216"/>
      <c r="BB37" s="215"/>
      <c r="BC37" s="216"/>
      <c r="BD37" s="215"/>
      <c r="BE37" s="216"/>
      <c r="BF37" s="215"/>
      <c r="BG37" s="216"/>
      <c r="BH37" s="215"/>
      <c r="BI37" s="216"/>
      <c r="BJ37" s="215"/>
      <c r="BK37" s="217"/>
    </row>
    <row r="38" spans="1:65" s="43" customFormat="1" ht="18.75" customHeight="1" thickBot="1">
      <c r="B38" s="372"/>
      <c r="C38" s="102" t="s">
        <v>44</v>
      </c>
      <c r="D38" s="218"/>
      <c r="E38" s="219"/>
      <c r="F38" s="218"/>
      <c r="G38" s="219"/>
      <c r="H38" s="218"/>
      <c r="I38" s="219"/>
      <c r="J38" s="218"/>
      <c r="K38" s="219"/>
      <c r="L38" s="218"/>
      <c r="M38" s="219"/>
      <c r="N38" s="218"/>
      <c r="O38" s="219"/>
      <c r="P38" s="218"/>
      <c r="Q38" s="219"/>
      <c r="R38" s="218"/>
      <c r="S38" s="219"/>
      <c r="T38" s="218"/>
      <c r="U38" s="219"/>
      <c r="V38" s="218"/>
      <c r="W38" s="219"/>
      <c r="X38" s="218"/>
      <c r="Y38" s="219"/>
      <c r="Z38" s="218"/>
      <c r="AA38" s="219"/>
      <c r="AB38" s="218"/>
      <c r="AC38" s="219"/>
      <c r="AD38" s="218"/>
      <c r="AE38" s="219"/>
      <c r="AF38" s="218"/>
      <c r="AG38" s="219"/>
      <c r="AH38" s="218"/>
      <c r="AI38" s="219"/>
      <c r="AJ38" s="218"/>
      <c r="AK38" s="219"/>
      <c r="AL38" s="218"/>
      <c r="AM38" s="219"/>
      <c r="AN38" s="218"/>
      <c r="AO38" s="219"/>
      <c r="AP38" s="218"/>
      <c r="AQ38" s="219"/>
      <c r="AR38" s="218"/>
      <c r="AS38" s="219"/>
      <c r="AT38" s="218"/>
      <c r="AU38" s="219"/>
      <c r="AV38" s="218"/>
      <c r="AW38" s="219"/>
      <c r="AX38" s="218"/>
      <c r="AY38" s="219"/>
      <c r="AZ38" s="218"/>
      <c r="BA38" s="219"/>
      <c r="BB38" s="218"/>
      <c r="BC38" s="219"/>
      <c r="BD38" s="218"/>
      <c r="BE38" s="219"/>
      <c r="BF38" s="218"/>
      <c r="BG38" s="219"/>
      <c r="BH38" s="218"/>
      <c r="BI38" s="219"/>
      <c r="BJ38" s="218"/>
      <c r="BK38" s="220"/>
    </row>
    <row r="39" spans="1:65" s="43" customFormat="1" ht="18.75" customHeight="1" thickTop="1">
      <c r="B39" s="372"/>
      <c r="C39" s="75" t="s">
        <v>43</v>
      </c>
      <c r="D39" s="221"/>
      <c r="E39" s="222"/>
      <c r="F39" s="221"/>
      <c r="G39" s="222"/>
      <c r="H39" s="221"/>
      <c r="I39" s="222"/>
      <c r="J39" s="221"/>
      <c r="K39" s="222"/>
      <c r="L39" s="221"/>
      <c r="M39" s="222"/>
      <c r="N39" s="221"/>
      <c r="O39" s="222"/>
      <c r="P39" s="221"/>
      <c r="Q39" s="222"/>
      <c r="R39" s="221"/>
      <c r="S39" s="222"/>
      <c r="T39" s="221"/>
      <c r="U39" s="222"/>
      <c r="V39" s="221"/>
      <c r="W39" s="222"/>
      <c r="X39" s="221"/>
      <c r="Y39" s="222"/>
      <c r="Z39" s="221"/>
      <c r="AA39" s="222"/>
      <c r="AB39" s="221"/>
      <c r="AC39" s="222"/>
      <c r="AD39" s="221"/>
      <c r="AE39" s="222"/>
      <c r="AF39" s="221"/>
      <c r="AG39" s="222"/>
      <c r="AH39" s="221"/>
      <c r="AI39" s="222"/>
      <c r="AJ39" s="221"/>
      <c r="AK39" s="222"/>
      <c r="AL39" s="221"/>
      <c r="AM39" s="222"/>
      <c r="AN39" s="221"/>
      <c r="AO39" s="222"/>
      <c r="AP39" s="221"/>
      <c r="AQ39" s="222"/>
      <c r="AR39" s="221"/>
      <c r="AS39" s="222"/>
      <c r="AT39" s="221"/>
      <c r="AU39" s="222"/>
      <c r="AV39" s="221"/>
      <c r="AW39" s="222"/>
      <c r="AX39" s="221"/>
      <c r="AY39" s="222"/>
      <c r="AZ39" s="221"/>
      <c r="BA39" s="222"/>
      <c r="BB39" s="221"/>
      <c r="BC39" s="222"/>
      <c r="BD39" s="221"/>
      <c r="BE39" s="222"/>
      <c r="BF39" s="221"/>
      <c r="BG39" s="222"/>
      <c r="BH39" s="221"/>
      <c r="BI39" s="222"/>
      <c r="BJ39" s="221"/>
      <c r="BK39" s="223"/>
    </row>
    <row r="40" spans="1:65" s="43" customFormat="1" ht="18.75" customHeight="1" thickBot="1">
      <c r="B40" s="373"/>
      <c r="C40" s="103" t="s">
        <v>44</v>
      </c>
      <c r="D40" s="224"/>
      <c r="E40" s="225"/>
      <c r="F40" s="224"/>
      <c r="G40" s="225"/>
      <c r="H40" s="224"/>
      <c r="I40" s="225"/>
      <c r="J40" s="224"/>
      <c r="K40" s="225"/>
      <c r="L40" s="224"/>
      <c r="M40" s="225"/>
      <c r="N40" s="224"/>
      <c r="O40" s="225"/>
      <c r="P40" s="224"/>
      <c r="Q40" s="225"/>
      <c r="R40" s="224"/>
      <c r="S40" s="225"/>
      <c r="T40" s="224"/>
      <c r="U40" s="225"/>
      <c r="V40" s="224"/>
      <c r="W40" s="225"/>
      <c r="X40" s="224"/>
      <c r="Y40" s="225"/>
      <c r="Z40" s="224"/>
      <c r="AA40" s="225"/>
      <c r="AB40" s="224"/>
      <c r="AC40" s="225"/>
      <c r="AD40" s="224"/>
      <c r="AE40" s="225"/>
      <c r="AF40" s="224"/>
      <c r="AG40" s="225"/>
      <c r="AH40" s="224"/>
      <c r="AI40" s="225"/>
      <c r="AJ40" s="224"/>
      <c r="AK40" s="225"/>
      <c r="AL40" s="224"/>
      <c r="AM40" s="225"/>
      <c r="AN40" s="224"/>
      <c r="AO40" s="225"/>
      <c r="AP40" s="224"/>
      <c r="AQ40" s="225"/>
      <c r="AR40" s="224"/>
      <c r="AS40" s="225"/>
      <c r="AT40" s="224"/>
      <c r="AU40" s="225"/>
      <c r="AV40" s="224"/>
      <c r="AW40" s="225"/>
      <c r="AX40" s="224"/>
      <c r="AY40" s="225"/>
      <c r="AZ40" s="224"/>
      <c r="BA40" s="225"/>
      <c r="BB40" s="224"/>
      <c r="BC40" s="225"/>
      <c r="BD40" s="224"/>
      <c r="BE40" s="225"/>
      <c r="BF40" s="224"/>
      <c r="BG40" s="225"/>
      <c r="BH40" s="224"/>
      <c r="BI40" s="225"/>
      <c r="BJ40" s="224"/>
      <c r="BK40" s="226"/>
    </row>
    <row r="41" spans="1:65" s="85" customFormat="1" ht="29.25" customHeight="1" thickTop="1" thickBot="1">
      <c r="C41" s="108">
        <v>1</v>
      </c>
      <c r="D41" s="416">
        <f>WEEKDAY(D42)</f>
        <v>2</v>
      </c>
      <c r="E41" s="416"/>
      <c r="F41" s="416">
        <f t="shared" ref="F41" si="148">WEEKDAY(F42)</f>
        <v>3</v>
      </c>
      <c r="G41" s="416"/>
      <c r="H41" s="416">
        <f t="shared" ref="H41" si="149">WEEKDAY(H42)</f>
        <v>4</v>
      </c>
      <c r="I41" s="416"/>
      <c r="J41" s="416">
        <f t="shared" ref="J41" si="150">WEEKDAY(J42)</f>
        <v>5</v>
      </c>
      <c r="K41" s="416"/>
      <c r="L41" s="416">
        <f t="shared" ref="L41" si="151">WEEKDAY(L42)</f>
        <v>6</v>
      </c>
      <c r="M41" s="416"/>
      <c r="N41" s="416">
        <f t="shared" ref="N41" si="152">WEEKDAY(N42)</f>
        <v>7</v>
      </c>
      <c r="O41" s="416"/>
      <c r="P41" s="416">
        <f t="shared" ref="P41" si="153">WEEKDAY(P42)</f>
        <v>1</v>
      </c>
      <c r="Q41" s="416"/>
      <c r="R41" s="416">
        <f t="shared" ref="R41" si="154">WEEKDAY(R42)</f>
        <v>2</v>
      </c>
      <c r="S41" s="416"/>
      <c r="T41" s="416">
        <f t="shared" ref="T41" si="155">WEEKDAY(T42)</f>
        <v>3</v>
      </c>
      <c r="U41" s="416"/>
      <c r="V41" s="416">
        <f t="shared" ref="V41" si="156">WEEKDAY(V42)</f>
        <v>4</v>
      </c>
      <c r="W41" s="416"/>
      <c r="X41" s="416">
        <f t="shared" ref="X41" si="157">WEEKDAY(X42)</f>
        <v>5</v>
      </c>
      <c r="Y41" s="416"/>
      <c r="Z41" s="416">
        <f t="shared" ref="Z41" si="158">WEEKDAY(Z42)</f>
        <v>6</v>
      </c>
      <c r="AA41" s="416"/>
      <c r="AB41" s="416">
        <f t="shared" ref="AB41" si="159">WEEKDAY(AB42)</f>
        <v>7</v>
      </c>
      <c r="AC41" s="416"/>
      <c r="AD41" s="416">
        <f t="shared" ref="AD41" si="160">WEEKDAY(AD42)</f>
        <v>1</v>
      </c>
      <c r="AE41" s="416"/>
      <c r="AF41" s="416">
        <f t="shared" ref="AF41" si="161">WEEKDAY(AF42)</f>
        <v>2</v>
      </c>
      <c r="AG41" s="416"/>
      <c r="AH41" s="416">
        <f t="shared" ref="AH41" si="162">WEEKDAY(AH42)</f>
        <v>3</v>
      </c>
      <c r="AI41" s="416"/>
      <c r="AJ41" s="416">
        <f t="shared" ref="AJ41" si="163">WEEKDAY(AJ42)</f>
        <v>4</v>
      </c>
      <c r="AK41" s="416"/>
      <c r="AL41" s="416">
        <f t="shared" ref="AL41" si="164">WEEKDAY(AL42)</f>
        <v>5</v>
      </c>
      <c r="AM41" s="416"/>
      <c r="AN41" s="416">
        <f t="shared" ref="AN41" si="165">WEEKDAY(AN42)</f>
        <v>6</v>
      </c>
      <c r="AO41" s="416"/>
      <c r="AP41" s="416">
        <f t="shared" ref="AP41" si="166">WEEKDAY(AP42)</f>
        <v>7</v>
      </c>
      <c r="AQ41" s="416"/>
      <c r="AR41" s="416">
        <f t="shared" ref="AR41" si="167">WEEKDAY(AR42)</f>
        <v>1</v>
      </c>
      <c r="AS41" s="416"/>
      <c r="AT41" s="416">
        <f t="shared" ref="AT41" si="168">WEEKDAY(AT42)</f>
        <v>2</v>
      </c>
      <c r="AU41" s="416"/>
      <c r="AV41" s="416">
        <f t="shared" ref="AV41" si="169">WEEKDAY(AV42)</f>
        <v>3</v>
      </c>
      <c r="AW41" s="416"/>
      <c r="AX41" s="416">
        <f t="shared" ref="AX41" si="170">WEEKDAY(AX42)</f>
        <v>4</v>
      </c>
      <c r="AY41" s="416"/>
      <c r="AZ41" s="416">
        <f t="shared" ref="AZ41" si="171">WEEKDAY(AZ42)</f>
        <v>5</v>
      </c>
      <c r="BA41" s="416"/>
      <c r="BB41" s="416">
        <f t="shared" ref="BB41" si="172">WEEKDAY(BB42)</f>
        <v>6</v>
      </c>
      <c r="BC41" s="416"/>
      <c r="BD41" s="416">
        <f t="shared" ref="BD41" si="173">WEEKDAY(BD42)</f>
        <v>7</v>
      </c>
      <c r="BE41" s="416"/>
      <c r="BF41" s="416">
        <f t="shared" ref="BF41" si="174">WEEKDAY(BF42)</f>
        <v>1</v>
      </c>
      <c r="BG41" s="416"/>
      <c r="BH41" s="416">
        <f t="shared" ref="BH41" si="175">WEEKDAY(BH42)</f>
        <v>2</v>
      </c>
      <c r="BI41" s="416"/>
      <c r="BJ41" s="416">
        <f t="shared" ref="BJ41" si="176">WEEKDAY(BJ42)</f>
        <v>3</v>
      </c>
      <c r="BK41" s="416"/>
      <c r="BL41" s="43"/>
      <c r="BM41" s="43"/>
    </row>
    <row r="42" spans="1:65" s="43" customFormat="1" ht="22" thickTop="1">
      <c r="A42" s="45"/>
      <c r="B42" s="100"/>
      <c r="C42" s="52" t="s">
        <v>29</v>
      </c>
      <c r="D42" s="392">
        <f>D18</f>
        <v>46692</v>
      </c>
      <c r="E42" s="393"/>
      <c r="F42" s="368">
        <f>D42+1</f>
        <v>46693</v>
      </c>
      <c r="G42" s="369"/>
      <c r="H42" s="368">
        <f t="shared" ref="H42" si="177">F42+1</f>
        <v>46694</v>
      </c>
      <c r="I42" s="369"/>
      <c r="J42" s="368">
        <f t="shared" ref="J42" si="178">H42+1</f>
        <v>46695</v>
      </c>
      <c r="K42" s="369"/>
      <c r="L42" s="368">
        <f t="shared" ref="L42" si="179">J42+1</f>
        <v>46696</v>
      </c>
      <c r="M42" s="369"/>
      <c r="N42" s="368">
        <f t="shared" ref="N42" si="180">L42+1</f>
        <v>46697</v>
      </c>
      <c r="O42" s="369"/>
      <c r="P42" s="368">
        <f t="shared" ref="P42" si="181">N42+1</f>
        <v>46698</v>
      </c>
      <c r="Q42" s="369"/>
      <c r="R42" s="368">
        <f t="shared" ref="R42" si="182">P42+1</f>
        <v>46699</v>
      </c>
      <c r="S42" s="369"/>
      <c r="T42" s="368">
        <f t="shared" ref="T42" si="183">R42+1</f>
        <v>46700</v>
      </c>
      <c r="U42" s="369"/>
      <c r="V42" s="368">
        <f t="shared" ref="V42" si="184">T42+1</f>
        <v>46701</v>
      </c>
      <c r="W42" s="369"/>
      <c r="X42" s="368">
        <f t="shared" ref="X42" si="185">V42+1</f>
        <v>46702</v>
      </c>
      <c r="Y42" s="369"/>
      <c r="Z42" s="368">
        <f t="shared" ref="Z42" si="186">X42+1</f>
        <v>46703</v>
      </c>
      <c r="AA42" s="369"/>
      <c r="AB42" s="368">
        <f t="shared" ref="AB42" si="187">Z42+1</f>
        <v>46704</v>
      </c>
      <c r="AC42" s="369"/>
      <c r="AD42" s="368">
        <f t="shared" ref="AD42" si="188">AB42+1</f>
        <v>46705</v>
      </c>
      <c r="AE42" s="369"/>
      <c r="AF42" s="368">
        <f t="shared" ref="AF42" si="189">AD42+1</f>
        <v>46706</v>
      </c>
      <c r="AG42" s="369"/>
      <c r="AH42" s="368">
        <f t="shared" ref="AH42" si="190">AF42+1</f>
        <v>46707</v>
      </c>
      <c r="AI42" s="369"/>
      <c r="AJ42" s="368">
        <f t="shared" ref="AJ42" si="191">AH42+1</f>
        <v>46708</v>
      </c>
      <c r="AK42" s="369"/>
      <c r="AL42" s="368">
        <f t="shared" ref="AL42" si="192">AJ42+1</f>
        <v>46709</v>
      </c>
      <c r="AM42" s="369"/>
      <c r="AN42" s="368">
        <f t="shared" ref="AN42" si="193">AL42+1</f>
        <v>46710</v>
      </c>
      <c r="AO42" s="369"/>
      <c r="AP42" s="368">
        <f t="shared" ref="AP42" si="194">AN42+1</f>
        <v>46711</v>
      </c>
      <c r="AQ42" s="369"/>
      <c r="AR42" s="368">
        <f t="shared" ref="AR42" si="195">AP42+1</f>
        <v>46712</v>
      </c>
      <c r="AS42" s="369"/>
      <c r="AT42" s="368">
        <f t="shared" ref="AT42" si="196">AR42+1</f>
        <v>46713</v>
      </c>
      <c r="AU42" s="369"/>
      <c r="AV42" s="368">
        <f t="shared" ref="AV42" si="197">AT42+1</f>
        <v>46714</v>
      </c>
      <c r="AW42" s="369"/>
      <c r="AX42" s="368">
        <f t="shared" ref="AX42" si="198">AV42+1</f>
        <v>46715</v>
      </c>
      <c r="AY42" s="369"/>
      <c r="AZ42" s="368">
        <f t="shared" ref="AZ42" si="199">AX42+1</f>
        <v>46716</v>
      </c>
      <c r="BA42" s="369"/>
      <c r="BB42" s="368">
        <f t="shared" ref="BB42" si="200">AZ42+1</f>
        <v>46717</v>
      </c>
      <c r="BC42" s="369"/>
      <c r="BD42" s="368">
        <f t="shared" ref="BD42" si="201">BB42+1</f>
        <v>46718</v>
      </c>
      <c r="BE42" s="369"/>
      <c r="BF42" s="368">
        <f t="shared" ref="BF42" si="202">BD42+1</f>
        <v>46719</v>
      </c>
      <c r="BG42" s="369"/>
      <c r="BH42" s="368">
        <f t="shared" ref="BH42" si="203">BF42+1</f>
        <v>46720</v>
      </c>
      <c r="BI42" s="369"/>
      <c r="BJ42" s="368">
        <f t="shared" ref="BJ42" si="204">BH42+1</f>
        <v>46721</v>
      </c>
      <c r="BK42" s="370"/>
    </row>
    <row r="43" spans="1:65" s="43" customFormat="1" ht="19" thickBot="1">
      <c r="A43" s="45"/>
      <c r="B43" s="101"/>
      <c r="C43" s="51" t="s">
        <v>30</v>
      </c>
      <c r="D43" s="365">
        <f>D42</f>
        <v>46692</v>
      </c>
      <c r="E43" s="367"/>
      <c r="F43" s="365">
        <f t="shared" ref="F43" si="205">F42</f>
        <v>46693</v>
      </c>
      <c r="G43" s="367"/>
      <c r="H43" s="365">
        <f t="shared" ref="H43" si="206">H42</f>
        <v>46694</v>
      </c>
      <c r="I43" s="367"/>
      <c r="J43" s="365">
        <f t="shared" ref="J43" si="207">J42</f>
        <v>46695</v>
      </c>
      <c r="K43" s="367"/>
      <c r="L43" s="365">
        <f t="shared" ref="L43" si="208">L42</f>
        <v>46696</v>
      </c>
      <c r="M43" s="367"/>
      <c r="N43" s="365">
        <f t="shared" ref="N43" si="209">N42</f>
        <v>46697</v>
      </c>
      <c r="O43" s="367"/>
      <c r="P43" s="365">
        <f t="shared" ref="P43" si="210">P42</f>
        <v>46698</v>
      </c>
      <c r="Q43" s="367"/>
      <c r="R43" s="365">
        <f t="shared" ref="R43" si="211">R42</f>
        <v>46699</v>
      </c>
      <c r="S43" s="367"/>
      <c r="T43" s="365">
        <f t="shared" ref="T43" si="212">T42</f>
        <v>46700</v>
      </c>
      <c r="U43" s="367"/>
      <c r="V43" s="365">
        <f t="shared" ref="V43" si="213">V42</f>
        <v>46701</v>
      </c>
      <c r="W43" s="367"/>
      <c r="X43" s="365">
        <f t="shared" ref="X43" si="214">X42</f>
        <v>46702</v>
      </c>
      <c r="Y43" s="367"/>
      <c r="Z43" s="365">
        <f t="shared" ref="Z43" si="215">Z42</f>
        <v>46703</v>
      </c>
      <c r="AA43" s="367"/>
      <c r="AB43" s="365">
        <f t="shared" ref="AB43" si="216">AB42</f>
        <v>46704</v>
      </c>
      <c r="AC43" s="367"/>
      <c r="AD43" s="365">
        <f t="shared" ref="AD43" si="217">AD42</f>
        <v>46705</v>
      </c>
      <c r="AE43" s="367"/>
      <c r="AF43" s="365">
        <f t="shared" ref="AF43" si="218">AF42</f>
        <v>46706</v>
      </c>
      <c r="AG43" s="367"/>
      <c r="AH43" s="365">
        <f t="shared" ref="AH43" si="219">AH42</f>
        <v>46707</v>
      </c>
      <c r="AI43" s="367"/>
      <c r="AJ43" s="365">
        <f t="shared" ref="AJ43" si="220">AJ42</f>
        <v>46708</v>
      </c>
      <c r="AK43" s="367"/>
      <c r="AL43" s="365">
        <f t="shared" ref="AL43" si="221">AL42</f>
        <v>46709</v>
      </c>
      <c r="AM43" s="367"/>
      <c r="AN43" s="365">
        <f t="shared" ref="AN43" si="222">AN42</f>
        <v>46710</v>
      </c>
      <c r="AO43" s="367"/>
      <c r="AP43" s="365">
        <f t="shared" ref="AP43" si="223">AP42</f>
        <v>46711</v>
      </c>
      <c r="AQ43" s="367"/>
      <c r="AR43" s="365">
        <f t="shared" ref="AR43" si="224">AR42</f>
        <v>46712</v>
      </c>
      <c r="AS43" s="367"/>
      <c r="AT43" s="365">
        <f t="shared" ref="AT43" si="225">AT42</f>
        <v>46713</v>
      </c>
      <c r="AU43" s="367"/>
      <c r="AV43" s="365">
        <f t="shared" ref="AV43" si="226">AV42</f>
        <v>46714</v>
      </c>
      <c r="AW43" s="367"/>
      <c r="AX43" s="365">
        <f t="shared" ref="AX43" si="227">AX42</f>
        <v>46715</v>
      </c>
      <c r="AY43" s="367"/>
      <c r="AZ43" s="365">
        <f t="shared" ref="AZ43" si="228">AZ42</f>
        <v>46716</v>
      </c>
      <c r="BA43" s="367"/>
      <c r="BB43" s="365">
        <f t="shared" ref="BB43" si="229">BB42</f>
        <v>46717</v>
      </c>
      <c r="BC43" s="367"/>
      <c r="BD43" s="365">
        <f t="shared" ref="BD43" si="230">BD42</f>
        <v>46718</v>
      </c>
      <c r="BE43" s="367"/>
      <c r="BF43" s="365">
        <f t="shared" ref="BF43" si="231">BF42</f>
        <v>46719</v>
      </c>
      <c r="BG43" s="367"/>
      <c r="BH43" s="365">
        <f t="shared" ref="BH43" si="232">BH42</f>
        <v>46720</v>
      </c>
      <c r="BI43" s="367"/>
      <c r="BJ43" s="365">
        <f t="shared" ref="BJ43" si="233">BJ42</f>
        <v>46721</v>
      </c>
      <c r="BK43" s="366"/>
    </row>
    <row r="44" spans="1:65" s="43" customFormat="1" ht="19" thickTop="1">
      <c r="A44" s="45"/>
      <c r="B44" s="363" t="s">
        <v>5</v>
      </c>
      <c r="C44" s="87">
        <f>Setting!D5</f>
        <v>0</v>
      </c>
      <c r="D44" s="215"/>
      <c r="E44" s="216"/>
      <c r="F44" s="215"/>
      <c r="G44" s="216"/>
      <c r="H44" s="215"/>
      <c r="I44" s="216"/>
      <c r="J44" s="215"/>
      <c r="K44" s="216"/>
      <c r="L44" s="215"/>
      <c r="M44" s="216"/>
      <c r="N44" s="215"/>
      <c r="O44" s="216"/>
      <c r="P44" s="215"/>
      <c r="Q44" s="216"/>
      <c r="R44" s="215"/>
      <c r="S44" s="216"/>
      <c r="T44" s="215"/>
      <c r="U44" s="216"/>
      <c r="V44" s="215"/>
      <c r="W44" s="216"/>
      <c r="X44" s="215"/>
      <c r="Y44" s="216"/>
      <c r="Z44" s="215"/>
      <c r="AA44" s="216"/>
      <c r="AB44" s="215"/>
      <c r="AC44" s="216"/>
      <c r="AD44" s="215"/>
      <c r="AE44" s="216"/>
      <c r="AF44" s="215"/>
      <c r="AG44" s="216"/>
      <c r="AH44" s="215"/>
      <c r="AI44" s="216"/>
      <c r="AJ44" s="215"/>
      <c r="AK44" s="216"/>
      <c r="AL44" s="215"/>
      <c r="AM44" s="216"/>
      <c r="AN44" s="215"/>
      <c r="AO44" s="216"/>
      <c r="AP44" s="215"/>
      <c r="AQ44" s="216"/>
      <c r="AR44" s="215"/>
      <c r="AS44" s="216"/>
      <c r="AT44" s="215"/>
      <c r="AU44" s="216"/>
      <c r="AV44" s="215"/>
      <c r="AW44" s="216"/>
      <c r="AX44" s="215"/>
      <c r="AY44" s="216"/>
      <c r="AZ44" s="215"/>
      <c r="BA44" s="216"/>
      <c r="BB44" s="215"/>
      <c r="BC44" s="216"/>
      <c r="BD44" s="215"/>
      <c r="BE44" s="216"/>
      <c r="BF44" s="215"/>
      <c r="BG44" s="216"/>
      <c r="BH44" s="215"/>
      <c r="BI44" s="216"/>
      <c r="BJ44" s="215"/>
      <c r="BK44" s="217"/>
    </row>
    <row r="45" spans="1:65" s="43" customFormat="1">
      <c r="A45" s="45"/>
      <c r="B45" s="363"/>
      <c r="C45" s="55">
        <f>Setting!D6</f>
        <v>0</v>
      </c>
      <c r="D45" s="227"/>
      <c r="E45" s="228"/>
      <c r="F45" s="227"/>
      <c r="G45" s="228"/>
      <c r="H45" s="227"/>
      <c r="I45" s="228"/>
      <c r="J45" s="227"/>
      <c r="K45" s="228"/>
      <c r="L45" s="227"/>
      <c r="M45" s="228"/>
      <c r="N45" s="227"/>
      <c r="O45" s="228"/>
      <c r="P45" s="227"/>
      <c r="Q45" s="228"/>
      <c r="R45" s="227"/>
      <c r="S45" s="228"/>
      <c r="T45" s="227"/>
      <c r="U45" s="228"/>
      <c r="V45" s="227"/>
      <c r="W45" s="228"/>
      <c r="X45" s="227"/>
      <c r="Y45" s="228"/>
      <c r="Z45" s="227"/>
      <c r="AA45" s="228"/>
      <c r="AB45" s="227"/>
      <c r="AC45" s="228"/>
      <c r="AD45" s="227"/>
      <c r="AE45" s="228"/>
      <c r="AF45" s="227"/>
      <c r="AG45" s="228"/>
      <c r="AH45" s="227"/>
      <c r="AI45" s="228"/>
      <c r="AJ45" s="227"/>
      <c r="AK45" s="228"/>
      <c r="AL45" s="227"/>
      <c r="AM45" s="228"/>
      <c r="AN45" s="227"/>
      <c r="AO45" s="228"/>
      <c r="AP45" s="227"/>
      <c r="AQ45" s="228"/>
      <c r="AR45" s="227"/>
      <c r="AS45" s="228"/>
      <c r="AT45" s="227"/>
      <c r="AU45" s="228"/>
      <c r="AV45" s="227"/>
      <c r="AW45" s="228"/>
      <c r="AX45" s="227"/>
      <c r="AY45" s="228"/>
      <c r="AZ45" s="227"/>
      <c r="BA45" s="228"/>
      <c r="BB45" s="227"/>
      <c r="BC45" s="228"/>
      <c r="BD45" s="227"/>
      <c r="BE45" s="228"/>
      <c r="BF45" s="227"/>
      <c r="BG45" s="228"/>
      <c r="BH45" s="227"/>
      <c r="BI45" s="228"/>
      <c r="BJ45" s="227"/>
      <c r="BK45" s="229"/>
    </row>
    <row r="46" spans="1:65" s="43" customFormat="1">
      <c r="A46" s="45"/>
      <c r="B46" s="363"/>
      <c r="C46" s="59">
        <f>Setting!D7</f>
        <v>0</v>
      </c>
      <c r="D46" s="221"/>
      <c r="E46" s="222"/>
      <c r="F46" s="221"/>
      <c r="G46" s="222"/>
      <c r="H46" s="221"/>
      <c r="I46" s="222"/>
      <c r="J46" s="221"/>
      <c r="K46" s="222"/>
      <c r="L46" s="221"/>
      <c r="M46" s="222"/>
      <c r="N46" s="221"/>
      <c r="O46" s="222"/>
      <c r="P46" s="221"/>
      <c r="Q46" s="222"/>
      <c r="R46" s="221"/>
      <c r="S46" s="222"/>
      <c r="T46" s="221"/>
      <c r="U46" s="222"/>
      <c r="V46" s="221"/>
      <c r="W46" s="222"/>
      <c r="X46" s="221"/>
      <c r="Y46" s="222"/>
      <c r="Z46" s="221"/>
      <c r="AA46" s="222"/>
      <c r="AB46" s="221"/>
      <c r="AC46" s="222"/>
      <c r="AD46" s="221"/>
      <c r="AE46" s="222"/>
      <c r="AF46" s="221"/>
      <c r="AG46" s="222"/>
      <c r="AH46" s="221"/>
      <c r="AI46" s="222"/>
      <c r="AJ46" s="221"/>
      <c r="AK46" s="222"/>
      <c r="AL46" s="221"/>
      <c r="AM46" s="222"/>
      <c r="AN46" s="221"/>
      <c r="AO46" s="222"/>
      <c r="AP46" s="221"/>
      <c r="AQ46" s="222"/>
      <c r="AR46" s="221"/>
      <c r="AS46" s="222"/>
      <c r="AT46" s="221"/>
      <c r="AU46" s="222"/>
      <c r="AV46" s="221"/>
      <c r="AW46" s="222"/>
      <c r="AX46" s="221"/>
      <c r="AY46" s="222"/>
      <c r="AZ46" s="221"/>
      <c r="BA46" s="222"/>
      <c r="BB46" s="221"/>
      <c r="BC46" s="222"/>
      <c r="BD46" s="221"/>
      <c r="BE46" s="222"/>
      <c r="BF46" s="221"/>
      <c r="BG46" s="222"/>
      <c r="BH46" s="221"/>
      <c r="BI46" s="222"/>
      <c r="BJ46" s="221"/>
      <c r="BK46" s="223"/>
    </row>
    <row r="47" spans="1:65" s="43" customFormat="1">
      <c r="A47" s="45"/>
      <c r="B47" s="363"/>
      <c r="C47" s="55">
        <f>Setting!D8</f>
        <v>0</v>
      </c>
      <c r="D47" s="227"/>
      <c r="E47" s="228"/>
      <c r="F47" s="227"/>
      <c r="G47" s="228"/>
      <c r="H47" s="227"/>
      <c r="I47" s="228"/>
      <c r="J47" s="227"/>
      <c r="K47" s="228"/>
      <c r="L47" s="227"/>
      <c r="M47" s="228"/>
      <c r="N47" s="227"/>
      <c r="O47" s="228"/>
      <c r="P47" s="227"/>
      <c r="Q47" s="228"/>
      <c r="R47" s="227"/>
      <c r="S47" s="228"/>
      <c r="T47" s="227"/>
      <c r="U47" s="228"/>
      <c r="V47" s="227"/>
      <c r="W47" s="228"/>
      <c r="X47" s="227"/>
      <c r="Y47" s="228"/>
      <c r="Z47" s="227"/>
      <c r="AA47" s="228"/>
      <c r="AB47" s="227"/>
      <c r="AC47" s="228"/>
      <c r="AD47" s="227"/>
      <c r="AE47" s="228"/>
      <c r="AF47" s="227"/>
      <c r="AG47" s="228"/>
      <c r="AH47" s="227"/>
      <c r="AI47" s="228"/>
      <c r="AJ47" s="227"/>
      <c r="AK47" s="228"/>
      <c r="AL47" s="227"/>
      <c r="AM47" s="228"/>
      <c r="AN47" s="227"/>
      <c r="AO47" s="228"/>
      <c r="AP47" s="227"/>
      <c r="AQ47" s="228"/>
      <c r="AR47" s="227"/>
      <c r="AS47" s="228"/>
      <c r="AT47" s="227"/>
      <c r="AU47" s="228"/>
      <c r="AV47" s="227"/>
      <c r="AW47" s="228"/>
      <c r="AX47" s="227"/>
      <c r="AY47" s="228"/>
      <c r="AZ47" s="227"/>
      <c r="BA47" s="228"/>
      <c r="BB47" s="227"/>
      <c r="BC47" s="228"/>
      <c r="BD47" s="227"/>
      <c r="BE47" s="228"/>
      <c r="BF47" s="227"/>
      <c r="BG47" s="228"/>
      <c r="BH47" s="227"/>
      <c r="BI47" s="228"/>
      <c r="BJ47" s="227"/>
      <c r="BK47" s="229"/>
    </row>
    <row r="48" spans="1:65" s="43" customFormat="1">
      <c r="A48" s="45"/>
      <c r="B48" s="363"/>
      <c r="C48" s="59">
        <f>Setting!D9</f>
        <v>0</v>
      </c>
      <c r="D48" s="221"/>
      <c r="E48" s="222"/>
      <c r="F48" s="221"/>
      <c r="G48" s="222"/>
      <c r="H48" s="221"/>
      <c r="I48" s="222"/>
      <c r="J48" s="221"/>
      <c r="K48" s="222"/>
      <c r="L48" s="221"/>
      <c r="M48" s="222"/>
      <c r="N48" s="221"/>
      <c r="O48" s="222"/>
      <c r="P48" s="221"/>
      <c r="Q48" s="222"/>
      <c r="R48" s="221"/>
      <c r="S48" s="222"/>
      <c r="T48" s="221"/>
      <c r="U48" s="222"/>
      <c r="V48" s="221"/>
      <c r="W48" s="222"/>
      <c r="X48" s="221"/>
      <c r="Y48" s="222"/>
      <c r="Z48" s="221"/>
      <c r="AA48" s="222"/>
      <c r="AB48" s="221"/>
      <c r="AC48" s="222"/>
      <c r="AD48" s="221"/>
      <c r="AE48" s="222"/>
      <c r="AF48" s="221"/>
      <c r="AG48" s="222"/>
      <c r="AH48" s="221"/>
      <c r="AI48" s="222"/>
      <c r="AJ48" s="221"/>
      <c r="AK48" s="222"/>
      <c r="AL48" s="221"/>
      <c r="AM48" s="222"/>
      <c r="AN48" s="221"/>
      <c r="AO48" s="222"/>
      <c r="AP48" s="221"/>
      <c r="AQ48" s="222"/>
      <c r="AR48" s="221"/>
      <c r="AS48" s="222"/>
      <c r="AT48" s="221"/>
      <c r="AU48" s="222"/>
      <c r="AV48" s="221"/>
      <c r="AW48" s="222"/>
      <c r="AX48" s="221"/>
      <c r="AY48" s="222"/>
      <c r="AZ48" s="221"/>
      <c r="BA48" s="222"/>
      <c r="BB48" s="221"/>
      <c r="BC48" s="222"/>
      <c r="BD48" s="221"/>
      <c r="BE48" s="222"/>
      <c r="BF48" s="221"/>
      <c r="BG48" s="222"/>
      <c r="BH48" s="221"/>
      <c r="BI48" s="222"/>
      <c r="BJ48" s="221"/>
      <c r="BK48" s="223"/>
    </row>
    <row r="49" spans="1:63" s="43" customFormat="1">
      <c r="A49" s="45"/>
      <c r="B49" s="363"/>
      <c r="C49" s="55">
        <f>Setting!D10</f>
        <v>0</v>
      </c>
      <c r="D49" s="227"/>
      <c r="E49" s="228"/>
      <c r="F49" s="227"/>
      <c r="G49" s="228"/>
      <c r="H49" s="227"/>
      <c r="I49" s="228"/>
      <c r="J49" s="227"/>
      <c r="K49" s="228"/>
      <c r="L49" s="227"/>
      <c r="M49" s="228"/>
      <c r="N49" s="227"/>
      <c r="O49" s="228"/>
      <c r="P49" s="227"/>
      <c r="Q49" s="228"/>
      <c r="R49" s="227"/>
      <c r="S49" s="228"/>
      <c r="T49" s="227"/>
      <c r="U49" s="228"/>
      <c r="V49" s="227"/>
      <c r="W49" s="228"/>
      <c r="X49" s="227"/>
      <c r="Y49" s="228"/>
      <c r="Z49" s="227"/>
      <c r="AA49" s="228"/>
      <c r="AB49" s="227"/>
      <c r="AC49" s="228"/>
      <c r="AD49" s="227"/>
      <c r="AE49" s="228"/>
      <c r="AF49" s="227"/>
      <c r="AG49" s="228"/>
      <c r="AH49" s="227"/>
      <c r="AI49" s="228"/>
      <c r="AJ49" s="227"/>
      <c r="AK49" s="228"/>
      <c r="AL49" s="227"/>
      <c r="AM49" s="228"/>
      <c r="AN49" s="227"/>
      <c r="AO49" s="228"/>
      <c r="AP49" s="227"/>
      <c r="AQ49" s="228"/>
      <c r="AR49" s="227"/>
      <c r="AS49" s="228"/>
      <c r="AT49" s="227"/>
      <c r="AU49" s="228"/>
      <c r="AV49" s="227"/>
      <c r="AW49" s="228"/>
      <c r="AX49" s="227"/>
      <c r="AY49" s="228"/>
      <c r="AZ49" s="227"/>
      <c r="BA49" s="228"/>
      <c r="BB49" s="227"/>
      <c r="BC49" s="228"/>
      <c r="BD49" s="227"/>
      <c r="BE49" s="228"/>
      <c r="BF49" s="227"/>
      <c r="BG49" s="228"/>
      <c r="BH49" s="227"/>
      <c r="BI49" s="228"/>
      <c r="BJ49" s="227"/>
      <c r="BK49" s="229"/>
    </row>
    <row r="50" spans="1:63" s="43" customFormat="1">
      <c r="A50" s="45"/>
      <c r="B50" s="363"/>
      <c r="C50" s="59">
        <f>Setting!D11</f>
        <v>0</v>
      </c>
      <c r="D50" s="221"/>
      <c r="E50" s="222"/>
      <c r="F50" s="221"/>
      <c r="G50" s="222"/>
      <c r="H50" s="221"/>
      <c r="I50" s="222"/>
      <c r="J50" s="221"/>
      <c r="K50" s="222"/>
      <c r="L50" s="221"/>
      <c r="M50" s="222"/>
      <c r="N50" s="221"/>
      <c r="O50" s="222"/>
      <c r="P50" s="221"/>
      <c r="Q50" s="222"/>
      <c r="R50" s="221"/>
      <c r="S50" s="222"/>
      <c r="T50" s="221"/>
      <c r="U50" s="222"/>
      <c r="V50" s="221"/>
      <c r="W50" s="222"/>
      <c r="X50" s="221"/>
      <c r="Y50" s="222"/>
      <c r="Z50" s="221"/>
      <c r="AA50" s="222"/>
      <c r="AB50" s="221"/>
      <c r="AC50" s="222"/>
      <c r="AD50" s="221"/>
      <c r="AE50" s="222"/>
      <c r="AF50" s="221"/>
      <c r="AG50" s="222"/>
      <c r="AH50" s="221"/>
      <c r="AI50" s="222"/>
      <c r="AJ50" s="221"/>
      <c r="AK50" s="222"/>
      <c r="AL50" s="221"/>
      <c r="AM50" s="222"/>
      <c r="AN50" s="221"/>
      <c r="AO50" s="222"/>
      <c r="AP50" s="221"/>
      <c r="AQ50" s="222"/>
      <c r="AR50" s="221"/>
      <c r="AS50" s="222"/>
      <c r="AT50" s="221"/>
      <c r="AU50" s="222"/>
      <c r="AV50" s="221"/>
      <c r="AW50" s="222"/>
      <c r="AX50" s="221"/>
      <c r="AY50" s="222"/>
      <c r="AZ50" s="221"/>
      <c r="BA50" s="222"/>
      <c r="BB50" s="221"/>
      <c r="BC50" s="222"/>
      <c r="BD50" s="221"/>
      <c r="BE50" s="222"/>
      <c r="BF50" s="221"/>
      <c r="BG50" s="222"/>
      <c r="BH50" s="221"/>
      <c r="BI50" s="222"/>
      <c r="BJ50" s="221"/>
      <c r="BK50" s="223"/>
    </row>
    <row r="51" spans="1:63" s="43" customFormat="1">
      <c r="A51" s="45"/>
      <c r="B51" s="363"/>
      <c r="C51" s="55">
        <f>Setting!D12</f>
        <v>0</v>
      </c>
      <c r="D51" s="227"/>
      <c r="E51" s="228"/>
      <c r="F51" s="227"/>
      <c r="G51" s="228"/>
      <c r="H51" s="227"/>
      <c r="I51" s="228"/>
      <c r="J51" s="227"/>
      <c r="K51" s="228"/>
      <c r="L51" s="227"/>
      <c r="M51" s="228"/>
      <c r="N51" s="227"/>
      <c r="O51" s="228"/>
      <c r="P51" s="227"/>
      <c r="Q51" s="228"/>
      <c r="R51" s="227"/>
      <c r="S51" s="228"/>
      <c r="T51" s="227"/>
      <c r="U51" s="228"/>
      <c r="V51" s="227"/>
      <c r="W51" s="228"/>
      <c r="X51" s="227"/>
      <c r="Y51" s="228"/>
      <c r="Z51" s="227"/>
      <c r="AA51" s="228"/>
      <c r="AB51" s="227"/>
      <c r="AC51" s="228"/>
      <c r="AD51" s="227"/>
      <c r="AE51" s="228"/>
      <c r="AF51" s="227"/>
      <c r="AG51" s="228"/>
      <c r="AH51" s="227"/>
      <c r="AI51" s="228"/>
      <c r="AJ51" s="227"/>
      <c r="AK51" s="228"/>
      <c r="AL51" s="227"/>
      <c r="AM51" s="228"/>
      <c r="AN51" s="227"/>
      <c r="AO51" s="228"/>
      <c r="AP51" s="227"/>
      <c r="AQ51" s="228"/>
      <c r="AR51" s="227"/>
      <c r="AS51" s="228"/>
      <c r="AT51" s="227"/>
      <c r="AU51" s="228"/>
      <c r="AV51" s="227"/>
      <c r="AW51" s="228"/>
      <c r="AX51" s="227"/>
      <c r="AY51" s="228"/>
      <c r="AZ51" s="227"/>
      <c r="BA51" s="228"/>
      <c r="BB51" s="227"/>
      <c r="BC51" s="228"/>
      <c r="BD51" s="227"/>
      <c r="BE51" s="228"/>
      <c r="BF51" s="227"/>
      <c r="BG51" s="228"/>
      <c r="BH51" s="227"/>
      <c r="BI51" s="228"/>
      <c r="BJ51" s="227"/>
      <c r="BK51" s="229"/>
    </row>
    <row r="52" spans="1:63" s="43" customFormat="1">
      <c r="A52" s="45"/>
      <c r="B52" s="363"/>
      <c r="C52" s="59">
        <f>Setting!D13</f>
        <v>0</v>
      </c>
      <c r="D52" s="221"/>
      <c r="E52" s="222"/>
      <c r="F52" s="221"/>
      <c r="G52" s="222"/>
      <c r="H52" s="221"/>
      <c r="I52" s="222"/>
      <c r="J52" s="221"/>
      <c r="K52" s="222"/>
      <c r="L52" s="221"/>
      <c r="M52" s="222"/>
      <c r="N52" s="221"/>
      <c r="O52" s="222"/>
      <c r="P52" s="221"/>
      <c r="Q52" s="222"/>
      <c r="R52" s="221"/>
      <c r="S52" s="222"/>
      <c r="T52" s="221"/>
      <c r="U52" s="222"/>
      <c r="V52" s="221"/>
      <c r="W52" s="222"/>
      <c r="X52" s="221"/>
      <c r="Y52" s="222"/>
      <c r="Z52" s="221"/>
      <c r="AA52" s="222"/>
      <c r="AB52" s="221"/>
      <c r="AC52" s="222"/>
      <c r="AD52" s="221"/>
      <c r="AE52" s="222"/>
      <c r="AF52" s="221"/>
      <c r="AG52" s="222"/>
      <c r="AH52" s="221"/>
      <c r="AI52" s="222"/>
      <c r="AJ52" s="221"/>
      <c r="AK52" s="222"/>
      <c r="AL52" s="221"/>
      <c r="AM52" s="222"/>
      <c r="AN52" s="221"/>
      <c r="AO52" s="222"/>
      <c r="AP52" s="221"/>
      <c r="AQ52" s="222"/>
      <c r="AR52" s="221"/>
      <c r="AS52" s="222"/>
      <c r="AT52" s="221"/>
      <c r="AU52" s="222"/>
      <c r="AV52" s="221"/>
      <c r="AW52" s="222"/>
      <c r="AX52" s="221"/>
      <c r="AY52" s="222"/>
      <c r="AZ52" s="221"/>
      <c r="BA52" s="222"/>
      <c r="BB52" s="221"/>
      <c r="BC52" s="222"/>
      <c r="BD52" s="221"/>
      <c r="BE52" s="222"/>
      <c r="BF52" s="221"/>
      <c r="BG52" s="222"/>
      <c r="BH52" s="221"/>
      <c r="BI52" s="222"/>
      <c r="BJ52" s="221"/>
      <c r="BK52" s="223"/>
    </row>
    <row r="53" spans="1:63" s="43" customFormat="1">
      <c r="A53" s="45"/>
      <c r="B53" s="363"/>
      <c r="C53" s="78">
        <f>Setting!D14</f>
        <v>0</v>
      </c>
      <c r="D53" s="230"/>
      <c r="E53" s="228"/>
      <c r="F53" s="230"/>
      <c r="G53" s="228"/>
      <c r="H53" s="230"/>
      <c r="I53" s="228"/>
      <c r="J53" s="230"/>
      <c r="K53" s="228"/>
      <c r="L53" s="230"/>
      <c r="M53" s="228"/>
      <c r="N53" s="230"/>
      <c r="O53" s="228"/>
      <c r="P53" s="230"/>
      <c r="Q53" s="228"/>
      <c r="R53" s="230"/>
      <c r="S53" s="228"/>
      <c r="T53" s="230"/>
      <c r="U53" s="228"/>
      <c r="V53" s="230"/>
      <c r="W53" s="228"/>
      <c r="X53" s="230"/>
      <c r="Y53" s="228"/>
      <c r="Z53" s="230"/>
      <c r="AA53" s="228"/>
      <c r="AB53" s="230"/>
      <c r="AC53" s="228"/>
      <c r="AD53" s="230"/>
      <c r="AE53" s="228"/>
      <c r="AF53" s="230"/>
      <c r="AG53" s="228"/>
      <c r="AH53" s="230"/>
      <c r="AI53" s="228"/>
      <c r="AJ53" s="230"/>
      <c r="AK53" s="228"/>
      <c r="AL53" s="230"/>
      <c r="AM53" s="228"/>
      <c r="AN53" s="230"/>
      <c r="AO53" s="228"/>
      <c r="AP53" s="230"/>
      <c r="AQ53" s="228"/>
      <c r="AR53" s="230"/>
      <c r="AS53" s="228"/>
      <c r="AT53" s="230"/>
      <c r="AU53" s="228"/>
      <c r="AV53" s="230"/>
      <c r="AW53" s="228"/>
      <c r="AX53" s="230"/>
      <c r="AY53" s="228"/>
      <c r="AZ53" s="230"/>
      <c r="BA53" s="228"/>
      <c r="BB53" s="230"/>
      <c r="BC53" s="228"/>
      <c r="BD53" s="230"/>
      <c r="BE53" s="228"/>
      <c r="BF53" s="230"/>
      <c r="BG53" s="228"/>
      <c r="BH53" s="230"/>
      <c r="BI53" s="228"/>
      <c r="BJ53" s="230"/>
      <c r="BK53" s="229"/>
    </row>
    <row r="54" spans="1:63" s="43" customFormat="1" ht="19" thickBot="1">
      <c r="A54" s="45"/>
      <c r="B54" s="363"/>
      <c r="C54" s="74" t="s">
        <v>40</v>
      </c>
      <c r="D54" s="357"/>
      <c r="E54" s="358"/>
      <c r="F54" s="357"/>
      <c r="G54" s="358"/>
      <c r="H54" s="357"/>
      <c r="I54" s="358"/>
      <c r="J54" s="357"/>
      <c r="K54" s="358"/>
      <c r="L54" s="357"/>
      <c r="M54" s="358"/>
      <c r="N54" s="357"/>
      <c r="O54" s="358"/>
      <c r="P54" s="357"/>
      <c r="Q54" s="358"/>
      <c r="R54" s="357"/>
      <c r="S54" s="358"/>
      <c r="T54" s="357"/>
      <c r="U54" s="358"/>
      <c r="V54" s="357"/>
      <c r="W54" s="358"/>
      <c r="X54" s="357"/>
      <c r="Y54" s="358"/>
      <c r="Z54" s="357"/>
      <c r="AA54" s="358"/>
      <c r="AB54" s="357"/>
      <c r="AC54" s="358"/>
      <c r="AD54" s="357"/>
      <c r="AE54" s="358"/>
      <c r="AF54" s="357"/>
      <c r="AG54" s="358"/>
      <c r="AH54" s="357"/>
      <c r="AI54" s="358"/>
      <c r="AJ54" s="357"/>
      <c r="AK54" s="358"/>
      <c r="AL54" s="357"/>
      <c r="AM54" s="358"/>
      <c r="AN54" s="357"/>
      <c r="AO54" s="358"/>
      <c r="AP54" s="357"/>
      <c r="AQ54" s="358"/>
      <c r="AR54" s="357"/>
      <c r="AS54" s="358"/>
      <c r="AT54" s="357"/>
      <c r="AU54" s="358"/>
      <c r="AV54" s="357"/>
      <c r="AW54" s="358"/>
      <c r="AX54" s="357"/>
      <c r="AY54" s="358"/>
      <c r="AZ54" s="357"/>
      <c r="BA54" s="358"/>
      <c r="BB54" s="357"/>
      <c r="BC54" s="358"/>
      <c r="BD54" s="357"/>
      <c r="BE54" s="358"/>
      <c r="BF54" s="357"/>
      <c r="BG54" s="358"/>
      <c r="BH54" s="357"/>
      <c r="BI54" s="358"/>
      <c r="BJ54" s="357"/>
      <c r="BK54" s="359"/>
    </row>
    <row r="55" spans="1:63" s="43" customFormat="1" ht="20" thickTop="1" thickBot="1">
      <c r="A55" s="45"/>
      <c r="B55" s="364"/>
      <c r="C55" s="79" t="s">
        <v>33</v>
      </c>
      <c r="D55" s="349">
        <f>SUM(D44:D53)</f>
        <v>0</v>
      </c>
      <c r="E55" s="350"/>
      <c r="F55" s="349">
        <f t="shared" ref="F55" si="234">SUM(F44:F53)</f>
        <v>0</v>
      </c>
      <c r="G55" s="350"/>
      <c r="H55" s="349">
        <f t="shared" ref="H55" si="235">SUM(H44:H53)</f>
        <v>0</v>
      </c>
      <c r="I55" s="350"/>
      <c r="J55" s="349">
        <f t="shared" ref="J55" si="236">SUM(J44:J53)</f>
        <v>0</v>
      </c>
      <c r="K55" s="350"/>
      <c r="L55" s="349">
        <f t="shared" ref="L55" si="237">SUM(L44:L53)</f>
        <v>0</v>
      </c>
      <c r="M55" s="350"/>
      <c r="N55" s="349">
        <f t="shared" ref="N55" si="238">SUM(N44:N53)</f>
        <v>0</v>
      </c>
      <c r="O55" s="350"/>
      <c r="P55" s="349">
        <f t="shared" ref="P55" si="239">SUM(P44:P53)</f>
        <v>0</v>
      </c>
      <c r="Q55" s="350"/>
      <c r="R55" s="349">
        <f t="shared" ref="R55" si="240">SUM(R44:R53)</f>
        <v>0</v>
      </c>
      <c r="S55" s="350"/>
      <c r="T55" s="349">
        <f t="shared" ref="T55" si="241">SUM(T44:T53)</f>
        <v>0</v>
      </c>
      <c r="U55" s="350"/>
      <c r="V55" s="349">
        <f t="shared" ref="V55" si="242">SUM(V44:V53)</f>
        <v>0</v>
      </c>
      <c r="W55" s="350"/>
      <c r="X55" s="349">
        <f t="shared" ref="X55" si="243">SUM(X44:X53)</f>
        <v>0</v>
      </c>
      <c r="Y55" s="350"/>
      <c r="Z55" s="349">
        <f t="shared" ref="Z55" si="244">SUM(Z44:Z53)</f>
        <v>0</v>
      </c>
      <c r="AA55" s="350"/>
      <c r="AB55" s="349">
        <f t="shared" ref="AB55" si="245">SUM(AB44:AB53)</f>
        <v>0</v>
      </c>
      <c r="AC55" s="350"/>
      <c r="AD55" s="349">
        <f t="shared" ref="AD55" si="246">SUM(AD44:AD53)</f>
        <v>0</v>
      </c>
      <c r="AE55" s="350"/>
      <c r="AF55" s="349">
        <f t="shared" ref="AF55" si="247">SUM(AF44:AF53)</f>
        <v>0</v>
      </c>
      <c r="AG55" s="350"/>
      <c r="AH55" s="349">
        <f t="shared" ref="AH55" si="248">SUM(AH44:AH53)</f>
        <v>0</v>
      </c>
      <c r="AI55" s="350"/>
      <c r="AJ55" s="349">
        <f t="shared" ref="AJ55" si="249">SUM(AJ44:AJ53)</f>
        <v>0</v>
      </c>
      <c r="AK55" s="350"/>
      <c r="AL55" s="349">
        <f t="shared" ref="AL55" si="250">SUM(AL44:AL53)</f>
        <v>0</v>
      </c>
      <c r="AM55" s="350"/>
      <c r="AN55" s="349">
        <f t="shared" ref="AN55" si="251">SUM(AN44:AN53)</f>
        <v>0</v>
      </c>
      <c r="AO55" s="350"/>
      <c r="AP55" s="349">
        <f t="shared" ref="AP55" si="252">SUM(AP44:AP53)</f>
        <v>0</v>
      </c>
      <c r="AQ55" s="350"/>
      <c r="AR55" s="349">
        <f t="shared" ref="AR55" si="253">SUM(AR44:AR53)</f>
        <v>0</v>
      </c>
      <c r="AS55" s="350"/>
      <c r="AT55" s="349">
        <f t="shared" ref="AT55" si="254">SUM(AT44:AT53)</f>
        <v>0</v>
      </c>
      <c r="AU55" s="350"/>
      <c r="AV55" s="349">
        <f t="shared" ref="AV55" si="255">SUM(AV44:AV53)</f>
        <v>0</v>
      </c>
      <c r="AW55" s="350"/>
      <c r="AX55" s="349">
        <f t="shared" ref="AX55" si="256">SUM(AX44:AX53)</f>
        <v>0</v>
      </c>
      <c r="AY55" s="350"/>
      <c r="AZ55" s="349">
        <f t="shared" ref="AZ55" si="257">SUM(AZ44:AZ53)</f>
        <v>0</v>
      </c>
      <c r="BA55" s="350"/>
      <c r="BB55" s="349">
        <f t="shared" ref="BB55" si="258">SUM(BB44:BB53)</f>
        <v>0</v>
      </c>
      <c r="BC55" s="350"/>
      <c r="BD55" s="349">
        <f t="shared" ref="BD55" si="259">SUM(BD44:BD53)</f>
        <v>0</v>
      </c>
      <c r="BE55" s="350"/>
      <c r="BF55" s="349">
        <f t="shared" ref="BF55" si="260">SUM(BF44:BF53)</f>
        <v>0</v>
      </c>
      <c r="BG55" s="350"/>
      <c r="BH55" s="349">
        <f t="shared" ref="BH55" si="261">SUM(BH44:BH53)</f>
        <v>0</v>
      </c>
      <c r="BI55" s="350"/>
      <c r="BJ55" s="349">
        <f t="shared" ref="BJ55" si="262">SUM(BJ44:BJ53)</f>
        <v>0</v>
      </c>
      <c r="BK55" s="350"/>
    </row>
    <row r="56" spans="1:63" s="43" customFormat="1" ht="19" thickTop="1">
      <c r="A56" s="45"/>
      <c r="B56" s="363" t="s">
        <v>6</v>
      </c>
      <c r="C56" s="87">
        <f>Setting!F5</f>
        <v>0</v>
      </c>
      <c r="D56" s="215"/>
      <c r="E56" s="216"/>
      <c r="F56" s="215"/>
      <c r="G56" s="216"/>
      <c r="H56" s="215"/>
      <c r="I56" s="216"/>
      <c r="J56" s="215"/>
      <c r="K56" s="216"/>
      <c r="L56" s="215"/>
      <c r="M56" s="216"/>
      <c r="N56" s="215"/>
      <c r="O56" s="216"/>
      <c r="P56" s="215"/>
      <c r="Q56" s="216"/>
      <c r="R56" s="215"/>
      <c r="S56" s="216"/>
      <c r="T56" s="215"/>
      <c r="U56" s="216"/>
      <c r="V56" s="215"/>
      <c r="W56" s="216"/>
      <c r="X56" s="215"/>
      <c r="Y56" s="216"/>
      <c r="Z56" s="215"/>
      <c r="AA56" s="216"/>
      <c r="AB56" s="215"/>
      <c r="AC56" s="216"/>
      <c r="AD56" s="215"/>
      <c r="AE56" s="216"/>
      <c r="AF56" s="215"/>
      <c r="AG56" s="216"/>
      <c r="AH56" s="215"/>
      <c r="AI56" s="216"/>
      <c r="AJ56" s="215"/>
      <c r="AK56" s="216"/>
      <c r="AL56" s="215"/>
      <c r="AM56" s="216"/>
      <c r="AN56" s="215"/>
      <c r="AO56" s="216"/>
      <c r="AP56" s="215"/>
      <c r="AQ56" s="216"/>
      <c r="AR56" s="215"/>
      <c r="AS56" s="216"/>
      <c r="AT56" s="215"/>
      <c r="AU56" s="216"/>
      <c r="AV56" s="215"/>
      <c r="AW56" s="216"/>
      <c r="AX56" s="215"/>
      <c r="AY56" s="216"/>
      <c r="AZ56" s="215"/>
      <c r="BA56" s="216"/>
      <c r="BB56" s="215"/>
      <c r="BC56" s="216"/>
      <c r="BD56" s="215"/>
      <c r="BE56" s="216"/>
      <c r="BF56" s="215"/>
      <c r="BG56" s="216"/>
      <c r="BH56" s="215"/>
      <c r="BI56" s="216"/>
      <c r="BJ56" s="215"/>
      <c r="BK56" s="217"/>
    </row>
    <row r="57" spans="1:63" s="43" customFormat="1">
      <c r="A57" s="45"/>
      <c r="B57" s="363"/>
      <c r="C57" s="55">
        <f>Setting!F6</f>
        <v>0</v>
      </c>
      <c r="D57" s="227"/>
      <c r="E57" s="228"/>
      <c r="F57" s="227"/>
      <c r="G57" s="228"/>
      <c r="H57" s="227"/>
      <c r="I57" s="228"/>
      <c r="J57" s="227"/>
      <c r="K57" s="228"/>
      <c r="L57" s="227"/>
      <c r="M57" s="228"/>
      <c r="N57" s="227"/>
      <c r="O57" s="228"/>
      <c r="P57" s="227"/>
      <c r="Q57" s="228"/>
      <c r="R57" s="227"/>
      <c r="S57" s="228"/>
      <c r="T57" s="227"/>
      <c r="U57" s="228"/>
      <c r="V57" s="227"/>
      <c r="W57" s="228"/>
      <c r="X57" s="227"/>
      <c r="Y57" s="228"/>
      <c r="Z57" s="227"/>
      <c r="AA57" s="228"/>
      <c r="AB57" s="227"/>
      <c r="AC57" s="228"/>
      <c r="AD57" s="227"/>
      <c r="AE57" s="228"/>
      <c r="AF57" s="227"/>
      <c r="AG57" s="228"/>
      <c r="AH57" s="227"/>
      <c r="AI57" s="228"/>
      <c r="AJ57" s="227"/>
      <c r="AK57" s="228"/>
      <c r="AL57" s="227"/>
      <c r="AM57" s="228"/>
      <c r="AN57" s="227"/>
      <c r="AO57" s="228"/>
      <c r="AP57" s="227"/>
      <c r="AQ57" s="228"/>
      <c r="AR57" s="227"/>
      <c r="AS57" s="228"/>
      <c r="AT57" s="227"/>
      <c r="AU57" s="228"/>
      <c r="AV57" s="227"/>
      <c r="AW57" s="228"/>
      <c r="AX57" s="227"/>
      <c r="AY57" s="228"/>
      <c r="AZ57" s="227"/>
      <c r="BA57" s="228"/>
      <c r="BB57" s="227"/>
      <c r="BC57" s="228"/>
      <c r="BD57" s="227"/>
      <c r="BE57" s="228"/>
      <c r="BF57" s="227"/>
      <c r="BG57" s="228"/>
      <c r="BH57" s="227"/>
      <c r="BI57" s="228"/>
      <c r="BJ57" s="227"/>
      <c r="BK57" s="229"/>
    </row>
    <row r="58" spans="1:63" s="43" customFormat="1">
      <c r="A58" s="45"/>
      <c r="B58" s="363"/>
      <c r="C58" s="59">
        <f>Setting!F7</f>
        <v>0</v>
      </c>
      <c r="D58" s="221"/>
      <c r="E58" s="222"/>
      <c r="F58" s="221"/>
      <c r="G58" s="222"/>
      <c r="H58" s="221"/>
      <c r="I58" s="222"/>
      <c r="J58" s="221"/>
      <c r="K58" s="222"/>
      <c r="L58" s="221"/>
      <c r="M58" s="222"/>
      <c r="N58" s="221"/>
      <c r="O58" s="222"/>
      <c r="P58" s="221"/>
      <c r="Q58" s="222"/>
      <c r="R58" s="221"/>
      <c r="S58" s="222"/>
      <c r="T58" s="221"/>
      <c r="U58" s="222"/>
      <c r="V58" s="221"/>
      <c r="W58" s="222"/>
      <c r="X58" s="221"/>
      <c r="Y58" s="222"/>
      <c r="Z58" s="221"/>
      <c r="AA58" s="222"/>
      <c r="AB58" s="221"/>
      <c r="AC58" s="222"/>
      <c r="AD58" s="221"/>
      <c r="AE58" s="222"/>
      <c r="AF58" s="221"/>
      <c r="AG58" s="222"/>
      <c r="AH58" s="221"/>
      <c r="AI58" s="222"/>
      <c r="AJ58" s="221"/>
      <c r="AK58" s="222"/>
      <c r="AL58" s="221"/>
      <c r="AM58" s="222"/>
      <c r="AN58" s="221"/>
      <c r="AO58" s="222"/>
      <c r="AP58" s="221"/>
      <c r="AQ58" s="222"/>
      <c r="AR58" s="221"/>
      <c r="AS58" s="222"/>
      <c r="AT58" s="221"/>
      <c r="AU58" s="222"/>
      <c r="AV58" s="221"/>
      <c r="AW58" s="222"/>
      <c r="AX58" s="221"/>
      <c r="AY58" s="222"/>
      <c r="AZ58" s="221"/>
      <c r="BA58" s="222"/>
      <c r="BB58" s="221"/>
      <c r="BC58" s="222"/>
      <c r="BD58" s="221"/>
      <c r="BE58" s="222"/>
      <c r="BF58" s="221"/>
      <c r="BG58" s="222"/>
      <c r="BH58" s="221"/>
      <c r="BI58" s="222"/>
      <c r="BJ58" s="221"/>
      <c r="BK58" s="223"/>
    </row>
    <row r="59" spans="1:63" s="43" customFormat="1">
      <c r="A59" s="45"/>
      <c r="B59" s="363"/>
      <c r="C59" s="55">
        <f>Setting!F8</f>
        <v>0</v>
      </c>
      <c r="D59" s="227"/>
      <c r="E59" s="228"/>
      <c r="F59" s="227"/>
      <c r="G59" s="228"/>
      <c r="H59" s="227"/>
      <c r="I59" s="228"/>
      <c r="J59" s="227"/>
      <c r="K59" s="228"/>
      <c r="L59" s="227"/>
      <c r="M59" s="228"/>
      <c r="N59" s="227"/>
      <c r="O59" s="228"/>
      <c r="P59" s="227"/>
      <c r="Q59" s="228"/>
      <c r="R59" s="227"/>
      <c r="S59" s="228"/>
      <c r="T59" s="227"/>
      <c r="U59" s="228"/>
      <c r="V59" s="227"/>
      <c r="W59" s="228"/>
      <c r="X59" s="227"/>
      <c r="Y59" s="228"/>
      <c r="Z59" s="227"/>
      <c r="AA59" s="228"/>
      <c r="AB59" s="227"/>
      <c r="AC59" s="228"/>
      <c r="AD59" s="227"/>
      <c r="AE59" s="228"/>
      <c r="AF59" s="227"/>
      <c r="AG59" s="228"/>
      <c r="AH59" s="227"/>
      <c r="AI59" s="228"/>
      <c r="AJ59" s="227"/>
      <c r="AK59" s="228"/>
      <c r="AL59" s="227"/>
      <c r="AM59" s="228"/>
      <c r="AN59" s="227"/>
      <c r="AO59" s="228"/>
      <c r="AP59" s="227"/>
      <c r="AQ59" s="228"/>
      <c r="AR59" s="227"/>
      <c r="AS59" s="228"/>
      <c r="AT59" s="227"/>
      <c r="AU59" s="228"/>
      <c r="AV59" s="227"/>
      <c r="AW59" s="228"/>
      <c r="AX59" s="227"/>
      <c r="AY59" s="228"/>
      <c r="AZ59" s="227"/>
      <c r="BA59" s="228"/>
      <c r="BB59" s="227"/>
      <c r="BC59" s="228"/>
      <c r="BD59" s="227"/>
      <c r="BE59" s="228"/>
      <c r="BF59" s="227"/>
      <c r="BG59" s="228"/>
      <c r="BH59" s="227"/>
      <c r="BI59" s="228"/>
      <c r="BJ59" s="227"/>
      <c r="BK59" s="229"/>
    </row>
    <row r="60" spans="1:63" s="43" customFormat="1">
      <c r="A60" s="45"/>
      <c r="B60" s="363"/>
      <c r="C60" s="59">
        <f>Setting!F9</f>
        <v>0</v>
      </c>
      <c r="D60" s="221"/>
      <c r="E60" s="222"/>
      <c r="F60" s="221"/>
      <c r="G60" s="222"/>
      <c r="H60" s="221"/>
      <c r="I60" s="222"/>
      <c r="J60" s="221"/>
      <c r="K60" s="222"/>
      <c r="L60" s="221"/>
      <c r="M60" s="222"/>
      <c r="N60" s="221"/>
      <c r="O60" s="222"/>
      <c r="P60" s="221"/>
      <c r="Q60" s="222"/>
      <c r="R60" s="221"/>
      <c r="S60" s="222"/>
      <c r="T60" s="221"/>
      <c r="U60" s="222"/>
      <c r="V60" s="221"/>
      <c r="W60" s="222"/>
      <c r="X60" s="221"/>
      <c r="Y60" s="222"/>
      <c r="Z60" s="221"/>
      <c r="AA60" s="222"/>
      <c r="AB60" s="221"/>
      <c r="AC60" s="222"/>
      <c r="AD60" s="221"/>
      <c r="AE60" s="222"/>
      <c r="AF60" s="221"/>
      <c r="AG60" s="222"/>
      <c r="AH60" s="221"/>
      <c r="AI60" s="222"/>
      <c r="AJ60" s="221"/>
      <c r="AK60" s="222"/>
      <c r="AL60" s="221"/>
      <c r="AM60" s="222"/>
      <c r="AN60" s="221"/>
      <c r="AO60" s="222"/>
      <c r="AP60" s="221"/>
      <c r="AQ60" s="222"/>
      <c r="AR60" s="221"/>
      <c r="AS60" s="222"/>
      <c r="AT60" s="221"/>
      <c r="AU60" s="222"/>
      <c r="AV60" s="221"/>
      <c r="AW60" s="222"/>
      <c r="AX60" s="221"/>
      <c r="AY60" s="222"/>
      <c r="AZ60" s="221"/>
      <c r="BA60" s="222"/>
      <c r="BB60" s="221"/>
      <c r="BC60" s="222"/>
      <c r="BD60" s="221"/>
      <c r="BE60" s="222"/>
      <c r="BF60" s="221"/>
      <c r="BG60" s="222"/>
      <c r="BH60" s="221"/>
      <c r="BI60" s="222"/>
      <c r="BJ60" s="221"/>
      <c r="BK60" s="223"/>
    </row>
    <row r="61" spans="1:63" s="43" customFormat="1">
      <c r="A61" s="45"/>
      <c r="B61" s="363"/>
      <c r="C61" s="55">
        <f>Setting!F10</f>
        <v>0</v>
      </c>
      <c r="D61" s="227"/>
      <c r="E61" s="228"/>
      <c r="F61" s="227"/>
      <c r="G61" s="228"/>
      <c r="H61" s="227"/>
      <c r="I61" s="228"/>
      <c r="J61" s="227"/>
      <c r="K61" s="228"/>
      <c r="L61" s="227"/>
      <c r="M61" s="228"/>
      <c r="N61" s="227"/>
      <c r="O61" s="228"/>
      <c r="P61" s="227"/>
      <c r="Q61" s="228"/>
      <c r="R61" s="227"/>
      <c r="S61" s="228"/>
      <c r="T61" s="227"/>
      <c r="U61" s="228"/>
      <c r="V61" s="227"/>
      <c r="W61" s="228"/>
      <c r="X61" s="227"/>
      <c r="Y61" s="228"/>
      <c r="Z61" s="227"/>
      <c r="AA61" s="228"/>
      <c r="AB61" s="227"/>
      <c r="AC61" s="228"/>
      <c r="AD61" s="227"/>
      <c r="AE61" s="228"/>
      <c r="AF61" s="227"/>
      <c r="AG61" s="228"/>
      <c r="AH61" s="227"/>
      <c r="AI61" s="228"/>
      <c r="AJ61" s="227"/>
      <c r="AK61" s="228"/>
      <c r="AL61" s="227"/>
      <c r="AM61" s="228"/>
      <c r="AN61" s="227"/>
      <c r="AO61" s="228"/>
      <c r="AP61" s="227"/>
      <c r="AQ61" s="228"/>
      <c r="AR61" s="227"/>
      <c r="AS61" s="228"/>
      <c r="AT61" s="227"/>
      <c r="AU61" s="228"/>
      <c r="AV61" s="227"/>
      <c r="AW61" s="228"/>
      <c r="AX61" s="227"/>
      <c r="AY61" s="228"/>
      <c r="AZ61" s="227"/>
      <c r="BA61" s="228"/>
      <c r="BB61" s="227"/>
      <c r="BC61" s="228"/>
      <c r="BD61" s="227"/>
      <c r="BE61" s="228"/>
      <c r="BF61" s="227"/>
      <c r="BG61" s="228"/>
      <c r="BH61" s="227"/>
      <c r="BI61" s="228"/>
      <c r="BJ61" s="227"/>
      <c r="BK61" s="229"/>
    </row>
    <row r="62" spans="1:63" s="43" customFormat="1">
      <c r="A62" s="45"/>
      <c r="B62" s="363"/>
      <c r="C62" s="59">
        <f>Setting!F11</f>
        <v>0</v>
      </c>
      <c r="D62" s="221"/>
      <c r="E62" s="222"/>
      <c r="F62" s="221"/>
      <c r="G62" s="222"/>
      <c r="H62" s="221"/>
      <c r="I62" s="222"/>
      <c r="J62" s="221"/>
      <c r="K62" s="222"/>
      <c r="L62" s="221"/>
      <c r="M62" s="222"/>
      <c r="N62" s="221"/>
      <c r="O62" s="222"/>
      <c r="P62" s="221"/>
      <c r="Q62" s="222"/>
      <c r="R62" s="221"/>
      <c r="S62" s="222"/>
      <c r="T62" s="221"/>
      <c r="U62" s="222"/>
      <c r="V62" s="221"/>
      <c r="W62" s="222"/>
      <c r="X62" s="221"/>
      <c r="Y62" s="222"/>
      <c r="Z62" s="221"/>
      <c r="AA62" s="222"/>
      <c r="AB62" s="221"/>
      <c r="AC62" s="222"/>
      <c r="AD62" s="221"/>
      <c r="AE62" s="222"/>
      <c r="AF62" s="221"/>
      <c r="AG62" s="222"/>
      <c r="AH62" s="221"/>
      <c r="AI62" s="222"/>
      <c r="AJ62" s="221"/>
      <c r="AK62" s="222"/>
      <c r="AL62" s="221"/>
      <c r="AM62" s="222"/>
      <c r="AN62" s="221"/>
      <c r="AO62" s="222"/>
      <c r="AP62" s="221"/>
      <c r="AQ62" s="222"/>
      <c r="AR62" s="221"/>
      <c r="AS62" s="222"/>
      <c r="AT62" s="221"/>
      <c r="AU62" s="222"/>
      <c r="AV62" s="221"/>
      <c r="AW62" s="222"/>
      <c r="AX62" s="221"/>
      <c r="AY62" s="222"/>
      <c r="AZ62" s="221"/>
      <c r="BA62" s="222"/>
      <c r="BB62" s="221"/>
      <c r="BC62" s="222"/>
      <c r="BD62" s="221"/>
      <c r="BE62" s="222"/>
      <c r="BF62" s="221"/>
      <c r="BG62" s="222"/>
      <c r="BH62" s="221"/>
      <c r="BI62" s="222"/>
      <c r="BJ62" s="221"/>
      <c r="BK62" s="223"/>
    </row>
    <row r="63" spans="1:63" s="43" customFormat="1">
      <c r="A63" s="45"/>
      <c r="B63" s="363"/>
      <c r="C63" s="55">
        <f>Setting!F12</f>
        <v>0</v>
      </c>
      <c r="D63" s="227"/>
      <c r="E63" s="228"/>
      <c r="F63" s="227"/>
      <c r="G63" s="228"/>
      <c r="H63" s="227"/>
      <c r="I63" s="228"/>
      <c r="J63" s="227"/>
      <c r="K63" s="228"/>
      <c r="L63" s="227"/>
      <c r="M63" s="228"/>
      <c r="N63" s="227"/>
      <c r="O63" s="228"/>
      <c r="P63" s="227"/>
      <c r="Q63" s="228"/>
      <c r="R63" s="227"/>
      <c r="S63" s="228"/>
      <c r="T63" s="227"/>
      <c r="U63" s="228"/>
      <c r="V63" s="227"/>
      <c r="W63" s="228"/>
      <c r="X63" s="227"/>
      <c r="Y63" s="228"/>
      <c r="Z63" s="227"/>
      <c r="AA63" s="228"/>
      <c r="AB63" s="227"/>
      <c r="AC63" s="228"/>
      <c r="AD63" s="227"/>
      <c r="AE63" s="228"/>
      <c r="AF63" s="227"/>
      <c r="AG63" s="228"/>
      <c r="AH63" s="227"/>
      <c r="AI63" s="228"/>
      <c r="AJ63" s="227"/>
      <c r="AK63" s="228"/>
      <c r="AL63" s="227"/>
      <c r="AM63" s="228"/>
      <c r="AN63" s="227"/>
      <c r="AO63" s="228"/>
      <c r="AP63" s="227"/>
      <c r="AQ63" s="228"/>
      <c r="AR63" s="227"/>
      <c r="AS63" s="228"/>
      <c r="AT63" s="227"/>
      <c r="AU63" s="228"/>
      <c r="AV63" s="227"/>
      <c r="AW63" s="228"/>
      <c r="AX63" s="227"/>
      <c r="AY63" s="228"/>
      <c r="AZ63" s="227"/>
      <c r="BA63" s="228"/>
      <c r="BB63" s="227"/>
      <c r="BC63" s="228"/>
      <c r="BD63" s="227"/>
      <c r="BE63" s="228"/>
      <c r="BF63" s="227"/>
      <c r="BG63" s="228"/>
      <c r="BH63" s="227"/>
      <c r="BI63" s="228"/>
      <c r="BJ63" s="227"/>
      <c r="BK63" s="229"/>
    </row>
    <row r="64" spans="1:63" s="43" customFormat="1">
      <c r="A64" s="45"/>
      <c r="B64" s="363"/>
      <c r="C64" s="59">
        <f>Setting!F13</f>
        <v>0</v>
      </c>
      <c r="D64" s="221"/>
      <c r="E64" s="222"/>
      <c r="F64" s="221"/>
      <c r="G64" s="222"/>
      <c r="H64" s="221"/>
      <c r="I64" s="222"/>
      <c r="J64" s="221"/>
      <c r="K64" s="222"/>
      <c r="L64" s="221"/>
      <c r="M64" s="222"/>
      <c r="N64" s="221"/>
      <c r="O64" s="222"/>
      <c r="P64" s="221"/>
      <c r="Q64" s="222"/>
      <c r="R64" s="221"/>
      <c r="S64" s="222"/>
      <c r="T64" s="221"/>
      <c r="U64" s="222"/>
      <c r="V64" s="221"/>
      <c r="W64" s="222"/>
      <c r="X64" s="221"/>
      <c r="Y64" s="222"/>
      <c r="Z64" s="221"/>
      <c r="AA64" s="222"/>
      <c r="AB64" s="221"/>
      <c r="AC64" s="222"/>
      <c r="AD64" s="221"/>
      <c r="AE64" s="222"/>
      <c r="AF64" s="221"/>
      <c r="AG64" s="222"/>
      <c r="AH64" s="221"/>
      <c r="AI64" s="222"/>
      <c r="AJ64" s="221"/>
      <c r="AK64" s="222"/>
      <c r="AL64" s="221"/>
      <c r="AM64" s="222"/>
      <c r="AN64" s="221"/>
      <c r="AO64" s="222"/>
      <c r="AP64" s="221"/>
      <c r="AQ64" s="222"/>
      <c r="AR64" s="221"/>
      <c r="AS64" s="222"/>
      <c r="AT64" s="221"/>
      <c r="AU64" s="222"/>
      <c r="AV64" s="221"/>
      <c r="AW64" s="222"/>
      <c r="AX64" s="221"/>
      <c r="AY64" s="222"/>
      <c r="AZ64" s="221"/>
      <c r="BA64" s="222"/>
      <c r="BB64" s="221"/>
      <c r="BC64" s="222"/>
      <c r="BD64" s="221"/>
      <c r="BE64" s="222"/>
      <c r="BF64" s="221"/>
      <c r="BG64" s="222"/>
      <c r="BH64" s="221"/>
      <c r="BI64" s="222"/>
      <c r="BJ64" s="221"/>
      <c r="BK64" s="223"/>
    </row>
    <row r="65" spans="1:63" s="43" customFormat="1">
      <c r="A65" s="45"/>
      <c r="B65" s="363"/>
      <c r="C65" s="78">
        <f>Setting!F14</f>
        <v>0</v>
      </c>
      <c r="D65" s="230"/>
      <c r="E65" s="228"/>
      <c r="F65" s="230"/>
      <c r="G65" s="228"/>
      <c r="H65" s="230"/>
      <c r="I65" s="228"/>
      <c r="J65" s="230"/>
      <c r="K65" s="228"/>
      <c r="L65" s="230"/>
      <c r="M65" s="228"/>
      <c r="N65" s="230"/>
      <c r="O65" s="228"/>
      <c r="P65" s="230"/>
      <c r="Q65" s="228"/>
      <c r="R65" s="230"/>
      <c r="S65" s="228"/>
      <c r="T65" s="230"/>
      <c r="U65" s="228"/>
      <c r="V65" s="230"/>
      <c r="W65" s="228"/>
      <c r="X65" s="230"/>
      <c r="Y65" s="228"/>
      <c r="Z65" s="230"/>
      <c r="AA65" s="228"/>
      <c r="AB65" s="230"/>
      <c r="AC65" s="228"/>
      <c r="AD65" s="230"/>
      <c r="AE65" s="228"/>
      <c r="AF65" s="230"/>
      <c r="AG65" s="228"/>
      <c r="AH65" s="230"/>
      <c r="AI65" s="228"/>
      <c r="AJ65" s="230"/>
      <c r="AK65" s="228"/>
      <c r="AL65" s="230"/>
      <c r="AM65" s="228"/>
      <c r="AN65" s="230"/>
      <c r="AO65" s="228"/>
      <c r="AP65" s="230"/>
      <c r="AQ65" s="228"/>
      <c r="AR65" s="230"/>
      <c r="AS65" s="228"/>
      <c r="AT65" s="230"/>
      <c r="AU65" s="228"/>
      <c r="AV65" s="230"/>
      <c r="AW65" s="228"/>
      <c r="AX65" s="230"/>
      <c r="AY65" s="228"/>
      <c r="AZ65" s="230"/>
      <c r="BA65" s="228"/>
      <c r="BB65" s="230"/>
      <c r="BC65" s="228"/>
      <c r="BD65" s="230"/>
      <c r="BE65" s="228"/>
      <c r="BF65" s="230"/>
      <c r="BG65" s="228"/>
      <c r="BH65" s="230"/>
      <c r="BI65" s="228"/>
      <c r="BJ65" s="230"/>
      <c r="BK65" s="229"/>
    </row>
    <row r="66" spans="1:63" s="43" customFormat="1" ht="19" thickBot="1">
      <c r="A66" s="45"/>
      <c r="B66" s="363"/>
      <c r="C66" s="74" t="s">
        <v>40</v>
      </c>
      <c r="D66" s="357"/>
      <c r="E66" s="358"/>
      <c r="F66" s="357"/>
      <c r="G66" s="358"/>
      <c r="H66" s="357"/>
      <c r="I66" s="358"/>
      <c r="J66" s="357"/>
      <c r="K66" s="358"/>
      <c r="L66" s="357"/>
      <c r="M66" s="358"/>
      <c r="N66" s="357"/>
      <c r="O66" s="358"/>
      <c r="P66" s="357"/>
      <c r="Q66" s="358"/>
      <c r="R66" s="357"/>
      <c r="S66" s="358"/>
      <c r="T66" s="357"/>
      <c r="U66" s="358"/>
      <c r="V66" s="357"/>
      <c r="W66" s="358"/>
      <c r="X66" s="357"/>
      <c r="Y66" s="358"/>
      <c r="Z66" s="357"/>
      <c r="AA66" s="358"/>
      <c r="AB66" s="357"/>
      <c r="AC66" s="358"/>
      <c r="AD66" s="357"/>
      <c r="AE66" s="358"/>
      <c r="AF66" s="357"/>
      <c r="AG66" s="358"/>
      <c r="AH66" s="357"/>
      <c r="AI66" s="358"/>
      <c r="AJ66" s="357"/>
      <c r="AK66" s="358"/>
      <c r="AL66" s="357"/>
      <c r="AM66" s="358"/>
      <c r="AN66" s="357"/>
      <c r="AO66" s="358"/>
      <c r="AP66" s="357"/>
      <c r="AQ66" s="358"/>
      <c r="AR66" s="357"/>
      <c r="AS66" s="358"/>
      <c r="AT66" s="357"/>
      <c r="AU66" s="358"/>
      <c r="AV66" s="357"/>
      <c r="AW66" s="358"/>
      <c r="AX66" s="357"/>
      <c r="AY66" s="358"/>
      <c r="AZ66" s="357"/>
      <c r="BA66" s="358"/>
      <c r="BB66" s="357"/>
      <c r="BC66" s="358"/>
      <c r="BD66" s="357"/>
      <c r="BE66" s="358"/>
      <c r="BF66" s="357"/>
      <c r="BG66" s="358"/>
      <c r="BH66" s="357"/>
      <c r="BI66" s="358"/>
      <c r="BJ66" s="357"/>
      <c r="BK66" s="359"/>
    </row>
    <row r="67" spans="1:63" s="43" customFormat="1" ht="20" thickTop="1" thickBot="1">
      <c r="A67" s="45"/>
      <c r="B67" s="364"/>
      <c r="C67" s="79" t="s">
        <v>33</v>
      </c>
      <c r="D67" s="349">
        <f>SUM(D56:D65)</f>
        <v>0</v>
      </c>
      <c r="E67" s="350"/>
      <c r="F67" s="349">
        <f>SUM(F56:F65)</f>
        <v>0</v>
      </c>
      <c r="G67" s="350"/>
      <c r="H67" s="349">
        <f t="shared" ref="H67" si="263">SUM(H56:H65)</f>
        <v>0</v>
      </c>
      <c r="I67" s="350"/>
      <c r="J67" s="349">
        <f t="shared" ref="J67" si="264">SUM(J56:J65)</f>
        <v>0</v>
      </c>
      <c r="K67" s="350"/>
      <c r="L67" s="349">
        <f t="shared" ref="L67" si="265">SUM(L56:L65)</f>
        <v>0</v>
      </c>
      <c r="M67" s="350"/>
      <c r="N67" s="349">
        <f t="shared" ref="N67" si="266">SUM(N56:N65)</f>
        <v>0</v>
      </c>
      <c r="O67" s="350"/>
      <c r="P67" s="349">
        <f t="shared" ref="P67" si="267">SUM(P56:P65)</f>
        <v>0</v>
      </c>
      <c r="Q67" s="350"/>
      <c r="R67" s="349">
        <f t="shared" ref="R67" si="268">SUM(R56:R65)</f>
        <v>0</v>
      </c>
      <c r="S67" s="350"/>
      <c r="T67" s="349">
        <f t="shared" ref="T67" si="269">SUM(T56:T65)</f>
        <v>0</v>
      </c>
      <c r="U67" s="350"/>
      <c r="V67" s="349">
        <f t="shared" ref="V67" si="270">SUM(V56:V65)</f>
        <v>0</v>
      </c>
      <c r="W67" s="350"/>
      <c r="X67" s="349">
        <f t="shared" ref="X67" si="271">SUM(X56:X65)</f>
        <v>0</v>
      </c>
      <c r="Y67" s="350"/>
      <c r="Z67" s="349">
        <f t="shared" ref="Z67" si="272">SUM(Z56:Z65)</f>
        <v>0</v>
      </c>
      <c r="AA67" s="350"/>
      <c r="AB67" s="349">
        <f t="shared" ref="AB67" si="273">SUM(AB56:AB65)</f>
        <v>0</v>
      </c>
      <c r="AC67" s="350"/>
      <c r="AD67" s="349">
        <f t="shared" ref="AD67" si="274">SUM(AD56:AD65)</f>
        <v>0</v>
      </c>
      <c r="AE67" s="350"/>
      <c r="AF67" s="349">
        <f t="shared" ref="AF67" si="275">SUM(AF56:AF65)</f>
        <v>0</v>
      </c>
      <c r="AG67" s="350"/>
      <c r="AH67" s="349">
        <f t="shared" ref="AH67" si="276">SUM(AH56:AH65)</f>
        <v>0</v>
      </c>
      <c r="AI67" s="350"/>
      <c r="AJ67" s="349">
        <f t="shared" ref="AJ67" si="277">SUM(AJ56:AJ65)</f>
        <v>0</v>
      </c>
      <c r="AK67" s="350"/>
      <c r="AL67" s="349">
        <f t="shared" ref="AL67" si="278">SUM(AL56:AL65)</f>
        <v>0</v>
      </c>
      <c r="AM67" s="350"/>
      <c r="AN67" s="349">
        <f t="shared" ref="AN67" si="279">SUM(AN56:AN65)</f>
        <v>0</v>
      </c>
      <c r="AO67" s="350"/>
      <c r="AP67" s="349">
        <f t="shared" ref="AP67" si="280">SUM(AP56:AP65)</f>
        <v>0</v>
      </c>
      <c r="AQ67" s="350"/>
      <c r="AR67" s="349">
        <f t="shared" ref="AR67" si="281">SUM(AR56:AR65)</f>
        <v>0</v>
      </c>
      <c r="AS67" s="350"/>
      <c r="AT67" s="349">
        <f t="shared" ref="AT67" si="282">SUM(AT56:AT65)</f>
        <v>0</v>
      </c>
      <c r="AU67" s="350"/>
      <c r="AV67" s="349">
        <f t="shared" ref="AV67" si="283">SUM(AV56:AV65)</f>
        <v>0</v>
      </c>
      <c r="AW67" s="350"/>
      <c r="AX67" s="349">
        <f t="shared" ref="AX67" si="284">SUM(AX56:AX65)</f>
        <v>0</v>
      </c>
      <c r="AY67" s="350"/>
      <c r="AZ67" s="349">
        <f t="shared" ref="AZ67" si="285">SUM(AZ56:AZ65)</f>
        <v>0</v>
      </c>
      <c r="BA67" s="350"/>
      <c r="BB67" s="349">
        <f t="shared" ref="BB67" si="286">SUM(BB56:BB65)</f>
        <v>0</v>
      </c>
      <c r="BC67" s="350"/>
      <c r="BD67" s="349">
        <f t="shared" ref="BD67" si="287">SUM(BD56:BD65)</f>
        <v>0</v>
      </c>
      <c r="BE67" s="350"/>
      <c r="BF67" s="349">
        <f t="shared" ref="BF67" si="288">SUM(BF56:BF65)</f>
        <v>0</v>
      </c>
      <c r="BG67" s="350"/>
      <c r="BH67" s="349">
        <f t="shared" ref="BH67" si="289">SUM(BH56:BH65)</f>
        <v>0</v>
      </c>
      <c r="BI67" s="350"/>
      <c r="BJ67" s="349">
        <f t="shared" ref="BJ67" si="290">SUM(BJ56:BJ65)</f>
        <v>0</v>
      </c>
      <c r="BK67" s="351"/>
    </row>
    <row r="68" spans="1:63" s="43" customFormat="1" ht="19" thickTop="1">
      <c r="A68" s="45"/>
      <c r="B68" s="363" t="s">
        <v>7</v>
      </c>
      <c r="C68" s="87">
        <f>Setting!H5</f>
        <v>0</v>
      </c>
      <c r="D68" s="215"/>
      <c r="E68" s="216"/>
      <c r="F68" s="215"/>
      <c r="G68" s="216"/>
      <c r="H68" s="215"/>
      <c r="I68" s="216"/>
      <c r="J68" s="215"/>
      <c r="K68" s="216"/>
      <c r="L68" s="215"/>
      <c r="M68" s="216"/>
      <c r="N68" s="215"/>
      <c r="O68" s="216"/>
      <c r="P68" s="215"/>
      <c r="Q68" s="216"/>
      <c r="R68" s="215"/>
      <c r="S68" s="216"/>
      <c r="T68" s="215"/>
      <c r="U68" s="216"/>
      <c r="V68" s="215"/>
      <c r="W68" s="216"/>
      <c r="X68" s="215"/>
      <c r="Y68" s="216"/>
      <c r="Z68" s="215"/>
      <c r="AA68" s="216"/>
      <c r="AB68" s="215"/>
      <c r="AC68" s="216"/>
      <c r="AD68" s="215"/>
      <c r="AE68" s="216"/>
      <c r="AF68" s="215"/>
      <c r="AG68" s="216"/>
      <c r="AH68" s="215"/>
      <c r="AI68" s="216"/>
      <c r="AJ68" s="215"/>
      <c r="AK68" s="216"/>
      <c r="AL68" s="215"/>
      <c r="AM68" s="216"/>
      <c r="AN68" s="215"/>
      <c r="AO68" s="216"/>
      <c r="AP68" s="215"/>
      <c r="AQ68" s="216"/>
      <c r="AR68" s="215"/>
      <c r="AS68" s="216"/>
      <c r="AT68" s="215"/>
      <c r="AU68" s="216"/>
      <c r="AV68" s="215"/>
      <c r="AW68" s="216"/>
      <c r="AX68" s="215"/>
      <c r="AY68" s="216"/>
      <c r="AZ68" s="215"/>
      <c r="BA68" s="216"/>
      <c r="BB68" s="215"/>
      <c r="BC68" s="216"/>
      <c r="BD68" s="215"/>
      <c r="BE68" s="216"/>
      <c r="BF68" s="215"/>
      <c r="BG68" s="216"/>
      <c r="BH68" s="215"/>
      <c r="BI68" s="216"/>
      <c r="BJ68" s="215"/>
      <c r="BK68" s="217"/>
    </row>
    <row r="69" spans="1:63" s="43" customFormat="1">
      <c r="A69" s="45"/>
      <c r="B69" s="363"/>
      <c r="C69" s="55">
        <f>Setting!H6</f>
        <v>0</v>
      </c>
      <c r="D69" s="227"/>
      <c r="E69" s="228"/>
      <c r="F69" s="227"/>
      <c r="G69" s="228"/>
      <c r="H69" s="227"/>
      <c r="I69" s="228"/>
      <c r="J69" s="227"/>
      <c r="K69" s="228"/>
      <c r="L69" s="227"/>
      <c r="M69" s="228"/>
      <c r="N69" s="227"/>
      <c r="O69" s="228"/>
      <c r="P69" s="227"/>
      <c r="Q69" s="228"/>
      <c r="R69" s="227"/>
      <c r="S69" s="228"/>
      <c r="T69" s="227"/>
      <c r="U69" s="228"/>
      <c r="V69" s="227"/>
      <c r="W69" s="228"/>
      <c r="X69" s="227"/>
      <c r="Y69" s="228"/>
      <c r="Z69" s="227"/>
      <c r="AA69" s="228"/>
      <c r="AB69" s="227"/>
      <c r="AC69" s="228"/>
      <c r="AD69" s="227"/>
      <c r="AE69" s="228"/>
      <c r="AF69" s="227"/>
      <c r="AG69" s="228"/>
      <c r="AH69" s="227"/>
      <c r="AI69" s="228"/>
      <c r="AJ69" s="227"/>
      <c r="AK69" s="228"/>
      <c r="AL69" s="227"/>
      <c r="AM69" s="228"/>
      <c r="AN69" s="227"/>
      <c r="AO69" s="228"/>
      <c r="AP69" s="227"/>
      <c r="AQ69" s="228"/>
      <c r="AR69" s="227"/>
      <c r="AS69" s="228"/>
      <c r="AT69" s="227"/>
      <c r="AU69" s="228"/>
      <c r="AV69" s="227"/>
      <c r="AW69" s="228"/>
      <c r="AX69" s="227"/>
      <c r="AY69" s="228"/>
      <c r="AZ69" s="227"/>
      <c r="BA69" s="228"/>
      <c r="BB69" s="227"/>
      <c r="BC69" s="228"/>
      <c r="BD69" s="227"/>
      <c r="BE69" s="228"/>
      <c r="BF69" s="227"/>
      <c r="BG69" s="228"/>
      <c r="BH69" s="227"/>
      <c r="BI69" s="228"/>
      <c r="BJ69" s="227"/>
      <c r="BK69" s="229"/>
    </row>
    <row r="70" spans="1:63" s="43" customFormat="1">
      <c r="A70" s="45"/>
      <c r="B70" s="363"/>
      <c r="C70" s="59">
        <f>Setting!H7</f>
        <v>0</v>
      </c>
      <c r="D70" s="221"/>
      <c r="E70" s="222"/>
      <c r="F70" s="221"/>
      <c r="G70" s="222"/>
      <c r="H70" s="221"/>
      <c r="I70" s="222"/>
      <c r="J70" s="221"/>
      <c r="K70" s="222"/>
      <c r="L70" s="221"/>
      <c r="M70" s="222"/>
      <c r="N70" s="221"/>
      <c r="O70" s="222"/>
      <c r="P70" s="221"/>
      <c r="Q70" s="222"/>
      <c r="R70" s="221"/>
      <c r="S70" s="222"/>
      <c r="T70" s="221"/>
      <c r="U70" s="222"/>
      <c r="V70" s="221"/>
      <c r="W70" s="222"/>
      <c r="X70" s="221"/>
      <c r="Y70" s="222"/>
      <c r="Z70" s="221"/>
      <c r="AA70" s="222"/>
      <c r="AB70" s="221"/>
      <c r="AC70" s="222"/>
      <c r="AD70" s="221"/>
      <c r="AE70" s="222"/>
      <c r="AF70" s="221"/>
      <c r="AG70" s="222"/>
      <c r="AH70" s="221"/>
      <c r="AI70" s="222"/>
      <c r="AJ70" s="221"/>
      <c r="AK70" s="222"/>
      <c r="AL70" s="221"/>
      <c r="AM70" s="222"/>
      <c r="AN70" s="221"/>
      <c r="AO70" s="222"/>
      <c r="AP70" s="221"/>
      <c r="AQ70" s="222"/>
      <c r="AR70" s="221"/>
      <c r="AS70" s="222"/>
      <c r="AT70" s="221"/>
      <c r="AU70" s="222"/>
      <c r="AV70" s="221"/>
      <c r="AW70" s="222"/>
      <c r="AX70" s="221"/>
      <c r="AY70" s="222"/>
      <c r="AZ70" s="221"/>
      <c r="BA70" s="222"/>
      <c r="BB70" s="221"/>
      <c r="BC70" s="222"/>
      <c r="BD70" s="221"/>
      <c r="BE70" s="222"/>
      <c r="BF70" s="221"/>
      <c r="BG70" s="222"/>
      <c r="BH70" s="221"/>
      <c r="BI70" s="222"/>
      <c r="BJ70" s="221"/>
      <c r="BK70" s="223"/>
    </row>
    <row r="71" spans="1:63" s="43" customFormat="1">
      <c r="A71" s="45"/>
      <c r="B71" s="363"/>
      <c r="C71" s="55">
        <f>Setting!H8</f>
        <v>0</v>
      </c>
      <c r="D71" s="227"/>
      <c r="E71" s="228"/>
      <c r="F71" s="227"/>
      <c r="G71" s="228"/>
      <c r="H71" s="227"/>
      <c r="I71" s="228"/>
      <c r="J71" s="227"/>
      <c r="K71" s="228"/>
      <c r="L71" s="227"/>
      <c r="M71" s="228"/>
      <c r="N71" s="227"/>
      <c r="O71" s="228"/>
      <c r="P71" s="227"/>
      <c r="Q71" s="228"/>
      <c r="R71" s="227"/>
      <c r="S71" s="228"/>
      <c r="T71" s="227"/>
      <c r="U71" s="228"/>
      <c r="V71" s="227"/>
      <c r="W71" s="228"/>
      <c r="X71" s="227"/>
      <c r="Y71" s="228"/>
      <c r="Z71" s="227"/>
      <c r="AA71" s="228"/>
      <c r="AB71" s="227"/>
      <c r="AC71" s="228"/>
      <c r="AD71" s="227"/>
      <c r="AE71" s="228"/>
      <c r="AF71" s="227"/>
      <c r="AG71" s="228"/>
      <c r="AH71" s="227"/>
      <c r="AI71" s="228"/>
      <c r="AJ71" s="227"/>
      <c r="AK71" s="228"/>
      <c r="AL71" s="227"/>
      <c r="AM71" s="228"/>
      <c r="AN71" s="227"/>
      <c r="AO71" s="228"/>
      <c r="AP71" s="227"/>
      <c r="AQ71" s="228"/>
      <c r="AR71" s="227"/>
      <c r="AS71" s="228"/>
      <c r="AT71" s="227"/>
      <c r="AU71" s="228"/>
      <c r="AV71" s="227"/>
      <c r="AW71" s="228"/>
      <c r="AX71" s="227"/>
      <c r="AY71" s="228"/>
      <c r="AZ71" s="227"/>
      <c r="BA71" s="228"/>
      <c r="BB71" s="227"/>
      <c r="BC71" s="228"/>
      <c r="BD71" s="227"/>
      <c r="BE71" s="228"/>
      <c r="BF71" s="227"/>
      <c r="BG71" s="228"/>
      <c r="BH71" s="227"/>
      <c r="BI71" s="228"/>
      <c r="BJ71" s="227"/>
      <c r="BK71" s="229"/>
    </row>
    <row r="72" spans="1:63" s="43" customFormat="1">
      <c r="A72" s="45"/>
      <c r="B72" s="363"/>
      <c r="C72" s="59">
        <f>Setting!H9</f>
        <v>0</v>
      </c>
      <c r="D72" s="221"/>
      <c r="E72" s="222"/>
      <c r="F72" s="221"/>
      <c r="G72" s="222"/>
      <c r="H72" s="221"/>
      <c r="I72" s="222"/>
      <c r="J72" s="221"/>
      <c r="K72" s="222"/>
      <c r="L72" s="221"/>
      <c r="M72" s="222"/>
      <c r="N72" s="221"/>
      <c r="O72" s="222"/>
      <c r="P72" s="221"/>
      <c r="Q72" s="222"/>
      <c r="R72" s="221"/>
      <c r="S72" s="222"/>
      <c r="T72" s="221"/>
      <c r="U72" s="222"/>
      <c r="V72" s="221"/>
      <c r="W72" s="222"/>
      <c r="X72" s="221"/>
      <c r="Y72" s="222"/>
      <c r="Z72" s="221"/>
      <c r="AA72" s="222"/>
      <c r="AB72" s="221"/>
      <c r="AC72" s="222"/>
      <c r="AD72" s="221"/>
      <c r="AE72" s="222"/>
      <c r="AF72" s="221"/>
      <c r="AG72" s="222"/>
      <c r="AH72" s="221"/>
      <c r="AI72" s="222"/>
      <c r="AJ72" s="221"/>
      <c r="AK72" s="222"/>
      <c r="AL72" s="221"/>
      <c r="AM72" s="222"/>
      <c r="AN72" s="221"/>
      <c r="AO72" s="222"/>
      <c r="AP72" s="221"/>
      <c r="AQ72" s="222"/>
      <c r="AR72" s="221"/>
      <c r="AS72" s="222"/>
      <c r="AT72" s="221"/>
      <c r="AU72" s="222"/>
      <c r="AV72" s="221"/>
      <c r="AW72" s="222"/>
      <c r="AX72" s="221"/>
      <c r="AY72" s="222"/>
      <c r="AZ72" s="221"/>
      <c r="BA72" s="222"/>
      <c r="BB72" s="221"/>
      <c r="BC72" s="222"/>
      <c r="BD72" s="221"/>
      <c r="BE72" s="222"/>
      <c r="BF72" s="221"/>
      <c r="BG72" s="222"/>
      <c r="BH72" s="221"/>
      <c r="BI72" s="222"/>
      <c r="BJ72" s="221"/>
      <c r="BK72" s="223"/>
    </row>
    <row r="73" spans="1:63" s="43" customFormat="1">
      <c r="A73" s="45"/>
      <c r="B73" s="363"/>
      <c r="C73" s="55">
        <f>Setting!H10</f>
        <v>0</v>
      </c>
      <c r="D73" s="227"/>
      <c r="E73" s="228"/>
      <c r="F73" s="227"/>
      <c r="G73" s="228"/>
      <c r="H73" s="227"/>
      <c r="I73" s="228"/>
      <c r="J73" s="227"/>
      <c r="K73" s="228"/>
      <c r="L73" s="227"/>
      <c r="M73" s="228"/>
      <c r="N73" s="227"/>
      <c r="O73" s="228"/>
      <c r="P73" s="227"/>
      <c r="Q73" s="228"/>
      <c r="R73" s="227"/>
      <c r="S73" s="228"/>
      <c r="T73" s="227"/>
      <c r="U73" s="228"/>
      <c r="V73" s="227"/>
      <c r="W73" s="228"/>
      <c r="X73" s="227"/>
      <c r="Y73" s="228"/>
      <c r="Z73" s="227"/>
      <c r="AA73" s="228"/>
      <c r="AB73" s="227"/>
      <c r="AC73" s="228"/>
      <c r="AD73" s="227"/>
      <c r="AE73" s="228"/>
      <c r="AF73" s="227"/>
      <c r="AG73" s="228"/>
      <c r="AH73" s="227"/>
      <c r="AI73" s="228"/>
      <c r="AJ73" s="227"/>
      <c r="AK73" s="228"/>
      <c r="AL73" s="227"/>
      <c r="AM73" s="228"/>
      <c r="AN73" s="227"/>
      <c r="AO73" s="228"/>
      <c r="AP73" s="227"/>
      <c r="AQ73" s="228"/>
      <c r="AR73" s="227"/>
      <c r="AS73" s="228"/>
      <c r="AT73" s="227"/>
      <c r="AU73" s="228"/>
      <c r="AV73" s="227"/>
      <c r="AW73" s="228"/>
      <c r="AX73" s="227"/>
      <c r="AY73" s="228"/>
      <c r="AZ73" s="227"/>
      <c r="BA73" s="228"/>
      <c r="BB73" s="227"/>
      <c r="BC73" s="228"/>
      <c r="BD73" s="227"/>
      <c r="BE73" s="228"/>
      <c r="BF73" s="227"/>
      <c r="BG73" s="228"/>
      <c r="BH73" s="227"/>
      <c r="BI73" s="228"/>
      <c r="BJ73" s="227"/>
      <c r="BK73" s="229"/>
    </row>
    <row r="74" spans="1:63" s="43" customFormat="1">
      <c r="A74" s="45"/>
      <c r="B74" s="363"/>
      <c r="C74" s="59">
        <f>Setting!H11</f>
        <v>0</v>
      </c>
      <c r="D74" s="221"/>
      <c r="E74" s="222"/>
      <c r="F74" s="221"/>
      <c r="G74" s="222"/>
      <c r="H74" s="221"/>
      <c r="I74" s="222"/>
      <c r="J74" s="221"/>
      <c r="K74" s="222"/>
      <c r="L74" s="221"/>
      <c r="M74" s="222"/>
      <c r="N74" s="221"/>
      <c r="O74" s="222"/>
      <c r="P74" s="221"/>
      <c r="Q74" s="222"/>
      <c r="R74" s="221"/>
      <c r="S74" s="222"/>
      <c r="T74" s="221"/>
      <c r="U74" s="222"/>
      <c r="V74" s="221"/>
      <c r="W74" s="222"/>
      <c r="X74" s="221"/>
      <c r="Y74" s="222"/>
      <c r="Z74" s="221"/>
      <c r="AA74" s="222"/>
      <c r="AB74" s="221"/>
      <c r="AC74" s="222"/>
      <c r="AD74" s="221"/>
      <c r="AE74" s="222"/>
      <c r="AF74" s="221"/>
      <c r="AG74" s="222"/>
      <c r="AH74" s="221"/>
      <c r="AI74" s="222"/>
      <c r="AJ74" s="221"/>
      <c r="AK74" s="222"/>
      <c r="AL74" s="221"/>
      <c r="AM74" s="222"/>
      <c r="AN74" s="221"/>
      <c r="AO74" s="222"/>
      <c r="AP74" s="221"/>
      <c r="AQ74" s="222"/>
      <c r="AR74" s="221"/>
      <c r="AS74" s="222"/>
      <c r="AT74" s="221"/>
      <c r="AU74" s="222"/>
      <c r="AV74" s="221"/>
      <c r="AW74" s="222"/>
      <c r="AX74" s="221"/>
      <c r="AY74" s="222"/>
      <c r="AZ74" s="221"/>
      <c r="BA74" s="222"/>
      <c r="BB74" s="221"/>
      <c r="BC74" s="222"/>
      <c r="BD74" s="221"/>
      <c r="BE74" s="222"/>
      <c r="BF74" s="221"/>
      <c r="BG74" s="222"/>
      <c r="BH74" s="221"/>
      <c r="BI74" s="222"/>
      <c r="BJ74" s="221"/>
      <c r="BK74" s="223"/>
    </row>
    <row r="75" spans="1:63" s="43" customFormat="1">
      <c r="A75" s="45"/>
      <c r="B75" s="363"/>
      <c r="C75" s="55">
        <f>Setting!H12</f>
        <v>0</v>
      </c>
      <c r="D75" s="227"/>
      <c r="E75" s="228"/>
      <c r="F75" s="227"/>
      <c r="G75" s="228"/>
      <c r="H75" s="227"/>
      <c r="I75" s="228"/>
      <c r="J75" s="227"/>
      <c r="K75" s="228"/>
      <c r="L75" s="227"/>
      <c r="M75" s="228"/>
      <c r="N75" s="227"/>
      <c r="O75" s="228"/>
      <c r="P75" s="227"/>
      <c r="Q75" s="228"/>
      <c r="R75" s="227"/>
      <c r="S75" s="228"/>
      <c r="T75" s="227"/>
      <c r="U75" s="228"/>
      <c r="V75" s="227"/>
      <c r="W75" s="228"/>
      <c r="X75" s="227"/>
      <c r="Y75" s="228"/>
      <c r="Z75" s="227"/>
      <c r="AA75" s="228"/>
      <c r="AB75" s="227"/>
      <c r="AC75" s="228"/>
      <c r="AD75" s="227"/>
      <c r="AE75" s="228"/>
      <c r="AF75" s="227"/>
      <c r="AG75" s="228"/>
      <c r="AH75" s="227"/>
      <c r="AI75" s="228"/>
      <c r="AJ75" s="227"/>
      <c r="AK75" s="228"/>
      <c r="AL75" s="227"/>
      <c r="AM75" s="228"/>
      <c r="AN75" s="227"/>
      <c r="AO75" s="228"/>
      <c r="AP75" s="227"/>
      <c r="AQ75" s="228"/>
      <c r="AR75" s="227"/>
      <c r="AS75" s="228"/>
      <c r="AT75" s="227"/>
      <c r="AU75" s="228"/>
      <c r="AV75" s="227"/>
      <c r="AW75" s="228"/>
      <c r="AX75" s="227"/>
      <c r="AY75" s="228"/>
      <c r="AZ75" s="227"/>
      <c r="BA75" s="228"/>
      <c r="BB75" s="227"/>
      <c r="BC75" s="228"/>
      <c r="BD75" s="227"/>
      <c r="BE75" s="228"/>
      <c r="BF75" s="227"/>
      <c r="BG75" s="228"/>
      <c r="BH75" s="227"/>
      <c r="BI75" s="228"/>
      <c r="BJ75" s="227"/>
      <c r="BK75" s="229"/>
    </row>
    <row r="76" spans="1:63" s="43" customFormat="1">
      <c r="A76" s="45"/>
      <c r="B76" s="363"/>
      <c r="C76" s="59">
        <f>Setting!H13</f>
        <v>0</v>
      </c>
      <c r="D76" s="221"/>
      <c r="E76" s="222"/>
      <c r="F76" s="221"/>
      <c r="G76" s="222"/>
      <c r="H76" s="221"/>
      <c r="I76" s="222"/>
      <c r="J76" s="221"/>
      <c r="K76" s="222"/>
      <c r="L76" s="221"/>
      <c r="M76" s="222"/>
      <c r="N76" s="221"/>
      <c r="O76" s="222"/>
      <c r="P76" s="221"/>
      <c r="Q76" s="222"/>
      <c r="R76" s="221"/>
      <c r="S76" s="222"/>
      <c r="T76" s="221"/>
      <c r="U76" s="222"/>
      <c r="V76" s="221"/>
      <c r="W76" s="222"/>
      <c r="X76" s="221"/>
      <c r="Y76" s="222"/>
      <c r="Z76" s="221"/>
      <c r="AA76" s="222"/>
      <c r="AB76" s="221"/>
      <c r="AC76" s="222"/>
      <c r="AD76" s="221"/>
      <c r="AE76" s="222"/>
      <c r="AF76" s="221"/>
      <c r="AG76" s="222"/>
      <c r="AH76" s="221"/>
      <c r="AI76" s="222"/>
      <c r="AJ76" s="221"/>
      <c r="AK76" s="222"/>
      <c r="AL76" s="221"/>
      <c r="AM76" s="222"/>
      <c r="AN76" s="221"/>
      <c r="AO76" s="222"/>
      <c r="AP76" s="221"/>
      <c r="AQ76" s="222"/>
      <c r="AR76" s="221"/>
      <c r="AS76" s="222"/>
      <c r="AT76" s="221"/>
      <c r="AU76" s="222"/>
      <c r="AV76" s="221"/>
      <c r="AW76" s="222"/>
      <c r="AX76" s="221"/>
      <c r="AY76" s="222"/>
      <c r="AZ76" s="221"/>
      <c r="BA76" s="222"/>
      <c r="BB76" s="221"/>
      <c r="BC76" s="222"/>
      <c r="BD76" s="221"/>
      <c r="BE76" s="222"/>
      <c r="BF76" s="221"/>
      <c r="BG76" s="222"/>
      <c r="BH76" s="221"/>
      <c r="BI76" s="222"/>
      <c r="BJ76" s="221"/>
      <c r="BK76" s="223"/>
    </row>
    <row r="77" spans="1:63" s="43" customFormat="1">
      <c r="A77" s="45"/>
      <c r="B77" s="363"/>
      <c r="C77" s="78">
        <f>Setting!H14</f>
        <v>0</v>
      </c>
      <c r="D77" s="230"/>
      <c r="E77" s="228"/>
      <c r="F77" s="230"/>
      <c r="G77" s="228"/>
      <c r="H77" s="230"/>
      <c r="I77" s="228"/>
      <c r="J77" s="230"/>
      <c r="K77" s="228"/>
      <c r="L77" s="230"/>
      <c r="M77" s="228"/>
      <c r="N77" s="230"/>
      <c r="O77" s="228"/>
      <c r="P77" s="230"/>
      <c r="Q77" s="228"/>
      <c r="R77" s="230"/>
      <c r="S77" s="228"/>
      <c r="T77" s="230"/>
      <c r="U77" s="228"/>
      <c r="V77" s="230"/>
      <c r="W77" s="228"/>
      <c r="X77" s="230"/>
      <c r="Y77" s="228"/>
      <c r="Z77" s="230"/>
      <c r="AA77" s="228"/>
      <c r="AB77" s="230"/>
      <c r="AC77" s="228"/>
      <c r="AD77" s="230"/>
      <c r="AE77" s="228"/>
      <c r="AF77" s="230"/>
      <c r="AG77" s="228"/>
      <c r="AH77" s="230"/>
      <c r="AI77" s="228"/>
      <c r="AJ77" s="230"/>
      <c r="AK77" s="228"/>
      <c r="AL77" s="230"/>
      <c r="AM77" s="228"/>
      <c r="AN77" s="230"/>
      <c r="AO77" s="228"/>
      <c r="AP77" s="230"/>
      <c r="AQ77" s="228"/>
      <c r="AR77" s="230"/>
      <c r="AS77" s="228"/>
      <c r="AT77" s="230"/>
      <c r="AU77" s="228"/>
      <c r="AV77" s="230"/>
      <c r="AW77" s="228"/>
      <c r="AX77" s="230"/>
      <c r="AY77" s="228"/>
      <c r="AZ77" s="230"/>
      <c r="BA77" s="228"/>
      <c r="BB77" s="230"/>
      <c r="BC77" s="228"/>
      <c r="BD77" s="230"/>
      <c r="BE77" s="228"/>
      <c r="BF77" s="230"/>
      <c r="BG77" s="228"/>
      <c r="BH77" s="230"/>
      <c r="BI77" s="228"/>
      <c r="BJ77" s="230"/>
      <c r="BK77" s="229"/>
    </row>
    <row r="78" spans="1:63" s="43" customFormat="1" ht="19" thickBot="1">
      <c r="A78" s="45"/>
      <c r="B78" s="363"/>
      <c r="C78" s="74" t="s">
        <v>40</v>
      </c>
      <c r="D78" s="357"/>
      <c r="E78" s="358"/>
      <c r="F78" s="357"/>
      <c r="G78" s="358"/>
      <c r="H78" s="357"/>
      <c r="I78" s="358"/>
      <c r="J78" s="357"/>
      <c r="K78" s="358"/>
      <c r="L78" s="357"/>
      <c r="M78" s="358"/>
      <c r="N78" s="357"/>
      <c r="O78" s="358"/>
      <c r="P78" s="357"/>
      <c r="Q78" s="358"/>
      <c r="R78" s="357"/>
      <c r="S78" s="358"/>
      <c r="T78" s="357"/>
      <c r="U78" s="358"/>
      <c r="V78" s="357"/>
      <c r="W78" s="358"/>
      <c r="X78" s="357"/>
      <c r="Y78" s="358"/>
      <c r="Z78" s="357"/>
      <c r="AA78" s="358"/>
      <c r="AB78" s="357"/>
      <c r="AC78" s="358"/>
      <c r="AD78" s="357"/>
      <c r="AE78" s="358"/>
      <c r="AF78" s="357"/>
      <c r="AG78" s="358"/>
      <c r="AH78" s="357"/>
      <c r="AI78" s="358"/>
      <c r="AJ78" s="357"/>
      <c r="AK78" s="358"/>
      <c r="AL78" s="357"/>
      <c r="AM78" s="358"/>
      <c r="AN78" s="357"/>
      <c r="AO78" s="358"/>
      <c r="AP78" s="357"/>
      <c r="AQ78" s="358"/>
      <c r="AR78" s="357"/>
      <c r="AS78" s="358"/>
      <c r="AT78" s="357"/>
      <c r="AU78" s="358"/>
      <c r="AV78" s="357"/>
      <c r="AW78" s="358"/>
      <c r="AX78" s="357"/>
      <c r="AY78" s="358"/>
      <c r="AZ78" s="357"/>
      <c r="BA78" s="358"/>
      <c r="BB78" s="357"/>
      <c r="BC78" s="358"/>
      <c r="BD78" s="357"/>
      <c r="BE78" s="358"/>
      <c r="BF78" s="357"/>
      <c r="BG78" s="358"/>
      <c r="BH78" s="357"/>
      <c r="BI78" s="358"/>
      <c r="BJ78" s="357"/>
      <c r="BK78" s="359"/>
    </row>
    <row r="79" spans="1:63" s="43" customFormat="1" ht="20" thickTop="1" thickBot="1">
      <c r="A79" s="45"/>
      <c r="B79" s="364"/>
      <c r="C79" s="79" t="s">
        <v>33</v>
      </c>
      <c r="D79" s="349">
        <f>SUM(D68:D77)</f>
        <v>0</v>
      </c>
      <c r="E79" s="350"/>
      <c r="F79" s="349">
        <f>SUM(F68:F77)</f>
        <v>0</v>
      </c>
      <c r="G79" s="350"/>
      <c r="H79" s="349">
        <f t="shared" ref="H79" si="291">SUM(H68:H77)</f>
        <v>0</v>
      </c>
      <c r="I79" s="350"/>
      <c r="J79" s="349">
        <f t="shared" ref="J79" si="292">SUM(J68:J77)</f>
        <v>0</v>
      </c>
      <c r="K79" s="350"/>
      <c r="L79" s="349">
        <f t="shared" ref="L79" si="293">SUM(L68:L77)</f>
        <v>0</v>
      </c>
      <c r="M79" s="350"/>
      <c r="N79" s="349">
        <f t="shared" ref="N79" si="294">SUM(N68:N77)</f>
        <v>0</v>
      </c>
      <c r="O79" s="350"/>
      <c r="P79" s="349">
        <f t="shared" ref="P79" si="295">SUM(P68:P77)</f>
        <v>0</v>
      </c>
      <c r="Q79" s="350"/>
      <c r="R79" s="349">
        <f t="shared" ref="R79" si="296">SUM(R68:R77)</f>
        <v>0</v>
      </c>
      <c r="S79" s="350"/>
      <c r="T79" s="349">
        <f t="shared" ref="T79" si="297">SUM(T68:T77)</f>
        <v>0</v>
      </c>
      <c r="U79" s="350"/>
      <c r="V79" s="349">
        <f t="shared" ref="V79" si="298">SUM(V68:V77)</f>
        <v>0</v>
      </c>
      <c r="W79" s="350"/>
      <c r="X79" s="349">
        <f t="shared" ref="X79" si="299">SUM(X68:X77)</f>
        <v>0</v>
      </c>
      <c r="Y79" s="350"/>
      <c r="Z79" s="349">
        <f t="shared" ref="Z79" si="300">SUM(Z68:Z77)</f>
        <v>0</v>
      </c>
      <c r="AA79" s="350"/>
      <c r="AB79" s="349">
        <f t="shared" ref="AB79" si="301">SUM(AB68:AB77)</f>
        <v>0</v>
      </c>
      <c r="AC79" s="350"/>
      <c r="AD79" s="349">
        <f t="shared" ref="AD79" si="302">SUM(AD68:AD77)</f>
        <v>0</v>
      </c>
      <c r="AE79" s="350"/>
      <c r="AF79" s="349">
        <f t="shared" ref="AF79" si="303">SUM(AF68:AF77)</f>
        <v>0</v>
      </c>
      <c r="AG79" s="350"/>
      <c r="AH79" s="349">
        <f t="shared" ref="AH79" si="304">SUM(AH68:AH77)</f>
        <v>0</v>
      </c>
      <c r="AI79" s="350"/>
      <c r="AJ79" s="349">
        <f t="shared" ref="AJ79" si="305">SUM(AJ68:AJ77)</f>
        <v>0</v>
      </c>
      <c r="AK79" s="350"/>
      <c r="AL79" s="349">
        <f t="shared" ref="AL79" si="306">SUM(AL68:AL77)</f>
        <v>0</v>
      </c>
      <c r="AM79" s="350"/>
      <c r="AN79" s="349">
        <f t="shared" ref="AN79" si="307">SUM(AN68:AN77)</f>
        <v>0</v>
      </c>
      <c r="AO79" s="350"/>
      <c r="AP79" s="349">
        <f t="shared" ref="AP79" si="308">SUM(AP68:AP77)</f>
        <v>0</v>
      </c>
      <c r="AQ79" s="350"/>
      <c r="AR79" s="349">
        <f t="shared" ref="AR79" si="309">SUM(AR68:AR77)</f>
        <v>0</v>
      </c>
      <c r="AS79" s="350"/>
      <c r="AT79" s="349">
        <f t="shared" ref="AT79" si="310">SUM(AT68:AT77)</f>
        <v>0</v>
      </c>
      <c r="AU79" s="350"/>
      <c r="AV79" s="349">
        <f t="shared" ref="AV79" si="311">SUM(AV68:AV77)</f>
        <v>0</v>
      </c>
      <c r="AW79" s="350"/>
      <c r="AX79" s="349">
        <f t="shared" ref="AX79" si="312">SUM(AX68:AX77)</f>
        <v>0</v>
      </c>
      <c r="AY79" s="350"/>
      <c r="AZ79" s="349">
        <f t="shared" ref="AZ79" si="313">SUM(AZ68:AZ77)</f>
        <v>0</v>
      </c>
      <c r="BA79" s="350"/>
      <c r="BB79" s="349">
        <f t="shared" ref="BB79" si="314">SUM(BB68:BB77)</f>
        <v>0</v>
      </c>
      <c r="BC79" s="350"/>
      <c r="BD79" s="349">
        <f t="shared" ref="BD79" si="315">SUM(BD68:BD77)</f>
        <v>0</v>
      </c>
      <c r="BE79" s="350"/>
      <c r="BF79" s="349">
        <f t="shared" ref="BF79" si="316">SUM(BF68:BF77)</f>
        <v>0</v>
      </c>
      <c r="BG79" s="350"/>
      <c r="BH79" s="349">
        <f t="shared" ref="BH79" si="317">SUM(BH68:BH77)</f>
        <v>0</v>
      </c>
      <c r="BI79" s="350"/>
      <c r="BJ79" s="349">
        <f t="shared" ref="BJ79" si="318">SUM(BJ68:BJ77)</f>
        <v>0</v>
      </c>
      <c r="BK79" s="351"/>
    </row>
    <row r="80" spans="1:63" s="43" customFormat="1" ht="19" thickTop="1">
      <c r="A80" s="45"/>
      <c r="B80" s="361" t="s">
        <v>38</v>
      </c>
      <c r="C80" s="87">
        <f>Setting!J5</f>
        <v>0</v>
      </c>
      <c r="D80" s="215"/>
      <c r="E80" s="216"/>
      <c r="F80" s="215"/>
      <c r="G80" s="216"/>
      <c r="H80" s="215"/>
      <c r="I80" s="216"/>
      <c r="J80" s="215"/>
      <c r="K80" s="216"/>
      <c r="L80" s="215"/>
      <c r="M80" s="216"/>
      <c r="N80" s="215"/>
      <c r="O80" s="216"/>
      <c r="P80" s="215"/>
      <c r="Q80" s="216"/>
      <c r="R80" s="215"/>
      <c r="S80" s="216"/>
      <c r="T80" s="215"/>
      <c r="U80" s="216"/>
      <c r="V80" s="215"/>
      <c r="W80" s="216"/>
      <c r="X80" s="215"/>
      <c r="Y80" s="216"/>
      <c r="Z80" s="215"/>
      <c r="AA80" s="216"/>
      <c r="AB80" s="215"/>
      <c r="AC80" s="216"/>
      <c r="AD80" s="215"/>
      <c r="AE80" s="216"/>
      <c r="AF80" s="215"/>
      <c r="AG80" s="216"/>
      <c r="AH80" s="215"/>
      <c r="AI80" s="216"/>
      <c r="AJ80" s="215"/>
      <c r="AK80" s="216"/>
      <c r="AL80" s="215"/>
      <c r="AM80" s="216"/>
      <c r="AN80" s="215"/>
      <c r="AO80" s="216"/>
      <c r="AP80" s="215"/>
      <c r="AQ80" s="216"/>
      <c r="AR80" s="215"/>
      <c r="AS80" s="216"/>
      <c r="AT80" s="215"/>
      <c r="AU80" s="216"/>
      <c r="AV80" s="215"/>
      <c r="AW80" s="216"/>
      <c r="AX80" s="215"/>
      <c r="AY80" s="216"/>
      <c r="AZ80" s="215"/>
      <c r="BA80" s="216"/>
      <c r="BB80" s="215"/>
      <c r="BC80" s="216"/>
      <c r="BD80" s="215"/>
      <c r="BE80" s="216"/>
      <c r="BF80" s="215"/>
      <c r="BG80" s="216"/>
      <c r="BH80" s="215"/>
      <c r="BI80" s="216"/>
      <c r="BJ80" s="215"/>
      <c r="BK80" s="217"/>
    </row>
    <row r="81" spans="1:63" s="43" customFormat="1">
      <c r="A81" s="45"/>
      <c r="B81" s="361"/>
      <c r="C81" s="55">
        <f>Setting!J6</f>
        <v>0</v>
      </c>
      <c r="D81" s="227"/>
      <c r="E81" s="228"/>
      <c r="F81" s="227"/>
      <c r="G81" s="228"/>
      <c r="H81" s="227"/>
      <c r="I81" s="228"/>
      <c r="J81" s="227"/>
      <c r="K81" s="228"/>
      <c r="L81" s="227"/>
      <c r="M81" s="228"/>
      <c r="N81" s="227"/>
      <c r="O81" s="228"/>
      <c r="P81" s="227"/>
      <c r="Q81" s="228"/>
      <c r="R81" s="227"/>
      <c r="S81" s="228"/>
      <c r="T81" s="227"/>
      <c r="U81" s="228"/>
      <c r="V81" s="227"/>
      <c r="W81" s="228"/>
      <c r="X81" s="227"/>
      <c r="Y81" s="228"/>
      <c r="Z81" s="227"/>
      <c r="AA81" s="228"/>
      <c r="AB81" s="227"/>
      <c r="AC81" s="228"/>
      <c r="AD81" s="227"/>
      <c r="AE81" s="228"/>
      <c r="AF81" s="227"/>
      <c r="AG81" s="228"/>
      <c r="AH81" s="227"/>
      <c r="AI81" s="228"/>
      <c r="AJ81" s="227"/>
      <c r="AK81" s="228"/>
      <c r="AL81" s="227"/>
      <c r="AM81" s="228"/>
      <c r="AN81" s="227"/>
      <c r="AO81" s="228"/>
      <c r="AP81" s="227"/>
      <c r="AQ81" s="228"/>
      <c r="AR81" s="227"/>
      <c r="AS81" s="228"/>
      <c r="AT81" s="227"/>
      <c r="AU81" s="228"/>
      <c r="AV81" s="227"/>
      <c r="AW81" s="228"/>
      <c r="AX81" s="227"/>
      <c r="AY81" s="228"/>
      <c r="AZ81" s="227"/>
      <c r="BA81" s="228"/>
      <c r="BB81" s="227"/>
      <c r="BC81" s="228"/>
      <c r="BD81" s="227"/>
      <c r="BE81" s="228"/>
      <c r="BF81" s="227"/>
      <c r="BG81" s="228"/>
      <c r="BH81" s="227"/>
      <c r="BI81" s="228"/>
      <c r="BJ81" s="227"/>
      <c r="BK81" s="229"/>
    </row>
    <row r="82" spans="1:63" s="43" customFormat="1">
      <c r="A82" s="45"/>
      <c r="B82" s="361"/>
      <c r="C82" s="59">
        <f>Setting!J7</f>
        <v>0</v>
      </c>
      <c r="D82" s="221"/>
      <c r="E82" s="222"/>
      <c r="F82" s="221"/>
      <c r="G82" s="222"/>
      <c r="H82" s="221"/>
      <c r="I82" s="222"/>
      <c r="J82" s="221"/>
      <c r="K82" s="222"/>
      <c r="L82" s="221"/>
      <c r="M82" s="222"/>
      <c r="N82" s="221"/>
      <c r="O82" s="222"/>
      <c r="P82" s="221"/>
      <c r="Q82" s="222"/>
      <c r="R82" s="221"/>
      <c r="S82" s="222"/>
      <c r="T82" s="221"/>
      <c r="U82" s="222"/>
      <c r="V82" s="221"/>
      <c r="W82" s="222"/>
      <c r="X82" s="221"/>
      <c r="Y82" s="222"/>
      <c r="Z82" s="221"/>
      <c r="AA82" s="222"/>
      <c r="AB82" s="221"/>
      <c r="AC82" s="222"/>
      <c r="AD82" s="221"/>
      <c r="AE82" s="222"/>
      <c r="AF82" s="221"/>
      <c r="AG82" s="222"/>
      <c r="AH82" s="221"/>
      <c r="AI82" s="222"/>
      <c r="AJ82" s="221"/>
      <c r="AK82" s="222"/>
      <c r="AL82" s="221"/>
      <c r="AM82" s="222"/>
      <c r="AN82" s="221"/>
      <c r="AO82" s="222"/>
      <c r="AP82" s="221"/>
      <c r="AQ82" s="222"/>
      <c r="AR82" s="221"/>
      <c r="AS82" s="222"/>
      <c r="AT82" s="221"/>
      <c r="AU82" s="222"/>
      <c r="AV82" s="221"/>
      <c r="AW82" s="222"/>
      <c r="AX82" s="221"/>
      <c r="AY82" s="222"/>
      <c r="AZ82" s="221"/>
      <c r="BA82" s="222"/>
      <c r="BB82" s="221"/>
      <c r="BC82" s="222"/>
      <c r="BD82" s="221"/>
      <c r="BE82" s="222"/>
      <c r="BF82" s="221"/>
      <c r="BG82" s="222"/>
      <c r="BH82" s="221"/>
      <c r="BI82" s="222"/>
      <c r="BJ82" s="221"/>
      <c r="BK82" s="223"/>
    </row>
    <row r="83" spans="1:63" s="43" customFormat="1">
      <c r="A83" s="45"/>
      <c r="B83" s="361"/>
      <c r="C83" s="55">
        <f>Setting!J8</f>
        <v>0</v>
      </c>
      <c r="D83" s="227"/>
      <c r="E83" s="228"/>
      <c r="F83" s="227"/>
      <c r="G83" s="228"/>
      <c r="H83" s="227"/>
      <c r="I83" s="228"/>
      <c r="J83" s="227"/>
      <c r="K83" s="228"/>
      <c r="L83" s="227"/>
      <c r="M83" s="228"/>
      <c r="N83" s="227"/>
      <c r="O83" s="228"/>
      <c r="P83" s="227"/>
      <c r="Q83" s="228"/>
      <c r="R83" s="227"/>
      <c r="S83" s="228"/>
      <c r="T83" s="227"/>
      <c r="U83" s="228"/>
      <c r="V83" s="227"/>
      <c r="W83" s="228"/>
      <c r="X83" s="227"/>
      <c r="Y83" s="228"/>
      <c r="Z83" s="227"/>
      <c r="AA83" s="228"/>
      <c r="AB83" s="227"/>
      <c r="AC83" s="228"/>
      <c r="AD83" s="227"/>
      <c r="AE83" s="228"/>
      <c r="AF83" s="227"/>
      <c r="AG83" s="228"/>
      <c r="AH83" s="227"/>
      <c r="AI83" s="228"/>
      <c r="AJ83" s="227"/>
      <c r="AK83" s="228"/>
      <c r="AL83" s="227"/>
      <c r="AM83" s="228"/>
      <c r="AN83" s="227"/>
      <c r="AO83" s="228"/>
      <c r="AP83" s="227"/>
      <c r="AQ83" s="228"/>
      <c r="AR83" s="227"/>
      <c r="AS83" s="228"/>
      <c r="AT83" s="227"/>
      <c r="AU83" s="228"/>
      <c r="AV83" s="227"/>
      <c r="AW83" s="228"/>
      <c r="AX83" s="227"/>
      <c r="AY83" s="228"/>
      <c r="AZ83" s="227"/>
      <c r="BA83" s="228"/>
      <c r="BB83" s="227"/>
      <c r="BC83" s="228"/>
      <c r="BD83" s="227"/>
      <c r="BE83" s="228"/>
      <c r="BF83" s="227"/>
      <c r="BG83" s="228"/>
      <c r="BH83" s="227"/>
      <c r="BI83" s="228"/>
      <c r="BJ83" s="227"/>
      <c r="BK83" s="229"/>
    </row>
    <row r="84" spans="1:63" s="43" customFormat="1">
      <c r="A84" s="45"/>
      <c r="B84" s="361"/>
      <c r="C84" s="59">
        <f>Setting!J9</f>
        <v>0</v>
      </c>
      <c r="D84" s="221"/>
      <c r="E84" s="222"/>
      <c r="F84" s="221"/>
      <c r="G84" s="222"/>
      <c r="H84" s="221"/>
      <c r="I84" s="222"/>
      <c r="J84" s="221"/>
      <c r="K84" s="222"/>
      <c r="L84" s="221"/>
      <c r="M84" s="222"/>
      <c r="N84" s="221"/>
      <c r="O84" s="222"/>
      <c r="P84" s="221"/>
      <c r="Q84" s="222"/>
      <c r="R84" s="221"/>
      <c r="S84" s="222"/>
      <c r="T84" s="221"/>
      <c r="U84" s="222"/>
      <c r="V84" s="221"/>
      <c r="W84" s="222"/>
      <c r="X84" s="221"/>
      <c r="Y84" s="222"/>
      <c r="Z84" s="221"/>
      <c r="AA84" s="222"/>
      <c r="AB84" s="221"/>
      <c r="AC84" s="222"/>
      <c r="AD84" s="221"/>
      <c r="AE84" s="222"/>
      <c r="AF84" s="221"/>
      <c r="AG84" s="222"/>
      <c r="AH84" s="221"/>
      <c r="AI84" s="222"/>
      <c r="AJ84" s="221"/>
      <c r="AK84" s="222"/>
      <c r="AL84" s="221"/>
      <c r="AM84" s="222"/>
      <c r="AN84" s="221"/>
      <c r="AO84" s="222"/>
      <c r="AP84" s="221"/>
      <c r="AQ84" s="222"/>
      <c r="AR84" s="221"/>
      <c r="AS84" s="222"/>
      <c r="AT84" s="221"/>
      <c r="AU84" s="222"/>
      <c r="AV84" s="221"/>
      <c r="AW84" s="222"/>
      <c r="AX84" s="221"/>
      <c r="AY84" s="222"/>
      <c r="AZ84" s="221"/>
      <c r="BA84" s="222"/>
      <c r="BB84" s="221"/>
      <c r="BC84" s="222"/>
      <c r="BD84" s="221"/>
      <c r="BE84" s="222"/>
      <c r="BF84" s="221"/>
      <c r="BG84" s="222"/>
      <c r="BH84" s="221"/>
      <c r="BI84" s="222"/>
      <c r="BJ84" s="221"/>
      <c r="BK84" s="223"/>
    </row>
    <row r="85" spans="1:63" s="43" customFormat="1">
      <c r="A85" s="45"/>
      <c r="B85" s="361"/>
      <c r="C85" s="55">
        <f>Setting!J10</f>
        <v>0</v>
      </c>
      <c r="D85" s="227"/>
      <c r="E85" s="228"/>
      <c r="F85" s="227"/>
      <c r="G85" s="228"/>
      <c r="H85" s="227"/>
      <c r="I85" s="228"/>
      <c r="J85" s="227"/>
      <c r="K85" s="228"/>
      <c r="L85" s="227"/>
      <c r="M85" s="228"/>
      <c r="N85" s="227"/>
      <c r="O85" s="228"/>
      <c r="P85" s="227"/>
      <c r="Q85" s="228"/>
      <c r="R85" s="227"/>
      <c r="S85" s="228"/>
      <c r="T85" s="227"/>
      <c r="U85" s="228"/>
      <c r="V85" s="227"/>
      <c r="W85" s="228"/>
      <c r="X85" s="227"/>
      <c r="Y85" s="228"/>
      <c r="Z85" s="227"/>
      <c r="AA85" s="228"/>
      <c r="AB85" s="227"/>
      <c r="AC85" s="228"/>
      <c r="AD85" s="227"/>
      <c r="AE85" s="228"/>
      <c r="AF85" s="227"/>
      <c r="AG85" s="228"/>
      <c r="AH85" s="227"/>
      <c r="AI85" s="228"/>
      <c r="AJ85" s="227"/>
      <c r="AK85" s="228"/>
      <c r="AL85" s="227"/>
      <c r="AM85" s="228"/>
      <c r="AN85" s="227"/>
      <c r="AO85" s="228"/>
      <c r="AP85" s="227"/>
      <c r="AQ85" s="228"/>
      <c r="AR85" s="227"/>
      <c r="AS85" s="228"/>
      <c r="AT85" s="227"/>
      <c r="AU85" s="228"/>
      <c r="AV85" s="227"/>
      <c r="AW85" s="228"/>
      <c r="AX85" s="227"/>
      <c r="AY85" s="228"/>
      <c r="AZ85" s="227"/>
      <c r="BA85" s="228"/>
      <c r="BB85" s="227"/>
      <c r="BC85" s="228"/>
      <c r="BD85" s="227"/>
      <c r="BE85" s="228"/>
      <c r="BF85" s="227"/>
      <c r="BG85" s="228"/>
      <c r="BH85" s="227"/>
      <c r="BI85" s="228"/>
      <c r="BJ85" s="227"/>
      <c r="BK85" s="229"/>
    </row>
    <row r="86" spans="1:63" s="43" customFormat="1">
      <c r="A86" s="45"/>
      <c r="B86" s="361"/>
      <c r="C86" s="59">
        <f>Setting!J11</f>
        <v>0</v>
      </c>
      <c r="D86" s="221"/>
      <c r="E86" s="222"/>
      <c r="F86" s="221"/>
      <c r="G86" s="222"/>
      <c r="H86" s="221"/>
      <c r="I86" s="222"/>
      <c r="J86" s="221"/>
      <c r="K86" s="222"/>
      <c r="L86" s="221"/>
      <c r="M86" s="222"/>
      <c r="N86" s="221"/>
      <c r="O86" s="222"/>
      <c r="P86" s="221"/>
      <c r="Q86" s="222"/>
      <c r="R86" s="221"/>
      <c r="S86" s="222"/>
      <c r="T86" s="221"/>
      <c r="U86" s="222"/>
      <c r="V86" s="221"/>
      <c r="W86" s="222"/>
      <c r="X86" s="221"/>
      <c r="Y86" s="222"/>
      <c r="Z86" s="221"/>
      <c r="AA86" s="222"/>
      <c r="AB86" s="221"/>
      <c r="AC86" s="222"/>
      <c r="AD86" s="221"/>
      <c r="AE86" s="222"/>
      <c r="AF86" s="221"/>
      <c r="AG86" s="222"/>
      <c r="AH86" s="221"/>
      <c r="AI86" s="222"/>
      <c r="AJ86" s="221"/>
      <c r="AK86" s="222"/>
      <c r="AL86" s="221"/>
      <c r="AM86" s="222"/>
      <c r="AN86" s="221"/>
      <c r="AO86" s="222"/>
      <c r="AP86" s="221"/>
      <c r="AQ86" s="222"/>
      <c r="AR86" s="221"/>
      <c r="AS86" s="222"/>
      <c r="AT86" s="221"/>
      <c r="AU86" s="222"/>
      <c r="AV86" s="221"/>
      <c r="AW86" s="222"/>
      <c r="AX86" s="221"/>
      <c r="AY86" s="222"/>
      <c r="AZ86" s="221"/>
      <c r="BA86" s="222"/>
      <c r="BB86" s="221"/>
      <c r="BC86" s="222"/>
      <c r="BD86" s="221"/>
      <c r="BE86" s="222"/>
      <c r="BF86" s="221"/>
      <c r="BG86" s="222"/>
      <c r="BH86" s="221"/>
      <c r="BI86" s="222"/>
      <c r="BJ86" s="221"/>
      <c r="BK86" s="223"/>
    </row>
    <row r="87" spans="1:63" s="43" customFormat="1">
      <c r="A87" s="45"/>
      <c r="B87" s="361"/>
      <c r="C87" s="55">
        <f>Setting!J12</f>
        <v>0</v>
      </c>
      <c r="D87" s="227"/>
      <c r="E87" s="228"/>
      <c r="F87" s="227"/>
      <c r="G87" s="228"/>
      <c r="H87" s="227"/>
      <c r="I87" s="228"/>
      <c r="J87" s="227"/>
      <c r="K87" s="228"/>
      <c r="L87" s="227"/>
      <c r="M87" s="228"/>
      <c r="N87" s="227"/>
      <c r="O87" s="228"/>
      <c r="P87" s="227"/>
      <c r="Q87" s="228"/>
      <c r="R87" s="227"/>
      <c r="S87" s="228"/>
      <c r="T87" s="227"/>
      <c r="U87" s="228"/>
      <c r="V87" s="227"/>
      <c r="W87" s="228"/>
      <c r="X87" s="227"/>
      <c r="Y87" s="228"/>
      <c r="Z87" s="227"/>
      <c r="AA87" s="228"/>
      <c r="AB87" s="227"/>
      <c r="AC87" s="228"/>
      <c r="AD87" s="227"/>
      <c r="AE87" s="228"/>
      <c r="AF87" s="227"/>
      <c r="AG87" s="228"/>
      <c r="AH87" s="227"/>
      <c r="AI87" s="228"/>
      <c r="AJ87" s="227"/>
      <c r="AK87" s="228"/>
      <c r="AL87" s="227"/>
      <c r="AM87" s="228"/>
      <c r="AN87" s="227"/>
      <c r="AO87" s="228"/>
      <c r="AP87" s="227"/>
      <c r="AQ87" s="228"/>
      <c r="AR87" s="227"/>
      <c r="AS87" s="228"/>
      <c r="AT87" s="227"/>
      <c r="AU87" s="228"/>
      <c r="AV87" s="227"/>
      <c r="AW87" s="228"/>
      <c r="AX87" s="227"/>
      <c r="AY87" s="228"/>
      <c r="AZ87" s="227"/>
      <c r="BA87" s="228"/>
      <c r="BB87" s="227"/>
      <c r="BC87" s="228"/>
      <c r="BD87" s="227"/>
      <c r="BE87" s="228"/>
      <c r="BF87" s="227"/>
      <c r="BG87" s="228"/>
      <c r="BH87" s="227"/>
      <c r="BI87" s="228"/>
      <c r="BJ87" s="227"/>
      <c r="BK87" s="229"/>
    </row>
    <row r="88" spans="1:63" s="43" customFormat="1">
      <c r="A88" s="45"/>
      <c r="B88" s="361"/>
      <c r="C88" s="59">
        <f>Setting!J13</f>
        <v>0</v>
      </c>
      <c r="D88" s="221"/>
      <c r="E88" s="222"/>
      <c r="F88" s="221"/>
      <c r="G88" s="222"/>
      <c r="H88" s="221"/>
      <c r="I88" s="222"/>
      <c r="J88" s="221"/>
      <c r="K88" s="222"/>
      <c r="L88" s="221"/>
      <c r="M88" s="222"/>
      <c r="N88" s="221"/>
      <c r="O88" s="222"/>
      <c r="P88" s="221"/>
      <c r="Q88" s="222"/>
      <c r="R88" s="221"/>
      <c r="S88" s="222"/>
      <c r="T88" s="221"/>
      <c r="U88" s="222"/>
      <c r="V88" s="221"/>
      <c r="W88" s="222"/>
      <c r="X88" s="221"/>
      <c r="Y88" s="222"/>
      <c r="Z88" s="221"/>
      <c r="AA88" s="222"/>
      <c r="AB88" s="221"/>
      <c r="AC88" s="222"/>
      <c r="AD88" s="221"/>
      <c r="AE88" s="222"/>
      <c r="AF88" s="221"/>
      <c r="AG88" s="222"/>
      <c r="AH88" s="221"/>
      <c r="AI88" s="222"/>
      <c r="AJ88" s="221"/>
      <c r="AK88" s="222"/>
      <c r="AL88" s="221"/>
      <c r="AM88" s="222"/>
      <c r="AN88" s="221"/>
      <c r="AO88" s="222"/>
      <c r="AP88" s="221"/>
      <c r="AQ88" s="222"/>
      <c r="AR88" s="221"/>
      <c r="AS88" s="222"/>
      <c r="AT88" s="221"/>
      <c r="AU88" s="222"/>
      <c r="AV88" s="221"/>
      <c r="AW88" s="222"/>
      <c r="AX88" s="221"/>
      <c r="AY88" s="222"/>
      <c r="AZ88" s="221"/>
      <c r="BA88" s="222"/>
      <c r="BB88" s="221"/>
      <c r="BC88" s="222"/>
      <c r="BD88" s="221"/>
      <c r="BE88" s="222"/>
      <c r="BF88" s="221"/>
      <c r="BG88" s="222"/>
      <c r="BH88" s="221"/>
      <c r="BI88" s="222"/>
      <c r="BJ88" s="221"/>
      <c r="BK88" s="223"/>
    </row>
    <row r="89" spans="1:63" s="43" customFormat="1">
      <c r="A89" s="45"/>
      <c r="B89" s="361"/>
      <c r="C89" s="78">
        <f>Setting!J14</f>
        <v>0</v>
      </c>
      <c r="D89" s="230"/>
      <c r="E89" s="228"/>
      <c r="F89" s="230"/>
      <c r="G89" s="228"/>
      <c r="H89" s="230"/>
      <c r="I89" s="228"/>
      <c r="J89" s="230"/>
      <c r="K89" s="228"/>
      <c r="L89" s="230"/>
      <c r="M89" s="228"/>
      <c r="N89" s="230"/>
      <c r="O89" s="228"/>
      <c r="P89" s="230"/>
      <c r="Q89" s="228"/>
      <c r="R89" s="230"/>
      <c r="S89" s="228"/>
      <c r="T89" s="230"/>
      <c r="U89" s="228"/>
      <c r="V89" s="230"/>
      <c r="W89" s="228"/>
      <c r="X89" s="230"/>
      <c r="Y89" s="228"/>
      <c r="Z89" s="230"/>
      <c r="AA89" s="228"/>
      <c r="AB89" s="230"/>
      <c r="AC89" s="228"/>
      <c r="AD89" s="230"/>
      <c r="AE89" s="228"/>
      <c r="AF89" s="230"/>
      <c r="AG89" s="228"/>
      <c r="AH89" s="230"/>
      <c r="AI89" s="228"/>
      <c r="AJ89" s="230"/>
      <c r="AK89" s="228"/>
      <c r="AL89" s="230"/>
      <c r="AM89" s="228"/>
      <c r="AN89" s="230"/>
      <c r="AO89" s="228"/>
      <c r="AP89" s="230"/>
      <c r="AQ89" s="228"/>
      <c r="AR89" s="230"/>
      <c r="AS89" s="228"/>
      <c r="AT89" s="230"/>
      <c r="AU89" s="228"/>
      <c r="AV89" s="230"/>
      <c r="AW89" s="228"/>
      <c r="AX89" s="230"/>
      <c r="AY89" s="228"/>
      <c r="AZ89" s="230"/>
      <c r="BA89" s="228"/>
      <c r="BB89" s="230"/>
      <c r="BC89" s="228"/>
      <c r="BD89" s="230"/>
      <c r="BE89" s="228"/>
      <c r="BF89" s="230"/>
      <c r="BG89" s="228"/>
      <c r="BH89" s="230"/>
      <c r="BI89" s="228"/>
      <c r="BJ89" s="230"/>
      <c r="BK89" s="229"/>
    </row>
    <row r="90" spans="1:63" s="43" customFormat="1" ht="19" thickBot="1">
      <c r="A90" s="45"/>
      <c r="B90" s="361"/>
      <c r="C90" s="74" t="s">
        <v>40</v>
      </c>
      <c r="D90" s="357"/>
      <c r="E90" s="358"/>
      <c r="F90" s="357"/>
      <c r="G90" s="358"/>
      <c r="H90" s="357"/>
      <c r="I90" s="358"/>
      <c r="J90" s="357"/>
      <c r="K90" s="358"/>
      <c r="L90" s="357"/>
      <c r="M90" s="358"/>
      <c r="N90" s="357"/>
      <c r="O90" s="358"/>
      <c r="P90" s="357"/>
      <c r="Q90" s="358"/>
      <c r="R90" s="357"/>
      <c r="S90" s="358"/>
      <c r="T90" s="357"/>
      <c r="U90" s="358"/>
      <c r="V90" s="357"/>
      <c r="W90" s="358"/>
      <c r="X90" s="357"/>
      <c r="Y90" s="358"/>
      <c r="Z90" s="357"/>
      <c r="AA90" s="358"/>
      <c r="AB90" s="357"/>
      <c r="AC90" s="358"/>
      <c r="AD90" s="357"/>
      <c r="AE90" s="358"/>
      <c r="AF90" s="357"/>
      <c r="AG90" s="358"/>
      <c r="AH90" s="357"/>
      <c r="AI90" s="358"/>
      <c r="AJ90" s="357"/>
      <c r="AK90" s="358"/>
      <c r="AL90" s="357"/>
      <c r="AM90" s="358"/>
      <c r="AN90" s="357"/>
      <c r="AO90" s="358"/>
      <c r="AP90" s="357"/>
      <c r="AQ90" s="358"/>
      <c r="AR90" s="357"/>
      <c r="AS90" s="358"/>
      <c r="AT90" s="357"/>
      <c r="AU90" s="358"/>
      <c r="AV90" s="357"/>
      <c r="AW90" s="358"/>
      <c r="AX90" s="357"/>
      <c r="AY90" s="358"/>
      <c r="AZ90" s="357"/>
      <c r="BA90" s="358"/>
      <c r="BB90" s="357"/>
      <c r="BC90" s="358"/>
      <c r="BD90" s="357"/>
      <c r="BE90" s="358"/>
      <c r="BF90" s="357"/>
      <c r="BG90" s="358"/>
      <c r="BH90" s="357"/>
      <c r="BI90" s="358"/>
      <c r="BJ90" s="357"/>
      <c r="BK90" s="359"/>
    </row>
    <row r="91" spans="1:63" s="43" customFormat="1" ht="20" thickTop="1" thickBot="1">
      <c r="A91" s="45"/>
      <c r="B91" s="362"/>
      <c r="C91" s="79" t="s">
        <v>33</v>
      </c>
      <c r="D91" s="349">
        <f>SUM(D80:D89)</f>
        <v>0</v>
      </c>
      <c r="E91" s="350"/>
      <c r="F91" s="349">
        <f>SUM(F80:F89)</f>
        <v>0</v>
      </c>
      <c r="G91" s="350"/>
      <c r="H91" s="349">
        <f>SUM(H80:H89)</f>
        <v>0</v>
      </c>
      <c r="I91" s="350"/>
      <c r="J91" s="349">
        <f>SUM(J80:J89)</f>
        <v>0</v>
      </c>
      <c r="K91" s="350"/>
      <c r="L91" s="349">
        <f>SUM(L80:L89)</f>
        <v>0</v>
      </c>
      <c r="M91" s="350"/>
      <c r="N91" s="349">
        <f>SUM(N80:N89)</f>
        <v>0</v>
      </c>
      <c r="O91" s="350"/>
      <c r="P91" s="349">
        <f>SUM(P80:P89)</f>
        <v>0</v>
      </c>
      <c r="Q91" s="350"/>
      <c r="R91" s="349">
        <f>SUM(R80:R89)</f>
        <v>0</v>
      </c>
      <c r="S91" s="350"/>
      <c r="T91" s="349">
        <f>SUM(T80:T89)</f>
        <v>0</v>
      </c>
      <c r="U91" s="350"/>
      <c r="V91" s="349">
        <f>SUM(V80:V89)</f>
        <v>0</v>
      </c>
      <c r="W91" s="350"/>
      <c r="X91" s="349">
        <f>SUM(X80:X89)</f>
        <v>0</v>
      </c>
      <c r="Y91" s="350"/>
      <c r="Z91" s="349">
        <f>SUM(Z80:Z89)</f>
        <v>0</v>
      </c>
      <c r="AA91" s="350"/>
      <c r="AB91" s="349">
        <f>SUM(AB80:AB89)</f>
        <v>0</v>
      </c>
      <c r="AC91" s="350"/>
      <c r="AD91" s="349">
        <f>SUM(AD80:AD89)</f>
        <v>0</v>
      </c>
      <c r="AE91" s="350"/>
      <c r="AF91" s="349">
        <f>SUM(AF80:AF89)</f>
        <v>0</v>
      </c>
      <c r="AG91" s="350"/>
      <c r="AH91" s="349">
        <f>SUM(AH80:AH89)</f>
        <v>0</v>
      </c>
      <c r="AI91" s="350"/>
      <c r="AJ91" s="349">
        <f>SUM(AJ80:AJ89)</f>
        <v>0</v>
      </c>
      <c r="AK91" s="350"/>
      <c r="AL91" s="349">
        <f>SUM(AL80:AL89)</f>
        <v>0</v>
      </c>
      <c r="AM91" s="350"/>
      <c r="AN91" s="349">
        <f>SUM(AN80:AN89)</f>
        <v>0</v>
      </c>
      <c r="AO91" s="350"/>
      <c r="AP91" s="349">
        <f>SUM(AP80:AP89)</f>
        <v>0</v>
      </c>
      <c r="AQ91" s="350"/>
      <c r="AR91" s="349">
        <f>SUM(AR80:AR89)</f>
        <v>0</v>
      </c>
      <c r="AS91" s="350"/>
      <c r="AT91" s="349">
        <f>SUM(AT80:AT89)</f>
        <v>0</v>
      </c>
      <c r="AU91" s="350"/>
      <c r="AV91" s="349">
        <f>SUM(AV80:AV89)</f>
        <v>0</v>
      </c>
      <c r="AW91" s="350"/>
      <c r="AX91" s="349">
        <f>SUM(AX80:AX89)</f>
        <v>0</v>
      </c>
      <c r="AY91" s="350"/>
      <c r="AZ91" s="349">
        <f>SUM(AZ80:AZ89)</f>
        <v>0</v>
      </c>
      <c r="BA91" s="350"/>
      <c r="BB91" s="349">
        <f>SUM(BB80:BB89)</f>
        <v>0</v>
      </c>
      <c r="BC91" s="350"/>
      <c r="BD91" s="349">
        <f>SUM(BD80:BD89)</f>
        <v>0</v>
      </c>
      <c r="BE91" s="350"/>
      <c r="BF91" s="349">
        <f>SUM(BF80:BF89)</f>
        <v>0</v>
      </c>
      <c r="BG91" s="350"/>
      <c r="BH91" s="349">
        <f>SUM(BH80:BH89)</f>
        <v>0</v>
      </c>
      <c r="BI91" s="350"/>
      <c r="BJ91" s="349">
        <f>SUM(BJ80:BJ89)</f>
        <v>0</v>
      </c>
      <c r="BK91" s="351"/>
    </row>
    <row r="92" spans="1:63" s="43" customFormat="1" ht="18" customHeight="1" thickTop="1">
      <c r="A92" s="45"/>
      <c r="B92" s="360" t="s">
        <v>39</v>
      </c>
      <c r="C92" s="109" t="s">
        <v>39</v>
      </c>
      <c r="D92" s="221"/>
      <c r="E92" s="222"/>
      <c r="F92" s="221"/>
      <c r="G92" s="222"/>
      <c r="H92" s="221"/>
      <c r="I92" s="222"/>
      <c r="J92" s="221"/>
      <c r="K92" s="222"/>
      <c r="L92" s="221"/>
      <c r="M92" s="222"/>
      <c r="N92" s="221"/>
      <c r="O92" s="222"/>
      <c r="P92" s="221"/>
      <c r="Q92" s="222"/>
      <c r="R92" s="221"/>
      <c r="S92" s="222"/>
      <c r="T92" s="221"/>
      <c r="U92" s="222"/>
      <c r="V92" s="221"/>
      <c r="W92" s="222"/>
      <c r="X92" s="221"/>
      <c r="Y92" s="222"/>
      <c r="Z92" s="221"/>
      <c r="AA92" s="222"/>
      <c r="AB92" s="221"/>
      <c r="AC92" s="222"/>
      <c r="AD92" s="221"/>
      <c r="AE92" s="222"/>
      <c r="AF92" s="221"/>
      <c r="AG92" s="222"/>
      <c r="AH92" s="221"/>
      <c r="AI92" s="222"/>
      <c r="AJ92" s="221"/>
      <c r="AK92" s="222"/>
      <c r="AL92" s="221"/>
      <c r="AM92" s="222"/>
      <c r="AN92" s="221"/>
      <c r="AO92" s="222"/>
      <c r="AP92" s="221"/>
      <c r="AQ92" s="222"/>
      <c r="AR92" s="221"/>
      <c r="AS92" s="222"/>
      <c r="AT92" s="221"/>
      <c r="AU92" s="222"/>
      <c r="AV92" s="221"/>
      <c r="AW92" s="222"/>
      <c r="AX92" s="221"/>
      <c r="AY92" s="222"/>
      <c r="AZ92" s="221"/>
      <c r="BA92" s="222"/>
      <c r="BB92" s="221"/>
      <c r="BC92" s="222"/>
      <c r="BD92" s="221"/>
      <c r="BE92" s="222"/>
      <c r="BF92" s="221"/>
      <c r="BG92" s="222"/>
      <c r="BH92" s="221"/>
      <c r="BI92" s="222"/>
      <c r="BJ92" s="221"/>
      <c r="BK92" s="223"/>
    </row>
    <row r="93" spans="1:63" s="43" customFormat="1" ht="18.75" customHeight="1">
      <c r="A93" s="45"/>
      <c r="B93" s="361"/>
      <c r="C93" s="110">
        <v>1</v>
      </c>
      <c r="D93" s="230"/>
      <c r="E93" s="228"/>
      <c r="F93" s="230"/>
      <c r="G93" s="228"/>
      <c r="H93" s="230"/>
      <c r="I93" s="228"/>
      <c r="J93" s="230"/>
      <c r="K93" s="228"/>
      <c r="L93" s="230"/>
      <c r="M93" s="228"/>
      <c r="N93" s="230"/>
      <c r="O93" s="228"/>
      <c r="P93" s="230"/>
      <c r="Q93" s="228"/>
      <c r="R93" s="230"/>
      <c r="S93" s="228"/>
      <c r="T93" s="230"/>
      <c r="U93" s="228"/>
      <c r="V93" s="230"/>
      <c r="W93" s="228"/>
      <c r="X93" s="230"/>
      <c r="Y93" s="228"/>
      <c r="Z93" s="230"/>
      <c r="AA93" s="228"/>
      <c r="AB93" s="230"/>
      <c r="AC93" s="228"/>
      <c r="AD93" s="230"/>
      <c r="AE93" s="228"/>
      <c r="AF93" s="230"/>
      <c r="AG93" s="228"/>
      <c r="AH93" s="230"/>
      <c r="AI93" s="228"/>
      <c r="AJ93" s="230"/>
      <c r="AK93" s="228"/>
      <c r="AL93" s="230"/>
      <c r="AM93" s="228"/>
      <c r="AN93" s="230"/>
      <c r="AO93" s="228"/>
      <c r="AP93" s="230"/>
      <c r="AQ93" s="228"/>
      <c r="AR93" s="230"/>
      <c r="AS93" s="228"/>
      <c r="AT93" s="230"/>
      <c r="AU93" s="228"/>
      <c r="AV93" s="230"/>
      <c r="AW93" s="228"/>
      <c r="AX93" s="230"/>
      <c r="AY93" s="228"/>
      <c r="AZ93" s="230"/>
      <c r="BA93" s="228"/>
      <c r="BB93" s="230"/>
      <c r="BC93" s="228"/>
      <c r="BD93" s="230"/>
      <c r="BE93" s="228"/>
      <c r="BF93" s="230"/>
      <c r="BG93" s="228"/>
      <c r="BH93" s="230"/>
      <c r="BI93" s="228"/>
      <c r="BJ93" s="230"/>
      <c r="BK93" s="229"/>
    </row>
    <row r="94" spans="1:63" s="43" customFormat="1" ht="19" thickBot="1">
      <c r="A94" s="45"/>
      <c r="B94" s="361"/>
      <c r="C94" s="74" t="s">
        <v>40</v>
      </c>
      <c r="D94" s="357"/>
      <c r="E94" s="358"/>
      <c r="F94" s="357"/>
      <c r="G94" s="358"/>
      <c r="H94" s="357"/>
      <c r="I94" s="358"/>
      <c r="J94" s="357"/>
      <c r="K94" s="358"/>
      <c r="L94" s="357"/>
      <c r="M94" s="358"/>
      <c r="N94" s="357"/>
      <c r="O94" s="358"/>
      <c r="P94" s="357"/>
      <c r="Q94" s="358"/>
      <c r="R94" s="357"/>
      <c r="S94" s="358"/>
      <c r="T94" s="357"/>
      <c r="U94" s="358"/>
      <c r="V94" s="357"/>
      <c r="W94" s="358"/>
      <c r="X94" s="357"/>
      <c r="Y94" s="358"/>
      <c r="Z94" s="357"/>
      <c r="AA94" s="358"/>
      <c r="AB94" s="357"/>
      <c r="AC94" s="358"/>
      <c r="AD94" s="357"/>
      <c r="AE94" s="358"/>
      <c r="AF94" s="357"/>
      <c r="AG94" s="358"/>
      <c r="AH94" s="357"/>
      <c r="AI94" s="358"/>
      <c r="AJ94" s="357"/>
      <c r="AK94" s="358"/>
      <c r="AL94" s="357"/>
      <c r="AM94" s="358"/>
      <c r="AN94" s="357"/>
      <c r="AO94" s="358"/>
      <c r="AP94" s="357"/>
      <c r="AQ94" s="358"/>
      <c r="AR94" s="357"/>
      <c r="AS94" s="358"/>
      <c r="AT94" s="357"/>
      <c r="AU94" s="358"/>
      <c r="AV94" s="357"/>
      <c r="AW94" s="358"/>
      <c r="AX94" s="357"/>
      <c r="AY94" s="358"/>
      <c r="AZ94" s="357"/>
      <c r="BA94" s="358"/>
      <c r="BB94" s="357"/>
      <c r="BC94" s="358"/>
      <c r="BD94" s="357"/>
      <c r="BE94" s="358"/>
      <c r="BF94" s="357"/>
      <c r="BG94" s="358"/>
      <c r="BH94" s="357"/>
      <c r="BI94" s="358"/>
      <c r="BJ94" s="357"/>
      <c r="BK94" s="359"/>
    </row>
    <row r="95" spans="1:63" s="43" customFormat="1" ht="20" thickTop="1" thickBot="1">
      <c r="A95" s="45"/>
      <c r="B95" s="362"/>
      <c r="C95" s="79" t="s">
        <v>33</v>
      </c>
      <c r="D95" s="349">
        <f>SUM(D92:D94)</f>
        <v>0</v>
      </c>
      <c r="E95" s="350"/>
      <c r="F95" s="349">
        <f t="shared" ref="F95" si="319">SUM(F92:F94)</f>
        <v>0</v>
      </c>
      <c r="G95" s="350"/>
      <c r="H95" s="349">
        <f t="shared" ref="H95" si="320">SUM(H92:H94)</f>
        <v>0</v>
      </c>
      <c r="I95" s="350"/>
      <c r="J95" s="349">
        <f t="shared" ref="J95" si="321">SUM(J92:J94)</f>
        <v>0</v>
      </c>
      <c r="K95" s="350"/>
      <c r="L95" s="349">
        <f t="shared" ref="L95" si="322">SUM(L92:L94)</f>
        <v>0</v>
      </c>
      <c r="M95" s="350"/>
      <c r="N95" s="349">
        <f t="shared" ref="N95" si="323">SUM(N92:N94)</f>
        <v>0</v>
      </c>
      <c r="O95" s="350"/>
      <c r="P95" s="349">
        <f t="shared" ref="P95" si="324">SUM(P92:P94)</f>
        <v>0</v>
      </c>
      <c r="Q95" s="350"/>
      <c r="R95" s="349">
        <f t="shared" ref="R95" si="325">SUM(R92:R94)</f>
        <v>0</v>
      </c>
      <c r="S95" s="350"/>
      <c r="T95" s="349">
        <f t="shared" ref="T95" si="326">SUM(T92:T94)</f>
        <v>0</v>
      </c>
      <c r="U95" s="350"/>
      <c r="V95" s="349">
        <f t="shared" ref="V95" si="327">SUM(V92:V94)</f>
        <v>0</v>
      </c>
      <c r="W95" s="350"/>
      <c r="X95" s="349">
        <f t="shared" ref="X95" si="328">SUM(X92:X94)</f>
        <v>0</v>
      </c>
      <c r="Y95" s="350"/>
      <c r="Z95" s="349">
        <f t="shared" ref="Z95" si="329">SUM(Z92:Z94)</f>
        <v>0</v>
      </c>
      <c r="AA95" s="350"/>
      <c r="AB95" s="349">
        <f t="shared" ref="AB95" si="330">SUM(AB92:AB94)</f>
        <v>0</v>
      </c>
      <c r="AC95" s="350"/>
      <c r="AD95" s="349">
        <f t="shared" ref="AD95" si="331">SUM(AD92:AD94)</f>
        <v>0</v>
      </c>
      <c r="AE95" s="350"/>
      <c r="AF95" s="349">
        <f t="shared" ref="AF95" si="332">SUM(AF92:AF94)</f>
        <v>0</v>
      </c>
      <c r="AG95" s="350"/>
      <c r="AH95" s="349">
        <f t="shared" ref="AH95" si="333">SUM(AH92:AH94)</f>
        <v>0</v>
      </c>
      <c r="AI95" s="350"/>
      <c r="AJ95" s="349">
        <f t="shared" ref="AJ95" si="334">SUM(AJ92:AJ94)</f>
        <v>0</v>
      </c>
      <c r="AK95" s="350"/>
      <c r="AL95" s="349">
        <f t="shared" ref="AL95" si="335">SUM(AL92:AL94)</f>
        <v>0</v>
      </c>
      <c r="AM95" s="350"/>
      <c r="AN95" s="349">
        <f t="shared" ref="AN95" si="336">SUM(AN92:AN94)</f>
        <v>0</v>
      </c>
      <c r="AO95" s="350"/>
      <c r="AP95" s="349">
        <f t="shared" ref="AP95" si="337">SUM(AP92:AP94)</f>
        <v>0</v>
      </c>
      <c r="AQ95" s="350"/>
      <c r="AR95" s="349">
        <f t="shared" ref="AR95" si="338">SUM(AR92:AR94)</f>
        <v>0</v>
      </c>
      <c r="AS95" s="350"/>
      <c r="AT95" s="349">
        <f t="shared" ref="AT95" si="339">SUM(AT92:AT94)</f>
        <v>0</v>
      </c>
      <c r="AU95" s="350"/>
      <c r="AV95" s="349">
        <f t="shared" ref="AV95" si="340">SUM(AV92:AV94)</f>
        <v>0</v>
      </c>
      <c r="AW95" s="350"/>
      <c r="AX95" s="349">
        <f t="shared" ref="AX95" si="341">SUM(AX92:AX94)</f>
        <v>0</v>
      </c>
      <c r="AY95" s="350"/>
      <c r="AZ95" s="349">
        <f t="shared" ref="AZ95" si="342">SUM(AZ92:AZ94)</f>
        <v>0</v>
      </c>
      <c r="BA95" s="350"/>
      <c r="BB95" s="349">
        <f t="shared" ref="BB95" si="343">SUM(BB92:BB94)</f>
        <v>0</v>
      </c>
      <c r="BC95" s="350"/>
      <c r="BD95" s="349">
        <f t="shared" ref="BD95" si="344">SUM(BD92:BD94)</f>
        <v>0</v>
      </c>
      <c r="BE95" s="350"/>
      <c r="BF95" s="349">
        <f t="shared" ref="BF95" si="345">SUM(BF92:BF94)</f>
        <v>0</v>
      </c>
      <c r="BG95" s="350"/>
      <c r="BH95" s="349">
        <f t="shared" ref="BH95" si="346">SUM(BH92:BH94)</f>
        <v>0</v>
      </c>
      <c r="BI95" s="350"/>
      <c r="BJ95" s="349">
        <f t="shared" ref="BJ95" si="347">SUM(BJ92:BJ94)</f>
        <v>0</v>
      </c>
      <c r="BK95" s="351"/>
    </row>
    <row r="96" spans="1:63" s="43" customFormat="1" ht="19" thickTop="1">
      <c r="B96" s="352" t="s">
        <v>15</v>
      </c>
      <c r="C96" s="59">
        <f>Setting!L5</f>
        <v>0</v>
      </c>
      <c r="D96" s="221"/>
      <c r="E96" s="216"/>
      <c r="F96" s="221"/>
      <c r="G96" s="216"/>
      <c r="H96" s="221"/>
      <c r="I96" s="216"/>
      <c r="J96" s="221"/>
      <c r="K96" s="216"/>
      <c r="L96" s="221"/>
      <c r="M96" s="216"/>
      <c r="N96" s="221"/>
      <c r="O96" s="216"/>
      <c r="P96" s="221"/>
      <c r="Q96" s="216"/>
      <c r="R96" s="221"/>
      <c r="S96" s="216"/>
      <c r="T96" s="221"/>
      <c r="U96" s="216"/>
      <c r="V96" s="221"/>
      <c r="W96" s="216"/>
      <c r="X96" s="221"/>
      <c r="Y96" s="216"/>
      <c r="Z96" s="221"/>
      <c r="AA96" s="216"/>
      <c r="AB96" s="221"/>
      <c r="AC96" s="216"/>
      <c r="AD96" s="221"/>
      <c r="AE96" s="216"/>
      <c r="AF96" s="221"/>
      <c r="AG96" s="216"/>
      <c r="AH96" s="221"/>
      <c r="AI96" s="216"/>
      <c r="AJ96" s="221"/>
      <c r="AK96" s="216"/>
      <c r="AL96" s="221"/>
      <c r="AM96" s="216"/>
      <c r="AN96" s="221"/>
      <c r="AO96" s="216"/>
      <c r="AP96" s="221"/>
      <c r="AQ96" s="216"/>
      <c r="AR96" s="221"/>
      <c r="AS96" s="216"/>
      <c r="AT96" s="221"/>
      <c r="AU96" s="216"/>
      <c r="AV96" s="221"/>
      <c r="AW96" s="216"/>
      <c r="AX96" s="221"/>
      <c r="AY96" s="216"/>
      <c r="AZ96" s="221"/>
      <c r="BA96" s="216"/>
      <c r="BB96" s="221"/>
      <c r="BC96" s="216"/>
      <c r="BD96" s="221"/>
      <c r="BE96" s="216"/>
      <c r="BF96" s="221"/>
      <c r="BG96" s="216"/>
      <c r="BH96" s="221"/>
      <c r="BI96" s="216"/>
      <c r="BJ96" s="221"/>
      <c r="BK96" s="217"/>
    </row>
    <row r="97" spans="2:63" s="43" customFormat="1" outlineLevel="1">
      <c r="B97" s="353"/>
      <c r="C97" s="59">
        <f>Setting!L5</f>
        <v>0</v>
      </c>
      <c r="D97" s="221"/>
      <c r="E97" s="222"/>
      <c r="F97" s="221"/>
      <c r="G97" s="222"/>
      <c r="H97" s="221"/>
      <c r="I97" s="222"/>
      <c r="J97" s="221"/>
      <c r="K97" s="222"/>
      <c r="L97" s="221"/>
      <c r="M97" s="222"/>
      <c r="N97" s="221"/>
      <c r="O97" s="222"/>
      <c r="P97" s="221"/>
      <c r="Q97" s="222"/>
      <c r="R97" s="221"/>
      <c r="S97" s="222"/>
      <c r="T97" s="221"/>
      <c r="U97" s="222"/>
      <c r="V97" s="221"/>
      <c r="W97" s="222"/>
      <c r="X97" s="221"/>
      <c r="Y97" s="222"/>
      <c r="Z97" s="221"/>
      <c r="AA97" s="222"/>
      <c r="AB97" s="221"/>
      <c r="AC97" s="222"/>
      <c r="AD97" s="221"/>
      <c r="AE97" s="222"/>
      <c r="AF97" s="221"/>
      <c r="AG97" s="222"/>
      <c r="AH97" s="221"/>
      <c r="AI97" s="222"/>
      <c r="AJ97" s="221"/>
      <c r="AK97" s="222"/>
      <c r="AL97" s="221"/>
      <c r="AM97" s="222"/>
      <c r="AN97" s="221"/>
      <c r="AO97" s="222"/>
      <c r="AP97" s="221"/>
      <c r="AQ97" s="222"/>
      <c r="AR97" s="221"/>
      <c r="AS97" s="222"/>
      <c r="AT97" s="221"/>
      <c r="AU97" s="222"/>
      <c r="AV97" s="221"/>
      <c r="AW97" s="222"/>
      <c r="AX97" s="221"/>
      <c r="AY97" s="222"/>
      <c r="AZ97" s="221"/>
      <c r="BA97" s="222"/>
      <c r="BB97" s="221"/>
      <c r="BC97" s="222"/>
      <c r="BD97" s="221"/>
      <c r="BE97" s="222"/>
      <c r="BF97" s="221"/>
      <c r="BG97" s="222"/>
      <c r="BH97" s="221"/>
      <c r="BI97" s="222"/>
      <c r="BJ97" s="221"/>
      <c r="BK97" s="223"/>
    </row>
    <row r="98" spans="2:63" s="43" customFormat="1" outlineLevel="1">
      <c r="B98" s="353"/>
      <c r="C98" s="59">
        <f>Setting!L5</f>
        <v>0</v>
      </c>
      <c r="D98" s="221"/>
      <c r="E98" s="222"/>
      <c r="F98" s="221"/>
      <c r="G98" s="222"/>
      <c r="H98" s="221"/>
      <c r="I98" s="222"/>
      <c r="J98" s="221"/>
      <c r="K98" s="222"/>
      <c r="L98" s="221"/>
      <c r="M98" s="222"/>
      <c r="N98" s="221"/>
      <c r="O98" s="222"/>
      <c r="P98" s="221"/>
      <c r="Q98" s="222"/>
      <c r="R98" s="221"/>
      <c r="S98" s="222"/>
      <c r="T98" s="221"/>
      <c r="U98" s="222"/>
      <c r="V98" s="221"/>
      <c r="W98" s="222"/>
      <c r="X98" s="221"/>
      <c r="Y98" s="222"/>
      <c r="Z98" s="221"/>
      <c r="AA98" s="222"/>
      <c r="AB98" s="221"/>
      <c r="AC98" s="222"/>
      <c r="AD98" s="221"/>
      <c r="AE98" s="222"/>
      <c r="AF98" s="221"/>
      <c r="AG98" s="222"/>
      <c r="AH98" s="221"/>
      <c r="AI98" s="222"/>
      <c r="AJ98" s="221"/>
      <c r="AK98" s="222"/>
      <c r="AL98" s="221"/>
      <c r="AM98" s="222"/>
      <c r="AN98" s="221"/>
      <c r="AO98" s="222"/>
      <c r="AP98" s="221"/>
      <c r="AQ98" s="222"/>
      <c r="AR98" s="221"/>
      <c r="AS98" s="222"/>
      <c r="AT98" s="221"/>
      <c r="AU98" s="222"/>
      <c r="AV98" s="221"/>
      <c r="AW98" s="222"/>
      <c r="AX98" s="221"/>
      <c r="AY98" s="222"/>
      <c r="AZ98" s="221"/>
      <c r="BA98" s="222"/>
      <c r="BB98" s="221"/>
      <c r="BC98" s="222"/>
      <c r="BD98" s="221"/>
      <c r="BE98" s="222"/>
      <c r="BF98" s="221"/>
      <c r="BG98" s="222"/>
      <c r="BH98" s="221"/>
      <c r="BI98" s="222"/>
      <c r="BJ98" s="221"/>
      <c r="BK98" s="223"/>
    </row>
    <row r="99" spans="2:63" s="43" customFormat="1">
      <c r="B99" s="353"/>
      <c r="C99" s="55">
        <f>Setting!L6</f>
        <v>0</v>
      </c>
      <c r="D99" s="227"/>
      <c r="E99" s="228"/>
      <c r="F99" s="227"/>
      <c r="G99" s="228"/>
      <c r="H99" s="227"/>
      <c r="I99" s="228"/>
      <c r="J99" s="227"/>
      <c r="K99" s="228"/>
      <c r="L99" s="227"/>
      <c r="M99" s="228"/>
      <c r="N99" s="227"/>
      <c r="O99" s="228"/>
      <c r="P99" s="227"/>
      <c r="Q99" s="228"/>
      <c r="R99" s="227"/>
      <c r="S99" s="228"/>
      <c r="T99" s="227"/>
      <c r="U99" s="228"/>
      <c r="V99" s="227"/>
      <c r="W99" s="228"/>
      <c r="X99" s="227"/>
      <c r="Y99" s="228"/>
      <c r="Z99" s="227"/>
      <c r="AA99" s="228"/>
      <c r="AB99" s="227"/>
      <c r="AC99" s="228"/>
      <c r="AD99" s="227"/>
      <c r="AE99" s="228"/>
      <c r="AF99" s="227"/>
      <c r="AG99" s="228"/>
      <c r="AH99" s="227"/>
      <c r="AI99" s="228"/>
      <c r="AJ99" s="227"/>
      <c r="AK99" s="228"/>
      <c r="AL99" s="227"/>
      <c r="AM99" s="228"/>
      <c r="AN99" s="227"/>
      <c r="AO99" s="228"/>
      <c r="AP99" s="227"/>
      <c r="AQ99" s="228"/>
      <c r="AR99" s="227"/>
      <c r="AS99" s="228"/>
      <c r="AT99" s="227"/>
      <c r="AU99" s="228"/>
      <c r="AV99" s="227"/>
      <c r="AW99" s="228"/>
      <c r="AX99" s="227"/>
      <c r="AY99" s="228"/>
      <c r="AZ99" s="227"/>
      <c r="BA99" s="228"/>
      <c r="BB99" s="227"/>
      <c r="BC99" s="228"/>
      <c r="BD99" s="227"/>
      <c r="BE99" s="228"/>
      <c r="BF99" s="227"/>
      <c r="BG99" s="228"/>
      <c r="BH99" s="227"/>
      <c r="BI99" s="228"/>
      <c r="BJ99" s="227"/>
      <c r="BK99" s="229"/>
    </row>
    <row r="100" spans="2:63" s="43" customFormat="1" ht="18" customHeight="1" outlineLevel="1">
      <c r="B100" s="353"/>
      <c r="C100" s="55">
        <f>Setting!L6</f>
        <v>0</v>
      </c>
      <c r="D100" s="221"/>
      <c r="E100" s="222"/>
      <c r="F100" s="221"/>
      <c r="G100" s="222"/>
      <c r="H100" s="221"/>
      <c r="I100" s="222"/>
      <c r="J100" s="221"/>
      <c r="K100" s="222"/>
      <c r="L100" s="221"/>
      <c r="M100" s="222"/>
      <c r="N100" s="221"/>
      <c r="O100" s="222"/>
      <c r="P100" s="221"/>
      <c r="Q100" s="222"/>
      <c r="R100" s="221"/>
      <c r="S100" s="222"/>
      <c r="T100" s="221"/>
      <c r="U100" s="222"/>
      <c r="V100" s="221"/>
      <c r="W100" s="222"/>
      <c r="X100" s="221"/>
      <c r="Y100" s="222"/>
      <c r="Z100" s="221"/>
      <c r="AA100" s="222"/>
      <c r="AB100" s="221"/>
      <c r="AC100" s="222"/>
      <c r="AD100" s="221"/>
      <c r="AE100" s="222"/>
      <c r="AF100" s="221"/>
      <c r="AG100" s="222"/>
      <c r="AH100" s="221"/>
      <c r="AI100" s="222"/>
      <c r="AJ100" s="221"/>
      <c r="AK100" s="222"/>
      <c r="AL100" s="221"/>
      <c r="AM100" s="222"/>
      <c r="AN100" s="221"/>
      <c r="AO100" s="222"/>
      <c r="AP100" s="221"/>
      <c r="AQ100" s="222"/>
      <c r="AR100" s="221"/>
      <c r="AS100" s="222"/>
      <c r="AT100" s="221"/>
      <c r="AU100" s="222"/>
      <c r="AV100" s="221"/>
      <c r="AW100" s="222"/>
      <c r="AX100" s="221"/>
      <c r="AY100" s="222"/>
      <c r="AZ100" s="221"/>
      <c r="BA100" s="222"/>
      <c r="BB100" s="221"/>
      <c r="BC100" s="222"/>
      <c r="BD100" s="221"/>
      <c r="BE100" s="222"/>
      <c r="BF100" s="221"/>
      <c r="BG100" s="222"/>
      <c r="BH100" s="221"/>
      <c r="BI100" s="222"/>
      <c r="BJ100" s="221"/>
      <c r="BK100" s="223"/>
    </row>
    <row r="101" spans="2:63" s="43" customFormat="1" outlineLevel="1">
      <c r="B101" s="353"/>
      <c r="C101" s="55">
        <f>Setting!L6</f>
        <v>0</v>
      </c>
      <c r="D101" s="221"/>
      <c r="E101" s="222"/>
      <c r="F101" s="221"/>
      <c r="G101" s="222"/>
      <c r="H101" s="221"/>
      <c r="I101" s="222"/>
      <c r="J101" s="221"/>
      <c r="K101" s="222"/>
      <c r="L101" s="221"/>
      <c r="M101" s="222"/>
      <c r="N101" s="221"/>
      <c r="O101" s="222"/>
      <c r="P101" s="221"/>
      <c r="Q101" s="222"/>
      <c r="R101" s="221"/>
      <c r="S101" s="222"/>
      <c r="T101" s="221"/>
      <c r="U101" s="222"/>
      <c r="V101" s="221"/>
      <c r="W101" s="222"/>
      <c r="X101" s="221"/>
      <c r="Y101" s="222"/>
      <c r="Z101" s="221"/>
      <c r="AA101" s="222"/>
      <c r="AB101" s="221"/>
      <c r="AC101" s="222"/>
      <c r="AD101" s="221"/>
      <c r="AE101" s="222"/>
      <c r="AF101" s="221"/>
      <c r="AG101" s="222"/>
      <c r="AH101" s="221"/>
      <c r="AI101" s="222"/>
      <c r="AJ101" s="221"/>
      <c r="AK101" s="222"/>
      <c r="AL101" s="221"/>
      <c r="AM101" s="222"/>
      <c r="AN101" s="221"/>
      <c r="AO101" s="222"/>
      <c r="AP101" s="221"/>
      <c r="AQ101" s="222"/>
      <c r="AR101" s="221"/>
      <c r="AS101" s="222"/>
      <c r="AT101" s="221"/>
      <c r="AU101" s="222"/>
      <c r="AV101" s="221"/>
      <c r="AW101" s="222"/>
      <c r="AX101" s="221"/>
      <c r="AY101" s="222"/>
      <c r="AZ101" s="221"/>
      <c r="BA101" s="222"/>
      <c r="BB101" s="221"/>
      <c r="BC101" s="222"/>
      <c r="BD101" s="221"/>
      <c r="BE101" s="222"/>
      <c r="BF101" s="221"/>
      <c r="BG101" s="222"/>
      <c r="BH101" s="221"/>
      <c r="BI101" s="222"/>
      <c r="BJ101" s="221"/>
      <c r="BK101" s="223"/>
    </row>
    <row r="102" spans="2:63" s="43" customFormat="1">
      <c r="B102" s="353"/>
      <c r="C102" s="59">
        <f>Setting!L7</f>
        <v>0</v>
      </c>
      <c r="D102" s="221"/>
      <c r="E102" s="222"/>
      <c r="F102" s="221"/>
      <c r="G102" s="222"/>
      <c r="H102" s="221"/>
      <c r="I102" s="222"/>
      <c r="J102" s="221"/>
      <c r="K102" s="222"/>
      <c r="L102" s="221"/>
      <c r="M102" s="222"/>
      <c r="N102" s="221"/>
      <c r="O102" s="222"/>
      <c r="P102" s="221"/>
      <c r="Q102" s="222"/>
      <c r="R102" s="221"/>
      <c r="S102" s="222"/>
      <c r="T102" s="221"/>
      <c r="U102" s="222"/>
      <c r="V102" s="221"/>
      <c r="W102" s="222"/>
      <c r="X102" s="221"/>
      <c r="Y102" s="222"/>
      <c r="Z102" s="221"/>
      <c r="AA102" s="222"/>
      <c r="AB102" s="221"/>
      <c r="AC102" s="222"/>
      <c r="AD102" s="221"/>
      <c r="AE102" s="222"/>
      <c r="AF102" s="221"/>
      <c r="AG102" s="222"/>
      <c r="AH102" s="221"/>
      <c r="AI102" s="222"/>
      <c r="AJ102" s="221"/>
      <c r="AK102" s="222"/>
      <c r="AL102" s="221"/>
      <c r="AM102" s="222"/>
      <c r="AN102" s="221"/>
      <c r="AO102" s="222"/>
      <c r="AP102" s="221"/>
      <c r="AQ102" s="222"/>
      <c r="AR102" s="221"/>
      <c r="AS102" s="222"/>
      <c r="AT102" s="221"/>
      <c r="AU102" s="222"/>
      <c r="AV102" s="221"/>
      <c r="AW102" s="222"/>
      <c r="AX102" s="221"/>
      <c r="AY102" s="222"/>
      <c r="AZ102" s="221"/>
      <c r="BA102" s="222"/>
      <c r="BB102" s="221"/>
      <c r="BC102" s="222"/>
      <c r="BD102" s="221"/>
      <c r="BE102" s="222"/>
      <c r="BF102" s="221"/>
      <c r="BG102" s="222"/>
      <c r="BH102" s="221"/>
      <c r="BI102" s="222"/>
      <c r="BJ102" s="221"/>
      <c r="BK102" s="223"/>
    </row>
    <row r="103" spans="2:63" s="43" customFormat="1" outlineLevel="1">
      <c r="B103" s="353"/>
      <c r="C103" s="59">
        <f>Setting!L7</f>
        <v>0</v>
      </c>
      <c r="D103" s="221"/>
      <c r="E103" s="222"/>
      <c r="F103" s="221"/>
      <c r="G103" s="222"/>
      <c r="H103" s="221"/>
      <c r="I103" s="222"/>
      <c r="J103" s="221"/>
      <c r="K103" s="222"/>
      <c r="L103" s="221"/>
      <c r="M103" s="222"/>
      <c r="N103" s="221"/>
      <c r="O103" s="222"/>
      <c r="P103" s="221"/>
      <c r="Q103" s="222"/>
      <c r="R103" s="221"/>
      <c r="S103" s="222"/>
      <c r="T103" s="221"/>
      <c r="U103" s="222"/>
      <c r="V103" s="221"/>
      <c r="W103" s="222"/>
      <c r="X103" s="221"/>
      <c r="Y103" s="222"/>
      <c r="Z103" s="221"/>
      <c r="AA103" s="222"/>
      <c r="AB103" s="221"/>
      <c r="AC103" s="222"/>
      <c r="AD103" s="221"/>
      <c r="AE103" s="222"/>
      <c r="AF103" s="221"/>
      <c r="AG103" s="222"/>
      <c r="AH103" s="221"/>
      <c r="AI103" s="222"/>
      <c r="AJ103" s="221"/>
      <c r="AK103" s="222"/>
      <c r="AL103" s="221"/>
      <c r="AM103" s="222"/>
      <c r="AN103" s="221"/>
      <c r="AO103" s="222"/>
      <c r="AP103" s="221"/>
      <c r="AQ103" s="222"/>
      <c r="AR103" s="221"/>
      <c r="AS103" s="222"/>
      <c r="AT103" s="221"/>
      <c r="AU103" s="222"/>
      <c r="AV103" s="221"/>
      <c r="AW103" s="222"/>
      <c r="AX103" s="221"/>
      <c r="AY103" s="222"/>
      <c r="AZ103" s="221"/>
      <c r="BA103" s="222"/>
      <c r="BB103" s="221"/>
      <c r="BC103" s="222"/>
      <c r="BD103" s="221"/>
      <c r="BE103" s="222"/>
      <c r="BF103" s="221"/>
      <c r="BG103" s="222"/>
      <c r="BH103" s="221"/>
      <c r="BI103" s="222"/>
      <c r="BJ103" s="221"/>
      <c r="BK103" s="223"/>
    </row>
    <row r="104" spans="2:63" s="43" customFormat="1" outlineLevel="1">
      <c r="B104" s="353"/>
      <c r="C104" s="59">
        <f>Setting!L7</f>
        <v>0</v>
      </c>
      <c r="D104" s="221"/>
      <c r="E104" s="222"/>
      <c r="F104" s="221"/>
      <c r="G104" s="222"/>
      <c r="H104" s="221"/>
      <c r="I104" s="222"/>
      <c r="J104" s="221"/>
      <c r="K104" s="222"/>
      <c r="L104" s="221"/>
      <c r="M104" s="222"/>
      <c r="N104" s="221"/>
      <c r="O104" s="222"/>
      <c r="P104" s="221"/>
      <c r="Q104" s="222"/>
      <c r="R104" s="221"/>
      <c r="S104" s="222"/>
      <c r="T104" s="221"/>
      <c r="U104" s="222"/>
      <c r="V104" s="221"/>
      <c r="W104" s="222"/>
      <c r="X104" s="221"/>
      <c r="Y104" s="222"/>
      <c r="Z104" s="221"/>
      <c r="AA104" s="222"/>
      <c r="AB104" s="221"/>
      <c r="AC104" s="222"/>
      <c r="AD104" s="221"/>
      <c r="AE104" s="222"/>
      <c r="AF104" s="221"/>
      <c r="AG104" s="222"/>
      <c r="AH104" s="221"/>
      <c r="AI104" s="222"/>
      <c r="AJ104" s="221"/>
      <c r="AK104" s="222"/>
      <c r="AL104" s="221"/>
      <c r="AM104" s="222"/>
      <c r="AN104" s="221"/>
      <c r="AO104" s="222"/>
      <c r="AP104" s="221"/>
      <c r="AQ104" s="222"/>
      <c r="AR104" s="221"/>
      <c r="AS104" s="222"/>
      <c r="AT104" s="221"/>
      <c r="AU104" s="222"/>
      <c r="AV104" s="221"/>
      <c r="AW104" s="222"/>
      <c r="AX104" s="221"/>
      <c r="AY104" s="222"/>
      <c r="AZ104" s="221"/>
      <c r="BA104" s="222"/>
      <c r="BB104" s="221"/>
      <c r="BC104" s="222"/>
      <c r="BD104" s="221"/>
      <c r="BE104" s="222"/>
      <c r="BF104" s="221"/>
      <c r="BG104" s="222"/>
      <c r="BH104" s="221"/>
      <c r="BI104" s="222"/>
      <c r="BJ104" s="221"/>
      <c r="BK104" s="223"/>
    </row>
    <row r="105" spans="2:63" s="43" customFormat="1">
      <c r="B105" s="353"/>
      <c r="C105" s="55">
        <f>Setting!L8</f>
        <v>0</v>
      </c>
      <c r="D105" s="227"/>
      <c r="E105" s="228"/>
      <c r="F105" s="227"/>
      <c r="G105" s="228"/>
      <c r="H105" s="227"/>
      <c r="I105" s="228"/>
      <c r="J105" s="227"/>
      <c r="K105" s="228"/>
      <c r="L105" s="227"/>
      <c r="M105" s="228"/>
      <c r="N105" s="227"/>
      <c r="O105" s="228"/>
      <c r="P105" s="227"/>
      <c r="Q105" s="228"/>
      <c r="R105" s="227"/>
      <c r="S105" s="228"/>
      <c r="T105" s="227"/>
      <c r="U105" s="228"/>
      <c r="V105" s="227"/>
      <c r="W105" s="228"/>
      <c r="X105" s="227"/>
      <c r="Y105" s="228"/>
      <c r="Z105" s="227"/>
      <c r="AA105" s="228"/>
      <c r="AB105" s="227"/>
      <c r="AC105" s="228"/>
      <c r="AD105" s="227"/>
      <c r="AE105" s="228"/>
      <c r="AF105" s="227"/>
      <c r="AG105" s="228"/>
      <c r="AH105" s="227"/>
      <c r="AI105" s="228"/>
      <c r="AJ105" s="227"/>
      <c r="AK105" s="228"/>
      <c r="AL105" s="227"/>
      <c r="AM105" s="228"/>
      <c r="AN105" s="227"/>
      <c r="AO105" s="228"/>
      <c r="AP105" s="227"/>
      <c r="AQ105" s="228"/>
      <c r="AR105" s="227"/>
      <c r="AS105" s="228"/>
      <c r="AT105" s="227"/>
      <c r="AU105" s="228"/>
      <c r="AV105" s="227"/>
      <c r="AW105" s="228"/>
      <c r="AX105" s="227"/>
      <c r="AY105" s="228"/>
      <c r="AZ105" s="227"/>
      <c r="BA105" s="228"/>
      <c r="BB105" s="227"/>
      <c r="BC105" s="228"/>
      <c r="BD105" s="227"/>
      <c r="BE105" s="228"/>
      <c r="BF105" s="227"/>
      <c r="BG105" s="228"/>
      <c r="BH105" s="227"/>
      <c r="BI105" s="228"/>
      <c r="BJ105" s="227"/>
      <c r="BK105" s="229"/>
    </row>
    <row r="106" spans="2:63" s="43" customFormat="1" outlineLevel="1">
      <c r="B106" s="353"/>
      <c r="C106" s="55">
        <f>Setting!L8</f>
        <v>0</v>
      </c>
      <c r="D106" s="221"/>
      <c r="E106" s="222"/>
      <c r="F106" s="221"/>
      <c r="G106" s="222"/>
      <c r="H106" s="221"/>
      <c r="I106" s="222"/>
      <c r="J106" s="221"/>
      <c r="K106" s="222"/>
      <c r="L106" s="221"/>
      <c r="M106" s="222"/>
      <c r="N106" s="221"/>
      <c r="O106" s="222"/>
      <c r="P106" s="221"/>
      <c r="Q106" s="222"/>
      <c r="R106" s="221"/>
      <c r="S106" s="222"/>
      <c r="T106" s="221"/>
      <c r="U106" s="222"/>
      <c r="V106" s="221"/>
      <c r="W106" s="222"/>
      <c r="X106" s="221"/>
      <c r="Y106" s="222"/>
      <c r="Z106" s="221"/>
      <c r="AA106" s="222"/>
      <c r="AB106" s="221"/>
      <c r="AC106" s="222"/>
      <c r="AD106" s="221"/>
      <c r="AE106" s="222"/>
      <c r="AF106" s="221"/>
      <c r="AG106" s="222"/>
      <c r="AH106" s="221"/>
      <c r="AI106" s="222"/>
      <c r="AJ106" s="221"/>
      <c r="AK106" s="222"/>
      <c r="AL106" s="221"/>
      <c r="AM106" s="222"/>
      <c r="AN106" s="221"/>
      <c r="AO106" s="222"/>
      <c r="AP106" s="221"/>
      <c r="AQ106" s="222"/>
      <c r="AR106" s="221"/>
      <c r="AS106" s="222"/>
      <c r="AT106" s="221"/>
      <c r="AU106" s="222"/>
      <c r="AV106" s="221"/>
      <c r="AW106" s="222"/>
      <c r="AX106" s="221"/>
      <c r="AY106" s="222"/>
      <c r="AZ106" s="221"/>
      <c r="BA106" s="222"/>
      <c r="BB106" s="221"/>
      <c r="BC106" s="222"/>
      <c r="BD106" s="221"/>
      <c r="BE106" s="222"/>
      <c r="BF106" s="221"/>
      <c r="BG106" s="222"/>
      <c r="BH106" s="221"/>
      <c r="BI106" s="222"/>
      <c r="BJ106" s="221"/>
      <c r="BK106" s="223"/>
    </row>
    <row r="107" spans="2:63" s="43" customFormat="1" outlineLevel="1">
      <c r="B107" s="353"/>
      <c r="C107" s="55">
        <f>Setting!L8</f>
        <v>0</v>
      </c>
      <c r="D107" s="221"/>
      <c r="E107" s="222"/>
      <c r="F107" s="221"/>
      <c r="G107" s="222"/>
      <c r="H107" s="221"/>
      <c r="I107" s="222"/>
      <c r="J107" s="221"/>
      <c r="K107" s="222"/>
      <c r="L107" s="221"/>
      <c r="M107" s="222"/>
      <c r="N107" s="221"/>
      <c r="O107" s="222"/>
      <c r="P107" s="221"/>
      <c r="Q107" s="222"/>
      <c r="R107" s="221"/>
      <c r="S107" s="222"/>
      <c r="T107" s="221"/>
      <c r="U107" s="222"/>
      <c r="V107" s="221"/>
      <c r="W107" s="222"/>
      <c r="X107" s="221"/>
      <c r="Y107" s="222"/>
      <c r="Z107" s="221"/>
      <c r="AA107" s="222"/>
      <c r="AB107" s="221"/>
      <c r="AC107" s="222"/>
      <c r="AD107" s="221"/>
      <c r="AE107" s="222"/>
      <c r="AF107" s="221"/>
      <c r="AG107" s="222"/>
      <c r="AH107" s="221"/>
      <c r="AI107" s="222"/>
      <c r="AJ107" s="221"/>
      <c r="AK107" s="222"/>
      <c r="AL107" s="221"/>
      <c r="AM107" s="222"/>
      <c r="AN107" s="221"/>
      <c r="AO107" s="222"/>
      <c r="AP107" s="221"/>
      <c r="AQ107" s="222"/>
      <c r="AR107" s="221"/>
      <c r="AS107" s="222"/>
      <c r="AT107" s="221"/>
      <c r="AU107" s="222"/>
      <c r="AV107" s="221"/>
      <c r="AW107" s="222"/>
      <c r="AX107" s="221"/>
      <c r="AY107" s="222"/>
      <c r="AZ107" s="221"/>
      <c r="BA107" s="222"/>
      <c r="BB107" s="221"/>
      <c r="BC107" s="222"/>
      <c r="BD107" s="221"/>
      <c r="BE107" s="222"/>
      <c r="BF107" s="221"/>
      <c r="BG107" s="222"/>
      <c r="BH107" s="221"/>
      <c r="BI107" s="222"/>
      <c r="BJ107" s="221"/>
      <c r="BK107" s="223"/>
    </row>
    <row r="108" spans="2:63" s="43" customFormat="1">
      <c r="B108" s="353"/>
      <c r="C108" s="59">
        <f>Setting!L9</f>
        <v>0</v>
      </c>
      <c r="D108" s="221"/>
      <c r="E108" s="222"/>
      <c r="F108" s="221"/>
      <c r="G108" s="222"/>
      <c r="H108" s="221"/>
      <c r="I108" s="222"/>
      <c r="J108" s="221"/>
      <c r="K108" s="222"/>
      <c r="L108" s="221"/>
      <c r="M108" s="222"/>
      <c r="N108" s="221"/>
      <c r="O108" s="222"/>
      <c r="P108" s="221"/>
      <c r="Q108" s="222"/>
      <c r="R108" s="221"/>
      <c r="S108" s="222"/>
      <c r="T108" s="221"/>
      <c r="U108" s="222"/>
      <c r="V108" s="221"/>
      <c r="W108" s="222"/>
      <c r="X108" s="221"/>
      <c r="Y108" s="222"/>
      <c r="Z108" s="221"/>
      <c r="AA108" s="222"/>
      <c r="AB108" s="221"/>
      <c r="AC108" s="222"/>
      <c r="AD108" s="221"/>
      <c r="AE108" s="222"/>
      <c r="AF108" s="221"/>
      <c r="AG108" s="222"/>
      <c r="AH108" s="221"/>
      <c r="AI108" s="222"/>
      <c r="AJ108" s="221"/>
      <c r="AK108" s="222"/>
      <c r="AL108" s="221"/>
      <c r="AM108" s="222"/>
      <c r="AN108" s="221"/>
      <c r="AO108" s="222"/>
      <c r="AP108" s="221"/>
      <c r="AQ108" s="222"/>
      <c r="AR108" s="221"/>
      <c r="AS108" s="222"/>
      <c r="AT108" s="221"/>
      <c r="AU108" s="222"/>
      <c r="AV108" s="221"/>
      <c r="AW108" s="222"/>
      <c r="AX108" s="221"/>
      <c r="AY108" s="222"/>
      <c r="AZ108" s="221"/>
      <c r="BA108" s="222"/>
      <c r="BB108" s="221"/>
      <c r="BC108" s="222"/>
      <c r="BD108" s="221"/>
      <c r="BE108" s="222"/>
      <c r="BF108" s="221"/>
      <c r="BG108" s="222"/>
      <c r="BH108" s="221"/>
      <c r="BI108" s="222"/>
      <c r="BJ108" s="221"/>
      <c r="BK108" s="223"/>
    </row>
    <row r="109" spans="2:63" s="43" customFormat="1" outlineLevel="1">
      <c r="B109" s="353"/>
      <c r="C109" s="59">
        <f>Setting!L9</f>
        <v>0</v>
      </c>
      <c r="D109" s="221"/>
      <c r="E109" s="222"/>
      <c r="F109" s="221"/>
      <c r="G109" s="222"/>
      <c r="H109" s="221"/>
      <c r="I109" s="222"/>
      <c r="J109" s="221"/>
      <c r="K109" s="222"/>
      <c r="L109" s="221"/>
      <c r="M109" s="222"/>
      <c r="N109" s="221"/>
      <c r="O109" s="222"/>
      <c r="P109" s="221"/>
      <c r="Q109" s="222"/>
      <c r="R109" s="221"/>
      <c r="S109" s="222"/>
      <c r="T109" s="221"/>
      <c r="U109" s="222"/>
      <c r="V109" s="221"/>
      <c r="W109" s="222"/>
      <c r="X109" s="221"/>
      <c r="Y109" s="222"/>
      <c r="Z109" s="221"/>
      <c r="AA109" s="222"/>
      <c r="AB109" s="221"/>
      <c r="AC109" s="222"/>
      <c r="AD109" s="221"/>
      <c r="AE109" s="222"/>
      <c r="AF109" s="221"/>
      <c r="AG109" s="222"/>
      <c r="AH109" s="221"/>
      <c r="AI109" s="222"/>
      <c r="AJ109" s="221"/>
      <c r="AK109" s="222"/>
      <c r="AL109" s="221"/>
      <c r="AM109" s="222"/>
      <c r="AN109" s="221"/>
      <c r="AO109" s="222"/>
      <c r="AP109" s="221"/>
      <c r="AQ109" s="222"/>
      <c r="AR109" s="221"/>
      <c r="AS109" s="222"/>
      <c r="AT109" s="221"/>
      <c r="AU109" s="222"/>
      <c r="AV109" s="221"/>
      <c r="AW109" s="222"/>
      <c r="AX109" s="221"/>
      <c r="AY109" s="222"/>
      <c r="AZ109" s="221"/>
      <c r="BA109" s="222"/>
      <c r="BB109" s="221"/>
      <c r="BC109" s="222"/>
      <c r="BD109" s="221"/>
      <c r="BE109" s="222"/>
      <c r="BF109" s="221"/>
      <c r="BG109" s="222"/>
      <c r="BH109" s="221"/>
      <c r="BI109" s="222"/>
      <c r="BJ109" s="221"/>
      <c r="BK109" s="223"/>
    </row>
    <row r="110" spans="2:63" s="43" customFormat="1" outlineLevel="1">
      <c r="B110" s="353"/>
      <c r="C110" s="59">
        <f>Setting!L9</f>
        <v>0</v>
      </c>
      <c r="D110" s="221"/>
      <c r="E110" s="222"/>
      <c r="F110" s="221"/>
      <c r="G110" s="222"/>
      <c r="H110" s="221"/>
      <c r="I110" s="222"/>
      <c r="J110" s="221"/>
      <c r="K110" s="222"/>
      <c r="L110" s="221"/>
      <c r="M110" s="222"/>
      <c r="N110" s="221"/>
      <c r="O110" s="222"/>
      <c r="P110" s="221"/>
      <c r="Q110" s="222"/>
      <c r="R110" s="221"/>
      <c r="S110" s="222"/>
      <c r="T110" s="221"/>
      <c r="U110" s="222"/>
      <c r="V110" s="221"/>
      <c r="W110" s="222"/>
      <c r="X110" s="221"/>
      <c r="Y110" s="222"/>
      <c r="Z110" s="221"/>
      <c r="AA110" s="222"/>
      <c r="AB110" s="221"/>
      <c r="AC110" s="222"/>
      <c r="AD110" s="221"/>
      <c r="AE110" s="222"/>
      <c r="AF110" s="221"/>
      <c r="AG110" s="222"/>
      <c r="AH110" s="221"/>
      <c r="AI110" s="222"/>
      <c r="AJ110" s="221"/>
      <c r="AK110" s="222"/>
      <c r="AL110" s="221"/>
      <c r="AM110" s="222"/>
      <c r="AN110" s="221"/>
      <c r="AO110" s="222"/>
      <c r="AP110" s="221"/>
      <c r="AQ110" s="222"/>
      <c r="AR110" s="221"/>
      <c r="AS110" s="222"/>
      <c r="AT110" s="221"/>
      <c r="AU110" s="222"/>
      <c r="AV110" s="221"/>
      <c r="AW110" s="222"/>
      <c r="AX110" s="221"/>
      <c r="AY110" s="222"/>
      <c r="AZ110" s="221"/>
      <c r="BA110" s="222"/>
      <c r="BB110" s="221"/>
      <c r="BC110" s="222"/>
      <c r="BD110" s="221"/>
      <c r="BE110" s="222"/>
      <c r="BF110" s="221"/>
      <c r="BG110" s="222"/>
      <c r="BH110" s="221"/>
      <c r="BI110" s="222"/>
      <c r="BJ110" s="221"/>
      <c r="BK110" s="223"/>
    </row>
    <row r="111" spans="2:63" s="43" customFormat="1">
      <c r="B111" s="353"/>
      <c r="C111" s="55">
        <f>Setting!L10</f>
        <v>0</v>
      </c>
      <c r="D111" s="227"/>
      <c r="E111" s="228"/>
      <c r="F111" s="227"/>
      <c r="G111" s="228"/>
      <c r="H111" s="227"/>
      <c r="I111" s="228"/>
      <c r="J111" s="227"/>
      <c r="K111" s="228"/>
      <c r="L111" s="227"/>
      <c r="M111" s="228"/>
      <c r="N111" s="227"/>
      <c r="O111" s="228"/>
      <c r="P111" s="227"/>
      <c r="Q111" s="228"/>
      <c r="R111" s="227"/>
      <c r="S111" s="228"/>
      <c r="T111" s="227"/>
      <c r="U111" s="228"/>
      <c r="V111" s="227"/>
      <c r="W111" s="228"/>
      <c r="X111" s="227"/>
      <c r="Y111" s="228"/>
      <c r="Z111" s="227"/>
      <c r="AA111" s="228"/>
      <c r="AB111" s="227"/>
      <c r="AC111" s="228"/>
      <c r="AD111" s="227"/>
      <c r="AE111" s="228"/>
      <c r="AF111" s="227"/>
      <c r="AG111" s="228"/>
      <c r="AH111" s="227"/>
      <c r="AI111" s="228"/>
      <c r="AJ111" s="227"/>
      <c r="AK111" s="228"/>
      <c r="AL111" s="227"/>
      <c r="AM111" s="228"/>
      <c r="AN111" s="227"/>
      <c r="AO111" s="228"/>
      <c r="AP111" s="227"/>
      <c r="AQ111" s="228"/>
      <c r="AR111" s="227"/>
      <c r="AS111" s="228"/>
      <c r="AT111" s="227"/>
      <c r="AU111" s="228"/>
      <c r="AV111" s="227"/>
      <c r="AW111" s="228"/>
      <c r="AX111" s="227"/>
      <c r="AY111" s="228"/>
      <c r="AZ111" s="227"/>
      <c r="BA111" s="228"/>
      <c r="BB111" s="227"/>
      <c r="BC111" s="228"/>
      <c r="BD111" s="227"/>
      <c r="BE111" s="228"/>
      <c r="BF111" s="227"/>
      <c r="BG111" s="228"/>
      <c r="BH111" s="227"/>
      <c r="BI111" s="228"/>
      <c r="BJ111" s="227"/>
      <c r="BK111" s="229"/>
    </row>
    <row r="112" spans="2:63" s="43" customFormat="1" outlineLevel="1">
      <c r="B112" s="353"/>
      <c r="C112" s="55">
        <f>Setting!L10</f>
        <v>0</v>
      </c>
      <c r="D112" s="221"/>
      <c r="E112" s="222"/>
      <c r="F112" s="221"/>
      <c r="G112" s="222"/>
      <c r="H112" s="221"/>
      <c r="I112" s="222"/>
      <c r="J112" s="221"/>
      <c r="K112" s="222"/>
      <c r="L112" s="221"/>
      <c r="M112" s="222"/>
      <c r="N112" s="221"/>
      <c r="O112" s="222"/>
      <c r="P112" s="221"/>
      <c r="Q112" s="222"/>
      <c r="R112" s="221"/>
      <c r="S112" s="222"/>
      <c r="T112" s="221"/>
      <c r="U112" s="222"/>
      <c r="V112" s="221"/>
      <c r="W112" s="222"/>
      <c r="X112" s="221"/>
      <c r="Y112" s="222"/>
      <c r="Z112" s="221"/>
      <c r="AA112" s="222"/>
      <c r="AB112" s="221"/>
      <c r="AC112" s="222"/>
      <c r="AD112" s="221"/>
      <c r="AE112" s="222"/>
      <c r="AF112" s="221"/>
      <c r="AG112" s="222"/>
      <c r="AH112" s="221"/>
      <c r="AI112" s="222"/>
      <c r="AJ112" s="221"/>
      <c r="AK112" s="222"/>
      <c r="AL112" s="221"/>
      <c r="AM112" s="222"/>
      <c r="AN112" s="221"/>
      <c r="AO112" s="222"/>
      <c r="AP112" s="221"/>
      <c r="AQ112" s="222"/>
      <c r="AR112" s="221"/>
      <c r="AS112" s="222"/>
      <c r="AT112" s="221"/>
      <c r="AU112" s="222"/>
      <c r="AV112" s="221"/>
      <c r="AW112" s="222"/>
      <c r="AX112" s="221"/>
      <c r="AY112" s="222"/>
      <c r="AZ112" s="221"/>
      <c r="BA112" s="222"/>
      <c r="BB112" s="221"/>
      <c r="BC112" s="222"/>
      <c r="BD112" s="221"/>
      <c r="BE112" s="222"/>
      <c r="BF112" s="221"/>
      <c r="BG112" s="222"/>
      <c r="BH112" s="221"/>
      <c r="BI112" s="222"/>
      <c r="BJ112" s="221"/>
      <c r="BK112" s="223"/>
    </row>
    <row r="113" spans="2:65" s="43" customFormat="1" outlineLevel="1">
      <c r="B113" s="353"/>
      <c r="C113" s="55">
        <f>Setting!L10</f>
        <v>0</v>
      </c>
      <c r="D113" s="221"/>
      <c r="E113" s="222"/>
      <c r="F113" s="221"/>
      <c r="G113" s="222"/>
      <c r="H113" s="221"/>
      <c r="I113" s="222"/>
      <c r="J113" s="221"/>
      <c r="K113" s="222"/>
      <c r="L113" s="221"/>
      <c r="M113" s="222"/>
      <c r="N113" s="221"/>
      <c r="O113" s="222"/>
      <c r="P113" s="221"/>
      <c r="Q113" s="222"/>
      <c r="R113" s="221"/>
      <c r="S113" s="222"/>
      <c r="T113" s="221"/>
      <c r="U113" s="222"/>
      <c r="V113" s="221"/>
      <c r="W113" s="222"/>
      <c r="X113" s="221"/>
      <c r="Y113" s="222"/>
      <c r="Z113" s="221"/>
      <c r="AA113" s="222"/>
      <c r="AB113" s="221"/>
      <c r="AC113" s="222"/>
      <c r="AD113" s="221"/>
      <c r="AE113" s="222"/>
      <c r="AF113" s="221"/>
      <c r="AG113" s="222"/>
      <c r="AH113" s="221"/>
      <c r="AI113" s="222"/>
      <c r="AJ113" s="221"/>
      <c r="AK113" s="222"/>
      <c r="AL113" s="221"/>
      <c r="AM113" s="222"/>
      <c r="AN113" s="221"/>
      <c r="AO113" s="222"/>
      <c r="AP113" s="221"/>
      <c r="AQ113" s="222"/>
      <c r="AR113" s="221"/>
      <c r="AS113" s="222"/>
      <c r="AT113" s="221"/>
      <c r="AU113" s="222"/>
      <c r="AV113" s="221"/>
      <c r="AW113" s="222"/>
      <c r="AX113" s="221"/>
      <c r="AY113" s="222"/>
      <c r="AZ113" s="221"/>
      <c r="BA113" s="222"/>
      <c r="BB113" s="221"/>
      <c r="BC113" s="222"/>
      <c r="BD113" s="221"/>
      <c r="BE113" s="222"/>
      <c r="BF113" s="221"/>
      <c r="BG113" s="222"/>
      <c r="BH113" s="221"/>
      <c r="BI113" s="222"/>
      <c r="BJ113" s="221"/>
      <c r="BK113" s="223"/>
    </row>
    <row r="114" spans="2:65" s="43" customFormat="1">
      <c r="B114" s="353"/>
      <c r="C114" s="59">
        <f>Setting!L11</f>
        <v>0</v>
      </c>
      <c r="D114" s="221"/>
      <c r="E114" s="222"/>
      <c r="F114" s="221"/>
      <c r="G114" s="222"/>
      <c r="H114" s="221"/>
      <c r="I114" s="222"/>
      <c r="J114" s="221"/>
      <c r="K114" s="222"/>
      <c r="L114" s="221"/>
      <c r="M114" s="222"/>
      <c r="N114" s="221"/>
      <c r="O114" s="222"/>
      <c r="P114" s="221"/>
      <c r="Q114" s="222"/>
      <c r="R114" s="221"/>
      <c r="S114" s="222"/>
      <c r="T114" s="221"/>
      <c r="U114" s="222"/>
      <c r="V114" s="221"/>
      <c r="W114" s="222"/>
      <c r="X114" s="221"/>
      <c r="Y114" s="222"/>
      <c r="Z114" s="221"/>
      <c r="AA114" s="222"/>
      <c r="AB114" s="221"/>
      <c r="AC114" s="222"/>
      <c r="AD114" s="221"/>
      <c r="AE114" s="222"/>
      <c r="AF114" s="221"/>
      <c r="AG114" s="222"/>
      <c r="AH114" s="221"/>
      <c r="AI114" s="222"/>
      <c r="AJ114" s="221"/>
      <c r="AK114" s="222"/>
      <c r="AL114" s="221"/>
      <c r="AM114" s="222"/>
      <c r="AN114" s="221"/>
      <c r="AO114" s="222"/>
      <c r="AP114" s="221"/>
      <c r="AQ114" s="222"/>
      <c r="AR114" s="221"/>
      <c r="AS114" s="222"/>
      <c r="AT114" s="221"/>
      <c r="AU114" s="222"/>
      <c r="AV114" s="221"/>
      <c r="AW114" s="222"/>
      <c r="AX114" s="221"/>
      <c r="AY114" s="222"/>
      <c r="AZ114" s="221"/>
      <c r="BA114" s="222"/>
      <c r="BB114" s="221"/>
      <c r="BC114" s="222"/>
      <c r="BD114" s="221"/>
      <c r="BE114" s="222"/>
      <c r="BF114" s="221"/>
      <c r="BG114" s="222"/>
      <c r="BH114" s="221"/>
      <c r="BI114" s="222"/>
      <c r="BJ114" s="221"/>
      <c r="BK114" s="223"/>
    </row>
    <row r="115" spans="2:65" s="43" customFormat="1" outlineLevel="1">
      <c r="B115" s="353"/>
      <c r="C115" s="59">
        <f>Setting!L11</f>
        <v>0</v>
      </c>
      <c r="D115" s="221"/>
      <c r="E115" s="222"/>
      <c r="F115" s="221"/>
      <c r="G115" s="222"/>
      <c r="H115" s="221"/>
      <c r="I115" s="222"/>
      <c r="J115" s="221"/>
      <c r="K115" s="222"/>
      <c r="L115" s="221"/>
      <c r="M115" s="222"/>
      <c r="N115" s="221"/>
      <c r="O115" s="222"/>
      <c r="P115" s="221"/>
      <c r="Q115" s="222"/>
      <c r="R115" s="221"/>
      <c r="S115" s="222"/>
      <c r="T115" s="221"/>
      <c r="U115" s="222"/>
      <c r="V115" s="221"/>
      <c r="W115" s="222"/>
      <c r="X115" s="221"/>
      <c r="Y115" s="222"/>
      <c r="Z115" s="221"/>
      <c r="AA115" s="222"/>
      <c r="AB115" s="221"/>
      <c r="AC115" s="222"/>
      <c r="AD115" s="221"/>
      <c r="AE115" s="222"/>
      <c r="AF115" s="221"/>
      <c r="AG115" s="222"/>
      <c r="AH115" s="221"/>
      <c r="AI115" s="222"/>
      <c r="AJ115" s="221"/>
      <c r="AK115" s="222"/>
      <c r="AL115" s="221"/>
      <c r="AM115" s="222"/>
      <c r="AN115" s="221"/>
      <c r="AO115" s="222"/>
      <c r="AP115" s="221"/>
      <c r="AQ115" s="222"/>
      <c r="AR115" s="221"/>
      <c r="AS115" s="222"/>
      <c r="AT115" s="221"/>
      <c r="AU115" s="222"/>
      <c r="AV115" s="221"/>
      <c r="AW115" s="222"/>
      <c r="AX115" s="221"/>
      <c r="AY115" s="222"/>
      <c r="AZ115" s="221"/>
      <c r="BA115" s="222"/>
      <c r="BB115" s="221"/>
      <c r="BC115" s="222"/>
      <c r="BD115" s="221"/>
      <c r="BE115" s="222"/>
      <c r="BF115" s="221"/>
      <c r="BG115" s="222"/>
      <c r="BH115" s="221"/>
      <c r="BI115" s="222"/>
      <c r="BJ115" s="221"/>
      <c r="BK115" s="223"/>
    </row>
    <row r="116" spans="2:65" s="43" customFormat="1" outlineLevel="1">
      <c r="B116" s="353"/>
      <c r="C116" s="59">
        <f>Setting!L11</f>
        <v>0</v>
      </c>
      <c r="D116" s="221"/>
      <c r="E116" s="222"/>
      <c r="F116" s="221"/>
      <c r="G116" s="222"/>
      <c r="H116" s="221"/>
      <c r="I116" s="222"/>
      <c r="J116" s="221"/>
      <c r="K116" s="222"/>
      <c r="L116" s="221"/>
      <c r="M116" s="222"/>
      <c r="N116" s="221"/>
      <c r="O116" s="222"/>
      <c r="P116" s="221"/>
      <c r="Q116" s="222"/>
      <c r="R116" s="221"/>
      <c r="S116" s="222"/>
      <c r="T116" s="221"/>
      <c r="U116" s="222"/>
      <c r="V116" s="221"/>
      <c r="W116" s="222"/>
      <c r="X116" s="221"/>
      <c r="Y116" s="222"/>
      <c r="Z116" s="221"/>
      <c r="AA116" s="222"/>
      <c r="AB116" s="221"/>
      <c r="AC116" s="222"/>
      <c r="AD116" s="221"/>
      <c r="AE116" s="222"/>
      <c r="AF116" s="221"/>
      <c r="AG116" s="222"/>
      <c r="AH116" s="221"/>
      <c r="AI116" s="222"/>
      <c r="AJ116" s="221"/>
      <c r="AK116" s="222"/>
      <c r="AL116" s="221"/>
      <c r="AM116" s="222"/>
      <c r="AN116" s="221"/>
      <c r="AO116" s="222"/>
      <c r="AP116" s="221"/>
      <c r="AQ116" s="222"/>
      <c r="AR116" s="221"/>
      <c r="AS116" s="222"/>
      <c r="AT116" s="221"/>
      <c r="AU116" s="222"/>
      <c r="AV116" s="221"/>
      <c r="AW116" s="222"/>
      <c r="AX116" s="221"/>
      <c r="AY116" s="222"/>
      <c r="AZ116" s="221"/>
      <c r="BA116" s="222"/>
      <c r="BB116" s="221"/>
      <c r="BC116" s="222"/>
      <c r="BD116" s="221"/>
      <c r="BE116" s="222"/>
      <c r="BF116" s="221"/>
      <c r="BG116" s="222"/>
      <c r="BH116" s="221"/>
      <c r="BI116" s="222"/>
      <c r="BJ116" s="221"/>
      <c r="BK116" s="223"/>
    </row>
    <row r="117" spans="2:65" s="43" customFormat="1">
      <c r="B117" s="353"/>
      <c r="C117" s="55">
        <f>Setting!L12</f>
        <v>0</v>
      </c>
      <c r="D117" s="227"/>
      <c r="E117" s="228"/>
      <c r="F117" s="227"/>
      <c r="G117" s="228"/>
      <c r="H117" s="227"/>
      <c r="I117" s="228"/>
      <c r="J117" s="227"/>
      <c r="K117" s="228"/>
      <c r="L117" s="227"/>
      <c r="M117" s="228"/>
      <c r="N117" s="227"/>
      <c r="O117" s="228"/>
      <c r="P117" s="227"/>
      <c r="Q117" s="228"/>
      <c r="R117" s="227"/>
      <c r="S117" s="228"/>
      <c r="T117" s="227"/>
      <c r="U117" s="228"/>
      <c r="V117" s="227"/>
      <c r="W117" s="228"/>
      <c r="X117" s="227"/>
      <c r="Y117" s="228"/>
      <c r="Z117" s="227"/>
      <c r="AA117" s="228"/>
      <c r="AB117" s="227"/>
      <c r="AC117" s="228"/>
      <c r="AD117" s="227"/>
      <c r="AE117" s="228"/>
      <c r="AF117" s="227"/>
      <c r="AG117" s="228"/>
      <c r="AH117" s="227"/>
      <c r="AI117" s="228"/>
      <c r="AJ117" s="227"/>
      <c r="AK117" s="228"/>
      <c r="AL117" s="227"/>
      <c r="AM117" s="228"/>
      <c r="AN117" s="227"/>
      <c r="AO117" s="228"/>
      <c r="AP117" s="227"/>
      <c r="AQ117" s="228"/>
      <c r="AR117" s="227"/>
      <c r="AS117" s="228"/>
      <c r="AT117" s="227"/>
      <c r="AU117" s="228"/>
      <c r="AV117" s="227"/>
      <c r="AW117" s="228"/>
      <c r="AX117" s="227"/>
      <c r="AY117" s="228"/>
      <c r="AZ117" s="227"/>
      <c r="BA117" s="228"/>
      <c r="BB117" s="227"/>
      <c r="BC117" s="228"/>
      <c r="BD117" s="227"/>
      <c r="BE117" s="228"/>
      <c r="BF117" s="227"/>
      <c r="BG117" s="228"/>
      <c r="BH117" s="227"/>
      <c r="BI117" s="228"/>
      <c r="BJ117" s="227"/>
      <c r="BK117" s="229"/>
    </row>
    <row r="118" spans="2:65" s="43" customFormat="1" outlineLevel="1">
      <c r="B118" s="353"/>
      <c r="C118" s="55">
        <f>Setting!L12</f>
        <v>0</v>
      </c>
      <c r="D118" s="221"/>
      <c r="E118" s="222"/>
      <c r="F118" s="221"/>
      <c r="G118" s="222"/>
      <c r="H118" s="221"/>
      <c r="I118" s="222"/>
      <c r="J118" s="221"/>
      <c r="K118" s="222"/>
      <c r="L118" s="221"/>
      <c r="M118" s="222"/>
      <c r="N118" s="221"/>
      <c r="O118" s="222"/>
      <c r="P118" s="221"/>
      <c r="Q118" s="222"/>
      <c r="R118" s="221"/>
      <c r="S118" s="222"/>
      <c r="T118" s="221"/>
      <c r="U118" s="222"/>
      <c r="V118" s="221"/>
      <c r="W118" s="222"/>
      <c r="X118" s="221"/>
      <c r="Y118" s="222"/>
      <c r="Z118" s="221"/>
      <c r="AA118" s="222"/>
      <c r="AB118" s="221"/>
      <c r="AC118" s="222"/>
      <c r="AD118" s="221"/>
      <c r="AE118" s="222"/>
      <c r="AF118" s="221"/>
      <c r="AG118" s="222"/>
      <c r="AH118" s="221"/>
      <c r="AI118" s="222"/>
      <c r="AJ118" s="221"/>
      <c r="AK118" s="222"/>
      <c r="AL118" s="221"/>
      <c r="AM118" s="222"/>
      <c r="AN118" s="221"/>
      <c r="AO118" s="222"/>
      <c r="AP118" s="221"/>
      <c r="AQ118" s="222"/>
      <c r="AR118" s="221"/>
      <c r="AS118" s="222"/>
      <c r="AT118" s="221"/>
      <c r="AU118" s="222"/>
      <c r="AV118" s="221"/>
      <c r="AW118" s="222"/>
      <c r="AX118" s="221"/>
      <c r="AY118" s="222"/>
      <c r="AZ118" s="221"/>
      <c r="BA118" s="222"/>
      <c r="BB118" s="221"/>
      <c r="BC118" s="222"/>
      <c r="BD118" s="221"/>
      <c r="BE118" s="222"/>
      <c r="BF118" s="221"/>
      <c r="BG118" s="222"/>
      <c r="BH118" s="221"/>
      <c r="BI118" s="222"/>
      <c r="BJ118" s="221"/>
      <c r="BK118" s="223"/>
    </row>
    <row r="119" spans="2:65" s="43" customFormat="1" outlineLevel="1">
      <c r="B119" s="353"/>
      <c r="C119" s="55">
        <f>Setting!L12</f>
        <v>0</v>
      </c>
      <c r="D119" s="221"/>
      <c r="E119" s="222"/>
      <c r="F119" s="221"/>
      <c r="G119" s="222"/>
      <c r="H119" s="221"/>
      <c r="I119" s="222"/>
      <c r="J119" s="221"/>
      <c r="K119" s="222"/>
      <c r="L119" s="221"/>
      <c r="M119" s="222"/>
      <c r="N119" s="221"/>
      <c r="O119" s="222"/>
      <c r="P119" s="221"/>
      <c r="Q119" s="222"/>
      <c r="R119" s="221"/>
      <c r="S119" s="222"/>
      <c r="T119" s="221"/>
      <c r="U119" s="222"/>
      <c r="V119" s="221"/>
      <c r="W119" s="222"/>
      <c r="X119" s="221"/>
      <c r="Y119" s="222"/>
      <c r="Z119" s="221"/>
      <c r="AA119" s="222"/>
      <c r="AB119" s="221"/>
      <c r="AC119" s="222"/>
      <c r="AD119" s="221"/>
      <c r="AE119" s="222"/>
      <c r="AF119" s="221"/>
      <c r="AG119" s="222"/>
      <c r="AH119" s="221"/>
      <c r="AI119" s="222"/>
      <c r="AJ119" s="221"/>
      <c r="AK119" s="222"/>
      <c r="AL119" s="221"/>
      <c r="AM119" s="222"/>
      <c r="AN119" s="221"/>
      <c r="AO119" s="222"/>
      <c r="AP119" s="221"/>
      <c r="AQ119" s="222"/>
      <c r="AR119" s="221"/>
      <c r="AS119" s="222"/>
      <c r="AT119" s="221"/>
      <c r="AU119" s="222"/>
      <c r="AV119" s="221"/>
      <c r="AW119" s="222"/>
      <c r="AX119" s="221"/>
      <c r="AY119" s="222"/>
      <c r="AZ119" s="221"/>
      <c r="BA119" s="222"/>
      <c r="BB119" s="221"/>
      <c r="BC119" s="222"/>
      <c r="BD119" s="221"/>
      <c r="BE119" s="222"/>
      <c r="BF119" s="221"/>
      <c r="BG119" s="222"/>
      <c r="BH119" s="221"/>
      <c r="BI119" s="222"/>
      <c r="BJ119" s="221"/>
      <c r="BK119" s="223"/>
    </row>
    <row r="120" spans="2:65" s="43" customFormat="1">
      <c r="B120" s="353"/>
      <c r="C120" s="59">
        <f>Setting!L13</f>
        <v>0</v>
      </c>
      <c r="D120" s="221"/>
      <c r="E120" s="222"/>
      <c r="F120" s="221"/>
      <c r="G120" s="222"/>
      <c r="H120" s="221"/>
      <c r="I120" s="222"/>
      <c r="J120" s="221"/>
      <c r="K120" s="222"/>
      <c r="L120" s="221"/>
      <c r="M120" s="222"/>
      <c r="N120" s="221"/>
      <c r="O120" s="222"/>
      <c r="P120" s="221"/>
      <c r="Q120" s="222"/>
      <c r="R120" s="221"/>
      <c r="S120" s="222"/>
      <c r="T120" s="221"/>
      <c r="U120" s="222"/>
      <c r="V120" s="221"/>
      <c r="W120" s="222"/>
      <c r="X120" s="221"/>
      <c r="Y120" s="222"/>
      <c r="Z120" s="221"/>
      <c r="AA120" s="222"/>
      <c r="AB120" s="221"/>
      <c r="AC120" s="222"/>
      <c r="AD120" s="221"/>
      <c r="AE120" s="222"/>
      <c r="AF120" s="221"/>
      <c r="AG120" s="222"/>
      <c r="AH120" s="221"/>
      <c r="AI120" s="222"/>
      <c r="AJ120" s="221"/>
      <c r="AK120" s="222"/>
      <c r="AL120" s="221"/>
      <c r="AM120" s="222"/>
      <c r="AN120" s="221"/>
      <c r="AO120" s="222"/>
      <c r="AP120" s="221"/>
      <c r="AQ120" s="222"/>
      <c r="AR120" s="221"/>
      <c r="AS120" s="222"/>
      <c r="AT120" s="221"/>
      <c r="AU120" s="222"/>
      <c r="AV120" s="221"/>
      <c r="AW120" s="222"/>
      <c r="AX120" s="221"/>
      <c r="AY120" s="222"/>
      <c r="AZ120" s="221"/>
      <c r="BA120" s="222"/>
      <c r="BB120" s="221"/>
      <c r="BC120" s="222"/>
      <c r="BD120" s="221"/>
      <c r="BE120" s="222"/>
      <c r="BF120" s="221"/>
      <c r="BG120" s="222"/>
      <c r="BH120" s="221"/>
      <c r="BI120" s="222"/>
      <c r="BJ120" s="221"/>
      <c r="BK120" s="223"/>
    </row>
    <row r="121" spans="2:65" s="43" customFormat="1" outlineLevel="1">
      <c r="B121" s="353"/>
      <c r="C121" s="59">
        <f>Setting!L13</f>
        <v>0</v>
      </c>
      <c r="D121" s="221"/>
      <c r="E121" s="222"/>
      <c r="F121" s="221"/>
      <c r="G121" s="222"/>
      <c r="H121" s="221"/>
      <c r="I121" s="222"/>
      <c r="J121" s="221"/>
      <c r="K121" s="222"/>
      <c r="L121" s="221"/>
      <c r="M121" s="222"/>
      <c r="N121" s="221"/>
      <c r="O121" s="222"/>
      <c r="P121" s="221"/>
      <c r="Q121" s="222"/>
      <c r="R121" s="221"/>
      <c r="S121" s="222"/>
      <c r="T121" s="221"/>
      <c r="U121" s="222"/>
      <c r="V121" s="221"/>
      <c r="W121" s="222"/>
      <c r="X121" s="221"/>
      <c r="Y121" s="222"/>
      <c r="Z121" s="221"/>
      <c r="AA121" s="222"/>
      <c r="AB121" s="221"/>
      <c r="AC121" s="222"/>
      <c r="AD121" s="221"/>
      <c r="AE121" s="222"/>
      <c r="AF121" s="221"/>
      <c r="AG121" s="222"/>
      <c r="AH121" s="221"/>
      <c r="AI121" s="222"/>
      <c r="AJ121" s="221"/>
      <c r="AK121" s="222"/>
      <c r="AL121" s="221"/>
      <c r="AM121" s="222"/>
      <c r="AN121" s="221"/>
      <c r="AO121" s="222"/>
      <c r="AP121" s="221"/>
      <c r="AQ121" s="222"/>
      <c r="AR121" s="221"/>
      <c r="AS121" s="222"/>
      <c r="AT121" s="221"/>
      <c r="AU121" s="222"/>
      <c r="AV121" s="221"/>
      <c r="AW121" s="222"/>
      <c r="AX121" s="221"/>
      <c r="AY121" s="222"/>
      <c r="AZ121" s="221"/>
      <c r="BA121" s="222"/>
      <c r="BB121" s="221"/>
      <c r="BC121" s="222"/>
      <c r="BD121" s="221"/>
      <c r="BE121" s="222"/>
      <c r="BF121" s="221"/>
      <c r="BG121" s="222"/>
      <c r="BH121" s="221"/>
      <c r="BI121" s="222"/>
      <c r="BJ121" s="221"/>
      <c r="BK121" s="223"/>
    </row>
    <row r="122" spans="2:65" s="43" customFormat="1" outlineLevel="1">
      <c r="B122" s="353"/>
      <c r="C122" s="59">
        <f>Setting!L13</f>
        <v>0</v>
      </c>
      <c r="D122" s="221"/>
      <c r="E122" s="222"/>
      <c r="F122" s="221"/>
      <c r="G122" s="222"/>
      <c r="H122" s="221"/>
      <c r="I122" s="222"/>
      <c r="J122" s="221"/>
      <c r="K122" s="222"/>
      <c r="L122" s="221"/>
      <c r="M122" s="222"/>
      <c r="N122" s="221"/>
      <c r="O122" s="222"/>
      <c r="P122" s="221"/>
      <c r="Q122" s="222"/>
      <c r="R122" s="221"/>
      <c r="S122" s="222"/>
      <c r="T122" s="221"/>
      <c r="U122" s="222"/>
      <c r="V122" s="221"/>
      <c r="W122" s="222"/>
      <c r="X122" s="221"/>
      <c r="Y122" s="222"/>
      <c r="Z122" s="221"/>
      <c r="AA122" s="222"/>
      <c r="AB122" s="221"/>
      <c r="AC122" s="222"/>
      <c r="AD122" s="221"/>
      <c r="AE122" s="222"/>
      <c r="AF122" s="221"/>
      <c r="AG122" s="222"/>
      <c r="AH122" s="221"/>
      <c r="AI122" s="222"/>
      <c r="AJ122" s="221"/>
      <c r="AK122" s="222"/>
      <c r="AL122" s="221"/>
      <c r="AM122" s="222"/>
      <c r="AN122" s="221"/>
      <c r="AO122" s="222"/>
      <c r="AP122" s="221"/>
      <c r="AQ122" s="222"/>
      <c r="AR122" s="221"/>
      <c r="AS122" s="222"/>
      <c r="AT122" s="221"/>
      <c r="AU122" s="222"/>
      <c r="AV122" s="221"/>
      <c r="AW122" s="222"/>
      <c r="AX122" s="221"/>
      <c r="AY122" s="222"/>
      <c r="AZ122" s="221"/>
      <c r="BA122" s="222"/>
      <c r="BB122" s="221"/>
      <c r="BC122" s="222"/>
      <c r="BD122" s="221"/>
      <c r="BE122" s="222"/>
      <c r="BF122" s="221"/>
      <c r="BG122" s="222"/>
      <c r="BH122" s="221"/>
      <c r="BI122" s="222"/>
      <c r="BJ122" s="221"/>
      <c r="BK122" s="223"/>
    </row>
    <row r="123" spans="2:65" s="43" customFormat="1">
      <c r="B123" s="353"/>
      <c r="C123" s="55">
        <f>Setting!L14</f>
        <v>0</v>
      </c>
      <c r="D123" s="227"/>
      <c r="E123" s="228"/>
      <c r="F123" s="227"/>
      <c r="G123" s="228"/>
      <c r="H123" s="227"/>
      <c r="I123" s="228"/>
      <c r="J123" s="227"/>
      <c r="K123" s="228"/>
      <c r="L123" s="227"/>
      <c r="M123" s="228"/>
      <c r="N123" s="227"/>
      <c r="O123" s="228"/>
      <c r="P123" s="227"/>
      <c r="Q123" s="228"/>
      <c r="R123" s="227"/>
      <c r="S123" s="228"/>
      <c r="T123" s="227"/>
      <c r="U123" s="228"/>
      <c r="V123" s="227"/>
      <c r="W123" s="228"/>
      <c r="X123" s="227"/>
      <c r="Y123" s="228"/>
      <c r="Z123" s="227"/>
      <c r="AA123" s="228"/>
      <c r="AB123" s="227"/>
      <c r="AC123" s="228"/>
      <c r="AD123" s="227"/>
      <c r="AE123" s="228"/>
      <c r="AF123" s="227"/>
      <c r="AG123" s="228"/>
      <c r="AH123" s="227"/>
      <c r="AI123" s="228"/>
      <c r="AJ123" s="227"/>
      <c r="AK123" s="228"/>
      <c r="AL123" s="227"/>
      <c r="AM123" s="228"/>
      <c r="AN123" s="227"/>
      <c r="AO123" s="228"/>
      <c r="AP123" s="227"/>
      <c r="AQ123" s="228"/>
      <c r="AR123" s="227"/>
      <c r="AS123" s="228"/>
      <c r="AT123" s="227"/>
      <c r="AU123" s="228"/>
      <c r="AV123" s="227"/>
      <c r="AW123" s="228"/>
      <c r="AX123" s="227"/>
      <c r="AY123" s="228"/>
      <c r="AZ123" s="227"/>
      <c r="BA123" s="228"/>
      <c r="BB123" s="227"/>
      <c r="BC123" s="228"/>
      <c r="BD123" s="227"/>
      <c r="BE123" s="228"/>
      <c r="BF123" s="227"/>
      <c r="BG123" s="228"/>
      <c r="BH123" s="227"/>
      <c r="BI123" s="228"/>
      <c r="BJ123" s="227"/>
      <c r="BK123" s="229"/>
    </row>
    <row r="124" spans="2:65" s="43" customFormat="1" outlineLevel="1">
      <c r="B124" s="353"/>
      <c r="C124" s="55">
        <f>Setting!L14</f>
        <v>0</v>
      </c>
      <c r="D124" s="227"/>
      <c r="E124" s="228"/>
      <c r="F124" s="227"/>
      <c r="G124" s="228"/>
      <c r="H124" s="227"/>
      <c r="I124" s="228"/>
      <c r="J124" s="227"/>
      <c r="K124" s="228"/>
      <c r="L124" s="227"/>
      <c r="M124" s="228"/>
      <c r="N124" s="227"/>
      <c r="O124" s="228"/>
      <c r="P124" s="227"/>
      <c r="Q124" s="228"/>
      <c r="R124" s="227"/>
      <c r="S124" s="228"/>
      <c r="T124" s="227"/>
      <c r="U124" s="228"/>
      <c r="V124" s="227"/>
      <c r="W124" s="228"/>
      <c r="X124" s="227"/>
      <c r="Y124" s="228"/>
      <c r="Z124" s="227"/>
      <c r="AA124" s="228"/>
      <c r="AB124" s="227"/>
      <c r="AC124" s="228"/>
      <c r="AD124" s="227"/>
      <c r="AE124" s="228"/>
      <c r="AF124" s="227"/>
      <c r="AG124" s="228"/>
      <c r="AH124" s="227"/>
      <c r="AI124" s="228"/>
      <c r="AJ124" s="227"/>
      <c r="AK124" s="228"/>
      <c r="AL124" s="227"/>
      <c r="AM124" s="228"/>
      <c r="AN124" s="227"/>
      <c r="AO124" s="228"/>
      <c r="AP124" s="227"/>
      <c r="AQ124" s="228"/>
      <c r="AR124" s="227"/>
      <c r="AS124" s="228"/>
      <c r="AT124" s="227"/>
      <c r="AU124" s="228"/>
      <c r="AV124" s="227"/>
      <c r="AW124" s="228"/>
      <c r="AX124" s="227"/>
      <c r="AY124" s="228"/>
      <c r="AZ124" s="227"/>
      <c r="BA124" s="228"/>
      <c r="BB124" s="227"/>
      <c r="BC124" s="228"/>
      <c r="BD124" s="227"/>
      <c r="BE124" s="228"/>
      <c r="BF124" s="227"/>
      <c r="BG124" s="228"/>
      <c r="BH124" s="227"/>
      <c r="BI124" s="228"/>
      <c r="BJ124" s="227"/>
      <c r="BK124" s="229"/>
    </row>
    <row r="125" spans="2:65" s="43" customFormat="1" outlineLevel="1">
      <c r="B125" s="353"/>
      <c r="C125" s="55">
        <f>Setting!L14</f>
        <v>0</v>
      </c>
      <c r="D125" s="227"/>
      <c r="E125" s="228"/>
      <c r="F125" s="227"/>
      <c r="G125" s="228"/>
      <c r="H125" s="227"/>
      <c r="I125" s="228"/>
      <c r="J125" s="227"/>
      <c r="K125" s="228"/>
      <c r="L125" s="227"/>
      <c r="M125" s="228"/>
      <c r="N125" s="227"/>
      <c r="O125" s="228"/>
      <c r="P125" s="227"/>
      <c r="Q125" s="228"/>
      <c r="R125" s="227"/>
      <c r="S125" s="228"/>
      <c r="T125" s="227"/>
      <c r="U125" s="228"/>
      <c r="V125" s="227"/>
      <c r="W125" s="228"/>
      <c r="X125" s="227"/>
      <c r="Y125" s="228"/>
      <c r="Z125" s="227"/>
      <c r="AA125" s="228"/>
      <c r="AB125" s="227"/>
      <c r="AC125" s="228"/>
      <c r="AD125" s="227"/>
      <c r="AE125" s="228"/>
      <c r="AF125" s="227"/>
      <c r="AG125" s="228"/>
      <c r="AH125" s="227"/>
      <c r="AI125" s="228"/>
      <c r="AJ125" s="227"/>
      <c r="AK125" s="228"/>
      <c r="AL125" s="227"/>
      <c r="AM125" s="228"/>
      <c r="AN125" s="227"/>
      <c r="AO125" s="228"/>
      <c r="AP125" s="227"/>
      <c r="AQ125" s="228"/>
      <c r="AR125" s="227"/>
      <c r="AS125" s="228"/>
      <c r="AT125" s="227"/>
      <c r="AU125" s="228"/>
      <c r="AV125" s="227"/>
      <c r="AW125" s="228"/>
      <c r="AX125" s="227"/>
      <c r="AY125" s="228"/>
      <c r="AZ125" s="227"/>
      <c r="BA125" s="228"/>
      <c r="BB125" s="227"/>
      <c r="BC125" s="228"/>
      <c r="BD125" s="227"/>
      <c r="BE125" s="228"/>
      <c r="BF125" s="227"/>
      <c r="BG125" s="228"/>
      <c r="BH125" s="227"/>
      <c r="BI125" s="228"/>
      <c r="BJ125" s="227"/>
      <c r="BK125" s="229"/>
      <c r="BL125" s="46"/>
      <c r="BM125" s="47"/>
    </row>
    <row r="126" spans="2:65" s="43" customFormat="1" ht="19" thickBot="1">
      <c r="B126" s="353"/>
      <c r="C126" s="74" t="s">
        <v>40</v>
      </c>
      <c r="D126" s="346"/>
      <c r="E126" s="347"/>
      <c r="F126" s="346"/>
      <c r="G126" s="347"/>
      <c r="H126" s="346"/>
      <c r="I126" s="347"/>
      <c r="J126" s="346"/>
      <c r="K126" s="347"/>
      <c r="L126" s="346"/>
      <c r="M126" s="347"/>
      <c r="N126" s="346"/>
      <c r="O126" s="347"/>
      <c r="P126" s="346"/>
      <c r="Q126" s="347"/>
      <c r="R126" s="346"/>
      <c r="S126" s="347"/>
      <c r="T126" s="346"/>
      <c r="U126" s="347"/>
      <c r="V126" s="346"/>
      <c r="W126" s="347"/>
      <c r="X126" s="346"/>
      <c r="Y126" s="347"/>
      <c r="Z126" s="346"/>
      <c r="AA126" s="347"/>
      <c r="AB126" s="346"/>
      <c r="AC126" s="347"/>
      <c r="AD126" s="346"/>
      <c r="AE126" s="347"/>
      <c r="AF126" s="346"/>
      <c r="AG126" s="347"/>
      <c r="AH126" s="346"/>
      <c r="AI126" s="347"/>
      <c r="AJ126" s="346"/>
      <c r="AK126" s="347"/>
      <c r="AL126" s="346"/>
      <c r="AM126" s="347"/>
      <c r="AN126" s="346"/>
      <c r="AO126" s="347"/>
      <c r="AP126" s="346"/>
      <c r="AQ126" s="347"/>
      <c r="AR126" s="346"/>
      <c r="AS126" s="347"/>
      <c r="AT126" s="346"/>
      <c r="AU126" s="347"/>
      <c r="AV126" s="346"/>
      <c r="AW126" s="347"/>
      <c r="AX126" s="346"/>
      <c r="AY126" s="347"/>
      <c r="AZ126" s="346"/>
      <c r="BA126" s="347"/>
      <c r="BB126" s="346"/>
      <c r="BC126" s="347"/>
      <c r="BD126" s="346"/>
      <c r="BE126" s="347"/>
      <c r="BF126" s="346"/>
      <c r="BG126" s="347"/>
      <c r="BH126" s="346"/>
      <c r="BI126" s="347"/>
      <c r="BJ126" s="346"/>
      <c r="BK126" s="348"/>
      <c r="BL126" s="39"/>
      <c r="BM126" s="39"/>
    </row>
    <row r="127" spans="2:65" s="43" customFormat="1" ht="20" thickTop="1" thickBot="1">
      <c r="B127" s="354"/>
      <c r="C127" s="79" t="s">
        <v>33</v>
      </c>
      <c r="D127" s="343">
        <f>SUM(D96:D125)</f>
        <v>0</v>
      </c>
      <c r="E127" s="344"/>
      <c r="F127" s="343">
        <f t="shared" ref="F127" si="348">SUM(F96:F125)</f>
        <v>0</v>
      </c>
      <c r="G127" s="344"/>
      <c r="H127" s="343">
        <f t="shared" ref="H127" si="349">SUM(H96:H125)</f>
        <v>0</v>
      </c>
      <c r="I127" s="344"/>
      <c r="J127" s="343">
        <f t="shared" ref="J127" si="350">SUM(J96:J125)</f>
        <v>0</v>
      </c>
      <c r="K127" s="344"/>
      <c r="L127" s="343">
        <f t="shared" ref="L127" si="351">SUM(L96:L125)</f>
        <v>0</v>
      </c>
      <c r="M127" s="344"/>
      <c r="N127" s="343">
        <f t="shared" ref="N127" si="352">SUM(N96:N125)</f>
        <v>0</v>
      </c>
      <c r="O127" s="344"/>
      <c r="P127" s="343">
        <f t="shared" ref="P127" si="353">SUM(P96:P125)</f>
        <v>0</v>
      </c>
      <c r="Q127" s="344"/>
      <c r="R127" s="343">
        <f t="shared" ref="R127" si="354">SUM(R96:R125)</f>
        <v>0</v>
      </c>
      <c r="S127" s="344"/>
      <c r="T127" s="343">
        <f t="shared" ref="T127" si="355">SUM(T96:T125)</f>
        <v>0</v>
      </c>
      <c r="U127" s="344"/>
      <c r="V127" s="343">
        <f t="shared" ref="V127" si="356">SUM(V96:V125)</f>
        <v>0</v>
      </c>
      <c r="W127" s="344"/>
      <c r="X127" s="343">
        <f t="shared" ref="X127" si="357">SUM(X96:X125)</f>
        <v>0</v>
      </c>
      <c r="Y127" s="344"/>
      <c r="Z127" s="343">
        <f t="shared" ref="Z127" si="358">SUM(Z96:Z125)</f>
        <v>0</v>
      </c>
      <c r="AA127" s="344"/>
      <c r="AB127" s="343">
        <f t="shared" ref="AB127" si="359">SUM(AB96:AB125)</f>
        <v>0</v>
      </c>
      <c r="AC127" s="344"/>
      <c r="AD127" s="343">
        <f t="shared" ref="AD127" si="360">SUM(AD96:AD125)</f>
        <v>0</v>
      </c>
      <c r="AE127" s="344"/>
      <c r="AF127" s="343">
        <f t="shared" ref="AF127" si="361">SUM(AF96:AF125)</f>
        <v>0</v>
      </c>
      <c r="AG127" s="344"/>
      <c r="AH127" s="343">
        <f t="shared" ref="AH127" si="362">SUM(AH96:AH125)</f>
        <v>0</v>
      </c>
      <c r="AI127" s="344"/>
      <c r="AJ127" s="343">
        <f t="shared" ref="AJ127" si="363">SUM(AJ96:AJ125)</f>
        <v>0</v>
      </c>
      <c r="AK127" s="344"/>
      <c r="AL127" s="343">
        <f t="shared" ref="AL127" si="364">SUM(AL96:AL125)</f>
        <v>0</v>
      </c>
      <c r="AM127" s="344"/>
      <c r="AN127" s="343">
        <f t="shared" ref="AN127" si="365">SUM(AN96:AN125)</f>
        <v>0</v>
      </c>
      <c r="AO127" s="344"/>
      <c r="AP127" s="343">
        <f t="shared" ref="AP127" si="366">SUM(AP96:AP125)</f>
        <v>0</v>
      </c>
      <c r="AQ127" s="344"/>
      <c r="AR127" s="343">
        <f t="shared" ref="AR127" si="367">SUM(AR96:AR125)</f>
        <v>0</v>
      </c>
      <c r="AS127" s="344"/>
      <c r="AT127" s="343">
        <f t="shared" ref="AT127" si="368">SUM(AT96:AT125)</f>
        <v>0</v>
      </c>
      <c r="AU127" s="344"/>
      <c r="AV127" s="343">
        <f t="shared" ref="AV127" si="369">SUM(AV96:AV125)</f>
        <v>0</v>
      </c>
      <c r="AW127" s="344"/>
      <c r="AX127" s="343">
        <f t="shared" ref="AX127" si="370">SUM(AX96:AX125)</f>
        <v>0</v>
      </c>
      <c r="AY127" s="344"/>
      <c r="AZ127" s="343">
        <f t="shared" ref="AZ127" si="371">SUM(AZ96:AZ125)</f>
        <v>0</v>
      </c>
      <c r="BA127" s="344"/>
      <c r="BB127" s="343">
        <f t="shared" ref="BB127" si="372">SUM(BB96:BB125)</f>
        <v>0</v>
      </c>
      <c r="BC127" s="344"/>
      <c r="BD127" s="343">
        <f t="shared" ref="BD127" si="373">SUM(BD96:BD125)</f>
        <v>0</v>
      </c>
      <c r="BE127" s="344"/>
      <c r="BF127" s="343">
        <f t="shared" ref="BF127" si="374">SUM(BF96:BF125)</f>
        <v>0</v>
      </c>
      <c r="BG127" s="344"/>
      <c r="BH127" s="343">
        <f t="shared" ref="BH127" si="375">SUM(BH96:BH125)</f>
        <v>0</v>
      </c>
      <c r="BI127" s="344"/>
      <c r="BJ127" s="343">
        <f t="shared" ref="BJ127" si="376">SUM(BJ96:BJ125)</f>
        <v>0</v>
      </c>
      <c r="BK127" s="344"/>
      <c r="BL127" s="39"/>
      <c r="BM127" s="39"/>
    </row>
    <row r="128" spans="2:65" s="47" customFormat="1" ht="21" customHeight="1" thickTop="1" thickBot="1">
      <c r="B128" s="187" t="s">
        <v>41</v>
      </c>
      <c r="C128" s="188">
        <v>1</v>
      </c>
      <c r="D128" s="343">
        <f>SUM(D67,D79,D91,D95,D127)</f>
        <v>0</v>
      </c>
      <c r="E128" s="344"/>
      <c r="F128" s="343">
        <f>SUM(F67,F79,F91,F95,F127)</f>
        <v>0</v>
      </c>
      <c r="G128" s="344"/>
      <c r="H128" s="343">
        <f t="shared" ref="H128" si="377">SUM(H67,H79,H91,H95,H127)</f>
        <v>0</v>
      </c>
      <c r="I128" s="344"/>
      <c r="J128" s="343">
        <f t="shared" ref="J128" si="378">SUM(J67,J79,J91,J95,J127)</f>
        <v>0</v>
      </c>
      <c r="K128" s="344"/>
      <c r="L128" s="343">
        <f t="shared" ref="L128" si="379">SUM(L67,L79,L91,L95,L127)</f>
        <v>0</v>
      </c>
      <c r="M128" s="344"/>
      <c r="N128" s="343">
        <f t="shared" ref="N128" si="380">SUM(N67,N79,N91,N95,N127)</f>
        <v>0</v>
      </c>
      <c r="O128" s="344"/>
      <c r="P128" s="343">
        <f t="shared" ref="P128" si="381">SUM(P67,P79,P91,P95,P127)</f>
        <v>0</v>
      </c>
      <c r="Q128" s="344"/>
      <c r="R128" s="343">
        <f t="shared" ref="R128" si="382">SUM(R67,R79,R91,R95,R127)</f>
        <v>0</v>
      </c>
      <c r="S128" s="344"/>
      <c r="T128" s="343">
        <f t="shared" ref="T128" si="383">SUM(T67,T79,T91,T95,T127)</f>
        <v>0</v>
      </c>
      <c r="U128" s="344"/>
      <c r="V128" s="343">
        <f t="shared" ref="V128" si="384">SUM(V67,V79,V91,V95,V127)</f>
        <v>0</v>
      </c>
      <c r="W128" s="344"/>
      <c r="X128" s="343">
        <f t="shared" ref="X128" si="385">SUM(X67,X79,X91,X95,X127)</f>
        <v>0</v>
      </c>
      <c r="Y128" s="344"/>
      <c r="Z128" s="343">
        <f t="shared" ref="Z128" si="386">SUM(Z67,Z79,Z91,Z95,Z127)</f>
        <v>0</v>
      </c>
      <c r="AA128" s="344"/>
      <c r="AB128" s="343">
        <f t="shared" ref="AB128" si="387">SUM(AB67,AB79,AB91,AB95,AB127)</f>
        <v>0</v>
      </c>
      <c r="AC128" s="344"/>
      <c r="AD128" s="343">
        <f t="shared" ref="AD128" si="388">SUM(AD67,AD79,AD91,AD95,AD127)</f>
        <v>0</v>
      </c>
      <c r="AE128" s="344"/>
      <c r="AF128" s="343">
        <f t="shared" ref="AF128" si="389">SUM(AF67,AF79,AF91,AF95,AF127)</f>
        <v>0</v>
      </c>
      <c r="AG128" s="344"/>
      <c r="AH128" s="343">
        <f t="shared" ref="AH128" si="390">SUM(AH67,AH79,AH91,AH95,AH127)</f>
        <v>0</v>
      </c>
      <c r="AI128" s="344"/>
      <c r="AJ128" s="343">
        <f t="shared" ref="AJ128" si="391">SUM(AJ67,AJ79,AJ91,AJ95,AJ127)</f>
        <v>0</v>
      </c>
      <c r="AK128" s="344"/>
      <c r="AL128" s="343">
        <f t="shared" ref="AL128" si="392">SUM(AL67,AL79,AL91,AL95,AL127)</f>
        <v>0</v>
      </c>
      <c r="AM128" s="344"/>
      <c r="AN128" s="343">
        <f t="shared" ref="AN128" si="393">SUM(AN67,AN79,AN91,AN95,AN127)</f>
        <v>0</v>
      </c>
      <c r="AO128" s="344"/>
      <c r="AP128" s="343">
        <f t="shared" ref="AP128" si="394">SUM(AP67,AP79,AP91,AP95,AP127)</f>
        <v>0</v>
      </c>
      <c r="AQ128" s="344"/>
      <c r="AR128" s="343">
        <f t="shared" ref="AR128" si="395">SUM(AR67,AR79,AR91,AR95,AR127)</f>
        <v>0</v>
      </c>
      <c r="AS128" s="344"/>
      <c r="AT128" s="343">
        <f t="shared" ref="AT128" si="396">SUM(AT67,AT79,AT91,AT95,AT127)</f>
        <v>0</v>
      </c>
      <c r="AU128" s="344"/>
      <c r="AV128" s="343">
        <f t="shared" ref="AV128" si="397">SUM(AV67,AV79,AV91,AV95,AV127)</f>
        <v>0</v>
      </c>
      <c r="AW128" s="344"/>
      <c r="AX128" s="343">
        <f t="shared" ref="AX128" si="398">SUM(AX67,AX79,AX91,AX95,AX127)</f>
        <v>0</v>
      </c>
      <c r="AY128" s="344"/>
      <c r="AZ128" s="343">
        <f t="shared" ref="AZ128" si="399">SUM(AZ67,AZ79,AZ91,AZ95,AZ127)</f>
        <v>0</v>
      </c>
      <c r="BA128" s="344"/>
      <c r="BB128" s="343">
        <f t="shared" ref="BB128" si="400">SUM(BB67,BB79,BB91,BB95,BB127)</f>
        <v>0</v>
      </c>
      <c r="BC128" s="344"/>
      <c r="BD128" s="343">
        <f t="shared" ref="BD128" si="401">SUM(BD67,BD79,BD91,BD95,BD127)</f>
        <v>0</v>
      </c>
      <c r="BE128" s="344"/>
      <c r="BF128" s="343">
        <f t="shared" ref="BF128" si="402">SUM(BF67,BF79,BF91,BF95,BF127)</f>
        <v>0</v>
      </c>
      <c r="BG128" s="344"/>
      <c r="BH128" s="343">
        <f t="shared" ref="BH128" si="403">SUM(BH67,BH79,BH91,BH95,BH127)</f>
        <v>0</v>
      </c>
      <c r="BI128" s="344"/>
      <c r="BJ128" s="343">
        <f t="shared" ref="BJ128" si="404">SUM(BJ67,BJ79,BJ91,BJ95,BJ127)</f>
        <v>0</v>
      </c>
      <c r="BK128" s="345"/>
      <c r="BL128" s="39"/>
      <c r="BM128" s="39"/>
    </row>
    <row r="129" spans="2:63" ht="20" thickTop="1" thickBot="1">
      <c r="B129" s="187" t="s">
        <v>28</v>
      </c>
      <c r="C129" s="188">
        <v>1</v>
      </c>
      <c r="D129" s="343">
        <f>D55-SUM(D67,D79,D91,D95,D127)</f>
        <v>0</v>
      </c>
      <c r="E129" s="344"/>
      <c r="F129" s="343">
        <f t="shared" ref="F129" si="405">F55-SUM(F67,F79,F91,F95,F127)</f>
        <v>0</v>
      </c>
      <c r="G129" s="344"/>
      <c r="H129" s="343">
        <f t="shared" ref="H129" si="406">H55-SUM(H67,H79,H91,H95,H127)</f>
        <v>0</v>
      </c>
      <c r="I129" s="344"/>
      <c r="J129" s="343">
        <f t="shared" ref="J129" si="407">J55-SUM(J67,J79,J91,J95,J127)</f>
        <v>0</v>
      </c>
      <c r="K129" s="344"/>
      <c r="L129" s="343">
        <f t="shared" ref="L129" si="408">L55-SUM(L67,L79,L91,L95,L127)</f>
        <v>0</v>
      </c>
      <c r="M129" s="344"/>
      <c r="N129" s="343">
        <f t="shared" ref="N129" si="409">N55-SUM(N67,N79,N91,N95,N127)</f>
        <v>0</v>
      </c>
      <c r="O129" s="344"/>
      <c r="P129" s="343">
        <f t="shared" ref="P129" si="410">P55-SUM(P67,P79,P91,P95,P127)</f>
        <v>0</v>
      </c>
      <c r="Q129" s="344"/>
      <c r="R129" s="343">
        <f t="shared" ref="R129" si="411">R55-SUM(R67,R79,R91,R95,R127)</f>
        <v>0</v>
      </c>
      <c r="S129" s="344"/>
      <c r="T129" s="343">
        <f t="shared" ref="T129" si="412">T55-SUM(T67,T79,T91,T95,T127)</f>
        <v>0</v>
      </c>
      <c r="U129" s="344"/>
      <c r="V129" s="343">
        <f t="shared" ref="V129" si="413">V55-SUM(V67,V79,V91,V95,V127)</f>
        <v>0</v>
      </c>
      <c r="W129" s="344"/>
      <c r="X129" s="343">
        <f t="shared" ref="X129" si="414">X55-SUM(X67,X79,X91,X95,X127)</f>
        <v>0</v>
      </c>
      <c r="Y129" s="344"/>
      <c r="Z129" s="343">
        <f t="shared" ref="Z129" si="415">Z55-SUM(Z67,Z79,Z91,Z95,Z127)</f>
        <v>0</v>
      </c>
      <c r="AA129" s="344"/>
      <c r="AB129" s="343">
        <f t="shared" ref="AB129" si="416">AB55-SUM(AB67,AB79,AB91,AB95,AB127)</f>
        <v>0</v>
      </c>
      <c r="AC129" s="344"/>
      <c r="AD129" s="343">
        <f t="shared" ref="AD129" si="417">AD55-SUM(AD67,AD79,AD91,AD95,AD127)</f>
        <v>0</v>
      </c>
      <c r="AE129" s="344"/>
      <c r="AF129" s="343">
        <f t="shared" ref="AF129" si="418">AF55-SUM(AF67,AF79,AF91,AF95,AF127)</f>
        <v>0</v>
      </c>
      <c r="AG129" s="344"/>
      <c r="AH129" s="343">
        <f t="shared" ref="AH129" si="419">AH55-SUM(AH67,AH79,AH91,AH95,AH127)</f>
        <v>0</v>
      </c>
      <c r="AI129" s="344"/>
      <c r="AJ129" s="343">
        <f t="shared" ref="AJ129" si="420">AJ55-SUM(AJ67,AJ79,AJ91,AJ95,AJ127)</f>
        <v>0</v>
      </c>
      <c r="AK129" s="344"/>
      <c r="AL129" s="343">
        <f t="shared" ref="AL129" si="421">AL55-SUM(AL67,AL79,AL91,AL95,AL127)</f>
        <v>0</v>
      </c>
      <c r="AM129" s="344"/>
      <c r="AN129" s="343">
        <f t="shared" ref="AN129" si="422">AN55-SUM(AN67,AN79,AN91,AN95,AN127)</f>
        <v>0</v>
      </c>
      <c r="AO129" s="344"/>
      <c r="AP129" s="343">
        <f t="shared" ref="AP129" si="423">AP55-SUM(AP67,AP79,AP91,AP95,AP127)</f>
        <v>0</v>
      </c>
      <c r="AQ129" s="344"/>
      <c r="AR129" s="343">
        <f t="shared" ref="AR129" si="424">AR55-SUM(AR67,AR79,AR91,AR95,AR127)</f>
        <v>0</v>
      </c>
      <c r="AS129" s="344"/>
      <c r="AT129" s="343">
        <f t="shared" ref="AT129" si="425">AT55-SUM(AT67,AT79,AT91,AT95,AT127)</f>
        <v>0</v>
      </c>
      <c r="AU129" s="344"/>
      <c r="AV129" s="343">
        <f t="shared" ref="AV129" si="426">AV55-SUM(AV67,AV79,AV91,AV95,AV127)</f>
        <v>0</v>
      </c>
      <c r="AW129" s="344"/>
      <c r="AX129" s="343">
        <f t="shared" ref="AX129" si="427">AX55-SUM(AX67,AX79,AX91,AX95,AX127)</f>
        <v>0</v>
      </c>
      <c r="AY129" s="344"/>
      <c r="AZ129" s="343">
        <f t="shared" ref="AZ129" si="428">AZ55-SUM(AZ67,AZ79,AZ91,AZ95,AZ127)</f>
        <v>0</v>
      </c>
      <c r="BA129" s="344"/>
      <c r="BB129" s="343">
        <f t="shared" ref="BB129" si="429">BB55-SUM(BB67,BB79,BB91,BB95,BB127)</f>
        <v>0</v>
      </c>
      <c r="BC129" s="344"/>
      <c r="BD129" s="343">
        <f t="shared" ref="BD129" si="430">BD55-SUM(BD67,BD79,BD91,BD95,BD127)</f>
        <v>0</v>
      </c>
      <c r="BE129" s="344"/>
      <c r="BF129" s="343">
        <f t="shared" ref="BF129" si="431">BF55-SUM(BF67,BF79,BF91,BF95,BF127)</f>
        <v>0</v>
      </c>
      <c r="BG129" s="344"/>
      <c r="BH129" s="343">
        <f t="shared" ref="BH129" si="432">BH55-SUM(BH67,BH79,BH91,BH95,BH127)</f>
        <v>0</v>
      </c>
      <c r="BI129" s="344"/>
      <c r="BJ129" s="343">
        <f t="shared" ref="BJ129" si="433">BJ55-SUM(BJ67,BJ79,BJ91,BJ95,BJ127)</f>
        <v>0</v>
      </c>
      <c r="BK129" s="345"/>
    </row>
    <row r="130" spans="2:63" ht="19" thickTop="1">
      <c r="C130" s="37"/>
      <c r="D130" s="39"/>
      <c r="E130" s="83"/>
      <c r="F130" s="39"/>
      <c r="G130" s="39"/>
      <c r="H130" s="39"/>
      <c r="I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row>
    <row r="131" spans="2:63">
      <c r="C131" s="56"/>
      <c r="D131" s="39"/>
      <c r="E131" s="83"/>
      <c r="F131" s="39"/>
      <c r="G131" s="39"/>
      <c r="H131" s="39"/>
      <c r="I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row>
    <row r="132" spans="2:63">
      <c r="C132" s="56"/>
      <c r="D132" s="39"/>
      <c r="E132" s="83"/>
      <c r="F132" s="39"/>
      <c r="G132" s="39"/>
      <c r="H132" s="39"/>
      <c r="I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row>
    <row r="133" spans="2:63">
      <c r="C133" s="56"/>
      <c r="D133" s="39"/>
      <c r="E133" s="83"/>
      <c r="F133" s="39"/>
      <c r="G133" s="39"/>
      <c r="H133" s="39"/>
      <c r="I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row>
    <row r="134" spans="2:63">
      <c r="C134" s="56"/>
      <c r="D134" s="39"/>
      <c r="E134" s="83"/>
      <c r="F134" s="39"/>
      <c r="G134" s="39"/>
      <c r="H134" s="39"/>
      <c r="I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row>
    <row r="135" spans="2:63">
      <c r="C135" s="56"/>
      <c r="D135" s="39"/>
      <c r="E135" s="83"/>
      <c r="F135" s="39"/>
      <c r="G135" s="39"/>
      <c r="H135" s="39"/>
      <c r="I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row>
    <row r="136" spans="2:63">
      <c r="C136" s="56"/>
      <c r="D136" s="39"/>
      <c r="E136" s="83"/>
      <c r="F136" s="39"/>
      <c r="G136" s="39"/>
      <c r="H136" s="39"/>
      <c r="I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row>
    <row r="137" spans="2:63">
      <c r="C137" s="56"/>
      <c r="D137" s="39"/>
      <c r="E137" s="83"/>
      <c r="F137" s="39"/>
      <c r="G137" s="39"/>
      <c r="H137" s="39"/>
      <c r="I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row>
    <row r="138" spans="2:63">
      <c r="C138" s="56"/>
      <c r="D138" s="39"/>
      <c r="E138" s="83"/>
      <c r="F138" s="39"/>
      <c r="G138" s="39"/>
      <c r="H138" s="39"/>
      <c r="I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row>
    <row r="139" spans="2:63">
      <c r="C139" s="56"/>
      <c r="D139" s="39"/>
      <c r="E139" s="83"/>
      <c r="F139" s="39"/>
      <c r="G139" s="39"/>
      <c r="H139" s="39"/>
      <c r="I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row>
    <row r="140" spans="2:63">
      <c r="C140" s="56"/>
      <c r="D140" s="39"/>
      <c r="E140" s="83"/>
      <c r="F140" s="39"/>
      <c r="G140" s="39"/>
      <c r="H140" s="39"/>
      <c r="I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row>
    <row r="141" spans="2:63">
      <c r="C141" s="60"/>
      <c r="D141" s="39"/>
      <c r="E141" s="83"/>
      <c r="F141" s="39"/>
      <c r="G141" s="39"/>
      <c r="H141" s="39"/>
      <c r="I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row>
    <row r="142" spans="2:63">
      <c r="C142" s="56"/>
      <c r="D142" s="39"/>
      <c r="E142" s="83"/>
      <c r="F142" s="39"/>
      <c r="G142" s="39"/>
      <c r="H142" s="39"/>
      <c r="I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row>
    <row r="143" spans="2:63">
      <c r="D143" s="36"/>
      <c r="E143" s="84"/>
      <c r="F143" s="37"/>
      <c r="G143" s="37"/>
      <c r="H143" s="38"/>
      <c r="I143" s="38"/>
      <c r="J143" s="37"/>
      <c r="K143" s="37"/>
      <c r="L143" s="37"/>
      <c r="M143" s="37"/>
      <c r="N143" s="37"/>
      <c r="O143" s="37"/>
      <c r="R143" s="37"/>
      <c r="S143" s="37"/>
      <c r="V143" s="37"/>
      <c r="W143" s="37"/>
      <c r="AD143" s="39"/>
      <c r="AE143" s="39"/>
      <c r="AF143" s="39"/>
      <c r="AG143" s="39"/>
      <c r="AH143" s="39"/>
      <c r="AI143" s="39"/>
      <c r="AJ143" s="39"/>
      <c r="AK143" s="39"/>
      <c r="AL143" s="39"/>
      <c r="AM143" s="39"/>
      <c r="AN143" s="39"/>
      <c r="AO143" s="39"/>
      <c r="AP143" s="39"/>
      <c r="AQ143" s="39"/>
    </row>
  </sheetData>
  <sheetProtection formatCells="0" formatColumns="0" formatRows="0" insertColumns="0" insertRows="0" insertHyperlinks="0" deleteColumns="0" deleteRows="0" selectLockedCells="1" sort="0" autoFilter="0" pivotTables="0"/>
  <autoFilter ref="B18:BK129" xr:uid="{661FB5F9-B698-4F62-9F7D-26A18BD0E939}">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filterColumn colId="24" showButton="0"/>
    <filterColumn colId="26" showButton="0"/>
    <filterColumn colId="28" showButton="0"/>
    <filterColumn colId="30" showButton="0"/>
    <filterColumn colId="32" showButton="0"/>
    <filterColumn colId="34" showButton="0"/>
    <filterColumn colId="36" showButton="0"/>
    <filterColumn colId="38" showButton="0"/>
    <filterColumn colId="40" showButton="0"/>
    <filterColumn colId="42" showButton="0"/>
    <filterColumn colId="44" showButton="0"/>
    <filterColumn colId="46" showButton="0"/>
    <filterColumn colId="48" showButton="0"/>
    <filterColumn colId="50" showButton="0"/>
    <filterColumn colId="52" showButton="0"/>
    <filterColumn colId="54" showButton="0"/>
    <filterColumn colId="56" showButton="0"/>
    <filterColumn colId="58" showButton="0"/>
    <filterColumn colId="60" showButton="0"/>
  </autoFilter>
  <mergeCells count="1135">
    <mergeCell ref="AL41:AM41"/>
    <mergeCell ref="AN41:AO41"/>
    <mergeCell ref="AP41:AQ41"/>
    <mergeCell ref="AR41:AS41"/>
    <mergeCell ref="AT41:AU41"/>
    <mergeCell ref="AV41:AW41"/>
    <mergeCell ref="AX41:AY41"/>
    <mergeCell ref="AZ41:BA41"/>
    <mergeCell ref="BB41:BC41"/>
    <mergeCell ref="BD41:BE41"/>
    <mergeCell ref="BF41:BG41"/>
    <mergeCell ref="BH41:BI41"/>
    <mergeCell ref="BJ41:BK41"/>
    <mergeCell ref="D41:E41"/>
    <mergeCell ref="F41:G41"/>
    <mergeCell ref="H41:I41"/>
    <mergeCell ref="J41:K41"/>
    <mergeCell ref="L41:M41"/>
    <mergeCell ref="N41:O41"/>
    <mergeCell ref="P41:Q41"/>
    <mergeCell ref="R41:S41"/>
    <mergeCell ref="T41:U41"/>
    <mergeCell ref="V41:W41"/>
    <mergeCell ref="X41:Y41"/>
    <mergeCell ref="Z41:AA41"/>
    <mergeCell ref="AB41:AC41"/>
    <mergeCell ref="AD41:AE41"/>
    <mergeCell ref="AF41:AG41"/>
    <mergeCell ref="AH41:AI41"/>
    <mergeCell ref="AJ41:AK41"/>
    <mergeCell ref="BJ129:BK129"/>
    <mergeCell ref="AV129:AW129"/>
    <mergeCell ref="AX129:AY129"/>
    <mergeCell ref="AZ129:BA129"/>
    <mergeCell ref="BB129:BC129"/>
    <mergeCell ref="BD129:BE129"/>
    <mergeCell ref="BF129:BG129"/>
    <mergeCell ref="AJ129:AK129"/>
    <mergeCell ref="AL129:AM129"/>
    <mergeCell ref="AN129:AO129"/>
    <mergeCell ref="AP129:AQ129"/>
    <mergeCell ref="AR129:AS129"/>
    <mergeCell ref="AT129:AU129"/>
    <mergeCell ref="X129:Y129"/>
    <mergeCell ref="Z129:AA129"/>
    <mergeCell ref="AB129:AC129"/>
    <mergeCell ref="AD129:AE129"/>
    <mergeCell ref="AF129:AG129"/>
    <mergeCell ref="AH129:AI129"/>
    <mergeCell ref="L129:M129"/>
    <mergeCell ref="N129:O129"/>
    <mergeCell ref="P129:Q129"/>
    <mergeCell ref="R129:S129"/>
    <mergeCell ref="T129:U129"/>
    <mergeCell ref="V129:W129"/>
    <mergeCell ref="BD128:BE128"/>
    <mergeCell ref="BF128:BG128"/>
    <mergeCell ref="BH128:BI128"/>
    <mergeCell ref="BJ128:BK128"/>
    <mergeCell ref="D129:E129"/>
    <mergeCell ref="F129:G129"/>
    <mergeCell ref="H129:I129"/>
    <mergeCell ref="J129:K129"/>
    <mergeCell ref="AR128:AS128"/>
    <mergeCell ref="AT128:AU128"/>
    <mergeCell ref="AV128:AW128"/>
    <mergeCell ref="AX128:AY128"/>
    <mergeCell ref="AZ128:BA128"/>
    <mergeCell ref="BB128:BC128"/>
    <mergeCell ref="AF128:AG128"/>
    <mergeCell ref="AH128:AI128"/>
    <mergeCell ref="AJ128:AK128"/>
    <mergeCell ref="AL128:AM128"/>
    <mergeCell ref="AN128:AO128"/>
    <mergeCell ref="AP128:AQ128"/>
    <mergeCell ref="T128:U128"/>
    <mergeCell ref="V128:W128"/>
    <mergeCell ref="X128:Y128"/>
    <mergeCell ref="Z128:AA128"/>
    <mergeCell ref="BH129:BI129"/>
    <mergeCell ref="AB128:AC128"/>
    <mergeCell ref="AD128:AE128"/>
    <mergeCell ref="D128:E128"/>
    <mergeCell ref="F128:G128"/>
    <mergeCell ref="H128:I128"/>
    <mergeCell ref="J128:K128"/>
    <mergeCell ref="L128:M128"/>
    <mergeCell ref="N128:O128"/>
    <mergeCell ref="P128:Q128"/>
    <mergeCell ref="R128:S128"/>
    <mergeCell ref="AZ127:BA127"/>
    <mergeCell ref="BB127:BC127"/>
    <mergeCell ref="BD127:BE127"/>
    <mergeCell ref="BF127:BG127"/>
    <mergeCell ref="BH127:BI127"/>
    <mergeCell ref="BJ127:BK127"/>
    <mergeCell ref="AN127:AO127"/>
    <mergeCell ref="AP127:AQ127"/>
    <mergeCell ref="AR127:AS127"/>
    <mergeCell ref="AT127:AU127"/>
    <mergeCell ref="AV127:AW127"/>
    <mergeCell ref="AX127:AY127"/>
    <mergeCell ref="AB127:AC127"/>
    <mergeCell ref="AD127:AE127"/>
    <mergeCell ref="AF127:AG127"/>
    <mergeCell ref="AH127:AI127"/>
    <mergeCell ref="AJ127:AK127"/>
    <mergeCell ref="AL127:AM127"/>
    <mergeCell ref="P127:Q127"/>
    <mergeCell ref="R127:S127"/>
    <mergeCell ref="V127:W127"/>
    <mergeCell ref="Z127:AA127"/>
    <mergeCell ref="D127:E127"/>
    <mergeCell ref="F127:G127"/>
    <mergeCell ref="H127:I127"/>
    <mergeCell ref="J127:K127"/>
    <mergeCell ref="L127:M127"/>
    <mergeCell ref="N127:O127"/>
    <mergeCell ref="BB126:BC126"/>
    <mergeCell ref="BD126:BE126"/>
    <mergeCell ref="BF126:BG126"/>
    <mergeCell ref="BH126:BI126"/>
    <mergeCell ref="BJ126:BK126"/>
    <mergeCell ref="AP126:AQ126"/>
    <mergeCell ref="AR126:AS126"/>
    <mergeCell ref="AT126:AU126"/>
    <mergeCell ref="AV126:AW126"/>
    <mergeCell ref="AX126:AY126"/>
    <mergeCell ref="AZ126:BA126"/>
    <mergeCell ref="AD126:AE126"/>
    <mergeCell ref="AF126:AG126"/>
    <mergeCell ref="AH126:AI126"/>
    <mergeCell ref="AJ126:AK126"/>
    <mergeCell ref="AL126:AM126"/>
    <mergeCell ref="AN126:AO126"/>
    <mergeCell ref="R126:S126"/>
    <mergeCell ref="T126:U126"/>
    <mergeCell ref="V126:W126"/>
    <mergeCell ref="X126:Y126"/>
    <mergeCell ref="Z126:AA126"/>
    <mergeCell ref="AB126:AC126"/>
    <mergeCell ref="B96:B127"/>
    <mergeCell ref="D126:E126"/>
    <mergeCell ref="F126:G126"/>
    <mergeCell ref="H126:I126"/>
    <mergeCell ref="J126:K126"/>
    <mergeCell ref="L126:M126"/>
    <mergeCell ref="N126:O126"/>
    <mergeCell ref="P126:Q126"/>
    <mergeCell ref="AX95:AY95"/>
    <mergeCell ref="AZ95:BA95"/>
    <mergeCell ref="BB95:BC95"/>
    <mergeCell ref="BD95:BE95"/>
    <mergeCell ref="BF95:BG95"/>
    <mergeCell ref="BH95:BI95"/>
    <mergeCell ref="AL95:AM95"/>
    <mergeCell ref="AN95:AO95"/>
    <mergeCell ref="AP95:AQ95"/>
    <mergeCell ref="AR95:AS95"/>
    <mergeCell ref="AT95:AU95"/>
    <mergeCell ref="AV95:AW95"/>
    <mergeCell ref="Z95:AA95"/>
    <mergeCell ref="AB95:AC95"/>
    <mergeCell ref="AD95:AE95"/>
    <mergeCell ref="AF95:AG95"/>
    <mergeCell ref="AH95:AI95"/>
    <mergeCell ref="AJ95:AK95"/>
    <mergeCell ref="N95:O95"/>
    <mergeCell ref="P95:Q95"/>
    <mergeCell ref="T127:U127"/>
    <mergeCell ref="T95:U95"/>
    <mergeCell ref="V95:W95"/>
    <mergeCell ref="X127:Y127"/>
    <mergeCell ref="X95:Y95"/>
    <mergeCell ref="BD94:BE94"/>
    <mergeCell ref="BF94:BG94"/>
    <mergeCell ref="BH94:BI94"/>
    <mergeCell ref="BJ94:BK94"/>
    <mergeCell ref="D95:E95"/>
    <mergeCell ref="F95:G95"/>
    <mergeCell ref="H95:I95"/>
    <mergeCell ref="J95:K95"/>
    <mergeCell ref="L95:M95"/>
    <mergeCell ref="AR94:AS94"/>
    <mergeCell ref="AT94:AU94"/>
    <mergeCell ref="AV94:AW94"/>
    <mergeCell ref="AX94:AY94"/>
    <mergeCell ref="AZ94:BA94"/>
    <mergeCell ref="BB94:BC94"/>
    <mergeCell ref="AF94:AG94"/>
    <mergeCell ref="AH94:AI94"/>
    <mergeCell ref="AJ94:AK94"/>
    <mergeCell ref="AL94:AM94"/>
    <mergeCell ref="AN94:AO94"/>
    <mergeCell ref="AP94:AQ94"/>
    <mergeCell ref="T94:U94"/>
    <mergeCell ref="V94:W94"/>
    <mergeCell ref="X94:Y94"/>
    <mergeCell ref="Z94:AA94"/>
    <mergeCell ref="AB94:AC94"/>
    <mergeCell ref="AD94:AE94"/>
    <mergeCell ref="BJ95:BK95"/>
    <mergeCell ref="B92:B95"/>
    <mergeCell ref="D94:E94"/>
    <mergeCell ref="F94:G94"/>
    <mergeCell ref="H94:I94"/>
    <mergeCell ref="J94:K94"/>
    <mergeCell ref="L94:M94"/>
    <mergeCell ref="N94:O94"/>
    <mergeCell ref="P94:Q94"/>
    <mergeCell ref="R94:S94"/>
    <mergeCell ref="AZ91:BA91"/>
    <mergeCell ref="BB91:BC91"/>
    <mergeCell ref="BD91:BE91"/>
    <mergeCell ref="BF91:BG91"/>
    <mergeCell ref="BH91:BI91"/>
    <mergeCell ref="BJ91:BK91"/>
    <mergeCell ref="AN91:AO91"/>
    <mergeCell ref="AP91:AQ91"/>
    <mergeCell ref="AR91:AS91"/>
    <mergeCell ref="AT91:AU91"/>
    <mergeCell ref="AV91:AW91"/>
    <mergeCell ref="AX91:AY91"/>
    <mergeCell ref="AB91:AC91"/>
    <mergeCell ref="AD91:AE91"/>
    <mergeCell ref="AF91:AG91"/>
    <mergeCell ref="AH91:AI91"/>
    <mergeCell ref="AJ91:AK91"/>
    <mergeCell ref="AL91:AM91"/>
    <mergeCell ref="P91:Q91"/>
    <mergeCell ref="R91:S91"/>
    <mergeCell ref="T91:U91"/>
    <mergeCell ref="V91:W91"/>
    <mergeCell ref="R95:S95"/>
    <mergeCell ref="D91:E91"/>
    <mergeCell ref="F91:G91"/>
    <mergeCell ref="H91:I91"/>
    <mergeCell ref="J91:K91"/>
    <mergeCell ref="L91:M91"/>
    <mergeCell ref="N91:O91"/>
    <mergeCell ref="BB90:BC90"/>
    <mergeCell ref="BD90:BE90"/>
    <mergeCell ref="BF90:BG90"/>
    <mergeCell ref="BH90:BI90"/>
    <mergeCell ref="BJ90:BK90"/>
    <mergeCell ref="AP90:AQ90"/>
    <mergeCell ref="AR90:AS90"/>
    <mergeCell ref="AT90:AU90"/>
    <mergeCell ref="AV90:AW90"/>
    <mergeCell ref="AX90:AY90"/>
    <mergeCell ref="AZ90:BA90"/>
    <mergeCell ref="AD90:AE90"/>
    <mergeCell ref="AF90:AG90"/>
    <mergeCell ref="AH90:AI90"/>
    <mergeCell ref="AJ90:AK90"/>
    <mergeCell ref="AL90:AM90"/>
    <mergeCell ref="AN90:AO90"/>
    <mergeCell ref="R90:S90"/>
    <mergeCell ref="T90:U90"/>
    <mergeCell ref="V90:W90"/>
    <mergeCell ref="X90:Y90"/>
    <mergeCell ref="Z90:AA90"/>
    <mergeCell ref="AB90:AC90"/>
    <mergeCell ref="B80:B91"/>
    <mergeCell ref="D90:E90"/>
    <mergeCell ref="F90:G90"/>
    <mergeCell ref="H90:I90"/>
    <mergeCell ref="J90:K90"/>
    <mergeCell ref="L90:M90"/>
    <mergeCell ref="N90:O90"/>
    <mergeCell ref="P90:Q90"/>
    <mergeCell ref="AX79:AY79"/>
    <mergeCell ref="AZ79:BA79"/>
    <mergeCell ref="BB79:BC79"/>
    <mergeCell ref="BD79:BE79"/>
    <mergeCell ref="BF79:BG79"/>
    <mergeCell ref="BH79:BI79"/>
    <mergeCell ref="AL79:AM79"/>
    <mergeCell ref="AN79:AO79"/>
    <mergeCell ref="AP79:AQ79"/>
    <mergeCell ref="AR79:AS79"/>
    <mergeCell ref="AT79:AU79"/>
    <mergeCell ref="AV79:AW79"/>
    <mergeCell ref="Z79:AA79"/>
    <mergeCell ref="AB79:AC79"/>
    <mergeCell ref="AD79:AE79"/>
    <mergeCell ref="AF79:AG79"/>
    <mergeCell ref="AH79:AI79"/>
    <mergeCell ref="AJ79:AK79"/>
    <mergeCell ref="N79:O79"/>
    <mergeCell ref="P79:Q79"/>
    <mergeCell ref="R79:S79"/>
    <mergeCell ref="T79:U79"/>
    <mergeCell ref="X91:Y91"/>
    <mergeCell ref="Z91:AA91"/>
    <mergeCell ref="X79:Y79"/>
    <mergeCell ref="BD78:BE78"/>
    <mergeCell ref="BF78:BG78"/>
    <mergeCell ref="BH78:BI78"/>
    <mergeCell ref="BJ78:BK78"/>
    <mergeCell ref="D79:E79"/>
    <mergeCell ref="F79:G79"/>
    <mergeCell ref="H79:I79"/>
    <mergeCell ref="J79:K79"/>
    <mergeCell ref="L79:M79"/>
    <mergeCell ref="AR78:AS78"/>
    <mergeCell ref="AT78:AU78"/>
    <mergeCell ref="AV78:AW78"/>
    <mergeCell ref="AX78:AY78"/>
    <mergeCell ref="AZ78:BA78"/>
    <mergeCell ref="BB78:BC78"/>
    <mergeCell ref="AF78:AG78"/>
    <mergeCell ref="AH78:AI78"/>
    <mergeCell ref="AJ78:AK78"/>
    <mergeCell ref="AL78:AM78"/>
    <mergeCell ref="AN78:AO78"/>
    <mergeCell ref="AP78:AQ78"/>
    <mergeCell ref="T78:U78"/>
    <mergeCell ref="V78:W78"/>
    <mergeCell ref="X78:Y78"/>
    <mergeCell ref="Z78:AA78"/>
    <mergeCell ref="AB78:AC78"/>
    <mergeCell ref="AD78:AE78"/>
    <mergeCell ref="BJ79:BK79"/>
    <mergeCell ref="B68:B79"/>
    <mergeCell ref="D78:E78"/>
    <mergeCell ref="F78:G78"/>
    <mergeCell ref="H78:I78"/>
    <mergeCell ref="J78:K78"/>
    <mergeCell ref="L78:M78"/>
    <mergeCell ref="N78:O78"/>
    <mergeCell ref="P78:Q78"/>
    <mergeCell ref="R78:S78"/>
    <mergeCell ref="AZ67:BA67"/>
    <mergeCell ref="BB67:BC67"/>
    <mergeCell ref="BD67:BE67"/>
    <mergeCell ref="BF67:BG67"/>
    <mergeCell ref="BH67:BI67"/>
    <mergeCell ref="BJ67:BK67"/>
    <mergeCell ref="AN67:AO67"/>
    <mergeCell ref="AP67:AQ67"/>
    <mergeCell ref="AR67:AS67"/>
    <mergeCell ref="AT67:AU67"/>
    <mergeCell ref="AV67:AW67"/>
    <mergeCell ref="AX67:AY67"/>
    <mergeCell ref="AB67:AC67"/>
    <mergeCell ref="AD67:AE67"/>
    <mergeCell ref="AF67:AG67"/>
    <mergeCell ref="AH67:AI67"/>
    <mergeCell ref="AJ67:AK67"/>
    <mergeCell ref="AL67:AM67"/>
    <mergeCell ref="P67:Q67"/>
    <mergeCell ref="R67:S67"/>
    <mergeCell ref="T67:U67"/>
    <mergeCell ref="V67:W67"/>
    <mergeCell ref="V79:W79"/>
    <mergeCell ref="D67:E67"/>
    <mergeCell ref="F67:G67"/>
    <mergeCell ref="H67:I67"/>
    <mergeCell ref="J67:K67"/>
    <mergeCell ref="L67:M67"/>
    <mergeCell ref="N67:O67"/>
    <mergeCell ref="BB66:BC66"/>
    <mergeCell ref="BD66:BE66"/>
    <mergeCell ref="BF66:BG66"/>
    <mergeCell ref="BH66:BI66"/>
    <mergeCell ref="BJ66:BK66"/>
    <mergeCell ref="AP66:AQ66"/>
    <mergeCell ref="AR66:AS66"/>
    <mergeCell ref="AT66:AU66"/>
    <mergeCell ref="AV66:AW66"/>
    <mergeCell ref="AX66:AY66"/>
    <mergeCell ref="AZ66:BA66"/>
    <mergeCell ref="AD66:AE66"/>
    <mergeCell ref="AF66:AG66"/>
    <mergeCell ref="AH66:AI66"/>
    <mergeCell ref="AJ66:AK66"/>
    <mergeCell ref="AL66:AM66"/>
    <mergeCell ref="AN66:AO66"/>
    <mergeCell ref="R66:S66"/>
    <mergeCell ref="T66:U66"/>
    <mergeCell ref="V66:W66"/>
    <mergeCell ref="X66:Y66"/>
    <mergeCell ref="Z66:AA66"/>
    <mergeCell ref="AB66:AC66"/>
    <mergeCell ref="B56:B67"/>
    <mergeCell ref="D66:E66"/>
    <mergeCell ref="F66:G66"/>
    <mergeCell ref="H66:I66"/>
    <mergeCell ref="J66:K66"/>
    <mergeCell ref="L66:M66"/>
    <mergeCell ref="N66:O66"/>
    <mergeCell ref="P66:Q66"/>
    <mergeCell ref="AX55:AY55"/>
    <mergeCell ref="AZ55:BA55"/>
    <mergeCell ref="BB55:BC55"/>
    <mergeCell ref="BD55:BE55"/>
    <mergeCell ref="BF55:BG55"/>
    <mergeCell ref="BH55:BI55"/>
    <mergeCell ref="AL55:AM55"/>
    <mergeCell ref="AN55:AO55"/>
    <mergeCell ref="AP55:AQ55"/>
    <mergeCell ref="AR55:AS55"/>
    <mergeCell ref="AT55:AU55"/>
    <mergeCell ref="AV55:AW55"/>
    <mergeCell ref="Z55:AA55"/>
    <mergeCell ref="AB55:AC55"/>
    <mergeCell ref="AD55:AE55"/>
    <mergeCell ref="AF55:AG55"/>
    <mergeCell ref="AH55:AI55"/>
    <mergeCell ref="AJ55:AK55"/>
    <mergeCell ref="N55:O55"/>
    <mergeCell ref="P55:Q55"/>
    <mergeCell ref="R55:S55"/>
    <mergeCell ref="T55:U55"/>
    <mergeCell ref="X67:Y67"/>
    <mergeCell ref="Z67:AA67"/>
    <mergeCell ref="X55:Y55"/>
    <mergeCell ref="BD54:BE54"/>
    <mergeCell ref="BF54:BG54"/>
    <mergeCell ref="BH54:BI54"/>
    <mergeCell ref="BJ54:BK54"/>
    <mergeCell ref="D55:E55"/>
    <mergeCell ref="F55:G55"/>
    <mergeCell ref="H55:I55"/>
    <mergeCell ref="J55:K55"/>
    <mergeCell ref="L55:M55"/>
    <mergeCell ref="AR54:AS54"/>
    <mergeCell ref="AT54:AU54"/>
    <mergeCell ref="AV54:AW54"/>
    <mergeCell ref="AX54:AY54"/>
    <mergeCell ref="AZ54:BA54"/>
    <mergeCell ref="BB54:BC54"/>
    <mergeCell ref="AF54:AG54"/>
    <mergeCell ref="AH54:AI54"/>
    <mergeCell ref="AJ54:AK54"/>
    <mergeCell ref="AL54:AM54"/>
    <mergeCell ref="AN54:AO54"/>
    <mergeCell ref="AP54:AQ54"/>
    <mergeCell ref="T54:U54"/>
    <mergeCell ref="V54:W54"/>
    <mergeCell ref="X54:Y54"/>
    <mergeCell ref="Z54:AA54"/>
    <mergeCell ref="AB54:AC54"/>
    <mergeCell ref="AD54:AE54"/>
    <mergeCell ref="BJ55:BK55"/>
    <mergeCell ref="B44:B55"/>
    <mergeCell ref="D54:E54"/>
    <mergeCell ref="F54:G54"/>
    <mergeCell ref="H54:I54"/>
    <mergeCell ref="J54:K54"/>
    <mergeCell ref="L54:M54"/>
    <mergeCell ref="N54:O54"/>
    <mergeCell ref="P54:Q54"/>
    <mergeCell ref="R54:S54"/>
    <mergeCell ref="AZ43:BA43"/>
    <mergeCell ref="BB43:BC43"/>
    <mergeCell ref="BD43:BE43"/>
    <mergeCell ref="BF43:BG43"/>
    <mergeCell ref="BH43:BI43"/>
    <mergeCell ref="BJ43:BK43"/>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T43:U43"/>
    <mergeCell ref="V43:W43"/>
    <mergeCell ref="V55:W55"/>
    <mergeCell ref="X43:Y43"/>
    <mergeCell ref="Z43:AA43"/>
    <mergeCell ref="D43:E43"/>
    <mergeCell ref="F43:G43"/>
    <mergeCell ref="H43:I43"/>
    <mergeCell ref="J43:K43"/>
    <mergeCell ref="L43:M43"/>
    <mergeCell ref="N43:O43"/>
    <mergeCell ref="BB42:BC42"/>
    <mergeCell ref="BD42:BE42"/>
    <mergeCell ref="BF42:BG42"/>
    <mergeCell ref="BH42:BI42"/>
    <mergeCell ref="BJ42:BK42"/>
    <mergeCell ref="AP42:AQ42"/>
    <mergeCell ref="AR42:AS42"/>
    <mergeCell ref="AT42:AU42"/>
    <mergeCell ref="AV42:AW42"/>
    <mergeCell ref="AX42:AY42"/>
    <mergeCell ref="AZ42:BA42"/>
    <mergeCell ref="AD42:AE42"/>
    <mergeCell ref="AF42:AG42"/>
    <mergeCell ref="AH42:AI42"/>
    <mergeCell ref="AJ42:AK42"/>
    <mergeCell ref="AL42:AM42"/>
    <mergeCell ref="AN42:AO42"/>
    <mergeCell ref="R42:S42"/>
    <mergeCell ref="T42:U42"/>
    <mergeCell ref="V42:W42"/>
    <mergeCell ref="X42:Y42"/>
    <mergeCell ref="Z42:AA42"/>
    <mergeCell ref="AB42:AC42"/>
    <mergeCell ref="B37:B40"/>
    <mergeCell ref="D42:E42"/>
    <mergeCell ref="F42:G42"/>
    <mergeCell ref="H42:I42"/>
    <mergeCell ref="J42:K42"/>
    <mergeCell ref="L42:M42"/>
    <mergeCell ref="N42:O42"/>
    <mergeCell ref="P42:Q42"/>
    <mergeCell ref="AX35:AY35"/>
    <mergeCell ref="AZ35:BA35"/>
    <mergeCell ref="BB35:BC35"/>
    <mergeCell ref="BD35:BE35"/>
    <mergeCell ref="BF35:BG35"/>
    <mergeCell ref="BH35:BI35"/>
    <mergeCell ref="AL35:AM35"/>
    <mergeCell ref="AN35:AO35"/>
    <mergeCell ref="AP35:AQ35"/>
    <mergeCell ref="AR35:AS35"/>
    <mergeCell ref="AT35:AU35"/>
    <mergeCell ref="AV35:AW35"/>
    <mergeCell ref="Z35:AA35"/>
    <mergeCell ref="AB35:AC35"/>
    <mergeCell ref="AD35:AE35"/>
    <mergeCell ref="AF35:AG35"/>
    <mergeCell ref="AH35:AI35"/>
    <mergeCell ref="AJ35:AK35"/>
    <mergeCell ref="N35:O35"/>
    <mergeCell ref="P35:Q35"/>
    <mergeCell ref="R35:S35"/>
    <mergeCell ref="T35:U35"/>
    <mergeCell ref="V35:W35"/>
    <mergeCell ref="X35:Y35"/>
    <mergeCell ref="BJ34:BK34"/>
    <mergeCell ref="D35:E35"/>
    <mergeCell ref="F35:G35"/>
    <mergeCell ref="H35:I35"/>
    <mergeCell ref="J35:K35"/>
    <mergeCell ref="L35:M35"/>
    <mergeCell ref="AR34:AS34"/>
    <mergeCell ref="AT34:AU34"/>
    <mergeCell ref="AV34:AW34"/>
    <mergeCell ref="AX34:AY34"/>
    <mergeCell ref="AZ34:BA34"/>
    <mergeCell ref="BB34:BC34"/>
    <mergeCell ref="AF34:AG34"/>
    <mergeCell ref="AH34:AI34"/>
    <mergeCell ref="AJ34:AK34"/>
    <mergeCell ref="AL34:AM34"/>
    <mergeCell ref="AN34:AO34"/>
    <mergeCell ref="AP34:AQ34"/>
    <mergeCell ref="T34:U34"/>
    <mergeCell ref="V34:W34"/>
    <mergeCell ref="X34:Y34"/>
    <mergeCell ref="Z34:AA34"/>
    <mergeCell ref="AB34:AC34"/>
    <mergeCell ref="AD34:AE34"/>
    <mergeCell ref="BJ35:BK35"/>
    <mergeCell ref="D34:E34"/>
    <mergeCell ref="F34:G34"/>
    <mergeCell ref="H34:I34"/>
    <mergeCell ref="J34:K34"/>
    <mergeCell ref="L34:M34"/>
    <mergeCell ref="N34:O34"/>
    <mergeCell ref="P34:Q34"/>
    <mergeCell ref="R34:S34"/>
    <mergeCell ref="AX33:AY33"/>
    <mergeCell ref="AZ33:BA33"/>
    <mergeCell ref="BB33:BC33"/>
    <mergeCell ref="BD33:BE33"/>
    <mergeCell ref="BF33:BG33"/>
    <mergeCell ref="BH33:BI33"/>
    <mergeCell ref="AL33:AM33"/>
    <mergeCell ref="AN33:AO33"/>
    <mergeCell ref="AP33:AQ33"/>
    <mergeCell ref="AR33:AS33"/>
    <mergeCell ref="AT33:AU33"/>
    <mergeCell ref="AV33:AW33"/>
    <mergeCell ref="Z33:AA33"/>
    <mergeCell ref="AB33:AC33"/>
    <mergeCell ref="AD33:AE33"/>
    <mergeCell ref="AF33:AG33"/>
    <mergeCell ref="AH33:AI33"/>
    <mergeCell ref="AJ33:AK33"/>
    <mergeCell ref="N33:O33"/>
    <mergeCell ref="P33:Q33"/>
    <mergeCell ref="R33:S33"/>
    <mergeCell ref="T33:U33"/>
    <mergeCell ref="V33:W33"/>
    <mergeCell ref="X33:Y33"/>
    <mergeCell ref="BD34:BE34"/>
    <mergeCell ref="BF34:BG34"/>
    <mergeCell ref="BH34:BI34"/>
    <mergeCell ref="BJ32:BK32"/>
    <mergeCell ref="D33:E33"/>
    <mergeCell ref="F33:G33"/>
    <mergeCell ref="H33:I33"/>
    <mergeCell ref="J33:K33"/>
    <mergeCell ref="L33:M33"/>
    <mergeCell ref="AR32:AS32"/>
    <mergeCell ref="AT32:AU32"/>
    <mergeCell ref="AV32:AW32"/>
    <mergeCell ref="AX32:AY32"/>
    <mergeCell ref="AZ32:BA32"/>
    <mergeCell ref="BB32:BC32"/>
    <mergeCell ref="AF32:AG32"/>
    <mergeCell ref="AH32:AI32"/>
    <mergeCell ref="AJ32:AK32"/>
    <mergeCell ref="AL32:AM32"/>
    <mergeCell ref="AN32:AO32"/>
    <mergeCell ref="AP32:AQ32"/>
    <mergeCell ref="T32:U32"/>
    <mergeCell ref="V32:W32"/>
    <mergeCell ref="X32:Y32"/>
    <mergeCell ref="Z32:AA32"/>
    <mergeCell ref="AB32:AC32"/>
    <mergeCell ref="AD32:AE32"/>
    <mergeCell ref="BJ33:BK33"/>
    <mergeCell ref="D32:E32"/>
    <mergeCell ref="F32:G32"/>
    <mergeCell ref="H32:I32"/>
    <mergeCell ref="J32:K32"/>
    <mergeCell ref="L32:M32"/>
    <mergeCell ref="N32:O32"/>
    <mergeCell ref="P32:Q32"/>
    <mergeCell ref="R32:S32"/>
    <mergeCell ref="AX31:AY31"/>
    <mergeCell ref="AZ31:BA31"/>
    <mergeCell ref="BB31:BC31"/>
    <mergeCell ref="BD31:BE31"/>
    <mergeCell ref="BF31:BG31"/>
    <mergeCell ref="BH31:BI31"/>
    <mergeCell ref="AL31:AM31"/>
    <mergeCell ref="AN31:AO31"/>
    <mergeCell ref="AP31:AQ31"/>
    <mergeCell ref="AR31:AS31"/>
    <mergeCell ref="AT31:AU31"/>
    <mergeCell ref="AV31:AW31"/>
    <mergeCell ref="Z31:AA31"/>
    <mergeCell ref="AB31:AC31"/>
    <mergeCell ref="AD31:AE31"/>
    <mergeCell ref="AF31:AG31"/>
    <mergeCell ref="AH31:AI31"/>
    <mergeCell ref="AJ31:AK31"/>
    <mergeCell ref="N31:O31"/>
    <mergeCell ref="P31:Q31"/>
    <mergeCell ref="R31:S31"/>
    <mergeCell ref="T31:U31"/>
    <mergeCell ref="V31:W31"/>
    <mergeCell ref="X31:Y31"/>
    <mergeCell ref="BD32:BE32"/>
    <mergeCell ref="BF32:BG32"/>
    <mergeCell ref="BH32:BI32"/>
    <mergeCell ref="BJ30:BK30"/>
    <mergeCell ref="D31:E31"/>
    <mergeCell ref="F31:G31"/>
    <mergeCell ref="H31:I31"/>
    <mergeCell ref="J31:K31"/>
    <mergeCell ref="L31:M31"/>
    <mergeCell ref="AR30:AS30"/>
    <mergeCell ref="AT30:AU30"/>
    <mergeCell ref="AV30:AW30"/>
    <mergeCell ref="AX30:AY30"/>
    <mergeCell ref="AZ30:BA30"/>
    <mergeCell ref="BB30:BC30"/>
    <mergeCell ref="AF30:AG30"/>
    <mergeCell ref="AH30:AI30"/>
    <mergeCell ref="AJ30:AK30"/>
    <mergeCell ref="AL30:AM30"/>
    <mergeCell ref="AN30:AO30"/>
    <mergeCell ref="AP30:AQ30"/>
    <mergeCell ref="T30:U30"/>
    <mergeCell ref="V30:W30"/>
    <mergeCell ref="X30:Y30"/>
    <mergeCell ref="Z30:AA30"/>
    <mergeCell ref="AB30:AC30"/>
    <mergeCell ref="AD30:AE30"/>
    <mergeCell ref="BJ31:BK31"/>
    <mergeCell ref="D30:E30"/>
    <mergeCell ref="F30:G30"/>
    <mergeCell ref="H30:I30"/>
    <mergeCell ref="J30:K30"/>
    <mergeCell ref="L30:M30"/>
    <mergeCell ref="N30:O30"/>
    <mergeCell ref="P30:Q30"/>
    <mergeCell ref="R30:S30"/>
    <mergeCell ref="AX29:AY29"/>
    <mergeCell ref="AZ29:BA29"/>
    <mergeCell ref="BB29:BC29"/>
    <mergeCell ref="BD29:BE29"/>
    <mergeCell ref="BF29:BG29"/>
    <mergeCell ref="BH29:BI29"/>
    <mergeCell ref="AL29:AM29"/>
    <mergeCell ref="AN29:AO29"/>
    <mergeCell ref="AP29:AQ29"/>
    <mergeCell ref="AR29:AS29"/>
    <mergeCell ref="AT29:AU29"/>
    <mergeCell ref="AV29:AW29"/>
    <mergeCell ref="Z29:AA29"/>
    <mergeCell ref="AB29:AC29"/>
    <mergeCell ref="AD29:AE29"/>
    <mergeCell ref="AF29:AG29"/>
    <mergeCell ref="AH29:AI29"/>
    <mergeCell ref="AJ29:AK29"/>
    <mergeCell ref="N29:O29"/>
    <mergeCell ref="P29:Q29"/>
    <mergeCell ref="R29:S29"/>
    <mergeCell ref="T29:U29"/>
    <mergeCell ref="V29:W29"/>
    <mergeCell ref="X29:Y29"/>
    <mergeCell ref="BD30:BE30"/>
    <mergeCell ref="BF30:BG30"/>
    <mergeCell ref="BH30:BI30"/>
    <mergeCell ref="BJ28:BK28"/>
    <mergeCell ref="D29:E29"/>
    <mergeCell ref="F29:G29"/>
    <mergeCell ref="H29:I29"/>
    <mergeCell ref="J29:K29"/>
    <mergeCell ref="L29:M29"/>
    <mergeCell ref="AR28:AS28"/>
    <mergeCell ref="AT28:AU28"/>
    <mergeCell ref="AV28:AW28"/>
    <mergeCell ref="AX28:AY28"/>
    <mergeCell ref="AZ28:BA28"/>
    <mergeCell ref="BB28:BC28"/>
    <mergeCell ref="AF28:AG28"/>
    <mergeCell ref="AH28:AI28"/>
    <mergeCell ref="AJ28:AK28"/>
    <mergeCell ref="AL28:AM28"/>
    <mergeCell ref="AN28:AO28"/>
    <mergeCell ref="AP28:AQ28"/>
    <mergeCell ref="T28:U28"/>
    <mergeCell ref="V28:W28"/>
    <mergeCell ref="X28:Y28"/>
    <mergeCell ref="Z28:AA28"/>
    <mergeCell ref="AB28:AC28"/>
    <mergeCell ref="AD28:AE28"/>
    <mergeCell ref="BJ29:BK29"/>
    <mergeCell ref="D28:E28"/>
    <mergeCell ref="F28:G28"/>
    <mergeCell ref="H28:I28"/>
    <mergeCell ref="J28:K28"/>
    <mergeCell ref="L28:M28"/>
    <mergeCell ref="N28:O28"/>
    <mergeCell ref="AP26:AQ26"/>
    <mergeCell ref="T26:U26"/>
    <mergeCell ref="V26:W26"/>
    <mergeCell ref="X26:Y26"/>
    <mergeCell ref="Z26:AA26"/>
    <mergeCell ref="AB26:AC26"/>
    <mergeCell ref="P28:Q28"/>
    <mergeCell ref="R28:S28"/>
    <mergeCell ref="AX27:AY27"/>
    <mergeCell ref="AZ27:BA27"/>
    <mergeCell ref="BB27:BC27"/>
    <mergeCell ref="BD27:BE27"/>
    <mergeCell ref="BF27:BG27"/>
    <mergeCell ref="BH27:BI27"/>
    <mergeCell ref="AL27:AM27"/>
    <mergeCell ref="AN27:AO27"/>
    <mergeCell ref="AP27:AQ27"/>
    <mergeCell ref="AR27:AS27"/>
    <mergeCell ref="AT27:AU27"/>
    <mergeCell ref="AV27:AW27"/>
    <mergeCell ref="Z27:AA27"/>
    <mergeCell ref="AB27:AC27"/>
    <mergeCell ref="AD27:AE27"/>
    <mergeCell ref="AF27:AG27"/>
    <mergeCell ref="AH27:AI27"/>
    <mergeCell ref="AJ27:AK27"/>
    <mergeCell ref="AH25:AI25"/>
    <mergeCell ref="AJ25:AK25"/>
    <mergeCell ref="N25:O25"/>
    <mergeCell ref="P25:Q25"/>
    <mergeCell ref="R25:S25"/>
    <mergeCell ref="T25:U25"/>
    <mergeCell ref="N27:O27"/>
    <mergeCell ref="P27:Q27"/>
    <mergeCell ref="R27:S27"/>
    <mergeCell ref="T27:U27"/>
    <mergeCell ref="V27:W27"/>
    <mergeCell ref="X27:Y27"/>
    <mergeCell ref="BD28:BE28"/>
    <mergeCell ref="BF28:BG28"/>
    <mergeCell ref="BH28:BI28"/>
    <mergeCell ref="BJ26:BK26"/>
    <mergeCell ref="D27:E27"/>
    <mergeCell ref="F27:G27"/>
    <mergeCell ref="H27:I27"/>
    <mergeCell ref="J27:K27"/>
    <mergeCell ref="L27:M27"/>
    <mergeCell ref="AR26:AS26"/>
    <mergeCell ref="AT26:AU26"/>
    <mergeCell ref="AV26:AW26"/>
    <mergeCell ref="AX26:AY26"/>
    <mergeCell ref="AZ26:BA26"/>
    <mergeCell ref="BB26:BC26"/>
    <mergeCell ref="AF26:AG26"/>
    <mergeCell ref="AH26:AI26"/>
    <mergeCell ref="AJ26:AK26"/>
    <mergeCell ref="AL26:AM26"/>
    <mergeCell ref="AN26:AO26"/>
    <mergeCell ref="Z24:AA24"/>
    <mergeCell ref="AB24:AC24"/>
    <mergeCell ref="AD24:AE24"/>
    <mergeCell ref="BJ25:BK25"/>
    <mergeCell ref="D24:E24"/>
    <mergeCell ref="F24:G24"/>
    <mergeCell ref="AD26:AE26"/>
    <mergeCell ref="BJ27:BK27"/>
    <mergeCell ref="D26:E26"/>
    <mergeCell ref="F26:G26"/>
    <mergeCell ref="H26:I26"/>
    <mergeCell ref="J26:K26"/>
    <mergeCell ref="L26:M26"/>
    <mergeCell ref="N26:O26"/>
    <mergeCell ref="P26:Q26"/>
    <mergeCell ref="R26:S26"/>
    <mergeCell ref="AX25:AY25"/>
    <mergeCell ref="AZ25:BA25"/>
    <mergeCell ref="BB25:BC25"/>
    <mergeCell ref="BD25:BE25"/>
    <mergeCell ref="BF25:BG25"/>
    <mergeCell ref="BH25:BI25"/>
    <mergeCell ref="AL25:AM25"/>
    <mergeCell ref="AN25:AO25"/>
    <mergeCell ref="AP25:AQ25"/>
    <mergeCell ref="AR25:AS25"/>
    <mergeCell ref="AT25:AU25"/>
    <mergeCell ref="AV25:AW25"/>
    <mergeCell ref="Z25:AA25"/>
    <mergeCell ref="AB25:AC25"/>
    <mergeCell ref="AD25:AE25"/>
    <mergeCell ref="AF25:AG25"/>
    <mergeCell ref="R23:S23"/>
    <mergeCell ref="T23:U23"/>
    <mergeCell ref="V23:W23"/>
    <mergeCell ref="X23:Y23"/>
    <mergeCell ref="BD24:BE24"/>
    <mergeCell ref="BF24:BG24"/>
    <mergeCell ref="V25:W25"/>
    <mergeCell ref="X25:Y25"/>
    <mergeCell ref="BD26:BE26"/>
    <mergeCell ref="BF26:BG26"/>
    <mergeCell ref="BH26:BI26"/>
    <mergeCell ref="BJ24:BK24"/>
    <mergeCell ref="D25:E25"/>
    <mergeCell ref="F25:G25"/>
    <mergeCell ref="H25:I25"/>
    <mergeCell ref="J25:K25"/>
    <mergeCell ref="L25:M25"/>
    <mergeCell ref="AR24:AS24"/>
    <mergeCell ref="AT24:AU24"/>
    <mergeCell ref="AV24:AW24"/>
    <mergeCell ref="AX24:AY24"/>
    <mergeCell ref="AZ24:BA24"/>
    <mergeCell ref="BB24:BC24"/>
    <mergeCell ref="AF24:AG24"/>
    <mergeCell ref="AH24:AI24"/>
    <mergeCell ref="AJ24:AK24"/>
    <mergeCell ref="AL24:AM24"/>
    <mergeCell ref="AN24:AO24"/>
    <mergeCell ref="AP24:AQ24"/>
    <mergeCell ref="T24:U24"/>
    <mergeCell ref="V24:W24"/>
    <mergeCell ref="X24:Y24"/>
    <mergeCell ref="BJ23:BK23"/>
    <mergeCell ref="D22:E22"/>
    <mergeCell ref="F22:G22"/>
    <mergeCell ref="H22:I22"/>
    <mergeCell ref="J22:K22"/>
    <mergeCell ref="L22:M22"/>
    <mergeCell ref="N22:O22"/>
    <mergeCell ref="H24:I24"/>
    <mergeCell ref="J24:K24"/>
    <mergeCell ref="L24:M24"/>
    <mergeCell ref="N24:O24"/>
    <mergeCell ref="P24:Q24"/>
    <mergeCell ref="R24:S24"/>
    <mergeCell ref="AX23:AY23"/>
    <mergeCell ref="AZ23:BA23"/>
    <mergeCell ref="BB23:BC23"/>
    <mergeCell ref="BD23:BE23"/>
    <mergeCell ref="BF23:BG23"/>
    <mergeCell ref="BH23:BI23"/>
    <mergeCell ref="AL23:AM23"/>
    <mergeCell ref="AN23:AO23"/>
    <mergeCell ref="AP23:AQ23"/>
    <mergeCell ref="AR23:AS23"/>
    <mergeCell ref="AT23:AU23"/>
    <mergeCell ref="AV23:AW23"/>
    <mergeCell ref="Z23:AA23"/>
    <mergeCell ref="AB23:AC23"/>
    <mergeCell ref="AD23:AE23"/>
    <mergeCell ref="AF23:AG23"/>
    <mergeCell ref="AH23:AI23"/>
    <mergeCell ref="AJ23:AK23"/>
    <mergeCell ref="N23:O23"/>
    <mergeCell ref="BF21:BG21"/>
    <mergeCell ref="BH21:BI21"/>
    <mergeCell ref="AL21:AM21"/>
    <mergeCell ref="AN21:AO21"/>
    <mergeCell ref="AP21:AQ21"/>
    <mergeCell ref="AR21:AS21"/>
    <mergeCell ref="AT21:AU21"/>
    <mergeCell ref="AV21:AW21"/>
    <mergeCell ref="Z21:AA21"/>
    <mergeCell ref="AB21:AC21"/>
    <mergeCell ref="AD21:AE21"/>
    <mergeCell ref="AF21:AG21"/>
    <mergeCell ref="AH21:AI21"/>
    <mergeCell ref="AJ21:AK21"/>
    <mergeCell ref="BH24:BI24"/>
    <mergeCell ref="BJ22:BK22"/>
    <mergeCell ref="D23:E23"/>
    <mergeCell ref="F23:G23"/>
    <mergeCell ref="H23:I23"/>
    <mergeCell ref="J23:K23"/>
    <mergeCell ref="L23:M23"/>
    <mergeCell ref="AR22:AS22"/>
    <mergeCell ref="AT22:AU22"/>
    <mergeCell ref="AV22:AW22"/>
    <mergeCell ref="AX22:AY22"/>
    <mergeCell ref="AZ22:BA22"/>
    <mergeCell ref="BB22:BC22"/>
    <mergeCell ref="AF22:AG22"/>
    <mergeCell ref="AH22:AI22"/>
    <mergeCell ref="AJ22:AK22"/>
    <mergeCell ref="AL22:AM22"/>
    <mergeCell ref="AN22:AO22"/>
    <mergeCell ref="BD22:BE22"/>
    <mergeCell ref="BF22:BG22"/>
    <mergeCell ref="BH22:BI22"/>
    <mergeCell ref="BJ20:BK20"/>
    <mergeCell ref="D21:E21"/>
    <mergeCell ref="F21:G21"/>
    <mergeCell ref="H21:I21"/>
    <mergeCell ref="J21:K21"/>
    <mergeCell ref="L21:M21"/>
    <mergeCell ref="AR20:AS20"/>
    <mergeCell ref="AT20:AU20"/>
    <mergeCell ref="AV20:AW20"/>
    <mergeCell ref="AX20:AY20"/>
    <mergeCell ref="AZ20:BA20"/>
    <mergeCell ref="BB20:BC20"/>
    <mergeCell ref="AF20:AG20"/>
    <mergeCell ref="AH20:AI20"/>
    <mergeCell ref="AJ20:AK20"/>
    <mergeCell ref="AL20:AM20"/>
    <mergeCell ref="AN20:AO20"/>
    <mergeCell ref="AP20:AQ20"/>
    <mergeCell ref="T20:U20"/>
    <mergeCell ref="V20:W20"/>
    <mergeCell ref="X20:Y20"/>
    <mergeCell ref="Z20:AA20"/>
    <mergeCell ref="AB20:AC20"/>
    <mergeCell ref="P22:Q22"/>
    <mergeCell ref="R22:S22"/>
    <mergeCell ref="AX21:AY21"/>
    <mergeCell ref="AZ21:BA21"/>
    <mergeCell ref="BB21:BC21"/>
    <mergeCell ref="BD21:BE21"/>
    <mergeCell ref="BJ21:BK21"/>
    <mergeCell ref="D20:E20"/>
    <mergeCell ref="F20:G20"/>
    <mergeCell ref="H20:I20"/>
    <mergeCell ref="J20:K20"/>
    <mergeCell ref="L20:M20"/>
    <mergeCell ref="N20:O20"/>
    <mergeCell ref="P20:Q20"/>
    <mergeCell ref="R20:S20"/>
    <mergeCell ref="AX19:AY19"/>
    <mergeCell ref="AZ19:BA19"/>
    <mergeCell ref="BB19:BC19"/>
    <mergeCell ref="BD19:BE19"/>
    <mergeCell ref="BF19:BG19"/>
    <mergeCell ref="BH19:BI19"/>
    <mergeCell ref="AL19:AM19"/>
    <mergeCell ref="AN19:AO19"/>
    <mergeCell ref="AP19:AQ19"/>
    <mergeCell ref="AR19:AS19"/>
    <mergeCell ref="AT19:AU19"/>
    <mergeCell ref="AV19:AW19"/>
    <mergeCell ref="Z19:AA19"/>
    <mergeCell ref="AB19:AC19"/>
    <mergeCell ref="AD19:AE19"/>
    <mergeCell ref="AF19:AG19"/>
    <mergeCell ref="AH19:AI19"/>
    <mergeCell ref="AJ19:AK19"/>
    <mergeCell ref="N19:O19"/>
    <mergeCell ref="P19:Q19"/>
    <mergeCell ref="R19:S19"/>
    <mergeCell ref="T19:U19"/>
    <mergeCell ref="N21:O21"/>
    <mergeCell ref="BD20:BE20"/>
    <mergeCell ref="BF20:BG20"/>
    <mergeCell ref="BH20:BI20"/>
    <mergeCell ref="BD18:BE18"/>
    <mergeCell ref="BF18:BG18"/>
    <mergeCell ref="BH18:BI18"/>
    <mergeCell ref="BJ18:BK18"/>
    <mergeCell ref="D19:E19"/>
    <mergeCell ref="F19:G19"/>
    <mergeCell ref="H19:I19"/>
    <mergeCell ref="J19:K19"/>
    <mergeCell ref="L19:M19"/>
    <mergeCell ref="AR18:AS18"/>
    <mergeCell ref="AT18:AU18"/>
    <mergeCell ref="AV18:AW18"/>
    <mergeCell ref="AX18:AY18"/>
    <mergeCell ref="AZ18:BA18"/>
    <mergeCell ref="BB18:BC18"/>
    <mergeCell ref="AF18:AG18"/>
    <mergeCell ref="AH18:AI18"/>
    <mergeCell ref="AJ18:AK18"/>
    <mergeCell ref="AL18:AM18"/>
    <mergeCell ref="AN18:AO18"/>
    <mergeCell ref="AP18:AQ18"/>
    <mergeCell ref="T18:U18"/>
    <mergeCell ref="V18:W18"/>
    <mergeCell ref="X18:Y18"/>
    <mergeCell ref="Z18:AA18"/>
    <mergeCell ref="AB18:AC18"/>
    <mergeCell ref="AD18:AE18"/>
    <mergeCell ref="BJ19:BK19"/>
    <mergeCell ref="AD20:AE20"/>
    <mergeCell ref="BD17:BE17"/>
    <mergeCell ref="BF17:BG17"/>
    <mergeCell ref="BH17:BI17"/>
    <mergeCell ref="BJ17:BK17"/>
    <mergeCell ref="AN17:AO17"/>
    <mergeCell ref="AP17:AQ17"/>
    <mergeCell ref="AR17:AS17"/>
    <mergeCell ref="AT17:AU17"/>
    <mergeCell ref="AV17:AW17"/>
    <mergeCell ref="AX17:AY17"/>
    <mergeCell ref="AB17:AC17"/>
    <mergeCell ref="AD17:AE17"/>
    <mergeCell ref="AF17:AG17"/>
    <mergeCell ref="AH17:AI17"/>
    <mergeCell ref="AJ17:AK17"/>
    <mergeCell ref="AL17:AM17"/>
    <mergeCell ref="P17:Q17"/>
    <mergeCell ref="R17:S17"/>
    <mergeCell ref="T17:U17"/>
    <mergeCell ref="V17:W17"/>
    <mergeCell ref="R16:S16"/>
    <mergeCell ref="T16:U16"/>
    <mergeCell ref="V16:W16"/>
    <mergeCell ref="X16:Y16"/>
    <mergeCell ref="Z16:AA16"/>
    <mergeCell ref="AB16:AC16"/>
    <mergeCell ref="B18:B35"/>
    <mergeCell ref="D18:E18"/>
    <mergeCell ref="F18:G18"/>
    <mergeCell ref="H18:I18"/>
    <mergeCell ref="J18:K18"/>
    <mergeCell ref="L18:M18"/>
    <mergeCell ref="N18:O18"/>
    <mergeCell ref="P18:Q18"/>
    <mergeCell ref="R18:S18"/>
    <mergeCell ref="AZ17:BA17"/>
    <mergeCell ref="BB17:BC17"/>
    <mergeCell ref="V19:W19"/>
    <mergeCell ref="X19:Y19"/>
    <mergeCell ref="P21:Q21"/>
    <mergeCell ref="R21:S21"/>
    <mergeCell ref="T21:U21"/>
    <mergeCell ref="V21:W21"/>
    <mergeCell ref="X21:Y21"/>
    <mergeCell ref="AP22:AQ22"/>
    <mergeCell ref="T22:U22"/>
    <mergeCell ref="V22:W22"/>
    <mergeCell ref="X22:Y22"/>
    <mergeCell ref="Z22:AA22"/>
    <mergeCell ref="AB22:AC22"/>
    <mergeCell ref="AD22:AE22"/>
    <mergeCell ref="P23:Q23"/>
    <mergeCell ref="BB16:BC16"/>
    <mergeCell ref="BD16:BE16"/>
    <mergeCell ref="BF16:BG16"/>
    <mergeCell ref="BH16:BI16"/>
    <mergeCell ref="BJ16:BK16"/>
    <mergeCell ref="AP16:AQ16"/>
    <mergeCell ref="AR16:AS16"/>
    <mergeCell ref="AT16:AU16"/>
    <mergeCell ref="AV16:AW16"/>
    <mergeCell ref="AX16:AY16"/>
    <mergeCell ref="AZ16:BA16"/>
    <mergeCell ref="AD16:AE16"/>
    <mergeCell ref="AF16:AG16"/>
    <mergeCell ref="AH16:AI16"/>
    <mergeCell ref="AJ16:AK16"/>
    <mergeCell ref="AL16:AM16"/>
    <mergeCell ref="AN16:AO16"/>
    <mergeCell ref="BL16:BM16"/>
    <mergeCell ref="BL17:BM17"/>
    <mergeCell ref="AB12:AC12"/>
    <mergeCell ref="AB13:AC13"/>
    <mergeCell ref="E14:G14"/>
    <mergeCell ref="D16:E16"/>
    <mergeCell ref="F16:G16"/>
    <mergeCell ref="H16:I16"/>
    <mergeCell ref="J16:K16"/>
    <mergeCell ref="L16:M16"/>
    <mergeCell ref="N16:O16"/>
    <mergeCell ref="P16:Q16"/>
    <mergeCell ref="AB2:AC2"/>
    <mergeCell ref="AB3:AC3"/>
    <mergeCell ref="AB6:AC6"/>
    <mergeCell ref="AB7:AC7"/>
    <mergeCell ref="AB9:AC9"/>
    <mergeCell ref="AB10:AC10"/>
    <mergeCell ref="D2:I2"/>
    <mergeCell ref="K2:L2"/>
    <mergeCell ref="N2:O2"/>
    <mergeCell ref="Q2:R2"/>
    <mergeCell ref="T2:V2"/>
    <mergeCell ref="X2:Z2"/>
    <mergeCell ref="X17:Y17"/>
    <mergeCell ref="Z17:AA17"/>
    <mergeCell ref="D17:E17"/>
    <mergeCell ref="F17:G17"/>
    <mergeCell ref="H17:I17"/>
    <mergeCell ref="J17:K17"/>
    <mergeCell ref="L17:M17"/>
    <mergeCell ref="N17:O17"/>
  </mergeCells>
  <phoneticPr fontId="1"/>
  <conditionalFormatting sqref="T15:U15">
    <cfRule type="expression" dxfId="5367" priority="1411">
      <formula>#REF!="浪費"</formula>
    </cfRule>
    <cfRule type="expression" dxfId="5366" priority="1412">
      <formula>#REF!="投資"</formula>
    </cfRule>
    <cfRule type="expression" dxfId="5365" priority="1413">
      <formula>#REF!="不明"</formula>
    </cfRule>
  </conditionalFormatting>
  <conditionalFormatting sqref="R15:S15 R144:S234 D143:E143">
    <cfRule type="expression" dxfId="5364" priority="1408">
      <formula>#REF!="浪費"</formula>
    </cfRule>
    <cfRule type="expression" dxfId="5363" priority="1409">
      <formula>#REF!="投資"</formula>
    </cfRule>
    <cfRule type="expression" dxfId="5362" priority="1410">
      <formula>#REF!="不明"</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cfRule type="cellIs" dxfId="5361" priority="1407" operator="equal">
      <formula>0</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cfRule type="cellIs" dxfId="5360" priority="1405" operator="equal">
      <formula>0</formula>
    </cfRule>
    <cfRule type="cellIs" dxfId="5359" priority="1406" operator="equal">
      <formula>0</formula>
    </cfRule>
  </conditionalFormatting>
  <conditionalFormatting sqref="L4:L14 O4:O14 R4:R14 U4:V14 AB3 AB7 AB10 AB13 Y4:Z14">
    <cfRule type="cellIs" dxfId="5358" priority="1404" operator="equal">
      <formula>0</formula>
    </cfRule>
  </conditionalFormatting>
  <conditionalFormatting sqref="D18:D19 F18:F19 H18:H19 J18:J19 L18:L19 N18:N19 P18:P19 R18:R19 T18:T19 V18:V19 X18:X19 Z18:Z19 AB18:AB19 AD18:AD19 AF18:AF19 AH18:AH19 AJ18:AJ19 AL18:AL19 AN18:AN19 AP18:AP19 AR18:AR19 AT18:AT19 AV18:AV19 AX18:AX19 AZ18:AZ19 BB18:BB19 BD18:BD19 BF18:BF19 BH18:BH19 BJ18:BJ19">
    <cfRule type="expression" dxfId="5357" priority="1414">
      <formula>D$17=1</formula>
    </cfRule>
    <cfRule type="expression" dxfId="5356" priority="1415">
      <formula>D$17=7</formula>
    </cfRule>
    <cfRule type="expression" dxfId="5355" priority="1416" stopIfTrue="1">
      <formula>COUNTIF(Holidays,D$18)=1</formula>
    </cfRule>
  </conditionalFormatting>
  <conditionalFormatting sqref="D55 F55 H55 J55 L55 N55 P55 R55 T55 V55 X55 Z55 AB55 AD55 AF55 AH55 AJ55 AL55 AN55 AP55 AR55 AT55 AV55 AX55 AZ55 BB55 BD55 BF55 BH55 BJ55">
    <cfRule type="cellIs" dxfId="5354" priority="1403" operator="equal">
      <formula>0</formula>
    </cfRule>
  </conditionalFormatting>
  <conditionalFormatting sqref="D55 F55 H55 J55 L55 N55 P55 R55 T55 V55 X55 Z55 AB55 AD55 AF55 AH55 AJ55 AL55 AN55 AP55 AR55 AT55 AV55 AX55 AZ55 BB55 BD55 BF55 BH55 BJ55">
    <cfRule type="cellIs" dxfId="5353" priority="1401" operator="equal">
      <formula>0</formula>
    </cfRule>
    <cfRule type="cellIs" dxfId="5352" priority="1402" operator="equal">
      <formula>0</formula>
    </cfRule>
  </conditionalFormatting>
  <conditionalFormatting sqref="D91">
    <cfRule type="cellIs" dxfId="5351" priority="1400" operator="equal">
      <formula>0</formula>
    </cfRule>
  </conditionalFormatting>
  <conditionalFormatting sqref="D91">
    <cfRule type="cellIs" dxfId="5350" priority="1398" operator="equal">
      <formula>0</formula>
    </cfRule>
    <cfRule type="cellIs" dxfId="5349" priority="1399" operator="equal">
      <formula>0</formula>
    </cfRule>
  </conditionalFormatting>
  <conditionalFormatting sqref="D79">
    <cfRule type="cellIs" dxfId="5348" priority="1397" operator="equal">
      <formula>0</formula>
    </cfRule>
  </conditionalFormatting>
  <conditionalFormatting sqref="D79">
    <cfRule type="cellIs" dxfId="5347" priority="1395" operator="equal">
      <formula>0</formula>
    </cfRule>
    <cfRule type="cellIs" dxfId="5346" priority="1396" operator="equal">
      <formula>0</formula>
    </cfRule>
  </conditionalFormatting>
  <conditionalFormatting sqref="D67 F67 H67 J67 L67 N67 P67 R67 T67 V67 X67 Z67 AB67 AD67 AF67 AH67 AJ67 AL67 AN67 AP67 AR67 AT67 AV67 AX67 AZ67 BB67 BD67 BF67 BH67 BJ67">
    <cfRule type="cellIs" dxfId="5345" priority="1394" operator="equal">
      <formula>0</formula>
    </cfRule>
  </conditionalFormatting>
  <conditionalFormatting sqref="D67 F67 H67 J67 L67 N67 P67 R67 T67 V67 X67 Z67 AB67 AD67 AF67 AH67 AJ67 AL67 AN67 AP67 AR67 AT67 AV67 AX67 AZ67 BB67 BD67 BF67 BH67 BJ67">
    <cfRule type="cellIs" dxfId="5344" priority="1392" operator="equal">
      <formula>0</formula>
    </cfRule>
    <cfRule type="cellIs" dxfId="5343" priority="1393" operator="equal">
      <formula>0</formula>
    </cfRule>
  </conditionalFormatting>
  <conditionalFormatting sqref="D95">
    <cfRule type="cellIs" dxfId="5342" priority="1376" operator="equal">
      <formula>0</formula>
    </cfRule>
  </conditionalFormatting>
  <conditionalFormatting sqref="D95">
    <cfRule type="cellIs" dxfId="5341" priority="1374" operator="equal">
      <formula>0</formula>
    </cfRule>
    <cfRule type="cellIs" dxfId="5340" priority="1375" operator="equal">
      <formula>0</formula>
    </cfRule>
  </conditionalFormatting>
  <conditionalFormatting sqref="D35:BK35 F20:BK34">
    <cfRule type="cellIs" dxfId="5339" priority="1373" operator="equal">
      <formula>0</formula>
    </cfRule>
  </conditionalFormatting>
  <conditionalFormatting sqref="E4:F13 H4:I14">
    <cfRule type="cellIs" dxfId="5338" priority="1372" operator="equal">
      <formula>0</formula>
    </cfRule>
  </conditionalFormatting>
  <conditionalFormatting sqref="F91">
    <cfRule type="cellIs" dxfId="5337" priority="1364" operator="equal">
      <formula>0</formula>
    </cfRule>
  </conditionalFormatting>
  <conditionalFormatting sqref="F91">
    <cfRule type="cellIs" dxfId="5336" priority="1362" operator="equal">
      <formula>0</formula>
    </cfRule>
    <cfRule type="cellIs" dxfId="5335" priority="1363" operator="equal">
      <formula>0</formula>
    </cfRule>
  </conditionalFormatting>
  <conditionalFormatting sqref="F79">
    <cfRule type="cellIs" dxfId="5334" priority="1361" operator="equal">
      <formula>0</formula>
    </cfRule>
  </conditionalFormatting>
  <conditionalFormatting sqref="F79">
    <cfRule type="cellIs" dxfId="5333" priority="1359" operator="equal">
      <formula>0</formula>
    </cfRule>
    <cfRule type="cellIs" dxfId="5332" priority="1360" operator="equal">
      <formula>0</formula>
    </cfRule>
  </conditionalFormatting>
  <conditionalFormatting sqref="F95">
    <cfRule type="cellIs" dxfId="5331" priority="1343" operator="equal">
      <formula>0</formula>
    </cfRule>
  </conditionalFormatting>
  <conditionalFormatting sqref="F95">
    <cfRule type="cellIs" dxfId="5330" priority="1341" operator="equal">
      <formula>0</formula>
    </cfRule>
    <cfRule type="cellIs" dxfId="5329" priority="1342" operator="equal">
      <formula>0</formula>
    </cfRule>
  </conditionalFormatting>
  <conditionalFormatting sqref="H91">
    <cfRule type="cellIs" dxfId="5328" priority="1334" operator="equal">
      <formula>0</formula>
    </cfRule>
  </conditionalFormatting>
  <conditionalFormatting sqref="H91">
    <cfRule type="cellIs" dxfId="5327" priority="1332" operator="equal">
      <formula>0</formula>
    </cfRule>
    <cfRule type="cellIs" dxfId="5326" priority="1333" operator="equal">
      <formula>0</formula>
    </cfRule>
  </conditionalFormatting>
  <conditionalFormatting sqref="H79">
    <cfRule type="cellIs" dxfId="5325" priority="1331" operator="equal">
      <formula>0</formula>
    </cfRule>
  </conditionalFormatting>
  <conditionalFormatting sqref="H79">
    <cfRule type="cellIs" dxfId="5324" priority="1329" operator="equal">
      <formula>0</formula>
    </cfRule>
    <cfRule type="cellIs" dxfId="5323" priority="1330" operator="equal">
      <formula>0</formula>
    </cfRule>
  </conditionalFormatting>
  <conditionalFormatting sqref="H95">
    <cfRule type="cellIs" dxfId="5322" priority="1313" operator="equal">
      <formula>0</formula>
    </cfRule>
  </conditionalFormatting>
  <conditionalFormatting sqref="H95">
    <cfRule type="cellIs" dxfId="5321" priority="1311" operator="equal">
      <formula>0</formula>
    </cfRule>
    <cfRule type="cellIs" dxfId="5320" priority="1312" operator="equal">
      <formula>0</formula>
    </cfRule>
  </conditionalFormatting>
  <conditionalFormatting sqref="J91">
    <cfRule type="cellIs" dxfId="5319" priority="1304" operator="equal">
      <formula>0</formula>
    </cfRule>
  </conditionalFormatting>
  <conditionalFormatting sqref="J91">
    <cfRule type="cellIs" dxfId="5318" priority="1302" operator="equal">
      <formula>0</formula>
    </cfRule>
    <cfRule type="cellIs" dxfId="5317" priority="1303" operator="equal">
      <formula>0</formula>
    </cfRule>
  </conditionalFormatting>
  <conditionalFormatting sqref="J79">
    <cfRule type="cellIs" dxfId="5316" priority="1301" operator="equal">
      <formula>0</formula>
    </cfRule>
  </conditionalFormatting>
  <conditionalFormatting sqref="J79">
    <cfRule type="cellIs" dxfId="5315" priority="1299" operator="equal">
      <formula>0</formula>
    </cfRule>
    <cfRule type="cellIs" dxfId="5314" priority="1300" operator="equal">
      <formula>0</formula>
    </cfRule>
  </conditionalFormatting>
  <conditionalFormatting sqref="J95">
    <cfRule type="cellIs" dxfId="5313" priority="1283" operator="equal">
      <formula>0</formula>
    </cfRule>
  </conditionalFormatting>
  <conditionalFormatting sqref="J95">
    <cfRule type="cellIs" dxfId="5312" priority="1281" operator="equal">
      <formula>0</formula>
    </cfRule>
    <cfRule type="cellIs" dxfId="5311" priority="1282" operator="equal">
      <formula>0</formula>
    </cfRule>
  </conditionalFormatting>
  <conditionalFormatting sqref="L91">
    <cfRule type="cellIs" dxfId="5310" priority="1274" operator="equal">
      <formula>0</formula>
    </cfRule>
  </conditionalFormatting>
  <conditionalFormatting sqref="L91">
    <cfRule type="cellIs" dxfId="5309" priority="1272" operator="equal">
      <formula>0</formula>
    </cfRule>
    <cfRule type="cellIs" dxfId="5308" priority="1273" operator="equal">
      <formula>0</formula>
    </cfRule>
  </conditionalFormatting>
  <conditionalFormatting sqref="L79">
    <cfRule type="cellIs" dxfId="5307" priority="1271" operator="equal">
      <formula>0</formula>
    </cfRule>
  </conditionalFormatting>
  <conditionalFormatting sqref="L79">
    <cfRule type="cellIs" dxfId="5306" priority="1269" operator="equal">
      <formula>0</formula>
    </cfRule>
    <cfRule type="cellIs" dxfId="5305" priority="1270" operator="equal">
      <formula>0</formula>
    </cfRule>
  </conditionalFormatting>
  <conditionalFormatting sqref="L95">
    <cfRule type="cellIs" dxfId="5304" priority="1253" operator="equal">
      <formula>0</formula>
    </cfRule>
  </conditionalFormatting>
  <conditionalFormatting sqref="L95">
    <cfRule type="cellIs" dxfId="5303" priority="1251" operator="equal">
      <formula>0</formula>
    </cfRule>
    <cfRule type="cellIs" dxfId="5302" priority="1252" operator="equal">
      <formula>0</formula>
    </cfRule>
  </conditionalFormatting>
  <conditionalFormatting sqref="N91">
    <cfRule type="cellIs" dxfId="5301" priority="1244" operator="equal">
      <formula>0</formula>
    </cfRule>
  </conditionalFormatting>
  <conditionalFormatting sqref="N91">
    <cfRule type="cellIs" dxfId="5300" priority="1242" operator="equal">
      <formula>0</formula>
    </cfRule>
    <cfRule type="cellIs" dxfId="5299" priority="1243" operator="equal">
      <formula>0</formula>
    </cfRule>
  </conditionalFormatting>
  <conditionalFormatting sqref="N79">
    <cfRule type="cellIs" dxfId="5298" priority="1241" operator="equal">
      <formula>0</formula>
    </cfRule>
  </conditionalFormatting>
  <conditionalFormatting sqref="N79">
    <cfRule type="cellIs" dxfId="5297" priority="1239" operator="equal">
      <formula>0</formula>
    </cfRule>
    <cfRule type="cellIs" dxfId="5296" priority="1240" operator="equal">
      <formula>0</formula>
    </cfRule>
  </conditionalFormatting>
  <conditionalFormatting sqref="N95">
    <cfRule type="cellIs" dxfId="5295" priority="1223" operator="equal">
      <formula>0</formula>
    </cfRule>
  </conditionalFormatting>
  <conditionalFormatting sqref="N95">
    <cfRule type="cellIs" dxfId="5294" priority="1221" operator="equal">
      <formula>0</formula>
    </cfRule>
    <cfRule type="cellIs" dxfId="5293" priority="1222" operator="equal">
      <formula>0</formula>
    </cfRule>
  </conditionalFormatting>
  <conditionalFormatting sqref="P91">
    <cfRule type="cellIs" dxfId="5292" priority="1214" operator="equal">
      <formula>0</formula>
    </cfRule>
  </conditionalFormatting>
  <conditionalFormatting sqref="P91">
    <cfRule type="cellIs" dxfId="5291" priority="1212" operator="equal">
      <formula>0</formula>
    </cfRule>
    <cfRule type="cellIs" dxfId="5290" priority="1213" operator="equal">
      <formula>0</formula>
    </cfRule>
  </conditionalFormatting>
  <conditionalFormatting sqref="P79">
    <cfRule type="cellIs" dxfId="5289" priority="1211" operator="equal">
      <formula>0</formula>
    </cfRule>
  </conditionalFormatting>
  <conditionalFormatting sqref="P79">
    <cfRule type="cellIs" dxfId="5288" priority="1209" operator="equal">
      <formula>0</formula>
    </cfRule>
    <cfRule type="cellIs" dxfId="5287" priority="1210" operator="equal">
      <formula>0</formula>
    </cfRule>
  </conditionalFormatting>
  <conditionalFormatting sqref="P95">
    <cfRule type="cellIs" dxfId="5286" priority="1193" operator="equal">
      <formula>0</formula>
    </cfRule>
  </conditionalFormatting>
  <conditionalFormatting sqref="P95">
    <cfRule type="cellIs" dxfId="5285" priority="1191" operator="equal">
      <formula>0</formula>
    </cfRule>
    <cfRule type="cellIs" dxfId="5284" priority="1192" operator="equal">
      <formula>0</formula>
    </cfRule>
  </conditionalFormatting>
  <conditionalFormatting sqref="R91">
    <cfRule type="cellIs" dxfId="5283" priority="1184" operator="equal">
      <formula>0</formula>
    </cfRule>
  </conditionalFormatting>
  <conditionalFormatting sqref="R91">
    <cfRule type="cellIs" dxfId="5282" priority="1182" operator="equal">
      <formula>0</formula>
    </cfRule>
    <cfRule type="cellIs" dxfId="5281" priority="1183" operator="equal">
      <formula>0</formula>
    </cfRule>
  </conditionalFormatting>
  <conditionalFormatting sqref="R79">
    <cfRule type="cellIs" dxfId="5280" priority="1181" operator="equal">
      <formula>0</formula>
    </cfRule>
  </conditionalFormatting>
  <conditionalFormatting sqref="R79">
    <cfRule type="cellIs" dxfId="5279" priority="1179" operator="equal">
      <formula>0</formula>
    </cfRule>
    <cfRule type="cellIs" dxfId="5278" priority="1180" operator="equal">
      <formula>0</formula>
    </cfRule>
  </conditionalFormatting>
  <conditionalFormatting sqref="R95">
    <cfRule type="cellIs" dxfId="5277" priority="1163" operator="equal">
      <formula>0</formula>
    </cfRule>
  </conditionalFormatting>
  <conditionalFormatting sqref="R95">
    <cfRule type="cellIs" dxfId="5276" priority="1161" operator="equal">
      <formula>0</formula>
    </cfRule>
    <cfRule type="cellIs" dxfId="5275" priority="1162" operator="equal">
      <formula>0</formula>
    </cfRule>
  </conditionalFormatting>
  <conditionalFormatting sqref="T91">
    <cfRule type="cellIs" dxfId="5274" priority="1154" operator="equal">
      <formula>0</formula>
    </cfRule>
  </conditionalFormatting>
  <conditionalFormatting sqref="T91">
    <cfRule type="cellIs" dxfId="5273" priority="1152" operator="equal">
      <formula>0</formula>
    </cfRule>
    <cfRule type="cellIs" dxfId="5272" priority="1153" operator="equal">
      <formula>0</formula>
    </cfRule>
  </conditionalFormatting>
  <conditionalFormatting sqref="T79">
    <cfRule type="cellIs" dxfId="5271" priority="1151" operator="equal">
      <formula>0</formula>
    </cfRule>
  </conditionalFormatting>
  <conditionalFormatting sqref="T79">
    <cfRule type="cellIs" dxfId="5270" priority="1149" operator="equal">
      <formula>0</formula>
    </cfRule>
    <cfRule type="cellIs" dxfId="5269" priority="1150" operator="equal">
      <formula>0</formula>
    </cfRule>
  </conditionalFormatting>
  <conditionalFormatting sqref="T95">
    <cfRule type="cellIs" dxfId="5268" priority="1133" operator="equal">
      <formula>0</formula>
    </cfRule>
  </conditionalFormatting>
  <conditionalFormatting sqref="T95">
    <cfRule type="cellIs" dxfId="5267" priority="1131" operator="equal">
      <formula>0</formula>
    </cfRule>
    <cfRule type="cellIs" dxfId="5266" priority="1132" operator="equal">
      <formula>0</formula>
    </cfRule>
  </conditionalFormatting>
  <conditionalFormatting sqref="V91">
    <cfRule type="cellIs" dxfId="5265" priority="1124" operator="equal">
      <formula>0</formula>
    </cfRule>
  </conditionalFormatting>
  <conditionalFormatting sqref="V91">
    <cfRule type="cellIs" dxfId="5264" priority="1122" operator="equal">
      <formula>0</formula>
    </cfRule>
    <cfRule type="cellIs" dxfId="5263" priority="1123" operator="equal">
      <formula>0</formula>
    </cfRule>
  </conditionalFormatting>
  <conditionalFormatting sqref="V79">
    <cfRule type="cellIs" dxfId="5262" priority="1121" operator="equal">
      <formula>0</formula>
    </cfRule>
  </conditionalFormatting>
  <conditionalFormatting sqref="V79">
    <cfRule type="cellIs" dxfId="5261" priority="1119" operator="equal">
      <formula>0</formula>
    </cfRule>
    <cfRule type="cellIs" dxfId="5260" priority="1120" operator="equal">
      <formula>0</formula>
    </cfRule>
  </conditionalFormatting>
  <conditionalFormatting sqref="V95">
    <cfRule type="cellIs" dxfId="5259" priority="1103" operator="equal">
      <formula>0</formula>
    </cfRule>
  </conditionalFormatting>
  <conditionalFormatting sqref="V95">
    <cfRule type="cellIs" dxfId="5258" priority="1101" operator="equal">
      <formula>0</formula>
    </cfRule>
    <cfRule type="cellIs" dxfId="5257" priority="1102" operator="equal">
      <formula>0</formula>
    </cfRule>
  </conditionalFormatting>
  <conditionalFormatting sqref="X91">
    <cfRule type="cellIs" dxfId="5256" priority="1094" operator="equal">
      <formula>0</formula>
    </cfRule>
  </conditionalFormatting>
  <conditionalFormatting sqref="X91">
    <cfRule type="cellIs" dxfId="5255" priority="1092" operator="equal">
      <formula>0</formula>
    </cfRule>
    <cfRule type="cellIs" dxfId="5254" priority="1093" operator="equal">
      <formula>0</formula>
    </cfRule>
  </conditionalFormatting>
  <conditionalFormatting sqref="X79">
    <cfRule type="cellIs" dxfId="5253" priority="1091" operator="equal">
      <formula>0</formula>
    </cfRule>
  </conditionalFormatting>
  <conditionalFormatting sqref="X79">
    <cfRule type="cellIs" dxfId="5252" priority="1089" operator="equal">
      <formula>0</formula>
    </cfRule>
    <cfRule type="cellIs" dxfId="5251" priority="1090" operator="equal">
      <formula>0</formula>
    </cfRule>
  </conditionalFormatting>
  <conditionalFormatting sqref="X95">
    <cfRule type="cellIs" dxfId="5250" priority="1073" operator="equal">
      <formula>0</formula>
    </cfRule>
  </conditionalFormatting>
  <conditionalFormatting sqref="X95">
    <cfRule type="cellIs" dxfId="5249" priority="1071" operator="equal">
      <formula>0</formula>
    </cfRule>
    <cfRule type="cellIs" dxfId="5248" priority="1072" operator="equal">
      <formula>0</formula>
    </cfRule>
  </conditionalFormatting>
  <conditionalFormatting sqref="Z91">
    <cfRule type="cellIs" dxfId="5247" priority="1064" operator="equal">
      <formula>0</formula>
    </cfRule>
  </conditionalFormatting>
  <conditionalFormatting sqref="Z91">
    <cfRule type="cellIs" dxfId="5246" priority="1062" operator="equal">
      <formula>0</formula>
    </cfRule>
    <cfRule type="cellIs" dxfId="5245" priority="1063" operator="equal">
      <formula>0</formula>
    </cfRule>
  </conditionalFormatting>
  <conditionalFormatting sqref="Z79">
    <cfRule type="cellIs" dxfId="5244" priority="1061" operator="equal">
      <formula>0</formula>
    </cfRule>
  </conditionalFormatting>
  <conditionalFormatting sqref="Z79">
    <cfRule type="cellIs" dxfId="5243" priority="1059" operator="equal">
      <formula>0</formula>
    </cfRule>
    <cfRule type="cellIs" dxfId="5242" priority="1060" operator="equal">
      <formula>0</formula>
    </cfRule>
  </conditionalFormatting>
  <conditionalFormatting sqref="Z95">
    <cfRule type="cellIs" dxfId="5241" priority="1043" operator="equal">
      <formula>0</formula>
    </cfRule>
  </conditionalFormatting>
  <conditionalFormatting sqref="Z95">
    <cfRule type="cellIs" dxfId="5240" priority="1041" operator="equal">
      <formula>0</formula>
    </cfRule>
    <cfRule type="cellIs" dxfId="5239" priority="1042" operator="equal">
      <formula>0</formula>
    </cfRule>
  </conditionalFormatting>
  <conditionalFormatting sqref="AB91">
    <cfRule type="cellIs" dxfId="5238" priority="1034" operator="equal">
      <formula>0</formula>
    </cfRule>
  </conditionalFormatting>
  <conditionalFormatting sqref="AB91">
    <cfRule type="cellIs" dxfId="5237" priority="1032" operator="equal">
      <formula>0</formula>
    </cfRule>
    <cfRule type="cellIs" dxfId="5236" priority="1033" operator="equal">
      <formula>0</formula>
    </cfRule>
  </conditionalFormatting>
  <conditionalFormatting sqref="AB79">
    <cfRule type="cellIs" dxfId="5235" priority="1031" operator="equal">
      <formula>0</formula>
    </cfRule>
  </conditionalFormatting>
  <conditionalFormatting sqref="AB79">
    <cfRule type="cellIs" dxfId="5234" priority="1029" operator="equal">
      <formula>0</formula>
    </cfRule>
    <cfRule type="cellIs" dxfId="5233" priority="1030" operator="equal">
      <formula>0</formula>
    </cfRule>
  </conditionalFormatting>
  <conditionalFormatting sqref="AB95">
    <cfRule type="cellIs" dxfId="5232" priority="1013" operator="equal">
      <formula>0</formula>
    </cfRule>
  </conditionalFormatting>
  <conditionalFormatting sqref="AB95">
    <cfRule type="cellIs" dxfId="5231" priority="1011" operator="equal">
      <formula>0</formula>
    </cfRule>
    <cfRule type="cellIs" dxfId="5230" priority="1012" operator="equal">
      <formula>0</formula>
    </cfRule>
  </conditionalFormatting>
  <conditionalFormatting sqref="AD91">
    <cfRule type="cellIs" dxfId="5229" priority="1004" operator="equal">
      <formula>0</formula>
    </cfRule>
  </conditionalFormatting>
  <conditionalFormatting sqref="AD91">
    <cfRule type="cellIs" dxfId="5228" priority="1002" operator="equal">
      <formula>0</formula>
    </cfRule>
    <cfRule type="cellIs" dxfId="5227" priority="1003" operator="equal">
      <formula>0</formula>
    </cfRule>
  </conditionalFormatting>
  <conditionalFormatting sqref="AD79">
    <cfRule type="cellIs" dxfId="5226" priority="1001" operator="equal">
      <formula>0</formula>
    </cfRule>
  </conditionalFormatting>
  <conditionalFormatting sqref="AD79">
    <cfRule type="cellIs" dxfId="5225" priority="999" operator="equal">
      <formula>0</formula>
    </cfRule>
    <cfRule type="cellIs" dxfId="5224" priority="1000" operator="equal">
      <formula>0</formula>
    </cfRule>
  </conditionalFormatting>
  <conditionalFormatting sqref="AD95">
    <cfRule type="cellIs" dxfId="5223" priority="983" operator="equal">
      <formula>0</formula>
    </cfRule>
  </conditionalFormatting>
  <conditionalFormatting sqref="AD95">
    <cfRule type="cellIs" dxfId="5222" priority="981" operator="equal">
      <formula>0</formula>
    </cfRule>
    <cfRule type="cellIs" dxfId="5221" priority="982" operator="equal">
      <formula>0</formula>
    </cfRule>
  </conditionalFormatting>
  <conditionalFormatting sqref="AF91">
    <cfRule type="cellIs" dxfId="5220" priority="974" operator="equal">
      <formula>0</formula>
    </cfRule>
  </conditionalFormatting>
  <conditionalFormatting sqref="AF91">
    <cfRule type="cellIs" dxfId="5219" priority="972" operator="equal">
      <formula>0</formula>
    </cfRule>
    <cfRule type="cellIs" dxfId="5218" priority="973" operator="equal">
      <formula>0</formula>
    </cfRule>
  </conditionalFormatting>
  <conditionalFormatting sqref="AF79">
    <cfRule type="cellIs" dxfId="5217" priority="971" operator="equal">
      <formula>0</formula>
    </cfRule>
  </conditionalFormatting>
  <conditionalFormatting sqref="AF79">
    <cfRule type="cellIs" dxfId="5216" priority="969" operator="equal">
      <formula>0</formula>
    </cfRule>
    <cfRule type="cellIs" dxfId="5215" priority="970" operator="equal">
      <formula>0</formula>
    </cfRule>
  </conditionalFormatting>
  <conditionalFormatting sqref="AF95">
    <cfRule type="cellIs" dxfId="5214" priority="953" operator="equal">
      <formula>0</formula>
    </cfRule>
  </conditionalFormatting>
  <conditionalFormatting sqref="AF95">
    <cfRule type="cellIs" dxfId="5213" priority="951" operator="equal">
      <formula>0</formula>
    </cfRule>
    <cfRule type="cellIs" dxfId="5212" priority="952" operator="equal">
      <formula>0</formula>
    </cfRule>
  </conditionalFormatting>
  <conditionalFormatting sqref="AH91">
    <cfRule type="cellIs" dxfId="5211" priority="944" operator="equal">
      <formula>0</formula>
    </cfRule>
  </conditionalFormatting>
  <conditionalFormatting sqref="AH91">
    <cfRule type="cellIs" dxfId="5210" priority="942" operator="equal">
      <formula>0</formula>
    </cfRule>
    <cfRule type="cellIs" dxfId="5209" priority="943" operator="equal">
      <formula>0</formula>
    </cfRule>
  </conditionalFormatting>
  <conditionalFormatting sqref="AH79">
    <cfRule type="cellIs" dxfId="5208" priority="941" operator="equal">
      <formula>0</formula>
    </cfRule>
  </conditionalFormatting>
  <conditionalFormatting sqref="AH79">
    <cfRule type="cellIs" dxfId="5207" priority="939" operator="equal">
      <formula>0</formula>
    </cfRule>
    <cfRule type="cellIs" dxfId="5206" priority="940" operator="equal">
      <formula>0</formula>
    </cfRule>
  </conditionalFormatting>
  <conditionalFormatting sqref="AH95">
    <cfRule type="cellIs" dxfId="5205" priority="923" operator="equal">
      <formula>0</formula>
    </cfRule>
  </conditionalFormatting>
  <conditionalFormatting sqref="AH95">
    <cfRule type="cellIs" dxfId="5204" priority="921" operator="equal">
      <formula>0</formula>
    </cfRule>
    <cfRule type="cellIs" dxfId="5203" priority="922" operator="equal">
      <formula>0</formula>
    </cfRule>
  </conditionalFormatting>
  <conditionalFormatting sqref="AJ91">
    <cfRule type="cellIs" dxfId="5202" priority="914" operator="equal">
      <formula>0</formula>
    </cfRule>
  </conditionalFormatting>
  <conditionalFormatting sqref="AJ91">
    <cfRule type="cellIs" dxfId="5201" priority="912" operator="equal">
      <formula>0</formula>
    </cfRule>
    <cfRule type="cellIs" dxfId="5200" priority="913" operator="equal">
      <formula>0</formula>
    </cfRule>
  </conditionalFormatting>
  <conditionalFormatting sqref="AJ79">
    <cfRule type="cellIs" dxfId="5199" priority="911" operator="equal">
      <formula>0</formula>
    </cfRule>
  </conditionalFormatting>
  <conditionalFormatting sqref="AJ79">
    <cfRule type="cellIs" dxfId="5198" priority="909" operator="equal">
      <formula>0</formula>
    </cfRule>
    <cfRule type="cellIs" dxfId="5197" priority="910" operator="equal">
      <formula>0</formula>
    </cfRule>
  </conditionalFormatting>
  <conditionalFormatting sqref="AJ95">
    <cfRule type="cellIs" dxfId="5196" priority="893" operator="equal">
      <formula>0</formula>
    </cfRule>
  </conditionalFormatting>
  <conditionalFormatting sqref="AJ95">
    <cfRule type="cellIs" dxfId="5195" priority="891" operator="equal">
      <formula>0</formula>
    </cfRule>
    <cfRule type="cellIs" dxfId="5194" priority="892" operator="equal">
      <formula>0</formula>
    </cfRule>
  </conditionalFormatting>
  <conditionalFormatting sqref="AL91">
    <cfRule type="cellIs" dxfId="5193" priority="884" operator="equal">
      <formula>0</formula>
    </cfRule>
  </conditionalFormatting>
  <conditionalFormatting sqref="AL91">
    <cfRule type="cellIs" dxfId="5192" priority="882" operator="equal">
      <formula>0</formula>
    </cfRule>
    <cfRule type="cellIs" dxfId="5191" priority="883" operator="equal">
      <formula>0</formula>
    </cfRule>
  </conditionalFormatting>
  <conditionalFormatting sqref="AL79">
    <cfRule type="cellIs" dxfId="5190" priority="881" operator="equal">
      <formula>0</formula>
    </cfRule>
  </conditionalFormatting>
  <conditionalFormatting sqref="AL79">
    <cfRule type="cellIs" dxfId="5189" priority="879" operator="equal">
      <formula>0</formula>
    </cfRule>
    <cfRule type="cellIs" dxfId="5188" priority="880" operator="equal">
      <formula>0</formula>
    </cfRule>
  </conditionalFormatting>
  <conditionalFormatting sqref="AL95">
    <cfRule type="cellIs" dxfId="5187" priority="863" operator="equal">
      <formula>0</formula>
    </cfRule>
  </conditionalFormatting>
  <conditionalFormatting sqref="AL95">
    <cfRule type="cellIs" dxfId="5186" priority="861" operator="equal">
      <formula>0</formula>
    </cfRule>
    <cfRule type="cellIs" dxfId="5185" priority="862" operator="equal">
      <formula>0</formula>
    </cfRule>
  </conditionalFormatting>
  <conditionalFormatting sqref="AN91">
    <cfRule type="cellIs" dxfId="5184" priority="854" operator="equal">
      <formula>0</formula>
    </cfRule>
  </conditionalFormatting>
  <conditionalFormatting sqref="AN91">
    <cfRule type="cellIs" dxfId="5183" priority="852" operator="equal">
      <formula>0</formula>
    </cfRule>
    <cfRule type="cellIs" dxfId="5182" priority="853" operator="equal">
      <formula>0</formula>
    </cfRule>
  </conditionalFormatting>
  <conditionalFormatting sqref="AN79">
    <cfRule type="cellIs" dxfId="5181" priority="851" operator="equal">
      <formula>0</formula>
    </cfRule>
  </conditionalFormatting>
  <conditionalFormatting sqref="AN79">
    <cfRule type="cellIs" dxfId="5180" priority="849" operator="equal">
      <formula>0</formula>
    </cfRule>
    <cfRule type="cellIs" dxfId="5179" priority="850" operator="equal">
      <formula>0</formula>
    </cfRule>
  </conditionalFormatting>
  <conditionalFormatting sqref="AN95">
    <cfRule type="cellIs" dxfId="5178" priority="833" operator="equal">
      <formula>0</formula>
    </cfRule>
  </conditionalFormatting>
  <conditionalFormatting sqref="AN95">
    <cfRule type="cellIs" dxfId="5177" priority="831" operator="equal">
      <formula>0</formula>
    </cfRule>
    <cfRule type="cellIs" dxfId="5176" priority="832" operator="equal">
      <formula>0</formula>
    </cfRule>
  </conditionalFormatting>
  <conditionalFormatting sqref="AP91">
    <cfRule type="cellIs" dxfId="5175" priority="824" operator="equal">
      <formula>0</formula>
    </cfRule>
  </conditionalFormatting>
  <conditionalFormatting sqref="AP91">
    <cfRule type="cellIs" dxfId="5174" priority="822" operator="equal">
      <formula>0</formula>
    </cfRule>
    <cfRule type="cellIs" dxfId="5173" priority="823" operator="equal">
      <formula>0</formula>
    </cfRule>
  </conditionalFormatting>
  <conditionalFormatting sqref="AP79">
    <cfRule type="cellIs" dxfId="5172" priority="821" operator="equal">
      <formula>0</formula>
    </cfRule>
  </conditionalFormatting>
  <conditionalFormatting sqref="AP79">
    <cfRule type="cellIs" dxfId="5171" priority="819" operator="equal">
      <formula>0</formula>
    </cfRule>
    <cfRule type="cellIs" dxfId="5170" priority="820" operator="equal">
      <formula>0</formula>
    </cfRule>
  </conditionalFormatting>
  <conditionalFormatting sqref="AP95">
    <cfRule type="cellIs" dxfId="5169" priority="803" operator="equal">
      <formula>0</formula>
    </cfRule>
  </conditionalFormatting>
  <conditionalFormatting sqref="AP95">
    <cfRule type="cellIs" dxfId="5168" priority="801" operator="equal">
      <formula>0</formula>
    </cfRule>
    <cfRule type="cellIs" dxfId="5167" priority="802" operator="equal">
      <formula>0</formula>
    </cfRule>
  </conditionalFormatting>
  <conditionalFormatting sqref="AR91">
    <cfRule type="cellIs" dxfId="5166" priority="794" operator="equal">
      <formula>0</formula>
    </cfRule>
  </conditionalFormatting>
  <conditionalFormatting sqref="AR91">
    <cfRule type="cellIs" dxfId="5165" priority="792" operator="equal">
      <formula>0</formula>
    </cfRule>
    <cfRule type="cellIs" dxfId="5164" priority="793" operator="equal">
      <formula>0</formula>
    </cfRule>
  </conditionalFormatting>
  <conditionalFormatting sqref="AR79">
    <cfRule type="cellIs" dxfId="5163" priority="791" operator="equal">
      <formula>0</formula>
    </cfRule>
  </conditionalFormatting>
  <conditionalFormatting sqref="AR79">
    <cfRule type="cellIs" dxfId="5162" priority="789" operator="equal">
      <formula>0</formula>
    </cfRule>
    <cfRule type="cellIs" dxfId="5161" priority="790" operator="equal">
      <formula>0</formula>
    </cfRule>
  </conditionalFormatting>
  <conditionalFormatting sqref="AR95">
    <cfRule type="cellIs" dxfId="5160" priority="773" operator="equal">
      <formula>0</formula>
    </cfRule>
  </conditionalFormatting>
  <conditionalFormatting sqref="AR95">
    <cfRule type="cellIs" dxfId="5159" priority="771" operator="equal">
      <formula>0</formula>
    </cfRule>
    <cfRule type="cellIs" dxfId="5158" priority="772" operator="equal">
      <formula>0</formula>
    </cfRule>
  </conditionalFormatting>
  <conditionalFormatting sqref="AT91">
    <cfRule type="cellIs" dxfId="5157" priority="764" operator="equal">
      <formula>0</formula>
    </cfRule>
  </conditionalFormatting>
  <conditionalFormatting sqref="AT91">
    <cfRule type="cellIs" dxfId="5156" priority="762" operator="equal">
      <formula>0</formula>
    </cfRule>
    <cfRule type="cellIs" dxfId="5155" priority="763" operator="equal">
      <formula>0</formula>
    </cfRule>
  </conditionalFormatting>
  <conditionalFormatting sqref="AT79">
    <cfRule type="cellIs" dxfId="5154" priority="761" operator="equal">
      <formula>0</formula>
    </cfRule>
  </conditionalFormatting>
  <conditionalFormatting sqref="AT79">
    <cfRule type="cellIs" dxfId="5153" priority="759" operator="equal">
      <formula>0</formula>
    </cfRule>
    <cfRule type="cellIs" dxfId="5152" priority="760" operator="equal">
      <formula>0</formula>
    </cfRule>
  </conditionalFormatting>
  <conditionalFormatting sqref="AT95">
    <cfRule type="cellIs" dxfId="5151" priority="743" operator="equal">
      <formula>0</formula>
    </cfRule>
  </conditionalFormatting>
  <conditionalFormatting sqref="AT95">
    <cfRule type="cellIs" dxfId="5150" priority="741" operator="equal">
      <formula>0</formula>
    </cfRule>
    <cfRule type="cellIs" dxfId="5149" priority="742" operator="equal">
      <formula>0</formula>
    </cfRule>
  </conditionalFormatting>
  <conditionalFormatting sqref="AV91">
    <cfRule type="cellIs" dxfId="5148" priority="734" operator="equal">
      <formula>0</formula>
    </cfRule>
  </conditionalFormatting>
  <conditionalFormatting sqref="AV91">
    <cfRule type="cellIs" dxfId="5147" priority="732" operator="equal">
      <formula>0</formula>
    </cfRule>
    <cfRule type="cellIs" dxfId="5146" priority="733" operator="equal">
      <formula>0</formula>
    </cfRule>
  </conditionalFormatting>
  <conditionalFormatting sqref="AV79">
    <cfRule type="cellIs" dxfId="5145" priority="731" operator="equal">
      <formula>0</formula>
    </cfRule>
  </conditionalFormatting>
  <conditionalFormatting sqref="AV79">
    <cfRule type="cellIs" dxfId="5144" priority="729" operator="equal">
      <formula>0</formula>
    </cfRule>
    <cfRule type="cellIs" dxfId="5143" priority="730" operator="equal">
      <formula>0</formula>
    </cfRule>
  </conditionalFormatting>
  <conditionalFormatting sqref="AV95">
    <cfRule type="cellIs" dxfId="5142" priority="713" operator="equal">
      <formula>0</formula>
    </cfRule>
  </conditionalFormatting>
  <conditionalFormatting sqref="AV95">
    <cfRule type="cellIs" dxfId="5141" priority="711" operator="equal">
      <formula>0</formula>
    </cfRule>
    <cfRule type="cellIs" dxfId="5140" priority="712" operator="equal">
      <formula>0</formula>
    </cfRule>
  </conditionalFormatting>
  <conditionalFormatting sqref="AX91">
    <cfRule type="cellIs" dxfId="5139" priority="704" operator="equal">
      <formula>0</formula>
    </cfRule>
  </conditionalFormatting>
  <conditionalFormatting sqref="AX91">
    <cfRule type="cellIs" dxfId="5138" priority="702" operator="equal">
      <formula>0</formula>
    </cfRule>
    <cfRule type="cellIs" dxfId="5137" priority="703" operator="equal">
      <formula>0</formula>
    </cfRule>
  </conditionalFormatting>
  <conditionalFormatting sqref="AX79">
    <cfRule type="cellIs" dxfId="5136" priority="701" operator="equal">
      <formula>0</formula>
    </cfRule>
  </conditionalFormatting>
  <conditionalFormatting sqref="AX79">
    <cfRule type="cellIs" dxfId="5135" priority="699" operator="equal">
      <formula>0</formula>
    </cfRule>
    <cfRule type="cellIs" dxfId="5134" priority="700" operator="equal">
      <formula>0</formula>
    </cfRule>
  </conditionalFormatting>
  <conditionalFormatting sqref="AX95">
    <cfRule type="cellIs" dxfId="5133" priority="683" operator="equal">
      <formula>0</formula>
    </cfRule>
  </conditionalFormatting>
  <conditionalFormatting sqref="AX95">
    <cfRule type="cellIs" dxfId="5132" priority="681" operator="equal">
      <formula>0</formula>
    </cfRule>
    <cfRule type="cellIs" dxfId="5131" priority="682" operator="equal">
      <formula>0</formula>
    </cfRule>
  </conditionalFormatting>
  <conditionalFormatting sqref="AZ91">
    <cfRule type="cellIs" dxfId="5130" priority="674" operator="equal">
      <formula>0</formula>
    </cfRule>
  </conditionalFormatting>
  <conditionalFormatting sqref="AZ91">
    <cfRule type="cellIs" dxfId="5129" priority="672" operator="equal">
      <formula>0</formula>
    </cfRule>
    <cfRule type="cellIs" dxfId="5128" priority="673" operator="equal">
      <formula>0</formula>
    </cfRule>
  </conditionalFormatting>
  <conditionalFormatting sqref="AZ79">
    <cfRule type="cellIs" dxfId="5127" priority="671" operator="equal">
      <formula>0</formula>
    </cfRule>
  </conditionalFormatting>
  <conditionalFormatting sqref="AZ79">
    <cfRule type="cellIs" dxfId="5126" priority="669" operator="equal">
      <formula>0</formula>
    </cfRule>
    <cfRule type="cellIs" dxfId="5125" priority="670" operator="equal">
      <formula>0</formula>
    </cfRule>
  </conditionalFormatting>
  <conditionalFormatting sqref="AZ95">
    <cfRule type="cellIs" dxfId="5124" priority="653" operator="equal">
      <formula>0</formula>
    </cfRule>
  </conditionalFormatting>
  <conditionalFormatting sqref="AZ95">
    <cfRule type="cellIs" dxfId="5123" priority="651" operator="equal">
      <formula>0</formula>
    </cfRule>
    <cfRule type="cellIs" dxfId="5122" priority="652" operator="equal">
      <formula>0</formula>
    </cfRule>
  </conditionalFormatting>
  <conditionalFormatting sqref="BB91">
    <cfRule type="cellIs" dxfId="5121" priority="644" operator="equal">
      <formula>0</formula>
    </cfRule>
  </conditionalFormatting>
  <conditionalFormatting sqref="BB91">
    <cfRule type="cellIs" dxfId="5120" priority="642" operator="equal">
      <formula>0</formula>
    </cfRule>
    <cfRule type="cellIs" dxfId="5119" priority="643" operator="equal">
      <formula>0</formula>
    </cfRule>
  </conditionalFormatting>
  <conditionalFormatting sqref="BB79">
    <cfRule type="cellIs" dxfId="5118" priority="641" operator="equal">
      <formula>0</formula>
    </cfRule>
  </conditionalFormatting>
  <conditionalFormatting sqref="BB79">
    <cfRule type="cellIs" dxfId="5117" priority="639" operator="equal">
      <formula>0</formula>
    </cfRule>
    <cfRule type="cellIs" dxfId="5116" priority="640" operator="equal">
      <formula>0</formula>
    </cfRule>
  </conditionalFormatting>
  <conditionalFormatting sqref="BB95">
    <cfRule type="cellIs" dxfId="5115" priority="623" operator="equal">
      <formula>0</formula>
    </cfRule>
  </conditionalFormatting>
  <conditionalFormatting sqref="BB95">
    <cfRule type="cellIs" dxfId="5114" priority="621" operator="equal">
      <formula>0</formula>
    </cfRule>
    <cfRule type="cellIs" dxfId="5113" priority="622" operator="equal">
      <formula>0</formula>
    </cfRule>
  </conditionalFormatting>
  <conditionalFormatting sqref="BD91">
    <cfRule type="cellIs" dxfId="5112" priority="614" operator="equal">
      <formula>0</formula>
    </cfRule>
  </conditionalFormatting>
  <conditionalFormatting sqref="BD91">
    <cfRule type="cellIs" dxfId="5111" priority="612" operator="equal">
      <formula>0</formula>
    </cfRule>
    <cfRule type="cellIs" dxfId="5110" priority="613" operator="equal">
      <formula>0</formula>
    </cfRule>
  </conditionalFormatting>
  <conditionalFormatting sqref="BD79">
    <cfRule type="cellIs" dxfId="5109" priority="611" operator="equal">
      <formula>0</formula>
    </cfRule>
  </conditionalFormatting>
  <conditionalFormatting sqref="BD79">
    <cfRule type="cellIs" dxfId="5108" priority="609" operator="equal">
      <formula>0</formula>
    </cfRule>
    <cfRule type="cellIs" dxfId="5107" priority="610" operator="equal">
      <formula>0</formula>
    </cfRule>
  </conditionalFormatting>
  <conditionalFormatting sqref="BD95">
    <cfRule type="cellIs" dxfId="5106" priority="593" operator="equal">
      <formula>0</formula>
    </cfRule>
  </conditionalFormatting>
  <conditionalFormatting sqref="BD95">
    <cfRule type="cellIs" dxfId="5105" priority="591" operator="equal">
      <formula>0</formula>
    </cfRule>
    <cfRule type="cellIs" dxfId="5104" priority="592" operator="equal">
      <formula>0</formula>
    </cfRule>
  </conditionalFormatting>
  <conditionalFormatting sqref="BF91">
    <cfRule type="cellIs" dxfId="5103" priority="584" operator="equal">
      <formula>0</formula>
    </cfRule>
  </conditionalFormatting>
  <conditionalFormatting sqref="BF91">
    <cfRule type="cellIs" dxfId="5102" priority="582" operator="equal">
      <formula>0</formula>
    </cfRule>
    <cfRule type="cellIs" dxfId="5101" priority="583" operator="equal">
      <formula>0</formula>
    </cfRule>
  </conditionalFormatting>
  <conditionalFormatting sqref="BF79">
    <cfRule type="cellIs" dxfId="5100" priority="581" operator="equal">
      <formula>0</formula>
    </cfRule>
  </conditionalFormatting>
  <conditionalFormatting sqref="BF79">
    <cfRule type="cellIs" dxfId="5099" priority="579" operator="equal">
      <formula>0</formula>
    </cfRule>
    <cfRule type="cellIs" dxfId="5098" priority="580" operator="equal">
      <formula>0</formula>
    </cfRule>
  </conditionalFormatting>
  <conditionalFormatting sqref="BF95">
    <cfRule type="cellIs" dxfId="5097" priority="563" operator="equal">
      <formula>0</formula>
    </cfRule>
  </conditionalFormatting>
  <conditionalFormatting sqref="BF95">
    <cfRule type="cellIs" dxfId="5096" priority="561" operator="equal">
      <formula>0</formula>
    </cfRule>
    <cfRule type="cellIs" dxfId="5095" priority="562" operator="equal">
      <formula>0</formula>
    </cfRule>
  </conditionalFormatting>
  <conditionalFormatting sqref="BH91">
    <cfRule type="cellIs" dxfId="5094" priority="554" operator="equal">
      <formula>0</formula>
    </cfRule>
  </conditionalFormatting>
  <conditionalFormatting sqref="BH91">
    <cfRule type="cellIs" dxfId="5093" priority="552" operator="equal">
      <formula>0</formula>
    </cfRule>
    <cfRule type="cellIs" dxfId="5092" priority="553" operator="equal">
      <formula>0</formula>
    </cfRule>
  </conditionalFormatting>
  <conditionalFormatting sqref="BH79">
    <cfRule type="cellIs" dxfId="5091" priority="551" operator="equal">
      <formula>0</formula>
    </cfRule>
  </conditionalFormatting>
  <conditionalFormatting sqref="BH79">
    <cfRule type="cellIs" dxfId="5090" priority="549" operator="equal">
      <formula>0</formula>
    </cfRule>
    <cfRule type="cellIs" dxfId="5089" priority="550" operator="equal">
      <formula>0</formula>
    </cfRule>
  </conditionalFormatting>
  <conditionalFormatting sqref="BH95">
    <cfRule type="cellIs" dxfId="5088" priority="533" operator="equal">
      <formula>0</formula>
    </cfRule>
  </conditionalFormatting>
  <conditionalFormatting sqref="BH95">
    <cfRule type="cellIs" dxfId="5087" priority="531" operator="equal">
      <formula>0</formula>
    </cfRule>
    <cfRule type="cellIs" dxfId="5086" priority="532" operator="equal">
      <formula>0</formula>
    </cfRule>
  </conditionalFormatting>
  <conditionalFormatting sqref="BJ91">
    <cfRule type="cellIs" dxfId="5085" priority="524" operator="equal">
      <formula>0</formula>
    </cfRule>
  </conditionalFormatting>
  <conditionalFormatting sqref="BJ91">
    <cfRule type="cellIs" dxfId="5084" priority="522" operator="equal">
      <formula>0</formula>
    </cfRule>
    <cfRule type="cellIs" dxfId="5083" priority="523" operator="equal">
      <formula>0</formula>
    </cfRule>
  </conditionalFormatting>
  <conditionalFormatting sqref="BJ79">
    <cfRule type="cellIs" dxfId="5082" priority="521" operator="equal">
      <formula>0</formula>
    </cfRule>
  </conditionalFormatting>
  <conditionalFormatting sqref="BJ79">
    <cfRule type="cellIs" dxfId="5081" priority="519" operator="equal">
      <formula>0</formula>
    </cfRule>
    <cfRule type="cellIs" dxfId="5080" priority="520" operator="equal">
      <formula>0</formula>
    </cfRule>
  </conditionalFormatting>
  <conditionalFormatting sqref="BJ95">
    <cfRule type="cellIs" dxfId="5079" priority="503" operator="equal">
      <formula>0</formula>
    </cfRule>
  </conditionalFormatting>
  <conditionalFormatting sqref="BJ95">
    <cfRule type="cellIs" dxfId="5078" priority="501" operator="equal">
      <formula>0</formula>
    </cfRule>
    <cfRule type="cellIs" dxfId="5077" priority="502" operator="equal">
      <formula>0</formula>
    </cfRule>
  </conditionalFormatting>
  <conditionalFormatting sqref="D20:E34">
    <cfRule type="cellIs" dxfId="5076" priority="470" operator="equal">
      <formula>0</formula>
    </cfRule>
  </conditionalFormatting>
  <conditionalFormatting sqref="D42:BK43">
    <cfRule type="expression" dxfId="5075" priority="466">
      <formula>D$41=1</formula>
    </cfRule>
    <cfRule type="expression" dxfId="5074" priority="467">
      <formula>D$41=7</formula>
    </cfRule>
    <cfRule type="expression" dxfId="5073" priority="468" stopIfTrue="1">
      <formula>COUNTIF(Holidays,D$42)=1</formula>
    </cfRule>
  </conditionalFormatting>
  <pageMargins left="0" right="0" top="0" bottom="0" header="0.31496062992125984" footer="0.31496062992125984"/>
  <pageSetup paperSize="9" scale="20" orientation="landscape" horizontalDpi="0"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371" id="{CCA8975A-5870-4EF4-8308-8CBAC5310856}">
            <xm:f>D$16&gt;Setting!$S$5</xm:f>
            <x14:dxf>
              <numFmt numFmtId="183" formatCode=";;;"/>
            </x14:dxf>
          </x14:cfRule>
          <xm:sqref>D35:BK35 F20:BK34</xm:sqref>
        </x14:conditionalFormatting>
        <x14:conditionalFormatting xmlns:xm="http://schemas.microsoft.com/office/excel/2006/main">
          <x14:cfRule type="expression" priority="1377" id="{A092CBEC-8971-4246-ACD2-EFDFFFC65B85}">
            <xm:f>AND($E37=Setting!$B$19,Setting!$B$19&lt;&gt;"")</xm:f>
            <x14:dxf>
              <fill>
                <patternFill>
                  <bgColor rgb="FFFFCCDD"/>
                </patternFill>
              </fill>
            </x14:dxf>
          </x14:cfRule>
          <x14:cfRule type="expression" priority="1378" id="{27BD5B89-293E-4778-A2E5-C113DA07C114}">
            <xm:f>AND($E37=Setting!$B$18,Setting!$B$18&lt;&gt;"")</xm:f>
            <x14:dxf>
              <fill>
                <patternFill>
                  <bgColor rgb="FFF7D4EB"/>
                </patternFill>
              </fill>
            </x14:dxf>
          </x14:cfRule>
          <x14:cfRule type="expression" priority="1379" id="{340B8C34-010B-4113-B3E8-8AEAFA5EB886}">
            <xm:f>AND($E37=Setting!$B$17,Setting!$B$17&lt;&gt;"")</xm:f>
            <x14:dxf>
              <fill>
                <patternFill>
                  <bgColor rgb="FFFFCCFF"/>
                </patternFill>
              </fill>
            </x14:dxf>
          </x14:cfRule>
          <x14:cfRule type="expression" priority="1380" id="{9F025116-60D9-47DE-BF67-EE6BE72E9D72}">
            <xm:f>AND($E37=Setting!$B$16,Setting!$B$16&lt;&gt;"")</xm:f>
            <x14:dxf>
              <fill>
                <patternFill>
                  <bgColor rgb="FFEECCFF"/>
                </patternFill>
              </fill>
            </x14:dxf>
          </x14:cfRule>
          <x14:cfRule type="expression" priority="1381" id="{EEBCFCF4-FC84-4538-8339-BC69679AB49F}">
            <xm:f>AND($E37=Setting!$B$15,Setting!$B$15&lt;&gt;"")</xm:f>
            <x14:dxf>
              <fill>
                <patternFill>
                  <bgColor rgb="FFD6D6F5"/>
                </patternFill>
              </fill>
            </x14:dxf>
          </x14:cfRule>
          <x14:cfRule type="expression" priority="1382" id="{6B0D1612-15A2-42F2-BB2E-012A5CDF4B85}">
            <xm:f>AND($E37=Setting!$B$14,Setting!$B$14&lt;&gt;"")</xm:f>
            <x14:dxf>
              <fill>
                <patternFill>
                  <bgColor rgb="FFCCDDFF"/>
                </patternFill>
              </fill>
            </x14:dxf>
          </x14:cfRule>
          <x14:cfRule type="expression" priority="1383" id="{540A29BE-3DFC-4F9C-8E88-BF53DE436BB1}">
            <xm:f>AND($E37=Setting!$B$13,Setting!$B$13&lt;&gt;"")</xm:f>
            <x14:dxf>
              <fill>
                <patternFill>
                  <bgColor rgb="FFCCEEFF"/>
                </patternFill>
              </fill>
            </x14:dxf>
          </x14:cfRule>
          <x14:cfRule type="expression" priority="1384" id="{8FE36F53-BE8B-4DA2-9CEF-AFB637B73927}">
            <xm:f>AND($E37=Setting!$B$12,Setting!$B$12&lt;&gt;"")</xm:f>
            <x14:dxf>
              <fill>
                <patternFill>
                  <bgColor rgb="FFCFFCFC"/>
                </patternFill>
              </fill>
            </x14:dxf>
          </x14:cfRule>
          <x14:cfRule type="expression" priority="1385" id="{7DAA69D2-08A3-4138-8E9F-E3CE92074901}">
            <xm:f>AND($E37=Setting!$B$11,Setting!$B$11&lt;&gt;"")</xm:f>
            <x14:dxf>
              <fill>
                <patternFill>
                  <bgColor rgb="FFCCFFDD"/>
                </patternFill>
              </fill>
            </x14:dxf>
          </x14:cfRule>
          <x14:cfRule type="expression" priority="1386" id="{D1D66DA7-23E5-49A7-8060-97DCEA028BB1}">
            <xm:f>AND($E37=Setting!$B$10,Setting!$B$10&lt;&gt;"")</xm:f>
            <x14:dxf>
              <fill>
                <patternFill>
                  <bgColor rgb="FFDDFFCC"/>
                </patternFill>
              </fill>
            </x14:dxf>
          </x14:cfRule>
          <x14:cfRule type="expression" priority="1387" id="{14D4C109-F79E-42AB-85E4-450DC24D5A37}">
            <xm:f>AND($E37=Setting!$B$9,Setting!$B$9&lt;&gt;"")</xm:f>
            <x14:dxf>
              <fill>
                <patternFill>
                  <bgColor rgb="FFEEFFCC"/>
                </patternFill>
              </fill>
            </x14:dxf>
          </x14:cfRule>
          <x14:cfRule type="expression" priority="1388" id="{8B2AB031-807D-42F5-B60D-B5FC75881725}">
            <xm:f>AND($E37=Setting!$B$8,Setting!$B$8&lt;&gt;"")</xm:f>
            <x14:dxf>
              <fill>
                <patternFill>
                  <bgColor rgb="FFFFFFCC"/>
                </patternFill>
              </fill>
            </x14:dxf>
          </x14:cfRule>
          <x14:cfRule type="expression" priority="1389" id="{1BD95427-95B1-484D-80BA-F3063BF55F96}">
            <xm:f>AND($E37=Setting!$B$7,Setting!$B$7&lt;&gt;"")</xm:f>
            <x14:dxf>
              <fill>
                <patternFill>
                  <bgColor rgb="FFFFEECC"/>
                </patternFill>
              </fill>
            </x14:dxf>
          </x14:cfRule>
          <x14:cfRule type="expression" priority="1390" id="{412BA727-AB82-434D-8034-16DDF427CD15}">
            <xm:f>AND($E37=Setting!$B$6,Setting!$B$6&lt;&gt;"")</xm:f>
            <x14:dxf>
              <fill>
                <patternFill>
                  <bgColor rgb="FFF1E5DB"/>
                </patternFill>
              </fill>
            </x14:dxf>
          </x14:cfRule>
          <x14:cfRule type="expression" priority="1391" id="{A7319310-575F-4C7E-885F-47D008D5EF11}">
            <xm:f>AND($E37=Setting!$B$5,Setting!$B$5&lt;&gt;"")</xm:f>
            <x14:dxf>
              <fill>
                <patternFill>
                  <bgColor rgb="FFFFCCCC"/>
                </patternFill>
              </fill>
            </x14:dxf>
          </x14:cfRule>
          <xm:sqref>D37:E40 F67:BK67 D44:E125 F55:BK55</xm:sqref>
        </x14:conditionalFormatting>
        <x14:conditionalFormatting xmlns:xm="http://schemas.microsoft.com/office/excel/2006/main">
          <x14:cfRule type="expression" priority="1344" id="{9677450F-D4E4-4BF0-B822-8A198C403F27}">
            <xm:f>AND($G37=Setting!$B$19,Setting!$B$19&lt;&gt;"")</xm:f>
            <x14:dxf>
              <fill>
                <patternFill>
                  <bgColor rgb="FFFFCCDD"/>
                </patternFill>
              </fill>
            </x14:dxf>
          </x14:cfRule>
          <x14:cfRule type="expression" priority="1345" id="{2C7434C6-0077-4502-93C5-B7381123CEC5}">
            <xm:f>AND($G37=Setting!$B$18,Setting!$B$18&lt;&gt;"")</xm:f>
            <x14:dxf>
              <fill>
                <patternFill>
                  <bgColor rgb="FFF7D4EB"/>
                </patternFill>
              </fill>
            </x14:dxf>
          </x14:cfRule>
          <x14:cfRule type="expression" priority="1346" id="{F8CE90F3-1BFE-45AF-A43A-2B464FE0A934}">
            <xm:f>AND($G37=Setting!$B$17,Setting!$B$17&lt;&gt;"")</xm:f>
            <x14:dxf>
              <fill>
                <patternFill>
                  <bgColor rgb="FFFFCCFF"/>
                </patternFill>
              </fill>
            </x14:dxf>
          </x14:cfRule>
          <x14:cfRule type="expression" priority="1347" id="{21713D29-C34C-4E2C-A6C2-7D4A69A25A46}">
            <xm:f>AND($G37=Setting!$B$16,Setting!$B$16&lt;&gt;"")</xm:f>
            <x14:dxf>
              <fill>
                <patternFill>
                  <bgColor rgb="FFEECCFF"/>
                </patternFill>
              </fill>
            </x14:dxf>
          </x14:cfRule>
          <x14:cfRule type="expression" priority="1348" id="{C9E60E26-510D-418D-B3A8-91335B2A9FCD}">
            <xm:f>AND($G37=Setting!$B$15,Setting!$B$15&lt;&gt;"")</xm:f>
            <x14:dxf>
              <fill>
                <patternFill>
                  <bgColor rgb="FFD6D6F5"/>
                </patternFill>
              </fill>
            </x14:dxf>
          </x14:cfRule>
          <x14:cfRule type="expression" priority="1349" id="{BFC62541-ACE0-499F-AC32-B4CE332E0B34}">
            <xm:f>AND($G37=Setting!$B$14,Setting!$B$14&lt;&gt;"")</xm:f>
            <x14:dxf>
              <fill>
                <patternFill>
                  <bgColor rgb="FFCCDDFF"/>
                </patternFill>
              </fill>
            </x14:dxf>
          </x14:cfRule>
          <x14:cfRule type="expression" priority="1350" id="{E1D0BC4C-8021-41A4-B145-EF8C6496890F}">
            <xm:f>AND($G37=Setting!$B$13,Setting!$B$13&lt;&gt;"")</xm:f>
            <x14:dxf>
              <fill>
                <patternFill>
                  <bgColor rgb="FFCCEEFF"/>
                </patternFill>
              </fill>
            </x14:dxf>
          </x14:cfRule>
          <x14:cfRule type="expression" priority="1351" id="{4E75C8F5-81E4-477D-BE81-E25D8991042C}">
            <xm:f>AND($G37=Setting!$B$12,Setting!$B$12&lt;&gt;"")</xm:f>
            <x14:dxf>
              <fill>
                <patternFill>
                  <bgColor rgb="FFCFFCFC"/>
                </patternFill>
              </fill>
            </x14:dxf>
          </x14:cfRule>
          <x14:cfRule type="expression" priority="1352" id="{919DF589-D8E4-4673-A191-E4B124EBE86A}">
            <xm:f>AND($G37=Setting!$B$11,Setting!$B$11&lt;&gt;"")</xm:f>
            <x14:dxf>
              <fill>
                <patternFill>
                  <bgColor rgb="FFCCFFDD"/>
                </patternFill>
              </fill>
            </x14:dxf>
          </x14:cfRule>
          <x14:cfRule type="expression" priority="1353" id="{047D6197-C7BF-43FE-A437-CE6D5DA3E8B2}">
            <xm:f>AND($G37=Setting!$B$10,Setting!$B$10&lt;&gt;"")</xm:f>
            <x14:dxf>
              <fill>
                <patternFill>
                  <bgColor rgb="FFDDFFCC"/>
                </patternFill>
              </fill>
            </x14:dxf>
          </x14:cfRule>
          <x14:cfRule type="expression" priority="1354" id="{31FAB904-E1FF-4F4D-B63F-38AC7CB691DE}">
            <xm:f>AND($G37=Setting!$B$9,Setting!$B$9&lt;&gt;"")</xm:f>
            <x14:dxf>
              <fill>
                <patternFill>
                  <bgColor rgb="FFEEFFCC"/>
                </patternFill>
              </fill>
            </x14:dxf>
          </x14:cfRule>
          <x14:cfRule type="expression" priority="1355" id="{CF02AA82-FC8F-4EB6-9D88-E752F2122FFA}">
            <xm:f>AND($G37=Setting!$B$8,Setting!$B$8&lt;&gt;"")</xm:f>
            <x14:dxf>
              <fill>
                <patternFill>
                  <bgColor rgb="FFFFFFCC"/>
                </patternFill>
              </fill>
            </x14:dxf>
          </x14:cfRule>
          <x14:cfRule type="expression" priority="1356" id="{B4723C8C-BEAE-40A1-AD26-093A7DFDB930}">
            <xm:f>AND($G37=Setting!$B$7,Setting!$B$7&lt;&gt;"")</xm:f>
            <x14:dxf>
              <fill>
                <patternFill>
                  <bgColor rgb="FFFFEECC"/>
                </patternFill>
              </fill>
            </x14:dxf>
          </x14:cfRule>
          <x14:cfRule type="expression" priority="1357" id="{8AD12DD2-B3F9-410C-B7E6-BF4E11996740}">
            <xm:f>AND($G37=Setting!$B$6,Setting!$B$6&lt;&gt;"")</xm:f>
            <x14:dxf>
              <fill>
                <patternFill>
                  <bgColor rgb="FFF1E5DB"/>
                </patternFill>
              </fill>
            </x14:dxf>
          </x14:cfRule>
          <x14:cfRule type="expression" priority="1358" id="{7B74BEE4-5E18-4DFA-9935-F6C98650BE4F}">
            <xm:f>AND($G37=Setting!$B$5,Setting!$B$5&lt;&gt;"")</xm:f>
            <x14:dxf>
              <fill>
                <patternFill>
                  <bgColor rgb="FFFFCCCC"/>
                </patternFill>
              </fill>
            </x14:dxf>
          </x14:cfRule>
          <xm:sqref>F37:G40 F68:G125 F44:G54 F56:G66</xm:sqref>
        </x14:conditionalFormatting>
        <x14:conditionalFormatting xmlns:xm="http://schemas.microsoft.com/office/excel/2006/main">
          <x14:cfRule type="expression" priority="1314" id="{6231F5B7-9FBD-4C37-A93E-C4B33B7EE7C8}">
            <xm:f>AND($I37=Setting!$B$19,Setting!$B$19&lt;&gt;"")</xm:f>
            <x14:dxf>
              <fill>
                <patternFill>
                  <bgColor rgb="FFFFCCDD"/>
                </patternFill>
              </fill>
            </x14:dxf>
          </x14:cfRule>
          <x14:cfRule type="expression" priority="1315" id="{F3F02B51-62CB-4A33-93DC-9A3DFB73FE68}">
            <xm:f>AND($I37=Setting!$B$18,Setting!$B$18&lt;&gt;"")</xm:f>
            <x14:dxf>
              <fill>
                <patternFill>
                  <bgColor rgb="FFF7D4EB"/>
                </patternFill>
              </fill>
            </x14:dxf>
          </x14:cfRule>
          <x14:cfRule type="expression" priority="1316" id="{76A1ED38-76C8-4515-AF7D-058F0F590623}">
            <xm:f>AND($I37=Setting!$B$17,Setting!$B$17&lt;&gt;"")</xm:f>
            <x14:dxf>
              <fill>
                <patternFill>
                  <bgColor rgb="FFFFCCFF"/>
                </patternFill>
              </fill>
            </x14:dxf>
          </x14:cfRule>
          <x14:cfRule type="expression" priority="1317" id="{6B628A99-A0EA-4C42-8AED-155A9F42DD63}">
            <xm:f>AND($I37=Setting!$B$16,Setting!$B$16&lt;&gt;"")</xm:f>
            <x14:dxf>
              <fill>
                <patternFill>
                  <bgColor rgb="FFEECCFF"/>
                </patternFill>
              </fill>
            </x14:dxf>
          </x14:cfRule>
          <x14:cfRule type="expression" priority="1318" id="{DA2B024F-19A3-4956-85D6-3B6AECC57D12}">
            <xm:f>AND($I37=Setting!$B$15,Setting!$B$15&lt;&gt;"")</xm:f>
            <x14:dxf>
              <fill>
                <patternFill>
                  <bgColor rgb="FFD6D6F5"/>
                </patternFill>
              </fill>
            </x14:dxf>
          </x14:cfRule>
          <x14:cfRule type="expression" priority="1319" id="{6915A6D9-3363-46FE-BB48-139C335CAAAA}">
            <xm:f>AND($I37=Setting!$B$14,Setting!$B$14&lt;&gt;"")</xm:f>
            <x14:dxf>
              <fill>
                <patternFill>
                  <bgColor rgb="FFCCDDFF"/>
                </patternFill>
              </fill>
            </x14:dxf>
          </x14:cfRule>
          <x14:cfRule type="expression" priority="1320" id="{D2888CDE-7576-4A0A-A824-391D03A77623}">
            <xm:f>AND($I37=Setting!$B$13,Setting!$B$13&lt;&gt;"")</xm:f>
            <x14:dxf>
              <fill>
                <patternFill>
                  <bgColor rgb="FFCCEEFF"/>
                </patternFill>
              </fill>
            </x14:dxf>
          </x14:cfRule>
          <x14:cfRule type="expression" priority="1321" id="{7A90240C-9AFF-4CB9-9CA6-E8507C6DDDE9}">
            <xm:f>AND($I37=Setting!$B$12,Setting!$B$12&lt;&gt;"")</xm:f>
            <x14:dxf>
              <fill>
                <patternFill>
                  <bgColor rgb="FFCFFCFC"/>
                </patternFill>
              </fill>
            </x14:dxf>
          </x14:cfRule>
          <x14:cfRule type="expression" priority="1322" id="{836653F9-7B7B-4F16-8A41-EDC9A5781681}">
            <xm:f>AND($I37=Setting!$B$11,Setting!$B$11&lt;&gt;"")</xm:f>
            <x14:dxf>
              <fill>
                <patternFill>
                  <bgColor rgb="FFCCFFDD"/>
                </patternFill>
              </fill>
            </x14:dxf>
          </x14:cfRule>
          <x14:cfRule type="expression" priority="1323" id="{666C66EB-0681-46A8-B48D-5996F9ECE8CA}">
            <xm:f>AND($I37=Setting!$B$10,Setting!$B$10&lt;&gt;"")</xm:f>
            <x14:dxf>
              <fill>
                <patternFill>
                  <bgColor rgb="FFDDFFCC"/>
                </patternFill>
              </fill>
            </x14:dxf>
          </x14:cfRule>
          <x14:cfRule type="expression" priority="1324" id="{53E3975D-958E-48FC-AE4D-17EB53D263D0}">
            <xm:f>AND($I37=Setting!$B$9,Setting!$B$9&lt;&gt;"")</xm:f>
            <x14:dxf>
              <fill>
                <patternFill>
                  <bgColor rgb="FFEEFFCC"/>
                </patternFill>
              </fill>
            </x14:dxf>
          </x14:cfRule>
          <x14:cfRule type="expression" priority="1325" id="{A8A0BB2C-5339-44F7-8655-E77484105754}">
            <xm:f>AND($I37=Setting!$B$8,Setting!$B$8&lt;&gt;"")</xm:f>
            <x14:dxf>
              <fill>
                <patternFill>
                  <bgColor rgb="FFFFFFCC"/>
                </patternFill>
              </fill>
            </x14:dxf>
          </x14:cfRule>
          <x14:cfRule type="expression" priority="1326" id="{7AAB1972-FDE7-48F5-881D-730A5F16DD80}">
            <xm:f>AND($I37=Setting!$B$7,Setting!$B$7&lt;&gt;"")</xm:f>
            <x14:dxf>
              <fill>
                <patternFill>
                  <bgColor rgb="FFFFEECC"/>
                </patternFill>
              </fill>
            </x14:dxf>
          </x14:cfRule>
          <x14:cfRule type="expression" priority="1327" id="{E1F9A3B8-A626-4B22-BE3D-625241913ACD}">
            <xm:f>AND($I37=Setting!$B$6,Setting!$B$6&lt;&gt;"")</xm:f>
            <x14:dxf>
              <fill>
                <patternFill>
                  <bgColor rgb="FFF1E5DB"/>
                </patternFill>
              </fill>
            </x14:dxf>
          </x14:cfRule>
          <x14:cfRule type="expression" priority="1328" id="{6DF4B8DC-97FF-4439-AC84-46998BD8407F}">
            <xm:f>AND($I37=Setting!$B$5,Setting!$B$5&lt;&gt;"")</xm:f>
            <x14:dxf>
              <fill>
                <patternFill>
                  <bgColor rgb="FFFFCCCC"/>
                </patternFill>
              </fill>
            </x14:dxf>
          </x14:cfRule>
          <xm:sqref>H37:I40 H68:I125 H44:I54 H56:I66</xm:sqref>
        </x14:conditionalFormatting>
        <x14:conditionalFormatting xmlns:xm="http://schemas.microsoft.com/office/excel/2006/main">
          <x14:cfRule type="expression" priority="1284" id="{CC3318F8-29A8-4DE5-8124-4E1676F6A5C9}">
            <xm:f>AND($K37=Setting!$B$19,Setting!$B$19&lt;&gt;"")</xm:f>
            <x14:dxf>
              <fill>
                <patternFill>
                  <bgColor rgb="FFFFCCDD"/>
                </patternFill>
              </fill>
            </x14:dxf>
          </x14:cfRule>
          <x14:cfRule type="expression" priority="1285" id="{E21F5C1B-DD19-42BA-92FE-02E504E13C8B}">
            <xm:f>AND($K37=Setting!$B$18,Setting!$B$18&lt;&gt;"")</xm:f>
            <x14:dxf>
              <fill>
                <patternFill>
                  <bgColor rgb="FFF7D4EB"/>
                </patternFill>
              </fill>
            </x14:dxf>
          </x14:cfRule>
          <x14:cfRule type="expression" priority="1286" id="{43B52DC7-D699-4CCA-9D5A-E2BFBE831304}">
            <xm:f>AND($K37=Setting!$B$17,Setting!$B$17&lt;&gt;"")</xm:f>
            <x14:dxf>
              <fill>
                <patternFill>
                  <bgColor rgb="FFFFCCFF"/>
                </patternFill>
              </fill>
            </x14:dxf>
          </x14:cfRule>
          <x14:cfRule type="expression" priority="1287" id="{7133FB4A-DFC6-4D2B-82C7-0E0456DE3EE1}">
            <xm:f>AND($K37=Setting!$B$16,Setting!$B$16&lt;&gt;"")</xm:f>
            <x14:dxf>
              <fill>
                <patternFill>
                  <bgColor rgb="FFEECCFF"/>
                </patternFill>
              </fill>
            </x14:dxf>
          </x14:cfRule>
          <x14:cfRule type="expression" priority="1288" id="{19BF2016-B638-422D-86E4-6484598EEEFC}">
            <xm:f>AND($K37=Setting!$B$15,Setting!$B$15&lt;&gt;"")</xm:f>
            <x14:dxf>
              <fill>
                <patternFill>
                  <bgColor rgb="FFD6D6F5"/>
                </patternFill>
              </fill>
            </x14:dxf>
          </x14:cfRule>
          <x14:cfRule type="expression" priority="1289" id="{C6DA095D-8DE4-4F81-B19F-8B83608A4F8D}">
            <xm:f>AND($K37=Setting!$B$14,Setting!$B$14&lt;&gt;"")</xm:f>
            <x14:dxf>
              <fill>
                <patternFill>
                  <bgColor rgb="FFCCDDFF"/>
                </patternFill>
              </fill>
            </x14:dxf>
          </x14:cfRule>
          <x14:cfRule type="expression" priority="1290" id="{63F2921D-C6E5-489D-B81E-B3FC67452044}">
            <xm:f>AND($K37=Setting!$B$13,Setting!$B$13&lt;&gt;"")</xm:f>
            <x14:dxf>
              <fill>
                <patternFill>
                  <bgColor rgb="FFCCEEFF"/>
                </patternFill>
              </fill>
            </x14:dxf>
          </x14:cfRule>
          <x14:cfRule type="expression" priority="1291" id="{6C6675C8-92D0-490C-8E79-3DF762DABE31}">
            <xm:f>AND($K37=Setting!$B$12,Setting!$B$12&lt;&gt;"")</xm:f>
            <x14:dxf>
              <fill>
                <patternFill>
                  <bgColor rgb="FFCFFCFC"/>
                </patternFill>
              </fill>
            </x14:dxf>
          </x14:cfRule>
          <x14:cfRule type="expression" priority="1292" id="{09202399-4305-4838-8382-01364156D576}">
            <xm:f>AND($K37=Setting!$B$11,Setting!$B$11&lt;&gt;"")</xm:f>
            <x14:dxf>
              <fill>
                <patternFill>
                  <bgColor rgb="FFCCFFDD"/>
                </patternFill>
              </fill>
            </x14:dxf>
          </x14:cfRule>
          <x14:cfRule type="expression" priority="1293" id="{DC92252E-1203-4E16-A9AF-180E39200A42}">
            <xm:f>AND($K37=Setting!$B$10,Setting!$B$10&lt;&gt;"")</xm:f>
            <x14:dxf>
              <fill>
                <patternFill>
                  <bgColor rgb="FFDDFFCC"/>
                </patternFill>
              </fill>
            </x14:dxf>
          </x14:cfRule>
          <x14:cfRule type="expression" priority="1294" id="{78C79B0F-57AF-47B7-9C7A-BD5B3032BC81}">
            <xm:f>AND($K37=Setting!$B$9,Setting!$B$9&lt;&gt;"")</xm:f>
            <x14:dxf>
              <fill>
                <patternFill>
                  <bgColor rgb="FFEEFFCC"/>
                </patternFill>
              </fill>
            </x14:dxf>
          </x14:cfRule>
          <x14:cfRule type="expression" priority="1295" id="{69A4BB5A-4BAB-431C-9077-3965C67F5BC7}">
            <xm:f>AND($K37=Setting!$B$8,Setting!$B$8&lt;&gt;"")</xm:f>
            <x14:dxf>
              <fill>
                <patternFill>
                  <bgColor rgb="FFFFFFCC"/>
                </patternFill>
              </fill>
            </x14:dxf>
          </x14:cfRule>
          <x14:cfRule type="expression" priority="1296" id="{3BB74DC0-B04A-4967-8362-1AB5DD1DD176}">
            <xm:f>AND($K37=Setting!$B$7,Setting!$B$7&lt;&gt;"")</xm:f>
            <x14:dxf>
              <fill>
                <patternFill>
                  <bgColor rgb="FFFFEECC"/>
                </patternFill>
              </fill>
            </x14:dxf>
          </x14:cfRule>
          <x14:cfRule type="expression" priority="1297" id="{1484A2F1-FBF6-4C64-B136-C15EA1148C37}">
            <xm:f>AND($K37=Setting!$B$6,Setting!$B$6&lt;&gt;"")</xm:f>
            <x14:dxf>
              <fill>
                <patternFill>
                  <bgColor rgb="FFF1E5DB"/>
                </patternFill>
              </fill>
            </x14:dxf>
          </x14:cfRule>
          <x14:cfRule type="expression" priority="1298" id="{517DFAFC-C903-4710-980D-904A702BC930}">
            <xm:f>AND($K37=Setting!$B$5,Setting!$B$5&lt;&gt;"")</xm:f>
            <x14:dxf>
              <fill>
                <patternFill>
                  <bgColor rgb="FFFFCCCC"/>
                </patternFill>
              </fill>
            </x14:dxf>
          </x14:cfRule>
          <xm:sqref>J37:K40 J68:K125 J44:K54 J56:K66</xm:sqref>
        </x14:conditionalFormatting>
        <x14:conditionalFormatting xmlns:xm="http://schemas.microsoft.com/office/excel/2006/main">
          <x14:cfRule type="expression" priority="1254" id="{65E4A307-B4D0-474D-A843-9057596868A7}">
            <xm:f>AND($M37=Setting!$B$19,Setting!$B$19&lt;&gt;"")</xm:f>
            <x14:dxf>
              <fill>
                <patternFill>
                  <bgColor rgb="FFFFCCDD"/>
                </patternFill>
              </fill>
            </x14:dxf>
          </x14:cfRule>
          <x14:cfRule type="expression" priority="1255" id="{9505A281-BCA8-40A6-A8CB-97BC7C1B690D}">
            <xm:f>AND($M37=Setting!$B$18,Setting!$B$18&lt;&gt;"")</xm:f>
            <x14:dxf>
              <fill>
                <patternFill>
                  <bgColor rgb="FFF7D4EB"/>
                </patternFill>
              </fill>
            </x14:dxf>
          </x14:cfRule>
          <x14:cfRule type="expression" priority="1256" id="{A6264CFD-66C1-4FAA-9EFD-461A314C114A}">
            <xm:f>AND($M37=Setting!$B$17,Setting!$B$17&lt;&gt;"")</xm:f>
            <x14:dxf>
              <fill>
                <patternFill>
                  <bgColor rgb="FFFFCCFF"/>
                </patternFill>
              </fill>
            </x14:dxf>
          </x14:cfRule>
          <x14:cfRule type="expression" priority="1257" id="{1C4B8C73-7060-4E44-B522-2048BE1C6425}">
            <xm:f>AND($M37=Setting!$B$16,Setting!$B$16&lt;&gt;"")</xm:f>
            <x14:dxf>
              <fill>
                <patternFill>
                  <bgColor rgb="FFEECCFF"/>
                </patternFill>
              </fill>
            </x14:dxf>
          </x14:cfRule>
          <x14:cfRule type="expression" priority="1258" id="{DC0D1A56-D6F9-4109-9B60-62048B6CC123}">
            <xm:f>AND($M37=Setting!$B$15,Setting!$B$15&lt;&gt;"")</xm:f>
            <x14:dxf>
              <fill>
                <patternFill>
                  <bgColor rgb="FFD6D6F5"/>
                </patternFill>
              </fill>
            </x14:dxf>
          </x14:cfRule>
          <x14:cfRule type="expression" priority="1259" id="{435B4C59-7F07-4384-B139-74AE7E19AD78}">
            <xm:f>AND($M37=Setting!$B$14,Setting!$B$14&lt;&gt;"")</xm:f>
            <x14:dxf>
              <fill>
                <patternFill>
                  <bgColor rgb="FFCCDDFF"/>
                </patternFill>
              </fill>
            </x14:dxf>
          </x14:cfRule>
          <x14:cfRule type="expression" priority="1260" id="{2C48C767-F86F-4BF3-ACDC-5D1AB63FF191}">
            <xm:f>AND($M37=Setting!$B$13,Setting!$B$13&lt;&gt;"")</xm:f>
            <x14:dxf>
              <fill>
                <patternFill>
                  <bgColor rgb="FFCCEEFF"/>
                </patternFill>
              </fill>
            </x14:dxf>
          </x14:cfRule>
          <x14:cfRule type="expression" priority="1261" id="{A6E939AA-037A-4896-BC37-A6C54AF1D004}">
            <xm:f>AND($M37=Setting!$B$12,Setting!$B$12&lt;&gt;"")</xm:f>
            <x14:dxf>
              <fill>
                <patternFill>
                  <bgColor rgb="FFCFFCFC"/>
                </patternFill>
              </fill>
            </x14:dxf>
          </x14:cfRule>
          <x14:cfRule type="expression" priority="1262" id="{B89601C1-09DF-461F-B701-1DD64178C71A}">
            <xm:f>AND($M37=Setting!$B$11,Setting!$B$11&lt;&gt;"")</xm:f>
            <x14:dxf>
              <fill>
                <patternFill>
                  <bgColor rgb="FFCCFFDD"/>
                </patternFill>
              </fill>
            </x14:dxf>
          </x14:cfRule>
          <x14:cfRule type="expression" priority="1263" id="{62FC0791-2293-43D3-88E6-F4BE761C286D}">
            <xm:f>AND($M37=Setting!$B$10,Setting!$B$10&lt;&gt;"")</xm:f>
            <x14:dxf>
              <fill>
                <patternFill>
                  <bgColor rgb="FFDDFFCC"/>
                </patternFill>
              </fill>
            </x14:dxf>
          </x14:cfRule>
          <x14:cfRule type="expression" priority="1264" id="{09CF25A4-C419-425B-81A3-93AE1F1A980F}">
            <xm:f>AND($M37=Setting!$B$9,Setting!$B$9&lt;&gt;"")</xm:f>
            <x14:dxf>
              <fill>
                <patternFill>
                  <bgColor rgb="FFEEFFCC"/>
                </patternFill>
              </fill>
            </x14:dxf>
          </x14:cfRule>
          <x14:cfRule type="expression" priority="1265" id="{4D4C76E0-7CBA-4FB4-8196-AFA2FAF7C9F0}">
            <xm:f>AND($M37=Setting!$B$8,Setting!$B$8&lt;&gt;"")</xm:f>
            <x14:dxf>
              <fill>
                <patternFill>
                  <bgColor rgb="FFFFFFCC"/>
                </patternFill>
              </fill>
            </x14:dxf>
          </x14:cfRule>
          <x14:cfRule type="expression" priority="1266" id="{2B1375DA-B935-4E3E-AE59-93B70A53741F}">
            <xm:f>AND($M37=Setting!$B$7,Setting!$B$7&lt;&gt;"")</xm:f>
            <x14:dxf>
              <fill>
                <patternFill>
                  <bgColor rgb="FFFFEECC"/>
                </patternFill>
              </fill>
            </x14:dxf>
          </x14:cfRule>
          <x14:cfRule type="expression" priority="1267" id="{9071F540-CFC4-4F3A-9DA2-1270B68E0974}">
            <xm:f>AND($M37=Setting!$B$6,Setting!$B$6&lt;&gt;"")</xm:f>
            <x14:dxf>
              <fill>
                <patternFill>
                  <bgColor rgb="FFF1E5DB"/>
                </patternFill>
              </fill>
            </x14:dxf>
          </x14:cfRule>
          <x14:cfRule type="expression" priority="1268" id="{26D4C2D2-1052-4BE1-81EF-47FDF57820F7}">
            <xm:f>AND($M37=Setting!$B$5,Setting!$B$5&lt;&gt;"")</xm:f>
            <x14:dxf>
              <fill>
                <patternFill>
                  <bgColor rgb="FFFFCCCC"/>
                </patternFill>
              </fill>
            </x14:dxf>
          </x14:cfRule>
          <xm:sqref>L37:M40 L68:M125 L44:M54 L56:M66</xm:sqref>
        </x14:conditionalFormatting>
        <x14:conditionalFormatting xmlns:xm="http://schemas.microsoft.com/office/excel/2006/main">
          <x14:cfRule type="expression" priority="1224" id="{44DEAE4F-DD35-4CF2-B697-11BDB861CC54}">
            <xm:f>AND($O37=Setting!$B$19,Setting!$B$19&lt;&gt;"")</xm:f>
            <x14:dxf>
              <fill>
                <patternFill>
                  <bgColor rgb="FFFFCCDD"/>
                </patternFill>
              </fill>
            </x14:dxf>
          </x14:cfRule>
          <x14:cfRule type="expression" priority="1225" id="{14877DEA-639E-4B42-8A06-953129F71790}">
            <xm:f>AND($O37=Setting!$B$18,Setting!$B$18&lt;&gt;"")</xm:f>
            <x14:dxf>
              <fill>
                <patternFill>
                  <bgColor rgb="FFF7D4EB"/>
                </patternFill>
              </fill>
            </x14:dxf>
          </x14:cfRule>
          <x14:cfRule type="expression" priority="1226" id="{A232FF77-6BFD-4B3D-886F-0A3B3D2A8C13}">
            <xm:f>AND($O37=Setting!$B$17,Setting!$B$17&lt;&gt;"")</xm:f>
            <x14:dxf>
              <fill>
                <patternFill>
                  <bgColor rgb="FFFFCCFF"/>
                </patternFill>
              </fill>
            </x14:dxf>
          </x14:cfRule>
          <x14:cfRule type="expression" priority="1227" id="{C8A25620-BA43-4ADA-ADD8-4F58B85DDD7F}">
            <xm:f>AND($O37=Setting!$B$16,Setting!$B$16&lt;&gt;"")</xm:f>
            <x14:dxf>
              <fill>
                <patternFill>
                  <bgColor rgb="FFEECCFF"/>
                </patternFill>
              </fill>
            </x14:dxf>
          </x14:cfRule>
          <x14:cfRule type="expression" priority="1228" id="{17DF60EE-9E88-493C-BC93-78A7A4EDDA39}">
            <xm:f>AND($O37=Setting!$B$15,Setting!$B$15&lt;&gt;"")</xm:f>
            <x14:dxf>
              <fill>
                <patternFill>
                  <bgColor rgb="FFD6D6F5"/>
                </patternFill>
              </fill>
            </x14:dxf>
          </x14:cfRule>
          <x14:cfRule type="expression" priority="1229" id="{6DFAA64F-6C42-4787-BEE3-71F8805B5F85}">
            <xm:f>AND($O37=Setting!$B$14,Setting!$B$14&lt;&gt;"")</xm:f>
            <x14:dxf>
              <fill>
                <patternFill>
                  <bgColor rgb="FFCCDDFF"/>
                </patternFill>
              </fill>
            </x14:dxf>
          </x14:cfRule>
          <x14:cfRule type="expression" priority="1230" id="{61A29D4D-121E-4ACD-B809-0E34E7985622}">
            <xm:f>AND($O37=Setting!$B$13,Setting!$B$13&lt;&gt;"")</xm:f>
            <x14:dxf>
              <fill>
                <patternFill>
                  <bgColor rgb="FFCCEEFF"/>
                </patternFill>
              </fill>
            </x14:dxf>
          </x14:cfRule>
          <x14:cfRule type="expression" priority="1231" id="{EE5D5786-3615-409F-9260-2ABC9A64000B}">
            <xm:f>AND($O37=Setting!$B$12,Setting!$B$12&lt;&gt;"")</xm:f>
            <x14:dxf>
              <fill>
                <patternFill>
                  <bgColor rgb="FFCFFCFC"/>
                </patternFill>
              </fill>
            </x14:dxf>
          </x14:cfRule>
          <x14:cfRule type="expression" priority="1232" id="{41A6E919-10B1-4F9F-948E-872071BBFD45}">
            <xm:f>AND($O37=Setting!$B$11,Setting!$B$11&lt;&gt;"")</xm:f>
            <x14:dxf>
              <fill>
                <patternFill>
                  <bgColor rgb="FFCCFFDD"/>
                </patternFill>
              </fill>
            </x14:dxf>
          </x14:cfRule>
          <x14:cfRule type="expression" priority="1233" id="{1CB2EF67-F674-4AFE-85D7-698B18C914DD}">
            <xm:f>AND($O37=Setting!$B$10,Setting!$B$10&lt;&gt;"")</xm:f>
            <x14:dxf>
              <fill>
                <patternFill>
                  <bgColor rgb="FFDDFFCC"/>
                </patternFill>
              </fill>
            </x14:dxf>
          </x14:cfRule>
          <x14:cfRule type="expression" priority="1234" id="{C97C0278-64EB-4A27-A2DD-C59D7996EEFC}">
            <xm:f>AND($O37=Setting!$B$9,Setting!$B$9&lt;&gt;"")</xm:f>
            <x14:dxf>
              <fill>
                <patternFill>
                  <bgColor rgb="FFEEFFCC"/>
                </patternFill>
              </fill>
            </x14:dxf>
          </x14:cfRule>
          <x14:cfRule type="expression" priority="1235" id="{9CCCCB43-74A8-4A52-965D-B0B5068C11E6}">
            <xm:f>AND($O37=Setting!$B$8,Setting!$B$8&lt;&gt;"")</xm:f>
            <x14:dxf>
              <fill>
                <patternFill>
                  <bgColor rgb="FFFFFFCC"/>
                </patternFill>
              </fill>
            </x14:dxf>
          </x14:cfRule>
          <x14:cfRule type="expression" priority="1236" id="{9C203BE0-C905-435C-BB6E-8A9F688448C5}">
            <xm:f>AND($O37=Setting!$B$7,Setting!$B$7&lt;&gt;"")</xm:f>
            <x14:dxf>
              <fill>
                <patternFill>
                  <bgColor rgb="FFFFEECC"/>
                </patternFill>
              </fill>
            </x14:dxf>
          </x14:cfRule>
          <x14:cfRule type="expression" priority="1237" id="{754998F3-236D-47B5-8CBE-5175072E4C09}">
            <xm:f>AND($O37=Setting!$B$6,Setting!$B$6&lt;&gt;"")</xm:f>
            <x14:dxf>
              <fill>
                <patternFill>
                  <bgColor rgb="FFF1E5DB"/>
                </patternFill>
              </fill>
            </x14:dxf>
          </x14:cfRule>
          <x14:cfRule type="expression" priority="1238" id="{9D34181E-D773-4FA8-B92B-E1B06A67D0AE}">
            <xm:f>AND($O37=Setting!$B$5,Setting!$B$5&lt;&gt;"")</xm:f>
            <x14:dxf>
              <fill>
                <patternFill>
                  <bgColor rgb="FFFFCCCC"/>
                </patternFill>
              </fill>
            </x14:dxf>
          </x14:cfRule>
          <xm:sqref>N37:O40 N68:O125 N44:O54 N56:O66</xm:sqref>
        </x14:conditionalFormatting>
        <x14:conditionalFormatting xmlns:xm="http://schemas.microsoft.com/office/excel/2006/main">
          <x14:cfRule type="expression" priority="1194" id="{8685BEEB-C20F-4597-BEB2-4E4542DB2B47}">
            <xm:f>AND($Q37=Setting!$B$19,Setting!$B$19&lt;&gt;"")</xm:f>
            <x14:dxf>
              <fill>
                <patternFill>
                  <bgColor rgb="FFFFCCDD"/>
                </patternFill>
              </fill>
            </x14:dxf>
          </x14:cfRule>
          <x14:cfRule type="expression" priority="1195" id="{49ECFFAA-6058-47FF-BED4-C0CD5E19C024}">
            <xm:f>AND($Q37=Setting!$B$18,Setting!$B$18&lt;&gt;"")</xm:f>
            <x14:dxf>
              <fill>
                <patternFill>
                  <bgColor rgb="FFF7D4EB"/>
                </patternFill>
              </fill>
            </x14:dxf>
          </x14:cfRule>
          <x14:cfRule type="expression" priority="1196" id="{109AB3A3-217F-4CF0-8AD3-C022814AF780}">
            <xm:f>AND($Q37=Setting!$B$17,Setting!$B$17&lt;&gt;"")</xm:f>
            <x14:dxf>
              <fill>
                <patternFill>
                  <bgColor rgb="FFFFCCFF"/>
                </patternFill>
              </fill>
            </x14:dxf>
          </x14:cfRule>
          <x14:cfRule type="expression" priority="1197" id="{C2CAF5CE-82AB-44ED-9B13-99C24EBF45B2}">
            <xm:f>AND($Q37=Setting!$B$16,Setting!$B$16&lt;&gt;"")</xm:f>
            <x14:dxf>
              <fill>
                <patternFill>
                  <bgColor rgb="FFEECCFF"/>
                </patternFill>
              </fill>
            </x14:dxf>
          </x14:cfRule>
          <x14:cfRule type="expression" priority="1198" id="{20A46A46-940F-4482-BCB7-696E1BFEB39A}">
            <xm:f>AND($Q37=Setting!$B$15,Setting!$B$15&lt;&gt;"")</xm:f>
            <x14:dxf>
              <fill>
                <patternFill>
                  <bgColor rgb="FFD6D6F5"/>
                </patternFill>
              </fill>
            </x14:dxf>
          </x14:cfRule>
          <x14:cfRule type="expression" priority="1199" id="{A9223845-635E-4C45-B19C-080D19B249B3}">
            <xm:f>AND($Q37=Setting!$B$14,Setting!$B$14&lt;&gt;"")</xm:f>
            <x14:dxf>
              <fill>
                <patternFill>
                  <bgColor rgb="FFCCDDFF"/>
                </patternFill>
              </fill>
            </x14:dxf>
          </x14:cfRule>
          <x14:cfRule type="expression" priority="1200" id="{32CD88DC-17E8-4BD2-8625-92A108BED363}">
            <xm:f>AND($Q37=Setting!$B$13,Setting!$B$13&lt;&gt;"")</xm:f>
            <x14:dxf>
              <fill>
                <patternFill>
                  <bgColor rgb="FFCCEEFF"/>
                </patternFill>
              </fill>
            </x14:dxf>
          </x14:cfRule>
          <x14:cfRule type="expression" priority="1201" id="{60885E11-89D5-43EE-B2FF-D6C86A1B4A99}">
            <xm:f>AND($Q37=Setting!$B$12,Setting!$B$12&lt;&gt;"")</xm:f>
            <x14:dxf>
              <fill>
                <patternFill>
                  <bgColor rgb="FFCFFCFC"/>
                </patternFill>
              </fill>
            </x14:dxf>
          </x14:cfRule>
          <x14:cfRule type="expression" priority="1202" id="{98D1D4DF-2B94-4181-A4A2-DC55A5F1B635}">
            <xm:f>AND($Q37=Setting!$B$11,Setting!$B$11&lt;&gt;"")</xm:f>
            <x14:dxf>
              <fill>
                <patternFill>
                  <bgColor rgb="FFCCFFDD"/>
                </patternFill>
              </fill>
            </x14:dxf>
          </x14:cfRule>
          <x14:cfRule type="expression" priority="1203" id="{82EBF8C3-A848-434E-ADA4-67C837F8EF78}">
            <xm:f>AND($Q37=Setting!$B$10,Setting!$B$10&lt;&gt;"")</xm:f>
            <x14:dxf>
              <fill>
                <patternFill>
                  <bgColor rgb="FFDDFFCC"/>
                </patternFill>
              </fill>
            </x14:dxf>
          </x14:cfRule>
          <x14:cfRule type="expression" priority="1204" id="{889CCB1B-EC5F-4B21-B290-2C5752B2EFFC}">
            <xm:f>AND($Q37=Setting!$B$9,Setting!$B$9&lt;&gt;"")</xm:f>
            <x14:dxf>
              <fill>
                <patternFill>
                  <bgColor rgb="FFEEFFCC"/>
                </patternFill>
              </fill>
            </x14:dxf>
          </x14:cfRule>
          <x14:cfRule type="expression" priority="1205" id="{AC17A20E-7405-40A3-93B0-8274115B54A4}">
            <xm:f>AND($Q37=Setting!$B$8,Setting!$B$8&lt;&gt;"")</xm:f>
            <x14:dxf>
              <fill>
                <patternFill>
                  <bgColor rgb="FFFFFFCC"/>
                </patternFill>
              </fill>
            </x14:dxf>
          </x14:cfRule>
          <x14:cfRule type="expression" priority="1206" id="{7EBD1824-92A1-4670-AA60-19C1A31E5642}">
            <xm:f>AND($Q37=Setting!$B$7,Setting!$B$7&lt;&gt;"")</xm:f>
            <x14:dxf>
              <fill>
                <patternFill>
                  <bgColor rgb="FFFFEECC"/>
                </patternFill>
              </fill>
            </x14:dxf>
          </x14:cfRule>
          <x14:cfRule type="expression" priority="1207" id="{2B5E97CE-057D-469A-8421-61264A00C7F0}">
            <xm:f>AND($Q37=Setting!$B$6,Setting!$B$6&lt;&gt;"")</xm:f>
            <x14:dxf>
              <fill>
                <patternFill>
                  <bgColor rgb="FFF1E5DB"/>
                </patternFill>
              </fill>
            </x14:dxf>
          </x14:cfRule>
          <x14:cfRule type="expression" priority="1208" id="{A576464A-1360-4971-A52B-DCC9D23E2F2F}">
            <xm:f>AND($Q37=Setting!$B$5,Setting!$B$5&lt;&gt;"")</xm:f>
            <x14:dxf>
              <fill>
                <patternFill>
                  <bgColor rgb="FFFFCCCC"/>
                </patternFill>
              </fill>
            </x14:dxf>
          </x14:cfRule>
          <xm:sqref>P37:Q40 P68:Q125 P44:Q54 P56:Q66</xm:sqref>
        </x14:conditionalFormatting>
        <x14:conditionalFormatting xmlns:xm="http://schemas.microsoft.com/office/excel/2006/main">
          <x14:cfRule type="expression" priority="1164" id="{BE4D4025-496E-46B7-9B0A-3777202B1A67}">
            <xm:f>AND($S37=Setting!$B$19,Setting!$B$19&lt;&gt;"")</xm:f>
            <x14:dxf>
              <fill>
                <patternFill>
                  <bgColor rgb="FFFFCCDD"/>
                </patternFill>
              </fill>
            </x14:dxf>
          </x14:cfRule>
          <x14:cfRule type="expression" priority="1165" id="{DAC06F14-0C2D-4A5C-BE96-3600063C8C64}">
            <xm:f>AND($S37=Setting!$B$18,Setting!$B$18&lt;&gt;"")</xm:f>
            <x14:dxf>
              <fill>
                <patternFill>
                  <bgColor rgb="FFF7D4EB"/>
                </patternFill>
              </fill>
            </x14:dxf>
          </x14:cfRule>
          <x14:cfRule type="expression" priority="1166" id="{ECF90102-728E-4863-A468-DDD39C73E6E3}">
            <xm:f>AND($S37=Setting!$B$17,Setting!$B$17&lt;&gt;"")</xm:f>
            <x14:dxf>
              <fill>
                <patternFill>
                  <bgColor rgb="FFFFCCFF"/>
                </patternFill>
              </fill>
            </x14:dxf>
          </x14:cfRule>
          <x14:cfRule type="expression" priority="1167" id="{83E5EB96-148D-4B86-9484-152B362B4DA3}">
            <xm:f>AND($S37=Setting!$B$16,Setting!$B$16&lt;&gt;"")</xm:f>
            <x14:dxf>
              <fill>
                <patternFill>
                  <bgColor rgb="FFEECCFF"/>
                </patternFill>
              </fill>
            </x14:dxf>
          </x14:cfRule>
          <x14:cfRule type="expression" priority="1168" id="{D7EEF92C-B86A-4C9E-A4DD-551527F72C52}">
            <xm:f>AND($S37=Setting!$B$15,Setting!$B$15&lt;&gt;"")</xm:f>
            <x14:dxf>
              <fill>
                <patternFill>
                  <bgColor rgb="FFD6D6F5"/>
                </patternFill>
              </fill>
            </x14:dxf>
          </x14:cfRule>
          <x14:cfRule type="expression" priority="1169" id="{20AFE4DC-F6AF-4CA8-88ED-EFE22AF759A6}">
            <xm:f>AND($S37=Setting!$B$14,Setting!$B$14&lt;&gt;"")</xm:f>
            <x14:dxf>
              <fill>
                <patternFill>
                  <bgColor rgb="FFCCDDFF"/>
                </patternFill>
              </fill>
            </x14:dxf>
          </x14:cfRule>
          <x14:cfRule type="expression" priority="1170" id="{D9736245-A2F9-4B3C-9F69-EC38AC13E493}">
            <xm:f>AND($S37=Setting!$B$13,Setting!$B$13&lt;&gt;"")</xm:f>
            <x14:dxf>
              <fill>
                <patternFill>
                  <bgColor rgb="FFCCEEFF"/>
                </patternFill>
              </fill>
            </x14:dxf>
          </x14:cfRule>
          <x14:cfRule type="expression" priority="1171" id="{FD688DED-530E-4A66-8166-71B5B10E78EF}">
            <xm:f>AND($S37=Setting!$B$12,Setting!$B$12&lt;&gt;"")</xm:f>
            <x14:dxf>
              <fill>
                <patternFill>
                  <bgColor rgb="FFCFFCFC"/>
                </patternFill>
              </fill>
            </x14:dxf>
          </x14:cfRule>
          <x14:cfRule type="expression" priority="1172" id="{1825577C-2ADB-4C0A-9EC4-DC7F119DCC3A}">
            <xm:f>AND($S37=Setting!$B$11,Setting!$B$11&lt;&gt;"")</xm:f>
            <x14:dxf>
              <fill>
                <patternFill>
                  <bgColor rgb="FFCCFFDD"/>
                </patternFill>
              </fill>
            </x14:dxf>
          </x14:cfRule>
          <x14:cfRule type="expression" priority="1173" id="{226EBAED-0DA9-44D8-A3F9-7CB09319C8EA}">
            <xm:f>AND($S37=Setting!$B$10,Setting!$B$10&lt;&gt;"")</xm:f>
            <x14:dxf>
              <fill>
                <patternFill>
                  <bgColor rgb="FFDDFFCC"/>
                </patternFill>
              </fill>
            </x14:dxf>
          </x14:cfRule>
          <x14:cfRule type="expression" priority="1174" id="{B8DF8D42-CDE7-4F65-9214-E13220D96A8E}">
            <xm:f>AND($S37=Setting!$B$9,Setting!$B$9&lt;&gt;"")</xm:f>
            <x14:dxf>
              <fill>
                <patternFill>
                  <bgColor rgb="FFEEFFCC"/>
                </patternFill>
              </fill>
            </x14:dxf>
          </x14:cfRule>
          <x14:cfRule type="expression" priority="1175" id="{3F33B796-D0EB-476C-B0C3-6821EBB721A8}">
            <xm:f>AND($S37=Setting!$B$8,Setting!$B$8&lt;&gt;"")</xm:f>
            <x14:dxf>
              <fill>
                <patternFill>
                  <bgColor rgb="FFFFFFCC"/>
                </patternFill>
              </fill>
            </x14:dxf>
          </x14:cfRule>
          <x14:cfRule type="expression" priority="1176" id="{6C9CF58F-F344-4BD0-99B4-21FD3D951836}">
            <xm:f>AND($S37=Setting!$B$7,Setting!$B$7&lt;&gt;"")</xm:f>
            <x14:dxf>
              <fill>
                <patternFill>
                  <bgColor rgb="FFFFEECC"/>
                </patternFill>
              </fill>
            </x14:dxf>
          </x14:cfRule>
          <x14:cfRule type="expression" priority="1177" id="{321015A9-3D0B-41E4-8BAF-1548D3E7EE14}">
            <xm:f>AND($S37=Setting!$B$6,Setting!$B$6&lt;&gt;"")</xm:f>
            <x14:dxf>
              <fill>
                <patternFill>
                  <bgColor rgb="FFF1E5DB"/>
                </patternFill>
              </fill>
            </x14:dxf>
          </x14:cfRule>
          <x14:cfRule type="expression" priority="1178" id="{CB231DF0-6499-4158-AB98-E3CC7B534BC1}">
            <xm:f>AND($S37=Setting!$B$5,Setting!$B$5&lt;&gt;"")</xm:f>
            <x14:dxf>
              <fill>
                <patternFill>
                  <bgColor rgb="FFFFCCCC"/>
                </patternFill>
              </fill>
            </x14:dxf>
          </x14:cfRule>
          <xm:sqref>R37:S40 R68:S125 R44:S54 R56:S66</xm:sqref>
        </x14:conditionalFormatting>
        <x14:conditionalFormatting xmlns:xm="http://schemas.microsoft.com/office/excel/2006/main">
          <x14:cfRule type="expression" priority="1134" id="{9BB46D04-B00D-4A7C-97CD-B738875B02E8}">
            <xm:f>AND($U37=Setting!$B$19,Setting!$B$19&lt;&gt;"")</xm:f>
            <x14:dxf>
              <fill>
                <patternFill>
                  <bgColor rgb="FFFFCCDD"/>
                </patternFill>
              </fill>
            </x14:dxf>
          </x14:cfRule>
          <x14:cfRule type="expression" priority="1135" id="{FECCCCF2-DE5F-46A9-B95E-62A43D70358E}">
            <xm:f>AND($U37=Setting!$B$18,Setting!$B$18&lt;&gt;"")</xm:f>
            <x14:dxf>
              <fill>
                <patternFill>
                  <bgColor rgb="FFF7D4EB"/>
                </patternFill>
              </fill>
            </x14:dxf>
          </x14:cfRule>
          <x14:cfRule type="expression" priority="1136" id="{88EF8185-76BE-4570-B90E-5E38BC696962}">
            <xm:f>AND($U37=Setting!$B$17,Setting!$B$17&lt;&gt;"")</xm:f>
            <x14:dxf>
              <fill>
                <patternFill>
                  <bgColor rgb="FFFFCCFF"/>
                </patternFill>
              </fill>
            </x14:dxf>
          </x14:cfRule>
          <x14:cfRule type="expression" priority="1137" id="{2533CFBE-DCE3-4EBC-B827-C8ABDD58B59C}">
            <xm:f>AND($U37=Setting!$B$16,Setting!$B$16&lt;&gt;"")</xm:f>
            <x14:dxf>
              <fill>
                <patternFill>
                  <bgColor rgb="FFEECCFF"/>
                </patternFill>
              </fill>
            </x14:dxf>
          </x14:cfRule>
          <x14:cfRule type="expression" priority="1138" id="{4D54728F-1931-40E7-854C-DB920D763367}">
            <xm:f>AND($U37=Setting!$B$15,Setting!$B$15&lt;&gt;"")</xm:f>
            <x14:dxf>
              <fill>
                <patternFill>
                  <bgColor rgb="FFD6D6F5"/>
                </patternFill>
              </fill>
            </x14:dxf>
          </x14:cfRule>
          <x14:cfRule type="expression" priority="1139" id="{0C4A4E75-7069-4A48-BA1F-785FF7DFEE19}">
            <xm:f>AND($U37=Setting!$B$14,Setting!$B$14&lt;&gt;"")</xm:f>
            <x14:dxf>
              <fill>
                <patternFill>
                  <bgColor rgb="FFCCDDFF"/>
                </patternFill>
              </fill>
            </x14:dxf>
          </x14:cfRule>
          <x14:cfRule type="expression" priority="1140" id="{E59B4425-09F7-4CFA-A90D-953113BD0604}">
            <xm:f>AND($U37=Setting!$B$13,Setting!$B$13&lt;&gt;"")</xm:f>
            <x14:dxf>
              <fill>
                <patternFill>
                  <bgColor rgb="FFCCEEFF"/>
                </patternFill>
              </fill>
            </x14:dxf>
          </x14:cfRule>
          <x14:cfRule type="expression" priority="1141" id="{1F17A4D1-6561-4D34-B10E-01C187DDED17}">
            <xm:f>AND($U37=Setting!$B$12,Setting!$B$12&lt;&gt;"")</xm:f>
            <x14:dxf>
              <fill>
                <patternFill>
                  <bgColor rgb="FFCFFCFC"/>
                </patternFill>
              </fill>
            </x14:dxf>
          </x14:cfRule>
          <x14:cfRule type="expression" priority="1142" id="{E13656E6-9D14-4E90-9447-1888C7B80780}">
            <xm:f>AND($U37=Setting!$B$11,Setting!$B$11&lt;&gt;"")</xm:f>
            <x14:dxf>
              <fill>
                <patternFill>
                  <bgColor rgb="FFCCFFDD"/>
                </patternFill>
              </fill>
            </x14:dxf>
          </x14:cfRule>
          <x14:cfRule type="expression" priority="1143" id="{1701B6AE-8A87-4D5E-B115-A8B7D27F1FC1}">
            <xm:f>AND($U37=Setting!$B$10,Setting!$B$10&lt;&gt;"")</xm:f>
            <x14:dxf>
              <fill>
                <patternFill>
                  <bgColor rgb="FFDDFFCC"/>
                </patternFill>
              </fill>
            </x14:dxf>
          </x14:cfRule>
          <x14:cfRule type="expression" priority="1144" id="{86C0462C-8024-48B5-A350-F6EB527B818E}">
            <xm:f>AND($U37=Setting!$B$9,Setting!$B$9&lt;&gt;"")</xm:f>
            <x14:dxf>
              <fill>
                <patternFill>
                  <bgColor rgb="FFEEFFCC"/>
                </patternFill>
              </fill>
            </x14:dxf>
          </x14:cfRule>
          <x14:cfRule type="expression" priority="1145" id="{0278879F-233C-404B-9152-E2CEF1EDC8DD}">
            <xm:f>AND($U37=Setting!$B$8,Setting!$B$8&lt;&gt;"")</xm:f>
            <x14:dxf>
              <fill>
                <patternFill>
                  <bgColor rgb="FFFFFFCC"/>
                </patternFill>
              </fill>
            </x14:dxf>
          </x14:cfRule>
          <x14:cfRule type="expression" priority="1146" id="{0E4AEE3D-3CE7-468D-B719-51AD9E9EDC26}">
            <xm:f>AND($U37=Setting!$B$7,Setting!$B$7&lt;&gt;"")</xm:f>
            <x14:dxf>
              <fill>
                <patternFill>
                  <bgColor rgb="FFFFEECC"/>
                </patternFill>
              </fill>
            </x14:dxf>
          </x14:cfRule>
          <x14:cfRule type="expression" priority="1147" id="{A4736C32-52BF-4CD3-841D-CDA28C8D060B}">
            <xm:f>AND($U37=Setting!$B$6,Setting!$B$6&lt;&gt;"")</xm:f>
            <x14:dxf>
              <fill>
                <patternFill>
                  <bgColor rgb="FFF1E5DB"/>
                </patternFill>
              </fill>
            </x14:dxf>
          </x14:cfRule>
          <x14:cfRule type="expression" priority="1148" id="{393DE04D-A85D-4CC1-8C76-B3BBD0D2C8A1}">
            <xm:f>AND($U37=Setting!$B$5,Setting!$B$5&lt;&gt;"")</xm:f>
            <x14:dxf>
              <fill>
                <patternFill>
                  <bgColor rgb="FFFFCCCC"/>
                </patternFill>
              </fill>
            </x14:dxf>
          </x14:cfRule>
          <xm:sqref>T37:U40 T68:U125 T44:U54 T56:U66</xm:sqref>
        </x14:conditionalFormatting>
        <x14:conditionalFormatting xmlns:xm="http://schemas.microsoft.com/office/excel/2006/main">
          <x14:cfRule type="expression" priority="1104" id="{08902088-D94D-4690-8752-AE7ED2279C56}">
            <xm:f>AND($W37=Setting!$B$19,Setting!$B$19&lt;&gt;"")</xm:f>
            <x14:dxf>
              <fill>
                <patternFill>
                  <bgColor rgb="FFFFCCDD"/>
                </patternFill>
              </fill>
            </x14:dxf>
          </x14:cfRule>
          <x14:cfRule type="expression" priority="1105" id="{56A7207D-2A3D-4055-9B20-EDABBDA27DC9}">
            <xm:f>AND($W37=Setting!$B$18,Setting!$B$18&lt;&gt;"")</xm:f>
            <x14:dxf>
              <fill>
                <patternFill>
                  <bgColor rgb="FFF7D4EB"/>
                </patternFill>
              </fill>
            </x14:dxf>
          </x14:cfRule>
          <x14:cfRule type="expression" priority="1106" id="{F05C12B2-621D-4F0E-BF41-2B6FE34F162E}">
            <xm:f>AND($W37=Setting!$B$17,Setting!$B$17&lt;&gt;"")</xm:f>
            <x14:dxf>
              <fill>
                <patternFill>
                  <bgColor rgb="FFFFCCFF"/>
                </patternFill>
              </fill>
            </x14:dxf>
          </x14:cfRule>
          <x14:cfRule type="expression" priority="1107" id="{EDCE10DC-CCE6-4866-9AAA-EF4A13F07EE7}">
            <xm:f>AND($W37=Setting!$B$16,Setting!$B$16&lt;&gt;"")</xm:f>
            <x14:dxf>
              <fill>
                <patternFill>
                  <bgColor rgb="FFEECCFF"/>
                </patternFill>
              </fill>
            </x14:dxf>
          </x14:cfRule>
          <x14:cfRule type="expression" priority="1108" id="{25487ED2-1019-49A1-8737-7BA2F5B7D20A}">
            <xm:f>AND($W37=Setting!$B$15,Setting!$B$15&lt;&gt;"")</xm:f>
            <x14:dxf>
              <fill>
                <patternFill>
                  <bgColor rgb="FFD6D6F5"/>
                </patternFill>
              </fill>
            </x14:dxf>
          </x14:cfRule>
          <x14:cfRule type="expression" priority="1109" id="{692662AE-D043-4DCB-AC29-26B803672C2C}">
            <xm:f>AND($W37=Setting!$B$14,Setting!$B$14&lt;&gt;"")</xm:f>
            <x14:dxf>
              <fill>
                <patternFill>
                  <bgColor rgb="FFCCDDFF"/>
                </patternFill>
              </fill>
            </x14:dxf>
          </x14:cfRule>
          <x14:cfRule type="expression" priority="1110" id="{67FCF593-0827-4FD6-9910-C34EA811C18D}">
            <xm:f>AND($W37=Setting!$B$13,Setting!$B$13&lt;&gt;"")</xm:f>
            <x14:dxf>
              <fill>
                <patternFill>
                  <bgColor rgb="FFCCEEFF"/>
                </patternFill>
              </fill>
            </x14:dxf>
          </x14:cfRule>
          <x14:cfRule type="expression" priority="1111" id="{705FF9FD-B385-48B8-8E28-A9D9400EE97A}">
            <xm:f>AND($W37=Setting!$B$12,Setting!$B$12&lt;&gt;"")</xm:f>
            <x14:dxf>
              <fill>
                <patternFill>
                  <bgColor rgb="FFCFFCFC"/>
                </patternFill>
              </fill>
            </x14:dxf>
          </x14:cfRule>
          <x14:cfRule type="expression" priority="1112" id="{CF18E551-8048-436C-ADB4-0F70C273F0B5}">
            <xm:f>AND($W37=Setting!$B$11,Setting!$B$11&lt;&gt;"")</xm:f>
            <x14:dxf>
              <fill>
                <patternFill>
                  <bgColor rgb="FFCCFFDD"/>
                </patternFill>
              </fill>
            </x14:dxf>
          </x14:cfRule>
          <x14:cfRule type="expression" priority="1113" id="{DC0AF045-4D26-4A5A-B1DE-EFD7250E3C5F}">
            <xm:f>AND($W37=Setting!$B$10,Setting!$B$10&lt;&gt;"")</xm:f>
            <x14:dxf>
              <fill>
                <patternFill>
                  <bgColor rgb="FFDDFFCC"/>
                </patternFill>
              </fill>
            </x14:dxf>
          </x14:cfRule>
          <x14:cfRule type="expression" priority="1114" id="{DE6B4444-D7E7-4E9F-9BDA-AE7B33420173}">
            <xm:f>AND($W37=Setting!$B$9,Setting!$B$9&lt;&gt;"")</xm:f>
            <x14:dxf>
              <fill>
                <patternFill>
                  <bgColor rgb="FFEEFFCC"/>
                </patternFill>
              </fill>
            </x14:dxf>
          </x14:cfRule>
          <x14:cfRule type="expression" priority="1115" id="{1BD6A8DB-1ABD-4D0C-B4B8-206E73BD928F}">
            <xm:f>AND($W37=Setting!$B$8,Setting!$B$8&lt;&gt;"")</xm:f>
            <x14:dxf>
              <fill>
                <patternFill>
                  <bgColor rgb="FFFFFFCC"/>
                </patternFill>
              </fill>
            </x14:dxf>
          </x14:cfRule>
          <x14:cfRule type="expression" priority="1116" id="{6A2F6B4C-832A-4FEB-94E9-CE0010DD5135}">
            <xm:f>AND($W37=Setting!$B$7,Setting!$B$7&lt;&gt;"")</xm:f>
            <x14:dxf>
              <fill>
                <patternFill>
                  <bgColor rgb="FFFFEECC"/>
                </patternFill>
              </fill>
            </x14:dxf>
          </x14:cfRule>
          <x14:cfRule type="expression" priority="1117" id="{5C7A6E13-D774-4493-A327-EDF30D80877C}">
            <xm:f>AND($W37=Setting!$B$6,Setting!$B$6&lt;&gt;"")</xm:f>
            <x14:dxf>
              <fill>
                <patternFill>
                  <bgColor rgb="FFF1E5DB"/>
                </patternFill>
              </fill>
            </x14:dxf>
          </x14:cfRule>
          <x14:cfRule type="expression" priority="1118" id="{C74C0781-457A-4F7A-8069-C402989044A5}">
            <xm:f>AND($W37=Setting!$B$5,Setting!$B$5&lt;&gt;"")</xm:f>
            <x14:dxf>
              <fill>
                <patternFill>
                  <bgColor rgb="FFFFCCCC"/>
                </patternFill>
              </fill>
            </x14:dxf>
          </x14:cfRule>
          <xm:sqref>V37:W40 V68:W125 V44:W54 V56:W66</xm:sqref>
        </x14:conditionalFormatting>
        <x14:conditionalFormatting xmlns:xm="http://schemas.microsoft.com/office/excel/2006/main">
          <x14:cfRule type="expression" priority="1074" id="{816A9CD5-FDE1-4954-A78D-8BE18A91EC8F}">
            <xm:f>AND($Y37=Setting!$B$19,Setting!$B$19&lt;&gt;"")</xm:f>
            <x14:dxf>
              <fill>
                <patternFill>
                  <bgColor rgb="FFFFCCDD"/>
                </patternFill>
              </fill>
            </x14:dxf>
          </x14:cfRule>
          <x14:cfRule type="expression" priority="1075" id="{823DB21E-1861-428E-A903-3485C4AD7391}">
            <xm:f>AND($Y37=Setting!$B$18,Setting!$B$18&lt;&gt;"")</xm:f>
            <x14:dxf>
              <fill>
                <patternFill>
                  <bgColor rgb="FFF7D4EB"/>
                </patternFill>
              </fill>
            </x14:dxf>
          </x14:cfRule>
          <x14:cfRule type="expression" priority="1076" id="{23B0B271-F57E-4594-A841-8382F89F80EF}">
            <xm:f>AND($Y37=Setting!$B$17,Setting!$B$17&lt;&gt;"")</xm:f>
            <x14:dxf>
              <fill>
                <patternFill>
                  <bgColor rgb="FFFFCCFF"/>
                </patternFill>
              </fill>
            </x14:dxf>
          </x14:cfRule>
          <x14:cfRule type="expression" priority="1077" id="{9596C951-AAF0-4AB8-A740-1B0BA00DE9E7}">
            <xm:f>AND($Y37=Setting!$B$16,Setting!$B$16&lt;&gt;"")</xm:f>
            <x14:dxf>
              <fill>
                <patternFill>
                  <bgColor rgb="FFEECCFF"/>
                </patternFill>
              </fill>
            </x14:dxf>
          </x14:cfRule>
          <x14:cfRule type="expression" priority="1078" id="{196FCAC8-0AFF-48F2-B0DA-59EE05EE86E7}">
            <xm:f>AND($Y37=Setting!$B$15,Setting!$B$15&lt;&gt;"")</xm:f>
            <x14:dxf>
              <fill>
                <patternFill>
                  <bgColor rgb="FFD6D6F5"/>
                </patternFill>
              </fill>
            </x14:dxf>
          </x14:cfRule>
          <x14:cfRule type="expression" priority="1079" id="{DD6D48E2-B798-487B-9FCC-4F52725C64E3}">
            <xm:f>AND($Y37=Setting!$B$14,Setting!$B$14&lt;&gt;"")</xm:f>
            <x14:dxf>
              <fill>
                <patternFill>
                  <bgColor rgb="FFCCDDFF"/>
                </patternFill>
              </fill>
            </x14:dxf>
          </x14:cfRule>
          <x14:cfRule type="expression" priority="1080" id="{BBEECFFB-2FB4-4BAE-AFAA-5E13AD9CE40F}">
            <xm:f>AND($Y37=Setting!$B$13,Setting!$B$13&lt;&gt;"")</xm:f>
            <x14:dxf>
              <fill>
                <patternFill>
                  <bgColor rgb="FFCCEEFF"/>
                </patternFill>
              </fill>
            </x14:dxf>
          </x14:cfRule>
          <x14:cfRule type="expression" priority="1081" id="{4330D810-0DEB-4D50-A3E4-FEC0443128DF}">
            <xm:f>AND($Y37=Setting!$B$12,Setting!$B$12&lt;&gt;"")</xm:f>
            <x14:dxf>
              <fill>
                <patternFill>
                  <bgColor rgb="FFCFFCFC"/>
                </patternFill>
              </fill>
            </x14:dxf>
          </x14:cfRule>
          <x14:cfRule type="expression" priority="1082" id="{B6076F4E-DE4E-47A0-8809-BAA187EAEE90}">
            <xm:f>AND($Y37=Setting!$B$11,Setting!$B$11&lt;&gt;"")</xm:f>
            <x14:dxf>
              <fill>
                <patternFill>
                  <bgColor rgb="FFCCFFDD"/>
                </patternFill>
              </fill>
            </x14:dxf>
          </x14:cfRule>
          <x14:cfRule type="expression" priority="1083" id="{4B803F92-48EE-4D20-AD93-F664B8551926}">
            <xm:f>AND($Y37=Setting!$B$10,Setting!$B$10&lt;&gt;"")</xm:f>
            <x14:dxf>
              <fill>
                <patternFill>
                  <bgColor rgb="FFDDFFCC"/>
                </patternFill>
              </fill>
            </x14:dxf>
          </x14:cfRule>
          <x14:cfRule type="expression" priority="1084" id="{3267A6D0-1DCA-4D79-9265-E95DF415D197}">
            <xm:f>AND($Y37=Setting!$B$9,Setting!$B$9&lt;&gt;"")</xm:f>
            <x14:dxf>
              <fill>
                <patternFill>
                  <bgColor rgb="FFEEFFCC"/>
                </patternFill>
              </fill>
            </x14:dxf>
          </x14:cfRule>
          <x14:cfRule type="expression" priority="1085" id="{D1115D0C-BC2A-486C-A77C-EA0C543764C0}">
            <xm:f>AND($Y37=Setting!$B$8,Setting!$B$8&lt;&gt;"")</xm:f>
            <x14:dxf>
              <fill>
                <patternFill>
                  <bgColor rgb="FFFFFFCC"/>
                </patternFill>
              </fill>
            </x14:dxf>
          </x14:cfRule>
          <x14:cfRule type="expression" priority="1086" id="{9C6EBAA8-88BD-4C3C-B82E-3B7D5557ACF7}">
            <xm:f>AND($Y37=Setting!$B$7,Setting!$B$7&lt;&gt;"")</xm:f>
            <x14:dxf>
              <fill>
                <patternFill>
                  <bgColor rgb="FFFFEECC"/>
                </patternFill>
              </fill>
            </x14:dxf>
          </x14:cfRule>
          <x14:cfRule type="expression" priority="1087" id="{1CF50374-086D-4081-872A-9D89791B70E5}">
            <xm:f>AND($Y37=Setting!$B$6,Setting!$B$6&lt;&gt;"")</xm:f>
            <x14:dxf>
              <fill>
                <patternFill>
                  <bgColor rgb="FFF1E5DB"/>
                </patternFill>
              </fill>
            </x14:dxf>
          </x14:cfRule>
          <x14:cfRule type="expression" priority="1088" id="{E076E61B-4192-48AB-A0F4-365D7683DE92}">
            <xm:f>AND($Y37=Setting!$B$5,Setting!$B$5&lt;&gt;"")</xm:f>
            <x14:dxf>
              <fill>
                <patternFill>
                  <bgColor rgb="FFFFCCCC"/>
                </patternFill>
              </fill>
            </x14:dxf>
          </x14:cfRule>
          <xm:sqref>X37:Y40 X68:Y125 X44:Y54 X56:Y66</xm:sqref>
        </x14:conditionalFormatting>
        <x14:conditionalFormatting xmlns:xm="http://schemas.microsoft.com/office/excel/2006/main">
          <x14:cfRule type="expression" priority="1044" id="{F6CAB879-23D6-4545-AB8B-03D8CA2E9CAC}">
            <xm:f>AND($AA37=Setting!$B$19,Setting!$B$19&lt;&gt;"")</xm:f>
            <x14:dxf>
              <fill>
                <patternFill>
                  <bgColor rgb="FFFFCCDD"/>
                </patternFill>
              </fill>
            </x14:dxf>
          </x14:cfRule>
          <x14:cfRule type="expression" priority="1045" id="{BBB005BC-4DDC-4659-A061-33B6B5F06DB0}">
            <xm:f>AND($AA37=Setting!$B$18,Setting!$B$18&lt;&gt;"")</xm:f>
            <x14:dxf>
              <fill>
                <patternFill>
                  <bgColor rgb="FFF7D4EB"/>
                </patternFill>
              </fill>
            </x14:dxf>
          </x14:cfRule>
          <x14:cfRule type="expression" priority="1046" id="{82A9BBF0-1107-4995-B54D-3D4CA5932744}">
            <xm:f>AND($AA37=Setting!$B$17,Setting!$B$17&lt;&gt;"")</xm:f>
            <x14:dxf>
              <fill>
                <patternFill>
                  <bgColor rgb="FFFFCCFF"/>
                </patternFill>
              </fill>
            </x14:dxf>
          </x14:cfRule>
          <x14:cfRule type="expression" priority="1047" id="{86AFFFF6-9B09-405D-BFEA-1FF199E59184}">
            <xm:f>AND($AA37=Setting!$B$16,Setting!$B$16&lt;&gt;"")</xm:f>
            <x14:dxf>
              <fill>
                <patternFill>
                  <bgColor rgb="FFEECCFF"/>
                </patternFill>
              </fill>
            </x14:dxf>
          </x14:cfRule>
          <x14:cfRule type="expression" priority="1048" id="{DE822F01-3B62-4A30-A682-01AE37E71F2D}">
            <xm:f>AND($AA37=Setting!$B$15,Setting!$B$15&lt;&gt;"")</xm:f>
            <x14:dxf>
              <fill>
                <patternFill>
                  <bgColor rgb="FFD6D6F5"/>
                </patternFill>
              </fill>
            </x14:dxf>
          </x14:cfRule>
          <x14:cfRule type="expression" priority="1049" id="{9A3315C5-544A-4037-B29A-EF2FDE1F0997}">
            <xm:f>AND($AA37=Setting!$B$14,Setting!$B$14&lt;&gt;"")</xm:f>
            <x14:dxf>
              <fill>
                <patternFill>
                  <bgColor rgb="FFCCDDFF"/>
                </patternFill>
              </fill>
            </x14:dxf>
          </x14:cfRule>
          <x14:cfRule type="expression" priority="1050" id="{6E1EF5BE-DFE4-4418-83C1-95F3A010A3BE}">
            <xm:f>AND($AA37=Setting!$B$13,Setting!$B$13&lt;&gt;"")</xm:f>
            <x14:dxf>
              <fill>
                <patternFill>
                  <bgColor rgb="FFCCEEFF"/>
                </patternFill>
              </fill>
            </x14:dxf>
          </x14:cfRule>
          <x14:cfRule type="expression" priority="1051" id="{657D11BB-6397-4BD8-9639-905732572795}">
            <xm:f>AND($AA37=Setting!$B$12,Setting!$B$12&lt;&gt;"")</xm:f>
            <x14:dxf>
              <fill>
                <patternFill>
                  <bgColor rgb="FFCFFCFC"/>
                </patternFill>
              </fill>
            </x14:dxf>
          </x14:cfRule>
          <x14:cfRule type="expression" priority="1052" id="{346D6B5F-F56F-4169-8B72-1D3A00F835BD}">
            <xm:f>AND($AA37=Setting!$B$11,Setting!$B$11&lt;&gt;"")</xm:f>
            <x14:dxf>
              <fill>
                <patternFill>
                  <bgColor rgb="FFCCFFDD"/>
                </patternFill>
              </fill>
            </x14:dxf>
          </x14:cfRule>
          <x14:cfRule type="expression" priority="1053" id="{6B84BF19-649F-45CB-A28F-566FFD3D24CE}">
            <xm:f>AND($AA37=Setting!$B$10,Setting!$B$10&lt;&gt;"")</xm:f>
            <x14:dxf>
              <fill>
                <patternFill>
                  <bgColor rgb="FFDDFFCC"/>
                </patternFill>
              </fill>
            </x14:dxf>
          </x14:cfRule>
          <x14:cfRule type="expression" priority="1054" id="{4C293320-454D-4495-9B0B-EE586B017B96}">
            <xm:f>AND($AA37=Setting!$B$9,Setting!$B$9&lt;&gt;"")</xm:f>
            <x14:dxf>
              <fill>
                <patternFill>
                  <bgColor rgb="FFEEFFCC"/>
                </patternFill>
              </fill>
            </x14:dxf>
          </x14:cfRule>
          <x14:cfRule type="expression" priority="1055" id="{37A9BC73-E3CE-40FF-B73C-21D8E42AADF3}">
            <xm:f>AND($AA37=Setting!$B$8,Setting!$B$8&lt;&gt;"")</xm:f>
            <x14:dxf>
              <fill>
                <patternFill>
                  <bgColor rgb="FFFFFFCC"/>
                </patternFill>
              </fill>
            </x14:dxf>
          </x14:cfRule>
          <x14:cfRule type="expression" priority="1056" id="{1BF579C6-D394-4648-BE40-B9BEBA77EF98}">
            <xm:f>AND($AA37=Setting!$B$7,Setting!$B$7&lt;&gt;"")</xm:f>
            <x14:dxf>
              <fill>
                <patternFill>
                  <bgColor rgb="FFFFEECC"/>
                </patternFill>
              </fill>
            </x14:dxf>
          </x14:cfRule>
          <x14:cfRule type="expression" priority="1057" id="{C18F2064-3A35-4728-895A-E3C447C2FDD5}">
            <xm:f>AND($AA37=Setting!$B$6,Setting!$B$6&lt;&gt;"")</xm:f>
            <x14:dxf>
              <fill>
                <patternFill>
                  <bgColor rgb="FFF1E5DB"/>
                </patternFill>
              </fill>
            </x14:dxf>
          </x14:cfRule>
          <x14:cfRule type="expression" priority="1058" id="{BF487DB4-45B9-4D90-8886-ADBCFEE32708}">
            <xm:f>AND($AA37=Setting!$B$5,Setting!$B$5&lt;&gt;"")</xm:f>
            <x14:dxf>
              <fill>
                <patternFill>
                  <bgColor rgb="FFFFCCCC"/>
                </patternFill>
              </fill>
            </x14:dxf>
          </x14:cfRule>
          <xm:sqref>Z37:AA40 Z68:AA125 Z44:AA54 Z56:AA66</xm:sqref>
        </x14:conditionalFormatting>
        <x14:conditionalFormatting xmlns:xm="http://schemas.microsoft.com/office/excel/2006/main">
          <x14:cfRule type="expression" priority="1014" id="{83A3AC45-9E18-4FFE-97C4-40DA54588053}">
            <xm:f>AND($AC37=Setting!$B$19,Setting!$B$19&lt;&gt;"")</xm:f>
            <x14:dxf>
              <fill>
                <patternFill>
                  <bgColor rgb="FFFFCCDD"/>
                </patternFill>
              </fill>
            </x14:dxf>
          </x14:cfRule>
          <x14:cfRule type="expression" priority="1015" id="{0A7DF1C5-8F25-48ED-87BE-541CB12FC41E}">
            <xm:f>AND($AC37=Setting!$B$18,Setting!$B$18&lt;&gt;"")</xm:f>
            <x14:dxf>
              <fill>
                <patternFill>
                  <bgColor rgb="FFF7D4EB"/>
                </patternFill>
              </fill>
            </x14:dxf>
          </x14:cfRule>
          <x14:cfRule type="expression" priority="1016" id="{78DA12A6-B15A-46C7-9CD5-BA8368A4BC15}">
            <xm:f>AND($AC37=Setting!$B$17,Setting!$B$17&lt;&gt;"")</xm:f>
            <x14:dxf>
              <fill>
                <patternFill>
                  <bgColor rgb="FFFFCCFF"/>
                </patternFill>
              </fill>
            </x14:dxf>
          </x14:cfRule>
          <x14:cfRule type="expression" priority="1017" id="{A3A32C51-F1D5-49A3-A439-CDCEDE54155A}">
            <xm:f>AND($AC37=Setting!$B$16,Setting!$B$16&lt;&gt;"")</xm:f>
            <x14:dxf>
              <fill>
                <patternFill>
                  <bgColor rgb="FFEECCFF"/>
                </patternFill>
              </fill>
            </x14:dxf>
          </x14:cfRule>
          <x14:cfRule type="expression" priority="1018" id="{B66F15D5-F1CD-4928-9D00-42FB8E7B87CA}">
            <xm:f>AND($AC37=Setting!$B$15,Setting!$B$15&lt;&gt;"")</xm:f>
            <x14:dxf>
              <fill>
                <patternFill>
                  <bgColor rgb="FFD6D6F5"/>
                </patternFill>
              </fill>
            </x14:dxf>
          </x14:cfRule>
          <x14:cfRule type="expression" priority="1019" id="{478A453E-BCD3-435A-965A-69AFCE96AD37}">
            <xm:f>AND($AC37=Setting!$B$14,Setting!$B$14&lt;&gt;"")</xm:f>
            <x14:dxf>
              <fill>
                <patternFill>
                  <bgColor rgb="FFCCDDFF"/>
                </patternFill>
              </fill>
            </x14:dxf>
          </x14:cfRule>
          <x14:cfRule type="expression" priority="1020" id="{A7D8377C-50D0-42BA-8FA0-8C7485104EF2}">
            <xm:f>AND($AC37=Setting!$B$13,Setting!$B$13&lt;&gt;"")</xm:f>
            <x14:dxf>
              <fill>
                <patternFill>
                  <bgColor rgb="FFCCEEFF"/>
                </patternFill>
              </fill>
            </x14:dxf>
          </x14:cfRule>
          <x14:cfRule type="expression" priority="1021" id="{3C81B1C6-A113-4264-A9EC-CC878B93E8E3}">
            <xm:f>AND($AC37=Setting!$B$12,Setting!$B$12&lt;&gt;"")</xm:f>
            <x14:dxf>
              <fill>
                <patternFill>
                  <bgColor rgb="FFCFFCFC"/>
                </patternFill>
              </fill>
            </x14:dxf>
          </x14:cfRule>
          <x14:cfRule type="expression" priority="1022" id="{EE123800-3C71-4006-AD2B-EF84F6E8FD19}">
            <xm:f>AND($AC37=Setting!$B$11,Setting!$B$11&lt;&gt;"")</xm:f>
            <x14:dxf>
              <fill>
                <patternFill>
                  <bgColor rgb="FFCCFFDD"/>
                </patternFill>
              </fill>
            </x14:dxf>
          </x14:cfRule>
          <x14:cfRule type="expression" priority="1023" id="{5089430F-370E-4DC9-8F65-9F6B4CE40F75}">
            <xm:f>AND($AC37=Setting!$B$10,Setting!$B$10&lt;&gt;"")</xm:f>
            <x14:dxf>
              <fill>
                <patternFill>
                  <bgColor rgb="FFDDFFCC"/>
                </patternFill>
              </fill>
            </x14:dxf>
          </x14:cfRule>
          <x14:cfRule type="expression" priority="1024" id="{61D6505C-D577-4A6C-9DB5-F9670FC69C20}">
            <xm:f>AND($AC37=Setting!$B$9,Setting!$B$9&lt;&gt;"")</xm:f>
            <x14:dxf>
              <fill>
                <patternFill>
                  <bgColor rgb="FFEEFFCC"/>
                </patternFill>
              </fill>
            </x14:dxf>
          </x14:cfRule>
          <x14:cfRule type="expression" priority="1025" id="{9E43BAA6-1D59-470D-8BDE-B8E4CBA91CC6}">
            <xm:f>AND($AC37=Setting!$B$8,Setting!$B$8&lt;&gt;"")</xm:f>
            <x14:dxf>
              <fill>
                <patternFill>
                  <bgColor rgb="FFFFFFCC"/>
                </patternFill>
              </fill>
            </x14:dxf>
          </x14:cfRule>
          <x14:cfRule type="expression" priority="1026" id="{48ED0305-7026-44D5-8135-03B7671D01D6}">
            <xm:f>AND($AC37=Setting!$B$7,Setting!$B$7&lt;&gt;"")</xm:f>
            <x14:dxf>
              <fill>
                <patternFill>
                  <bgColor rgb="FFFFEECC"/>
                </patternFill>
              </fill>
            </x14:dxf>
          </x14:cfRule>
          <x14:cfRule type="expression" priority="1027" id="{F56F45EF-8218-430C-9F14-873CD95F7C7D}">
            <xm:f>AND($AC37=Setting!$B$6,Setting!$B$6&lt;&gt;"")</xm:f>
            <x14:dxf>
              <fill>
                <patternFill>
                  <bgColor rgb="FFF1E5DB"/>
                </patternFill>
              </fill>
            </x14:dxf>
          </x14:cfRule>
          <x14:cfRule type="expression" priority="1028" id="{84904C62-33C7-4C93-BAA3-F8CED344E8C3}">
            <xm:f>AND($AC37=Setting!$B$5,Setting!$B$5&lt;&gt;"")</xm:f>
            <x14:dxf>
              <fill>
                <patternFill>
                  <bgColor rgb="FFFFCCCC"/>
                </patternFill>
              </fill>
            </x14:dxf>
          </x14:cfRule>
          <xm:sqref>AB37:AC40 AB68:AC125 AB44:AC54 AB56:AC66</xm:sqref>
        </x14:conditionalFormatting>
        <x14:conditionalFormatting xmlns:xm="http://schemas.microsoft.com/office/excel/2006/main">
          <x14:cfRule type="expression" priority="984" id="{8F37CC40-EA99-4E71-9734-3771EC70C5BD}">
            <xm:f>AND($AE37=Setting!$B$19,Setting!$B$19&lt;&gt;"")</xm:f>
            <x14:dxf>
              <fill>
                <patternFill>
                  <bgColor rgb="FFFFCCDD"/>
                </patternFill>
              </fill>
            </x14:dxf>
          </x14:cfRule>
          <x14:cfRule type="expression" priority="985" id="{4F7DC1A1-B100-488D-9C15-E6606251556B}">
            <xm:f>AND($AE37=Setting!$B$18,Setting!$B$18&lt;&gt;"")</xm:f>
            <x14:dxf>
              <fill>
                <patternFill>
                  <bgColor rgb="FFF7D4EB"/>
                </patternFill>
              </fill>
            </x14:dxf>
          </x14:cfRule>
          <x14:cfRule type="expression" priority="986" id="{40C0F3C8-DFDD-4D8F-9BAB-5AEE75B1DDF4}">
            <xm:f>AND($AE37=Setting!$B$17,Setting!$B$17&lt;&gt;"")</xm:f>
            <x14:dxf>
              <fill>
                <patternFill>
                  <bgColor rgb="FFFFCCFF"/>
                </patternFill>
              </fill>
            </x14:dxf>
          </x14:cfRule>
          <x14:cfRule type="expression" priority="987" id="{BF56BD43-F10D-4463-A9B8-FC583AAD2AB0}">
            <xm:f>AND($AE37=Setting!$B$16,Setting!$B$16&lt;&gt;"")</xm:f>
            <x14:dxf>
              <fill>
                <patternFill>
                  <bgColor rgb="FFEECCFF"/>
                </patternFill>
              </fill>
            </x14:dxf>
          </x14:cfRule>
          <x14:cfRule type="expression" priority="988" id="{0343213F-A23B-4899-BED0-6624A56DDA1F}">
            <xm:f>AND($AE37=Setting!$B$15,Setting!$B$15&lt;&gt;"")</xm:f>
            <x14:dxf>
              <fill>
                <patternFill>
                  <bgColor rgb="FFD6D6F5"/>
                </patternFill>
              </fill>
            </x14:dxf>
          </x14:cfRule>
          <x14:cfRule type="expression" priority="989" id="{F037FB0B-89BB-40D0-9B4D-57703FF72F71}">
            <xm:f>AND($AE37=Setting!$B$14,Setting!$B$14&lt;&gt;"")</xm:f>
            <x14:dxf>
              <fill>
                <patternFill>
                  <bgColor rgb="FFCCDDFF"/>
                </patternFill>
              </fill>
            </x14:dxf>
          </x14:cfRule>
          <x14:cfRule type="expression" priority="990" id="{D7D81BB0-E561-4AA9-BD8A-31EC1B20DF08}">
            <xm:f>AND($AE37=Setting!$B$13,Setting!$B$13&lt;&gt;"")</xm:f>
            <x14:dxf>
              <fill>
                <patternFill>
                  <bgColor rgb="FFCCEEFF"/>
                </patternFill>
              </fill>
            </x14:dxf>
          </x14:cfRule>
          <x14:cfRule type="expression" priority="991" id="{DEF04CC7-1BE6-4F57-838D-2C350B424C76}">
            <xm:f>AND($AE37=Setting!$B$12,Setting!$B$12&lt;&gt;"")</xm:f>
            <x14:dxf>
              <fill>
                <patternFill>
                  <bgColor rgb="FFCFFCFC"/>
                </patternFill>
              </fill>
            </x14:dxf>
          </x14:cfRule>
          <x14:cfRule type="expression" priority="992" id="{1E49DCD2-4DDB-4D2B-A869-20790810F965}">
            <xm:f>AND($AE37=Setting!$B$11,Setting!$B$11&lt;&gt;"")</xm:f>
            <x14:dxf>
              <fill>
                <patternFill>
                  <bgColor rgb="FFCCFFDD"/>
                </patternFill>
              </fill>
            </x14:dxf>
          </x14:cfRule>
          <x14:cfRule type="expression" priority="993" id="{EE9548E0-97E8-48E6-9C3B-E0EBB9492AD8}">
            <xm:f>AND($AE37=Setting!$B$10,Setting!$B$10&lt;&gt;"")</xm:f>
            <x14:dxf>
              <fill>
                <patternFill>
                  <bgColor rgb="FFDDFFCC"/>
                </patternFill>
              </fill>
            </x14:dxf>
          </x14:cfRule>
          <x14:cfRule type="expression" priority="994" id="{0B87E571-1559-4F09-AEC3-CE26350E6464}">
            <xm:f>AND($AE37=Setting!$B$9,Setting!$B$9&lt;&gt;"")</xm:f>
            <x14:dxf>
              <fill>
                <patternFill>
                  <bgColor rgb="FFEEFFCC"/>
                </patternFill>
              </fill>
            </x14:dxf>
          </x14:cfRule>
          <x14:cfRule type="expression" priority="995" id="{D821D30D-8B8A-437E-A6B1-AD21B64A0D66}">
            <xm:f>AND($AE37=Setting!$B$8,Setting!$B$8&lt;&gt;"")</xm:f>
            <x14:dxf>
              <fill>
                <patternFill>
                  <bgColor rgb="FFFFFFCC"/>
                </patternFill>
              </fill>
            </x14:dxf>
          </x14:cfRule>
          <x14:cfRule type="expression" priority="996" id="{F39D5CF0-DA87-4166-AC27-2E0D4474336E}">
            <xm:f>AND($AE37=Setting!$B$7,Setting!$B$7&lt;&gt;"")</xm:f>
            <x14:dxf>
              <fill>
                <patternFill>
                  <bgColor rgb="FFFFEECC"/>
                </patternFill>
              </fill>
            </x14:dxf>
          </x14:cfRule>
          <x14:cfRule type="expression" priority="997" id="{82375A5D-0695-49E8-B8D0-08CD028CC73F}">
            <xm:f>AND($AE37=Setting!$B$6,Setting!$B$6&lt;&gt;"")</xm:f>
            <x14:dxf>
              <fill>
                <patternFill>
                  <bgColor rgb="FFF1E5DB"/>
                </patternFill>
              </fill>
            </x14:dxf>
          </x14:cfRule>
          <x14:cfRule type="expression" priority="998" id="{D950935B-D4CC-4204-9ED7-96D5D8001D59}">
            <xm:f>AND($AE37=Setting!$B$5,Setting!$B$5&lt;&gt;"")</xm:f>
            <x14:dxf>
              <fill>
                <patternFill>
                  <bgColor rgb="FFFFCCCC"/>
                </patternFill>
              </fill>
            </x14:dxf>
          </x14:cfRule>
          <xm:sqref>AD37:AE40 AD68:AE125 AD44:AE54 AD56:AE66</xm:sqref>
        </x14:conditionalFormatting>
        <x14:conditionalFormatting xmlns:xm="http://schemas.microsoft.com/office/excel/2006/main">
          <x14:cfRule type="expression" priority="954" id="{8204A18D-C4D4-4CC6-A9DF-06B019D06EEC}">
            <xm:f>AND($AG37=Setting!$B$19,Setting!$B$19&lt;&gt;"")</xm:f>
            <x14:dxf>
              <fill>
                <patternFill>
                  <bgColor rgb="FFFFCCDD"/>
                </patternFill>
              </fill>
            </x14:dxf>
          </x14:cfRule>
          <x14:cfRule type="expression" priority="955" id="{8E0D3B40-E7E1-4E8A-A6F9-BCDEBD5D3697}">
            <xm:f>AND($AG37=Setting!$B$18,Setting!$B$18&lt;&gt;"")</xm:f>
            <x14:dxf>
              <fill>
                <patternFill>
                  <bgColor rgb="FFF7D4EB"/>
                </patternFill>
              </fill>
            </x14:dxf>
          </x14:cfRule>
          <x14:cfRule type="expression" priority="956" id="{0630740E-7AA0-4440-A42F-32C05562FAEA}">
            <xm:f>AND($AG37=Setting!$B$17,Setting!$B$17&lt;&gt;"")</xm:f>
            <x14:dxf>
              <fill>
                <patternFill>
                  <bgColor rgb="FFFFCCFF"/>
                </patternFill>
              </fill>
            </x14:dxf>
          </x14:cfRule>
          <x14:cfRule type="expression" priority="957" id="{A0426EE6-806B-4121-96DD-F36AF676CAF3}">
            <xm:f>AND($AG37=Setting!$B$16,Setting!$B$16&lt;&gt;"")</xm:f>
            <x14:dxf>
              <fill>
                <patternFill>
                  <bgColor rgb="FFEECCFF"/>
                </patternFill>
              </fill>
            </x14:dxf>
          </x14:cfRule>
          <x14:cfRule type="expression" priority="958" id="{7428C4F5-C6E9-4322-8A7A-44A32211FFB2}">
            <xm:f>AND($AG37=Setting!$B$15,Setting!$B$15&lt;&gt;"")</xm:f>
            <x14:dxf>
              <fill>
                <patternFill>
                  <bgColor rgb="FFD6D6F5"/>
                </patternFill>
              </fill>
            </x14:dxf>
          </x14:cfRule>
          <x14:cfRule type="expression" priority="959" id="{4A5263D9-34D2-4DBD-A9B4-A1F7EDD77B51}">
            <xm:f>AND($AG37=Setting!$B$14,Setting!$B$14&lt;&gt;"")</xm:f>
            <x14:dxf>
              <fill>
                <patternFill>
                  <bgColor rgb="FFCCDDFF"/>
                </patternFill>
              </fill>
            </x14:dxf>
          </x14:cfRule>
          <x14:cfRule type="expression" priority="960" id="{72AA7736-0CE0-4BBC-845D-4EDCCA049D9A}">
            <xm:f>AND($AG37=Setting!$B$13,Setting!$B$13&lt;&gt;"")</xm:f>
            <x14:dxf>
              <fill>
                <patternFill>
                  <bgColor rgb="FFCCEEFF"/>
                </patternFill>
              </fill>
            </x14:dxf>
          </x14:cfRule>
          <x14:cfRule type="expression" priority="961" id="{50D40438-858A-48BF-8526-3A78F49FBC12}">
            <xm:f>AND($AG37=Setting!$B$12,Setting!$B$12&lt;&gt;"")</xm:f>
            <x14:dxf>
              <fill>
                <patternFill>
                  <bgColor rgb="FFCFFCFC"/>
                </patternFill>
              </fill>
            </x14:dxf>
          </x14:cfRule>
          <x14:cfRule type="expression" priority="962" id="{0DF26DF7-82A4-4468-992E-8BB278F6EB49}">
            <xm:f>AND($AG37=Setting!$B$11,Setting!$B$11&lt;&gt;"")</xm:f>
            <x14:dxf>
              <fill>
                <patternFill>
                  <bgColor rgb="FFCCFFDD"/>
                </patternFill>
              </fill>
            </x14:dxf>
          </x14:cfRule>
          <x14:cfRule type="expression" priority="963" id="{27D81101-2FDE-46DE-A765-408949A429C2}">
            <xm:f>AND($AG37=Setting!$B$10,Setting!$B$10&lt;&gt;"")</xm:f>
            <x14:dxf>
              <fill>
                <patternFill>
                  <bgColor rgb="FFDDFFCC"/>
                </patternFill>
              </fill>
            </x14:dxf>
          </x14:cfRule>
          <x14:cfRule type="expression" priority="964" id="{6D7165D8-BB72-4D88-82F7-73F49BAB17DC}">
            <xm:f>AND($AG37=Setting!$B$9,Setting!$B$9&lt;&gt;"")</xm:f>
            <x14:dxf>
              <fill>
                <patternFill>
                  <bgColor rgb="FFEEFFCC"/>
                </patternFill>
              </fill>
            </x14:dxf>
          </x14:cfRule>
          <x14:cfRule type="expression" priority="965" id="{022D4CC0-42F2-4297-82D0-D7DDD9FDA239}">
            <xm:f>AND($AG37=Setting!$B$8,Setting!$B$8&lt;&gt;"")</xm:f>
            <x14:dxf>
              <fill>
                <patternFill>
                  <bgColor rgb="FFFFFFCC"/>
                </patternFill>
              </fill>
            </x14:dxf>
          </x14:cfRule>
          <x14:cfRule type="expression" priority="966" id="{CF36B600-DBA8-41EC-B74E-7755B763B39B}">
            <xm:f>AND($AG37=Setting!$B$7,Setting!$B$7&lt;&gt;"")</xm:f>
            <x14:dxf>
              <fill>
                <patternFill>
                  <bgColor rgb="FFFFEECC"/>
                </patternFill>
              </fill>
            </x14:dxf>
          </x14:cfRule>
          <x14:cfRule type="expression" priority="967" id="{181F4BDE-0816-4A9E-B88C-B1FC3E27D0EC}">
            <xm:f>AND($AG37=Setting!$B$6,Setting!$B$6&lt;&gt;"")</xm:f>
            <x14:dxf>
              <fill>
                <patternFill>
                  <bgColor rgb="FFF1E5DB"/>
                </patternFill>
              </fill>
            </x14:dxf>
          </x14:cfRule>
          <x14:cfRule type="expression" priority="968" id="{7AB86583-172C-467F-83DD-633BD217B643}">
            <xm:f>AND($AG37=Setting!$B$5,Setting!$B$5&lt;&gt;"")</xm:f>
            <x14:dxf>
              <fill>
                <patternFill>
                  <bgColor rgb="FFFFCCCC"/>
                </patternFill>
              </fill>
            </x14:dxf>
          </x14:cfRule>
          <xm:sqref>AF37:AG40 AF68:AG125 AF44:AG54 AF56:AG66</xm:sqref>
        </x14:conditionalFormatting>
        <x14:conditionalFormatting xmlns:xm="http://schemas.microsoft.com/office/excel/2006/main">
          <x14:cfRule type="expression" priority="924" id="{3403E473-D773-4D4F-8A64-CD6981A52F03}">
            <xm:f>AND($AI37=Setting!$B$19,Setting!$B$19&lt;&gt;"")</xm:f>
            <x14:dxf>
              <fill>
                <patternFill>
                  <bgColor rgb="FFFFCCDD"/>
                </patternFill>
              </fill>
            </x14:dxf>
          </x14:cfRule>
          <x14:cfRule type="expression" priority="925" id="{B18F250B-21CD-49A4-BA54-144978C9C329}">
            <xm:f>AND($AI37=Setting!$B$18,Setting!$B$18&lt;&gt;"")</xm:f>
            <x14:dxf>
              <fill>
                <patternFill>
                  <bgColor rgb="FFF7D4EB"/>
                </patternFill>
              </fill>
            </x14:dxf>
          </x14:cfRule>
          <x14:cfRule type="expression" priority="926" id="{A01DA15D-8DAE-49AF-9A6E-523D54AA514E}">
            <xm:f>AND($AI37=Setting!$B$17,Setting!$B$17&lt;&gt;"")</xm:f>
            <x14:dxf>
              <fill>
                <patternFill>
                  <bgColor rgb="FFFFCCFF"/>
                </patternFill>
              </fill>
            </x14:dxf>
          </x14:cfRule>
          <x14:cfRule type="expression" priority="927" id="{41024EEF-F541-4A03-B77A-27607DBFA7E1}">
            <xm:f>AND($AI37=Setting!$B$16,Setting!$B$16&lt;&gt;"")</xm:f>
            <x14:dxf>
              <fill>
                <patternFill>
                  <bgColor rgb="FFEECCFF"/>
                </patternFill>
              </fill>
            </x14:dxf>
          </x14:cfRule>
          <x14:cfRule type="expression" priority="928" id="{5A87362F-7BE2-497A-A778-4CE515B335DF}">
            <xm:f>AND($AI37=Setting!$B$15,Setting!$B$15&lt;&gt;"")</xm:f>
            <x14:dxf>
              <fill>
                <patternFill>
                  <bgColor rgb="FFD6D6F5"/>
                </patternFill>
              </fill>
            </x14:dxf>
          </x14:cfRule>
          <x14:cfRule type="expression" priority="929" id="{E9B77C0C-57F4-4008-AC05-9D945AFF8423}">
            <xm:f>AND($AI37=Setting!$B$14,Setting!$B$14&lt;&gt;"")</xm:f>
            <x14:dxf>
              <fill>
                <patternFill>
                  <bgColor rgb="FFCCDDFF"/>
                </patternFill>
              </fill>
            </x14:dxf>
          </x14:cfRule>
          <x14:cfRule type="expression" priority="930" id="{1C829FFA-A67C-4E13-80BF-7CC398DEC170}">
            <xm:f>AND($AI37=Setting!$B$13,Setting!$B$13&lt;&gt;"")</xm:f>
            <x14:dxf>
              <fill>
                <patternFill>
                  <bgColor rgb="FFCCEEFF"/>
                </patternFill>
              </fill>
            </x14:dxf>
          </x14:cfRule>
          <x14:cfRule type="expression" priority="931" id="{FD3846BB-A3DB-4E34-9A6F-2B8E766CD9C8}">
            <xm:f>AND($AI37=Setting!$B$12,Setting!$B$12&lt;&gt;"")</xm:f>
            <x14:dxf>
              <fill>
                <patternFill>
                  <bgColor rgb="FFCFFCFC"/>
                </patternFill>
              </fill>
            </x14:dxf>
          </x14:cfRule>
          <x14:cfRule type="expression" priority="932" id="{1F68E53E-7B40-4581-8DEF-6C9CA7062941}">
            <xm:f>AND($AI37=Setting!$B$11,Setting!$B$11&lt;&gt;"")</xm:f>
            <x14:dxf>
              <fill>
                <patternFill>
                  <bgColor rgb="FFCCFFDD"/>
                </patternFill>
              </fill>
            </x14:dxf>
          </x14:cfRule>
          <x14:cfRule type="expression" priority="933" id="{5D5D0EA9-4263-4D8A-B61B-9F52AD629CEE}">
            <xm:f>AND($AI37=Setting!$B$10,Setting!$B$10&lt;&gt;"")</xm:f>
            <x14:dxf>
              <fill>
                <patternFill>
                  <bgColor rgb="FFDDFFCC"/>
                </patternFill>
              </fill>
            </x14:dxf>
          </x14:cfRule>
          <x14:cfRule type="expression" priority="934" id="{0A71F577-DF45-49C4-B3DE-B8C9CE27779A}">
            <xm:f>AND($AI37=Setting!$B$9,Setting!$B$9&lt;&gt;"")</xm:f>
            <x14:dxf>
              <fill>
                <patternFill>
                  <bgColor rgb="FFEEFFCC"/>
                </patternFill>
              </fill>
            </x14:dxf>
          </x14:cfRule>
          <x14:cfRule type="expression" priority="935" id="{2030C8E1-DBE6-4E2C-A611-33B98928C1F9}">
            <xm:f>AND($AI37=Setting!$B$8,Setting!$B$8&lt;&gt;"")</xm:f>
            <x14:dxf>
              <fill>
                <patternFill>
                  <bgColor rgb="FFFFFFCC"/>
                </patternFill>
              </fill>
            </x14:dxf>
          </x14:cfRule>
          <x14:cfRule type="expression" priority="936" id="{3E667895-8D49-461C-922F-C5214746B64F}">
            <xm:f>AND($AI37=Setting!$B$7,Setting!$B$7&lt;&gt;"")</xm:f>
            <x14:dxf>
              <fill>
                <patternFill>
                  <bgColor rgb="FFFFEECC"/>
                </patternFill>
              </fill>
            </x14:dxf>
          </x14:cfRule>
          <x14:cfRule type="expression" priority="937" id="{2F14CAF8-2A09-4465-9E5B-9CEE2AFDB1AC}">
            <xm:f>AND($AI37=Setting!$B$6,Setting!$B$6&lt;&gt;"")</xm:f>
            <x14:dxf>
              <fill>
                <patternFill>
                  <bgColor rgb="FFF1E5DB"/>
                </patternFill>
              </fill>
            </x14:dxf>
          </x14:cfRule>
          <x14:cfRule type="expression" priority="938" id="{D77324DF-00DA-4433-A403-069CD31E6B9F}">
            <xm:f>AND($AI37=Setting!$B$5,Setting!$B$5&lt;&gt;"")</xm:f>
            <x14:dxf>
              <fill>
                <patternFill>
                  <bgColor rgb="FFFFCCCC"/>
                </patternFill>
              </fill>
            </x14:dxf>
          </x14:cfRule>
          <xm:sqref>AH37:AI40 AH68:AI125 AH44:AI54 AH56:AI66</xm:sqref>
        </x14:conditionalFormatting>
        <x14:conditionalFormatting xmlns:xm="http://schemas.microsoft.com/office/excel/2006/main">
          <x14:cfRule type="expression" priority="894" id="{FE01A2CF-EB63-418C-9314-F95B49CDA7BB}">
            <xm:f>AND($AK37=Setting!$B$19,Setting!$B$19&lt;&gt;"")</xm:f>
            <x14:dxf>
              <fill>
                <patternFill>
                  <bgColor rgb="FFFFCCDD"/>
                </patternFill>
              </fill>
            </x14:dxf>
          </x14:cfRule>
          <x14:cfRule type="expression" priority="895" id="{DC154214-9D8C-46A1-B45C-23E83BE21E60}">
            <xm:f>AND($AK37=Setting!$B$18,Setting!$B$18&lt;&gt;"")</xm:f>
            <x14:dxf>
              <fill>
                <patternFill>
                  <bgColor rgb="FFF7D4EB"/>
                </patternFill>
              </fill>
            </x14:dxf>
          </x14:cfRule>
          <x14:cfRule type="expression" priority="896" id="{3CC11E4A-B2CE-479A-80AF-FF0A63D66F5E}">
            <xm:f>AND($AK37=Setting!$B$17,Setting!$B$17&lt;&gt;"")</xm:f>
            <x14:dxf>
              <fill>
                <patternFill>
                  <bgColor rgb="FFFFCCFF"/>
                </patternFill>
              </fill>
            </x14:dxf>
          </x14:cfRule>
          <x14:cfRule type="expression" priority="897" id="{8B992907-6980-46E7-B5DE-0D3A3EF99966}">
            <xm:f>AND($AK37=Setting!$B$16,Setting!$B$16&lt;&gt;"")</xm:f>
            <x14:dxf>
              <fill>
                <patternFill>
                  <bgColor rgb="FFEECCFF"/>
                </patternFill>
              </fill>
            </x14:dxf>
          </x14:cfRule>
          <x14:cfRule type="expression" priority="898" id="{9B402074-9B97-4EA1-B5F1-AA4BBDB007E8}">
            <xm:f>AND($AK37=Setting!$B$15,Setting!$B$15&lt;&gt;"")</xm:f>
            <x14:dxf>
              <fill>
                <patternFill>
                  <bgColor rgb="FFD6D6F5"/>
                </patternFill>
              </fill>
            </x14:dxf>
          </x14:cfRule>
          <x14:cfRule type="expression" priority="899" id="{D832D817-9E95-484E-AACF-04C0F4DE69C3}">
            <xm:f>AND($AK37=Setting!$B$14,Setting!$B$14&lt;&gt;"")</xm:f>
            <x14:dxf>
              <fill>
                <patternFill>
                  <bgColor rgb="FFCCDDFF"/>
                </patternFill>
              </fill>
            </x14:dxf>
          </x14:cfRule>
          <x14:cfRule type="expression" priority="900" id="{7936950B-299C-47F8-AA0E-D2E085A2FEEF}">
            <xm:f>AND($AK37=Setting!$B$13,Setting!$B$13&lt;&gt;"")</xm:f>
            <x14:dxf>
              <fill>
                <patternFill>
                  <bgColor rgb="FFCCEEFF"/>
                </patternFill>
              </fill>
            </x14:dxf>
          </x14:cfRule>
          <x14:cfRule type="expression" priority="901" id="{DDD34A2C-A83B-4E2F-93C8-B3D8BBACFE1E}">
            <xm:f>AND($AK37=Setting!$B$12,Setting!$B$12&lt;&gt;"")</xm:f>
            <x14:dxf>
              <fill>
                <patternFill>
                  <bgColor rgb="FFCFFCFC"/>
                </patternFill>
              </fill>
            </x14:dxf>
          </x14:cfRule>
          <x14:cfRule type="expression" priority="902" id="{CFE39254-7EE1-4E3D-BE99-56A1070FF981}">
            <xm:f>AND($AK37=Setting!$B$11,Setting!$B$11&lt;&gt;"")</xm:f>
            <x14:dxf>
              <fill>
                <patternFill>
                  <bgColor rgb="FFCCFFDD"/>
                </patternFill>
              </fill>
            </x14:dxf>
          </x14:cfRule>
          <x14:cfRule type="expression" priority="903" id="{7F715B01-D0D0-4245-AF31-F1AAE7D591E7}">
            <xm:f>AND($AK37=Setting!$B$10,Setting!$B$10&lt;&gt;"")</xm:f>
            <x14:dxf>
              <fill>
                <patternFill>
                  <bgColor rgb="FFDDFFCC"/>
                </patternFill>
              </fill>
            </x14:dxf>
          </x14:cfRule>
          <x14:cfRule type="expression" priority="904" id="{5A021ED3-9F4D-41A1-B141-2B122FE18F5C}">
            <xm:f>AND($AK37=Setting!$B$9,Setting!$B$9&lt;&gt;"")</xm:f>
            <x14:dxf>
              <fill>
                <patternFill>
                  <bgColor rgb="FFEEFFCC"/>
                </patternFill>
              </fill>
            </x14:dxf>
          </x14:cfRule>
          <x14:cfRule type="expression" priority="905" id="{08F968D2-CE4A-4A4C-B6F2-121B617386E1}">
            <xm:f>AND($AK37=Setting!$B$8,Setting!$B$8&lt;&gt;"")</xm:f>
            <x14:dxf>
              <fill>
                <patternFill>
                  <bgColor rgb="FFFFFFCC"/>
                </patternFill>
              </fill>
            </x14:dxf>
          </x14:cfRule>
          <x14:cfRule type="expression" priority="906" id="{80751518-9ED5-48A0-B31F-609C7D24941E}">
            <xm:f>AND($AK37=Setting!$B$7,Setting!$B$7&lt;&gt;"")</xm:f>
            <x14:dxf>
              <fill>
                <patternFill>
                  <bgColor rgb="FFFFEECC"/>
                </patternFill>
              </fill>
            </x14:dxf>
          </x14:cfRule>
          <x14:cfRule type="expression" priority="907" id="{68912D28-7FF8-41B1-AF63-068FC8A2BDEE}">
            <xm:f>AND($AK37=Setting!$B$6,Setting!$B$6&lt;&gt;"")</xm:f>
            <x14:dxf>
              <fill>
                <patternFill>
                  <bgColor rgb="FFF1E5DB"/>
                </patternFill>
              </fill>
            </x14:dxf>
          </x14:cfRule>
          <x14:cfRule type="expression" priority="908" id="{76E4B109-6595-42B0-A13D-BDEAF14A1614}">
            <xm:f>AND($AK37=Setting!$B$5,Setting!$B$5&lt;&gt;"")</xm:f>
            <x14:dxf>
              <fill>
                <patternFill>
                  <bgColor rgb="FFFFCCCC"/>
                </patternFill>
              </fill>
            </x14:dxf>
          </x14:cfRule>
          <xm:sqref>AJ37:AK40 AJ68:AK125 AJ44:AK54 AJ56:AK66</xm:sqref>
        </x14:conditionalFormatting>
        <x14:conditionalFormatting xmlns:xm="http://schemas.microsoft.com/office/excel/2006/main">
          <x14:cfRule type="expression" priority="864" id="{67F52472-D437-4616-8802-AF5DBE2DF0DD}">
            <xm:f>AND($AM37=Setting!$B$19,Setting!$B$19&lt;&gt;"")</xm:f>
            <x14:dxf>
              <fill>
                <patternFill>
                  <bgColor rgb="FFFFCCDD"/>
                </patternFill>
              </fill>
            </x14:dxf>
          </x14:cfRule>
          <x14:cfRule type="expression" priority="865" id="{EC57ABF6-741E-4075-B5B7-335BC95B972D}">
            <xm:f>AND($AM37=Setting!$B$18,Setting!$B$18&lt;&gt;"")</xm:f>
            <x14:dxf>
              <fill>
                <patternFill>
                  <bgColor rgb="FFF7D4EB"/>
                </patternFill>
              </fill>
            </x14:dxf>
          </x14:cfRule>
          <x14:cfRule type="expression" priority="866" id="{912B706B-3E87-4317-9947-51BEAB945339}">
            <xm:f>AND($AM37=Setting!$B$17,Setting!$B$17&lt;&gt;"")</xm:f>
            <x14:dxf>
              <fill>
                <patternFill>
                  <bgColor rgb="FFFFCCFF"/>
                </patternFill>
              </fill>
            </x14:dxf>
          </x14:cfRule>
          <x14:cfRule type="expression" priority="867" id="{F7B568B0-5085-412B-9EE5-C521B6B40D23}">
            <xm:f>AND($AM37=Setting!$B$16,Setting!$B$16&lt;&gt;"")</xm:f>
            <x14:dxf>
              <fill>
                <patternFill>
                  <bgColor rgb="FFEECCFF"/>
                </patternFill>
              </fill>
            </x14:dxf>
          </x14:cfRule>
          <x14:cfRule type="expression" priority="868" id="{A121255C-1240-48DA-B58F-C5A094093001}">
            <xm:f>AND($AM37=Setting!$B$15,Setting!$B$15&lt;&gt;"")</xm:f>
            <x14:dxf>
              <fill>
                <patternFill>
                  <bgColor rgb="FFD6D6F5"/>
                </patternFill>
              </fill>
            </x14:dxf>
          </x14:cfRule>
          <x14:cfRule type="expression" priority="869" id="{0851B7E2-173D-4154-BC24-C2CAA0FA327E}">
            <xm:f>AND($AM37=Setting!$B$14,Setting!$B$14&lt;&gt;"")</xm:f>
            <x14:dxf>
              <fill>
                <patternFill>
                  <bgColor rgb="FFCCDDFF"/>
                </patternFill>
              </fill>
            </x14:dxf>
          </x14:cfRule>
          <x14:cfRule type="expression" priority="870" id="{A7C032AC-7815-4330-B39E-B3219D7EBB06}">
            <xm:f>AND($AM37=Setting!$B$13,Setting!$B$13&lt;&gt;"")</xm:f>
            <x14:dxf>
              <fill>
                <patternFill>
                  <bgColor rgb="FFCCEEFF"/>
                </patternFill>
              </fill>
            </x14:dxf>
          </x14:cfRule>
          <x14:cfRule type="expression" priority="871" id="{236698AB-2E0E-4230-9359-B315709C6CB0}">
            <xm:f>AND($AM37=Setting!$B$12,Setting!$B$12&lt;&gt;"")</xm:f>
            <x14:dxf>
              <fill>
                <patternFill>
                  <bgColor rgb="FFCFFCFC"/>
                </patternFill>
              </fill>
            </x14:dxf>
          </x14:cfRule>
          <x14:cfRule type="expression" priority="872" id="{65F5AB49-F00C-42FF-9133-49BCF85B0EF2}">
            <xm:f>AND($AM37=Setting!$B$11,Setting!$B$11&lt;&gt;"")</xm:f>
            <x14:dxf>
              <fill>
                <patternFill>
                  <bgColor rgb="FFCCFFDD"/>
                </patternFill>
              </fill>
            </x14:dxf>
          </x14:cfRule>
          <x14:cfRule type="expression" priority="873" id="{C60ED5BD-DC1B-4226-B4D1-E93BA595DC40}">
            <xm:f>AND($AM37=Setting!$B$10,Setting!$B$10&lt;&gt;"")</xm:f>
            <x14:dxf>
              <fill>
                <patternFill>
                  <bgColor rgb="FFDDFFCC"/>
                </patternFill>
              </fill>
            </x14:dxf>
          </x14:cfRule>
          <x14:cfRule type="expression" priority="874" id="{AE6296E3-B634-4CCE-ACD0-3ABABBD9ECAA}">
            <xm:f>AND($AM37=Setting!$B$9,Setting!$B$9&lt;&gt;"")</xm:f>
            <x14:dxf>
              <fill>
                <patternFill>
                  <bgColor rgb="FFEEFFCC"/>
                </patternFill>
              </fill>
            </x14:dxf>
          </x14:cfRule>
          <x14:cfRule type="expression" priority="875" id="{ECC0398D-ABD1-4FBB-BFC8-3A2F5599C1EA}">
            <xm:f>AND($AM37=Setting!$B$8,Setting!$B$8&lt;&gt;"")</xm:f>
            <x14:dxf>
              <fill>
                <patternFill>
                  <bgColor rgb="FFFFFFCC"/>
                </patternFill>
              </fill>
            </x14:dxf>
          </x14:cfRule>
          <x14:cfRule type="expression" priority="876" id="{FDD61005-7806-4423-AF50-B697D792846A}">
            <xm:f>AND($AM37=Setting!$B$7,Setting!$B$7&lt;&gt;"")</xm:f>
            <x14:dxf>
              <fill>
                <patternFill>
                  <bgColor rgb="FFFFEECC"/>
                </patternFill>
              </fill>
            </x14:dxf>
          </x14:cfRule>
          <x14:cfRule type="expression" priority="877" id="{D8F01CD2-71C5-4D97-A06A-3C1539EC94AF}">
            <xm:f>AND($AM37=Setting!$B$6,Setting!$B$6&lt;&gt;"")</xm:f>
            <x14:dxf>
              <fill>
                <patternFill>
                  <bgColor rgb="FFF1E5DB"/>
                </patternFill>
              </fill>
            </x14:dxf>
          </x14:cfRule>
          <x14:cfRule type="expression" priority="878" id="{5736AAD0-B05F-4AAB-87F9-2740641C0F65}">
            <xm:f>AND($AM37=Setting!$B$5,Setting!$B$5&lt;&gt;"")</xm:f>
            <x14:dxf>
              <fill>
                <patternFill>
                  <bgColor rgb="FFFFCCCC"/>
                </patternFill>
              </fill>
            </x14:dxf>
          </x14:cfRule>
          <xm:sqref>AL37:AM40 AL68:AM125 AL44:AM54 AL56:AM66</xm:sqref>
        </x14:conditionalFormatting>
        <x14:conditionalFormatting xmlns:xm="http://schemas.microsoft.com/office/excel/2006/main">
          <x14:cfRule type="expression" priority="834" id="{27E602BE-DC56-4B7C-8B2A-77EC4E36F1BC}">
            <xm:f>AND($AO37=Setting!$B$19,Setting!$B$19&lt;&gt;"")</xm:f>
            <x14:dxf>
              <fill>
                <patternFill>
                  <bgColor rgb="FFFFCCDD"/>
                </patternFill>
              </fill>
            </x14:dxf>
          </x14:cfRule>
          <x14:cfRule type="expression" priority="835" id="{BB1CD75B-5EB2-42FB-9D4D-13CF333BFECD}">
            <xm:f>AND($AO37=Setting!$B$18,Setting!$B$18&lt;&gt;"")</xm:f>
            <x14:dxf>
              <fill>
                <patternFill>
                  <bgColor rgb="FFF7D4EB"/>
                </patternFill>
              </fill>
            </x14:dxf>
          </x14:cfRule>
          <x14:cfRule type="expression" priority="836" id="{234651D9-5076-483A-BD5D-1C48D40D5E44}">
            <xm:f>AND($AO37=Setting!$B$17,Setting!$B$17&lt;&gt;"")</xm:f>
            <x14:dxf>
              <fill>
                <patternFill>
                  <bgColor rgb="FFFFCCFF"/>
                </patternFill>
              </fill>
            </x14:dxf>
          </x14:cfRule>
          <x14:cfRule type="expression" priority="837" id="{B86A21ED-60D1-4173-8914-E15A9DC8FEA7}">
            <xm:f>AND($AO37=Setting!$B$16,Setting!$B$16&lt;&gt;"")</xm:f>
            <x14:dxf>
              <fill>
                <patternFill>
                  <bgColor rgb="FFEECCFF"/>
                </patternFill>
              </fill>
            </x14:dxf>
          </x14:cfRule>
          <x14:cfRule type="expression" priority="838" id="{316221F5-27E9-4318-BABF-F17AD9A9F2A8}">
            <xm:f>AND($AO37=Setting!$B$15,Setting!$B$15&lt;&gt;"")</xm:f>
            <x14:dxf>
              <fill>
                <patternFill>
                  <bgColor rgb="FFD6D6F5"/>
                </patternFill>
              </fill>
            </x14:dxf>
          </x14:cfRule>
          <x14:cfRule type="expression" priority="839" id="{14F31D54-1EC7-4505-97DF-908D7ACEC45A}">
            <xm:f>AND($AO37=Setting!$B$14,Setting!$B$14&lt;&gt;"")</xm:f>
            <x14:dxf>
              <fill>
                <patternFill>
                  <bgColor rgb="FFCCDDFF"/>
                </patternFill>
              </fill>
            </x14:dxf>
          </x14:cfRule>
          <x14:cfRule type="expression" priority="840" id="{FF910ECC-D43F-4FE5-B49B-269CA9C24D4A}">
            <xm:f>AND($AO37=Setting!$B$13,Setting!$B$13&lt;&gt;"")</xm:f>
            <x14:dxf>
              <fill>
                <patternFill>
                  <bgColor rgb="FFCCEEFF"/>
                </patternFill>
              </fill>
            </x14:dxf>
          </x14:cfRule>
          <x14:cfRule type="expression" priority="841" id="{435A59DD-DE22-42F2-8247-3190ACF9F318}">
            <xm:f>AND($AO37=Setting!$B$12,Setting!$B$12&lt;&gt;"")</xm:f>
            <x14:dxf>
              <fill>
                <patternFill>
                  <bgColor rgb="FFCFFCFC"/>
                </patternFill>
              </fill>
            </x14:dxf>
          </x14:cfRule>
          <x14:cfRule type="expression" priority="842" id="{D4EF8C00-8412-4F9E-A0C5-9135717B3450}">
            <xm:f>AND($AO37=Setting!$B$11,Setting!$B$11&lt;&gt;"")</xm:f>
            <x14:dxf>
              <fill>
                <patternFill>
                  <bgColor rgb="FFCCFFDD"/>
                </patternFill>
              </fill>
            </x14:dxf>
          </x14:cfRule>
          <x14:cfRule type="expression" priority="843" id="{6CC8B629-08EB-4789-B65C-BC2D2023A965}">
            <xm:f>AND($AO37=Setting!$B$10,Setting!$B$10&lt;&gt;"")</xm:f>
            <x14:dxf>
              <fill>
                <patternFill>
                  <bgColor rgb="FFDDFFCC"/>
                </patternFill>
              </fill>
            </x14:dxf>
          </x14:cfRule>
          <x14:cfRule type="expression" priority="844" id="{0C53B965-A0C3-4ACA-AB8A-E23BDE95DC07}">
            <xm:f>AND($AO37=Setting!$B$9,Setting!$B$9&lt;&gt;"")</xm:f>
            <x14:dxf>
              <fill>
                <patternFill>
                  <bgColor rgb="FFEEFFCC"/>
                </patternFill>
              </fill>
            </x14:dxf>
          </x14:cfRule>
          <x14:cfRule type="expression" priority="845" id="{B118ACAD-6275-410E-9697-1D57C5775D3D}">
            <xm:f>AND($AO37=Setting!$B$8,Setting!$B$8&lt;&gt;"")</xm:f>
            <x14:dxf>
              <fill>
                <patternFill>
                  <bgColor rgb="FFFFFFCC"/>
                </patternFill>
              </fill>
            </x14:dxf>
          </x14:cfRule>
          <x14:cfRule type="expression" priority="846" id="{59947330-33B0-4DFE-95A8-D43132BF1A66}">
            <xm:f>AND($AO37=Setting!$B$7,Setting!$B$7&lt;&gt;"")</xm:f>
            <x14:dxf>
              <fill>
                <patternFill>
                  <bgColor rgb="FFFFEECC"/>
                </patternFill>
              </fill>
            </x14:dxf>
          </x14:cfRule>
          <x14:cfRule type="expression" priority="847" id="{29802AEA-4753-48B9-8A79-7A9B3349C284}">
            <xm:f>AND($AO37=Setting!$B$6,Setting!$B$6&lt;&gt;"")</xm:f>
            <x14:dxf>
              <fill>
                <patternFill>
                  <bgColor rgb="FFF1E5DB"/>
                </patternFill>
              </fill>
            </x14:dxf>
          </x14:cfRule>
          <x14:cfRule type="expression" priority="848" id="{E0049818-43A7-4180-BC00-3E44F8A3737F}">
            <xm:f>AND($AO37=Setting!$B$5,Setting!$B$5&lt;&gt;"")</xm:f>
            <x14:dxf>
              <fill>
                <patternFill>
                  <bgColor rgb="FFFFCCCC"/>
                </patternFill>
              </fill>
            </x14:dxf>
          </x14:cfRule>
          <xm:sqref>AN37:AO40 AN68:AO125 AN44:AO54 AN56:AO66</xm:sqref>
        </x14:conditionalFormatting>
        <x14:conditionalFormatting xmlns:xm="http://schemas.microsoft.com/office/excel/2006/main">
          <x14:cfRule type="expression" priority="804" id="{054BD548-19BC-435F-9BCC-61ACC070551E}">
            <xm:f>AND($AQ37=Setting!$B$19,Setting!$B$19&lt;&gt;"")</xm:f>
            <x14:dxf>
              <fill>
                <patternFill>
                  <bgColor rgb="FFFFCCDD"/>
                </patternFill>
              </fill>
            </x14:dxf>
          </x14:cfRule>
          <x14:cfRule type="expression" priority="805" id="{D005FB64-CA80-4B32-8FDD-237A46920A06}">
            <xm:f>AND($AQ37=Setting!$B$18,Setting!$B$18&lt;&gt;"")</xm:f>
            <x14:dxf>
              <fill>
                <patternFill>
                  <bgColor rgb="FFF7D4EB"/>
                </patternFill>
              </fill>
            </x14:dxf>
          </x14:cfRule>
          <x14:cfRule type="expression" priority="806" id="{B0301CCA-0FD3-4481-97A1-27CC1723EA6C}">
            <xm:f>AND($AQ37=Setting!$B$17,Setting!$B$17&lt;&gt;"")</xm:f>
            <x14:dxf>
              <fill>
                <patternFill>
                  <bgColor rgb="FFFFCCFF"/>
                </patternFill>
              </fill>
            </x14:dxf>
          </x14:cfRule>
          <x14:cfRule type="expression" priority="807" id="{28241216-0651-4236-9C65-D38A97704CB7}">
            <xm:f>AND($AQ37=Setting!$B$16,Setting!$B$16&lt;&gt;"")</xm:f>
            <x14:dxf>
              <fill>
                <patternFill>
                  <bgColor rgb="FFEECCFF"/>
                </patternFill>
              </fill>
            </x14:dxf>
          </x14:cfRule>
          <x14:cfRule type="expression" priority="808" id="{A4ADBC1A-AD2D-4299-ABBC-E81EE7EB84D6}">
            <xm:f>AND($AQ37=Setting!$B$15,Setting!$B$15&lt;&gt;"")</xm:f>
            <x14:dxf>
              <fill>
                <patternFill>
                  <bgColor rgb="FFD6D6F5"/>
                </patternFill>
              </fill>
            </x14:dxf>
          </x14:cfRule>
          <x14:cfRule type="expression" priority="809" id="{32A1D56A-A90F-45B4-9DEC-D26274F19AE6}">
            <xm:f>AND($AQ37=Setting!$B$14,Setting!$B$14&lt;&gt;"")</xm:f>
            <x14:dxf>
              <fill>
                <patternFill>
                  <bgColor rgb="FFCCDDFF"/>
                </patternFill>
              </fill>
            </x14:dxf>
          </x14:cfRule>
          <x14:cfRule type="expression" priority="810" id="{DEB23CE2-8C58-49FB-932E-C4532B627D7C}">
            <xm:f>AND($AQ37=Setting!$B$13,Setting!$B$13&lt;&gt;"")</xm:f>
            <x14:dxf>
              <fill>
                <patternFill>
                  <bgColor rgb="FFCCEEFF"/>
                </patternFill>
              </fill>
            </x14:dxf>
          </x14:cfRule>
          <x14:cfRule type="expression" priority="811" id="{88F9D337-E829-4842-A1FC-23D57BFED085}">
            <xm:f>AND($AQ37=Setting!$B$12,Setting!$B$12&lt;&gt;"")</xm:f>
            <x14:dxf>
              <fill>
                <patternFill>
                  <bgColor rgb="FFCFFCFC"/>
                </patternFill>
              </fill>
            </x14:dxf>
          </x14:cfRule>
          <x14:cfRule type="expression" priority="812" id="{9A9216BC-B060-4C7A-869A-A1D9E1114B3C}">
            <xm:f>AND($AQ37=Setting!$B$11,Setting!$B$11&lt;&gt;"")</xm:f>
            <x14:dxf>
              <fill>
                <patternFill>
                  <bgColor rgb="FFCCFFDD"/>
                </patternFill>
              </fill>
            </x14:dxf>
          </x14:cfRule>
          <x14:cfRule type="expression" priority="813" id="{DDBCC13B-5661-4FB6-8577-8BAECB5C4050}">
            <xm:f>AND($AQ37=Setting!$B$10,Setting!$B$10&lt;&gt;"")</xm:f>
            <x14:dxf>
              <fill>
                <patternFill>
                  <bgColor rgb="FFDDFFCC"/>
                </patternFill>
              </fill>
            </x14:dxf>
          </x14:cfRule>
          <x14:cfRule type="expression" priority="814" id="{308C9E4E-23C2-4EF9-A60A-409E571049BC}">
            <xm:f>AND($AQ37=Setting!$B$9,Setting!$B$9&lt;&gt;"")</xm:f>
            <x14:dxf>
              <fill>
                <patternFill>
                  <bgColor rgb="FFEEFFCC"/>
                </patternFill>
              </fill>
            </x14:dxf>
          </x14:cfRule>
          <x14:cfRule type="expression" priority="815" id="{711AFAD9-5B6F-4D8F-B909-D228B4D7BF81}">
            <xm:f>AND($AQ37=Setting!$B$8,Setting!$B$8&lt;&gt;"")</xm:f>
            <x14:dxf>
              <fill>
                <patternFill>
                  <bgColor rgb="FFFFFFCC"/>
                </patternFill>
              </fill>
            </x14:dxf>
          </x14:cfRule>
          <x14:cfRule type="expression" priority="816" id="{F06B6265-A50D-42C1-B131-C2D12E33659D}">
            <xm:f>AND($AQ37=Setting!$B$7,Setting!$B$7&lt;&gt;"")</xm:f>
            <x14:dxf>
              <fill>
                <patternFill>
                  <bgColor rgb="FFFFEECC"/>
                </patternFill>
              </fill>
            </x14:dxf>
          </x14:cfRule>
          <x14:cfRule type="expression" priority="817" id="{7968402D-D530-4DAC-86CD-356D16B0635A}">
            <xm:f>AND($AQ37=Setting!$B$6,Setting!$B$6&lt;&gt;"")</xm:f>
            <x14:dxf>
              <fill>
                <patternFill>
                  <bgColor rgb="FFF1E5DB"/>
                </patternFill>
              </fill>
            </x14:dxf>
          </x14:cfRule>
          <x14:cfRule type="expression" priority="818" id="{BAB0D785-EA25-4D5A-A031-F5A4D5774A13}">
            <xm:f>AND($AQ37=Setting!$B$5,Setting!$B$5&lt;&gt;"")</xm:f>
            <x14:dxf>
              <fill>
                <patternFill>
                  <bgColor rgb="FFFFCCCC"/>
                </patternFill>
              </fill>
            </x14:dxf>
          </x14:cfRule>
          <xm:sqref>AP37:AQ40 AP68:AQ125 AP44:AQ54 AP56:AQ66</xm:sqref>
        </x14:conditionalFormatting>
        <x14:conditionalFormatting xmlns:xm="http://schemas.microsoft.com/office/excel/2006/main">
          <x14:cfRule type="expression" priority="774" id="{4B4BDD09-9B48-4071-8A50-8464CED530CB}">
            <xm:f>AND($AS37=Setting!$B$19,Setting!$B$19&lt;&gt;"")</xm:f>
            <x14:dxf>
              <fill>
                <patternFill>
                  <bgColor rgb="FFFFCCDD"/>
                </patternFill>
              </fill>
            </x14:dxf>
          </x14:cfRule>
          <x14:cfRule type="expression" priority="775" id="{7C702C0C-FB0D-4FF2-9CF6-CF8E8BD7F9CA}">
            <xm:f>AND($AS37=Setting!$B$18,Setting!$B$18&lt;&gt;"")</xm:f>
            <x14:dxf>
              <fill>
                <patternFill>
                  <bgColor rgb="FFF7D4EB"/>
                </patternFill>
              </fill>
            </x14:dxf>
          </x14:cfRule>
          <x14:cfRule type="expression" priority="776" id="{D4AB029B-2C96-4481-826B-051A006B66A0}">
            <xm:f>AND($AS37=Setting!$B$17,Setting!$B$17&lt;&gt;"")</xm:f>
            <x14:dxf>
              <fill>
                <patternFill>
                  <bgColor rgb="FFFFCCFF"/>
                </patternFill>
              </fill>
            </x14:dxf>
          </x14:cfRule>
          <x14:cfRule type="expression" priority="777" id="{D2A8C082-E564-4516-95C5-6C29BD6CA35E}">
            <xm:f>AND($AS37=Setting!$B$16,Setting!$B$16&lt;&gt;"")</xm:f>
            <x14:dxf>
              <fill>
                <patternFill>
                  <bgColor rgb="FFEECCFF"/>
                </patternFill>
              </fill>
            </x14:dxf>
          </x14:cfRule>
          <x14:cfRule type="expression" priority="778" id="{6FE50193-7011-4418-9FC9-F71508AE9D27}">
            <xm:f>AND($AS37=Setting!$B$15,Setting!$B$15&lt;&gt;"")</xm:f>
            <x14:dxf>
              <fill>
                <patternFill>
                  <bgColor rgb="FFD6D6F5"/>
                </patternFill>
              </fill>
            </x14:dxf>
          </x14:cfRule>
          <x14:cfRule type="expression" priority="779" id="{B4C8EE6A-0CF7-4361-972B-B2ADDE64C5DB}">
            <xm:f>AND($AS37=Setting!$B$14,Setting!$B$14&lt;&gt;"")</xm:f>
            <x14:dxf>
              <fill>
                <patternFill>
                  <bgColor rgb="FFCCDDFF"/>
                </patternFill>
              </fill>
            </x14:dxf>
          </x14:cfRule>
          <x14:cfRule type="expression" priority="780" id="{16563FA7-0D51-4DBD-825F-2A4E7C5108CD}">
            <xm:f>AND($AS37=Setting!$B$13,Setting!$B$13&lt;&gt;"")</xm:f>
            <x14:dxf>
              <fill>
                <patternFill>
                  <bgColor rgb="FFCCEEFF"/>
                </patternFill>
              </fill>
            </x14:dxf>
          </x14:cfRule>
          <x14:cfRule type="expression" priority="781" id="{1EF1B4C3-CC8C-49B9-9141-44DAFE57BE47}">
            <xm:f>AND($AS37=Setting!$B$12,Setting!$B$12&lt;&gt;"")</xm:f>
            <x14:dxf>
              <fill>
                <patternFill>
                  <bgColor rgb="FFCFFCFC"/>
                </patternFill>
              </fill>
            </x14:dxf>
          </x14:cfRule>
          <x14:cfRule type="expression" priority="782" id="{73648AD5-8CF8-4229-A7F6-52DC2DE61BC7}">
            <xm:f>AND($AS37=Setting!$B$11,Setting!$B$11&lt;&gt;"")</xm:f>
            <x14:dxf>
              <fill>
                <patternFill>
                  <bgColor rgb="FFCCFFDD"/>
                </patternFill>
              </fill>
            </x14:dxf>
          </x14:cfRule>
          <x14:cfRule type="expression" priority="783" id="{F09E8514-0181-4888-A50D-F3AD3DD5F8A4}">
            <xm:f>AND($AS37=Setting!$B$10,Setting!$B$10&lt;&gt;"")</xm:f>
            <x14:dxf>
              <fill>
                <patternFill>
                  <bgColor rgb="FFDDFFCC"/>
                </patternFill>
              </fill>
            </x14:dxf>
          </x14:cfRule>
          <x14:cfRule type="expression" priority="784" id="{132BCD1B-1739-4B7E-975B-58D0D1162708}">
            <xm:f>AND($AS37=Setting!$B$9,Setting!$B$9&lt;&gt;"")</xm:f>
            <x14:dxf>
              <fill>
                <patternFill>
                  <bgColor rgb="FFEEFFCC"/>
                </patternFill>
              </fill>
            </x14:dxf>
          </x14:cfRule>
          <x14:cfRule type="expression" priority="785" id="{B58A2352-6988-4B5C-9D65-746332FF3AFC}">
            <xm:f>AND($AS37=Setting!$B$8,Setting!$B$8&lt;&gt;"")</xm:f>
            <x14:dxf>
              <fill>
                <patternFill>
                  <bgColor rgb="FFFFFFCC"/>
                </patternFill>
              </fill>
            </x14:dxf>
          </x14:cfRule>
          <x14:cfRule type="expression" priority="786" id="{8FDFECB8-E68D-444B-9634-14B1BEAC6E38}">
            <xm:f>AND($AS37=Setting!$B$7,Setting!$B$7&lt;&gt;"")</xm:f>
            <x14:dxf>
              <fill>
                <patternFill>
                  <bgColor rgb="FFFFEECC"/>
                </patternFill>
              </fill>
            </x14:dxf>
          </x14:cfRule>
          <x14:cfRule type="expression" priority="787" id="{06939F9C-0A99-43DE-B4D6-0C845D1D5F26}">
            <xm:f>AND($AS37=Setting!$B$6,Setting!$B$6&lt;&gt;"")</xm:f>
            <x14:dxf>
              <fill>
                <patternFill>
                  <bgColor rgb="FFF1E5DB"/>
                </patternFill>
              </fill>
            </x14:dxf>
          </x14:cfRule>
          <x14:cfRule type="expression" priority="788" id="{33BF2C7A-497B-4757-9F94-DD4592E103E5}">
            <xm:f>AND($AS37=Setting!$B$5,Setting!$B$5&lt;&gt;"")</xm:f>
            <x14:dxf>
              <fill>
                <patternFill>
                  <bgColor rgb="FFFFCCCC"/>
                </patternFill>
              </fill>
            </x14:dxf>
          </x14:cfRule>
          <xm:sqref>AR37:AS40 AR68:AS125 AR44:AS54 AR56:AS66</xm:sqref>
        </x14:conditionalFormatting>
        <x14:conditionalFormatting xmlns:xm="http://schemas.microsoft.com/office/excel/2006/main">
          <x14:cfRule type="expression" priority="744" id="{388A46BD-2D94-4A87-81EC-4D8E3831981A}">
            <xm:f>AND($AU37=Setting!$B$19,Setting!$B$19&lt;&gt;"")</xm:f>
            <x14:dxf>
              <fill>
                <patternFill>
                  <bgColor rgb="FFFFCCDD"/>
                </patternFill>
              </fill>
            </x14:dxf>
          </x14:cfRule>
          <x14:cfRule type="expression" priority="745" id="{4B04F593-ECB9-49AC-B03C-DDC63371EF81}">
            <xm:f>AND($AU37=Setting!$B$18,Setting!$B$18&lt;&gt;"")</xm:f>
            <x14:dxf>
              <fill>
                <patternFill>
                  <bgColor rgb="FFF7D4EB"/>
                </patternFill>
              </fill>
            </x14:dxf>
          </x14:cfRule>
          <x14:cfRule type="expression" priority="746" id="{36DFF6CE-E3CC-44D6-B5D7-2FEB46A4F3AA}">
            <xm:f>AND($AU37=Setting!$B$17,Setting!$B$17&lt;&gt;"")</xm:f>
            <x14:dxf>
              <fill>
                <patternFill>
                  <bgColor rgb="FFFFCCFF"/>
                </patternFill>
              </fill>
            </x14:dxf>
          </x14:cfRule>
          <x14:cfRule type="expression" priority="747" id="{EDB2B5B1-33BB-4CA8-94AA-0D9398DA2E1A}">
            <xm:f>AND($AU37=Setting!$B$16,Setting!$B$16&lt;&gt;"")</xm:f>
            <x14:dxf>
              <fill>
                <patternFill>
                  <bgColor rgb="FFEECCFF"/>
                </patternFill>
              </fill>
            </x14:dxf>
          </x14:cfRule>
          <x14:cfRule type="expression" priority="748" id="{C5680A2F-253E-4115-B895-11948AA78D76}">
            <xm:f>AND($AU37=Setting!$B$15,Setting!$B$15&lt;&gt;"")</xm:f>
            <x14:dxf>
              <fill>
                <patternFill>
                  <bgColor rgb="FFD6D6F5"/>
                </patternFill>
              </fill>
            </x14:dxf>
          </x14:cfRule>
          <x14:cfRule type="expression" priority="749" id="{3066F846-4829-44CB-B61C-6018768F4B8D}">
            <xm:f>AND($AU37=Setting!$B$14,Setting!$B$14&lt;&gt;"")</xm:f>
            <x14:dxf>
              <fill>
                <patternFill>
                  <bgColor rgb="FFCCDDFF"/>
                </patternFill>
              </fill>
            </x14:dxf>
          </x14:cfRule>
          <x14:cfRule type="expression" priority="750" id="{F8EFD009-2A27-4D9E-AB7A-ACCE1902C901}">
            <xm:f>AND($AU37=Setting!$B$13,Setting!$B$13&lt;&gt;"")</xm:f>
            <x14:dxf>
              <fill>
                <patternFill>
                  <bgColor rgb="FFCCEEFF"/>
                </patternFill>
              </fill>
            </x14:dxf>
          </x14:cfRule>
          <x14:cfRule type="expression" priority="751" id="{3FB03698-FD44-44C5-B321-0B8249882350}">
            <xm:f>AND($AU37=Setting!$B$12,Setting!$B$12&lt;&gt;"")</xm:f>
            <x14:dxf>
              <fill>
                <patternFill>
                  <bgColor rgb="FFCFFCFC"/>
                </patternFill>
              </fill>
            </x14:dxf>
          </x14:cfRule>
          <x14:cfRule type="expression" priority="752" id="{5881CF6C-270B-42AF-B8F9-01C6867ED934}">
            <xm:f>AND($AU37=Setting!$B$11,Setting!$B$11&lt;&gt;"")</xm:f>
            <x14:dxf>
              <fill>
                <patternFill>
                  <bgColor rgb="FFCCFFDD"/>
                </patternFill>
              </fill>
            </x14:dxf>
          </x14:cfRule>
          <x14:cfRule type="expression" priority="753" id="{98482468-AE2F-4A63-A9D2-5C6E73DAC9DC}">
            <xm:f>AND($AU37=Setting!$B$10,Setting!$B$10&lt;&gt;"")</xm:f>
            <x14:dxf>
              <fill>
                <patternFill>
                  <bgColor rgb="FFDDFFCC"/>
                </patternFill>
              </fill>
            </x14:dxf>
          </x14:cfRule>
          <x14:cfRule type="expression" priority="754" id="{F188184D-0507-4FF3-955A-611F343F0E5B}">
            <xm:f>AND($AU37=Setting!$B$9,Setting!$B$9&lt;&gt;"")</xm:f>
            <x14:dxf>
              <fill>
                <patternFill>
                  <bgColor rgb="FFEEFFCC"/>
                </patternFill>
              </fill>
            </x14:dxf>
          </x14:cfRule>
          <x14:cfRule type="expression" priority="755" id="{67879DC0-4403-4820-8E1A-5A7425B4E90C}">
            <xm:f>AND($AU37=Setting!$B$8,Setting!$B$8&lt;&gt;"")</xm:f>
            <x14:dxf>
              <fill>
                <patternFill>
                  <bgColor rgb="FFFFFFCC"/>
                </patternFill>
              </fill>
            </x14:dxf>
          </x14:cfRule>
          <x14:cfRule type="expression" priority="756" id="{6A92A148-BBD5-48C4-8589-59D7D40708C8}">
            <xm:f>AND($AU37=Setting!$B$7,Setting!$B$7&lt;&gt;"")</xm:f>
            <x14:dxf>
              <fill>
                <patternFill>
                  <bgColor rgb="FFFFEECC"/>
                </patternFill>
              </fill>
            </x14:dxf>
          </x14:cfRule>
          <x14:cfRule type="expression" priority="757" id="{1C545CB1-EE99-400A-AAFD-9C1D20775729}">
            <xm:f>AND($AU37=Setting!$B$6,Setting!$B$6&lt;&gt;"")</xm:f>
            <x14:dxf>
              <fill>
                <patternFill>
                  <bgColor rgb="FFF1E5DB"/>
                </patternFill>
              </fill>
            </x14:dxf>
          </x14:cfRule>
          <x14:cfRule type="expression" priority="758" id="{E855D65E-2CB1-4153-88A9-0850503909A9}">
            <xm:f>AND($AU37=Setting!$B$5,Setting!$B$5&lt;&gt;"")</xm:f>
            <x14:dxf>
              <fill>
                <patternFill>
                  <bgColor rgb="FFFFCCCC"/>
                </patternFill>
              </fill>
            </x14:dxf>
          </x14:cfRule>
          <xm:sqref>AT37:AU40 AT68:AU125 AT44:AU54 AT56:AU66</xm:sqref>
        </x14:conditionalFormatting>
        <x14:conditionalFormatting xmlns:xm="http://schemas.microsoft.com/office/excel/2006/main">
          <x14:cfRule type="expression" priority="714" id="{F2D40ECA-275C-4E96-A8F1-62CDB3A0B921}">
            <xm:f>AND($AW37=Setting!$B$19,Setting!$B$19&lt;&gt;"")</xm:f>
            <x14:dxf>
              <fill>
                <patternFill>
                  <bgColor rgb="FFFFCCDD"/>
                </patternFill>
              </fill>
            </x14:dxf>
          </x14:cfRule>
          <x14:cfRule type="expression" priority="715" id="{36AA1155-01D4-4566-851A-8330E836C83A}">
            <xm:f>AND($AW37=Setting!$B$18,Setting!$B$18&lt;&gt;"")</xm:f>
            <x14:dxf>
              <fill>
                <patternFill>
                  <bgColor rgb="FFF7D4EB"/>
                </patternFill>
              </fill>
            </x14:dxf>
          </x14:cfRule>
          <x14:cfRule type="expression" priority="716" id="{1F8EC13E-0393-47E6-9559-A9B3A8F809FB}">
            <xm:f>AND($AW37=Setting!$B$17,Setting!$B$17&lt;&gt;"")</xm:f>
            <x14:dxf>
              <fill>
                <patternFill>
                  <bgColor rgb="FFFFCCFF"/>
                </patternFill>
              </fill>
            </x14:dxf>
          </x14:cfRule>
          <x14:cfRule type="expression" priority="717" id="{FC281062-1B83-4668-9AF7-A9A138F9081E}">
            <xm:f>AND($AW37=Setting!$B$16,Setting!$B$16&lt;&gt;"")</xm:f>
            <x14:dxf>
              <fill>
                <patternFill>
                  <bgColor rgb="FFEECCFF"/>
                </patternFill>
              </fill>
            </x14:dxf>
          </x14:cfRule>
          <x14:cfRule type="expression" priority="718" id="{6AF4D186-94FF-43AB-8338-F95E36758E3B}">
            <xm:f>AND($AW37=Setting!$B$15,Setting!$B$15&lt;&gt;"")</xm:f>
            <x14:dxf>
              <fill>
                <patternFill>
                  <bgColor rgb="FFD6D6F5"/>
                </patternFill>
              </fill>
            </x14:dxf>
          </x14:cfRule>
          <x14:cfRule type="expression" priority="719" id="{5FD9C408-EC49-4768-A2EE-0B2D364727EF}">
            <xm:f>AND($AW37=Setting!$B$14,Setting!$B$14&lt;&gt;"")</xm:f>
            <x14:dxf>
              <fill>
                <patternFill>
                  <bgColor rgb="FFCCDDFF"/>
                </patternFill>
              </fill>
            </x14:dxf>
          </x14:cfRule>
          <x14:cfRule type="expression" priority="720" id="{96AD71CB-26EA-4508-9975-FA88E14C2E99}">
            <xm:f>AND($AW37=Setting!$B$13,Setting!$B$13&lt;&gt;"")</xm:f>
            <x14:dxf>
              <fill>
                <patternFill>
                  <bgColor rgb="FFCCEEFF"/>
                </patternFill>
              </fill>
            </x14:dxf>
          </x14:cfRule>
          <x14:cfRule type="expression" priority="721" id="{A4C913F1-C0B2-477E-9303-F6AE334B38EC}">
            <xm:f>AND($AW37=Setting!$B$12,Setting!$B$12&lt;&gt;"")</xm:f>
            <x14:dxf>
              <fill>
                <patternFill>
                  <bgColor rgb="FFCFFCFC"/>
                </patternFill>
              </fill>
            </x14:dxf>
          </x14:cfRule>
          <x14:cfRule type="expression" priority="722" id="{BAD0C40D-8BCC-44A6-9D16-D39C37BF483F}">
            <xm:f>AND($AW37=Setting!$B$11,Setting!$B$11&lt;&gt;"")</xm:f>
            <x14:dxf>
              <fill>
                <patternFill>
                  <bgColor rgb="FFCCFFDD"/>
                </patternFill>
              </fill>
            </x14:dxf>
          </x14:cfRule>
          <x14:cfRule type="expression" priority="723" id="{5B98F244-FF4B-4584-85B2-AC0C57F708F8}">
            <xm:f>AND($AW37=Setting!$B$10,Setting!$B$10&lt;&gt;"")</xm:f>
            <x14:dxf>
              <fill>
                <patternFill>
                  <bgColor rgb="FFDDFFCC"/>
                </patternFill>
              </fill>
            </x14:dxf>
          </x14:cfRule>
          <x14:cfRule type="expression" priority="724" id="{80EAF766-8D93-447E-A75B-D20B06606484}">
            <xm:f>AND($AW37=Setting!$B$9,Setting!$B$9&lt;&gt;"")</xm:f>
            <x14:dxf>
              <fill>
                <patternFill>
                  <bgColor rgb="FFEEFFCC"/>
                </patternFill>
              </fill>
            </x14:dxf>
          </x14:cfRule>
          <x14:cfRule type="expression" priority="725" id="{2821B3E4-CC7D-439E-AE62-35514DB41A0C}">
            <xm:f>AND($AW37=Setting!$B$8,Setting!$B$8&lt;&gt;"")</xm:f>
            <x14:dxf>
              <fill>
                <patternFill>
                  <bgColor rgb="FFFFFFCC"/>
                </patternFill>
              </fill>
            </x14:dxf>
          </x14:cfRule>
          <x14:cfRule type="expression" priority="726" id="{0D60B246-B2DB-4BC8-B685-8B04DF8F9B36}">
            <xm:f>AND($AW37=Setting!$B$7,Setting!$B$7&lt;&gt;"")</xm:f>
            <x14:dxf>
              <fill>
                <patternFill>
                  <bgColor rgb="FFFFEECC"/>
                </patternFill>
              </fill>
            </x14:dxf>
          </x14:cfRule>
          <x14:cfRule type="expression" priority="727" id="{32FA1844-F203-4754-A480-595179037972}">
            <xm:f>AND($AW37=Setting!$B$6,Setting!$B$6&lt;&gt;"")</xm:f>
            <x14:dxf>
              <fill>
                <patternFill>
                  <bgColor rgb="FFF1E5DB"/>
                </patternFill>
              </fill>
            </x14:dxf>
          </x14:cfRule>
          <x14:cfRule type="expression" priority="728" id="{6545E6D6-D9A6-4902-BE05-93758277844D}">
            <xm:f>AND($AW37=Setting!$B$5,Setting!$B$5&lt;&gt;"")</xm:f>
            <x14:dxf>
              <fill>
                <patternFill>
                  <bgColor rgb="FFFFCCCC"/>
                </patternFill>
              </fill>
            </x14:dxf>
          </x14:cfRule>
          <xm:sqref>AV37:AW40 AV68:AW125 AV44:AW54 AV56:AW66</xm:sqref>
        </x14:conditionalFormatting>
        <x14:conditionalFormatting xmlns:xm="http://schemas.microsoft.com/office/excel/2006/main">
          <x14:cfRule type="expression" priority="684" id="{686A5BEA-07CE-48BA-85D9-20B4F8ED7EC3}">
            <xm:f>AND($AY37=Setting!$B$19,Setting!$B$19&lt;&gt;"")</xm:f>
            <x14:dxf>
              <fill>
                <patternFill>
                  <bgColor rgb="FFFFCCDD"/>
                </patternFill>
              </fill>
            </x14:dxf>
          </x14:cfRule>
          <x14:cfRule type="expression" priority="685" id="{B2E69F3D-D8FB-4653-AB8E-BAFCECFCC8E1}">
            <xm:f>AND($AY37=Setting!$B$18,Setting!$B$18&lt;&gt;"")</xm:f>
            <x14:dxf>
              <fill>
                <patternFill>
                  <bgColor rgb="FFF7D4EB"/>
                </patternFill>
              </fill>
            </x14:dxf>
          </x14:cfRule>
          <x14:cfRule type="expression" priority="686" id="{6A3AD873-E3B2-47CD-A0B1-9BA45F99FEC1}">
            <xm:f>AND($AY37=Setting!$B$17,Setting!$B$17&lt;&gt;"")</xm:f>
            <x14:dxf>
              <fill>
                <patternFill>
                  <bgColor rgb="FFFFCCFF"/>
                </patternFill>
              </fill>
            </x14:dxf>
          </x14:cfRule>
          <x14:cfRule type="expression" priority="687" id="{74C01A84-C759-4B2D-9172-E9EE6C1E90F1}">
            <xm:f>AND($AY37=Setting!$B$16,Setting!$B$16&lt;&gt;"")</xm:f>
            <x14:dxf>
              <fill>
                <patternFill>
                  <bgColor rgb="FFEECCFF"/>
                </patternFill>
              </fill>
            </x14:dxf>
          </x14:cfRule>
          <x14:cfRule type="expression" priority="688" id="{3291A943-9F66-4DEC-860C-9CA7FA8D3E36}">
            <xm:f>AND($AY37=Setting!$B$15,Setting!$B$15&lt;&gt;"")</xm:f>
            <x14:dxf>
              <fill>
                <patternFill>
                  <bgColor rgb="FFD6D6F5"/>
                </patternFill>
              </fill>
            </x14:dxf>
          </x14:cfRule>
          <x14:cfRule type="expression" priority="689" id="{85014351-C603-4E8D-9806-ACA751546B59}">
            <xm:f>AND($AY37=Setting!$B$14,Setting!$B$14&lt;&gt;"")</xm:f>
            <x14:dxf>
              <fill>
                <patternFill>
                  <bgColor rgb="FFCCDDFF"/>
                </patternFill>
              </fill>
            </x14:dxf>
          </x14:cfRule>
          <x14:cfRule type="expression" priority="690" id="{A7CAE335-274B-4490-92C7-1A70D93C766B}">
            <xm:f>AND($AY37=Setting!$B$13,Setting!$B$13&lt;&gt;"")</xm:f>
            <x14:dxf>
              <fill>
                <patternFill>
                  <bgColor rgb="FFCCEEFF"/>
                </patternFill>
              </fill>
            </x14:dxf>
          </x14:cfRule>
          <x14:cfRule type="expression" priority="691" id="{5E76F7BB-DB02-445F-82B7-E553380141E0}">
            <xm:f>AND($AY37=Setting!$B$12,Setting!$B$12&lt;&gt;"")</xm:f>
            <x14:dxf>
              <fill>
                <patternFill>
                  <bgColor rgb="FFCFFCFC"/>
                </patternFill>
              </fill>
            </x14:dxf>
          </x14:cfRule>
          <x14:cfRule type="expression" priority="692" id="{14BE5387-7D76-4139-A30C-50BEFD444046}">
            <xm:f>AND($AY37=Setting!$B$11,Setting!$B$11&lt;&gt;"")</xm:f>
            <x14:dxf>
              <fill>
                <patternFill>
                  <bgColor rgb="FFCCFFDD"/>
                </patternFill>
              </fill>
            </x14:dxf>
          </x14:cfRule>
          <x14:cfRule type="expression" priority="693" id="{F2CC78A9-7351-443C-A49E-4C6F231B6372}">
            <xm:f>AND($AY37=Setting!$B$10,Setting!$B$10&lt;&gt;"")</xm:f>
            <x14:dxf>
              <fill>
                <patternFill>
                  <bgColor rgb="FFDDFFCC"/>
                </patternFill>
              </fill>
            </x14:dxf>
          </x14:cfRule>
          <x14:cfRule type="expression" priority="694" id="{4DB0E0C3-3A34-4722-B9C4-FEDD5F961A6A}">
            <xm:f>AND($AY37=Setting!$B$9,Setting!$B$9&lt;&gt;"")</xm:f>
            <x14:dxf>
              <fill>
                <patternFill>
                  <bgColor rgb="FFEEFFCC"/>
                </patternFill>
              </fill>
            </x14:dxf>
          </x14:cfRule>
          <x14:cfRule type="expression" priority="695" id="{47C3F1FF-DD21-4BA0-8448-86B1DD816F25}">
            <xm:f>AND($AY37=Setting!$B$8,Setting!$B$8&lt;&gt;"")</xm:f>
            <x14:dxf>
              <fill>
                <patternFill>
                  <bgColor rgb="FFFFFFCC"/>
                </patternFill>
              </fill>
            </x14:dxf>
          </x14:cfRule>
          <x14:cfRule type="expression" priority="696" id="{99414645-C73B-41A9-A61C-1D16222A67FC}">
            <xm:f>AND($AY37=Setting!$B$7,Setting!$B$7&lt;&gt;"")</xm:f>
            <x14:dxf>
              <fill>
                <patternFill>
                  <bgColor rgb="FFFFEECC"/>
                </patternFill>
              </fill>
            </x14:dxf>
          </x14:cfRule>
          <x14:cfRule type="expression" priority="697" id="{BFE5ABD8-4821-4BBA-A611-97A9ED40C4E2}">
            <xm:f>AND($AY37=Setting!$B$6,Setting!$B$6&lt;&gt;"")</xm:f>
            <x14:dxf>
              <fill>
                <patternFill>
                  <bgColor rgb="FFF1E5DB"/>
                </patternFill>
              </fill>
            </x14:dxf>
          </x14:cfRule>
          <x14:cfRule type="expression" priority="698" id="{83BEA7DB-DAD9-41E1-9D5F-168C1674D7AF}">
            <xm:f>AND($AY37=Setting!$B$5,Setting!$B$5&lt;&gt;"")</xm:f>
            <x14:dxf>
              <fill>
                <patternFill>
                  <bgColor rgb="FFFFCCCC"/>
                </patternFill>
              </fill>
            </x14:dxf>
          </x14:cfRule>
          <xm:sqref>AX37:AY40 AX68:AY125 AX44:AY54 AX56:AY66</xm:sqref>
        </x14:conditionalFormatting>
        <x14:conditionalFormatting xmlns:xm="http://schemas.microsoft.com/office/excel/2006/main">
          <x14:cfRule type="expression" priority="654" id="{14B8BB3D-886F-4292-AE5C-C7E0BFB315D6}">
            <xm:f>AND($BA37=Setting!$B$19,Setting!$B$19&lt;&gt;"")</xm:f>
            <x14:dxf>
              <fill>
                <patternFill>
                  <bgColor rgb="FFFFCCDD"/>
                </patternFill>
              </fill>
            </x14:dxf>
          </x14:cfRule>
          <x14:cfRule type="expression" priority="655" id="{4A541F5F-7756-43AC-87EB-2266383E8867}">
            <xm:f>AND($BA37=Setting!$B$18,Setting!$B$18&lt;&gt;"")</xm:f>
            <x14:dxf>
              <fill>
                <patternFill>
                  <bgColor rgb="FFF7D4EB"/>
                </patternFill>
              </fill>
            </x14:dxf>
          </x14:cfRule>
          <x14:cfRule type="expression" priority="656" id="{DE7981C1-4E5D-4186-96F9-0D8C637F505C}">
            <xm:f>AND($BA37=Setting!$B$17,Setting!$B$17&lt;&gt;"")</xm:f>
            <x14:dxf>
              <fill>
                <patternFill>
                  <bgColor rgb="FFFFCCFF"/>
                </patternFill>
              </fill>
            </x14:dxf>
          </x14:cfRule>
          <x14:cfRule type="expression" priority="657" id="{08825536-2DE4-4B66-8B9E-8C378DDF2C7D}">
            <xm:f>AND($BA37=Setting!$B$16,Setting!$B$16&lt;&gt;"")</xm:f>
            <x14:dxf>
              <fill>
                <patternFill>
                  <bgColor rgb="FFEECCFF"/>
                </patternFill>
              </fill>
            </x14:dxf>
          </x14:cfRule>
          <x14:cfRule type="expression" priority="658" id="{FAAF33A6-8D93-43D7-ABB4-333514CEFFD3}">
            <xm:f>AND($BA37=Setting!$B$15,Setting!$B$15&lt;&gt;"")</xm:f>
            <x14:dxf>
              <fill>
                <patternFill>
                  <bgColor rgb="FFD6D6F5"/>
                </patternFill>
              </fill>
            </x14:dxf>
          </x14:cfRule>
          <x14:cfRule type="expression" priority="659" id="{1E13D891-8D1B-4934-8000-5AB4ABE5F63C}">
            <xm:f>AND($BA37=Setting!$B$14,Setting!$B$14&lt;&gt;"")</xm:f>
            <x14:dxf>
              <fill>
                <patternFill>
                  <bgColor rgb="FFCCDDFF"/>
                </patternFill>
              </fill>
            </x14:dxf>
          </x14:cfRule>
          <x14:cfRule type="expression" priority="660" id="{88A264AD-647B-4975-B665-E51467C13691}">
            <xm:f>AND($BA37=Setting!$B$13,Setting!$B$13&lt;&gt;"")</xm:f>
            <x14:dxf>
              <fill>
                <patternFill>
                  <bgColor rgb="FFCCEEFF"/>
                </patternFill>
              </fill>
            </x14:dxf>
          </x14:cfRule>
          <x14:cfRule type="expression" priority="661" id="{4639FFE6-A921-49F1-B080-D5A72A7CC896}">
            <xm:f>AND($BA37=Setting!$B$12,Setting!$B$12&lt;&gt;"")</xm:f>
            <x14:dxf>
              <fill>
                <patternFill>
                  <bgColor rgb="FFCFFCFC"/>
                </patternFill>
              </fill>
            </x14:dxf>
          </x14:cfRule>
          <x14:cfRule type="expression" priority="662" id="{DAAD0E61-2906-4D20-AE6D-838F6D0F8877}">
            <xm:f>AND($BA37=Setting!$B$11,Setting!$B$11&lt;&gt;"")</xm:f>
            <x14:dxf>
              <fill>
                <patternFill>
                  <bgColor rgb="FFCCFFDD"/>
                </patternFill>
              </fill>
            </x14:dxf>
          </x14:cfRule>
          <x14:cfRule type="expression" priority="663" id="{2EF7E0AA-C6D2-40AE-9363-DAA76C56B0C3}">
            <xm:f>AND($BA37=Setting!$B$10,Setting!$B$10&lt;&gt;"")</xm:f>
            <x14:dxf>
              <fill>
                <patternFill>
                  <bgColor rgb="FFDDFFCC"/>
                </patternFill>
              </fill>
            </x14:dxf>
          </x14:cfRule>
          <x14:cfRule type="expression" priority="664" id="{42374599-4E57-4228-9F23-9ECEE283DB29}">
            <xm:f>AND($BA37=Setting!$B$9,Setting!$B$9&lt;&gt;"")</xm:f>
            <x14:dxf>
              <fill>
                <patternFill>
                  <bgColor rgb="FFEEFFCC"/>
                </patternFill>
              </fill>
            </x14:dxf>
          </x14:cfRule>
          <x14:cfRule type="expression" priority="665" id="{6178461E-DD20-4137-BC01-ADF137CCE2A3}">
            <xm:f>AND($BA37=Setting!$B$8,Setting!$B$8&lt;&gt;"")</xm:f>
            <x14:dxf>
              <fill>
                <patternFill>
                  <bgColor rgb="FFFFFFCC"/>
                </patternFill>
              </fill>
            </x14:dxf>
          </x14:cfRule>
          <x14:cfRule type="expression" priority="666" id="{52100376-5E7C-46EC-A95A-D3DACB3741A7}">
            <xm:f>AND($BA37=Setting!$B$7,Setting!$B$7&lt;&gt;"")</xm:f>
            <x14:dxf>
              <fill>
                <patternFill>
                  <bgColor rgb="FFFFEECC"/>
                </patternFill>
              </fill>
            </x14:dxf>
          </x14:cfRule>
          <x14:cfRule type="expression" priority="667" id="{3DB81735-2E36-4C63-A3D9-861EBB9AA754}">
            <xm:f>AND($BA37=Setting!$B$6,Setting!$B$6&lt;&gt;"")</xm:f>
            <x14:dxf>
              <fill>
                <patternFill>
                  <bgColor rgb="FFF1E5DB"/>
                </patternFill>
              </fill>
            </x14:dxf>
          </x14:cfRule>
          <x14:cfRule type="expression" priority="668" id="{79469BBE-8B58-457D-A7A9-87CADDC0B007}">
            <xm:f>AND($BA37=Setting!$B$5,Setting!$B$5&lt;&gt;"")</xm:f>
            <x14:dxf>
              <fill>
                <patternFill>
                  <bgColor rgb="FFFFCCCC"/>
                </patternFill>
              </fill>
            </x14:dxf>
          </x14:cfRule>
          <xm:sqref>AZ37:BA40 AZ68:BA125 AZ44:BA54 AZ56:BA66</xm:sqref>
        </x14:conditionalFormatting>
        <x14:conditionalFormatting xmlns:xm="http://schemas.microsoft.com/office/excel/2006/main">
          <x14:cfRule type="expression" priority="624" id="{B2D88943-039D-4E93-9FD8-46EDAFCE9BAA}">
            <xm:f>AND($BC37=Setting!$B$19,Setting!$B$19&lt;&gt;"")</xm:f>
            <x14:dxf>
              <fill>
                <patternFill>
                  <bgColor rgb="FFFFCCDD"/>
                </patternFill>
              </fill>
            </x14:dxf>
          </x14:cfRule>
          <x14:cfRule type="expression" priority="625" id="{7F609082-F4EC-495D-A496-3326777110F8}">
            <xm:f>AND($BC37=Setting!$B$18,Setting!$B$18&lt;&gt;"")</xm:f>
            <x14:dxf>
              <fill>
                <patternFill>
                  <bgColor rgb="FFF7D4EB"/>
                </patternFill>
              </fill>
            </x14:dxf>
          </x14:cfRule>
          <x14:cfRule type="expression" priority="626" id="{85A1EC1C-4E4C-426E-8D95-4B35C64D1504}">
            <xm:f>AND($BC37=Setting!$B$17,Setting!$B$17&lt;&gt;"")</xm:f>
            <x14:dxf>
              <fill>
                <patternFill>
                  <bgColor rgb="FFFFCCFF"/>
                </patternFill>
              </fill>
            </x14:dxf>
          </x14:cfRule>
          <x14:cfRule type="expression" priority="627" id="{8F63D223-9ACA-47DA-98AE-51D900B44D62}">
            <xm:f>AND($BC37=Setting!$B$16,Setting!$B$16&lt;&gt;"")</xm:f>
            <x14:dxf>
              <fill>
                <patternFill>
                  <bgColor rgb="FFEECCFF"/>
                </patternFill>
              </fill>
            </x14:dxf>
          </x14:cfRule>
          <x14:cfRule type="expression" priority="628" id="{B68CB4E3-9240-4C02-9177-8E8829B440E4}">
            <xm:f>AND($BC37=Setting!$B$15,Setting!$B$15&lt;&gt;"")</xm:f>
            <x14:dxf>
              <fill>
                <patternFill>
                  <bgColor rgb="FFD6D6F5"/>
                </patternFill>
              </fill>
            </x14:dxf>
          </x14:cfRule>
          <x14:cfRule type="expression" priority="629" id="{7B125F54-995F-4048-B43E-6A8943B4D49A}">
            <xm:f>AND($BC37=Setting!$B$14,Setting!$B$14&lt;&gt;"")</xm:f>
            <x14:dxf>
              <fill>
                <patternFill>
                  <bgColor rgb="FFCCDDFF"/>
                </patternFill>
              </fill>
            </x14:dxf>
          </x14:cfRule>
          <x14:cfRule type="expression" priority="630" id="{97578888-2A03-4D57-A7EB-9180CA784754}">
            <xm:f>AND($BC37=Setting!$B$13,Setting!$B$13&lt;&gt;"")</xm:f>
            <x14:dxf>
              <fill>
                <patternFill>
                  <bgColor rgb="FFCCEEFF"/>
                </patternFill>
              </fill>
            </x14:dxf>
          </x14:cfRule>
          <x14:cfRule type="expression" priority="631" id="{44791990-DB3D-42D2-B83F-67102763E7F0}">
            <xm:f>AND($BC37=Setting!$B$12,Setting!$B$12&lt;&gt;"")</xm:f>
            <x14:dxf>
              <fill>
                <patternFill>
                  <bgColor rgb="FFCFFCFC"/>
                </patternFill>
              </fill>
            </x14:dxf>
          </x14:cfRule>
          <x14:cfRule type="expression" priority="632" id="{DC2BFCEE-DF84-4CFE-B892-5C399800DF98}">
            <xm:f>AND($BC37=Setting!$B$11,Setting!$B$11&lt;&gt;"")</xm:f>
            <x14:dxf>
              <fill>
                <patternFill>
                  <bgColor rgb="FFCCFFDD"/>
                </patternFill>
              </fill>
            </x14:dxf>
          </x14:cfRule>
          <x14:cfRule type="expression" priority="633" id="{CEF1AE4A-98D6-4AF4-9C7E-8FC813DB6FA2}">
            <xm:f>AND($BC37=Setting!$B$10,Setting!$B$10&lt;&gt;"")</xm:f>
            <x14:dxf>
              <fill>
                <patternFill>
                  <bgColor rgb="FFDDFFCC"/>
                </patternFill>
              </fill>
            </x14:dxf>
          </x14:cfRule>
          <x14:cfRule type="expression" priority="634" id="{7FCF0562-02E4-4696-9302-736283541538}">
            <xm:f>AND($BC37=Setting!$B$9,Setting!$B$9&lt;&gt;"")</xm:f>
            <x14:dxf>
              <fill>
                <patternFill>
                  <bgColor rgb="FFEEFFCC"/>
                </patternFill>
              </fill>
            </x14:dxf>
          </x14:cfRule>
          <x14:cfRule type="expression" priority="635" id="{830A0F91-F2AB-435D-82C6-11612D7632D8}">
            <xm:f>AND($BC37=Setting!$B$8,Setting!$B$8&lt;&gt;"")</xm:f>
            <x14:dxf>
              <fill>
                <patternFill>
                  <bgColor rgb="FFFFFFCC"/>
                </patternFill>
              </fill>
            </x14:dxf>
          </x14:cfRule>
          <x14:cfRule type="expression" priority="636" id="{E08B6407-D516-4828-8906-ACE970011AE4}">
            <xm:f>AND($BC37=Setting!$B$7,Setting!$B$7&lt;&gt;"")</xm:f>
            <x14:dxf>
              <fill>
                <patternFill>
                  <bgColor rgb="FFFFEECC"/>
                </patternFill>
              </fill>
            </x14:dxf>
          </x14:cfRule>
          <x14:cfRule type="expression" priority="637" id="{321DC281-B529-4605-A3CB-822CF6E0A7E4}">
            <xm:f>AND($BC37=Setting!$B$6,Setting!$B$6&lt;&gt;"")</xm:f>
            <x14:dxf>
              <fill>
                <patternFill>
                  <bgColor rgb="FFF1E5DB"/>
                </patternFill>
              </fill>
            </x14:dxf>
          </x14:cfRule>
          <x14:cfRule type="expression" priority="638" id="{8748B476-5734-4849-99AE-D8CD2F9F8143}">
            <xm:f>AND($BC37=Setting!$B$5,Setting!$B$5&lt;&gt;"")</xm:f>
            <x14:dxf>
              <fill>
                <patternFill>
                  <bgColor rgb="FFFFCCCC"/>
                </patternFill>
              </fill>
            </x14:dxf>
          </x14:cfRule>
          <xm:sqref>BB37:BC40 BB68:BC125 BB44:BC54 BB56:BC66</xm:sqref>
        </x14:conditionalFormatting>
        <x14:conditionalFormatting xmlns:xm="http://schemas.microsoft.com/office/excel/2006/main">
          <x14:cfRule type="expression" priority="594" id="{4D093F63-AF89-4F96-8878-9753C11E829C}">
            <xm:f>AND($BE37=Setting!$B$19,Setting!$B$19&lt;&gt;"")</xm:f>
            <x14:dxf>
              <fill>
                <patternFill>
                  <bgColor rgb="FFFFCCDD"/>
                </patternFill>
              </fill>
            </x14:dxf>
          </x14:cfRule>
          <x14:cfRule type="expression" priority="595" id="{FDE6CF82-65D2-47D1-B266-D6E895942EEC}">
            <xm:f>AND($BE37=Setting!$B$18,Setting!$B$18&lt;&gt;"")</xm:f>
            <x14:dxf>
              <fill>
                <patternFill>
                  <bgColor rgb="FFF7D4EB"/>
                </patternFill>
              </fill>
            </x14:dxf>
          </x14:cfRule>
          <x14:cfRule type="expression" priority="596" id="{89A30E61-209B-42DC-985F-85DF100A36E0}">
            <xm:f>AND($BE37=Setting!$B$17,Setting!$B$17&lt;&gt;"")</xm:f>
            <x14:dxf>
              <fill>
                <patternFill>
                  <bgColor rgb="FFFFCCFF"/>
                </patternFill>
              </fill>
            </x14:dxf>
          </x14:cfRule>
          <x14:cfRule type="expression" priority="597" id="{5DB3F182-DF21-4842-82AA-304F8E9E2E1D}">
            <xm:f>AND($BE37=Setting!$B$16,Setting!$B$16&lt;&gt;"")</xm:f>
            <x14:dxf>
              <fill>
                <patternFill>
                  <bgColor rgb="FFEECCFF"/>
                </patternFill>
              </fill>
            </x14:dxf>
          </x14:cfRule>
          <x14:cfRule type="expression" priority="598" id="{B7788C59-6303-45F3-B4CC-086D60138C5B}">
            <xm:f>AND($BE37=Setting!$B$15,Setting!$B$15&lt;&gt;"")</xm:f>
            <x14:dxf>
              <fill>
                <patternFill>
                  <bgColor rgb="FFD6D6F5"/>
                </patternFill>
              </fill>
            </x14:dxf>
          </x14:cfRule>
          <x14:cfRule type="expression" priority="599" id="{7BCF03A1-8A78-40C7-941B-1B9CD503D21B}">
            <xm:f>AND($BE37=Setting!$B$14,Setting!$B$14&lt;&gt;"")</xm:f>
            <x14:dxf>
              <fill>
                <patternFill>
                  <bgColor rgb="FFCCDDFF"/>
                </patternFill>
              </fill>
            </x14:dxf>
          </x14:cfRule>
          <x14:cfRule type="expression" priority="600" id="{0F2A3D7D-FA1D-4B9A-99C5-CBA0F7B8F6AE}">
            <xm:f>AND($BE37=Setting!$B$13,Setting!$B$13&lt;&gt;"")</xm:f>
            <x14:dxf>
              <fill>
                <patternFill>
                  <bgColor rgb="FFCCEEFF"/>
                </patternFill>
              </fill>
            </x14:dxf>
          </x14:cfRule>
          <x14:cfRule type="expression" priority="601" id="{C0864580-96ED-4BAD-A89C-9B775C623EC7}">
            <xm:f>AND($BE37=Setting!$B$12,Setting!$B$12&lt;&gt;"")</xm:f>
            <x14:dxf>
              <fill>
                <patternFill>
                  <bgColor rgb="FFCFFCFC"/>
                </patternFill>
              </fill>
            </x14:dxf>
          </x14:cfRule>
          <x14:cfRule type="expression" priority="602" id="{FDAC3C6F-7BC3-4347-B6D6-A3F0EDB3B8FE}">
            <xm:f>AND($BE37=Setting!$B$11,Setting!$B$11&lt;&gt;"")</xm:f>
            <x14:dxf>
              <fill>
                <patternFill>
                  <bgColor rgb="FFCCFFDD"/>
                </patternFill>
              </fill>
            </x14:dxf>
          </x14:cfRule>
          <x14:cfRule type="expression" priority="603" id="{CBB07C67-E2F4-4D3E-AF99-97647FEA3EBF}">
            <xm:f>AND($BE37=Setting!$B$10,Setting!$B$10&lt;&gt;"")</xm:f>
            <x14:dxf>
              <fill>
                <patternFill>
                  <bgColor rgb="FFDDFFCC"/>
                </patternFill>
              </fill>
            </x14:dxf>
          </x14:cfRule>
          <x14:cfRule type="expression" priority="604" id="{5A86A820-3EB9-4BA7-944B-EBBDAF568570}">
            <xm:f>AND($BE37=Setting!$B$9,Setting!$B$9&lt;&gt;"")</xm:f>
            <x14:dxf>
              <fill>
                <patternFill>
                  <bgColor rgb="FFEEFFCC"/>
                </patternFill>
              </fill>
            </x14:dxf>
          </x14:cfRule>
          <x14:cfRule type="expression" priority="605" id="{42618060-63D2-4635-80A8-70C22D3F7901}">
            <xm:f>AND($BE37=Setting!$B$8,Setting!$B$8&lt;&gt;"")</xm:f>
            <x14:dxf>
              <fill>
                <patternFill>
                  <bgColor rgb="FFFFFFCC"/>
                </patternFill>
              </fill>
            </x14:dxf>
          </x14:cfRule>
          <x14:cfRule type="expression" priority="606" id="{7276D27D-292C-4350-81A7-1430B9683806}">
            <xm:f>AND($BE37=Setting!$B$7,Setting!$B$7&lt;&gt;"")</xm:f>
            <x14:dxf>
              <fill>
                <patternFill>
                  <bgColor rgb="FFFFEECC"/>
                </patternFill>
              </fill>
            </x14:dxf>
          </x14:cfRule>
          <x14:cfRule type="expression" priority="607" id="{0C90EAA1-97FB-4C84-B0B7-F014C5498796}">
            <xm:f>AND($BE37=Setting!$B$6,Setting!$B$6&lt;&gt;"")</xm:f>
            <x14:dxf>
              <fill>
                <patternFill>
                  <bgColor rgb="FFF1E5DB"/>
                </patternFill>
              </fill>
            </x14:dxf>
          </x14:cfRule>
          <x14:cfRule type="expression" priority="608" id="{410148F9-349B-4727-9482-F70BE7E2BFA7}">
            <xm:f>AND($BE37=Setting!$B$5,Setting!$B$5&lt;&gt;"")</xm:f>
            <x14:dxf>
              <fill>
                <patternFill>
                  <bgColor rgb="FFFFCCCC"/>
                </patternFill>
              </fill>
            </x14:dxf>
          </x14:cfRule>
          <xm:sqref>BD37:BE40 BD68:BE125 BD44:BE54 BD56:BE66</xm:sqref>
        </x14:conditionalFormatting>
        <x14:conditionalFormatting xmlns:xm="http://schemas.microsoft.com/office/excel/2006/main">
          <x14:cfRule type="expression" priority="564" id="{329C0266-AA9D-4B23-8C45-F7F191C64E43}">
            <xm:f>AND($BG37=Setting!$B$19,Setting!$B$19&lt;&gt;"")</xm:f>
            <x14:dxf>
              <fill>
                <patternFill>
                  <bgColor rgb="FFFFCCDD"/>
                </patternFill>
              </fill>
            </x14:dxf>
          </x14:cfRule>
          <x14:cfRule type="expression" priority="565" id="{6E20E951-31DF-4767-AAA9-DD242BFAA478}">
            <xm:f>AND($BG37=Setting!$B$18,Setting!$B$18&lt;&gt;"")</xm:f>
            <x14:dxf>
              <fill>
                <patternFill>
                  <bgColor rgb="FFF7D4EB"/>
                </patternFill>
              </fill>
            </x14:dxf>
          </x14:cfRule>
          <x14:cfRule type="expression" priority="566" id="{B45ED224-6C34-4BA1-BA6E-23C28E9CF4FF}">
            <xm:f>AND($BG37=Setting!$B$17,Setting!$B$17&lt;&gt;"")</xm:f>
            <x14:dxf>
              <fill>
                <patternFill>
                  <bgColor rgb="FFFFCCFF"/>
                </patternFill>
              </fill>
            </x14:dxf>
          </x14:cfRule>
          <x14:cfRule type="expression" priority="567" id="{E769C388-156B-4F5D-8500-B490C6F57432}">
            <xm:f>AND($BG37=Setting!$B$16,Setting!$B$16&lt;&gt;"")</xm:f>
            <x14:dxf>
              <fill>
                <patternFill>
                  <bgColor rgb="FFEECCFF"/>
                </patternFill>
              </fill>
            </x14:dxf>
          </x14:cfRule>
          <x14:cfRule type="expression" priority="568" id="{BC8C2F52-A89F-43F1-9086-D1A48B09BAAE}">
            <xm:f>AND($BG37=Setting!$B$15,Setting!$B$15&lt;&gt;"")</xm:f>
            <x14:dxf>
              <fill>
                <patternFill>
                  <bgColor rgb="FFD6D6F5"/>
                </patternFill>
              </fill>
            </x14:dxf>
          </x14:cfRule>
          <x14:cfRule type="expression" priority="569" id="{2C1C8FFA-A3F8-4A8D-B824-FAA4B08E54C2}">
            <xm:f>AND($BG37=Setting!$B$14,Setting!$B$14&lt;&gt;"")</xm:f>
            <x14:dxf>
              <fill>
                <patternFill>
                  <bgColor rgb="FFCCDDFF"/>
                </patternFill>
              </fill>
            </x14:dxf>
          </x14:cfRule>
          <x14:cfRule type="expression" priority="570" id="{80CB1BC0-2216-452E-868F-D8606BE9E364}">
            <xm:f>AND($BG37=Setting!$B$13,Setting!$B$13&lt;&gt;"")</xm:f>
            <x14:dxf>
              <fill>
                <patternFill>
                  <bgColor rgb="FFCCEEFF"/>
                </patternFill>
              </fill>
            </x14:dxf>
          </x14:cfRule>
          <x14:cfRule type="expression" priority="571" id="{E3A5E82F-650B-4693-A8E8-EAB8E12EEE22}">
            <xm:f>AND($BG37=Setting!$B$12,Setting!$B$12&lt;&gt;"")</xm:f>
            <x14:dxf>
              <fill>
                <patternFill>
                  <bgColor rgb="FFCFFCFC"/>
                </patternFill>
              </fill>
            </x14:dxf>
          </x14:cfRule>
          <x14:cfRule type="expression" priority="572" id="{71EC1C8B-B5C2-4198-B770-B94E778B03C2}">
            <xm:f>AND($BG37=Setting!$B$11,Setting!$B$11&lt;&gt;"")</xm:f>
            <x14:dxf>
              <fill>
                <patternFill>
                  <bgColor rgb="FFCCFFDD"/>
                </patternFill>
              </fill>
            </x14:dxf>
          </x14:cfRule>
          <x14:cfRule type="expression" priority="573" id="{51EE36B4-2624-49AD-B059-BE3EDCE141F8}">
            <xm:f>AND($BG37=Setting!$B$10,Setting!$B$10&lt;&gt;"")</xm:f>
            <x14:dxf>
              <fill>
                <patternFill>
                  <bgColor rgb="FFDDFFCC"/>
                </patternFill>
              </fill>
            </x14:dxf>
          </x14:cfRule>
          <x14:cfRule type="expression" priority="574" id="{C266A6C9-7B2A-4AC7-87D3-A9784B4A60A3}">
            <xm:f>AND($BG37=Setting!$B$9,Setting!$B$9&lt;&gt;"")</xm:f>
            <x14:dxf>
              <fill>
                <patternFill>
                  <bgColor rgb="FFEEFFCC"/>
                </patternFill>
              </fill>
            </x14:dxf>
          </x14:cfRule>
          <x14:cfRule type="expression" priority="575" id="{F625E51F-5E9B-415A-8879-1E253088A901}">
            <xm:f>AND($BG37=Setting!$B$8,Setting!$B$8&lt;&gt;"")</xm:f>
            <x14:dxf>
              <fill>
                <patternFill>
                  <bgColor rgb="FFFFFFCC"/>
                </patternFill>
              </fill>
            </x14:dxf>
          </x14:cfRule>
          <x14:cfRule type="expression" priority="576" id="{1C0C67BF-C631-4D22-BD41-7E78A5D67A2E}">
            <xm:f>AND($BG37=Setting!$B$7,Setting!$B$7&lt;&gt;"")</xm:f>
            <x14:dxf>
              <fill>
                <patternFill>
                  <bgColor rgb="FFFFEECC"/>
                </patternFill>
              </fill>
            </x14:dxf>
          </x14:cfRule>
          <x14:cfRule type="expression" priority="577" id="{8D93D397-CCF8-4C66-AEFA-E38DC4DDA50C}">
            <xm:f>AND($BG37=Setting!$B$6,Setting!$B$6&lt;&gt;"")</xm:f>
            <x14:dxf>
              <fill>
                <patternFill>
                  <bgColor rgb="FFF1E5DB"/>
                </patternFill>
              </fill>
            </x14:dxf>
          </x14:cfRule>
          <x14:cfRule type="expression" priority="578" id="{220B8F83-223C-449B-855E-F963BFC4BF45}">
            <xm:f>AND($BG37=Setting!$B$5,Setting!$B$5&lt;&gt;"")</xm:f>
            <x14:dxf>
              <fill>
                <patternFill>
                  <bgColor rgb="FFFFCCCC"/>
                </patternFill>
              </fill>
            </x14:dxf>
          </x14:cfRule>
          <xm:sqref>BF37:BG40 BF68:BG125 BF44:BG54 BF56:BG66</xm:sqref>
        </x14:conditionalFormatting>
        <x14:conditionalFormatting xmlns:xm="http://schemas.microsoft.com/office/excel/2006/main">
          <x14:cfRule type="expression" priority="534" id="{5AFA44C1-283F-4F71-8287-42C27978D5DB}">
            <xm:f>AND($BI37=Setting!$B$19,Setting!$B$19&lt;&gt;"")</xm:f>
            <x14:dxf>
              <fill>
                <patternFill>
                  <bgColor rgb="FFFFCCDD"/>
                </patternFill>
              </fill>
            </x14:dxf>
          </x14:cfRule>
          <x14:cfRule type="expression" priority="535" id="{E27F0F94-6FE6-438F-BB79-09826B22532C}">
            <xm:f>AND($BI37=Setting!$B$18,Setting!$B$18&lt;&gt;"")</xm:f>
            <x14:dxf>
              <fill>
                <patternFill>
                  <bgColor rgb="FFF7D4EB"/>
                </patternFill>
              </fill>
            </x14:dxf>
          </x14:cfRule>
          <x14:cfRule type="expression" priority="536" id="{4ACDE19C-2BF9-4027-AE49-4187CD14A950}">
            <xm:f>AND($BI37=Setting!$B$17,Setting!$B$17&lt;&gt;"")</xm:f>
            <x14:dxf>
              <fill>
                <patternFill>
                  <bgColor rgb="FFFFCCFF"/>
                </patternFill>
              </fill>
            </x14:dxf>
          </x14:cfRule>
          <x14:cfRule type="expression" priority="537" id="{3933FF48-D150-475F-82D9-9B9916543385}">
            <xm:f>AND($BI37=Setting!$B$16,Setting!$B$16&lt;&gt;"")</xm:f>
            <x14:dxf>
              <fill>
                <patternFill>
                  <bgColor rgb="FFEECCFF"/>
                </patternFill>
              </fill>
            </x14:dxf>
          </x14:cfRule>
          <x14:cfRule type="expression" priority="538" id="{55DD33DA-9944-4D3E-B384-03966D63BB08}">
            <xm:f>AND($BI37=Setting!$B$15,Setting!$B$15&lt;&gt;"")</xm:f>
            <x14:dxf>
              <fill>
                <patternFill>
                  <bgColor rgb="FFD6D6F5"/>
                </patternFill>
              </fill>
            </x14:dxf>
          </x14:cfRule>
          <x14:cfRule type="expression" priority="539" id="{50460532-9471-4EB2-8BF2-CCEE5F7E9D26}">
            <xm:f>AND($BI37=Setting!$B$14,Setting!$B$14&lt;&gt;"")</xm:f>
            <x14:dxf>
              <fill>
                <patternFill>
                  <bgColor rgb="FFCCDDFF"/>
                </patternFill>
              </fill>
            </x14:dxf>
          </x14:cfRule>
          <x14:cfRule type="expression" priority="540" id="{68ED342D-A062-4DAA-9C7C-476A342B307D}">
            <xm:f>AND($BI37=Setting!$B$13,Setting!$B$13&lt;&gt;"")</xm:f>
            <x14:dxf>
              <fill>
                <patternFill>
                  <bgColor rgb="FFCCEEFF"/>
                </patternFill>
              </fill>
            </x14:dxf>
          </x14:cfRule>
          <x14:cfRule type="expression" priority="541" id="{FCEB9936-D509-4A6F-8F3F-516E5D9365E0}">
            <xm:f>AND($BI37=Setting!$B$12,Setting!$B$12&lt;&gt;"")</xm:f>
            <x14:dxf>
              <fill>
                <patternFill>
                  <bgColor rgb="FFCFFCFC"/>
                </patternFill>
              </fill>
            </x14:dxf>
          </x14:cfRule>
          <x14:cfRule type="expression" priority="542" id="{511879FF-84E9-4A73-940A-FACCB62EFADD}">
            <xm:f>AND($BI37=Setting!$B$11,Setting!$B$11&lt;&gt;"")</xm:f>
            <x14:dxf>
              <fill>
                <patternFill>
                  <bgColor rgb="FFCCFFDD"/>
                </patternFill>
              </fill>
            </x14:dxf>
          </x14:cfRule>
          <x14:cfRule type="expression" priority="543" id="{4FFE7F9A-1AFC-4124-AAB0-863E8106AFB1}">
            <xm:f>AND($BI37=Setting!$B$10,Setting!$B$10&lt;&gt;"")</xm:f>
            <x14:dxf>
              <fill>
                <patternFill>
                  <bgColor rgb="FFDDFFCC"/>
                </patternFill>
              </fill>
            </x14:dxf>
          </x14:cfRule>
          <x14:cfRule type="expression" priority="544" id="{EFEC3BA2-F577-4768-8832-96F60BE6749F}">
            <xm:f>AND($BI37=Setting!$B$9,Setting!$B$9&lt;&gt;"")</xm:f>
            <x14:dxf>
              <fill>
                <patternFill>
                  <bgColor rgb="FFEEFFCC"/>
                </patternFill>
              </fill>
            </x14:dxf>
          </x14:cfRule>
          <x14:cfRule type="expression" priority="545" id="{062719B9-28C4-4134-993D-8E02EE32B7BA}">
            <xm:f>AND($BI37=Setting!$B$8,Setting!$B$8&lt;&gt;"")</xm:f>
            <x14:dxf>
              <fill>
                <patternFill>
                  <bgColor rgb="FFFFFFCC"/>
                </patternFill>
              </fill>
            </x14:dxf>
          </x14:cfRule>
          <x14:cfRule type="expression" priority="546" id="{53C62D94-92FB-4584-8B32-E4968AD60B36}">
            <xm:f>AND($BI37=Setting!$B$7,Setting!$B$7&lt;&gt;"")</xm:f>
            <x14:dxf>
              <fill>
                <patternFill>
                  <bgColor rgb="FFFFEECC"/>
                </patternFill>
              </fill>
            </x14:dxf>
          </x14:cfRule>
          <x14:cfRule type="expression" priority="547" id="{DAC66978-3001-4280-BEC2-27598ECCE72E}">
            <xm:f>AND($BI37=Setting!$B$6,Setting!$B$6&lt;&gt;"")</xm:f>
            <x14:dxf>
              <fill>
                <patternFill>
                  <bgColor rgb="FFF1E5DB"/>
                </patternFill>
              </fill>
            </x14:dxf>
          </x14:cfRule>
          <x14:cfRule type="expression" priority="548" id="{E9A7B756-0850-45C1-883B-1AE2CF344D17}">
            <xm:f>AND($BI37=Setting!$B$5,Setting!$B$5&lt;&gt;"")</xm:f>
            <x14:dxf>
              <fill>
                <patternFill>
                  <bgColor rgb="FFFFCCCC"/>
                </patternFill>
              </fill>
            </x14:dxf>
          </x14:cfRule>
          <xm:sqref>BH37:BI40 BH68:BI125 BH44:BI54 BH56:BI66</xm:sqref>
        </x14:conditionalFormatting>
        <x14:conditionalFormatting xmlns:xm="http://schemas.microsoft.com/office/excel/2006/main">
          <x14:cfRule type="expression" priority="504" id="{79A888A7-1689-43F2-AAA7-EC375AA0E6D9}">
            <xm:f>AND($BK37=Setting!$B$19,Setting!$B$19&lt;&gt;"")</xm:f>
            <x14:dxf>
              <fill>
                <patternFill>
                  <bgColor rgb="FFFFCCDD"/>
                </patternFill>
              </fill>
            </x14:dxf>
          </x14:cfRule>
          <x14:cfRule type="expression" priority="505" id="{BDEA9098-7E37-4EBF-ADB4-934BEAC3A7F7}">
            <xm:f>AND($BK37=Setting!$B$18,Setting!$B$18&lt;&gt;"")</xm:f>
            <x14:dxf>
              <fill>
                <patternFill>
                  <bgColor rgb="FFF7D4EB"/>
                </patternFill>
              </fill>
            </x14:dxf>
          </x14:cfRule>
          <x14:cfRule type="expression" priority="506" id="{2AA6F68E-1156-4259-BE38-5CC9B6507E7E}">
            <xm:f>AND($BK37=Setting!$B$17,Setting!$B$17&lt;&gt;"")</xm:f>
            <x14:dxf>
              <fill>
                <patternFill>
                  <bgColor rgb="FFFFCCFF"/>
                </patternFill>
              </fill>
            </x14:dxf>
          </x14:cfRule>
          <x14:cfRule type="expression" priority="507" id="{0E638C5F-83E2-4B89-8BCF-F3CEA2306085}">
            <xm:f>AND($BK37=Setting!$B$16,Setting!$B$16&lt;&gt;"")</xm:f>
            <x14:dxf>
              <fill>
                <patternFill>
                  <bgColor rgb="FFEECCFF"/>
                </patternFill>
              </fill>
            </x14:dxf>
          </x14:cfRule>
          <x14:cfRule type="expression" priority="508" id="{924BDF43-DC37-4384-B319-A1909409A738}">
            <xm:f>AND($BK37=Setting!$B$15,Setting!$B$15&lt;&gt;"")</xm:f>
            <x14:dxf>
              <fill>
                <patternFill>
                  <bgColor rgb="FFD6D6F5"/>
                </patternFill>
              </fill>
            </x14:dxf>
          </x14:cfRule>
          <x14:cfRule type="expression" priority="509" id="{07AF314D-1CEB-4BB5-B15F-1D84E67CC363}">
            <xm:f>AND($BK37=Setting!$B$14,Setting!$B$14&lt;&gt;"")</xm:f>
            <x14:dxf>
              <fill>
                <patternFill>
                  <bgColor rgb="FFCCDDFF"/>
                </patternFill>
              </fill>
            </x14:dxf>
          </x14:cfRule>
          <x14:cfRule type="expression" priority="510" id="{0663E0BB-12ED-46EE-87FF-B93BE69EB8EE}">
            <xm:f>AND($BK37=Setting!$B$13,Setting!$B$13&lt;&gt;"")</xm:f>
            <x14:dxf>
              <fill>
                <patternFill>
                  <bgColor rgb="FFCCEEFF"/>
                </patternFill>
              </fill>
            </x14:dxf>
          </x14:cfRule>
          <x14:cfRule type="expression" priority="511" id="{53A28789-60DF-405F-AA76-E7AB7741B9BA}">
            <xm:f>AND($BK37=Setting!$B$12,Setting!$B$12&lt;&gt;"")</xm:f>
            <x14:dxf>
              <fill>
                <patternFill>
                  <bgColor rgb="FFCFFCFC"/>
                </patternFill>
              </fill>
            </x14:dxf>
          </x14:cfRule>
          <x14:cfRule type="expression" priority="512" id="{D03CFF00-5465-40C5-8E6A-AF77F60CC0EA}">
            <xm:f>AND($BK37=Setting!$B$11,Setting!$B$11&lt;&gt;"")</xm:f>
            <x14:dxf>
              <fill>
                <patternFill>
                  <bgColor rgb="FFCCFFDD"/>
                </patternFill>
              </fill>
            </x14:dxf>
          </x14:cfRule>
          <x14:cfRule type="expression" priority="513" id="{7B3C7145-33E4-4E01-9829-3090401B20CF}">
            <xm:f>AND($BK37=Setting!$B$10,Setting!$B$10&lt;&gt;"")</xm:f>
            <x14:dxf>
              <fill>
                <patternFill>
                  <bgColor rgb="FFDDFFCC"/>
                </patternFill>
              </fill>
            </x14:dxf>
          </x14:cfRule>
          <x14:cfRule type="expression" priority="514" id="{A22F8A92-9C72-456D-B80A-AA6B6889F174}">
            <xm:f>AND($BK37=Setting!$B$9,Setting!$B$9&lt;&gt;"")</xm:f>
            <x14:dxf>
              <fill>
                <patternFill>
                  <bgColor rgb="FFEEFFCC"/>
                </patternFill>
              </fill>
            </x14:dxf>
          </x14:cfRule>
          <x14:cfRule type="expression" priority="515" id="{310976D6-F3DB-4C35-803A-C011A13B686D}">
            <xm:f>AND($BK37=Setting!$B$8,Setting!$B$8&lt;&gt;"")</xm:f>
            <x14:dxf>
              <fill>
                <patternFill>
                  <bgColor rgb="FFFFFFCC"/>
                </patternFill>
              </fill>
            </x14:dxf>
          </x14:cfRule>
          <x14:cfRule type="expression" priority="516" id="{620D68BA-5E7A-4CE2-B094-ACAD75FD19DF}">
            <xm:f>AND($BK37=Setting!$B$7,Setting!$B$7&lt;&gt;"")</xm:f>
            <x14:dxf>
              <fill>
                <patternFill>
                  <bgColor rgb="FFFFEECC"/>
                </patternFill>
              </fill>
            </x14:dxf>
          </x14:cfRule>
          <x14:cfRule type="expression" priority="517" id="{9E77995F-8482-4762-BBE7-B023F8FF0C1E}">
            <xm:f>AND($BK37=Setting!$B$6,Setting!$B$6&lt;&gt;"")</xm:f>
            <x14:dxf>
              <fill>
                <patternFill>
                  <bgColor rgb="FFF1E5DB"/>
                </patternFill>
              </fill>
            </x14:dxf>
          </x14:cfRule>
          <x14:cfRule type="expression" priority="518" id="{DA0E7AA5-B4C1-40E8-AC37-512B62833C57}">
            <xm:f>AND($BK37=Setting!$B$5,Setting!$B$5&lt;&gt;"")</xm:f>
            <x14:dxf>
              <fill>
                <patternFill>
                  <bgColor rgb="FFFFCCCC"/>
                </patternFill>
              </fill>
            </x14:dxf>
          </x14:cfRule>
          <xm:sqref>BJ37:BK40 BJ68:BK125 BJ44:BK54 BJ56:BK66</xm:sqref>
        </x14:conditionalFormatting>
        <x14:conditionalFormatting xmlns:xm="http://schemas.microsoft.com/office/excel/2006/main">
          <x14:cfRule type="expression" priority="469" id="{6DD6184D-7336-4E6F-82EB-0CB3626834D6}">
            <xm:f>D$16&gt;Setting!$S$5</xm:f>
            <x14:dxf>
              <numFmt numFmtId="183" formatCode=";;;"/>
            </x14:dxf>
          </x14:cfRule>
          <xm:sqref>D20:E34</xm:sqref>
        </x14:conditionalFormatting>
        <x14:conditionalFormatting xmlns:xm="http://schemas.microsoft.com/office/excel/2006/main">
          <x14:cfRule type="expression" priority="451" id="{82F3D757-DDC7-7C44-8199-BF2243CEE2CA}">
            <xm:f>AND($E41=Setting!$B$19,Setting!$B$19&lt;&gt;"")</xm:f>
            <x14:dxf>
              <fill>
                <patternFill>
                  <bgColor rgb="FFFFCCDD"/>
                </patternFill>
              </fill>
            </x14:dxf>
          </x14:cfRule>
          <x14:cfRule type="expression" priority="452" id="{1B326F36-9BF5-2544-90F3-AD9697BC7742}">
            <xm:f>AND($E41=Setting!$B$18,Setting!$B$18&lt;&gt;"")</xm:f>
            <x14:dxf>
              <fill>
                <patternFill>
                  <bgColor rgb="FFF7D4EB"/>
                </patternFill>
              </fill>
            </x14:dxf>
          </x14:cfRule>
          <x14:cfRule type="expression" priority="453" id="{5932C7B0-47D2-5442-BBEF-91024E278952}">
            <xm:f>AND($E41=Setting!$B$17,Setting!$B$17&lt;&gt;"")</xm:f>
            <x14:dxf>
              <fill>
                <patternFill>
                  <bgColor rgb="FFFFCCFF"/>
                </patternFill>
              </fill>
            </x14:dxf>
          </x14:cfRule>
          <x14:cfRule type="expression" priority="454" id="{6F0585A4-8167-564D-B0BA-1DC256634DC7}">
            <xm:f>AND($E41=Setting!$B$16,Setting!$B$16&lt;&gt;"")</xm:f>
            <x14:dxf>
              <fill>
                <patternFill>
                  <bgColor rgb="FFEECCFF"/>
                </patternFill>
              </fill>
            </x14:dxf>
          </x14:cfRule>
          <x14:cfRule type="expression" priority="455" id="{E310F882-F38B-2340-8207-A3909BE5D056}">
            <xm:f>AND($E41=Setting!$B$15,Setting!$B$15&lt;&gt;"")</xm:f>
            <x14:dxf>
              <fill>
                <patternFill>
                  <bgColor rgb="FFD6D6F5"/>
                </patternFill>
              </fill>
            </x14:dxf>
          </x14:cfRule>
          <x14:cfRule type="expression" priority="456" id="{AFDB3316-4853-5942-B8F3-22DA57037F40}">
            <xm:f>AND($E41=Setting!$B$14,Setting!$B$14&lt;&gt;"")</xm:f>
            <x14:dxf>
              <fill>
                <patternFill>
                  <bgColor rgb="FFCCDDFF"/>
                </patternFill>
              </fill>
            </x14:dxf>
          </x14:cfRule>
          <x14:cfRule type="expression" priority="457" id="{64041D00-9C52-EE44-93E2-A387EACFE40D}">
            <xm:f>AND($E41=Setting!$B$13,Setting!$B$13&lt;&gt;"")</xm:f>
            <x14:dxf>
              <fill>
                <patternFill>
                  <bgColor rgb="FFCCEEFF"/>
                </patternFill>
              </fill>
            </x14:dxf>
          </x14:cfRule>
          <x14:cfRule type="expression" priority="458" id="{3004737F-9A2A-0A40-B22F-473D5DEDF0EF}">
            <xm:f>AND($E41=Setting!$B$12,Setting!$B$12&lt;&gt;"")</xm:f>
            <x14:dxf>
              <fill>
                <patternFill>
                  <bgColor rgb="FFCFFCFC"/>
                </patternFill>
              </fill>
            </x14:dxf>
          </x14:cfRule>
          <x14:cfRule type="expression" priority="459" id="{BBE41A01-BE95-F04C-83B8-6BAF3355EF7D}">
            <xm:f>AND($E41=Setting!$B$11,Setting!$B$11&lt;&gt;"")</xm:f>
            <x14:dxf>
              <fill>
                <patternFill>
                  <bgColor rgb="FFCCFFDD"/>
                </patternFill>
              </fill>
            </x14:dxf>
          </x14:cfRule>
          <x14:cfRule type="expression" priority="460" id="{B2CFD34B-63E1-AB4A-BBE4-E3D3EFF912F8}">
            <xm:f>AND($E41=Setting!$B$10,Setting!$B$10&lt;&gt;"")</xm:f>
            <x14:dxf>
              <fill>
                <patternFill>
                  <bgColor rgb="FFDDFFCC"/>
                </patternFill>
              </fill>
            </x14:dxf>
          </x14:cfRule>
          <x14:cfRule type="expression" priority="461" id="{2FF004F0-A91B-DC47-89B9-39812C34416F}">
            <xm:f>AND($E41=Setting!$B$9,Setting!$B$9&lt;&gt;"")</xm:f>
            <x14:dxf>
              <fill>
                <patternFill>
                  <bgColor rgb="FFEEFFCC"/>
                </patternFill>
              </fill>
            </x14:dxf>
          </x14:cfRule>
          <x14:cfRule type="expression" priority="462" id="{20F2ADA2-FE02-FB46-854F-F2A451343511}">
            <xm:f>AND($E41=Setting!$B$8,Setting!$B$8&lt;&gt;"")</xm:f>
            <x14:dxf>
              <fill>
                <patternFill>
                  <bgColor rgb="FFFFFFCC"/>
                </patternFill>
              </fill>
            </x14:dxf>
          </x14:cfRule>
          <x14:cfRule type="expression" priority="463" id="{18AFF0D7-0181-AF4A-B089-A78284016A9F}">
            <xm:f>AND($E41=Setting!$B$7,Setting!$B$7&lt;&gt;"")</xm:f>
            <x14:dxf>
              <fill>
                <patternFill>
                  <bgColor rgb="FFFFEECC"/>
                </patternFill>
              </fill>
            </x14:dxf>
          </x14:cfRule>
          <x14:cfRule type="expression" priority="464" id="{8DFD216E-A147-014B-AF83-76A00E13DB3A}">
            <xm:f>AND($E41=Setting!$B$6,Setting!$B$6&lt;&gt;"")</xm:f>
            <x14:dxf>
              <fill>
                <patternFill>
                  <bgColor rgb="FFF1E5DB"/>
                </patternFill>
              </fill>
            </x14:dxf>
          </x14:cfRule>
          <x14:cfRule type="expression" priority="465" id="{0CF19541-86D7-0245-BA12-B3994F979D2C}">
            <xm:f>AND($E41=Setting!$B$5,Setting!$B$5&lt;&gt;"")</xm:f>
            <x14:dxf>
              <fill>
                <patternFill>
                  <bgColor rgb="FFFFCCCC"/>
                </patternFill>
              </fill>
            </x14:dxf>
          </x14:cfRule>
          <xm:sqref>D43:E43 D41 F41 H41 J41 L41 N41 P41 R41 T41 V41 X41 Z41 AB41 AD41 AF41 AH41 AJ41 AL41 AN41 AP41 AR41 AT41 AV41 AX41 AZ41 BB41 BD41 BF41 BH41 BJ41</xm:sqref>
        </x14:conditionalFormatting>
        <x14:conditionalFormatting xmlns:xm="http://schemas.microsoft.com/office/excel/2006/main">
          <x14:cfRule type="expression" priority="436" id="{12ED6CA2-8AC6-3247-957C-57DBD5BC27DA}">
            <xm:f>AND($G42=Setting!$B$19,Setting!$B$19&lt;&gt;"")</xm:f>
            <x14:dxf>
              <fill>
                <patternFill>
                  <bgColor rgb="FFFFCCDD"/>
                </patternFill>
              </fill>
            </x14:dxf>
          </x14:cfRule>
          <x14:cfRule type="expression" priority="437" id="{235680C5-9A1E-1A4A-909D-26E0892898DD}">
            <xm:f>AND($G42=Setting!$B$18,Setting!$B$18&lt;&gt;"")</xm:f>
            <x14:dxf>
              <fill>
                <patternFill>
                  <bgColor rgb="FFF7D4EB"/>
                </patternFill>
              </fill>
            </x14:dxf>
          </x14:cfRule>
          <x14:cfRule type="expression" priority="438" id="{46E826E4-31CE-854E-9DF6-B3BCA49A6DD9}">
            <xm:f>AND($G42=Setting!$B$17,Setting!$B$17&lt;&gt;"")</xm:f>
            <x14:dxf>
              <fill>
                <patternFill>
                  <bgColor rgb="FFFFCCFF"/>
                </patternFill>
              </fill>
            </x14:dxf>
          </x14:cfRule>
          <x14:cfRule type="expression" priority="439" id="{C682EF10-8D1E-B443-8C0A-80564266A237}">
            <xm:f>AND($G42=Setting!$B$16,Setting!$B$16&lt;&gt;"")</xm:f>
            <x14:dxf>
              <fill>
                <patternFill>
                  <bgColor rgb="FFEECCFF"/>
                </patternFill>
              </fill>
            </x14:dxf>
          </x14:cfRule>
          <x14:cfRule type="expression" priority="440" id="{5353F7A7-56E8-434A-AAB2-91DEED57011B}">
            <xm:f>AND($G42=Setting!$B$15,Setting!$B$15&lt;&gt;"")</xm:f>
            <x14:dxf>
              <fill>
                <patternFill>
                  <bgColor rgb="FFD6D6F5"/>
                </patternFill>
              </fill>
            </x14:dxf>
          </x14:cfRule>
          <x14:cfRule type="expression" priority="441" id="{6EC9659B-B54D-9B4E-A8FB-D3135E12153C}">
            <xm:f>AND($G42=Setting!$B$14,Setting!$B$14&lt;&gt;"")</xm:f>
            <x14:dxf>
              <fill>
                <patternFill>
                  <bgColor rgb="FFCCDDFF"/>
                </patternFill>
              </fill>
            </x14:dxf>
          </x14:cfRule>
          <x14:cfRule type="expression" priority="442" id="{2C88EFC4-288D-2043-A5D1-8B6D75AEAF4A}">
            <xm:f>AND($G42=Setting!$B$13,Setting!$B$13&lt;&gt;"")</xm:f>
            <x14:dxf>
              <fill>
                <patternFill>
                  <bgColor rgb="FFCCEEFF"/>
                </patternFill>
              </fill>
            </x14:dxf>
          </x14:cfRule>
          <x14:cfRule type="expression" priority="443" id="{E30F495A-8AF2-FA4D-92AD-4537ED21FB42}">
            <xm:f>AND($G42=Setting!$B$12,Setting!$B$12&lt;&gt;"")</xm:f>
            <x14:dxf>
              <fill>
                <patternFill>
                  <bgColor rgb="FFCFFCFC"/>
                </patternFill>
              </fill>
            </x14:dxf>
          </x14:cfRule>
          <x14:cfRule type="expression" priority="444" id="{25BD0841-55F2-2D4D-A8B3-6064DF1E4C53}">
            <xm:f>AND($G42=Setting!$B$11,Setting!$B$11&lt;&gt;"")</xm:f>
            <x14:dxf>
              <fill>
                <patternFill>
                  <bgColor rgb="FFCCFFDD"/>
                </patternFill>
              </fill>
            </x14:dxf>
          </x14:cfRule>
          <x14:cfRule type="expression" priority="445" id="{78A0C16D-D5CF-9544-A196-59C87726D71A}">
            <xm:f>AND($G42=Setting!$B$10,Setting!$B$10&lt;&gt;"")</xm:f>
            <x14:dxf>
              <fill>
                <patternFill>
                  <bgColor rgb="FFDDFFCC"/>
                </patternFill>
              </fill>
            </x14:dxf>
          </x14:cfRule>
          <x14:cfRule type="expression" priority="446" id="{6F4DD28A-8427-4C47-B247-E5413A63300A}">
            <xm:f>AND($G42=Setting!$B$9,Setting!$B$9&lt;&gt;"")</xm:f>
            <x14:dxf>
              <fill>
                <patternFill>
                  <bgColor rgb="FFEEFFCC"/>
                </patternFill>
              </fill>
            </x14:dxf>
          </x14:cfRule>
          <x14:cfRule type="expression" priority="447" id="{FD62C0DD-D969-A94F-A159-6D151B769B51}">
            <xm:f>AND($G42=Setting!$B$8,Setting!$B$8&lt;&gt;"")</xm:f>
            <x14:dxf>
              <fill>
                <patternFill>
                  <bgColor rgb="FFFFFFCC"/>
                </patternFill>
              </fill>
            </x14:dxf>
          </x14:cfRule>
          <x14:cfRule type="expression" priority="448" id="{339FD02C-CD19-7348-9F1A-DD7D51399A58}">
            <xm:f>AND($G42=Setting!$B$7,Setting!$B$7&lt;&gt;"")</xm:f>
            <x14:dxf>
              <fill>
                <patternFill>
                  <bgColor rgb="FFFFEECC"/>
                </patternFill>
              </fill>
            </x14:dxf>
          </x14:cfRule>
          <x14:cfRule type="expression" priority="449" id="{61F02C0D-89AD-464A-9793-798815E2F34E}">
            <xm:f>AND($G42=Setting!$B$6,Setting!$B$6&lt;&gt;"")</xm:f>
            <x14:dxf>
              <fill>
                <patternFill>
                  <bgColor rgb="FFF1E5DB"/>
                </patternFill>
              </fill>
            </x14:dxf>
          </x14:cfRule>
          <x14:cfRule type="expression" priority="450" id="{258F6FFE-9C69-A04E-907B-4865D44BC694}">
            <xm:f>AND($G42=Setting!$B$5,Setting!$B$5&lt;&gt;"")</xm:f>
            <x14:dxf>
              <fill>
                <patternFill>
                  <bgColor rgb="FFFFCCCC"/>
                </patternFill>
              </fill>
            </x14:dxf>
          </x14:cfRule>
          <xm:sqref>F42:G43</xm:sqref>
        </x14:conditionalFormatting>
        <x14:conditionalFormatting xmlns:xm="http://schemas.microsoft.com/office/excel/2006/main">
          <x14:cfRule type="expression" priority="421" id="{C625191E-9B31-9542-A80C-788F019B834E}">
            <xm:f>AND($I42=Setting!$B$19,Setting!$B$19&lt;&gt;"")</xm:f>
            <x14:dxf>
              <fill>
                <patternFill>
                  <bgColor rgb="FFFFCCDD"/>
                </patternFill>
              </fill>
            </x14:dxf>
          </x14:cfRule>
          <x14:cfRule type="expression" priority="422" id="{2884B64A-F40F-DD4E-BD52-5B0F05AFD3FD}">
            <xm:f>AND($I42=Setting!$B$18,Setting!$B$18&lt;&gt;"")</xm:f>
            <x14:dxf>
              <fill>
                <patternFill>
                  <bgColor rgb="FFF7D4EB"/>
                </patternFill>
              </fill>
            </x14:dxf>
          </x14:cfRule>
          <x14:cfRule type="expression" priority="423" id="{58747BF0-3458-9B46-9BBD-C07B8C4A47A1}">
            <xm:f>AND($I42=Setting!$B$17,Setting!$B$17&lt;&gt;"")</xm:f>
            <x14:dxf>
              <fill>
                <patternFill>
                  <bgColor rgb="FFFFCCFF"/>
                </patternFill>
              </fill>
            </x14:dxf>
          </x14:cfRule>
          <x14:cfRule type="expression" priority="424" id="{24768894-0872-A749-926B-4E01340501D2}">
            <xm:f>AND($I42=Setting!$B$16,Setting!$B$16&lt;&gt;"")</xm:f>
            <x14:dxf>
              <fill>
                <patternFill>
                  <bgColor rgb="FFEECCFF"/>
                </patternFill>
              </fill>
            </x14:dxf>
          </x14:cfRule>
          <x14:cfRule type="expression" priority="425" id="{E43D3BB3-900E-9F4B-937D-96FF57181499}">
            <xm:f>AND($I42=Setting!$B$15,Setting!$B$15&lt;&gt;"")</xm:f>
            <x14:dxf>
              <fill>
                <patternFill>
                  <bgColor rgb="FFD6D6F5"/>
                </patternFill>
              </fill>
            </x14:dxf>
          </x14:cfRule>
          <x14:cfRule type="expression" priority="426" id="{0A06ACA5-1726-694B-828D-ACD0A4ED2CC2}">
            <xm:f>AND($I42=Setting!$B$14,Setting!$B$14&lt;&gt;"")</xm:f>
            <x14:dxf>
              <fill>
                <patternFill>
                  <bgColor rgb="FFCCDDFF"/>
                </patternFill>
              </fill>
            </x14:dxf>
          </x14:cfRule>
          <x14:cfRule type="expression" priority="427" id="{C1361B8A-328A-C640-BB69-ED4CB26E6F72}">
            <xm:f>AND($I42=Setting!$B$13,Setting!$B$13&lt;&gt;"")</xm:f>
            <x14:dxf>
              <fill>
                <patternFill>
                  <bgColor rgb="FFCCEEFF"/>
                </patternFill>
              </fill>
            </x14:dxf>
          </x14:cfRule>
          <x14:cfRule type="expression" priority="428" id="{078BCA56-0DBC-164E-A931-DB0BC908AA26}">
            <xm:f>AND($I42=Setting!$B$12,Setting!$B$12&lt;&gt;"")</xm:f>
            <x14:dxf>
              <fill>
                <patternFill>
                  <bgColor rgb="FFCFFCFC"/>
                </patternFill>
              </fill>
            </x14:dxf>
          </x14:cfRule>
          <x14:cfRule type="expression" priority="429" id="{85EC123D-9D8C-C14A-B9E2-DD1B9977012E}">
            <xm:f>AND($I42=Setting!$B$11,Setting!$B$11&lt;&gt;"")</xm:f>
            <x14:dxf>
              <fill>
                <patternFill>
                  <bgColor rgb="FFCCFFDD"/>
                </patternFill>
              </fill>
            </x14:dxf>
          </x14:cfRule>
          <x14:cfRule type="expression" priority="430" id="{2B45DFF7-5433-7F4C-BAF8-1ECD00ED09B1}">
            <xm:f>AND($I42=Setting!$B$10,Setting!$B$10&lt;&gt;"")</xm:f>
            <x14:dxf>
              <fill>
                <patternFill>
                  <bgColor rgb="FFDDFFCC"/>
                </patternFill>
              </fill>
            </x14:dxf>
          </x14:cfRule>
          <x14:cfRule type="expression" priority="431" id="{979A8683-9726-CA46-AD46-D3415FD64B6B}">
            <xm:f>AND($I42=Setting!$B$9,Setting!$B$9&lt;&gt;"")</xm:f>
            <x14:dxf>
              <fill>
                <patternFill>
                  <bgColor rgb="FFEEFFCC"/>
                </patternFill>
              </fill>
            </x14:dxf>
          </x14:cfRule>
          <x14:cfRule type="expression" priority="432" id="{32A62D92-E387-F24F-90A5-64EFDD83208F}">
            <xm:f>AND($I42=Setting!$B$8,Setting!$B$8&lt;&gt;"")</xm:f>
            <x14:dxf>
              <fill>
                <patternFill>
                  <bgColor rgb="FFFFFFCC"/>
                </patternFill>
              </fill>
            </x14:dxf>
          </x14:cfRule>
          <x14:cfRule type="expression" priority="433" id="{B8BDC246-1D66-D74E-BA91-CC870D71E63B}">
            <xm:f>AND($I42=Setting!$B$7,Setting!$B$7&lt;&gt;"")</xm:f>
            <x14:dxf>
              <fill>
                <patternFill>
                  <bgColor rgb="FFFFEECC"/>
                </patternFill>
              </fill>
            </x14:dxf>
          </x14:cfRule>
          <x14:cfRule type="expression" priority="434" id="{CD924C3C-1422-C146-9876-13D141859EFB}">
            <xm:f>AND($I42=Setting!$B$6,Setting!$B$6&lt;&gt;"")</xm:f>
            <x14:dxf>
              <fill>
                <patternFill>
                  <bgColor rgb="FFF1E5DB"/>
                </patternFill>
              </fill>
            </x14:dxf>
          </x14:cfRule>
          <x14:cfRule type="expression" priority="435" id="{9269F5E8-7447-B447-8B5E-C2208CEC6744}">
            <xm:f>AND($I42=Setting!$B$5,Setting!$B$5&lt;&gt;"")</xm:f>
            <x14:dxf>
              <fill>
                <patternFill>
                  <bgColor rgb="FFFFCCCC"/>
                </patternFill>
              </fill>
            </x14:dxf>
          </x14:cfRule>
          <xm:sqref>H42:I43</xm:sqref>
        </x14:conditionalFormatting>
        <x14:conditionalFormatting xmlns:xm="http://schemas.microsoft.com/office/excel/2006/main">
          <x14:cfRule type="expression" priority="406" id="{A1AC04C5-D6E4-7F4B-9F2F-CAFBA0D2DC16}">
            <xm:f>AND($K42=Setting!$B$19,Setting!$B$19&lt;&gt;"")</xm:f>
            <x14:dxf>
              <fill>
                <patternFill>
                  <bgColor rgb="FFFFCCDD"/>
                </patternFill>
              </fill>
            </x14:dxf>
          </x14:cfRule>
          <x14:cfRule type="expression" priority="407" id="{792DEBD9-6ED7-344B-8E51-1D036FD9B226}">
            <xm:f>AND($K42=Setting!$B$18,Setting!$B$18&lt;&gt;"")</xm:f>
            <x14:dxf>
              <fill>
                <patternFill>
                  <bgColor rgb="FFF7D4EB"/>
                </patternFill>
              </fill>
            </x14:dxf>
          </x14:cfRule>
          <x14:cfRule type="expression" priority="408" id="{397A522A-E87A-D245-802E-151A45AAC1D5}">
            <xm:f>AND($K42=Setting!$B$17,Setting!$B$17&lt;&gt;"")</xm:f>
            <x14:dxf>
              <fill>
                <patternFill>
                  <bgColor rgb="FFFFCCFF"/>
                </patternFill>
              </fill>
            </x14:dxf>
          </x14:cfRule>
          <x14:cfRule type="expression" priority="409" id="{5E39354D-4921-274D-8679-B77DCE7A8598}">
            <xm:f>AND($K42=Setting!$B$16,Setting!$B$16&lt;&gt;"")</xm:f>
            <x14:dxf>
              <fill>
                <patternFill>
                  <bgColor rgb="FFEECCFF"/>
                </patternFill>
              </fill>
            </x14:dxf>
          </x14:cfRule>
          <x14:cfRule type="expression" priority="410" id="{666F68B4-6A06-0042-9E6A-E9662C4C5B75}">
            <xm:f>AND($K42=Setting!$B$15,Setting!$B$15&lt;&gt;"")</xm:f>
            <x14:dxf>
              <fill>
                <patternFill>
                  <bgColor rgb="FFD6D6F5"/>
                </patternFill>
              </fill>
            </x14:dxf>
          </x14:cfRule>
          <x14:cfRule type="expression" priority="411" id="{42CA2B06-D2B3-EA49-B0E1-F296169CCC17}">
            <xm:f>AND($K42=Setting!$B$14,Setting!$B$14&lt;&gt;"")</xm:f>
            <x14:dxf>
              <fill>
                <patternFill>
                  <bgColor rgb="FFCCDDFF"/>
                </patternFill>
              </fill>
            </x14:dxf>
          </x14:cfRule>
          <x14:cfRule type="expression" priority="412" id="{617EA397-07D2-444D-8515-22349C1B23E3}">
            <xm:f>AND($K42=Setting!$B$13,Setting!$B$13&lt;&gt;"")</xm:f>
            <x14:dxf>
              <fill>
                <patternFill>
                  <bgColor rgb="FFCCEEFF"/>
                </patternFill>
              </fill>
            </x14:dxf>
          </x14:cfRule>
          <x14:cfRule type="expression" priority="413" id="{5D2ED526-7E2E-194C-A31D-6F0C7C677A80}">
            <xm:f>AND($K42=Setting!$B$12,Setting!$B$12&lt;&gt;"")</xm:f>
            <x14:dxf>
              <fill>
                <patternFill>
                  <bgColor rgb="FFCFFCFC"/>
                </patternFill>
              </fill>
            </x14:dxf>
          </x14:cfRule>
          <x14:cfRule type="expression" priority="414" id="{30E2FEDB-F8EF-7D4F-9A2C-44E9B607B482}">
            <xm:f>AND($K42=Setting!$B$11,Setting!$B$11&lt;&gt;"")</xm:f>
            <x14:dxf>
              <fill>
                <patternFill>
                  <bgColor rgb="FFCCFFDD"/>
                </patternFill>
              </fill>
            </x14:dxf>
          </x14:cfRule>
          <x14:cfRule type="expression" priority="415" id="{03107ABD-E404-F747-BC63-C14D58E983DD}">
            <xm:f>AND($K42=Setting!$B$10,Setting!$B$10&lt;&gt;"")</xm:f>
            <x14:dxf>
              <fill>
                <patternFill>
                  <bgColor rgb="FFDDFFCC"/>
                </patternFill>
              </fill>
            </x14:dxf>
          </x14:cfRule>
          <x14:cfRule type="expression" priority="416" id="{0EFB861C-1E95-4044-881F-B53135EF283C}">
            <xm:f>AND($K42=Setting!$B$9,Setting!$B$9&lt;&gt;"")</xm:f>
            <x14:dxf>
              <fill>
                <patternFill>
                  <bgColor rgb="FFEEFFCC"/>
                </patternFill>
              </fill>
            </x14:dxf>
          </x14:cfRule>
          <x14:cfRule type="expression" priority="417" id="{5F45DA31-9551-B54B-9BA4-0864C12AD371}">
            <xm:f>AND($K42=Setting!$B$8,Setting!$B$8&lt;&gt;"")</xm:f>
            <x14:dxf>
              <fill>
                <patternFill>
                  <bgColor rgb="FFFFFFCC"/>
                </patternFill>
              </fill>
            </x14:dxf>
          </x14:cfRule>
          <x14:cfRule type="expression" priority="418" id="{841CDB75-80C1-2245-A4F2-970DFBEB5B5E}">
            <xm:f>AND($K42=Setting!$B$7,Setting!$B$7&lt;&gt;"")</xm:f>
            <x14:dxf>
              <fill>
                <patternFill>
                  <bgColor rgb="FFFFEECC"/>
                </patternFill>
              </fill>
            </x14:dxf>
          </x14:cfRule>
          <x14:cfRule type="expression" priority="419" id="{68B4F8AA-11A0-4340-91A9-884BC7B6B1DA}">
            <xm:f>AND($K42=Setting!$B$6,Setting!$B$6&lt;&gt;"")</xm:f>
            <x14:dxf>
              <fill>
                <patternFill>
                  <bgColor rgb="FFF1E5DB"/>
                </patternFill>
              </fill>
            </x14:dxf>
          </x14:cfRule>
          <x14:cfRule type="expression" priority="420" id="{98E4AEF1-A65A-C842-85C3-C07ECB21D2EE}">
            <xm:f>AND($K42=Setting!$B$5,Setting!$B$5&lt;&gt;"")</xm:f>
            <x14:dxf>
              <fill>
                <patternFill>
                  <bgColor rgb="FFFFCCCC"/>
                </patternFill>
              </fill>
            </x14:dxf>
          </x14:cfRule>
          <xm:sqref>J42:K43</xm:sqref>
        </x14:conditionalFormatting>
        <x14:conditionalFormatting xmlns:xm="http://schemas.microsoft.com/office/excel/2006/main">
          <x14:cfRule type="expression" priority="391" id="{5C99B747-FE50-9E48-88C7-89A7AF0EC292}">
            <xm:f>AND($M42=Setting!$B$19,Setting!$B$19&lt;&gt;"")</xm:f>
            <x14:dxf>
              <fill>
                <patternFill>
                  <bgColor rgb="FFFFCCDD"/>
                </patternFill>
              </fill>
            </x14:dxf>
          </x14:cfRule>
          <x14:cfRule type="expression" priority="392" id="{E8FB9F4B-9BA9-ED43-8A46-052DE4851DFE}">
            <xm:f>AND($M42=Setting!$B$18,Setting!$B$18&lt;&gt;"")</xm:f>
            <x14:dxf>
              <fill>
                <patternFill>
                  <bgColor rgb="FFF7D4EB"/>
                </patternFill>
              </fill>
            </x14:dxf>
          </x14:cfRule>
          <x14:cfRule type="expression" priority="393" id="{A4AD09D1-7492-2D47-AD73-B01FF0917EA1}">
            <xm:f>AND($M42=Setting!$B$17,Setting!$B$17&lt;&gt;"")</xm:f>
            <x14:dxf>
              <fill>
                <patternFill>
                  <bgColor rgb="FFFFCCFF"/>
                </patternFill>
              </fill>
            </x14:dxf>
          </x14:cfRule>
          <x14:cfRule type="expression" priority="394" id="{FEBB3923-B39E-9E4E-BB8E-9B9775EA2834}">
            <xm:f>AND($M42=Setting!$B$16,Setting!$B$16&lt;&gt;"")</xm:f>
            <x14:dxf>
              <fill>
                <patternFill>
                  <bgColor rgb="FFEECCFF"/>
                </patternFill>
              </fill>
            </x14:dxf>
          </x14:cfRule>
          <x14:cfRule type="expression" priority="395" id="{CCEA4AA5-7FDD-004D-B61C-AC98B64153F5}">
            <xm:f>AND($M42=Setting!$B$15,Setting!$B$15&lt;&gt;"")</xm:f>
            <x14:dxf>
              <fill>
                <patternFill>
                  <bgColor rgb="FFD6D6F5"/>
                </patternFill>
              </fill>
            </x14:dxf>
          </x14:cfRule>
          <x14:cfRule type="expression" priority="396" id="{2578EB53-0C25-3044-84EE-85AF6F2E7CA4}">
            <xm:f>AND($M42=Setting!$B$14,Setting!$B$14&lt;&gt;"")</xm:f>
            <x14:dxf>
              <fill>
                <patternFill>
                  <bgColor rgb="FFCCDDFF"/>
                </patternFill>
              </fill>
            </x14:dxf>
          </x14:cfRule>
          <x14:cfRule type="expression" priority="397" id="{79FD12CD-EC7A-8A48-A237-6FA7BB97E753}">
            <xm:f>AND($M42=Setting!$B$13,Setting!$B$13&lt;&gt;"")</xm:f>
            <x14:dxf>
              <fill>
                <patternFill>
                  <bgColor rgb="FFCCEEFF"/>
                </patternFill>
              </fill>
            </x14:dxf>
          </x14:cfRule>
          <x14:cfRule type="expression" priority="398" id="{114F1ED4-CDA3-6B41-B46F-1A2778909456}">
            <xm:f>AND($M42=Setting!$B$12,Setting!$B$12&lt;&gt;"")</xm:f>
            <x14:dxf>
              <fill>
                <patternFill>
                  <bgColor rgb="FFCFFCFC"/>
                </patternFill>
              </fill>
            </x14:dxf>
          </x14:cfRule>
          <x14:cfRule type="expression" priority="399" id="{6B420ACD-E80E-8C49-BD89-2C464780F33A}">
            <xm:f>AND($M42=Setting!$B$11,Setting!$B$11&lt;&gt;"")</xm:f>
            <x14:dxf>
              <fill>
                <patternFill>
                  <bgColor rgb="FFCCFFDD"/>
                </patternFill>
              </fill>
            </x14:dxf>
          </x14:cfRule>
          <x14:cfRule type="expression" priority="400" id="{C2028C57-33BD-D144-965F-D8BDD88C4918}">
            <xm:f>AND($M42=Setting!$B$10,Setting!$B$10&lt;&gt;"")</xm:f>
            <x14:dxf>
              <fill>
                <patternFill>
                  <bgColor rgb="FFDDFFCC"/>
                </patternFill>
              </fill>
            </x14:dxf>
          </x14:cfRule>
          <x14:cfRule type="expression" priority="401" id="{6ADB2F1B-829F-7B4C-A1B7-0DDA00E45891}">
            <xm:f>AND($M42=Setting!$B$9,Setting!$B$9&lt;&gt;"")</xm:f>
            <x14:dxf>
              <fill>
                <patternFill>
                  <bgColor rgb="FFEEFFCC"/>
                </patternFill>
              </fill>
            </x14:dxf>
          </x14:cfRule>
          <x14:cfRule type="expression" priority="402" id="{92F9AEE8-ED08-CA4B-B1D1-41FFA6FC9217}">
            <xm:f>AND($M42=Setting!$B$8,Setting!$B$8&lt;&gt;"")</xm:f>
            <x14:dxf>
              <fill>
                <patternFill>
                  <bgColor rgb="FFFFFFCC"/>
                </patternFill>
              </fill>
            </x14:dxf>
          </x14:cfRule>
          <x14:cfRule type="expression" priority="403" id="{BD51B4F4-FC5D-5E4C-BB3C-82DC3E09E2C0}">
            <xm:f>AND($M42=Setting!$B$7,Setting!$B$7&lt;&gt;"")</xm:f>
            <x14:dxf>
              <fill>
                <patternFill>
                  <bgColor rgb="FFFFEECC"/>
                </patternFill>
              </fill>
            </x14:dxf>
          </x14:cfRule>
          <x14:cfRule type="expression" priority="404" id="{C0B6F893-3DB5-F74B-98FC-BCE242B1D194}">
            <xm:f>AND($M42=Setting!$B$6,Setting!$B$6&lt;&gt;"")</xm:f>
            <x14:dxf>
              <fill>
                <patternFill>
                  <bgColor rgb="FFF1E5DB"/>
                </patternFill>
              </fill>
            </x14:dxf>
          </x14:cfRule>
          <x14:cfRule type="expression" priority="405" id="{F1F2EFFE-3793-BE41-98BA-402E86B4B59E}">
            <xm:f>AND($M42=Setting!$B$5,Setting!$B$5&lt;&gt;"")</xm:f>
            <x14:dxf>
              <fill>
                <patternFill>
                  <bgColor rgb="FFFFCCCC"/>
                </patternFill>
              </fill>
            </x14:dxf>
          </x14:cfRule>
          <xm:sqref>L42:M43</xm:sqref>
        </x14:conditionalFormatting>
        <x14:conditionalFormatting xmlns:xm="http://schemas.microsoft.com/office/excel/2006/main">
          <x14:cfRule type="expression" priority="376" id="{3E7DFC1F-3C04-E448-859E-940B441BF386}">
            <xm:f>AND($O42=Setting!$B$19,Setting!$B$19&lt;&gt;"")</xm:f>
            <x14:dxf>
              <fill>
                <patternFill>
                  <bgColor rgb="FFFFCCDD"/>
                </patternFill>
              </fill>
            </x14:dxf>
          </x14:cfRule>
          <x14:cfRule type="expression" priority="377" id="{898DA990-4F6D-4846-8499-30151458AE40}">
            <xm:f>AND($O42=Setting!$B$18,Setting!$B$18&lt;&gt;"")</xm:f>
            <x14:dxf>
              <fill>
                <patternFill>
                  <bgColor rgb="FFF7D4EB"/>
                </patternFill>
              </fill>
            </x14:dxf>
          </x14:cfRule>
          <x14:cfRule type="expression" priority="378" id="{4DE1A1D7-2D5B-F04D-A2EC-1171AEDB7474}">
            <xm:f>AND($O42=Setting!$B$17,Setting!$B$17&lt;&gt;"")</xm:f>
            <x14:dxf>
              <fill>
                <patternFill>
                  <bgColor rgb="FFFFCCFF"/>
                </patternFill>
              </fill>
            </x14:dxf>
          </x14:cfRule>
          <x14:cfRule type="expression" priority="379" id="{60FD3F7A-F6CC-A043-9AA1-5F2D9F4D3153}">
            <xm:f>AND($O42=Setting!$B$16,Setting!$B$16&lt;&gt;"")</xm:f>
            <x14:dxf>
              <fill>
                <patternFill>
                  <bgColor rgb="FFEECCFF"/>
                </patternFill>
              </fill>
            </x14:dxf>
          </x14:cfRule>
          <x14:cfRule type="expression" priority="380" id="{D0908CFB-F308-144E-B90E-253417CBB8A6}">
            <xm:f>AND($O42=Setting!$B$15,Setting!$B$15&lt;&gt;"")</xm:f>
            <x14:dxf>
              <fill>
                <patternFill>
                  <bgColor rgb="FFD6D6F5"/>
                </patternFill>
              </fill>
            </x14:dxf>
          </x14:cfRule>
          <x14:cfRule type="expression" priority="381" id="{B030FE0E-BD34-994E-B31E-6BE80B3AD640}">
            <xm:f>AND($O42=Setting!$B$14,Setting!$B$14&lt;&gt;"")</xm:f>
            <x14:dxf>
              <fill>
                <patternFill>
                  <bgColor rgb="FFCCDDFF"/>
                </patternFill>
              </fill>
            </x14:dxf>
          </x14:cfRule>
          <x14:cfRule type="expression" priority="382" id="{8A60F6EC-AFA3-B04E-9800-BC5F7A46F4BC}">
            <xm:f>AND($O42=Setting!$B$13,Setting!$B$13&lt;&gt;"")</xm:f>
            <x14:dxf>
              <fill>
                <patternFill>
                  <bgColor rgb="FFCCEEFF"/>
                </patternFill>
              </fill>
            </x14:dxf>
          </x14:cfRule>
          <x14:cfRule type="expression" priority="383" id="{85565797-69B5-E742-A6AD-D8A51D1413D7}">
            <xm:f>AND($O42=Setting!$B$12,Setting!$B$12&lt;&gt;"")</xm:f>
            <x14:dxf>
              <fill>
                <patternFill>
                  <bgColor rgb="FFCFFCFC"/>
                </patternFill>
              </fill>
            </x14:dxf>
          </x14:cfRule>
          <x14:cfRule type="expression" priority="384" id="{B652B61B-A6E8-1E49-AC89-D2E5C6CB7BCF}">
            <xm:f>AND($O42=Setting!$B$11,Setting!$B$11&lt;&gt;"")</xm:f>
            <x14:dxf>
              <fill>
                <patternFill>
                  <bgColor rgb="FFCCFFDD"/>
                </patternFill>
              </fill>
            </x14:dxf>
          </x14:cfRule>
          <x14:cfRule type="expression" priority="385" id="{8B8A337D-7BE7-1848-8934-0344D5256A9F}">
            <xm:f>AND($O42=Setting!$B$10,Setting!$B$10&lt;&gt;"")</xm:f>
            <x14:dxf>
              <fill>
                <patternFill>
                  <bgColor rgb="FFDDFFCC"/>
                </patternFill>
              </fill>
            </x14:dxf>
          </x14:cfRule>
          <x14:cfRule type="expression" priority="386" id="{49B85087-C05A-8E43-AFA8-ED1F4BCFFE99}">
            <xm:f>AND($O42=Setting!$B$9,Setting!$B$9&lt;&gt;"")</xm:f>
            <x14:dxf>
              <fill>
                <patternFill>
                  <bgColor rgb="FFEEFFCC"/>
                </patternFill>
              </fill>
            </x14:dxf>
          </x14:cfRule>
          <x14:cfRule type="expression" priority="387" id="{491E3463-F583-B646-88D9-5EB2543681D5}">
            <xm:f>AND($O42=Setting!$B$8,Setting!$B$8&lt;&gt;"")</xm:f>
            <x14:dxf>
              <fill>
                <patternFill>
                  <bgColor rgb="FFFFFFCC"/>
                </patternFill>
              </fill>
            </x14:dxf>
          </x14:cfRule>
          <x14:cfRule type="expression" priority="388" id="{ADAEFE85-54D2-604E-A8E9-1C7B5135B045}">
            <xm:f>AND($O42=Setting!$B$7,Setting!$B$7&lt;&gt;"")</xm:f>
            <x14:dxf>
              <fill>
                <patternFill>
                  <bgColor rgb="FFFFEECC"/>
                </patternFill>
              </fill>
            </x14:dxf>
          </x14:cfRule>
          <x14:cfRule type="expression" priority="389" id="{6E225801-5082-EC46-B334-BB0D05E7AD8E}">
            <xm:f>AND($O42=Setting!$B$6,Setting!$B$6&lt;&gt;"")</xm:f>
            <x14:dxf>
              <fill>
                <patternFill>
                  <bgColor rgb="FFF1E5DB"/>
                </patternFill>
              </fill>
            </x14:dxf>
          </x14:cfRule>
          <x14:cfRule type="expression" priority="390" id="{F454FCD1-CA8D-5C43-861F-71CB7516A4F7}">
            <xm:f>AND($O42=Setting!$B$5,Setting!$B$5&lt;&gt;"")</xm:f>
            <x14:dxf>
              <fill>
                <patternFill>
                  <bgColor rgb="FFFFCCCC"/>
                </patternFill>
              </fill>
            </x14:dxf>
          </x14:cfRule>
          <xm:sqref>N42:O43</xm:sqref>
        </x14:conditionalFormatting>
        <x14:conditionalFormatting xmlns:xm="http://schemas.microsoft.com/office/excel/2006/main">
          <x14:cfRule type="expression" priority="361" id="{954A3F61-9032-3C43-970F-F28C8B908BFE}">
            <xm:f>AND($Q42=Setting!$B$19,Setting!$B$19&lt;&gt;"")</xm:f>
            <x14:dxf>
              <fill>
                <patternFill>
                  <bgColor rgb="FFFFCCDD"/>
                </patternFill>
              </fill>
            </x14:dxf>
          </x14:cfRule>
          <x14:cfRule type="expression" priority="362" id="{D84681CC-7E2B-0843-A0A4-75165374B943}">
            <xm:f>AND($Q42=Setting!$B$18,Setting!$B$18&lt;&gt;"")</xm:f>
            <x14:dxf>
              <fill>
                <patternFill>
                  <bgColor rgb="FFF7D4EB"/>
                </patternFill>
              </fill>
            </x14:dxf>
          </x14:cfRule>
          <x14:cfRule type="expression" priority="363" id="{AD418856-D367-7E47-ABD6-0723CFD8D360}">
            <xm:f>AND($Q42=Setting!$B$17,Setting!$B$17&lt;&gt;"")</xm:f>
            <x14:dxf>
              <fill>
                <patternFill>
                  <bgColor rgb="FFFFCCFF"/>
                </patternFill>
              </fill>
            </x14:dxf>
          </x14:cfRule>
          <x14:cfRule type="expression" priority="364" id="{0A19AD2B-185F-BA4F-9E06-640FCE945CF7}">
            <xm:f>AND($Q42=Setting!$B$16,Setting!$B$16&lt;&gt;"")</xm:f>
            <x14:dxf>
              <fill>
                <patternFill>
                  <bgColor rgb="FFEECCFF"/>
                </patternFill>
              </fill>
            </x14:dxf>
          </x14:cfRule>
          <x14:cfRule type="expression" priority="365" id="{2D41E154-D0AE-C04E-9E51-0E38716322CE}">
            <xm:f>AND($Q42=Setting!$B$15,Setting!$B$15&lt;&gt;"")</xm:f>
            <x14:dxf>
              <fill>
                <patternFill>
                  <bgColor rgb="FFD6D6F5"/>
                </patternFill>
              </fill>
            </x14:dxf>
          </x14:cfRule>
          <x14:cfRule type="expression" priority="366" id="{2688DD43-2E66-2A42-AA5E-B2DDF40ED94B}">
            <xm:f>AND($Q42=Setting!$B$14,Setting!$B$14&lt;&gt;"")</xm:f>
            <x14:dxf>
              <fill>
                <patternFill>
                  <bgColor rgb="FFCCDDFF"/>
                </patternFill>
              </fill>
            </x14:dxf>
          </x14:cfRule>
          <x14:cfRule type="expression" priority="367" id="{64C988FA-4F72-9344-AFD7-40A7F80D18D8}">
            <xm:f>AND($Q42=Setting!$B$13,Setting!$B$13&lt;&gt;"")</xm:f>
            <x14:dxf>
              <fill>
                <patternFill>
                  <bgColor rgb="FFCCEEFF"/>
                </patternFill>
              </fill>
            </x14:dxf>
          </x14:cfRule>
          <x14:cfRule type="expression" priority="368" id="{938FF8C7-9952-3942-9ABF-7FA2CBCE1E96}">
            <xm:f>AND($Q42=Setting!$B$12,Setting!$B$12&lt;&gt;"")</xm:f>
            <x14:dxf>
              <fill>
                <patternFill>
                  <bgColor rgb="FFCFFCFC"/>
                </patternFill>
              </fill>
            </x14:dxf>
          </x14:cfRule>
          <x14:cfRule type="expression" priority="369" id="{36F40EF2-3C77-DD41-B482-AEED5DDE83F0}">
            <xm:f>AND($Q42=Setting!$B$11,Setting!$B$11&lt;&gt;"")</xm:f>
            <x14:dxf>
              <fill>
                <patternFill>
                  <bgColor rgb="FFCCFFDD"/>
                </patternFill>
              </fill>
            </x14:dxf>
          </x14:cfRule>
          <x14:cfRule type="expression" priority="370" id="{B86D1E7E-8DEF-A747-A8A1-16F6AC81D858}">
            <xm:f>AND($Q42=Setting!$B$10,Setting!$B$10&lt;&gt;"")</xm:f>
            <x14:dxf>
              <fill>
                <patternFill>
                  <bgColor rgb="FFDDFFCC"/>
                </patternFill>
              </fill>
            </x14:dxf>
          </x14:cfRule>
          <x14:cfRule type="expression" priority="371" id="{B5DD9872-BDAB-3A4F-9946-BCC53D5ED79E}">
            <xm:f>AND($Q42=Setting!$B$9,Setting!$B$9&lt;&gt;"")</xm:f>
            <x14:dxf>
              <fill>
                <patternFill>
                  <bgColor rgb="FFEEFFCC"/>
                </patternFill>
              </fill>
            </x14:dxf>
          </x14:cfRule>
          <x14:cfRule type="expression" priority="372" id="{CA641C59-F3AD-AC41-95DF-6EDC656B3B25}">
            <xm:f>AND($Q42=Setting!$B$8,Setting!$B$8&lt;&gt;"")</xm:f>
            <x14:dxf>
              <fill>
                <patternFill>
                  <bgColor rgb="FFFFFFCC"/>
                </patternFill>
              </fill>
            </x14:dxf>
          </x14:cfRule>
          <x14:cfRule type="expression" priority="373" id="{0EF2C284-6119-BB4D-A758-6D504521AD7C}">
            <xm:f>AND($Q42=Setting!$B$7,Setting!$B$7&lt;&gt;"")</xm:f>
            <x14:dxf>
              <fill>
                <patternFill>
                  <bgColor rgb="FFFFEECC"/>
                </patternFill>
              </fill>
            </x14:dxf>
          </x14:cfRule>
          <x14:cfRule type="expression" priority="374" id="{9AA5EFDA-39A4-6643-8913-849DC8C32C25}">
            <xm:f>AND($Q42=Setting!$B$6,Setting!$B$6&lt;&gt;"")</xm:f>
            <x14:dxf>
              <fill>
                <patternFill>
                  <bgColor rgb="FFF1E5DB"/>
                </patternFill>
              </fill>
            </x14:dxf>
          </x14:cfRule>
          <x14:cfRule type="expression" priority="375" id="{CA7309FE-D35D-A14D-AB69-8A74E4894C65}">
            <xm:f>AND($Q42=Setting!$B$5,Setting!$B$5&lt;&gt;"")</xm:f>
            <x14:dxf>
              <fill>
                <patternFill>
                  <bgColor rgb="FFFFCCCC"/>
                </patternFill>
              </fill>
            </x14:dxf>
          </x14:cfRule>
          <xm:sqref>P42:Q43</xm:sqref>
        </x14:conditionalFormatting>
        <x14:conditionalFormatting xmlns:xm="http://schemas.microsoft.com/office/excel/2006/main">
          <x14:cfRule type="expression" priority="346" id="{752644FC-C2FE-364D-A4A4-F726CC531DB3}">
            <xm:f>AND($S42=Setting!$B$19,Setting!$B$19&lt;&gt;"")</xm:f>
            <x14:dxf>
              <fill>
                <patternFill>
                  <bgColor rgb="FFFFCCDD"/>
                </patternFill>
              </fill>
            </x14:dxf>
          </x14:cfRule>
          <x14:cfRule type="expression" priority="347" id="{BE6AAAE4-68B6-0349-98D3-0C7EFBEEBEDD}">
            <xm:f>AND($S42=Setting!$B$18,Setting!$B$18&lt;&gt;"")</xm:f>
            <x14:dxf>
              <fill>
                <patternFill>
                  <bgColor rgb="FFF7D4EB"/>
                </patternFill>
              </fill>
            </x14:dxf>
          </x14:cfRule>
          <x14:cfRule type="expression" priority="348" id="{34A0401C-3098-E142-8848-1ED8C6F7A820}">
            <xm:f>AND($S42=Setting!$B$17,Setting!$B$17&lt;&gt;"")</xm:f>
            <x14:dxf>
              <fill>
                <patternFill>
                  <bgColor rgb="FFFFCCFF"/>
                </patternFill>
              </fill>
            </x14:dxf>
          </x14:cfRule>
          <x14:cfRule type="expression" priority="349" id="{70486D36-99DD-7342-A8F0-F650AE35C0F0}">
            <xm:f>AND($S42=Setting!$B$16,Setting!$B$16&lt;&gt;"")</xm:f>
            <x14:dxf>
              <fill>
                <patternFill>
                  <bgColor rgb="FFEECCFF"/>
                </patternFill>
              </fill>
            </x14:dxf>
          </x14:cfRule>
          <x14:cfRule type="expression" priority="350" id="{C53833B2-086B-8444-BAF0-84634CD9BF51}">
            <xm:f>AND($S42=Setting!$B$15,Setting!$B$15&lt;&gt;"")</xm:f>
            <x14:dxf>
              <fill>
                <patternFill>
                  <bgColor rgb="FFD6D6F5"/>
                </patternFill>
              </fill>
            </x14:dxf>
          </x14:cfRule>
          <x14:cfRule type="expression" priority="351" id="{3AC82135-F6E5-BC42-8F80-3D5E9EE945B7}">
            <xm:f>AND($S42=Setting!$B$14,Setting!$B$14&lt;&gt;"")</xm:f>
            <x14:dxf>
              <fill>
                <patternFill>
                  <bgColor rgb="FFCCDDFF"/>
                </patternFill>
              </fill>
            </x14:dxf>
          </x14:cfRule>
          <x14:cfRule type="expression" priority="352" id="{29A9EC57-F794-3843-A02E-944F4FD75288}">
            <xm:f>AND($S42=Setting!$B$13,Setting!$B$13&lt;&gt;"")</xm:f>
            <x14:dxf>
              <fill>
                <patternFill>
                  <bgColor rgb="FFCCEEFF"/>
                </patternFill>
              </fill>
            </x14:dxf>
          </x14:cfRule>
          <x14:cfRule type="expression" priority="353" id="{A096D781-6F3A-3549-8560-29653528FD2D}">
            <xm:f>AND($S42=Setting!$B$12,Setting!$B$12&lt;&gt;"")</xm:f>
            <x14:dxf>
              <fill>
                <patternFill>
                  <bgColor rgb="FFCFFCFC"/>
                </patternFill>
              </fill>
            </x14:dxf>
          </x14:cfRule>
          <x14:cfRule type="expression" priority="354" id="{90DAC304-7AB9-8C4C-9107-BC0DC54D10BD}">
            <xm:f>AND($S42=Setting!$B$11,Setting!$B$11&lt;&gt;"")</xm:f>
            <x14:dxf>
              <fill>
                <patternFill>
                  <bgColor rgb="FFCCFFDD"/>
                </patternFill>
              </fill>
            </x14:dxf>
          </x14:cfRule>
          <x14:cfRule type="expression" priority="355" id="{16352BA5-CC6B-DB40-B851-FBEF3A43F99B}">
            <xm:f>AND($S42=Setting!$B$10,Setting!$B$10&lt;&gt;"")</xm:f>
            <x14:dxf>
              <fill>
                <patternFill>
                  <bgColor rgb="FFDDFFCC"/>
                </patternFill>
              </fill>
            </x14:dxf>
          </x14:cfRule>
          <x14:cfRule type="expression" priority="356" id="{74CCAFC6-3BD0-A84A-B0A6-96AC7F7C8AF9}">
            <xm:f>AND($S42=Setting!$B$9,Setting!$B$9&lt;&gt;"")</xm:f>
            <x14:dxf>
              <fill>
                <patternFill>
                  <bgColor rgb="FFEEFFCC"/>
                </patternFill>
              </fill>
            </x14:dxf>
          </x14:cfRule>
          <x14:cfRule type="expression" priority="357" id="{814FB36C-4DD6-6046-B87A-B1C792281046}">
            <xm:f>AND($S42=Setting!$B$8,Setting!$B$8&lt;&gt;"")</xm:f>
            <x14:dxf>
              <fill>
                <patternFill>
                  <bgColor rgb="FFFFFFCC"/>
                </patternFill>
              </fill>
            </x14:dxf>
          </x14:cfRule>
          <x14:cfRule type="expression" priority="358" id="{D7A8C027-B34F-1347-AB45-6474627EEDC8}">
            <xm:f>AND($S42=Setting!$B$7,Setting!$B$7&lt;&gt;"")</xm:f>
            <x14:dxf>
              <fill>
                <patternFill>
                  <bgColor rgb="FFFFEECC"/>
                </patternFill>
              </fill>
            </x14:dxf>
          </x14:cfRule>
          <x14:cfRule type="expression" priority="359" id="{8E7CC7D3-CA55-1B43-81BB-CC4862251D7E}">
            <xm:f>AND($S42=Setting!$B$6,Setting!$B$6&lt;&gt;"")</xm:f>
            <x14:dxf>
              <fill>
                <patternFill>
                  <bgColor rgb="FFF1E5DB"/>
                </patternFill>
              </fill>
            </x14:dxf>
          </x14:cfRule>
          <x14:cfRule type="expression" priority="360" id="{0240E7C1-6E8D-434E-96DA-438E4D90C06F}">
            <xm:f>AND($S42=Setting!$B$5,Setting!$B$5&lt;&gt;"")</xm:f>
            <x14:dxf>
              <fill>
                <patternFill>
                  <bgColor rgb="FFFFCCCC"/>
                </patternFill>
              </fill>
            </x14:dxf>
          </x14:cfRule>
          <xm:sqref>R42:S43</xm:sqref>
        </x14:conditionalFormatting>
        <x14:conditionalFormatting xmlns:xm="http://schemas.microsoft.com/office/excel/2006/main">
          <x14:cfRule type="expression" priority="331" id="{D4A28E4B-B6FC-5441-BFE6-E34982ACABAC}">
            <xm:f>AND($U42=Setting!$B$19,Setting!$B$19&lt;&gt;"")</xm:f>
            <x14:dxf>
              <fill>
                <patternFill>
                  <bgColor rgb="FFFFCCDD"/>
                </patternFill>
              </fill>
            </x14:dxf>
          </x14:cfRule>
          <x14:cfRule type="expression" priority="332" id="{67820655-DB70-6E4D-8155-E563B0F4939C}">
            <xm:f>AND($U42=Setting!$B$18,Setting!$B$18&lt;&gt;"")</xm:f>
            <x14:dxf>
              <fill>
                <patternFill>
                  <bgColor rgb="FFF7D4EB"/>
                </patternFill>
              </fill>
            </x14:dxf>
          </x14:cfRule>
          <x14:cfRule type="expression" priority="333" id="{378EBF94-DBD4-F54C-AE9C-016DF0B578AA}">
            <xm:f>AND($U42=Setting!$B$17,Setting!$B$17&lt;&gt;"")</xm:f>
            <x14:dxf>
              <fill>
                <patternFill>
                  <bgColor rgb="FFFFCCFF"/>
                </patternFill>
              </fill>
            </x14:dxf>
          </x14:cfRule>
          <x14:cfRule type="expression" priority="334" id="{3953261E-9F3F-5242-9F24-FADB1C9E758F}">
            <xm:f>AND($U42=Setting!$B$16,Setting!$B$16&lt;&gt;"")</xm:f>
            <x14:dxf>
              <fill>
                <patternFill>
                  <bgColor rgb="FFEECCFF"/>
                </patternFill>
              </fill>
            </x14:dxf>
          </x14:cfRule>
          <x14:cfRule type="expression" priority="335" id="{63220437-D8DD-0F4C-9C97-E2132C2CAE12}">
            <xm:f>AND($U42=Setting!$B$15,Setting!$B$15&lt;&gt;"")</xm:f>
            <x14:dxf>
              <fill>
                <patternFill>
                  <bgColor rgb="FFD6D6F5"/>
                </patternFill>
              </fill>
            </x14:dxf>
          </x14:cfRule>
          <x14:cfRule type="expression" priority="336" id="{43A97019-EC23-EC47-976A-BAB3B7F1624A}">
            <xm:f>AND($U42=Setting!$B$14,Setting!$B$14&lt;&gt;"")</xm:f>
            <x14:dxf>
              <fill>
                <patternFill>
                  <bgColor rgb="FFCCDDFF"/>
                </patternFill>
              </fill>
            </x14:dxf>
          </x14:cfRule>
          <x14:cfRule type="expression" priority="337" id="{AA6A9ECA-6ABE-8B42-AF07-D938821BE180}">
            <xm:f>AND($U42=Setting!$B$13,Setting!$B$13&lt;&gt;"")</xm:f>
            <x14:dxf>
              <fill>
                <patternFill>
                  <bgColor rgb="FFCCEEFF"/>
                </patternFill>
              </fill>
            </x14:dxf>
          </x14:cfRule>
          <x14:cfRule type="expression" priority="338" id="{07733194-23F0-7348-A77B-07AF599D26AB}">
            <xm:f>AND($U42=Setting!$B$12,Setting!$B$12&lt;&gt;"")</xm:f>
            <x14:dxf>
              <fill>
                <patternFill>
                  <bgColor rgb="FFCFFCFC"/>
                </patternFill>
              </fill>
            </x14:dxf>
          </x14:cfRule>
          <x14:cfRule type="expression" priority="339" id="{B4BF494B-2375-6848-9B2E-E0A28A36F531}">
            <xm:f>AND($U42=Setting!$B$11,Setting!$B$11&lt;&gt;"")</xm:f>
            <x14:dxf>
              <fill>
                <patternFill>
                  <bgColor rgb="FFCCFFDD"/>
                </patternFill>
              </fill>
            </x14:dxf>
          </x14:cfRule>
          <x14:cfRule type="expression" priority="340" id="{A6FDEDA3-0B4B-BE48-BAA5-64ADF03AA64D}">
            <xm:f>AND($U42=Setting!$B$10,Setting!$B$10&lt;&gt;"")</xm:f>
            <x14:dxf>
              <fill>
                <patternFill>
                  <bgColor rgb="FFDDFFCC"/>
                </patternFill>
              </fill>
            </x14:dxf>
          </x14:cfRule>
          <x14:cfRule type="expression" priority="341" id="{181A7DF3-19D8-E349-B656-646C9E58A8BF}">
            <xm:f>AND($U42=Setting!$B$9,Setting!$B$9&lt;&gt;"")</xm:f>
            <x14:dxf>
              <fill>
                <patternFill>
                  <bgColor rgb="FFEEFFCC"/>
                </patternFill>
              </fill>
            </x14:dxf>
          </x14:cfRule>
          <x14:cfRule type="expression" priority="342" id="{EC88805C-B774-2E4A-B9BD-35A602E3654A}">
            <xm:f>AND($U42=Setting!$B$8,Setting!$B$8&lt;&gt;"")</xm:f>
            <x14:dxf>
              <fill>
                <patternFill>
                  <bgColor rgb="FFFFFFCC"/>
                </patternFill>
              </fill>
            </x14:dxf>
          </x14:cfRule>
          <x14:cfRule type="expression" priority="343" id="{95D2FF7F-4E5E-8C47-930E-868923945A11}">
            <xm:f>AND($U42=Setting!$B$7,Setting!$B$7&lt;&gt;"")</xm:f>
            <x14:dxf>
              <fill>
                <patternFill>
                  <bgColor rgb="FFFFEECC"/>
                </patternFill>
              </fill>
            </x14:dxf>
          </x14:cfRule>
          <x14:cfRule type="expression" priority="344" id="{3BA10BFC-F193-F243-A0F8-117D6A4C3E93}">
            <xm:f>AND($U42=Setting!$B$6,Setting!$B$6&lt;&gt;"")</xm:f>
            <x14:dxf>
              <fill>
                <patternFill>
                  <bgColor rgb="FFF1E5DB"/>
                </patternFill>
              </fill>
            </x14:dxf>
          </x14:cfRule>
          <x14:cfRule type="expression" priority="345" id="{83209EA9-25D5-3C44-B332-79AE8025F9D7}">
            <xm:f>AND($U42=Setting!$B$5,Setting!$B$5&lt;&gt;"")</xm:f>
            <x14:dxf>
              <fill>
                <patternFill>
                  <bgColor rgb="FFFFCCCC"/>
                </patternFill>
              </fill>
            </x14:dxf>
          </x14:cfRule>
          <xm:sqref>T42:U43</xm:sqref>
        </x14:conditionalFormatting>
        <x14:conditionalFormatting xmlns:xm="http://schemas.microsoft.com/office/excel/2006/main">
          <x14:cfRule type="expression" priority="316" id="{1413C255-B7BE-EA4E-A757-881962DA75DD}">
            <xm:f>AND($W42=Setting!$B$19,Setting!$B$19&lt;&gt;"")</xm:f>
            <x14:dxf>
              <fill>
                <patternFill>
                  <bgColor rgb="FFFFCCDD"/>
                </patternFill>
              </fill>
            </x14:dxf>
          </x14:cfRule>
          <x14:cfRule type="expression" priority="317" id="{4E500EFD-1DC5-674D-ABD5-72BAA178ECEA}">
            <xm:f>AND($W42=Setting!$B$18,Setting!$B$18&lt;&gt;"")</xm:f>
            <x14:dxf>
              <fill>
                <patternFill>
                  <bgColor rgb="FFF7D4EB"/>
                </patternFill>
              </fill>
            </x14:dxf>
          </x14:cfRule>
          <x14:cfRule type="expression" priority="318" id="{01D853E2-CF1F-3E4F-84E2-0B1B2CCBF12E}">
            <xm:f>AND($W42=Setting!$B$17,Setting!$B$17&lt;&gt;"")</xm:f>
            <x14:dxf>
              <fill>
                <patternFill>
                  <bgColor rgb="FFFFCCFF"/>
                </patternFill>
              </fill>
            </x14:dxf>
          </x14:cfRule>
          <x14:cfRule type="expression" priority="319" id="{CC9D85C9-6F34-154F-80AC-C665F09DAA7F}">
            <xm:f>AND($W42=Setting!$B$16,Setting!$B$16&lt;&gt;"")</xm:f>
            <x14:dxf>
              <fill>
                <patternFill>
                  <bgColor rgb="FFEECCFF"/>
                </patternFill>
              </fill>
            </x14:dxf>
          </x14:cfRule>
          <x14:cfRule type="expression" priority="320" id="{CB86D7BB-EAC6-0046-8824-CC62CA909C64}">
            <xm:f>AND($W42=Setting!$B$15,Setting!$B$15&lt;&gt;"")</xm:f>
            <x14:dxf>
              <fill>
                <patternFill>
                  <bgColor rgb="FFD6D6F5"/>
                </patternFill>
              </fill>
            </x14:dxf>
          </x14:cfRule>
          <x14:cfRule type="expression" priority="321" id="{BC5E8336-943D-8B4E-918F-75CC621DFB55}">
            <xm:f>AND($W42=Setting!$B$14,Setting!$B$14&lt;&gt;"")</xm:f>
            <x14:dxf>
              <fill>
                <patternFill>
                  <bgColor rgb="FFCCDDFF"/>
                </patternFill>
              </fill>
            </x14:dxf>
          </x14:cfRule>
          <x14:cfRule type="expression" priority="322" id="{6F798920-BF52-3940-9FC1-A0C7A89F698B}">
            <xm:f>AND($W42=Setting!$B$13,Setting!$B$13&lt;&gt;"")</xm:f>
            <x14:dxf>
              <fill>
                <patternFill>
                  <bgColor rgb="FFCCEEFF"/>
                </patternFill>
              </fill>
            </x14:dxf>
          </x14:cfRule>
          <x14:cfRule type="expression" priority="323" id="{0CC6F074-A7DD-7044-9DDE-71459A692A9B}">
            <xm:f>AND($W42=Setting!$B$12,Setting!$B$12&lt;&gt;"")</xm:f>
            <x14:dxf>
              <fill>
                <patternFill>
                  <bgColor rgb="FFCFFCFC"/>
                </patternFill>
              </fill>
            </x14:dxf>
          </x14:cfRule>
          <x14:cfRule type="expression" priority="324" id="{C8DCE515-6CD2-6247-A81E-E11CE6D3AD83}">
            <xm:f>AND($W42=Setting!$B$11,Setting!$B$11&lt;&gt;"")</xm:f>
            <x14:dxf>
              <fill>
                <patternFill>
                  <bgColor rgb="FFCCFFDD"/>
                </patternFill>
              </fill>
            </x14:dxf>
          </x14:cfRule>
          <x14:cfRule type="expression" priority="325" id="{7197A77C-482D-0D4B-87FD-FF71A2C6E3E1}">
            <xm:f>AND($W42=Setting!$B$10,Setting!$B$10&lt;&gt;"")</xm:f>
            <x14:dxf>
              <fill>
                <patternFill>
                  <bgColor rgb="FFDDFFCC"/>
                </patternFill>
              </fill>
            </x14:dxf>
          </x14:cfRule>
          <x14:cfRule type="expression" priority="326" id="{5D98AA58-3074-1345-87F5-D8D72FFE88C8}">
            <xm:f>AND($W42=Setting!$B$9,Setting!$B$9&lt;&gt;"")</xm:f>
            <x14:dxf>
              <fill>
                <patternFill>
                  <bgColor rgb="FFEEFFCC"/>
                </patternFill>
              </fill>
            </x14:dxf>
          </x14:cfRule>
          <x14:cfRule type="expression" priority="327" id="{3281F655-2581-BE49-91FF-8FCA760A2F20}">
            <xm:f>AND($W42=Setting!$B$8,Setting!$B$8&lt;&gt;"")</xm:f>
            <x14:dxf>
              <fill>
                <patternFill>
                  <bgColor rgb="FFFFFFCC"/>
                </patternFill>
              </fill>
            </x14:dxf>
          </x14:cfRule>
          <x14:cfRule type="expression" priority="328" id="{EC2A77AB-5C3F-4B4A-B7C2-CE787F29E2DC}">
            <xm:f>AND($W42=Setting!$B$7,Setting!$B$7&lt;&gt;"")</xm:f>
            <x14:dxf>
              <fill>
                <patternFill>
                  <bgColor rgb="FFFFEECC"/>
                </patternFill>
              </fill>
            </x14:dxf>
          </x14:cfRule>
          <x14:cfRule type="expression" priority="329" id="{20CE42A1-C661-904D-AF36-7ADB065A95F0}">
            <xm:f>AND($W42=Setting!$B$6,Setting!$B$6&lt;&gt;"")</xm:f>
            <x14:dxf>
              <fill>
                <patternFill>
                  <bgColor rgb="FFF1E5DB"/>
                </patternFill>
              </fill>
            </x14:dxf>
          </x14:cfRule>
          <x14:cfRule type="expression" priority="330" id="{237E476D-5DD7-8E47-9786-DBC91061CC84}">
            <xm:f>AND($W42=Setting!$B$5,Setting!$B$5&lt;&gt;"")</xm:f>
            <x14:dxf>
              <fill>
                <patternFill>
                  <bgColor rgb="FFFFCCCC"/>
                </patternFill>
              </fill>
            </x14:dxf>
          </x14:cfRule>
          <xm:sqref>V42:W43</xm:sqref>
        </x14:conditionalFormatting>
        <x14:conditionalFormatting xmlns:xm="http://schemas.microsoft.com/office/excel/2006/main">
          <x14:cfRule type="expression" priority="301" id="{855B4198-7BB2-C24A-996E-B0988FF060D1}">
            <xm:f>AND($Y42=Setting!$B$19,Setting!$B$19&lt;&gt;"")</xm:f>
            <x14:dxf>
              <fill>
                <patternFill>
                  <bgColor rgb="FFFFCCDD"/>
                </patternFill>
              </fill>
            </x14:dxf>
          </x14:cfRule>
          <x14:cfRule type="expression" priority="302" id="{2987461B-2545-C74B-BD0D-808EAADA23C0}">
            <xm:f>AND($Y42=Setting!$B$18,Setting!$B$18&lt;&gt;"")</xm:f>
            <x14:dxf>
              <fill>
                <patternFill>
                  <bgColor rgb="FFF7D4EB"/>
                </patternFill>
              </fill>
            </x14:dxf>
          </x14:cfRule>
          <x14:cfRule type="expression" priority="303" id="{B1BA8520-0BFA-2340-B076-96CD25ABC103}">
            <xm:f>AND($Y42=Setting!$B$17,Setting!$B$17&lt;&gt;"")</xm:f>
            <x14:dxf>
              <fill>
                <patternFill>
                  <bgColor rgb="FFFFCCFF"/>
                </patternFill>
              </fill>
            </x14:dxf>
          </x14:cfRule>
          <x14:cfRule type="expression" priority="304" id="{5C1BFB07-04A2-BF41-93EB-5930DCA406E0}">
            <xm:f>AND($Y42=Setting!$B$16,Setting!$B$16&lt;&gt;"")</xm:f>
            <x14:dxf>
              <fill>
                <patternFill>
                  <bgColor rgb="FFEECCFF"/>
                </patternFill>
              </fill>
            </x14:dxf>
          </x14:cfRule>
          <x14:cfRule type="expression" priority="305" id="{E73083F5-688D-5542-8CC8-D768830A3B81}">
            <xm:f>AND($Y42=Setting!$B$15,Setting!$B$15&lt;&gt;"")</xm:f>
            <x14:dxf>
              <fill>
                <patternFill>
                  <bgColor rgb="FFD6D6F5"/>
                </patternFill>
              </fill>
            </x14:dxf>
          </x14:cfRule>
          <x14:cfRule type="expression" priority="306" id="{5FAD4332-A43D-6E4A-8B7F-CCC9EBBBF08E}">
            <xm:f>AND($Y42=Setting!$B$14,Setting!$B$14&lt;&gt;"")</xm:f>
            <x14:dxf>
              <fill>
                <patternFill>
                  <bgColor rgb="FFCCDDFF"/>
                </patternFill>
              </fill>
            </x14:dxf>
          </x14:cfRule>
          <x14:cfRule type="expression" priority="307" id="{7E2925B8-2852-3C49-957D-5BEEE6B4BD41}">
            <xm:f>AND($Y42=Setting!$B$13,Setting!$B$13&lt;&gt;"")</xm:f>
            <x14:dxf>
              <fill>
                <patternFill>
                  <bgColor rgb="FFCCEEFF"/>
                </patternFill>
              </fill>
            </x14:dxf>
          </x14:cfRule>
          <x14:cfRule type="expression" priority="308" id="{32B57D67-6D1C-164C-AE54-77053285B1A9}">
            <xm:f>AND($Y42=Setting!$B$12,Setting!$B$12&lt;&gt;"")</xm:f>
            <x14:dxf>
              <fill>
                <patternFill>
                  <bgColor rgb="FFCFFCFC"/>
                </patternFill>
              </fill>
            </x14:dxf>
          </x14:cfRule>
          <x14:cfRule type="expression" priority="309" id="{F4A6AD33-D174-594C-87D9-9FFE5D84A10D}">
            <xm:f>AND($Y42=Setting!$B$11,Setting!$B$11&lt;&gt;"")</xm:f>
            <x14:dxf>
              <fill>
                <patternFill>
                  <bgColor rgb="FFCCFFDD"/>
                </patternFill>
              </fill>
            </x14:dxf>
          </x14:cfRule>
          <x14:cfRule type="expression" priority="310" id="{8B612EE6-D925-AB47-ABB2-6798B79C4D3A}">
            <xm:f>AND($Y42=Setting!$B$10,Setting!$B$10&lt;&gt;"")</xm:f>
            <x14:dxf>
              <fill>
                <patternFill>
                  <bgColor rgb="FFDDFFCC"/>
                </patternFill>
              </fill>
            </x14:dxf>
          </x14:cfRule>
          <x14:cfRule type="expression" priority="311" id="{580E28B6-4050-C24B-9FAC-3D7FD0466A3C}">
            <xm:f>AND($Y42=Setting!$B$9,Setting!$B$9&lt;&gt;"")</xm:f>
            <x14:dxf>
              <fill>
                <patternFill>
                  <bgColor rgb="FFEEFFCC"/>
                </patternFill>
              </fill>
            </x14:dxf>
          </x14:cfRule>
          <x14:cfRule type="expression" priority="312" id="{B74D8DD5-6544-A24D-8C7E-B860227F56FD}">
            <xm:f>AND($Y42=Setting!$B$8,Setting!$B$8&lt;&gt;"")</xm:f>
            <x14:dxf>
              <fill>
                <patternFill>
                  <bgColor rgb="FFFFFFCC"/>
                </patternFill>
              </fill>
            </x14:dxf>
          </x14:cfRule>
          <x14:cfRule type="expression" priority="313" id="{649BD0BE-F3F9-594F-BC76-1B44C6C9A0B5}">
            <xm:f>AND($Y42=Setting!$B$7,Setting!$B$7&lt;&gt;"")</xm:f>
            <x14:dxf>
              <fill>
                <patternFill>
                  <bgColor rgb="FFFFEECC"/>
                </patternFill>
              </fill>
            </x14:dxf>
          </x14:cfRule>
          <x14:cfRule type="expression" priority="314" id="{241BE2F7-3B43-3C4E-B559-283C7EFE73E6}">
            <xm:f>AND($Y42=Setting!$B$6,Setting!$B$6&lt;&gt;"")</xm:f>
            <x14:dxf>
              <fill>
                <patternFill>
                  <bgColor rgb="FFF1E5DB"/>
                </patternFill>
              </fill>
            </x14:dxf>
          </x14:cfRule>
          <x14:cfRule type="expression" priority="315" id="{2057F4D4-535E-8A4A-93FB-993510398963}">
            <xm:f>AND($Y42=Setting!$B$5,Setting!$B$5&lt;&gt;"")</xm:f>
            <x14:dxf>
              <fill>
                <patternFill>
                  <bgColor rgb="FFFFCCCC"/>
                </patternFill>
              </fill>
            </x14:dxf>
          </x14:cfRule>
          <xm:sqref>X42:Y43</xm:sqref>
        </x14:conditionalFormatting>
        <x14:conditionalFormatting xmlns:xm="http://schemas.microsoft.com/office/excel/2006/main">
          <x14:cfRule type="expression" priority="286" id="{744B2500-5DE2-6840-B812-38F7EB8BD006}">
            <xm:f>AND($AA42=Setting!$B$19,Setting!$B$19&lt;&gt;"")</xm:f>
            <x14:dxf>
              <fill>
                <patternFill>
                  <bgColor rgb="FFFFCCDD"/>
                </patternFill>
              </fill>
            </x14:dxf>
          </x14:cfRule>
          <x14:cfRule type="expression" priority="287" id="{69687442-8987-E748-AF13-8B7E0EF054D7}">
            <xm:f>AND($AA42=Setting!$B$18,Setting!$B$18&lt;&gt;"")</xm:f>
            <x14:dxf>
              <fill>
                <patternFill>
                  <bgColor rgb="FFF7D4EB"/>
                </patternFill>
              </fill>
            </x14:dxf>
          </x14:cfRule>
          <x14:cfRule type="expression" priority="288" id="{86C0349A-D768-4E47-8D33-C6A0965F287E}">
            <xm:f>AND($AA42=Setting!$B$17,Setting!$B$17&lt;&gt;"")</xm:f>
            <x14:dxf>
              <fill>
                <patternFill>
                  <bgColor rgb="FFFFCCFF"/>
                </patternFill>
              </fill>
            </x14:dxf>
          </x14:cfRule>
          <x14:cfRule type="expression" priority="289" id="{D160382C-3D24-9B44-8421-00032F413F80}">
            <xm:f>AND($AA42=Setting!$B$16,Setting!$B$16&lt;&gt;"")</xm:f>
            <x14:dxf>
              <fill>
                <patternFill>
                  <bgColor rgb="FFEECCFF"/>
                </patternFill>
              </fill>
            </x14:dxf>
          </x14:cfRule>
          <x14:cfRule type="expression" priority="290" id="{72A406A4-4F0F-8543-B3DE-169386C4B0AF}">
            <xm:f>AND($AA42=Setting!$B$15,Setting!$B$15&lt;&gt;"")</xm:f>
            <x14:dxf>
              <fill>
                <patternFill>
                  <bgColor rgb="FFD6D6F5"/>
                </patternFill>
              </fill>
            </x14:dxf>
          </x14:cfRule>
          <x14:cfRule type="expression" priority="291" id="{7279C574-4ED7-DC4C-8FD3-8EC74CB8CF1E}">
            <xm:f>AND($AA42=Setting!$B$14,Setting!$B$14&lt;&gt;"")</xm:f>
            <x14:dxf>
              <fill>
                <patternFill>
                  <bgColor rgb="FFCCDDFF"/>
                </patternFill>
              </fill>
            </x14:dxf>
          </x14:cfRule>
          <x14:cfRule type="expression" priority="292" id="{FB107BD0-2C4A-EC40-AF8B-739031C36693}">
            <xm:f>AND($AA42=Setting!$B$13,Setting!$B$13&lt;&gt;"")</xm:f>
            <x14:dxf>
              <fill>
                <patternFill>
                  <bgColor rgb="FFCCEEFF"/>
                </patternFill>
              </fill>
            </x14:dxf>
          </x14:cfRule>
          <x14:cfRule type="expression" priority="293" id="{3E70DD4E-EA21-8D42-BD0E-5B7A453A5042}">
            <xm:f>AND($AA42=Setting!$B$12,Setting!$B$12&lt;&gt;"")</xm:f>
            <x14:dxf>
              <fill>
                <patternFill>
                  <bgColor rgb="FFCFFCFC"/>
                </patternFill>
              </fill>
            </x14:dxf>
          </x14:cfRule>
          <x14:cfRule type="expression" priority="294" id="{93903773-0EBA-3D4D-9BA2-09C0093216A3}">
            <xm:f>AND($AA42=Setting!$B$11,Setting!$B$11&lt;&gt;"")</xm:f>
            <x14:dxf>
              <fill>
                <patternFill>
                  <bgColor rgb="FFCCFFDD"/>
                </patternFill>
              </fill>
            </x14:dxf>
          </x14:cfRule>
          <x14:cfRule type="expression" priority="295" id="{484E410F-76AF-F140-A0E0-D586DE44A9AE}">
            <xm:f>AND($AA42=Setting!$B$10,Setting!$B$10&lt;&gt;"")</xm:f>
            <x14:dxf>
              <fill>
                <patternFill>
                  <bgColor rgb="FFDDFFCC"/>
                </patternFill>
              </fill>
            </x14:dxf>
          </x14:cfRule>
          <x14:cfRule type="expression" priority="296" id="{EC7CC913-9990-8746-AC1B-8B98B6028AA5}">
            <xm:f>AND($AA42=Setting!$B$9,Setting!$B$9&lt;&gt;"")</xm:f>
            <x14:dxf>
              <fill>
                <patternFill>
                  <bgColor rgb="FFEEFFCC"/>
                </patternFill>
              </fill>
            </x14:dxf>
          </x14:cfRule>
          <x14:cfRule type="expression" priority="297" id="{8D259A3B-09B3-AD47-9D54-AAD4E2D393F8}">
            <xm:f>AND($AA42=Setting!$B$8,Setting!$B$8&lt;&gt;"")</xm:f>
            <x14:dxf>
              <fill>
                <patternFill>
                  <bgColor rgb="FFFFFFCC"/>
                </patternFill>
              </fill>
            </x14:dxf>
          </x14:cfRule>
          <x14:cfRule type="expression" priority="298" id="{4987B272-80FA-4C48-901E-C4B59D5CE307}">
            <xm:f>AND($AA42=Setting!$B$7,Setting!$B$7&lt;&gt;"")</xm:f>
            <x14:dxf>
              <fill>
                <patternFill>
                  <bgColor rgb="FFFFEECC"/>
                </patternFill>
              </fill>
            </x14:dxf>
          </x14:cfRule>
          <x14:cfRule type="expression" priority="299" id="{68BAA4A5-24AE-224A-8F76-9A6385DD963A}">
            <xm:f>AND($AA42=Setting!$B$6,Setting!$B$6&lt;&gt;"")</xm:f>
            <x14:dxf>
              <fill>
                <patternFill>
                  <bgColor rgb="FFF1E5DB"/>
                </patternFill>
              </fill>
            </x14:dxf>
          </x14:cfRule>
          <x14:cfRule type="expression" priority="300" id="{659BCB4F-2C5E-3647-9247-AA5B954CBDF2}">
            <xm:f>AND($AA42=Setting!$B$5,Setting!$B$5&lt;&gt;"")</xm:f>
            <x14:dxf>
              <fill>
                <patternFill>
                  <bgColor rgb="FFFFCCCC"/>
                </patternFill>
              </fill>
            </x14:dxf>
          </x14:cfRule>
          <xm:sqref>Z42:AA43</xm:sqref>
        </x14:conditionalFormatting>
        <x14:conditionalFormatting xmlns:xm="http://schemas.microsoft.com/office/excel/2006/main">
          <x14:cfRule type="expression" priority="271" id="{0B555F37-BB94-8547-87E9-44EFAC7EA0FF}">
            <xm:f>AND($AC42=Setting!$B$19,Setting!$B$19&lt;&gt;"")</xm:f>
            <x14:dxf>
              <fill>
                <patternFill>
                  <bgColor rgb="FFFFCCDD"/>
                </patternFill>
              </fill>
            </x14:dxf>
          </x14:cfRule>
          <x14:cfRule type="expression" priority="272" id="{631C69B6-197B-9A4A-80A6-9580315470A8}">
            <xm:f>AND($AC42=Setting!$B$18,Setting!$B$18&lt;&gt;"")</xm:f>
            <x14:dxf>
              <fill>
                <patternFill>
                  <bgColor rgb="FFF7D4EB"/>
                </patternFill>
              </fill>
            </x14:dxf>
          </x14:cfRule>
          <x14:cfRule type="expression" priority="273" id="{7E7111B1-BFA5-9B48-B2A0-0119D6ABD958}">
            <xm:f>AND($AC42=Setting!$B$17,Setting!$B$17&lt;&gt;"")</xm:f>
            <x14:dxf>
              <fill>
                <patternFill>
                  <bgColor rgb="FFFFCCFF"/>
                </patternFill>
              </fill>
            </x14:dxf>
          </x14:cfRule>
          <x14:cfRule type="expression" priority="274" id="{44DD0963-F378-A943-957D-4A7B1E563219}">
            <xm:f>AND($AC42=Setting!$B$16,Setting!$B$16&lt;&gt;"")</xm:f>
            <x14:dxf>
              <fill>
                <patternFill>
                  <bgColor rgb="FFEECCFF"/>
                </patternFill>
              </fill>
            </x14:dxf>
          </x14:cfRule>
          <x14:cfRule type="expression" priority="275" id="{7B51F621-B0D7-514D-8117-2948820EAA28}">
            <xm:f>AND($AC42=Setting!$B$15,Setting!$B$15&lt;&gt;"")</xm:f>
            <x14:dxf>
              <fill>
                <patternFill>
                  <bgColor rgb="FFD6D6F5"/>
                </patternFill>
              </fill>
            </x14:dxf>
          </x14:cfRule>
          <x14:cfRule type="expression" priority="276" id="{7DB723D0-6C20-2745-9294-3B96B1312DF8}">
            <xm:f>AND($AC42=Setting!$B$14,Setting!$B$14&lt;&gt;"")</xm:f>
            <x14:dxf>
              <fill>
                <patternFill>
                  <bgColor rgb="FFCCDDFF"/>
                </patternFill>
              </fill>
            </x14:dxf>
          </x14:cfRule>
          <x14:cfRule type="expression" priority="277" id="{0FEBC963-06AB-F742-91FD-873EBD26EBFF}">
            <xm:f>AND($AC42=Setting!$B$13,Setting!$B$13&lt;&gt;"")</xm:f>
            <x14:dxf>
              <fill>
                <patternFill>
                  <bgColor rgb="FFCCEEFF"/>
                </patternFill>
              </fill>
            </x14:dxf>
          </x14:cfRule>
          <x14:cfRule type="expression" priority="278" id="{A247F098-E8B9-CF4C-84F3-0D90A3D9D43C}">
            <xm:f>AND($AC42=Setting!$B$12,Setting!$B$12&lt;&gt;"")</xm:f>
            <x14:dxf>
              <fill>
                <patternFill>
                  <bgColor rgb="FFCFFCFC"/>
                </patternFill>
              </fill>
            </x14:dxf>
          </x14:cfRule>
          <x14:cfRule type="expression" priority="279" id="{59DB2C11-40DE-C849-8E87-A8EEA66A4518}">
            <xm:f>AND($AC42=Setting!$B$11,Setting!$B$11&lt;&gt;"")</xm:f>
            <x14:dxf>
              <fill>
                <patternFill>
                  <bgColor rgb="FFCCFFDD"/>
                </patternFill>
              </fill>
            </x14:dxf>
          </x14:cfRule>
          <x14:cfRule type="expression" priority="280" id="{65128F4D-BC6D-AD4F-BD71-25AC2A8B8194}">
            <xm:f>AND($AC42=Setting!$B$10,Setting!$B$10&lt;&gt;"")</xm:f>
            <x14:dxf>
              <fill>
                <patternFill>
                  <bgColor rgb="FFDDFFCC"/>
                </patternFill>
              </fill>
            </x14:dxf>
          </x14:cfRule>
          <x14:cfRule type="expression" priority="281" id="{D83EB4D4-BA54-6E41-92C0-377F2FB22DE3}">
            <xm:f>AND($AC42=Setting!$B$9,Setting!$B$9&lt;&gt;"")</xm:f>
            <x14:dxf>
              <fill>
                <patternFill>
                  <bgColor rgb="FFEEFFCC"/>
                </patternFill>
              </fill>
            </x14:dxf>
          </x14:cfRule>
          <x14:cfRule type="expression" priority="282" id="{346C47CF-FBEB-0D4D-9E95-05837F16FDFB}">
            <xm:f>AND($AC42=Setting!$B$8,Setting!$B$8&lt;&gt;"")</xm:f>
            <x14:dxf>
              <fill>
                <patternFill>
                  <bgColor rgb="FFFFFFCC"/>
                </patternFill>
              </fill>
            </x14:dxf>
          </x14:cfRule>
          <x14:cfRule type="expression" priority="283" id="{94284524-516A-1845-A43C-6759D28A7F46}">
            <xm:f>AND($AC42=Setting!$B$7,Setting!$B$7&lt;&gt;"")</xm:f>
            <x14:dxf>
              <fill>
                <patternFill>
                  <bgColor rgb="FFFFEECC"/>
                </patternFill>
              </fill>
            </x14:dxf>
          </x14:cfRule>
          <x14:cfRule type="expression" priority="284" id="{9D3459AC-4DCB-EF44-934F-A64A74496E25}">
            <xm:f>AND($AC42=Setting!$B$6,Setting!$B$6&lt;&gt;"")</xm:f>
            <x14:dxf>
              <fill>
                <patternFill>
                  <bgColor rgb="FFF1E5DB"/>
                </patternFill>
              </fill>
            </x14:dxf>
          </x14:cfRule>
          <x14:cfRule type="expression" priority="285" id="{9D96A958-C116-764E-8819-823566BD3022}">
            <xm:f>AND($AC42=Setting!$B$5,Setting!$B$5&lt;&gt;"")</xm:f>
            <x14:dxf>
              <fill>
                <patternFill>
                  <bgColor rgb="FFFFCCCC"/>
                </patternFill>
              </fill>
            </x14:dxf>
          </x14:cfRule>
          <xm:sqref>AB42:AC43</xm:sqref>
        </x14:conditionalFormatting>
        <x14:conditionalFormatting xmlns:xm="http://schemas.microsoft.com/office/excel/2006/main">
          <x14:cfRule type="expression" priority="256" id="{5A5ACAC7-E7C2-7B41-AD1A-E69D68BAB4B8}">
            <xm:f>AND($AE42=Setting!$B$19,Setting!$B$19&lt;&gt;"")</xm:f>
            <x14:dxf>
              <fill>
                <patternFill>
                  <bgColor rgb="FFFFCCDD"/>
                </patternFill>
              </fill>
            </x14:dxf>
          </x14:cfRule>
          <x14:cfRule type="expression" priority="257" id="{F3512B45-D8AB-B649-8130-F07F146D4406}">
            <xm:f>AND($AE42=Setting!$B$18,Setting!$B$18&lt;&gt;"")</xm:f>
            <x14:dxf>
              <fill>
                <patternFill>
                  <bgColor rgb="FFF7D4EB"/>
                </patternFill>
              </fill>
            </x14:dxf>
          </x14:cfRule>
          <x14:cfRule type="expression" priority="258" id="{AD4C9B37-BB83-0643-B597-9422D74F2AB2}">
            <xm:f>AND($AE42=Setting!$B$17,Setting!$B$17&lt;&gt;"")</xm:f>
            <x14:dxf>
              <fill>
                <patternFill>
                  <bgColor rgb="FFFFCCFF"/>
                </patternFill>
              </fill>
            </x14:dxf>
          </x14:cfRule>
          <x14:cfRule type="expression" priority="259" id="{C83A84BA-7936-154B-85D3-D62CFF575D7B}">
            <xm:f>AND($AE42=Setting!$B$16,Setting!$B$16&lt;&gt;"")</xm:f>
            <x14:dxf>
              <fill>
                <patternFill>
                  <bgColor rgb="FFEECCFF"/>
                </patternFill>
              </fill>
            </x14:dxf>
          </x14:cfRule>
          <x14:cfRule type="expression" priority="260" id="{BCF6F33C-10E6-E24F-BCE7-2792AD5B34CA}">
            <xm:f>AND($AE42=Setting!$B$15,Setting!$B$15&lt;&gt;"")</xm:f>
            <x14:dxf>
              <fill>
                <patternFill>
                  <bgColor rgb="FFD6D6F5"/>
                </patternFill>
              </fill>
            </x14:dxf>
          </x14:cfRule>
          <x14:cfRule type="expression" priority="261" id="{D163386C-2EB1-5243-8886-111D74D0664E}">
            <xm:f>AND($AE42=Setting!$B$14,Setting!$B$14&lt;&gt;"")</xm:f>
            <x14:dxf>
              <fill>
                <patternFill>
                  <bgColor rgb="FFCCDDFF"/>
                </patternFill>
              </fill>
            </x14:dxf>
          </x14:cfRule>
          <x14:cfRule type="expression" priority="262" id="{5D987129-67B1-F343-9F0C-678FDC56275F}">
            <xm:f>AND($AE42=Setting!$B$13,Setting!$B$13&lt;&gt;"")</xm:f>
            <x14:dxf>
              <fill>
                <patternFill>
                  <bgColor rgb="FFCCEEFF"/>
                </patternFill>
              </fill>
            </x14:dxf>
          </x14:cfRule>
          <x14:cfRule type="expression" priority="263" id="{695434CA-7E6A-A343-96FC-DF43D988CF9A}">
            <xm:f>AND($AE42=Setting!$B$12,Setting!$B$12&lt;&gt;"")</xm:f>
            <x14:dxf>
              <fill>
                <patternFill>
                  <bgColor rgb="FFCFFCFC"/>
                </patternFill>
              </fill>
            </x14:dxf>
          </x14:cfRule>
          <x14:cfRule type="expression" priority="264" id="{EED7031F-2D7B-D148-917F-18FF3FBB22DB}">
            <xm:f>AND($AE42=Setting!$B$11,Setting!$B$11&lt;&gt;"")</xm:f>
            <x14:dxf>
              <fill>
                <patternFill>
                  <bgColor rgb="FFCCFFDD"/>
                </patternFill>
              </fill>
            </x14:dxf>
          </x14:cfRule>
          <x14:cfRule type="expression" priority="265" id="{39660002-686E-124A-AB94-9EB617DDDFBE}">
            <xm:f>AND($AE42=Setting!$B$10,Setting!$B$10&lt;&gt;"")</xm:f>
            <x14:dxf>
              <fill>
                <patternFill>
                  <bgColor rgb="FFDDFFCC"/>
                </patternFill>
              </fill>
            </x14:dxf>
          </x14:cfRule>
          <x14:cfRule type="expression" priority="266" id="{DD72E126-B677-BC41-B9EB-323374358E8B}">
            <xm:f>AND($AE42=Setting!$B$9,Setting!$B$9&lt;&gt;"")</xm:f>
            <x14:dxf>
              <fill>
                <patternFill>
                  <bgColor rgb="FFEEFFCC"/>
                </patternFill>
              </fill>
            </x14:dxf>
          </x14:cfRule>
          <x14:cfRule type="expression" priority="267" id="{FEC358AE-5A5B-0340-948E-9545589D4954}">
            <xm:f>AND($AE42=Setting!$B$8,Setting!$B$8&lt;&gt;"")</xm:f>
            <x14:dxf>
              <fill>
                <patternFill>
                  <bgColor rgb="FFFFFFCC"/>
                </patternFill>
              </fill>
            </x14:dxf>
          </x14:cfRule>
          <x14:cfRule type="expression" priority="268" id="{2F24D5E9-EFDC-864B-BA25-2228C63E16F4}">
            <xm:f>AND($AE42=Setting!$B$7,Setting!$B$7&lt;&gt;"")</xm:f>
            <x14:dxf>
              <fill>
                <patternFill>
                  <bgColor rgb="FFFFEECC"/>
                </patternFill>
              </fill>
            </x14:dxf>
          </x14:cfRule>
          <x14:cfRule type="expression" priority="269" id="{62A33A3F-6E74-BE40-86B4-2B064D65E9E9}">
            <xm:f>AND($AE42=Setting!$B$6,Setting!$B$6&lt;&gt;"")</xm:f>
            <x14:dxf>
              <fill>
                <patternFill>
                  <bgColor rgb="FFF1E5DB"/>
                </patternFill>
              </fill>
            </x14:dxf>
          </x14:cfRule>
          <x14:cfRule type="expression" priority="270" id="{D44DA2FF-0173-3642-9905-E11EE9F4E207}">
            <xm:f>AND($AE42=Setting!$B$5,Setting!$B$5&lt;&gt;"")</xm:f>
            <x14:dxf>
              <fill>
                <patternFill>
                  <bgColor rgb="FFFFCCCC"/>
                </patternFill>
              </fill>
            </x14:dxf>
          </x14:cfRule>
          <xm:sqref>AD42:AE43</xm:sqref>
        </x14:conditionalFormatting>
        <x14:conditionalFormatting xmlns:xm="http://schemas.microsoft.com/office/excel/2006/main">
          <x14:cfRule type="expression" priority="241" id="{AB15F432-C628-1944-B8E9-FFF29D630BD7}">
            <xm:f>AND($AG42=Setting!$B$19,Setting!$B$19&lt;&gt;"")</xm:f>
            <x14:dxf>
              <fill>
                <patternFill>
                  <bgColor rgb="FFFFCCDD"/>
                </patternFill>
              </fill>
            </x14:dxf>
          </x14:cfRule>
          <x14:cfRule type="expression" priority="242" id="{CC0D71C3-75EA-E446-BBD9-D733121E4377}">
            <xm:f>AND($AG42=Setting!$B$18,Setting!$B$18&lt;&gt;"")</xm:f>
            <x14:dxf>
              <fill>
                <patternFill>
                  <bgColor rgb="FFF7D4EB"/>
                </patternFill>
              </fill>
            </x14:dxf>
          </x14:cfRule>
          <x14:cfRule type="expression" priority="243" id="{25E7EBC5-5470-CF44-96E9-FDB9F6B1386D}">
            <xm:f>AND($AG42=Setting!$B$17,Setting!$B$17&lt;&gt;"")</xm:f>
            <x14:dxf>
              <fill>
                <patternFill>
                  <bgColor rgb="FFFFCCFF"/>
                </patternFill>
              </fill>
            </x14:dxf>
          </x14:cfRule>
          <x14:cfRule type="expression" priority="244" id="{FCAF0B70-582C-A84A-B179-52726354FE2D}">
            <xm:f>AND($AG42=Setting!$B$16,Setting!$B$16&lt;&gt;"")</xm:f>
            <x14:dxf>
              <fill>
                <patternFill>
                  <bgColor rgb="FFEECCFF"/>
                </patternFill>
              </fill>
            </x14:dxf>
          </x14:cfRule>
          <x14:cfRule type="expression" priority="245" id="{0738F1E8-F14E-E542-991E-4D021D228AFF}">
            <xm:f>AND($AG42=Setting!$B$15,Setting!$B$15&lt;&gt;"")</xm:f>
            <x14:dxf>
              <fill>
                <patternFill>
                  <bgColor rgb="FFD6D6F5"/>
                </patternFill>
              </fill>
            </x14:dxf>
          </x14:cfRule>
          <x14:cfRule type="expression" priority="246" id="{6039699C-4D0B-A849-92C8-635DCC8F30A5}">
            <xm:f>AND($AG42=Setting!$B$14,Setting!$B$14&lt;&gt;"")</xm:f>
            <x14:dxf>
              <fill>
                <patternFill>
                  <bgColor rgb="FFCCDDFF"/>
                </patternFill>
              </fill>
            </x14:dxf>
          </x14:cfRule>
          <x14:cfRule type="expression" priority="247" id="{4BE07559-4865-7F4F-82D8-28ECEFE25DF8}">
            <xm:f>AND($AG42=Setting!$B$13,Setting!$B$13&lt;&gt;"")</xm:f>
            <x14:dxf>
              <fill>
                <patternFill>
                  <bgColor rgb="FFCCEEFF"/>
                </patternFill>
              </fill>
            </x14:dxf>
          </x14:cfRule>
          <x14:cfRule type="expression" priority="248" id="{0F11E756-F283-7646-A5B2-7C457A1CDEAB}">
            <xm:f>AND($AG42=Setting!$B$12,Setting!$B$12&lt;&gt;"")</xm:f>
            <x14:dxf>
              <fill>
                <patternFill>
                  <bgColor rgb="FFCFFCFC"/>
                </patternFill>
              </fill>
            </x14:dxf>
          </x14:cfRule>
          <x14:cfRule type="expression" priority="249" id="{F866D056-1B86-AF4E-8937-7C64136B0ED1}">
            <xm:f>AND($AG42=Setting!$B$11,Setting!$B$11&lt;&gt;"")</xm:f>
            <x14:dxf>
              <fill>
                <patternFill>
                  <bgColor rgb="FFCCFFDD"/>
                </patternFill>
              </fill>
            </x14:dxf>
          </x14:cfRule>
          <x14:cfRule type="expression" priority="250" id="{019AFFA0-546D-C648-84D2-BA39D87014D8}">
            <xm:f>AND($AG42=Setting!$B$10,Setting!$B$10&lt;&gt;"")</xm:f>
            <x14:dxf>
              <fill>
                <patternFill>
                  <bgColor rgb="FFDDFFCC"/>
                </patternFill>
              </fill>
            </x14:dxf>
          </x14:cfRule>
          <x14:cfRule type="expression" priority="251" id="{3CFEE869-B772-FE48-84AE-DCDD43930626}">
            <xm:f>AND($AG42=Setting!$B$9,Setting!$B$9&lt;&gt;"")</xm:f>
            <x14:dxf>
              <fill>
                <patternFill>
                  <bgColor rgb="FFEEFFCC"/>
                </patternFill>
              </fill>
            </x14:dxf>
          </x14:cfRule>
          <x14:cfRule type="expression" priority="252" id="{6E97CFE1-DAB8-1145-A4C7-99A0EAC67AD0}">
            <xm:f>AND($AG42=Setting!$B$8,Setting!$B$8&lt;&gt;"")</xm:f>
            <x14:dxf>
              <fill>
                <patternFill>
                  <bgColor rgb="FFFFFFCC"/>
                </patternFill>
              </fill>
            </x14:dxf>
          </x14:cfRule>
          <x14:cfRule type="expression" priority="253" id="{9D58D210-7ADF-524C-BC5A-71EED3184994}">
            <xm:f>AND($AG42=Setting!$B$7,Setting!$B$7&lt;&gt;"")</xm:f>
            <x14:dxf>
              <fill>
                <patternFill>
                  <bgColor rgb="FFFFEECC"/>
                </patternFill>
              </fill>
            </x14:dxf>
          </x14:cfRule>
          <x14:cfRule type="expression" priority="254" id="{401F44E7-1219-E347-9E30-A6FAC2A2F23F}">
            <xm:f>AND($AG42=Setting!$B$6,Setting!$B$6&lt;&gt;"")</xm:f>
            <x14:dxf>
              <fill>
                <patternFill>
                  <bgColor rgb="FFF1E5DB"/>
                </patternFill>
              </fill>
            </x14:dxf>
          </x14:cfRule>
          <x14:cfRule type="expression" priority="255" id="{379CFF56-A6EB-FD47-8600-4D6505DB5103}">
            <xm:f>AND($AG42=Setting!$B$5,Setting!$B$5&lt;&gt;"")</xm:f>
            <x14:dxf>
              <fill>
                <patternFill>
                  <bgColor rgb="FFFFCCCC"/>
                </patternFill>
              </fill>
            </x14:dxf>
          </x14:cfRule>
          <xm:sqref>AF42:AG43</xm:sqref>
        </x14:conditionalFormatting>
        <x14:conditionalFormatting xmlns:xm="http://schemas.microsoft.com/office/excel/2006/main">
          <x14:cfRule type="expression" priority="226" id="{A69085B8-AD85-754C-9E35-ED54BA5CDC90}">
            <xm:f>AND($AI42=Setting!$B$19,Setting!$B$19&lt;&gt;"")</xm:f>
            <x14:dxf>
              <fill>
                <patternFill>
                  <bgColor rgb="FFFFCCDD"/>
                </patternFill>
              </fill>
            </x14:dxf>
          </x14:cfRule>
          <x14:cfRule type="expression" priority="227" id="{8069E2F1-D2E2-5A4C-8960-BA4B60485F86}">
            <xm:f>AND($AI42=Setting!$B$18,Setting!$B$18&lt;&gt;"")</xm:f>
            <x14:dxf>
              <fill>
                <patternFill>
                  <bgColor rgb="FFF7D4EB"/>
                </patternFill>
              </fill>
            </x14:dxf>
          </x14:cfRule>
          <x14:cfRule type="expression" priority="228" id="{4FBC7A6E-2E47-8F42-9B68-6D4822F4EDEB}">
            <xm:f>AND($AI42=Setting!$B$17,Setting!$B$17&lt;&gt;"")</xm:f>
            <x14:dxf>
              <fill>
                <patternFill>
                  <bgColor rgb="FFFFCCFF"/>
                </patternFill>
              </fill>
            </x14:dxf>
          </x14:cfRule>
          <x14:cfRule type="expression" priority="229" id="{DC907132-7368-8246-874B-585198739571}">
            <xm:f>AND($AI42=Setting!$B$16,Setting!$B$16&lt;&gt;"")</xm:f>
            <x14:dxf>
              <fill>
                <patternFill>
                  <bgColor rgb="FFEECCFF"/>
                </patternFill>
              </fill>
            </x14:dxf>
          </x14:cfRule>
          <x14:cfRule type="expression" priority="230" id="{DF3CB598-33D8-5C4F-A192-CE8FCCBC40F0}">
            <xm:f>AND($AI42=Setting!$B$15,Setting!$B$15&lt;&gt;"")</xm:f>
            <x14:dxf>
              <fill>
                <patternFill>
                  <bgColor rgb="FFD6D6F5"/>
                </patternFill>
              </fill>
            </x14:dxf>
          </x14:cfRule>
          <x14:cfRule type="expression" priority="231" id="{89EE2FD1-5787-7F42-ABB1-E1DB9FF95DB3}">
            <xm:f>AND($AI42=Setting!$B$14,Setting!$B$14&lt;&gt;"")</xm:f>
            <x14:dxf>
              <fill>
                <patternFill>
                  <bgColor rgb="FFCCDDFF"/>
                </patternFill>
              </fill>
            </x14:dxf>
          </x14:cfRule>
          <x14:cfRule type="expression" priority="232" id="{821D2C17-CFB5-3849-8562-DCE787DCA94B}">
            <xm:f>AND($AI42=Setting!$B$13,Setting!$B$13&lt;&gt;"")</xm:f>
            <x14:dxf>
              <fill>
                <patternFill>
                  <bgColor rgb="FFCCEEFF"/>
                </patternFill>
              </fill>
            </x14:dxf>
          </x14:cfRule>
          <x14:cfRule type="expression" priority="233" id="{4050E478-4BC0-3A40-99A7-DBDD2FD44F90}">
            <xm:f>AND($AI42=Setting!$B$12,Setting!$B$12&lt;&gt;"")</xm:f>
            <x14:dxf>
              <fill>
                <patternFill>
                  <bgColor rgb="FFCFFCFC"/>
                </patternFill>
              </fill>
            </x14:dxf>
          </x14:cfRule>
          <x14:cfRule type="expression" priority="234" id="{5BA6E654-7C41-9343-A547-D83E790FA014}">
            <xm:f>AND($AI42=Setting!$B$11,Setting!$B$11&lt;&gt;"")</xm:f>
            <x14:dxf>
              <fill>
                <patternFill>
                  <bgColor rgb="FFCCFFDD"/>
                </patternFill>
              </fill>
            </x14:dxf>
          </x14:cfRule>
          <x14:cfRule type="expression" priority="235" id="{FEE4D17E-498A-3E4B-8C3C-E7B1DCCE9ABA}">
            <xm:f>AND($AI42=Setting!$B$10,Setting!$B$10&lt;&gt;"")</xm:f>
            <x14:dxf>
              <fill>
                <patternFill>
                  <bgColor rgb="FFDDFFCC"/>
                </patternFill>
              </fill>
            </x14:dxf>
          </x14:cfRule>
          <x14:cfRule type="expression" priority="236" id="{E1DA16B3-1AD8-FA42-99B6-05E80AC1D408}">
            <xm:f>AND($AI42=Setting!$B$9,Setting!$B$9&lt;&gt;"")</xm:f>
            <x14:dxf>
              <fill>
                <patternFill>
                  <bgColor rgb="FFEEFFCC"/>
                </patternFill>
              </fill>
            </x14:dxf>
          </x14:cfRule>
          <x14:cfRule type="expression" priority="237" id="{32C19C85-4FFF-6640-83DA-A077F32857B2}">
            <xm:f>AND($AI42=Setting!$B$8,Setting!$B$8&lt;&gt;"")</xm:f>
            <x14:dxf>
              <fill>
                <patternFill>
                  <bgColor rgb="FFFFFFCC"/>
                </patternFill>
              </fill>
            </x14:dxf>
          </x14:cfRule>
          <x14:cfRule type="expression" priority="238" id="{939F4611-538E-E14D-A3F7-5A35C0997A4A}">
            <xm:f>AND($AI42=Setting!$B$7,Setting!$B$7&lt;&gt;"")</xm:f>
            <x14:dxf>
              <fill>
                <patternFill>
                  <bgColor rgb="FFFFEECC"/>
                </patternFill>
              </fill>
            </x14:dxf>
          </x14:cfRule>
          <x14:cfRule type="expression" priority="239" id="{FBF26343-5259-E045-B9AF-0ADE7C42E5CC}">
            <xm:f>AND($AI42=Setting!$B$6,Setting!$B$6&lt;&gt;"")</xm:f>
            <x14:dxf>
              <fill>
                <patternFill>
                  <bgColor rgb="FFF1E5DB"/>
                </patternFill>
              </fill>
            </x14:dxf>
          </x14:cfRule>
          <x14:cfRule type="expression" priority="240" id="{90F55BE8-AE07-E841-B0CD-BAB2C69AEFED}">
            <xm:f>AND($AI42=Setting!$B$5,Setting!$B$5&lt;&gt;"")</xm:f>
            <x14:dxf>
              <fill>
                <patternFill>
                  <bgColor rgb="FFFFCCCC"/>
                </patternFill>
              </fill>
            </x14:dxf>
          </x14:cfRule>
          <xm:sqref>AH42:AI43</xm:sqref>
        </x14:conditionalFormatting>
        <x14:conditionalFormatting xmlns:xm="http://schemas.microsoft.com/office/excel/2006/main">
          <x14:cfRule type="expression" priority="211" id="{227B17BD-04A7-3C4E-B164-23F3472F48C7}">
            <xm:f>AND($AK42=Setting!$B$19,Setting!$B$19&lt;&gt;"")</xm:f>
            <x14:dxf>
              <fill>
                <patternFill>
                  <bgColor rgb="FFFFCCDD"/>
                </patternFill>
              </fill>
            </x14:dxf>
          </x14:cfRule>
          <x14:cfRule type="expression" priority="212" id="{43AD2F1E-C556-A040-80E1-C7B324164668}">
            <xm:f>AND($AK42=Setting!$B$18,Setting!$B$18&lt;&gt;"")</xm:f>
            <x14:dxf>
              <fill>
                <patternFill>
                  <bgColor rgb="FFF7D4EB"/>
                </patternFill>
              </fill>
            </x14:dxf>
          </x14:cfRule>
          <x14:cfRule type="expression" priority="213" id="{D0A3D942-2074-764F-B8EB-2092F1D883E5}">
            <xm:f>AND($AK42=Setting!$B$17,Setting!$B$17&lt;&gt;"")</xm:f>
            <x14:dxf>
              <fill>
                <patternFill>
                  <bgColor rgb="FFFFCCFF"/>
                </patternFill>
              </fill>
            </x14:dxf>
          </x14:cfRule>
          <x14:cfRule type="expression" priority="214" id="{52F4C527-A58B-7F42-9C74-0392041E31FC}">
            <xm:f>AND($AK42=Setting!$B$16,Setting!$B$16&lt;&gt;"")</xm:f>
            <x14:dxf>
              <fill>
                <patternFill>
                  <bgColor rgb="FFEECCFF"/>
                </patternFill>
              </fill>
            </x14:dxf>
          </x14:cfRule>
          <x14:cfRule type="expression" priority="215" id="{0617E359-BF31-9449-BCFE-FB9EA7702DCE}">
            <xm:f>AND($AK42=Setting!$B$15,Setting!$B$15&lt;&gt;"")</xm:f>
            <x14:dxf>
              <fill>
                <patternFill>
                  <bgColor rgb="FFD6D6F5"/>
                </patternFill>
              </fill>
            </x14:dxf>
          </x14:cfRule>
          <x14:cfRule type="expression" priority="216" id="{6B50604D-8250-0A41-9CD6-E4B6D577357C}">
            <xm:f>AND($AK42=Setting!$B$14,Setting!$B$14&lt;&gt;"")</xm:f>
            <x14:dxf>
              <fill>
                <patternFill>
                  <bgColor rgb="FFCCDDFF"/>
                </patternFill>
              </fill>
            </x14:dxf>
          </x14:cfRule>
          <x14:cfRule type="expression" priority="217" id="{8965FD79-60E1-464A-A9D2-27A31D426BB4}">
            <xm:f>AND($AK42=Setting!$B$13,Setting!$B$13&lt;&gt;"")</xm:f>
            <x14:dxf>
              <fill>
                <patternFill>
                  <bgColor rgb="FFCCEEFF"/>
                </patternFill>
              </fill>
            </x14:dxf>
          </x14:cfRule>
          <x14:cfRule type="expression" priority="218" id="{87D46977-DACB-E746-8952-AD517D5BC914}">
            <xm:f>AND($AK42=Setting!$B$12,Setting!$B$12&lt;&gt;"")</xm:f>
            <x14:dxf>
              <fill>
                <patternFill>
                  <bgColor rgb="FFCFFCFC"/>
                </patternFill>
              </fill>
            </x14:dxf>
          </x14:cfRule>
          <x14:cfRule type="expression" priority="219" id="{240747B9-F837-4F4B-81BD-ACE874B16962}">
            <xm:f>AND($AK42=Setting!$B$11,Setting!$B$11&lt;&gt;"")</xm:f>
            <x14:dxf>
              <fill>
                <patternFill>
                  <bgColor rgb="FFCCFFDD"/>
                </patternFill>
              </fill>
            </x14:dxf>
          </x14:cfRule>
          <x14:cfRule type="expression" priority="220" id="{1D5D7689-7F91-604B-8227-617323EF5935}">
            <xm:f>AND($AK42=Setting!$B$10,Setting!$B$10&lt;&gt;"")</xm:f>
            <x14:dxf>
              <fill>
                <patternFill>
                  <bgColor rgb="FFDDFFCC"/>
                </patternFill>
              </fill>
            </x14:dxf>
          </x14:cfRule>
          <x14:cfRule type="expression" priority="221" id="{07576E9E-7F75-4B40-80A6-BA855743CDA8}">
            <xm:f>AND($AK42=Setting!$B$9,Setting!$B$9&lt;&gt;"")</xm:f>
            <x14:dxf>
              <fill>
                <patternFill>
                  <bgColor rgb="FFEEFFCC"/>
                </patternFill>
              </fill>
            </x14:dxf>
          </x14:cfRule>
          <x14:cfRule type="expression" priority="222" id="{D528FC93-753E-B540-8BEB-910B515C5887}">
            <xm:f>AND($AK42=Setting!$B$8,Setting!$B$8&lt;&gt;"")</xm:f>
            <x14:dxf>
              <fill>
                <patternFill>
                  <bgColor rgb="FFFFFFCC"/>
                </patternFill>
              </fill>
            </x14:dxf>
          </x14:cfRule>
          <x14:cfRule type="expression" priority="223" id="{D1C540B1-3037-8841-BB40-70823A32116B}">
            <xm:f>AND($AK42=Setting!$B$7,Setting!$B$7&lt;&gt;"")</xm:f>
            <x14:dxf>
              <fill>
                <patternFill>
                  <bgColor rgb="FFFFEECC"/>
                </patternFill>
              </fill>
            </x14:dxf>
          </x14:cfRule>
          <x14:cfRule type="expression" priority="224" id="{CD14994F-0DA0-194B-B95A-0E7AD63CFC9B}">
            <xm:f>AND($AK42=Setting!$B$6,Setting!$B$6&lt;&gt;"")</xm:f>
            <x14:dxf>
              <fill>
                <patternFill>
                  <bgColor rgb="FFF1E5DB"/>
                </patternFill>
              </fill>
            </x14:dxf>
          </x14:cfRule>
          <x14:cfRule type="expression" priority="225" id="{97F5BBC4-28C9-034D-80E1-41E2556A8E81}">
            <xm:f>AND($AK42=Setting!$B$5,Setting!$B$5&lt;&gt;"")</xm:f>
            <x14:dxf>
              <fill>
                <patternFill>
                  <bgColor rgb="FFFFCCCC"/>
                </patternFill>
              </fill>
            </x14:dxf>
          </x14:cfRule>
          <xm:sqref>AJ42:AK43</xm:sqref>
        </x14:conditionalFormatting>
        <x14:conditionalFormatting xmlns:xm="http://schemas.microsoft.com/office/excel/2006/main">
          <x14:cfRule type="expression" priority="196" id="{2CE8DEA7-2EDC-B542-9E66-99DB07540591}">
            <xm:f>AND($AM42=Setting!$B$19,Setting!$B$19&lt;&gt;"")</xm:f>
            <x14:dxf>
              <fill>
                <patternFill>
                  <bgColor rgb="FFFFCCDD"/>
                </patternFill>
              </fill>
            </x14:dxf>
          </x14:cfRule>
          <x14:cfRule type="expression" priority="197" id="{892FC3D5-9949-9847-AEFC-9312A25C6922}">
            <xm:f>AND($AM42=Setting!$B$18,Setting!$B$18&lt;&gt;"")</xm:f>
            <x14:dxf>
              <fill>
                <patternFill>
                  <bgColor rgb="FFF7D4EB"/>
                </patternFill>
              </fill>
            </x14:dxf>
          </x14:cfRule>
          <x14:cfRule type="expression" priority="198" id="{1C139AA5-1252-5C45-852B-5299ECAF500B}">
            <xm:f>AND($AM42=Setting!$B$17,Setting!$B$17&lt;&gt;"")</xm:f>
            <x14:dxf>
              <fill>
                <patternFill>
                  <bgColor rgb="FFFFCCFF"/>
                </patternFill>
              </fill>
            </x14:dxf>
          </x14:cfRule>
          <x14:cfRule type="expression" priority="199" id="{CDE37C61-88FF-304C-842E-451E75838B4F}">
            <xm:f>AND($AM42=Setting!$B$16,Setting!$B$16&lt;&gt;"")</xm:f>
            <x14:dxf>
              <fill>
                <patternFill>
                  <bgColor rgb="FFEECCFF"/>
                </patternFill>
              </fill>
            </x14:dxf>
          </x14:cfRule>
          <x14:cfRule type="expression" priority="200" id="{065F7A73-E420-1E4D-A520-E23753BDC98D}">
            <xm:f>AND($AM42=Setting!$B$15,Setting!$B$15&lt;&gt;"")</xm:f>
            <x14:dxf>
              <fill>
                <patternFill>
                  <bgColor rgb="FFD6D6F5"/>
                </patternFill>
              </fill>
            </x14:dxf>
          </x14:cfRule>
          <x14:cfRule type="expression" priority="201" id="{04F4CC71-1BBF-CC49-AD5C-1580895D2C1A}">
            <xm:f>AND($AM42=Setting!$B$14,Setting!$B$14&lt;&gt;"")</xm:f>
            <x14:dxf>
              <fill>
                <patternFill>
                  <bgColor rgb="FFCCDDFF"/>
                </patternFill>
              </fill>
            </x14:dxf>
          </x14:cfRule>
          <x14:cfRule type="expression" priority="202" id="{CE26B6DA-3149-E74F-A531-5F6E3C637DAA}">
            <xm:f>AND($AM42=Setting!$B$13,Setting!$B$13&lt;&gt;"")</xm:f>
            <x14:dxf>
              <fill>
                <patternFill>
                  <bgColor rgb="FFCCEEFF"/>
                </patternFill>
              </fill>
            </x14:dxf>
          </x14:cfRule>
          <x14:cfRule type="expression" priority="203" id="{F9BCFE78-A5E3-1C40-9833-F1A86AE78BEB}">
            <xm:f>AND($AM42=Setting!$B$12,Setting!$B$12&lt;&gt;"")</xm:f>
            <x14:dxf>
              <fill>
                <patternFill>
                  <bgColor rgb="FFCFFCFC"/>
                </patternFill>
              </fill>
            </x14:dxf>
          </x14:cfRule>
          <x14:cfRule type="expression" priority="204" id="{9F6010D1-B691-E747-8904-7ED350CBD512}">
            <xm:f>AND($AM42=Setting!$B$11,Setting!$B$11&lt;&gt;"")</xm:f>
            <x14:dxf>
              <fill>
                <patternFill>
                  <bgColor rgb="FFCCFFDD"/>
                </patternFill>
              </fill>
            </x14:dxf>
          </x14:cfRule>
          <x14:cfRule type="expression" priority="205" id="{BFD27D8E-383F-E848-AF9A-D9DB67CC6832}">
            <xm:f>AND($AM42=Setting!$B$10,Setting!$B$10&lt;&gt;"")</xm:f>
            <x14:dxf>
              <fill>
                <patternFill>
                  <bgColor rgb="FFDDFFCC"/>
                </patternFill>
              </fill>
            </x14:dxf>
          </x14:cfRule>
          <x14:cfRule type="expression" priority="206" id="{CFB75F0C-735F-4F46-BCF7-66268F3F2C34}">
            <xm:f>AND($AM42=Setting!$B$9,Setting!$B$9&lt;&gt;"")</xm:f>
            <x14:dxf>
              <fill>
                <patternFill>
                  <bgColor rgb="FFEEFFCC"/>
                </patternFill>
              </fill>
            </x14:dxf>
          </x14:cfRule>
          <x14:cfRule type="expression" priority="207" id="{97B6D8B1-F845-354A-AD4B-DD9DE1579895}">
            <xm:f>AND($AM42=Setting!$B$8,Setting!$B$8&lt;&gt;"")</xm:f>
            <x14:dxf>
              <fill>
                <patternFill>
                  <bgColor rgb="FFFFFFCC"/>
                </patternFill>
              </fill>
            </x14:dxf>
          </x14:cfRule>
          <x14:cfRule type="expression" priority="208" id="{72DAEE8D-FC48-8C44-868A-5ABF37BA100B}">
            <xm:f>AND($AM42=Setting!$B$7,Setting!$B$7&lt;&gt;"")</xm:f>
            <x14:dxf>
              <fill>
                <patternFill>
                  <bgColor rgb="FFFFEECC"/>
                </patternFill>
              </fill>
            </x14:dxf>
          </x14:cfRule>
          <x14:cfRule type="expression" priority="209" id="{4D2741DB-9287-514E-9ABC-8609A4F8A96C}">
            <xm:f>AND($AM42=Setting!$B$6,Setting!$B$6&lt;&gt;"")</xm:f>
            <x14:dxf>
              <fill>
                <patternFill>
                  <bgColor rgb="FFF1E5DB"/>
                </patternFill>
              </fill>
            </x14:dxf>
          </x14:cfRule>
          <x14:cfRule type="expression" priority="210" id="{D19B8B71-22E9-B94F-94A5-CE93906A1CAE}">
            <xm:f>AND($AM42=Setting!$B$5,Setting!$B$5&lt;&gt;"")</xm:f>
            <x14:dxf>
              <fill>
                <patternFill>
                  <bgColor rgb="FFFFCCCC"/>
                </patternFill>
              </fill>
            </x14:dxf>
          </x14:cfRule>
          <xm:sqref>AL42:AM43</xm:sqref>
        </x14:conditionalFormatting>
        <x14:conditionalFormatting xmlns:xm="http://schemas.microsoft.com/office/excel/2006/main">
          <x14:cfRule type="expression" priority="181" id="{4A0CD24E-E9D8-574C-A29A-DDBD77635790}">
            <xm:f>AND($AO42=Setting!$B$19,Setting!$B$19&lt;&gt;"")</xm:f>
            <x14:dxf>
              <fill>
                <patternFill>
                  <bgColor rgb="FFFFCCDD"/>
                </patternFill>
              </fill>
            </x14:dxf>
          </x14:cfRule>
          <x14:cfRule type="expression" priority="182" id="{43593AC2-3A7B-B84E-83D2-79293981BB63}">
            <xm:f>AND($AO42=Setting!$B$18,Setting!$B$18&lt;&gt;"")</xm:f>
            <x14:dxf>
              <fill>
                <patternFill>
                  <bgColor rgb="FFF7D4EB"/>
                </patternFill>
              </fill>
            </x14:dxf>
          </x14:cfRule>
          <x14:cfRule type="expression" priority="183" id="{D357CC68-0D0C-0342-94CC-0D7919A6946E}">
            <xm:f>AND($AO42=Setting!$B$17,Setting!$B$17&lt;&gt;"")</xm:f>
            <x14:dxf>
              <fill>
                <patternFill>
                  <bgColor rgb="FFFFCCFF"/>
                </patternFill>
              </fill>
            </x14:dxf>
          </x14:cfRule>
          <x14:cfRule type="expression" priority="184" id="{3477C978-7ED2-C747-B8B6-6281F3C7E1EB}">
            <xm:f>AND($AO42=Setting!$B$16,Setting!$B$16&lt;&gt;"")</xm:f>
            <x14:dxf>
              <fill>
                <patternFill>
                  <bgColor rgb="FFEECCFF"/>
                </patternFill>
              </fill>
            </x14:dxf>
          </x14:cfRule>
          <x14:cfRule type="expression" priority="185" id="{87463439-82AA-AA4C-B9E6-93E5E18DDE1C}">
            <xm:f>AND($AO42=Setting!$B$15,Setting!$B$15&lt;&gt;"")</xm:f>
            <x14:dxf>
              <fill>
                <patternFill>
                  <bgColor rgb="FFD6D6F5"/>
                </patternFill>
              </fill>
            </x14:dxf>
          </x14:cfRule>
          <x14:cfRule type="expression" priority="186" id="{67C66250-A2F1-A041-B0A7-23E37C031F44}">
            <xm:f>AND($AO42=Setting!$B$14,Setting!$B$14&lt;&gt;"")</xm:f>
            <x14:dxf>
              <fill>
                <patternFill>
                  <bgColor rgb="FFCCDDFF"/>
                </patternFill>
              </fill>
            </x14:dxf>
          </x14:cfRule>
          <x14:cfRule type="expression" priority="187" id="{ECB34032-3813-3D4F-96A2-FF8E1F32FE84}">
            <xm:f>AND($AO42=Setting!$B$13,Setting!$B$13&lt;&gt;"")</xm:f>
            <x14:dxf>
              <fill>
                <patternFill>
                  <bgColor rgb="FFCCEEFF"/>
                </patternFill>
              </fill>
            </x14:dxf>
          </x14:cfRule>
          <x14:cfRule type="expression" priority="188" id="{C72B4557-5206-B741-9DA8-024BE09A4BB9}">
            <xm:f>AND($AO42=Setting!$B$12,Setting!$B$12&lt;&gt;"")</xm:f>
            <x14:dxf>
              <fill>
                <patternFill>
                  <bgColor rgb="FFCFFCFC"/>
                </patternFill>
              </fill>
            </x14:dxf>
          </x14:cfRule>
          <x14:cfRule type="expression" priority="189" id="{6AA23AFF-042D-E74C-BB2E-E5EE87F97222}">
            <xm:f>AND($AO42=Setting!$B$11,Setting!$B$11&lt;&gt;"")</xm:f>
            <x14:dxf>
              <fill>
                <patternFill>
                  <bgColor rgb="FFCCFFDD"/>
                </patternFill>
              </fill>
            </x14:dxf>
          </x14:cfRule>
          <x14:cfRule type="expression" priority="190" id="{1307F5BF-2F20-284E-8612-DA47286E70EC}">
            <xm:f>AND($AO42=Setting!$B$10,Setting!$B$10&lt;&gt;"")</xm:f>
            <x14:dxf>
              <fill>
                <patternFill>
                  <bgColor rgb="FFDDFFCC"/>
                </patternFill>
              </fill>
            </x14:dxf>
          </x14:cfRule>
          <x14:cfRule type="expression" priority="191" id="{DC80BD6E-0EDA-294E-9FE8-0B2329747839}">
            <xm:f>AND($AO42=Setting!$B$9,Setting!$B$9&lt;&gt;"")</xm:f>
            <x14:dxf>
              <fill>
                <patternFill>
                  <bgColor rgb="FFEEFFCC"/>
                </patternFill>
              </fill>
            </x14:dxf>
          </x14:cfRule>
          <x14:cfRule type="expression" priority="192" id="{C13A02CA-4A24-6A4A-AA09-EE3099BAF0A6}">
            <xm:f>AND($AO42=Setting!$B$8,Setting!$B$8&lt;&gt;"")</xm:f>
            <x14:dxf>
              <fill>
                <patternFill>
                  <bgColor rgb="FFFFFFCC"/>
                </patternFill>
              </fill>
            </x14:dxf>
          </x14:cfRule>
          <x14:cfRule type="expression" priority="193" id="{C840F38F-ABC9-324F-86D9-55E46A4ABAA0}">
            <xm:f>AND($AO42=Setting!$B$7,Setting!$B$7&lt;&gt;"")</xm:f>
            <x14:dxf>
              <fill>
                <patternFill>
                  <bgColor rgb="FFFFEECC"/>
                </patternFill>
              </fill>
            </x14:dxf>
          </x14:cfRule>
          <x14:cfRule type="expression" priority="194" id="{6F030FA6-D8B6-2B40-9D91-2F6453B3A0B5}">
            <xm:f>AND($AO42=Setting!$B$6,Setting!$B$6&lt;&gt;"")</xm:f>
            <x14:dxf>
              <fill>
                <patternFill>
                  <bgColor rgb="FFF1E5DB"/>
                </patternFill>
              </fill>
            </x14:dxf>
          </x14:cfRule>
          <x14:cfRule type="expression" priority="195" id="{D0AF8BAD-A14E-9E48-9531-A57067190FB0}">
            <xm:f>AND($AO42=Setting!$B$5,Setting!$B$5&lt;&gt;"")</xm:f>
            <x14:dxf>
              <fill>
                <patternFill>
                  <bgColor rgb="FFFFCCCC"/>
                </patternFill>
              </fill>
            </x14:dxf>
          </x14:cfRule>
          <xm:sqref>AN42:AO43</xm:sqref>
        </x14:conditionalFormatting>
        <x14:conditionalFormatting xmlns:xm="http://schemas.microsoft.com/office/excel/2006/main">
          <x14:cfRule type="expression" priority="166" id="{9B117AE2-F42E-CC4F-BA33-F582A973BF94}">
            <xm:f>AND($AQ42=Setting!$B$19,Setting!$B$19&lt;&gt;"")</xm:f>
            <x14:dxf>
              <fill>
                <patternFill>
                  <bgColor rgb="FFFFCCDD"/>
                </patternFill>
              </fill>
            </x14:dxf>
          </x14:cfRule>
          <x14:cfRule type="expression" priority="167" id="{C6B175C3-AB52-B343-9621-D4AD155E6DF4}">
            <xm:f>AND($AQ42=Setting!$B$18,Setting!$B$18&lt;&gt;"")</xm:f>
            <x14:dxf>
              <fill>
                <patternFill>
                  <bgColor rgb="FFF7D4EB"/>
                </patternFill>
              </fill>
            </x14:dxf>
          </x14:cfRule>
          <x14:cfRule type="expression" priority="168" id="{B76EC1FE-B7B2-7D42-B4FB-90A7B89B7D6B}">
            <xm:f>AND($AQ42=Setting!$B$17,Setting!$B$17&lt;&gt;"")</xm:f>
            <x14:dxf>
              <fill>
                <patternFill>
                  <bgColor rgb="FFFFCCFF"/>
                </patternFill>
              </fill>
            </x14:dxf>
          </x14:cfRule>
          <x14:cfRule type="expression" priority="169" id="{928125E0-C43B-5442-9766-E73CB1E53462}">
            <xm:f>AND($AQ42=Setting!$B$16,Setting!$B$16&lt;&gt;"")</xm:f>
            <x14:dxf>
              <fill>
                <patternFill>
                  <bgColor rgb="FFEECCFF"/>
                </patternFill>
              </fill>
            </x14:dxf>
          </x14:cfRule>
          <x14:cfRule type="expression" priority="170" id="{80010FFD-1F63-2345-ADDD-914DCC036995}">
            <xm:f>AND($AQ42=Setting!$B$15,Setting!$B$15&lt;&gt;"")</xm:f>
            <x14:dxf>
              <fill>
                <patternFill>
                  <bgColor rgb="FFD6D6F5"/>
                </patternFill>
              </fill>
            </x14:dxf>
          </x14:cfRule>
          <x14:cfRule type="expression" priority="171" id="{39290A77-87BA-B24E-B45B-5FA173F2BB24}">
            <xm:f>AND($AQ42=Setting!$B$14,Setting!$B$14&lt;&gt;"")</xm:f>
            <x14:dxf>
              <fill>
                <patternFill>
                  <bgColor rgb="FFCCDDFF"/>
                </patternFill>
              </fill>
            </x14:dxf>
          </x14:cfRule>
          <x14:cfRule type="expression" priority="172" id="{662F0465-897D-0243-9248-4E0EC62C5486}">
            <xm:f>AND($AQ42=Setting!$B$13,Setting!$B$13&lt;&gt;"")</xm:f>
            <x14:dxf>
              <fill>
                <patternFill>
                  <bgColor rgb="FFCCEEFF"/>
                </patternFill>
              </fill>
            </x14:dxf>
          </x14:cfRule>
          <x14:cfRule type="expression" priority="173" id="{338B9BE9-7A58-6744-BDCA-282B1D288E9D}">
            <xm:f>AND($AQ42=Setting!$B$12,Setting!$B$12&lt;&gt;"")</xm:f>
            <x14:dxf>
              <fill>
                <patternFill>
                  <bgColor rgb="FFCFFCFC"/>
                </patternFill>
              </fill>
            </x14:dxf>
          </x14:cfRule>
          <x14:cfRule type="expression" priority="174" id="{F088705A-3447-674C-9AFC-CFAC4EAA3B03}">
            <xm:f>AND($AQ42=Setting!$B$11,Setting!$B$11&lt;&gt;"")</xm:f>
            <x14:dxf>
              <fill>
                <patternFill>
                  <bgColor rgb="FFCCFFDD"/>
                </patternFill>
              </fill>
            </x14:dxf>
          </x14:cfRule>
          <x14:cfRule type="expression" priority="175" id="{BF5F396A-4CB6-E242-826B-98425127D98F}">
            <xm:f>AND($AQ42=Setting!$B$10,Setting!$B$10&lt;&gt;"")</xm:f>
            <x14:dxf>
              <fill>
                <patternFill>
                  <bgColor rgb="FFDDFFCC"/>
                </patternFill>
              </fill>
            </x14:dxf>
          </x14:cfRule>
          <x14:cfRule type="expression" priority="176" id="{81906139-6285-CD49-9C96-17A9FB8FE9AC}">
            <xm:f>AND($AQ42=Setting!$B$9,Setting!$B$9&lt;&gt;"")</xm:f>
            <x14:dxf>
              <fill>
                <patternFill>
                  <bgColor rgb="FFEEFFCC"/>
                </patternFill>
              </fill>
            </x14:dxf>
          </x14:cfRule>
          <x14:cfRule type="expression" priority="177" id="{4463EDF5-56D9-084B-9C3D-092D22C4C635}">
            <xm:f>AND($AQ42=Setting!$B$8,Setting!$B$8&lt;&gt;"")</xm:f>
            <x14:dxf>
              <fill>
                <patternFill>
                  <bgColor rgb="FFFFFFCC"/>
                </patternFill>
              </fill>
            </x14:dxf>
          </x14:cfRule>
          <x14:cfRule type="expression" priority="178" id="{6316B1A5-5726-D242-B6E1-7868ECCE6AF1}">
            <xm:f>AND($AQ42=Setting!$B$7,Setting!$B$7&lt;&gt;"")</xm:f>
            <x14:dxf>
              <fill>
                <patternFill>
                  <bgColor rgb="FFFFEECC"/>
                </patternFill>
              </fill>
            </x14:dxf>
          </x14:cfRule>
          <x14:cfRule type="expression" priority="179" id="{C79FF411-2BCB-AD4B-9F9E-C15710373C41}">
            <xm:f>AND($AQ42=Setting!$B$6,Setting!$B$6&lt;&gt;"")</xm:f>
            <x14:dxf>
              <fill>
                <patternFill>
                  <bgColor rgb="FFF1E5DB"/>
                </patternFill>
              </fill>
            </x14:dxf>
          </x14:cfRule>
          <x14:cfRule type="expression" priority="180" id="{0C538955-E530-E745-9624-31243BE86F25}">
            <xm:f>AND($AQ42=Setting!$B$5,Setting!$B$5&lt;&gt;"")</xm:f>
            <x14:dxf>
              <fill>
                <patternFill>
                  <bgColor rgb="FFFFCCCC"/>
                </patternFill>
              </fill>
            </x14:dxf>
          </x14:cfRule>
          <xm:sqref>AP42:AQ43</xm:sqref>
        </x14:conditionalFormatting>
        <x14:conditionalFormatting xmlns:xm="http://schemas.microsoft.com/office/excel/2006/main">
          <x14:cfRule type="expression" priority="151" id="{D4FBD82E-5B66-BB46-B76E-BF8FB71810EC}">
            <xm:f>AND($AS42=Setting!$B$19,Setting!$B$19&lt;&gt;"")</xm:f>
            <x14:dxf>
              <fill>
                <patternFill>
                  <bgColor rgb="FFFFCCDD"/>
                </patternFill>
              </fill>
            </x14:dxf>
          </x14:cfRule>
          <x14:cfRule type="expression" priority="152" id="{92E55AA8-A39E-D94E-902E-8B01B24771C3}">
            <xm:f>AND($AS42=Setting!$B$18,Setting!$B$18&lt;&gt;"")</xm:f>
            <x14:dxf>
              <fill>
                <patternFill>
                  <bgColor rgb="FFF7D4EB"/>
                </patternFill>
              </fill>
            </x14:dxf>
          </x14:cfRule>
          <x14:cfRule type="expression" priority="153" id="{43173592-F2EE-CB4F-A35A-888100C03DCD}">
            <xm:f>AND($AS42=Setting!$B$17,Setting!$B$17&lt;&gt;"")</xm:f>
            <x14:dxf>
              <fill>
                <patternFill>
                  <bgColor rgb="FFFFCCFF"/>
                </patternFill>
              </fill>
            </x14:dxf>
          </x14:cfRule>
          <x14:cfRule type="expression" priority="154" id="{A142AAB4-86D2-2D47-8E56-89608F32D705}">
            <xm:f>AND($AS42=Setting!$B$16,Setting!$B$16&lt;&gt;"")</xm:f>
            <x14:dxf>
              <fill>
                <patternFill>
                  <bgColor rgb="FFEECCFF"/>
                </patternFill>
              </fill>
            </x14:dxf>
          </x14:cfRule>
          <x14:cfRule type="expression" priority="155" id="{033F5E8E-9810-4743-94AF-0A7BD5F19244}">
            <xm:f>AND($AS42=Setting!$B$15,Setting!$B$15&lt;&gt;"")</xm:f>
            <x14:dxf>
              <fill>
                <patternFill>
                  <bgColor rgb="FFD6D6F5"/>
                </patternFill>
              </fill>
            </x14:dxf>
          </x14:cfRule>
          <x14:cfRule type="expression" priority="156" id="{05A8BA2A-B740-1C43-A2B6-A9AD7F58A2CE}">
            <xm:f>AND($AS42=Setting!$B$14,Setting!$B$14&lt;&gt;"")</xm:f>
            <x14:dxf>
              <fill>
                <patternFill>
                  <bgColor rgb="FFCCDDFF"/>
                </patternFill>
              </fill>
            </x14:dxf>
          </x14:cfRule>
          <x14:cfRule type="expression" priority="157" id="{F9481769-A2C8-C646-92E1-0B3C848D971F}">
            <xm:f>AND($AS42=Setting!$B$13,Setting!$B$13&lt;&gt;"")</xm:f>
            <x14:dxf>
              <fill>
                <patternFill>
                  <bgColor rgb="FFCCEEFF"/>
                </patternFill>
              </fill>
            </x14:dxf>
          </x14:cfRule>
          <x14:cfRule type="expression" priority="158" id="{2526FEB6-B934-1444-AECB-0743AF0153BD}">
            <xm:f>AND($AS42=Setting!$B$12,Setting!$B$12&lt;&gt;"")</xm:f>
            <x14:dxf>
              <fill>
                <patternFill>
                  <bgColor rgb="FFCFFCFC"/>
                </patternFill>
              </fill>
            </x14:dxf>
          </x14:cfRule>
          <x14:cfRule type="expression" priority="159" id="{9CCDD36A-1ED5-C347-8833-70879D86F155}">
            <xm:f>AND($AS42=Setting!$B$11,Setting!$B$11&lt;&gt;"")</xm:f>
            <x14:dxf>
              <fill>
                <patternFill>
                  <bgColor rgb="FFCCFFDD"/>
                </patternFill>
              </fill>
            </x14:dxf>
          </x14:cfRule>
          <x14:cfRule type="expression" priority="160" id="{F048E58F-FAB8-A342-908B-569B7585C6C6}">
            <xm:f>AND($AS42=Setting!$B$10,Setting!$B$10&lt;&gt;"")</xm:f>
            <x14:dxf>
              <fill>
                <patternFill>
                  <bgColor rgb="FFDDFFCC"/>
                </patternFill>
              </fill>
            </x14:dxf>
          </x14:cfRule>
          <x14:cfRule type="expression" priority="161" id="{0231F99A-5F49-B349-BC28-BD8E7258FA20}">
            <xm:f>AND($AS42=Setting!$B$9,Setting!$B$9&lt;&gt;"")</xm:f>
            <x14:dxf>
              <fill>
                <patternFill>
                  <bgColor rgb="FFEEFFCC"/>
                </patternFill>
              </fill>
            </x14:dxf>
          </x14:cfRule>
          <x14:cfRule type="expression" priority="162" id="{61B5ECA0-7098-AB4E-A92E-46B98BFC15FA}">
            <xm:f>AND($AS42=Setting!$B$8,Setting!$B$8&lt;&gt;"")</xm:f>
            <x14:dxf>
              <fill>
                <patternFill>
                  <bgColor rgb="FFFFFFCC"/>
                </patternFill>
              </fill>
            </x14:dxf>
          </x14:cfRule>
          <x14:cfRule type="expression" priority="163" id="{F2743F59-D651-044C-902C-933385B801B2}">
            <xm:f>AND($AS42=Setting!$B$7,Setting!$B$7&lt;&gt;"")</xm:f>
            <x14:dxf>
              <fill>
                <patternFill>
                  <bgColor rgb="FFFFEECC"/>
                </patternFill>
              </fill>
            </x14:dxf>
          </x14:cfRule>
          <x14:cfRule type="expression" priority="164" id="{FA69C177-EE00-064E-ABFD-7D14827B1146}">
            <xm:f>AND($AS42=Setting!$B$6,Setting!$B$6&lt;&gt;"")</xm:f>
            <x14:dxf>
              <fill>
                <patternFill>
                  <bgColor rgb="FFF1E5DB"/>
                </patternFill>
              </fill>
            </x14:dxf>
          </x14:cfRule>
          <x14:cfRule type="expression" priority="165" id="{AE9DE9EC-0E53-AD41-A469-402E03B63C61}">
            <xm:f>AND($AS42=Setting!$B$5,Setting!$B$5&lt;&gt;"")</xm:f>
            <x14:dxf>
              <fill>
                <patternFill>
                  <bgColor rgb="FFFFCCCC"/>
                </patternFill>
              </fill>
            </x14:dxf>
          </x14:cfRule>
          <xm:sqref>AR42:AS43</xm:sqref>
        </x14:conditionalFormatting>
        <x14:conditionalFormatting xmlns:xm="http://schemas.microsoft.com/office/excel/2006/main">
          <x14:cfRule type="expression" priority="136" id="{DD09871E-480A-5E4F-959E-4D32BF2FBC00}">
            <xm:f>AND($AU42=Setting!$B$19,Setting!$B$19&lt;&gt;"")</xm:f>
            <x14:dxf>
              <fill>
                <patternFill>
                  <bgColor rgb="FFFFCCDD"/>
                </patternFill>
              </fill>
            </x14:dxf>
          </x14:cfRule>
          <x14:cfRule type="expression" priority="137" id="{60AFEF80-C6E1-014A-8E4F-13D6592A2350}">
            <xm:f>AND($AU42=Setting!$B$18,Setting!$B$18&lt;&gt;"")</xm:f>
            <x14:dxf>
              <fill>
                <patternFill>
                  <bgColor rgb="FFF7D4EB"/>
                </patternFill>
              </fill>
            </x14:dxf>
          </x14:cfRule>
          <x14:cfRule type="expression" priority="138" id="{1469076D-50F5-E645-970F-2214F9A0AC46}">
            <xm:f>AND($AU42=Setting!$B$17,Setting!$B$17&lt;&gt;"")</xm:f>
            <x14:dxf>
              <fill>
                <patternFill>
                  <bgColor rgb="FFFFCCFF"/>
                </patternFill>
              </fill>
            </x14:dxf>
          </x14:cfRule>
          <x14:cfRule type="expression" priority="139" id="{0EE3CAC9-25D2-2349-9656-FE86F07B1C7F}">
            <xm:f>AND($AU42=Setting!$B$16,Setting!$B$16&lt;&gt;"")</xm:f>
            <x14:dxf>
              <fill>
                <patternFill>
                  <bgColor rgb="FFEECCFF"/>
                </patternFill>
              </fill>
            </x14:dxf>
          </x14:cfRule>
          <x14:cfRule type="expression" priority="140" id="{78F7D18F-F28A-3F40-B2E8-39CE170520B6}">
            <xm:f>AND($AU42=Setting!$B$15,Setting!$B$15&lt;&gt;"")</xm:f>
            <x14:dxf>
              <fill>
                <patternFill>
                  <bgColor rgb="FFD6D6F5"/>
                </patternFill>
              </fill>
            </x14:dxf>
          </x14:cfRule>
          <x14:cfRule type="expression" priority="141" id="{BF42D503-32E4-EB4E-B44E-432CA5BAD783}">
            <xm:f>AND($AU42=Setting!$B$14,Setting!$B$14&lt;&gt;"")</xm:f>
            <x14:dxf>
              <fill>
                <patternFill>
                  <bgColor rgb="FFCCDDFF"/>
                </patternFill>
              </fill>
            </x14:dxf>
          </x14:cfRule>
          <x14:cfRule type="expression" priority="142" id="{EEC34621-B15E-FD4B-A156-5904D2B0FF81}">
            <xm:f>AND($AU42=Setting!$B$13,Setting!$B$13&lt;&gt;"")</xm:f>
            <x14:dxf>
              <fill>
                <patternFill>
                  <bgColor rgb="FFCCEEFF"/>
                </patternFill>
              </fill>
            </x14:dxf>
          </x14:cfRule>
          <x14:cfRule type="expression" priority="143" id="{E1B91779-4560-8441-9851-215C6FE1F726}">
            <xm:f>AND($AU42=Setting!$B$12,Setting!$B$12&lt;&gt;"")</xm:f>
            <x14:dxf>
              <fill>
                <patternFill>
                  <bgColor rgb="FFCFFCFC"/>
                </patternFill>
              </fill>
            </x14:dxf>
          </x14:cfRule>
          <x14:cfRule type="expression" priority="144" id="{FA511998-79E6-8A4C-979C-D733C6DB45BC}">
            <xm:f>AND($AU42=Setting!$B$11,Setting!$B$11&lt;&gt;"")</xm:f>
            <x14:dxf>
              <fill>
                <patternFill>
                  <bgColor rgb="FFCCFFDD"/>
                </patternFill>
              </fill>
            </x14:dxf>
          </x14:cfRule>
          <x14:cfRule type="expression" priority="145" id="{ABC3CF20-5BD4-9642-AD63-B452BEE0B164}">
            <xm:f>AND($AU42=Setting!$B$10,Setting!$B$10&lt;&gt;"")</xm:f>
            <x14:dxf>
              <fill>
                <patternFill>
                  <bgColor rgb="FFDDFFCC"/>
                </patternFill>
              </fill>
            </x14:dxf>
          </x14:cfRule>
          <x14:cfRule type="expression" priority="146" id="{D02FF95E-6C2A-1641-9060-2B66DAEE38D9}">
            <xm:f>AND($AU42=Setting!$B$9,Setting!$B$9&lt;&gt;"")</xm:f>
            <x14:dxf>
              <fill>
                <patternFill>
                  <bgColor rgb="FFEEFFCC"/>
                </patternFill>
              </fill>
            </x14:dxf>
          </x14:cfRule>
          <x14:cfRule type="expression" priority="147" id="{AD3FA200-E0AC-164D-BD47-61205584ABBB}">
            <xm:f>AND($AU42=Setting!$B$8,Setting!$B$8&lt;&gt;"")</xm:f>
            <x14:dxf>
              <fill>
                <patternFill>
                  <bgColor rgb="FFFFFFCC"/>
                </patternFill>
              </fill>
            </x14:dxf>
          </x14:cfRule>
          <x14:cfRule type="expression" priority="148" id="{1A5F913F-FFD0-C543-8BF7-86FE3AFCD4DC}">
            <xm:f>AND($AU42=Setting!$B$7,Setting!$B$7&lt;&gt;"")</xm:f>
            <x14:dxf>
              <fill>
                <patternFill>
                  <bgColor rgb="FFFFEECC"/>
                </patternFill>
              </fill>
            </x14:dxf>
          </x14:cfRule>
          <x14:cfRule type="expression" priority="149" id="{422310EC-9295-5F4A-932B-6004B997844F}">
            <xm:f>AND($AU42=Setting!$B$6,Setting!$B$6&lt;&gt;"")</xm:f>
            <x14:dxf>
              <fill>
                <patternFill>
                  <bgColor rgb="FFF1E5DB"/>
                </patternFill>
              </fill>
            </x14:dxf>
          </x14:cfRule>
          <x14:cfRule type="expression" priority="150" id="{1D636B27-8CCA-8C44-8AE7-53C6C3E32600}">
            <xm:f>AND($AU42=Setting!$B$5,Setting!$B$5&lt;&gt;"")</xm:f>
            <x14:dxf>
              <fill>
                <patternFill>
                  <bgColor rgb="FFFFCCCC"/>
                </patternFill>
              </fill>
            </x14:dxf>
          </x14:cfRule>
          <xm:sqref>AT42:AU43</xm:sqref>
        </x14:conditionalFormatting>
        <x14:conditionalFormatting xmlns:xm="http://schemas.microsoft.com/office/excel/2006/main">
          <x14:cfRule type="expression" priority="121" id="{EC7B2E92-DB93-5142-9422-175ED4446B48}">
            <xm:f>AND($AW42=Setting!$B$19,Setting!$B$19&lt;&gt;"")</xm:f>
            <x14:dxf>
              <fill>
                <patternFill>
                  <bgColor rgb="FFFFCCDD"/>
                </patternFill>
              </fill>
            </x14:dxf>
          </x14:cfRule>
          <x14:cfRule type="expression" priority="122" id="{32485462-3BAF-324D-B4A8-8F750CC17554}">
            <xm:f>AND($AW42=Setting!$B$18,Setting!$B$18&lt;&gt;"")</xm:f>
            <x14:dxf>
              <fill>
                <patternFill>
                  <bgColor rgb="FFF7D4EB"/>
                </patternFill>
              </fill>
            </x14:dxf>
          </x14:cfRule>
          <x14:cfRule type="expression" priority="123" id="{B635792F-1629-F146-8FBB-772BF959E99A}">
            <xm:f>AND($AW42=Setting!$B$17,Setting!$B$17&lt;&gt;"")</xm:f>
            <x14:dxf>
              <fill>
                <patternFill>
                  <bgColor rgb="FFFFCCFF"/>
                </patternFill>
              </fill>
            </x14:dxf>
          </x14:cfRule>
          <x14:cfRule type="expression" priority="124" id="{84B1BD3B-AEBF-6241-84A2-C3D8D86C0332}">
            <xm:f>AND($AW42=Setting!$B$16,Setting!$B$16&lt;&gt;"")</xm:f>
            <x14:dxf>
              <fill>
                <patternFill>
                  <bgColor rgb="FFEECCFF"/>
                </patternFill>
              </fill>
            </x14:dxf>
          </x14:cfRule>
          <x14:cfRule type="expression" priority="125" id="{D94BDD5D-9DE8-E047-A025-4A410408166F}">
            <xm:f>AND($AW42=Setting!$B$15,Setting!$B$15&lt;&gt;"")</xm:f>
            <x14:dxf>
              <fill>
                <patternFill>
                  <bgColor rgb="FFD6D6F5"/>
                </patternFill>
              </fill>
            </x14:dxf>
          </x14:cfRule>
          <x14:cfRule type="expression" priority="126" id="{19151EFE-EA32-3448-9784-4B7EDD8E72C3}">
            <xm:f>AND($AW42=Setting!$B$14,Setting!$B$14&lt;&gt;"")</xm:f>
            <x14:dxf>
              <fill>
                <patternFill>
                  <bgColor rgb="FFCCDDFF"/>
                </patternFill>
              </fill>
            </x14:dxf>
          </x14:cfRule>
          <x14:cfRule type="expression" priority="127" id="{27AFE883-5A54-D043-933F-FBAC27686921}">
            <xm:f>AND($AW42=Setting!$B$13,Setting!$B$13&lt;&gt;"")</xm:f>
            <x14:dxf>
              <fill>
                <patternFill>
                  <bgColor rgb="FFCCEEFF"/>
                </patternFill>
              </fill>
            </x14:dxf>
          </x14:cfRule>
          <x14:cfRule type="expression" priority="128" id="{064F3CFA-6AE8-514A-9F09-2E4CC6126A0C}">
            <xm:f>AND($AW42=Setting!$B$12,Setting!$B$12&lt;&gt;"")</xm:f>
            <x14:dxf>
              <fill>
                <patternFill>
                  <bgColor rgb="FFCFFCFC"/>
                </patternFill>
              </fill>
            </x14:dxf>
          </x14:cfRule>
          <x14:cfRule type="expression" priority="129" id="{930DEEAD-7C7A-BB48-86C6-0891FC8750C3}">
            <xm:f>AND($AW42=Setting!$B$11,Setting!$B$11&lt;&gt;"")</xm:f>
            <x14:dxf>
              <fill>
                <patternFill>
                  <bgColor rgb="FFCCFFDD"/>
                </patternFill>
              </fill>
            </x14:dxf>
          </x14:cfRule>
          <x14:cfRule type="expression" priority="130" id="{2872C687-11FF-AA42-B1C3-BE742FED0EE5}">
            <xm:f>AND($AW42=Setting!$B$10,Setting!$B$10&lt;&gt;"")</xm:f>
            <x14:dxf>
              <fill>
                <patternFill>
                  <bgColor rgb="FFDDFFCC"/>
                </patternFill>
              </fill>
            </x14:dxf>
          </x14:cfRule>
          <x14:cfRule type="expression" priority="131" id="{68D25AF8-B4C2-E444-B8A8-48480FCD4B4C}">
            <xm:f>AND($AW42=Setting!$B$9,Setting!$B$9&lt;&gt;"")</xm:f>
            <x14:dxf>
              <fill>
                <patternFill>
                  <bgColor rgb="FFEEFFCC"/>
                </patternFill>
              </fill>
            </x14:dxf>
          </x14:cfRule>
          <x14:cfRule type="expression" priority="132" id="{32C16568-020B-4A43-AAB0-55A9AA0A72F2}">
            <xm:f>AND($AW42=Setting!$B$8,Setting!$B$8&lt;&gt;"")</xm:f>
            <x14:dxf>
              <fill>
                <patternFill>
                  <bgColor rgb="FFFFFFCC"/>
                </patternFill>
              </fill>
            </x14:dxf>
          </x14:cfRule>
          <x14:cfRule type="expression" priority="133" id="{1D54C9AE-C25B-A84D-859F-4647FCA96C85}">
            <xm:f>AND($AW42=Setting!$B$7,Setting!$B$7&lt;&gt;"")</xm:f>
            <x14:dxf>
              <fill>
                <patternFill>
                  <bgColor rgb="FFFFEECC"/>
                </patternFill>
              </fill>
            </x14:dxf>
          </x14:cfRule>
          <x14:cfRule type="expression" priority="134" id="{92D18D0D-C9C0-4746-A643-C20F464F0342}">
            <xm:f>AND($AW42=Setting!$B$6,Setting!$B$6&lt;&gt;"")</xm:f>
            <x14:dxf>
              <fill>
                <patternFill>
                  <bgColor rgb="FFF1E5DB"/>
                </patternFill>
              </fill>
            </x14:dxf>
          </x14:cfRule>
          <x14:cfRule type="expression" priority="135" id="{E854B635-D702-264C-99AE-3CD2A48C4C75}">
            <xm:f>AND($AW42=Setting!$B$5,Setting!$B$5&lt;&gt;"")</xm:f>
            <x14:dxf>
              <fill>
                <patternFill>
                  <bgColor rgb="FFFFCCCC"/>
                </patternFill>
              </fill>
            </x14:dxf>
          </x14:cfRule>
          <xm:sqref>AV42:AW43</xm:sqref>
        </x14:conditionalFormatting>
        <x14:conditionalFormatting xmlns:xm="http://schemas.microsoft.com/office/excel/2006/main">
          <x14:cfRule type="expression" priority="106" id="{0A5180C1-1E8C-D043-933F-3A8CB089FDE6}">
            <xm:f>AND($AY42=Setting!$B$19,Setting!$B$19&lt;&gt;"")</xm:f>
            <x14:dxf>
              <fill>
                <patternFill>
                  <bgColor rgb="FFFFCCDD"/>
                </patternFill>
              </fill>
            </x14:dxf>
          </x14:cfRule>
          <x14:cfRule type="expression" priority="107" id="{CB411C2F-3451-8E4C-95F7-85AACEE8EBC7}">
            <xm:f>AND($AY42=Setting!$B$18,Setting!$B$18&lt;&gt;"")</xm:f>
            <x14:dxf>
              <fill>
                <patternFill>
                  <bgColor rgb="FFF7D4EB"/>
                </patternFill>
              </fill>
            </x14:dxf>
          </x14:cfRule>
          <x14:cfRule type="expression" priority="108" id="{C889FDC4-50F0-A24B-9735-8BCF62567F07}">
            <xm:f>AND($AY42=Setting!$B$17,Setting!$B$17&lt;&gt;"")</xm:f>
            <x14:dxf>
              <fill>
                <patternFill>
                  <bgColor rgb="FFFFCCFF"/>
                </patternFill>
              </fill>
            </x14:dxf>
          </x14:cfRule>
          <x14:cfRule type="expression" priority="109" id="{6CF40AE0-7509-234C-ABEE-09B405897FCE}">
            <xm:f>AND($AY42=Setting!$B$16,Setting!$B$16&lt;&gt;"")</xm:f>
            <x14:dxf>
              <fill>
                <patternFill>
                  <bgColor rgb="FFEECCFF"/>
                </patternFill>
              </fill>
            </x14:dxf>
          </x14:cfRule>
          <x14:cfRule type="expression" priority="110" id="{3AB8D795-D67F-624A-8711-7374E4E303B9}">
            <xm:f>AND($AY42=Setting!$B$15,Setting!$B$15&lt;&gt;"")</xm:f>
            <x14:dxf>
              <fill>
                <patternFill>
                  <bgColor rgb="FFD6D6F5"/>
                </patternFill>
              </fill>
            </x14:dxf>
          </x14:cfRule>
          <x14:cfRule type="expression" priority="111" id="{330565EC-C6A2-8442-8858-C6183912F902}">
            <xm:f>AND($AY42=Setting!$B$14,Setting!$B$14&lt;&gt;"")</xm:f>
            <x14:dxf>
              <fill>
                <patternFill>
                  <bgColor rgb="FFCCDDFF"/>
                </patternFill>
              </fill>
            </x14:dxf>
          </x14:cfRule>
          <x14:cfRule type="expression" priority="112" id="{025D4709-C298-A643-8965-A618AE067B10}">
            <xm:f>AND($AY42=Setting!$B$13,Setting!$B$13&lt;&gt;"")</xm:f>
            <x14:dxf>
              <fill>
                <patternFill>
                  <bgColor rgb="FFCCEEFF"/>
                </patternFill>
              </fill>
            </x14:dxf>
          </x14:cfRule>
          <x14:cfRule type="expression" priority="113" id="{0E58FBF5-0805-BD40-8112-1215CA9AFB21}">
            <xm:f>AND($AY42=Setting!$B$12,Setting!$B$12&lt;&gt;"")</xm:f>
            <x14:dxf>
              <fill>
                <patternFill>
                  <bgColor rgb="FFCFFCFC"/>
                </patternFill>
              </fill>
            </x14:dxf>
          </x14:cfRule>
          <x14:cfRule type="expression" priority="114" id="{6708288C-5BF6-A240-B5ED-B74CDC3E1CD8}">
            <xm:f>AND($AY42=Setting!$B$11,Setting!$B$11&lt;&gt;"")</xm:f>
            <x14:dxf>
              <fill>
                <patternFill>
                  <bgColor rgb="FFCCFFDD"/>
                </patternFill>
              </fill>
            </x14:dxf>
          </x14:cfRule>
          <x14:cfRule type="expression" priority="115" id="{11698FAA-163A-DF40-A526-809F17C154F9}">
            <xm:f>AND($AY42=Setting!$B$10,Setting!$B$10&lt;&gt;"")</xm:f>
            <x14:dxf>
              <fill>
                <patternFill>
                  <bgColor rgb="FFDDFFCC"/>
                </patternFill>
              </fill>
            </x14:dxf>
          </x14:cfRule>
          <x14:cfRule type="expression" priority="116" id="{20241244-EC16-BB46-A0F2-FD0C77F00963}">
            <xm:f>AND($AY42=Setting!$B$9,Setting!$B$9&lt;&gt;"")</xm:f>
            <x14:dxf>
              <fill>
                <patternFill>
                  <bgColor rgb="FFEEFFCC"/>
                </patternFill>
              </fill>
            </x14:dxf>
          </x14:cfRule>
          <x14:cfRule type="expression" priority="117" id="{29F5FD56-2801-F540-B159-A0494E2DC77F}">
            <xm:f>AND($AY42=Setting!$B$8,Setting!$B$8&lt;&gt;"")</xm:f>
            <x14:dxf>
              <fill>
                <patternFill>
                  <bgColor rgb="FFFFFFCC"/>
                </patternFill>
              </fill>
            </x14:dxf>
          </x14:cfRule>
          <x14:cfRule type="expression" priority="118" id="{C010671F-CA69-994E-8561-58E6CA619E23}">
            <xm:f>AND($AY42=Setting!$B$7,Setting!$B$7&lt;&gt;"")</xm:f>
            <x14:dxf>
              <fill>
                <patternFill>
                  <bgColor rgb="FFFFEECC"/>
                </patternFill>
              </fill>
            </x14:dxf>
          </x14:cfRule>
          <x14:cfRule type="expression" priority="119" id="{6DBF2884-13E6-8E4F-ABD9-B7488F6CFC39}">
            <xm:f>AND($AY42=Setting!$B$6,Setting!$B$6&lt;&gt;"")</xm:f>
            <x14:dxf>
              <fill>
                <patternFill>
                  <bgColor rgb="FFF1E5DB"/>
                </patternFill>
              </fill>
            </x14:dxf>
          </x14:cfRule>
          <x14:cfRule type="expression" priority="120" id="{238A0360-335B-884F-BACF-4DADD3936C8F}">
            <xm:f>AND($AY42=Setting!$B$5,Setting!$B$5&lt;&gt;"")</xm:f>
            <x14:dxf>
              <fill>
                <patternFill>
                  <bgColor rgb="FFFFCCCC"/>
                </patternFill>
              </fill>
            </x14:dxf>
          </x14:cfRule>
          <xm:sqref>AX42:AY43</xm:sqref>
        </x14:conditionalFormatting>
        <x14:conditionalFormatting xmlns:xm="http://schemas.microsoft.com/office/excel/2006/main">
          <x14:cfRule type="expression" priority="91" id="{80E43E59-0555-AE49-8631-E261F4C0DCB3}">
            <xm:f>AND($BA42=Setting!$B$19,Setting!$B$19&lt;&gt;"")</xm:f>
            <x14:dxf>
              <fill>
                <patternFill>
                  <bgColor rgb="FFFFCCDD"/>
                </patternFill>
              </fill>
            </x14:dxf>
          </x14:cfRule>
          <x14:cfRule type="expression" priority="92" id="{1F682B03-497D-7647-8D1B-0D02BCE052E2}">
            <xm:f>AND($BA42=Setting!$B$18,Setting!$B$18&lt;&gt;"")</xm:f>
            <x14:dxf>
              <fill>
                <patternFill>
                  <bgColor rgb="FFF7D4EB"/>
                </patternFill>
              </fill>
            </x14:dxf>
          </x14:cfRule>
          <x14:cfRule type="expression" priority="93" id="{88EE3F3F-85E0-6944-A66C-B80D75F57F4D}">
            <xm:f>AND($BA42=Setting!$B$17,Setting!$B$17&lt;&gt;"")</xm:f>
            <x14:dxf>
              <fill>
                <patternFill>
                  <bgColor rgb="FFFFCCFF"/>
                </patternFill>
              </fill>
            </x14:dxf>
          </x14:cfRule>
          <x14:cfRule type="expression" priority="94" id="{8ACB22A0-CAC1-B24B-8C88-55B128F0437D}">
            <xm:f>AND($BA42=Setting!$B$16,Setting!$B$16&lt;&gt;"")</xm:f>
            <x14:dxf>
              <fill>
                <patternFill>
                  <bgColor rgb="FFEECCFF"/>
                </patternFill>
              </fill>
            </x14:dxf>
          </x14:cfRule>
          <x14:cfRule type="expression" priority="95" id="{2CF8832A-F8A1-4248-AF1E-655B98447BF1}">
            <xm:f>AND($BA42=Setting!$B$15,Setting!$B$15&lt;&gt;"")</xm:f>
            <x14:dxf>
              <fill>
                <patternFill>
                  <bgColor rgb="FFD6D6F5"/>
                </patternFill>
              </fill>
            </x14:dxf>
          </x14:cfRule>
          <x14:cfRule type="expression" priority="96" id="{BBFFC53C-CF20-4F49-A526-7DE07B4BA559}">
            <xm:f>AND($BA42=Setting!$B$14,Setting!$B$14&lt;&gt;"")</xm:f>
            <x14:dxf>
              <fill>
                <patternFill>
                  <bgColor rgb="FFCCDDFF"/>
                </patternFill>
              </fill>
            </x14:dxf>
          </x14:cfRule>
          <x14:cfRule type="expression" priority="97" id="{7FB051AB-D8DF-5448-A23A-E58B68D8B087}">
            <xm:f>AND($BA42=Setting!$B$13,Setting!$B$13&lt;&gt;"")</xm:f>
            <x14:dxf>
              <fill>
                <patternFill>
                  <bgColor rgb="FFCCEEFF"/>
                </patternFill>
              </fill>
            </x14:dxf>
          </x14:cfRule>
          <x14:cfRule type="expression" priority="98" id="{8DA592AB-5DB2-EB46-BC43-3E1CB76E8E90}">
            <xm:f>AND($BA42=Setting!$B$12,Setting!$B$12&lt;&gt;"")</xm:f>
            <x14:dxf>
              <fill>
                <patternFill>
                  <bgColor rgb="FFCFFCFC"/>
                </patternFill>
              </fill>
            </x14:dxf>
          </x14:cfRule>
          <x14:cfRule type="expression" priority="99" id="{0DC91C8D-3989-154A-8D36-46D2AA3F9157}">
            <xm:f>AND($BA42=Setting!$B$11,Setting!$B$11&lt;&gt;"")</xm:f>
            <x14:dxf>
              <fill>
                <patternFill>
                  <bgColor rgb="FFCCFFDD"/>
                </patternFill>
              </fill>
            </x14:dxf>
          </x14:cfRule>
          <x14:cfRule type="expression" priority="100" id="{8DE1EB94-5CB7-5A40-8182-465078DE329E}">
            <xm:f>AND($BA42=Setting!$B$10,Setting!$B$10&lt;&gt;"")</xm:f>
            <x14:dxf>
              <fill>
                <patternFill>
                  <bgColor rgb="FFDDFFCC"/>
                </patternFill>
              </fill>
            </x14:dxf>
          </x14:cfRule>
          <x14:cfRule type="expression" priority="101" id="{9E08A79E-7625-8A48-99F8-080EA527AA08}">
            <xm:f>AND($BA42=Setting!$B$9,Setting!$B$9&lt;&gt;"")</xm:f>
            <x14:dxf>
              <fill>
                <patternFill>
                  <bgColor rgb="FFEEFFCC"/>
                </patternFill>
              </fill>
            </x14:dxf>
          </x14:cfRule>
          <x14:cfRule type="expression" priority="102" id="{5CC1576E-235E-F842-8695-817656A54BD0}">
            <xm:f>AND($BA42=Setting!$B$8,Setting!$B$8&lt;&gt;"")</xm:f>
            <x14:dxf>
              <fill>
                <patternFill>
                  <bgColor rgb="FFFFFFCC"/>
                </patternFill>
              </fill>
            </x14:dxf>
          </x14:cfRule>
          <x14:cfRule type="expression" priority="103" id="{7C49FFB3-2573-EB45-9E02-8C74C3C8C242}">
            <xm:f>AND($BA42=Setting!$B$7,Setting!$B$7&lt;&gt;"")</xm:f>
            <x14:dxf>
              <fill>
                <patternFill>
                  <bgColor rgb="FFFFEECC"/>
                </patternFill>
              </fill>
            </x14:dxf>
          </x14:cfRule>
          <x14:cfRule type="expression" priority="104" id="{24784B7F-A65B-E149-A36B-5C84EAD5C145}">
            <xm:f>AND($BA42=Setting!$B$6,Setting!$B$6&lt;&gt;"")</xm:f>
            <x14:dxf>
              <fill>
                <patternFill>
                  <bgColor rgb="FFF1E5DB"/>
                </patternFill>
              </fill>
            </x14:dxf>
          </x14:cfRule>
          <x14:cfRule type="expression" priority="105" id="{2ACC6FAA-207F-DF4C-9F43-D81AD177C24B}">
            <xm:f>AND($BA42=Setting!$B$5,Setting!$B$5&lt;&gt;"")</xm:f>
            <x14:dxf>
              <fill>
                <patternFill>
                  <bgColor rgb="FFFFCCCC"/>
                </patternFill>
              </fill>
            </x14:dxf>
          </x14:cfRule>
          <xm:sqref>AZ42:BA43</xm:sqref>
        </x14:conditionalFormatting>
        <x14:conditionalFormatting xmlns:xm="http://schemas.microsoft.com/office/excel/2006/main">
          <x14:cfRule type="expression" priority="76" id="{197570BF-31A1-6545-BD4D-B482C35C613A}">
            <xm:f>AND($BC42=Setting!$B$19,Setting!$B$19&lt;&gt;"")</xm:f>
            <x14:dxf>
              <fill>
                <patternFill>
                  <bgColor rgb="FFFFCCDD"/>
                </patternFill>
              </fill>
            </x14:dxf>
          </x14:cfRule>
          <x14:cfRule type="expression" priority="77" id="{0ACBC5AB-C9CB-D146-8E5E-82183A3E510D}">
            <xm:f>AND($BC42=Setting!$B$18,Setting!$B$18&lt;&gt;"")</xm:f>
            <x14:dxf>
              <fill>
                <patternFill>
                  <bgColor rgb="FFF7D4EB"/>
                </patternFill>
              </fill>
            </x14:dxf>
          </x14:cfRule>
          <x14:cfRule type="expression" priority="78" id="{913DC32F-9E33-1C40-99DD-DE633E420E09}">
            <xm:f>AND($BC42=Setting!$B$17,Setting!$B$17&lt;&gt;"")</xm:f>
            <x14:dxf>
              <fill>
                <patternFill>
                  <bgColor rgb="FFFFCCFF"/>
                </patternFill>
              </fill>
            </x14:dxf>
          </x14:cfRule>
          <x14:cfRule type="expression" priority="79" id="{5324BD91-C126-4645-8E94-1CE2CF27D0D9}">
            <xm:f>AND($BC42=Setting!$B$16,Setting!$B$16&lt;&gt;"")</xm:f>
            <x14:dxf>
              <fill>
                <patternFill>
                  <bgColor rgb="FFEECCFF"/>
                </patternFill>
              </fill>
            </x14:dxf>
          </x14:cfRule>
          <x14:cfRule type="expression" priority="80" id="{6D306ED2-35D7-A340-80A5-4BBF25CBA18B}">
            <xm:f>AND($BC42=Setting!$B$15,Setting!$B$15&lt;&gt;"")</xm:f>
            <x14:dxf>
              <fill>
                <patternFill>
                  <bgColor rgb="FFD6D6F5"/>
                </patternFill>
              </fill>
            </x14:dxf>
          </x14:cfRule>
          <x14:cfRule type="expression" priority="81" id="{85CA209B-E408-BB43-B13E-98AE6ED9D210}">
            <xm:f>AND($BC42=Setting!$B$14,Setting!$B$14&lt;&gt;"")</xm:f>
            <x14:dxf>
              <fill>
                <patternFill>
                  <bgColor rgb="FFCCDDFF"/>
                </patternFill>
              </fill>
            </x14:dxf>
          </x14:cfRule>
          <x14:cfRule type="expression" priority="82" id="{0E789556-1D56-8749-BAE0-4349C3A08CF9}">
            <xm:f>AND($BC42=Setting!$B$13,Setting!$B$13&lt;&gt;"")</xm:f>
            <x14:dxf>
              <fill>
                <patternFill>
                  <bgColor rgb="FFCCEEFF"/>
                </patternFill>
              </fill>
            </x14:dxf>
          </x14:cfRule>
          <x14:cfRule type="expression" priority="83" id="{6DBFAA4F-8051-B14D-ADFD-6564A95C212C}">
            <xm:f>AND($BC42=Setting!$B$12,Setting!$B$12&lt;&gt;"")</xm:f>
            <x14:dxf>
              <fill>
                <patternFill>
                  <bgColor rgb="FFCFFCFC"/>
                </patternFill>
              </fill>
            </x14:dxf>
          </x14:cfRule>
          <x14:cfRule type="expression" priority="84" id="{74331E3E-4EA0-1548-AD73-675F80097C57}">
            <xm:f>AND($BC42=Setting!$B$11,Setting!$B$11&lt;&gt;"")</xm:f>
            <x14:dxf>
              <fill>
                <patternFill>
                  <bgColor rgb="FFCCFFDD"/>
                </patternFill>
              </fill>
            </x14:dxf>
          </x14:cfRule>
          <x14:cfRule type="expression" priority="85" id="{F05E47D9-9338-D647-A72D-4EC5D146BA97}">
            <xm:f>AND($BC42=Setting!$B$10,Setting!$B$10&lt;&gt;"")</xm:f>
            <x14:dxf>
              <fill>
                <patternFill>
                  <bgColor rgb="FFDDFFCC"/>
                </patternFill>
              </fill>
            </x14:dxf>
          </x14:cfRule>
          <x14:cfRule type="expression" priority="86" id="{D287A8C4-A7AF-CD43-837B-03A07D673B88}">
            <xm:f>AND($BC42=Setting!$B$9,Setting!$B$9&lt;&gt;"")</xm:f>
            <x14:dxf>
              <fill>
                <patternFill>
                  <bgColor rgb="FFEEFFCC"/>
                </patternFill>
              </fill>
            </x14:dxf>
          </x14:cfRule>
          <x14:cfRule type="expression" priority="87" id="{51CE9901-5E21-C34E-A838-B203C8BBE70C}">
            <xm:f>AND($BC42=Setting!$B$8,Setting!$B$8&lt;&gt;"")</xm:f>
            <x14:dxf>
              <fill>
                <patternFill>
                  <bgColor rgb="FFFFFFCC"/>
                </patternFill>
              </fill>
            </x14:dxf>
          </x14:cfRule>
          <x14:cfRule type="expression" priority="88" id="{429817B4-5EBA-654F-AF21-C38876F1F814}">
            <xm:f>AND($BC42=Setting!$B$7,Setting!$B$7&lt;&gt;"")</xm:f>
            <x14:dxf>
              <fill>
                <patternFill>
                  <bgColor rgb="FFFFEECC"/>
                </patternFill>
              </fill>
            </x14:dxf>
          </x14:cfRule>
          <x14:cfRule type="expression" priority="89" id="{E638F477-402A-BC49-8373-F231DCDC02E1}">
            <xm:f>AND($BC42=Setting!$B$6,Setting!$B$6&lt;&gt;"")</xm:f>
            <x14:dxf>
              <fill>
                <patternFill>
                  <bgColor rgb="FFF1E5DB"/>
                </patternFill>
              </fill>
            </x14:dxf>
          </x14:cfRule>
          <x14:cfRule type="expression" priority="90" id="{E10C6775-0053-A843-986C-8E9060EB8A14}">
            <xm:f>AND($BC42=Setting!$B$5,Setting!$B$5&lt;&gt;"")</xm:f>
            <x14:dxf>
              <fill>
                <patternFill>
                  <bgColor rgb="FFFFCCCC"/>
                </patternFill>
              </fill>
            </x14:dxf>
          </x14:cfRule>
          <xm:sqref>BB42:BC43</xm:sqref>
        </x14:conditionalFormatting>
        <x14:conditionalFormatting xmlns:xm="http://schemas.microsoft.com/office/excel/2006/main">
          <x14:cfRule type="expression" priority="61" id="{E697D373-439F-B04E-99B1-3CB9BA6C2D6C}">
            <xm:f>AND($BE42=Setting!$B$19,Setting!$B$19&lt;&gt;"")</xm:f>
            <x14:dxf>
              <fill>
                <patternFill>
                  <bgColor rgb="FFFFCCDD"/>
                </patternFill>
              </fill>
            </x14:dxf>
          </x14:cfRule>
          <x14:cfRule type="expression" priority="62" id="{1507BBCF-B3CC-6043-952B-32CC9F737ECE}">
            <xm:f>AND($BE42=Setting!$B$18,Setting!$B$18&lt;&gt;"")</xm:f>
            <x14:dxf>
              <fill>
                <patternFill>
                  <bgColor rgb="FFF7D4EB"/>
                </patternFill>
              </fill>
            </x14:dxf>
          </x14:cfRule>
          <x14:cfRule type="expression" priority="63" id="{7DD34E4F-4B34-E94C-A35F-17ADD1289F35}">
            <xm:f>AND($BE42=Setting!$B$17,Setting!$B$17&lt;&gt;"")</xm:f>
            <x14:dxf>
              <fill>
                <patternFill>
                  <bgColor rgb="FFFFCCFF"/>
                </patternFill>
              </fill>
            </x14:dxf>
          </x14:cfRule>
          <x14:cfRule type="expression" priority="64" id="{901DFEDE-BAEF-6F44-8EFD-2CAC1077EA83}">
            <xm:f>AND($BE42=Setting!$B$16,Setting!$B$16&lt;&gt;"")</xm:f>
            <x14:dxf>
              <fill>
                <patternFill>
                  <bgColor rgb="FFEECCFF"/>
                </patternFill>
              </fill>
            </x14:dxf>
          </x14:cfRule>
          <x14:cfRule type="expression" priority="65" id="{9CF20C27-40AE-664B-854D-DEA8F628116A}">
            <xm:f>AND($BE42=Setting!$B$15,Setting!$B$15&lt;&gt;"")</xm:f>
            <x14:dxf>
              <fill>
                <patternFill>
                  <bgColor rgb="FFD6D6F5"/>
                </patternFill>
              </fill>
            </x14:dxf>
          </x14:cfRule>
          <x14:cfRule type="expression" priority="66" id="{4DDB6027-A60F-6946-A5EE-EBBD10619E35}">
            <xm:f>AND($BE42=Setting!$B$14,Setting!$B$14&lt;&gt;"")</xm:f>
            <x14:dxf>
              <fill>
                <patternFill>
                  <bgColor rgb="FFCCDDFF"/>
                </patternFill>
              </fill>
            </x14:dxf>
          </x14:cfRule>
          <x14:cfRule type="expression" priority="67" id="{74525062-D091-5B48-9525-169F300EB960}">
            <xm:f>AND($BE42=Setting!$B$13,Setting!$B$13&lt;&gt;"")</xm:f>
            <x14:dxf>
              <fill>
                <patternFill>
                  <bgColor rgb="FFCCEEFF"/>
                </patternFill>
              </fill>
            </x14:dxf>
          </x14:cfRule>
          <x14:cfRule type="expression" priority="68" id="{1EF6473B-9809-BB4F-9673-6AE14759504E}">
            <xm:f>AND($BE42=Setting!$B$12,Setting!$B$12&lt;&gt;"")</xm:f>
            <x14:dxf>
              <fill>
                <patternFill>
                  <bgColor rgb="FFCFFCFC"/>
                </patternFill>
              </fill>
            </x14:dxf>
          </x14:cfRule>
          <x14:cfRule type="expression" priority="69" id="{194AC5B6-ADDE-214B-85A0-AEBE6321B8DF}">
            <xm:f>AND($BE42=Setting!$B$11,Setting!$B$11&lt;&gt;"")</xm:f>
            <x14:dxf>
              <fill>
                <patternFill>
                  <bgColor rgb="FFCCFFDD"/>
                </patternFill>
              </fill>
            </x14:dxf>
          </x14:cfRule>
          <x14:cfRule type="expression" priority="70" id="{35CCEDBF-D3D0-6149-AEC8-1183EC0A4A5C}">
            <xm:f>AND($BE42=Setting!$B$10,Setting!$B$10&lt;&gt;"")</xm:f>
            <x14:dxf>
              <fill>
                <patternFill>
                  <bgColor rgb="FFDDFFCC"/>
                </patternFill>
              </fill>
            </x14:dxf>
          </x14:cfRule>
          <x14:cfRule type="expression" priority="71" id="{D40B8AE3-3CF5-A542-878F-38B144FD54B6}">
            <xm:f>AND($BE42=Setting!$B$9,Setting!$B$9&lt;&gt;"")</xm:f>
            <x14:dxf>
              <fill>
                <patternFill>
                  <bgColor rgb="FFEEFFCC"/>
                </patternFill>
              </fill>
            </x14:dxf>
          </x14:cfRule>
          <x14:cfRule type="expression" priority="72" id="{CF59BEB6-3A4F-3C4D-AA74-321146AEDC73}">
            <xm:f>AND($BE42=Setting!$B$8,Setting!$B$8&lt;&gt;"")</xm:f>
            <x14:dxf>
              <fill>
                <patternFill>
                  <bgColor rgb="FFFFFFCC"/>
                </patternFill>
              </fill>
            </x14:dxf>
          </x14:cfRule>
          <x14:cfRule type="expression" priority="73" id="{C67355EB-C37A-494E-ADD1-8DA73465E4C7}">
            <xm:f>AND($BE42=Setting!$B$7,Setting!$B$7&lt;&gt;"")</xm:f>
            <x14:dxf>
              <fill>
                <patternFill>
                  <bgColor rgb="FFFFEECC"/>
                </patternFill>
              </fill>
            </x14:dxf>
          </x14:cfRule>
          <x14:cfRule type="expression" priority="74" id="{A37F40E6-B111-4742-B3CC-57A7E51D8D94}">
            <xm:f>AND($BE42=Setting!$B$6,Setting!$B$6&lt;&gt;"")</xm:f>
            <x14:dxf>
              <fill>
                <patternFill>
                  <bgColor rgb="FFF1E5DB"/>
                </patternFill>
              </fill>
            </x14:dxf>
          </x14:cfRule>
          <x14:cfRule type="expression" priority="75" id="{75FFAC02-81F4-9542-AD5C-BA19DC2A6581}">
            <xm:f>AND($BE42=Setting!$B$5,Setting!$B$5&lt;&gt;"")</xm:f>
            <x14:dxf>
              <fill>
                <patternFill>
                  <bgColor rgb="FFFFCCCC"/>
                </patternFill>
              </fill>
            </x14:dxf>
          </x14:cfRule>
          <xm:sqref>BD42:BE43</xm:sqref>
        </x14:conditionalFormatting>
        <x14:conditionalFormatting xmlns:xm="http://schemas.microsoft.com/office/excel/2006/main">
          <x14:cfRule type="expression" priority="46" id="{89663DDF-4EB9-534C-965B-FE34E81FD352}">
            <xm:f>AND($BG42=Setting!$B$19,Setting!$B$19&lt;&gt;"")</xm:f>
            <x14:dxf>
              <fill>
                <patternFill>
                  <bgColor rgb="FFFFCCDD"/>
                </patternFill>
              </fill>
            </x14:dxf>
          </x14:cfRule>
          <x14:cfRule type="expression" priority="47" id="{099826A1-647A-5B4F-9975-E1E36B5775F5}">
            <xm:f>AND($BG42=Setting!$B$18,Setting!$B$18&lt;&gt;"")</xm:f>
            <x14:dxf>
              <fill>
                <patternFill>
                  <bgColor rgb="FFF7D4EB"/>
                </patternFill>
              </fill>
            </x14:dxf>
          </x14:cfRule>
          <x14:cfRule type="expression" priority="48" id="{E5DC5944-53B7-3B4D-BB8C-B8CB8CD785C7}">
            <xm:f>AND($BG42=Setting!$B$17,Setting!$B$17&lt;&gt;"")</xm:f>
            <x14:dxf>
              <fill>
                <patternFill>
                  <bgColor rgb="FFFFCCFF"/>
                </patternFill>
              </fill>
            </x14:dxf>
          </x14:cfRule>
          <x14:cfRule type="expression" priority="49" id="{71E51366-3EB5-D147-8712-904AC94506DA}">
            <xm:f>AND($BG42=Setting!$B$16,Setting!$B$16&lt;&gt;"")</xm:f>
            <x14:dxf>
              <fill>
                <patternFill>
                  <bgColor rgb="FFEECCFF"/>
                </patternFill>
              </fill>
            </x14:dxf>
          </x14:cfRule>
          <x14:cfRule type="expression" priority="50" id="{B23271EB-366E-5B41-8A25-C21B48E657DB}">
            <xm:f>AND($BG42=Setting!$B$15,Setting!$B$15&lt;&gt;"")</xm:f>
            <x14:dxf>
              <fill>
                <patternFill>
                  <bgColor rgb="FFD6D6F5"/>
                </patternFill>
              </fill>
            </x14:dxf>
          </x14:cfRule>
          <x14:cfRule type="expression" priority="51" id="{824F770F-6133-0347-BE8F-E3DB2761C114}">
            <xm:f>AND($BG42=Setting!$B$14,Setting!$B$14&lt;&gt;"")</xm:f>
            <x14:dxf>
              <fill>
                <patternFill>
                  <bgColor rgb="FFCCDDFF"/>
                </patternFill>
              </fill>
            </x14:dxf>
          </x14:cfRule>
          <x14:cfRule type="expression" priority="52" id="{99CA79EE-BFCA-1043-9C3D-E84321FED55E}">
            <xm:f>AND($BG42=Setting!$B$13,Setting!$B$13&lt;&gt;"")</xm:f>
            <x14:dxf>
              <fill>
                <patternFill>
                  <bgColor rgb="FFCCEEFF"/>
                </patternFill>
              </fill>
            </x14:dxf>
          </x14:cfRule>
          <x14:cfRule type="expression" priority="53" id="{2E9716E6-A54C-414B-A603-3DF358470D7C}">
            <xm:f>AND($BG42=Setting!$B$12,Setting!$B$12&lt;&gt;"")</xm:f>
            <x14:dxf>
              <fill>
                <patternFill>
                  <bgColor rgb="FFCFFCFC"/>
                </patternFill>
              </fill>
            </x14:dxf>
          </x14:cfRule>
          <x14:cfRule type="expression" priority="54" id="{6186323D-6464-D147-BDAE-A2D508D9141C}">
            <xm:f>AND($BG42=Setting!$B$11,Setting!$B$11&lt;&gt;"")</xm:f>
            <x14:dxf>
              <fill>
                <patternFill>
                  <bgColor rgb="FFCCFFDD"/>
                </patternFill>
              </fill>
            </x14:dxf>
          </x14:cfRule>
          <x14:cfRule type="expression" priority="55" id="{32D496E0-B4B3-544D-93CE-F22F00347AE6}">
            <xm:f>AND($BG42=Setting!$B$10,Setting!$B$10&lt;&gt;"")</xm:f>
            <x14:dxf>
              <fill>
                <patternFill>
                  <bgColor rgb="FFDDFFCC"/>
                </patternFill>
              </fill>
            </x14:dxf>
          </x14:cfRule>
          <x14:cfRule type="expression" priority="56" id="{A09594B2-9C34-9D45-916A-C4A181E97813}">
            <xm:f>AND($BG42=Setting!$B$9,Setting!$B$9&lt;&gt;"")</xm:f>
            <x14:dxf>
              <fill>
                <patternFill>
                  <bgColor rgb="FFEEFFCC"/>
                </patternFill>
              </fill>
            </x14:dxf>
          </x14:cfRule>
          <x14:cfRule type="expression" priority="57" id="{3CE6E6C7-D836-3F4E-A053-6C3D01F98A3C}">
            <xm:f>AND($BG42=Setting!$B$8,Setting!$B$8&lt;&gt;"")</xm:f>
            <x14:dxf>
              <fill>
                <patternFill>
                  <bgColor rgb="FFFFFFCC"/>
                </patternFill>
              </fill>
            </x14:dxf>
          </x14:cfRule>
          <x14:cfRule type="expression" priority="58" id="{8DAD8F6E-757D-5947-8E92-F76CA4376E73}">
            <xm:f>AND($BG42=Setting!$B$7,Setting!$B$7&lt;&gt;"")</xm:f>
            <x14:dxf>
              <fill>
                <patternFill>
                  <bgColor rgb="FFFFEECC"/>
                </patternFill>
              </fill>
            </x14:dxf>
          </x14:cfRule>
          <x14:cfRule type="expression" priority="59" id="{EB279D17-02BA-8F46-A892-9E016C08FE8A}">
            <xm:f>AND($BG42=Setting!$B$6,Setting!$B$6&lt;&gt;"")</xm:f>
            <x14:dxf>
              <fill>
                <patternFill>
                  <bgColor rgb="FFF1E5DB"/>
                </patternFill>
              </fill>
            </x14:dxf>
          </x14:cfRule>
          <x14:cfRule type="expression" priority="60" id="{16E5F903-5F6F-164F-A35C-135F7E96C2DB}">
            <xm:f>AND($BG42=Setting!$B$5,Setting!$B$5&lt;&gt;"")</xm:f>
            <x14:dxf>
              <fill>
                <patternFill>
                  <bgColor rgb="FFFFCCCC"/>
                </patternFill>
              </fill>
            </x14:dxf>
          </x14:cfRule>
          <xm:sqref>BF42:BG43</xm:sqref>
        </x14:conditionalFormatting>
        <x14:conditionalFormatting xmlns:xm="http://schemas.microsoft.com/office/excel/2006/main">
          <x14:cfRule type="expression" priority="31" id="{E067FB3A-3802-FF45-9B6B-4CE2DE0005F4}">
            <xm:f>AND($BI42=Setting!$B$19,Setting!$B$19&lt;&gt;"")</xm:f>
            <x14:dxf>
              <fill>
                <patternFill>
                  <bgColor rgb="FFFFCCDD"/>
                </patternFill>
              </fill>
            </x14:dxf>
          </x14:cfRule>
          <x14:cfRule type="expression" priority="32" id="{E4651A41-A253-C546-9AF7-AFA0D1631A30}">
            <xm:f>AND($BI42=Setting!$B$18,Setting!$B$18&lt;&gt;"")</xm:f>
            <x14:dxf>
              <fill>
                <patternFill>
                  <bgColor rgb="FFF7D4EB"/>
                </patternFill>
              </fill>
            </x14:dxf>
          </x14:cfRule>
          <x14:cfRule type="expression" priority="33" id="{CD68E83D-9CA6-5344-90C7-4E3A2A044CFA}">
            <xm:f>AND($BI42=Setting!$B$17,Setting!$B$17&lt;&gt;"")</xm:f>
            <x14:dxf>
              <fill>
                <patternFill>
                  <bgColor rgb="FFFFCCFF"/>
                </patternFill>
              </fill>
            </x14:dxf>
          </x14:cfRule>
          <x14:cfRule type="expression" priority="34" id="{9468E79F-2246-4645-9E87-1ABAAC46A683}">
            <xm:f>AND($BI42=Setting!$B$16,Setting!$B$16&lt;&gt;"")</xm:f>
            <x14:dxf>
              <fill>
                <patternFill>
                  <bgColor rgb="FFEECCFF"/>
                </patternFill>
              </fill>
            </x14:dxf>
          </x14:cfRule>
          <x14:cfRule type="expression" priority="35" id="{73FB5944-B0C8-C741-9284-E8F38E1B9A87}">
            <xm:f>AND($BI42=Setting!$B$15,Setting!$B$15&lt;&gt;"")</xm:f>
            <x14:dxf>
              <fill>
                <patternFill>
                  <bgColor rgb="FFD6D6F5"/>
                </patternFill>
              </fill>
            </x14:dxf>
          </x14:cfRule>
          <x14:cfRule type="expression" priority="36" id="{04C52F59-6776-E744-968D-603DDA7198C2}">
            <xm:f>AND($BI42=Setting!$B$14,Setting!$B$14&lt;&gt;"")</xm:f>
            <x14:dxf>
              <fill>
                <patternFill>
                  <bgColor rgb="FFCCDDFF"/>
                </patternFill>
              </fill>
            </x14:dxf>
          </x14:cfRule>
          <x14:cfRule type="expression" priority="37" id="{D2DFF9C9-94F5-ED4A-B77E-491D87CC49E8}">
            <xm:f>AND($BI42=Setting!$B$13,Setting!$B$13&lt;&gt;"")</xm:f>
            <x14:dxf>
              <fill>
                <patternFill>
                  <bgColor rgb="FFCCEEFF"/>
                </patternFill>
              </fill>
            </x14:dxf>
          </x14:cfRule>
          <x14:cfRule type="expression" priority="38" id="{5748CA9F-E515-434A-AD63-22445F7D91F8}">
            <xm:f>AND($BI42=Setting!$B$12,Setting!$B$12&lt;&gt;"")</xm:f>
            <x14:dxf>
              <fill>
                <patternFill>
                  <bgColor rgb="FFCFFCFC"/>
                </patternFill>
              </fill>
            </x14:dxf>
          </x14:cfRule>
          <x14:cfRule type="expression" priority="39" id="{89886E44-68B1-8844-9A0D-EA000337BDC9}">
            <xm:f>AND($BI42=Setting!$B$11,Setting!$B$11&lt;&gt;"")</xm:f>
            <x14:dxf>
              <fill>
                <patternFill>
                  <bgColor rgb="FFCCFFDD"/>
                </patternFill>
              </fill>
            </x14:dxf>
          </x14:cfRule>
          <x14:cfRule type="expression" priority="40" id="{0ED1DA05-CF75-644B-85B5-72F67BD86825}">
            <xm:f>AND($BI42=Setting!$B$10,Setting!$B$10&lt;&gt;"")</xm:f>
            <x14:dxf>
              <fill>
                <patternFill>
                  <bgColor rgb="FFDDFFCC"/>
                </patternFill>
              </fill>
            </x14:dxf>
          </x14:cfRule>
          <x14:cfRule type="expression" priority="41" id="{8AFB5331-611B-0A45-9E13-E0164E220D2C}">
            <xm:f>AND($BI42=Setting!$B$9,Setting!$B$9&lt;&gt;"")</xm:f>
            <x14:dxf>
              <fill>
                <patternFill>
                  <bgColor rgb="FFEEFFCC"/>
                </patternFill>
              </fill>
            </x14:dxf>
          </x14:cfRule>
          <x14:cfRule type="expression" priority="42" id="{8727B578-6ED5-1246-B06C-DA0780B69E72}">
            <xm:f>AND($BI42=Setting!$B$8,Setting!$B$8&lt;&gt;"")</xm:f>
            <x14:dxf>
              <fill>
                <patternFill>
                  <bgColor rgb="FFFFFFCC"/>
                </patternFill>
              </fill>
            </x14:dxf>
          </x14:cfRule>
          <x14:cfRule type="expression" priority="43" id="{91CFAB2A-550A-8047-BF7F-4D68AD3E91E9}">
            <xm:f>AND($BI42=Setting!$B$7,Setting!$B$7&lt;&gt;"")</xm:f>
            <x14:dxf>
              <fill>
                <patternFill>
                  <bgColor rgb="FFFFEECC"/>
                </patternFill>
              </fill>
            </x14:dxf>
          </x14:cfRule>
          <x14:cfRule type="expression" priority="44" id="{88D24E41-D4EE-5A45-B372-CBEA6B196AFB}">
            <xm:f>AND($BI42=Setting!$B$6,Setting!$B$6&lt;&gt;"")</xm:f>
            <x14:dxf>
              <fill>
                <patternFill>
                  <bgColor rgb="FFF1E5DB"/>
                </patternFill>
              </fill>
            </x14:dxf>
          </x14:cfRule>
          <x14:cfRule type="expression" priority="45" id="{D771B205-86F6-EC45-9B14-8094627C98B4}">
            <xm:f>AND($BI42=Setting!$B$5,Setting!$B$5&lt;&gt;"")</xm:f>
            <x14:dxf>
              <fill>
                <patternFill>
                  <bgColor rgb="FFFFCCCC"/>
                </patternFill>
              </fill>
            </x14:dxf>
          </x14:cfRule>
          <xm:sqref>BH42:BI43</xm:sqref>
        </x14:conditionalFormatting>
        <x14:conditionalFormatting xmlns:xm="http://schemas.microsoft.com/office/excel/2006/main">
          <x14:cfRule type="expression" priority="16" id="{A93FC738-CD95-AC48-8179-922AD64E9789}">
            <xm:f>AND($BK42=Setting!$B$19,Setting!$B$19&lt;&gt;"")</xm:f>
            <x14:dxf>
              <fill>
                <patternFill>
                  <bgColor rgb="FFFFCCDD"/>
                </patternFill>
              </fill>
            </x14:dxf>
          </x14:cfRule>
          <x14:cfRule type="expression" priority="17" id="{691967AF-C7BD-7A4C-A9BA-703130A1380B}">
            <xm:f>AND($BK42=Setting!$B$18,Setting!$B$18&lt;&gt;"")</xm:f>
            <x14:dxf>
              <fill>
                <patternFill>
                  <bgColor rgb="FFF7D4EB"/>
                </patternFill>
              </fill>
            </x14:dxf>
          </x14:cfRule>
          <x14:cfRule type="expression" priority="18" id="{72AA6C12-9F16-EF41-BEA9-C62DFB3BD135}">
            <xm:f>AND($BK42=Setting!$B$17,Setting!$B$17&lt;&gt;"")</xm:f>
            <x14:dxf>
              <fill>
                <patternFill>
                  <bgColor rgb="FFFFCCFF"/>
                </patternFill>
              </fill>
            </x14:dxf>
          </x14:cfRule>
          <x14:cfRule type="expression" priority="19" id="{0F98C781-CBF3-FF45-8E6F-AF2B4073DC64}">
            <xm:f>AND($BK42=Setting!$B$16,Setting!$B$16&lt;&gt;"")</xm:f>
            <x14:dxf>
              <fill>
                <patternFill>
                  <bgColor rgb="FFEECCFF"/>
                </patternFill>
              </fill>
            </x14:dxf>
          </x14:cfRule>
          <x14:cfRule type="expression" priority="20" id="{B5FD1BC9-87EA-AC47-964B-577F664992C3}">
            <xm:f>AND($BK42=Setting!$B$15,Setting!$B$15&lt;&gt;"")</xm:f>
            <x14:dxf>
              <fill>
                <patternFill>
                  <bgColor rgb="FFD6D6F5"/>
                </patternFill>
              </fill>
            </x14:dxf>
          </x14:cfRule>
          <x14:cfRule type="expression" priority="21" id="{15385315-811A-FB4C-8C24-ED2156249CF0}">
            <xm:f>AND($BK42=Setting!$B$14,Setting!$B$14&lt;&gt;"")</xm:f>
            <x14:dxf>
              <fill>
                <patternFill>
                  <bgColor rgb="FFCCDDFF"/>
                </patternFill>
              </fill>
            </x14:dxf>
          </x14:cfRule>
          <x14:cfRule type="expression" priority="22" id="{342F80DF-AC95-BD43-A54F-60C6FFAA372B}">
            <xm:f>AND($BK42=Setting!$B$13,Setting!$B$13&lt;&gt;"")</xm:f>
            <x14:dxf>
              <fill>
                <patternFill>
                  <bgColor rgb="FFCCEEFF"/>
                </patternFill>
              </fill>
            </x14:dxf>
          </x14:cfRule>
          <x14:cfRule type="expression" priority="23" id="{00F495B1-8DAF-B14A-88D4-9DF90ECE66D9}">
            <xm:f>AND($BK42=Setting!$B$12,Setting!$B$12&lt;&gt;"")</xm:f>
            <x14:dxf>
              <fill>
                <patternFill>
                  <bgColor rgb="FFCFFCFC"/>
                </patternFill>
              </fill>
            </x14:dxf>
          </x14:cfRule>
          <x14:cfRule type="expression" priority="24" id="{A1F6EE07-6CD2-0040-B661-96A723C4EA39}">
            <xm:f>AND($BK42=Setting!$B$11,Setting!$B$11&lt;&gt;"")</xm:f>
            <x14:dxf>
              <fill>
                <patternFill>
                  <bgColor rgb="FFCCFFDD"/>
                </patternFill>
              </fill>
            </x14:dxf>
          </x14:cfRule>
          <x14:cfRule type="expression" priority="25" id="{4489E09B-B699-294A-A62D-C95B1EF83B7C}">
            <xm:f>AND($BK42=Setting!$B$10,Setting!$B$10&lt;&gt;"")</xm:f>
            <x14:dxf>
              <fill>
                <patternFill>
                  <bgColor rgb="FFDDFFCC"/>
                </patternFill>
              </fill>
            </x14:dxf>
          </x14:cfRule>
          <x14:cfRule type="expression" priority="26" id="{76B6D874-4943-5947-803F-7E99352D8BA9}">
            <xm:f>AND($BK42=Setting!$B$9,Setting!$B$9&lt;&gt;"")</xm:f>
            <x14:dxf>
              <fill>
                <patternFill>
                  <bgColor rgb="FFEEFFCC"/>
                </patternFill>
              </fill>
            </x14:dxf>
          </x14:cfRule>
          <x14:cfRule type="expression" priority="27" id="{824486CB-1BA2-6248-9544-EE399D10B172}">
            <xm:f>AND($BK42=Setting!$B$8,Setting!$B$8&lt;&gt;"")</xm:f>
            <x14:dxf>
              <fill>
                <patternFill>
                  <bgColor rgb="FFFFFFCC"/>
                </patternFill>
              </fill>
            </x14:dxf>
          </x14:cfRule>
          <x14:cfRule type="expression" priority="28" id="{65A377C0-6651-6A4A-A826-FE2D7E7ED934}">
            <xm:f>AND($BK42=Setting!$B$7,Setting!$B$7&lt;&gt;"")</xm:f>
            <x14:dxf>
              <fill>
                <patternFill>
                  <bgColor rgb="FFFFEECC"/>
                </patternFill>
              </fill>
            </x14:dxf>
          </x14:cfRule>
          <x14:cfRule type="expression" priority="29" id="{283CC853-5726-744B-BFBA-3718C7944C8E}">
            <xm:f>AND($BK42=Setting!$B$6,Setting!$B$6&lt;&gt;"")</xm:f>
            <x14:dxf>
              <fill>
                <patternFill>
                  <bgColor rgb="FFF1E5DB"/>
                </patternFill>
              </fill>
            </x14:dxf>
          </x14:cfRule>
          <x14:cfRule type="expression" priority="30" id="{444F645B-A726-4D45-A2D9-B89D4A487105}">
            <xm:f>AND($BK42=Setting!$B$5,Setting!$B$5&lt;&gt;"")</xm:f>
            <x14:dxf>
              <fill>
                <patternFill>
                  <bgColor rgb="FFFFCCCC"/>
                </patternFill>
              </fill>
            </x14:dxf>
          </x14:cfRule>
          <xm:sqref>BJ42:BK43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658D3616-2A04-4AAA-9321-23A8E3B29D8B}">
          <x14:formula1>
            <xm:f>OFFSET(Setting!$B$5,0,0,COUNTA(Setting!$B:$B)-1,1)</xm:f>
          </x14:formula1>
          <xm:sqref>BE37:BE40 E37:E40 BK37:BK40 BA37:BA40 G37:G40 M37:M40 O37:O40 Q37:Q40 S37:S40 U37:U40 W37:W40 Y37:Y40 AA37:AA40 AC37:AC40 AE37:AE40 AG37:AG40 AI37:AI40 AK37:AK40 AM37:AM40 AO37:AO40 AQ37:AQ40 AS37:AS40 AU37:AU40 AW37:AW40 AY37:AY40 BA44:BA53 BC37:BC40 BE44:BE53 BG37:BG40 BI37:BI40 BC44:BC53 E44:E53 BG44:BG53 BE80:BE89 BC80:BC89 G44:G53 K37:K40 M44:M53 O44:O53 Q44:Q53 S44:S53 U44:U53 W44:W53 Y44:Y53 AA44:AA53 AC44:AC53 AE44:AE53 AG44:AG53 AI44:AI53 AK44:AK53 AM44:AM53 AO44:AO53 AQ44:AQ53 AS44:AS53 AU44:AU53 AW44:AW53 AY44:AY53 BA80:BA89 BC68:BC77 BE68:BE77 BG80:BG89 BI44:BI53 I37:I40 BI80:BI89 G80:G89 BE56:BE65 BA68:BA77 K44:K53 M80:M89 O80:O89 Q80:Q89 S80:S89 U80:U89 W80:W89 Y80:Y89 AA80:AA89 AC80:AC89 AE80:AE89 AG80:AG89 AI80:AI89 AK80:AK89 AM80:AM89 AO80:AO89 AQ80:AQ89 AS80:AS89 AU80:AU89 AW80:AW89 AY80:AY89 BA56:BA65 BC56:BC65 BK44:BK53 BK80:BK89 I44:I53 E80:E89 BG68:BG77 BG56:BG65 G68:G77 K80:K89 M68:M77 O68:O77 Q68:Q77 S68:S77 U68:U77 W68:W77 Y68:Y77 AA68:AA77 AC68:AC77 AE68:AE77 AG68:AG77 AI68:AI77 AK68:AK77 AM68:AM77 AO68:AO77 AQ68:AQ77 AS68:AS77 AU68:AU77 AW68:AW77 AY68:AY77 BA96:BA125 BC96:BC125 BE96:BE125 BG96:BG125 BI68:BI77 BK68:BK77 E68:E77 BI56:BI65 BI96:BI125 G56:G65 K68:K77 M56:M65 O56:O65 Q56:Q65 S56:S65 U56:U65 W56:W65 Y56:Y65 AA56:AA65 AC56:AC65 AE56:AE65 AG56:AG65 AI56:AI65 AK56:AK65 AM56:AM65 AO56:AO65 AQ56:AQ65 AS56:AS65 AU56:AU65 AW56:AW65 AY56:AY65 BA92:BA93 BC92:BC93 BE92:BE93 BG92:BG93 BI92:BI93 BK56:BK65 E56:E65 BK96:BK125 BK92:BK93 G96:G125 K56:K65 M96:M125 O96:O125 Q96:Q125 S96:S125 U96:U125 W96:W125 Y96:Y125 AA96:AA125 AC96:AC125 AE96:AE125 AG96:AG125 AI96:AI125 AK96:AK125 AM96:AM125 AO96:AO125 AQ96:AQ125 AS96:AS125 AU96:AU125 AW96:AW125 AY96:AY125 I80:I89 I68:I77 E96:E125 I56:I65 I96:I125 I92:I93 E92:E93 K96:K125 G92:G93 K92:K93 M92:M93 O92:O93 Q92:Q93 S92:S93 U92:U93 W92:W93 Y92:Y93 AA92:AA93 AC92:AC93 AE92:AE93 AG92:AG93 AI92:AI93 AK92:AK93 AM92:AM93 AO92:AO93 AQ92:AQ93 AS92:AS93 AU92:AU93 AW92:AW93 AY92:AY93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E52EE-BC02-40AF-BD19-DFD0527FD3D5}">
  <sheetPr codeName="Sheet13">
    <tabColor theme="8" tint="0.59999389629810485"/>
    <pageSetUpPr fitToPage="1"/>
  </sheetPr>
  <dimension ref="A1:BN143"/>
  <sheetViews>
    <sheetView showGridLines="0" workbookViewId="0">
      <pane xSplit="3" ySplit="19" topLeftCell="D20" activePane="bottomRight" state="frozen"/>
      <selection activeCell="E4" sqref="E4:E13 H4:H14 L4:L14 O4:O14 R4:R14 U4:V14 Y4:Z14 AB3:AC13 D20:BM40 D44:BM129"/>
      <selection pane="topRight" activeCell="E4" sqref="E4:E13 H4:H14 L4:L14 O4:O14 R4:R14 U4:V14 Y4:Z14 AB3:AC13 D20:BM40 D44:BM129"/>
      <selection pane="bottomLeft" activeCell="E4" sqref="E4:E13 H4:H14 L4:L14 O4:O14 R4:R14 U4:V14 Y4:Z14 AB3:AC13 D20:BM40 D44:BM129"/>
      <selection pane="bottomRight"/>
    </sheetView>
  </sheetViews>
  <sheetFormatPr baseColWidth="10" defaultColWidth="8.83203125" defaultRowHeight="18" outlineLevelRow="1"/>
  <cols>
    <col min="1" max="1" width="3" style="39" customWidth="1"/>
    <col min="2" max="2" width="13.83203125" style="39" customWidth="1"/>
    <col min="3" max="3" width="19.6640625" style="44" bestFit="1" customWidth="1"/>
    <col min="4" max="4" width="10.6640625" style="35" customWidth="1"/>
    <col min="5" max="5" width="10.6640625" style="82" customWidth="1"/>
    <col min="6" max="9" width="10.6640625" style="35" customWidth="1"/>
    <col min="10" max="11" width="10.6640625" style="39" customWidth="1"/>
    <col min="12" max="15" width="10.6640625" style="35" customWidth="1"/>
    <col min="16" max="17" width="10.6640625" style="37" customWidth="1"/>
    <col min="18" max="19" width="10.6640625" style="36" customWidth="1"/>
    <col min="20" max="21" width="10.6640625" style="37" customWidth="1"/>
    <col min="22" max="23" width="10.6640625" style="38" customWidth="1"/>
    <col min="24" max="43" width="10.6640625" style="37" customWidth="1"/>
    <col min="44" max="66" width="10.6640625" style="39" customWidth="1"/>
    <col min="67" max="78" width="8.6640625" style="39" customWidth="1"/>
    <col min="79" max="16384" width="8.83203125" style="39"/>
  </cols>
  <sheetData>
    <row r="1" spans="1:65" ht="45" customHeight="1" thickBot="1">
      <c r="A1" s="40"/>
      <c r="B1" s="111"/>
      <c r="C1" s="112"/>
      <c r="D1" s="113"/>
      <c r="E1" s="114"/>
      <c r="F1" s="113"/>
      <c r="G1" s="113"/>
      <c r="H1" s="115"/>
      <c r="I1" s="115"/>
      <c r="J1" s="116"/>
      <c r="K1" s="116"/>
      <c r="L1" s="41"/>
      <c r="M1" s="41"/>
      <c r="N1" s="41"/>
      <c r="O1" s="41"/>
      <c r="P1" s="41"/>
      <c r="Q1" s="41"/>
      <c r="R1" s="41"/>
      <c r="S1" s="41"/>
      <c r="T1" s="41"/>
      <c r="U1" s="41"/>
      <c r="V1" s="41"/>
      <c r="W1" s="41"/>
      <c r="X1" s="41"/>
      <c r="Y1" s="41"/>
      <c r="Z1" s="41"/>
      <c r="AA1" s="41"/>
      <c r="AB1" s="41"/>
      <c r="AC1" s="41"/>
      <c r="AD1" s="41"/>
      <c r="AE1" s="41"/>
      <c r="AF1" s="41"/>
      <c r="AG1" s="41"/>
      <c r="AH1" s="41"/>
      <c r="AI1" s="42"/>
      <c r="AJ1" s="42"/>
      <c r="AK1" s="42"/>
      <c r="AL1" s="42"/>
      <c r="AM1" s="39"/>
      <c r="AN1" s="39"/>
      <c r="AO1" s="39"/>
      <c r="AP1" s="39"/>
      <c r="AQ1" s="39"/>
    </row>
    <row r="2" spans="1:65" s="43" customFormat="1" ht="18.75" customHeight="1" thickTop="1">
      <c r="D2" s="402" t="s">
        <v>35</v>
      </c>
      <c r="E2" s="403"/>
      <c r="F2" s="403"/>
      <c r="G2" s="403"/>
      <c r="H2" s="403"/>
      <c r="I2" s="404"/>
      <c r="J2" s="80"/>
      <c r="K2" s="405" t="s">
        <v>5</v>
      </c>
      <c r="L2" s="406"/>
      <c r="M2" s="57"/>
      <c r="N2" s="405" t="s">
        <v>13</v>
      </c>
      <c r="O2" s="406"/>
      <c r="P2" s="76"/>
      <c r="Q2" s="405" t="s">
        <v>14</v>
      </c>
      <c r="R2" s="406"/>
      <c r="S2" s="104"/>
      <c r="T2" s="405" t="s">
        <v>23</v>
      </c>
      <c r="U2" s="407"/>
      <c r="V2" s="406"/>
      <c r="W2" s="57"/>
      <c r="X2" s="408" t="s">
        <v>24</v>
      </c>
      <c r="Y2" s="409"/>
      <c r="Z2" s="410"/>
      <c r="AA2" s="58"/>
      <c r="AB2" s="395" t="s">
        <v>25</v>
      </c>
      <c r="AC2" s="396"/>
      <c r="AD2" s="76"/>
    </row>
    <row r="3" spans="1:65" s="43" customFormat="1" ht="18.75" customHeight="1" thickBot="1">
      <c r="D3" s="144" t="s">
        <v>4</v>
      </c>
      <c r="E3" s="145" t="s">
        <v>32</v>
      </c>
      <c r="F3" s="145" t="s">
        <v>36</v>
      </c>
      <c r="G3" s="191" t="s">
        <v>4</v>
      </c>
      <c r="H3" s="145" t="s">
        <v>32</v>
      </c>
      <c r="I3" s="146" t="s">
        <v>36</v>
      </c>
      <c r="J3" s="80"/>
      <c r="K3" s="48" t="s">
        <v>31</v>
      </c>
      <c r="L3" s="49" t="s">
        <v>32</v>
      </c>
      <c r="M3" s="34"/>
      <c r="N3" s="48" t="s">
        <v>31</v>
      </c>
      <c r="O3" s="49" t="s">
        <v>32</v>
      </c>
      <c r="P3" s="90"/>
      <c r="Q3" s="48" t="s">
        <v>31</v>
      </c>
      <c r="R3" s="49" t="s">
        <v>32</v>
      </c>
      <c r="S3" s="92"/>
      <c r="T3" s="48" t="s">
        <v>31</v>
      </c>
      <c r="U3" s="70" t="s">
        <v>27</v>
      </c>
      <c r="V3" s="49" t="s">
        <v>32</v>
      </c>
      <c r="W3" s="34"/>
      <c r="X3" s="48" t="s">
        <v>31</v>
      </c>
      <c r="Y3" s="70" t="s">
        <v>27</v>
      </c>
      <c r="Z3" s="49" t="s">
        <v>32</v>
      </c>
      <c r="AB3" s="397">
        <f>SUM(D95:BM95)</f>
        <v>0</v>
      </c>
      <c r="AC3" s="398"/>
      <c r="AD3" s="94"/>
    </row>
    <row r="4" spans="1:65" s="43" customFormat="1" ht="18.75" customHeight="1" thickTop="1">
      <c r="D4" s="147">
        <f>Setting!B5</f>
        <v>0</v>
      </c>
      <c r="E4" s="200">
        <f>SUMIF(E56:BM125,Setting!B5,D56:BM125)</f>
        <v>0</v>
      </c>
      <c r="F4" s="131" t="str">
        <f t="shared" ref="F4:F13" si="0">IFERROR(E4/$H$14,"")</f>
        <v/>
      </c>
      <c r="G4" s="192">
        <f>Setting!B15</f>
        <v>0</v>
      </c>
      <c r="H4" s="200">
        <f>SUMIF(E56:BM125,Setting!B15,D56:BM125)</f>
        <v>0</v>
      </c>
      <c r="I4" s="134" t="str">
        <f t="shared" ref="I4:I8" si="1">IFERROR(H4/$H$14,"")</f>
        <v/>
      </c>
      <c r="J4" s="80"/>
      <c r="K4" s="69">
        <f>Setting!D5</f>
        <v>0</v>
      </c>
      <c r="L4" s="203">
        <f>SUM(D44:BM44)</f>
        <v>0</v>
      </c>
      <c r="M4" s="54"/>
      <c r="N4" s="69">
        <f>Setting!F5</f>
        <v>0</v>
      </c>
      <c r="O4" s="203">
        <f>SUM(B56:BM56)</f>
        <v>0</v>
      </c>
      <c r="P4" s="89"/>
      <c r="Q4" s="69">
        <f>Setting!H5</f>
        <v>0</v>
      </c>
      <c r="R4" s="203">
        <f>SUM(D68:BM68)</f>
        <v>0</v>
      </c>
      <c r="S4" s="88"/>
      <c r="T4" s="69">
        <f>Setting!J5</f>
        <v>0</v>
      </c>
      <c r="U4" s="206"/>
      <c r="V4" s="203">
        <f>SUM(D80:BM80)</f>
        <v>0</v>
      </c>
      <c r="W4" s="54"/>
      <c r="X4" s="69">
        <f>Setting!L5</f>
        <v>0</v>
      </c>
      <c r="Y4" s="208"/>
      <c r="Z4" s="209">
        <f>SUM(D96:BM98)</f>
        <v>0</v>
      </c>
      <c r="AB4" s="57"/>
      <c r="AC4" s="57"/>
      <c r="AD4" s="95"/>
    </row>
    <row r="5" spans="1:65" s="43" customFormat="1" ht="18.75" customHeight="1" thickBot="1">
      <c r="D5" s="148">
        <f>Setting!B6</f>
        <v>0</v>
      </c>
      <c r="E5" s="201">
        <f>SUMIF(E56:BM125,Setting!B6,D56:BM125)</f>
        <v>0</v>
      </c>
      <c r="F5" s="132" t="str">
        <f t="shared" si="0"/>
        <v/>
      </c>
      <c r="G5" s="193">
        <f>Setting!B16</f>
        <v>0</v>
      </c>
      <c r="H5" s="201">
        <f>SUMIF(E56:BM125,Setting!B16,D56:BM125)</f>
        <v>0</v>
      </c>
      <c r="I5" s="135" t="str">
        <f t="shared" si="1"/>
        <v/>
      </c>
      <c r="J5" s="80"/>
      <c r="K5" s="69">
        <f>Setting!D6</f>
        <v>0</v>
      </c>
      <c r="L5" s="203">
        <f t="shared" ref="L5:L9" si="2">SUM(D45:BM45)</f>
        <v>0</v>
      </c>
      <c r="M5" s="54"/>
      <c r="N5" s="69">
        <f>Setting!F6</f>
        <v>0</v>
      </c>
      <c r="O5" s="203">
        <f>SUM(B57:BM57)</f>
        <v>0</v>
      </c>
      <c r="P5" s="89"/>
      <c r="Q5" s="69">
        <f>Setting!H6</f>
        <v>0</v>
      </c>
      <c r="R5" s="203">
        <f t="shared" ref="R5:R13" si="3">SUM(D69:BM69)</f>
        <v>0</v>
      </c>
      <c r="S5" s="88"/>
      <c r="T5" s="69">
        <f>Setting!J6</f>
        <v>0</v>
      </c>
      <c r="U5" s="206"/>
      <c r="V5" s="203">
        <f t="shared" ref="V5:V13" si="4">SUM(D81:BM81)</f>
        <v>0</v>
      </c>
      <c r="W5" s="54"/>
      <c r="X5" s="69">
        <f>Setting!L6</f>
        <v>0</v>
      </c>
      <c r="Y5" s="208"/>
      <c r="Z5" s="209">
        <f>SUM(D99:BM101)</f>
        <v>0</v>
      </c>
      <c r="AB5" s="190" t="s">
        <v>26</v>
      </c>
      <c r="AC5" s="50"/>
      <c r="AD5" s="96"/>
    </row>
    <row r="6" spans="1:65" s="43" customFormat="1" ht="18.75" customHeight="1" thickTop="1">
      <c r="D6" s="149">
        <f>Setting!B7</f>
        <v>0</v>
      </c>
      <c r="E6" s="201">
        <f>SUMIF(E56:BM125,Setting!B7,D56:BM125)</f>
        <v>0</v>
      </c>
      <c r="F6" s="132" t="str">
        <f t="shared" si="0"/>
        <v/>
      </c>
      <c r="G6" s="194">
        <f>Setting!B17</f>
        <v>0</v>
      </c>
      <c r="H6" s="201">
        <f>SUMIF(E56:BM125,Setting!B17,D56:BM125)</f>
        <v>0</v>
      </c>
      <c r="I6" s="135" t="str">
        <f t="shared" si="1"/>
        <v/>
      </c>
      <c r="J6" s="80"/>
      <c r="K6" s="69">
        <f>Setting!D7</f>
        <v>0</v>
      </c>
      <c r="L6" s="203">
        <f t="shared" si="2"/>
        <v>0</v>
      </c>
      <c r="M6" s="54"/>
      <c r="N6" s="69">
        <f>Setting!F7</f>
        <v>0</v>
      </c>
      <c r="O6" s="203">
        <f>SUM(B58:BM58)</f>
        <v>0</v>
      </c>
      <c r="P6" s="89"/>
      <c r="Q6" s="69">
        <f>Setting!H7</f>
        <v>0</v>
      </c>
      <c r="R6" s="203">
        <f t="shared" si="3"/>
        <v>0</v>
      </c>
      <c r="S6" s="88"/>
      <c r="T6" s="69">
        <f>Setting!J7</f>
        <v>0</v>
      </c>
      <c r="U6" s="206"/>
      <c r="V6" s="203">
        <f t="shared" si="4"/>
        <v>0</v>
      </c>
      <c r="W6" s="54"/>
      <c r="X6" s="69">
        <f>Setting!L7</f>
        <v>0</v>
      </c>
      <c r="Y6" s="208"/>
      <c r="Z6" s="209">
        <f>SUM(D102:BM104)</f>
        <v>0</v>
      </c>
      <c r="AB6" s="395" t="s">
        <v>27</v>
      </c>
      <c r="AC6" s="396"/>
      <c r="AD6" s="76"/>
    </row>
    <row r="7" spans="1:65" s="43" customFormat="1" ht="18.75" customHeight="1" thickBot="1">
      <c r="D7" s="150">
        <f>Setting!B8</f>
        <v>0</v>
      </c>
      <c r="E7" s="201">
        <f>SUMIF(E56:BM125,Setting!B8,D56:BM125)</f>
        <v>0</v>
      </c>
      <c r="F7" s="132" t="str">
        <f t="shared" si="0"/>
        <v/>
      </c>
      <c r="G7" s="195">
        <f>Setting!B18</f>
        <v>0</v>
      </c>
      <c r="H7" s="201">
        <f>SUMIF(E56:BM125,Setting!B18,D56:BM125)</f>
        <v>0</v>
      </c>
      <c r="I7" s="135" t="str">
        <f t="shared" si="1"/>
        <v/>
      </c>
      <c r="J7" s="80"/>
      <c r="K7" s="69">
        <f>Setting!D8</f>
        <v>0</v>
      </c>
      <c r="L7" s="203">
        <f t="shared" si="2"/>
        <v>0</v>
      </c>
      <c r="M7" s="54"/>
      <c r="N7" s="69">
        <f>Setting!F8</f>
        <v>0</v>
      </c>
      <c r="O7" s="203">
        <f>SUM(B59:BM59)</f>
        <v>0</v>
      </c>
      <c r="P7" s="89"/>
      <c r="Q7" s="69">
        <f>Setting!H8</f>
        <v>0</v>
      </c>
      <c r="R7" s="203">
        <f t="shared" si="3"/>
        <v>0</v>
      </c>
      <c r="S7" s="88"/>
      <c r="T7" s="69">
        <f>Setting!J8</f>
        <v>0</v>
      </c>
      <c r="U7" s="206"/>
      <c r="V7" s="203">
        <f t="shared" si="4"/>
        <v>0</v>
      </c>
      <c r="W7" s="54"/>
      <c r="X7" s="69">
        <f>Setting!L8</f>
        <v>0</v>
      </c>
      <c r="Y7" s="208"/>
      <c r="Z7" s="209">
        <f>SUM(D105:BM107)</f>
        <v>0</v>
      </c>
      <c r="AB7" s="397">
        <f>L14-SUM(O14,R14,U14,AB3)</f>
        <v>0</v>
      </c>
      <c r="AC7" s="398"/>
      <c r="AD7" s="94"/>
    </row>
    <row r="8" spans="1:65" s="43" customFormat="1" ht="18.75" customHeight="1" thickTop="1" thickBot="1">
      <c r="D8" s="151">
        <f>Setting!B9</f>
        <v>0</v>
      </c>
      <c r="E8" s="201">
        <f>SUMIF(E56:BM125,Setting!B9,D56:BM125)</f>
        <v>0</v>
      </c>
      <c r="F8" s="132" t="str">
        <f t="shared" si="0"/>
        <v/>
      </c>
      <c r="G8" s="196">
        <f>Setting!B19</f>
        <v>0</v>
      </c>
      <c r="H8" s="201">
        <f>SUMIF(E56:BM125,Setting!B19,D56:BM125)</f>
        <v>0</v>
      </c>
      <c r="I8" s="135" t="str">
        <f t="shared" si="1"/>
        <v/>
      </c>
      <c r="J8" s="80"/>
      <c r="K8" s="69">
        <f>Setting!D9</f>
        <v>0</v>
      </c>
      <c r="L8" s="203">
        <f t="shared" si="2"/>
        <v>0</v>
      </c>
      <c r="M8" s="54"/>
      <c r="N8" s="69">
        <f>Setting!F9</f>
        <v>0</v>
      </c>
      <c r="O8" s="203">
        <f t="shared" ref="O8:O13" si="5">SUM(D60:BM60)</f>
        <v>0</v>
      </c>
      <c r="P8" s="89"/>
      <c r="Q8" s="69">
        <f>Setting!H9</f>
        <v>0</v>
      </c>
      <c r="R8" s="203">
        <f t="shared" si="3"/>
        <v>0</v>
      </c>
      <c r="S8" s="88"/>
      <c r="T8" s="69">
        <f>Setting!J9</f>
        <v>0</v>
      </c>
      <c r="U8" s="206"/>
      <c r="V8" s="203">
        <f t="shared" si="4"/>
        <v>0</v>
      </c>
      <c r="W8" s="54"/>
      <c r="X8" s="69">
        <f>Setting!L9</f>
        <v>0</v>
      </c>
      <c r="Y8" s="208"/>
      <c r="Z8" s="209">
        <f>SUM(D108:BM110)</f>
        <v>0</v>
      </c>
      <c r="AB8" s="61" t="s">
        <v>1</v>
      </c>
      <c r="AC8" s="61"/>
      <c r="AD8" s="97"/>
    </row>
    <row r="9" spans="1:65" s="43" customFormat="1" ht="18.75" customHeight="1" thickTop="1">
      <c r="D9" s="152">
        <f>Setting!B10</f>
        <v>0</v>
      </c>
      <c r="E9" s="201">
        <f>SUMIF(E56:BM125,Setting!B10,D56:BM125)</f>
        <v>0</v>
      </c>
      <c r="F9" s="132" t="str">
        <f t="shared" si="0"/>
        <v/>
      </c>
      <c r="G9" s="197"/>
      <c r="H9" s="136"/>
      <c r="I9" s="137"/>
      <c r="J9" s="80"/>
      <c r="K9" s="69">
        <f>Setting!D10</f>
        <v>0</v>
      </c>
      <c r="L9" s="203">
        <f t="shared" si="2"/>
        <v>0</v>
      </c>
      <c r="M9" s="54"/>
      <c r="N9" s="69">
        <f>Setting!F10</f>
        <v>0</v>
      </c>
      <c r="O9" s="203">
        <f t="shared" si="5"/>
        <v>0</v>
      </c>
      <c r="P9" s="89"/>
      <c r="Q9" s="69">
        <f>Setting!H10</f>
        <v>0</v>
      </c>
      <c r="R9" s="203">
        <f t="shared" si="3"/>
        <v>0</v>
      </c>
      <c r="S9" s="88"/>
      <c r="T9" s="69">
        <f>Setting!J10</f>
        <v>0</v>
      </c>
      <c r="U9" s="206"/>
      <c r="V9" s="203">
        <f t="shared" si="4"/>
        <v>0</v>
      </c>
      <c r="W9" s="54"/>
      <c r="X9" s="69">
        <f>Setting!L10</f>
        <v>0</v>
      </c>
      <c r="Y9" s="208"/>
      <c r="Z9" s="209">
        <f>SUM(D111:BM113)</f>
        <v>0</v>
      </c>
      <c r="AB9" s="395" t="s">
        <v>21</v>
      </c>
      <c r="AC9" s="396"/>
      <c r="AD9" s="76"/>
    </row>
    <row r="10" spans="1:65" s="43" customFormat="1" ht="18.75" customHeight="1" thickBot="1">
      <c r="D10" s="153">
        <f>Setting!B11</f>
        <v>0</v>
      </c>
      <c r="E10" s="201">
        <f>SUMIF(E56:BM125,Setting!B11,D56:BM125)</f>
        <v>0</v>
      </c>
      <c r="F10" s="132" t="str">
        <f t="shared" si="0"/>
        <v/>
      </c>
      <c r="G10" s="198"/>
      <c r="H10" s="138"/>
      <c r="I10" s="139"/>
      <c r="J10" s="80"/>
      <c r="K10" s="69">
        <f>Setting!D11</f>
        <v>0</v>
      </c>
      <c r="L10" s="203">
        <f>SUM(B50:BM50)</f>
        <v>0</v>
      </c>
      <c r="M10" s="54"/>
      <c r="N10" s="69">
        <f>Setting!F11</f>
        <v>0</v>
      </c>
      <c r="O10" s="203">
        <f t="shared" si="5"/>
        <v>0</v>
      </c>
      <c r="P10" s="89"/>
      <c r="Q10" s="69">
        <f>Setting!H11</f>
        <v>0</v>
      </c>
      <c r="R10" s="203">
        <f t="shared" si="3"/>
        <v>0</v>
      </c>
      <c r="S10" s="88"/>
      <c r="T10" s="69">
        <f>Setting!J11</f>
        <v>0</v>
      </c>
      <c r="U10" s="206"/>
      <c r="V10" s="203">
        <f t="shared" si="4"/>
        <v>0</v>
      </c>
      <c r="W10" s="54"/>
      <c r="X10" s="69">
        <f>Setting!L11</f>
        <v>0</v>
      </c>
      <c r="Y10" s="208"/>
      <c r="Z10" s="209">
        <f>SUM(D114:BM116)</f>
        <v>0</v>
      </c>
      <c r="AB10" s="400">
        <f>SUM(O14,R14,V14,Z14,AB3)</f>
        <v>0</v>
      </c>
      <c r="AC10" s="401"/>
      <c r="AD10" s="98"/>
    </row>
    <row r="11" spans="1:65" s="43" customFormat="1" ht="18.75" customHeight="1" thickTop="1" thickBot="1">
      <c r="D11" s="154">
        <f>Setting!B12</f>
        <v>0</v>
      </c>
      <c r="E11" s="201">
        <f>SUMIF(E56:BM125,Setting!B12,D56:BM125)</f>
        <v>0</v>
      </c>
      <c r="F11" s="132" t="str">
        <f t="shared" si="0"/>
        <v/>
      </c>
      <c r="G11" s="198"/>
      <c r="H11" s="138"/>
      <c r="I11" s="139"/>
      <c r="J11" s="80"/>
      <c r="K11" s="69">
        <f>Setting!D12</f>
        <v>0</v>
      </c>
      <c r="L11" s="203">
        <f>SUM(B51:BM51)</f>
        <v>0</v>
      </c>
      <c r="M11" s="54"/>
      <c r="N11" s="69">
        <f>Setting!F12</f>
        <v>0</v>
      </c>
      <c r="O11" s="203">
        <f t="shared" si="5"/>
        <v>0</v>
      </c>
      <c r="P11" s="89"/>
      <c r="Q11" s="69">
        <f>Setting!H12</f>
        <v>0</v>
      </c>
      <c r="R11" s="203">
        <f t="shared" si="3"/>
        <v>0</v>
      </c>
      <c r="S11" s="88"/>
      <c r="T11" s="69">
        <f>Setting!J12</f>
        <v>0</v>
      </c>
      <c r="U11" s="206"/>
      <c r="V11" s="203">
        <f t="shared" si="4"/>
        <v>0</v>
      </c>
      <c r="W11" s="54"/>
      <c r="X11" s="69">
        <f>Setting!L12</f>
        <v>0</v>
      </c>
      <c r="Y11" s="208"/>
      <c r="Z11" s="209">
        <f>SUM(D117:BM119)</f>
        <v>0</v>
      </c>
      <c r="AB11" s="61" t="s">
        <v>0</v>
      </c>
      <c r="AC11" s="61"/>
      <c r="AD11" s="99"/>
    </row>
    <row r="12" spans="1:65" s="43" customFormat="1" ht="18.75" customHeight="1" thickTop="1">
      <c r="D12" s="155">
        <f>Setting!B13</f>
        <v>0</v>
      </c>
      <c r="E12" s="201">
        <f>SUMIF(E56:BM125,Setting!B13,D56:BM125)</f>
        <v>0</v>
      </c>
      <c r="F12" s="132" t="str">
        <f t="shared" si="0"/>
        <v/>
      </c>
      <c r="G12" s="198"/>
      <c r="H12" s="138"/>
      <c r="I12" s="139"/>
      <c r="J12" s="80"/>
      <c r="K12" s="69">
        <f>Setting!D13</f>
        <v>0</v>
      </c>
      <c r="L12" s="203">
        <f>SUM(B52:BM52)</f>
        <v>0</v>
      </c>
      <c r="M12" s="54"/>
      <c r="N12" s="69">
        <f>Setting!F13</f>
        <v>0</v>
      </c>
      <c r="O12" s="203">
        <f t="shared" si="5"/>
        <v>0</v>
      </c>
      <c r="P12" s="89"/>
      <c r="Q12" s="69">
        <f>Setting!H13</f>
        <v>0</v>
      </c>
      <c r="R12" s="203">
        <f t="shared" si="3"/>
        <v>0</v>
      </c>
      <c r="S12" s="88"/>
      <c r="T12" s="69">
        <f>Setting!J13</f>
        <v>0</v>
      </c>
      <c r="U12" s="206"/>
      <c r="V12" s="203">
        <f t="shared" si="4"/>
        <v>0</v>
      </c>
      <c r="W12" s="54"/>
      <c r="X12" s="69">
        <f>Setting!L13</f>
        <v>0</v>
      </c>
      <c r="Y12" s="208"/>
      <c r="Z12" s="209">
        <f>SUM(D120:BM122)</f>
        <v>0</v>
      </c>
      <c r="AB12" s="395" t="s">
        <v>28</v>
      </c>
      <c r="AC12" s="396"/>
      <c r="AD12" s="76"/>
    </row>
    <row r="13" spans="1:65" s="43" customFormat="1" ht="18.75" customHeight="1" thickBot="1">
      <c r="D13" s="156">
        <f>Setting!B14</f>
        <v>0</v>
      </c>
      <c r="E13" s="202">
        <f>SUMIF(E56:BM125,Setting!B14,D56:BM125)</f>
        <v>0</v>
      </c>
      <c r="F13" s="133" t="str">
        <f t="shared" si="0"/>
        <v/>
      </c>
      <c r="G13" s="199"/>
      <c r="H13" s="140"/>
      <c r="I13" s="141"/>
      <c r="J13" s="80"/>
      <c r="K13" s="69">
        <f>Setting!D14</f>
        <v>0</v>
      </c>
      <c r="L13" s="203">
        <f>SUM(B53:BM53)</f>
        <v>0</v>
      </c>
      <c r="M13" s="54"/>
      <c r="N13" s="69">
        <f>Setting!F14</f>
        <v>0</v>
      </c>
      <c r="O13" s="203">
        <f t="shared" si="5"/>
        <v>0</v>
      </c>
      <c r="P13" s="89"/>
      <c r="Q13" s="69">
        <f>Setting!H14</f>
        <v>0</v>
      </c>
      <c r="R13" s="203">
        <f t="shared" si="3"/>
        <v>0</v>
      </c>
      <c r="S13" s="88"/>
      <c r="T13" s="69">
        <f>Setting!J14</f>
        <v>0</v>
      </c>
      <c r="U13" s="206"/>
      <c r="V13" s="203">
        <f t="shared" si="4"/>
        <v>0</v>
      </c>
      <c r="W13" s="54"/>
      <c r="X13" s="69">
        <f>Setting!L14</f>
        <v>0</v>
      </c>
      <c r="Y13" s="208"/>
      <c r="Z13" s="209">
        <f>SUM(D123:BM125)</f>
        <v>0</v>
      </c>
      <c r="AB13" s="397">
        <f>L14-AB10</f>
        <v>0</v>
      </c>
      <c r="AC13" s="398"/>
      <c r="AD13" s="77"/>
    </row>
    <row r="14" spans="1:65" s="43" customFormat="1" ht="18.75" customHeight="1" thickTop="1" thickBot="1">
      <c r="C14" s="65">
        <v>2022</v>
      </c>
      <c r="D14" s="142" t="s">
        <v>33</v>
      </c>
      <c r="E14" s="399"/>
      <c r="F14" s="399"/>
      <c r="G14" s="399"/>
      <c r="H14" s="231">
        <f>SUM(E4:E13,H4:H8)</f>
        <v>0</v>
      </c>
      <c r="I14" s="143">
        <f>SUM(F4:F13,I4:I8)</f>
        <v>0</v>
      </c>
      <c r="J14" s="81"/>
      <c r="K14" s="53" t="s">
        <v>33</v>
      </c>
      <c r="L14" s="204">
        <f>SUM(L4:L13)</f>
        <v>0</v>
      </c>
      <c r="M14" s="54"/>
      <c r="N14" s="53" t="s">
        <v>33</v>
      </c>
      <c r="O14" s="205">
        <f>SUM(O4:O13)</f>
        <v>0</v>
      </c>
      <c r="P14" s="91"/>
      <c r="Q14" s="53" t="s">
        <v>33</v>
      </c>
      <c r="R14" s="205">
        <f>SUM(R4:R13)</f>
        <v>0</v>
      </c>
      <c r="S14" s="93"/>
      <c r="T14" s="53" t="s">
        <v>33</v>
      </c>
      <c r="U14" s="207">
        <f>SUM(U4:U13)</f>
        <v>0</v>
      </c>
      <c r="V14" s="205">
        <f>SUM(V4:V13)</f>
        <v>0</v>
      </c>
      <c r="W14" s="54"/>
      <c r="X14" s="53" t="s">
        <v>33</v>
      </c>
      <c r="Y14" s="210">
        <f>SUM(Y4:Y13)</f>
        <v>0</v>
      </c>
      <c r="Z14" s="205">
        <f>SUM(Z4:Z13)</f>
        <v>0</v>
      </c>
    </row>
    <row r="15" spans="1:65" s="43" customFormat="1" ht="22.5" customHeight="1" thickTop="1" thickBot="1">
      <c r="C15" s="117"/>
      <c r="D15" s="118"/>
      <c r="E15" s="119"/>
      <c r="F15" s="118"/>
      <c r="G15" s="118"/>
      <c r="H15" s="118"/>
      <c r="I15" s="118"/>
      <c r="L15" s="35"/>
      <c r="M15" s="35"/>
      <c r="N15" s="35"/>
      <c r="O15" s="35"/>
      <c r="P15" s="37"/>
      <c r="Q15" s="37"/>
      <c r="R15" s="36"/>
      <c r="S15" s="36"/>
      <c r="T15" s="37"/>
      <c r="U15" s="37"/>
    </row>
    <row r="16" spans="1:65" s="43" customFormat="1" ht="22.5" hidden="1" customHeight="1" thickTop="1" thickBot="1">
      <c r="C16" s="44"/>
      <c r="D16" s="394">
        <f>D18</f>
        <v>46722</v>
      </c>
      <c r="E16" s="394"/>
      <c r="F16" s="394">
        <f>F18</f>
        <v>46723</v>
      </c>
      <c r="G16" s="394"/>
      <c r="H16" s="394">
        <f t="shared" ref="H16" si="6">H18</f>
        <v>46724</v>
      </c>
      <c r="I16" s="394"/>
      <c r="J16" s="394">
        <f t="shared" ref="J16" si="7">J18</f>
        <v>46725</v>
      </c>
      <c r="K16" s="394"/>
      <c r="L16" s="394">
        <f t="shared" ref="L16" si="8">L18</f>
        <v>46726</v>
      </c>
      <c r="M16" s="394"/>
      <c r="N16" s="394">
        <f t="shared" ref="N16" si="9">N18</f>
        <v>46727</v>
      </c>
      <c r="O16" s="394"/>
      <c r="P16" s="394">
        <f t="shared" ref="P16" si="10">P18</f>
        <v>46728</v>
      </c>
      <c r="Q16" s="394"/>
      <c r="R16" s="394">
        <f t="shared" ref="R16" si="11">R18</f>
        <v>46729</v>
      </c>
      <c r="S16" s="394"/>
      <c r="T16" s="394">
        <f t="shared" ref="T16" si="12">T18</f>
        <v>46730</v>
      </c>
      <c r="U16" s="394"/>
      <c r="V16" s="394">
        <f t="shared" ref="V16" si="13">V18</f>
        <v>46731</v>
      </c>
      <c r="W16" s="394"/>
      <c r="X16" s="394">
        <f t="shared" ref="X16" si="14">X18</f>
        <v>46732</v>
      </c>
      <c r="Y16" s="394"/>
      <c r="Z16" s="394">
        <f t="shared" ref="Z16" si="15">Z18</f>
        <v>46733</v>
      </c>
      <c r="AA16" s="394"/>
      <c r="AB16" s="394">
        <f t="shared" ref="AB16" si="16">AB18</f>
        <v>46734</v>
      </c>
      <c r="AC16" s="394"/>
      <c r="AD16" s="394">
        <f t="shared" ref="AD16" si="17">AD18</f>
        <v>46735</v>
      </c>
      <c r="AE16" s="394"/>
      <c r="AF16" s="394">
        <f t="shared" ref="AF16" si="18">AF18</f>
        <v>46736</v>
      </c>
      <c r="AG16" s="394"/>
      <c r="AH16" s="394">
        <f t="shared" ref="AH16" si="19">AH18</f>
        <v>46737</v>
      </c>
      <c r="AI16" s="394"/>
      <c r="AJ16" s="394">
        <f t="shared" ref="AJ16" si="20">AJ18</f>
        <v>46738</v>
      </c>
      <c r="AK16" s="394"/>
      <c r="AL16" s="394">
        <f t="shared" ref="AL16" si="21">AL18</f>
        <v>46739</v>
      </c>
      <c r="AM16" s="394"/>
      <c r="AN16" s="394">
        <f t="shared" ref="AN16" si="22">AN18</f>
        <v>46740</v>
      </c>
      <c r="AO16" s="394"/>
      <c r="AP16" s="394">
        <f t="shared" ref="AP16" si="23">AP18</f>
        <v>46741</v>
      </c>
      <c r="AQ16" s="394"/>
      <c r="AR16" s="394">
        <f t="shared" ref="AR16" si="24">AR18</f>
        <v>46742</v>
      </c>
      <c r="AS16" s="394"/>
      <c r="AT16" s="394">
        <f t="shared" ref="AT16" si="25">AT18</f>
        <v>46743</v>
      </c>
      <c r="AU16" s="394"/>
      <c r="AV16" s="394">
        <f t="shared" ref="AV16" si="26">AV18</f>
        <v>46744</v>
      </c>
      <c r="AW16" s="394"/>
      <c r="AX16" s="394">
        <f t="shared" ref="AX16" si="27">AX18</f>
        <v>46745</v>
      </c>
      <c r="AY16" s="394"/>
      <c r="AZ16" s="394">
        <f t="shared" ref="AZ16" si="28">AZ18</f>
        <v>46746</v>
      </c>
      <c r="BA16" s="394"/>
      <c r="BB16" s="394">
        <f t="shared" ref="BB16" si="29">BB18</f>
        <v>46747</v>
      </c>
      <c r="BC16" s="394"/>
      <c r="BD16" s="394">
        <f t="shared" ref="BD16" si="30">BD18</f>
        <v>46748</v>
      </c>
      <c r="BE16" s="394"/>
      <c r="BF16" s="394">
        <f t="shared" ref="BF16" si="31">BF18</f>
        <v>46749</v>
      </c>
      <c r="BG16" s="394"/>
      <c r="BH16" s="394">
        <f t="shared" ref="BH16" si="32">BH18</f>
        <v>46750</v>
      </c>
      <c r="BI16" s="394"/>
      <c r="BJ16" s="394">
        <f t="shared" ref="BJ16" si="33">BJ18</f>
        <v>46751</v>
      </c>
      <c r="BK16" s="394"/>
      <c r="BL16" s="394">
        <f t="shared" ref="BL16" si="34">BL18</f>
        <v>46752</v>
      </c>
      <c r="BM16" s="394"/>
    </row>
    <row r="17" spans="2:65" s="85" customFormat="1" ht="18.75" hidden="1" customHeight="1" thickTop="1">
      <c r="C17" s="86"/>
      <c r="D17" s="388">
        <f>WEEKDAY(D18)</f>
        <v>4</v>
      </c>
      <c r="E17" s="388"/>
      <c r="F17" s="388">
        <f t="shared" ref="F17" si="35">WEEKDAY(F18)</f>
        <v>5</v>
      </c>
      <c r="G17" s="388"/>
      <c r="H17" s="388">
        <f t="shared" ref="H17" si="36">WEEKDAY(H18)</f>
        <v>6</v>
      </c>
      <c r="I17" s="388"/>
      <c r="J17" s="388">
        <f t="shared" ref="J17" si="37">WEEKDAY(J18)</f>
        <v>7</v>
      </c>
      <c r="K17" s="388"/>
      <c r="L17" s="388">
        <f t="shared" ref="L17" si="38">WEEKDAY(L18)</f>
        <v>1</v>
      </c>
      <c r="M17" s="388"/>
      <c r="N17" s="388">
        <f t="shared" ref="N17" si="39">WEEKDAY(N18)</f>
        <v>2</v>
      </c>
      <c r="O17" s="388"/>
      <c r="P17" s="388">
        <f t="shared" ref="P17" si="40">WEEKDAY(P18)</f>
        <v>3</v>
      </c>
      <c r="Q17" s="388"/>
      <c r="R17" s="388">
        <f t="shared" ref="R17" si="41">WEEKDAY(R18)</f>
        <v>4</v>
      </c>
      <c r="S17" s="388"/>
      <c r="T17" s="388">
        <f t="shared" ref="T17" si="42">WEEKDAY(T18)</f>
        <v>5</v>
      </c>
      <c r="U17" s="388"/>
      <c r="V17" s="388">
        <f t="shared" ref="V17" si="43">WEEKDAY(V18)</f>
        <v>6</v>
      </c>
      <c r="W17" s="388"/>
      <c r="X17" s="388">
        <f t="shared" ref="X17" si="44">WEEKDAY(X18)</f>
        <v>7</v>
      </c>
      <c r="Y17" s="388"/>
      <c r="Z17" s="388">
        <f t="shared" ref="Z17" si="45">WEEKDAY(Z18)</f>
        <v>1</v>
      </c>
      <c r="AA17" s="388"/>
      <c r="AB17" s="388">
        <f t="shared" ref="AB17" si="46">WEEKDAY(AB18)</f>
        <v>2</v>
      </c>
      <c r="AC17" s="388"/>
      <c r="AD17" s="388">
        <f t="shared" ref="AD17" si="47">WEEKDAY(AD18)</f>
        <v>3</v>
      </c>
      <c r="AE17" s="388"/>
      <c r="AF17" s="388">
        <f t="shared" ref="AF17" si="48">WEEKDAY(AF18)</f>
        <v>4</v>
      </c>
      <c r="AG17" s="388"/>
      <c r="AH17" s="388">
        <f t="shared" ref="AH17" si="49">WEEKDAY(AH18)</f>
        <v>5</v>
      </c>
      <c r="AI17" s="388"/>
      <c r="AJ17" s="388">
        <f t="shared" ref="AJ17" si="50">WEEKDAY(AJ18)</f>
        <v>6</v>
      </c>
      <c r="AK17" s="388"/>
      <c r="AL17" s="388">
        <f t="shared" ref="AL17" si="51">WEEKDAY(AL18)</f>
        <v>7</v>
      </c>
      <c r="AM17" s="388"/>
      <c r="AN17" s="388">
        <f t="shared" ref="AN17" si="52">WEEKDAY(AN18)</f>
        <v>1</v>
      </c>
      <c r="AO17" s="388"/>
      <c r="AP17" s="388">
        <f t="shared" ref="AP17" si="53">WEEKDAY(AP18)</f>
        <v>2</v>
      </c>
      <c r="AQ17" s="388"/>
      <c r="AR17" s="388">
        <f t="shared" ref="AR17" si="54">WEEKDAY(AR18)</f>
        <v>3</v>
      </c>
      <c r="AS17" s="388"/>
      <c r="AT17" s="388">
        <f t="shared" ref="AT17" si="55">WEEKDAY(AT18)</f>
        <v>4</v>
      </c>
      <c r="AU17" s="388"/>
      <c r="AV17" s="388">
        <f t="shared" ref="AV17" si="56">WEEKDAY(AV18)</f>
        <v>5</v>
      </c>
      <c r="AW17" s="388"/>
      <c r="AX17" s="388">
        <f t="shared" ref="AX17" si="57">WEEKDAY(AX18)</f>
        <v>6</v>
      </c>
      <c r="AY17" s="388"/>
      <c r="AZ17" s="388">
        <f t="shared" ref="AZ17" si="58">WEEKDAY(AZ18)</f>
        <v>7</v>
      </c>
      <c r="BA17" s="388"/>
      <c r="BB17" s="388">
        <f t="shared" ref="BB17" si="59">WEEKDAY(BB18)</f>
        <v>1</v>
      </c>
      <c r="BC17" s="388"/>
      <c r="BD17" s="388">
        <f t="shared" ref="BD17" si="60">WEEKDAY(BD18)</f>
        <v>2</v>
      </c>
      <c r="BE17" s="388"/>
      <c r="BF17" s="388">
        <f t="shared" ref="BF17" si="61">WEEKDAY(BF18)</f>
        <v>3</v>
      </c>
      <c r="BG17" s="388"/>
      <c r="BH17" s="388">
        <f t="shared" ref="BH17" si="62">WEEKDAY(BH18)</f>
        <v>4</v>
      </c>
      <c r="BI17" s="388"/>
      <c r="BJ17" s="388">
        <f t="shared" ref="BJ17" si="63">WEEKDAY(BJ18)</f>
        <v>5</v>
      </c>
      <c r="BK17" s="388"/>
      <c r="BL17" s="388">
        <f t="shared" ref="BL17" si="64">WEEKDAY(BL18)</f>
        <v>6</v>
      </c>
      <c r="BM17" s="388"/>
    </row>
    <row r="18" spans="2:65" s="43" customFormat="1" ht="18.75" customHeight="1" thickTop="1">
      <c r="B18" s="389" t="s">
        <v>42</v>
      </c>
      <c r="C18" s="52" t="s">
        <v>29</v>
      </c>
      <c r="D18" s="392">
        <f>DATE(2027,12,Setting!P5)</f>
        <v>46722</v>
      </c>
      <c r="E18" s="393"/>
      <c r="F18" s="392">
        <f>D18+1</f>
        <v>46723</v>
      </c>
      <c r="G18" s="393"/>
      <c r="H18" s="392">
        <f t="shared" ref="H18" si="65">F18+1</f>
        <v>46724</v>
      </c>
      <c r="I18" s="393"/>
      <c r="J18" s="392">
        <f t="shared" ref="J18" si="66">H18+1</f>
        <v>46725</v>
      </c>
      <c r="K18" s="393"/>
      <c r="L18" s="368">
        <f t="shared" ref="L18" si="67">J18+1</f>
        <v>46726</v>
      </c>
      <c r="M18" s="369"/>
      <c r="N18" s="368">
        <f t="shared" ref="N18" si="68">L18+1</f>
        <v>46727</v>
      </c>
      <c r="O18" s="369"/>
      <c r="P18" s="368">
        <f t="shared" ref="P18" si="69">N18+1</f>
        <v>46728</v>
      </c>
      <c r="Q18" s="369"/>
      <c r="R18" s="368">
        <f t="shared" ref="R18" si="70">P18+1</f>
        <v>46729</v>
      </c>
      <c r="S18" s="369"/>
      <c r="T18" s="368">
        <f t="shared" ref="T18" si="71">R18+1</f>
        <v>46730</v>
      </c>
      <c r="U18" s="369"/>
      <c r="V18" s="368">
        <f t="shared" ref="V18" si="72">T18+1</f>
        <v>46731</v>
      </c>
      <c r="W18" s="369"/>
      <c r="X18" s="368">
        <f t="shared" ref="X18" si="73">V18+1</f>
        <v>46732</v>
      </c>
      <c r="Y18" s="369"/>
      <c r="Z18" s="368">
        <f t="shared" ref="Z18" si="74">X18+1</f>
        <v>46733</v>
      </c>
      <c r="AA18" s="369"/>
      <c r="AB18" s="368">
        <f t="shared" ref="AB18" si="75">Z18+1</f>
        <v>46734</v>
      </c>
      <c r="AC18" s="369"/>
      <c r="AD18" s="368">
        <f t="shared" ref="AD18" si="76">AB18+1</f>
        <v>46735</v>
      </c>
      <c r="AE18" s="369"/>
      <c r="AF18" s="368">
        <f t="shared" ref="AF18" si="77">AD18+1</f>
        <v>46736</v>
      </c>
      <c r="AG18" s="369"/>
      <c r="AH18" s="368">
        <f t="shared" ref="AH18" si="78">AF18+1</f>
        <v>46737</v>
      </c>
      <c r="AI18" s="369"/>
      <c r="AJ18" s="368">
        <f t="shared" ref="AJ18" si="79">AH18+1</f>
        <v>46738</v>
      </c>
      <c r="AK18" s="369"/>
      <c r="AL18" s="368">
        <f t="shared" ref="AL18" si="80">AJ18+1</f>
        <v>46739</v>
      </c>
      <c r="AM18" s="369"/>
      <c r="AN18" s="368">
        <f t="shared" ref="AN18" si="81">AL18+1</f>
        <v>46740</v>
      </c>
      <c r="AO18" s="369"/>
      <c r="AP18" s="368">
        <f t="shared" ref="AP18" si="82">AN18+1</f>
        <v>46741</v>
      </c>
      <c r="AQ18" s="369"/>
      <c r="AR18" s="368">
        <f t="shared" ref="AR18" si="83">AP18+1</f>
        <v>46742</v>
      </c>
      <c r="AS18" s="369"/>
      <c r="AT18" s="368">
        <f t="shared" ref="AT18" si="84">AR18+1</f>
        <v>46743</v>
      </c>
      <c r="AU18" s="369"/>
      <c r="AV18" s="368">
        <f t="shared" ref="AV18" si="85">AT18+1</f>
        <v>46744</v>
      </c>
      <c r="AW18" s="369"/>
      <c r="AX18" s="368">
        <f t="shared" ref="AX18" si="86">AV18+1</f>
        <v>46745</v>
      </c>
      <c r="AY18" s="369"/>
      <c r="AZ18" s="368">
        <f t="shared" ref="AZ18" si="87">AX18+1</f>
        <v>46746</v>
      </c>
      <c r="BA18" s="369"/>
      <c r="BB18" s="368">
        <f t="shared" ref="BB18" si="88">AZ18+1</f>
        <v>46747</v>
      </c>
      <c r="BC18" s="369"/>
      <c r="BD18" s="368">
        <f t="shared" ref="BD18" si="89">BB18+1</f>
        <v>46748</v>
      </c>
      <c r="BE18" s="369"/>
      <c r="BF18" s="368">
        <f t="shared" ref="BF18" si="90">BD18+1</f>
        <v>46749</v>
      </c>
      <c r="BG18" s="369"/>
      <c r="BH18" s="368">
        <f t="shared" ref="BH18" si="91">BF18+1</f>
        <v>46750</v>
      </c>
      <c r="BI18" s="369"/>
      <c r="BJ18" s="368">
        <f t="shared" ref="BJ18" si="92">BH18+1</f>
        <v>46751</v>
      </c>
      <c r="BK18" s="369"/>
      <c r="BL18" s="368">
        <f t="shared" ref="BL18" si="93">BJ18+1</f>
        <v>46752</v>
      </c>
      <c r="BM18" s="370"/>
    </row>
    <row r="19" spans="2:65" s="43" customFormat="1" ht="18.75" customHeight="1" thickBot="1">
      <c r="B19" s="390"/>
      <c r="C19" s="51" t="s">
        <v>30</v>
      </c>
      <c r="D19" s="386">
        <f>D18</f>
        <v>46722</v>
      </c>
      <c r="E19" s="387"/>
      <c r="F19" s="386">
        <f t="shared" ref="F19" si="94">F18</f>
        <v>46723</v>
      </c>
      <c r="G19" s="387"/>
      <c r="H19" s="386">
        <f t="shared" ref="H19" si="95">H18</f>
        <v>46724</v>
      </c>
      <c r="I19" s="387"/>
      <c r="J19" s="386">
        <f t="shared" ref="J19" si="96">J18</f>
        <v>46725</v>
      </c>
      <c r="K19" s="387"/>
      <c r="L19" s="365">
        <f t="shared" ref="L19" si="97">L18</f>
        <v>46726</v>
      </c>
      <c r="M19" s="367"/>
      <c r="N19" s="365">
        <f t="shared" ref="N19" si="98">N18</f>
        <v>46727</v>
      </c>
      <c r="O19" s="367"/>
      <c r="P19" s="365">
        <f t="shared" ref="P19" si="99">P18</f>
        <v>46728</v>
      </c>
      <c r="Q19" s="367"/>
      <c r="R19" s="365">
        <f t="shared" ref="R19" si="100">R18</f>
        <v>46729</v>
      </c>
      <c r="S19" s="367"/>
      <c r="T19" s="365">
        <f t="shared" ref="T19" si="101">T18</f>
        <v>46730</v>
      </c>
      <c r="U19" s="367"/>
      <c r="V19" s="365">
        <f t="shared" ref="V19" si="102">V18</f>
        <v>46731</v>
      </c>
      <c r="W19" s="367"/>
      <c r="X19" s="365">
        <f t="shared" ref="X19" si="103">X18</f>
        <v>46732</v>
      </c>
      <c r="Y19" s="367"/>
      <c r="Z19" s="365">
        <f t="shared" ref="Z19" si="104">Z18</f>
        <v>46733</v>
      </c>
      <c r="AA19" s="367"/>
      <c r="AB19" s="365">
        <f t="shared" ref="AB19" si="105">AB18</f>
        <v>46734</v>
      </c>
      <c r="AC19" s="367"/>
      <c r="AD19" s="365">
        <f t="shared" ref="AD19" si="106">AD18</f>
        <v>46735</v>
      </c>
      <c r="AE19" s="367"/>
      <c r="AF19" s="365">
        <f t="shared" ref="AF19" si="107">AF18</f>
        <v>46736</v>
      </c>
      <c r="AG19" s="367"/>
      <c r="AH19" s="365">
        <f t="shared" ref="AH19" si="108">AH18</f>
        <v>46737</v>
      </c>
      <c r="AI19" s="367"/>
      <c r="AJ19" s="365">
        <f t="shared" ref="AJ19" si="109">AJ18</f>
        <v>46738</v>
      </c>
      <c r="AK19" s="367"/>
      <c r="AL19" s="365">
        <f t="shared" ref="AL19" si="110">AL18</f>
        <v>46739</v>
      </c>
      <c r="AM19" s="367"/>
      <c r="AN19" s="365">
        <f t="shared" ref="AN19" si="111">AN18</f>
        <v>46740</v>
      </c>
      <c r="AO19" s="367"/>
      <c r="AP19" s="365">
        <f t="shared" ref="AP19" si="112">AP18</f>
        <v>46741</v>
      </c>
      <c r="AQ19" s="367"/>
      <c r="AR19" s="365">
        <f t="shared" ref="AR19" si="113">AR18</f>
        <v>46742</v>
      </c>
      <c r="AS19" s="367"/>
      <c r="AT19" s="365">
        <f t="shared" ref="AT19" si="114">AT18</f>
        <v>46743</v>
      </c>
      <c r="AU19" s="367"/>
      <c r="AV19" s="365">
        <f t="shared" ref="AV19" si="115">AV18</f>
        <v>46744</v>
      </c>
      <c r="AW19" s="367"/>
      <c r="AX19" s="365">
        <f t="shared" ref="AX19" si="116">AX18</f>
        <v>46745</v>
      </c>
      <c r="AY19" s="367"/>
      <c r="AZ19" s="365">
        <f t="shared" ref="AZ19" si="117">AZ18</f>
        <v>46746</v>
      </c>
      <c r="BA19" s="367"/>
      <c r="BB19" s="365">
        <f t="shared" ref="BB19" si="118">BB18</f>
        <v>46747</v>
      </c>
      <c r="BC19" s="367"/>
      <c r="BD19" s="365">
        <f t="shared" ref="BD19" si="119">BD18</f>
        <v>46748</v>
      </c>
      <c r="BE19" s="367"/>
      <c r="BF19" s="365">
        <f t="shared" ref="BF19" si="120">BF18</f>
        <v>46749</v>
      </c>
      <c r="BG19" s="367"/>
      <c r="BH19" s="365">
        <f t="shared" ref="BH19" si="121">BH18</f>
        <v>46750</v>
      </c>
      <c r="BI19" s="367"/>
      <c r="BJ19" s="365">
        <f t="shared" ref="BJ19" si="122">BJ18</f>
        <v>46751</v>
      </c>
      <c r="BK19" s="367"/>
      <c r="BL19" s="365">
        <f t="shared" ref="BL19" si="123">BL18</f>
        <v>46752</v>
      </c>
      <c r="BM19" s="366"/>
    </row>
    <row r="20" spans="2:65" s="43" customFormat="1" ht="18.75" customHeight="1" thickTop="1">
      <c r="B20" s="390"/>
      <c r="C20" s="120">
        <f>Setting!B5</f>
        <v>0</v>
      </c>
      <c r="D20" s="383">
        <f>'11'!$BJ$20+SUMIF(E44:E53,Setting!$B$5,D44:E53)+SUMIF(E38,Setting!$B$5,D38:E38)+SUMIF(E40,Setting!$B$5,D40:E40)-SUMIF(E37,Setting!$B$5,D37:E37)-SUMIF(E39,Setting!$B$5,D39:E39)-SUMIF(E56:E125,Setting!$B$5,D56:D125)</f>
        <v>0</v>
      </c>
      <c r="E20" s="384"/>
      <c r="F20" s="383">
        <f>D20+SUMIF(G44:G53,Setting!B5,F44:G53)+SUMIF(G38,Setting!B5,F38:G38)+SUMIF(G40,Setting!B5,F40:G40)-SUMIF(G37,Setting!B5,F37:G37)-SUMIF(G39,Setting!B5,F39:G39)-SUMIF(G56:G125,Setting!B5,F56:F125)</f>
        <v>0</v>
      </c>
      <c r="G20" s="384"/>
      <c r="H20" s="383">
        <f>F20+SUMIF(I44:I53,Setting!B5,H44:I53)+SUMIF(I38,Setting!B5,H38:I38)+SUMIF(I40,Setting!B5,H40:I40)-SUMIF(I37,Setting!B5,H37:I37)-SUMIF(I39,Setting!B5,H39:I39)-SUMIF(I56:I125,Setting!B5,H56:H125)</f>
        <v>0</v>
      </c>
      <c r="I20" s="384"/>
      <c r="J20" s="383">
        <f>H20+SUMIF(K44:K53,Setting!B5,J44:K53)+SUMIF(K38,Setting!B5,J38:K38)+SUMIF(K40,Setting!B5,J40:K40)-SUMIF(K37,Setting!B5,J37:K37)-SUMIF(K39,Setting!B5,J39:K39)-SUMIF(K56:K125,Setting!B5,J56:J125)</f>
        <v>0</v>
      </c>
      <c r="K20" s="384"/>
      <c r="L20" s="383">
        <f>J20+SUMIF(M44:M53,Setting!B5,L44:M53)+SUMIF(M38,Setting!B5,L38:M38)+SUMIF(M40,Setting!B5,L40:M40)-SUMIF(M37,Setting!B5,L37:M37)-SUMIF(M39,Setting!B5,L39:M39)-SUMIF(M56:M125,Setting!B5,L56:L125)</f>
        <v>0</v>
      </c>
      <c r="M20" s="384"/>
      <c r="N20" s="383">
        <f>L20+SUMIF(O44:O53,Setting!B5,N44:O53)+SUMIF(O38,Setting!B5,N38:O38)+SUMIF(O40,Setting!B5,N40:O40)-SUMIF(O37,Setting!B5,N37:O37)-SUMIF(O39,Setting!B5,N39:O39)-SUMIF(O56:O125,Setting!B5,N56:N125)</f>
        <v>0</v>
      </c>
      <c r="O20" s="384"/>
      <c r="P20" s="383">
        <f>N20+SUMIF(Q44:Q53,Setting!B5,P44:Q53)+SUMIF(Q38,Setting!B5,P38:Q38)+SUMIF(Q40,Setting!B5,P40:Q40)-SUMIF(Q37,Setting!B5,P37:Q37)-SUMIF(Q39,Setting!B5,P39:Q39)-SUMIF(Q56:Q125,Setting!B5,P56:P125)</f>
        <v>0</v>
      </c>
      <c r="Q20" s="384"/>
      <c r="R20" s="383">
        <f>P20+SUMIF(S44:S53,Setting!B5,R44:S53)+SUMIF(S38,Setting!B5,R38:S38)+SUMIF(S40,Setting!B5,R40:S40)-SUMIF(S37,Setting!B5,R37:S37)-SUMIF(S39,Setting!B5,R39:S39)-SUMIF(S56:S125,Setting!B5,R56:R125)</f>
        <v>0</v>
      </c>
      <c r="S20" s="384"/>
      <c r="T20" s="383">
        <f>R20+SUMIF(U44:U53,Setting!B5,T44:U53)+SUMIF(U38,Setting!B5,T38:U38)+SUMIF(U40,Setting!B5,T40:U40)-SUMIF(U37,Setting!B5,T37:U37)-SUMIF(U39,Setting!B5,T39:U39)-SUMIF(U56:U125,Setting!B5,T56:T125)</f>
        <v>0</v>
      </c>
      <c r="U20" s="384"/>
      <c r="V20" s="383">
        <f>T20+SUMIF(W44:W53,Setting!B5,V44:W53)+SUMIF(W38,Setting!B5,V38:W38)+SUMIF(W40,Setting!B5,V40:W40)-SUMIF(W37,Setting!B5,V37:W37)-SUMIF(W39,Setting!B5,V39:W39)-SUMIF(W56:W125,Setting!B5,V56:V125)</f>
        <v>0</v>
      </c>
      <c r="W20" s="384"/>
      <c r="X20" s="383">
        <f>V20+SUMIF(Y44:Y53,Setting!B5,X44:Y53)+SUMIF(Y38,Setting!B5,X38:Y38)+SUMIF(Y40,Setting!B5,X40:Y40)-SUMIF(Y37,Setting!B5,X37:Y37)-SUMIF(Y39,Setting!B5,X39:Y39)-SUMIF(Y56:Y125,Setting!B5,X56:X125)</f>
        <v>0</v>
      </c>
      <c r="Y20" s="384"/>
      <c r="Z20" s="383">
        <f>X20+SUMIF(AA44:AA53,Setting!B5,Z44:AA53)+SUMIF(AA38,Setting!B5,Z38:AA38)+SUMIF(AA40,Setting!B5,Z40:AA40)-SUMIF(AA37,Setting!B5,Z37:AA37)-SUMIF(AA39,Setting!B5,Z39:AA39)-SUMIF(AA56:AA125,Setting!B5,Z56:Z125)</f>
        <v>0</v>
      </c>
      <c r="AA20" s="384"/>
      <c r="AB20" s="383">
        <f>Z20+SUMIF(AC44:AC53,Setting!B5,AB44:AC53)+SUMIF(AC38,Setting!B5,AB38:AC38)+SUMIF(AC40,Setting!B5,AB40:AC40)-SUMIF(AC37,Setting!B5,AB37:AC37)-SUMIF(AC39,Setting!B5,AB39:AC39)-SUMIF(AC56:AC125,Setting!B5,AB56:AB125)</f>
        <v>0</v>
      </c>
      <c r="AC20" s="384"/>
      <c r="AD20" s="383">
        <f>AB20+SUMIF(AE44:AE53,Setting!B5,AD44:AE53)+SUMIF(AE38,Setting!B5,AD38:AE38)+SUMIF(AE40,Setting!B5,AD40:AE40)-SUMIF(AE37,Setting!B5,AD37:AE37)-SUMIF(AE39,Setting!B5,AD39:AE39)-SUMIF(AE56:AE125,Setting!B5,AD56:AE125)</f>
        <v>0</v>
      </c>
      <c r="AE20" s="384"/>
      <c r="AF20" s="383">
        <f>AD20+SUMIF(AG44:AG53,Setting!B5,AF44:AG53)+SUMIF(AG38,Setting!B5,AF38:AG38)+SUMIF(AG40,Setting!B5,AF40:AG40)-SUMIF(AG37,Setting!B5,AF37:AG37)-SUMIF(AG39,Setting!B5,AF39:AG39)-SUMIF(AG56:AG125,Setting!B5,AF56:AF125)</f>
        <v>0</v>
      </c>
      <c r="AG20" s="384"/>
      <c r="AH20" s="383">
        <f>AF20+SUMIF(AI44:AI53,Setting!B5,AH44:AI53)+SUMIF(AI38,Setting!B5,AH38:AI38)+SUMIF(AI40,Setting!B5,AH40:AI40)-SUMIF(AI37,Setting!B5,AH37:AI37)-SUMIF(AI39,Setting!B5,AH39:AI39)-SUMIF(AI56:AI125,Setting!B5,AH56:AH125)</f>
        <v>0</v>
      </c>
      <c r="AI20" s="384"/>
      <c r="AJ20" s="383">
        <f>AH20+SUMIF(AK44:AK53,Setting!B5,AJ44:AK53)+SUMIF(AK38,Setting!B5,AJ38:AK38)+SUMIF(AK40,Setting!B5,AJ40:AK40)-SUMIF(AK37,Setting!B5,AJ37:AK37)-SUMIF(AK39,Setting!B5,AJ39:AK39)-SUMIF(AK56:AK125,Setting!B5,AJ56:AJ125)</f>
        <v>0</v>
      </c>
      <c r="AK20" s="384"/>
      <c r="AL20" s="383">
        <f>AJ20+SUMIF(AM44:AM53,Setting!B5,AL44:AM53)+SUMIF(AM38,Setting!B5,AL38:AM38)+SUMIF(AM40,Setting!B5,AL40:AM40)-SUMIF(AM37,Setting!B5,AL37:AM37)-SUMIF(AM39,Setting!B5,AL39:AM39)-SUMIF(AM56:AM125,Setting!B5,AL56:AL125)</f>
        <v>0</v>
      </c>
      <c r="AM20" s="384"/>
      <c r="AN20" s="383">
        <f>AL20+SUMIF(AO44:AO53,Setting!B5,AN44:AO53)+SUMIF(AO38,Setting!B5,AN38:AO38)+SUMIF(AO40,Setting!B5,AN40:AO40)-SUMIF(AO37,Setting!B5,AN37:AO37)-SUMIF(AO39,Setting!B5,AN39:AO39)-SUMIF(AO56:AO125,Setting!B5,AN56:AN125)</f>
        <v>0</v>
      </c>
      <c r="AO20" s="384"/>
      <c r="AP20" s="383">
        <f>AN20+SUMIF(AQ44:AQ53,Setting!B5,AP44:AQ53)+SUMIF(AQ38,Setting!B5,AP38:AQ38)+SUMIF(AQ40,Setting!B5,AP40:AQ40)-SUMIF(AQ37,Setting!B5,AP37:AQ37)-SUMIF(AQ39,Setting!B5,AP39:AQ39)-SUMIF(AQ56:AQ125,Setting!B5,AP56:AP125)</f>
        <v>0</v>
      </c>
      <c r="AQ20" s="384"/>
      <c r="AR20" s="383">
        <f>AP20+SUMIF(AS44:AS53,Setting!B5,AR44:AS53)+SUMIF(AS38,Setting!B5,AR38:AS38)+SUMIF(AS40,Setting!B5,AR40:AS40)-SUMIF(AS37,Setting!B5,AR37:AS37)-SUMIF(AS39,Setting!B5,AR39:AS39)-SUMIF(AS56:AS125,Setting!B5,AR56:AR125)</f>
        <v>0</v>
      </c>
      <c r="AS20" s="384"/>
      <c r="AT20" s="383">
        <f>AR20+SUMIF(AU44:AU53,Setting!B5,AT44:AU53)+SUMIF(AU38,Setting!B5,AT38:AU38)+SUMIF(AU40,Setting!B5,AT40:AU40)-SUMIF(AU37,Setting!B5,AT37:AU37)-SUMIF(AU39,Setting!B5,AT39:AU39)-SUMIF(AU56:AU125,Setting!B5,AT56:AT125)</f>
        <v>0</v>
      </c>
      <c r="AU20" s="384"/>
      <c r="AV20" s="383">
        <f>AT20+SUMIF(AW44:AW53,Setting!B5,AV44:AW53)+SUMIF(AW38,Setting!B5,AV38:AW38)+SUMIF(AW40,Setting!B5,AV40:AW40)-SUMIF(AW37,Setting!B5,AV37:AW37)-SUMIF(AW39,Setting!B5,AV39:AW39)-SUMIF(AW56:AW125,Setting!B5,AV56:AV125)</f>
        <v>0</v>
      </c>
      <c r="AW20" s="384"/>
      <c r="AX20" s="383">
        <f>AV20+SUMIF(AY44:AY53,Setting!B5,AX44:AY53)+SUMIF(AY38,Setting!B5,AX38:AY38)+SUMIF(AY40,Setting!B5,AX40:AY40)-SUMIF(AY37,Setting!B5,AX37:AY37)-SUMIF(AY39,Setting!B5,AX39:AY39)-SUMIF(AY56:AY125,Setting!B5,AX56:AX125)</f>
        <v>0</v>
      </c>
      <c r="AY20" s="384"/>
      <c r="AZ20" s="383">
        <f>AX20+SUMIF(BA44:BA53,Setting!B5,AZ44:BA53)+SUMIF(BA38,Setting!B5,AZ38:BA38)+SUMIF(BA40,Setting!B5,AZ40:BA40)-SUMIF(BA37,Setting!B5,AZ37:BA37)-SUMIF(BA39,Setting!B5,AZ39:BA39)-SUMIF(BA56:BA125,Setting!B5,AZ56:AZ125)</f>
        <v>0</v>
      </c>
      <c r="BA20" s="384"/>
      <c r="BB20" s="383">
        <f>AZ20+SUMIF(BC44:BC53,Setting!B5,BB44:BC53)+SUMIF(BC38,Setting!B5,BB38:BC38)+SUMIF(BC40,Setting!B5,BB40:BC40)-SUMIF(BC37,Setting!B5,BB37:BC37)-SUMIF(BC39,Setting!B5,BB39:BC39)-SUMIF(BC56:BC125,Setting!B5,BB56:BB125)</f>
        <v>0</v>
      </c>
      <c r="BC20" s="384"/>
      <c r="BD20" s="383">
        <f>BB20+SUMIF(BE44:BE53,Setting!B5,BD44:BE53)+SUMIF(BE38,Setting!B5,BD38:BE38)+SUMIF(BE40,Setting!B5,BD40:BE40)-SUMIF(BE37,Setting!B5,BD37:BE37)-SUMIF(BE39,Setting!B5,BD39:BE39)-SUMIF(BE56:BE125,Setting!B5,BD56:BE125)</f>
        <v>0</v>
      </c>
      <c r="BE20" s="384"/>
      <c r="BF20" s="383">
        <f>BD20+SUMIF(BG44:BG53,Setting!B5,BF44:BG53)+SUMIF(BG38,Setting!B5,BF38:BG38)+SUMIF(BG40,Setting!B5,BF40:BG40)-SUMIF(BG37,Setting!B5,BF37:BG37)-SUMIF(BG39,Setting!B5,BF39:BG39)-SUMIF(BG56:BG125,Setting!B5,BF56:BF125)</f>
        <v>0</v>
      </c>
      <c r="BG20" s="384"/>
      <c r="BH20" s="383">
        <f>BF20+SUMIF(BI44:BI53,Setting!B5,BH44:BI53)+SUMIF(BI38,Setting!B5,BH38:BI38)+SUMIF(BI40,Setting!B5,BH40:BI40)-SUMIF(BI37,Setting!B5,BH37:BI37)-SUMIF(BI39,Setting!B5,BH39:BI39)-SUMIF(BI56:BI125,Setting!B5,BH56:BH125)</f>
        <v>0</v>
      </c>
      <c r="BI20" s="384"/>
      <c r="BJ20" s="383">
        <f>BH20+SUMIF(BK44:BK53,Setting!B5,BJ44:BK53)+SUMIF(BK38,Setting!B5,BJ38:BK38)+SUMIF(BK40,Setting!B5,BJ40:BK40)-SUMIF(BK37,Setting!B5,BJ37:BK37)-SUMIF(BK39,Setting!B5,BJ39:BK39)-SUMIF(BK56:BK125,Setting!B5,BJ56:BJ125)</f>
        <v>0</v>
      </c>
      <c r="BK20" s="384"/>
      <c r="BL20" s="383">
        <f>BJ20+SUMIF(BM44:BM53,Setting!B5,BL44:BM53)+SUMIF(BM38,Setting!B5,BL38:BM38)+SUMIF(BM40,Setting!B5,BL40:BM40)-SUMIF(BM37,Setting!B5,BL37:BM37)-SUMIF(BM39,Setting!B5,BL39:BM39)-SUMIF(BM56:BM125,Setting!B5,BL56:BL125)</f>
        <v>0</v>
      </c>
      <c r="BM20" s="385"/>
    </row>
    <row r="21" spans="2:65" s="43" customFormat="1" ht="18.75" customHeight="1">
      <c r="B21" s="390"/>
      <c r="C21" s="71">
        <f>Setting!B6</f>
        <v>0</v>
      </c>
      <c r="D21" s="380">
        <f>'11'!$BJ$21+SUMIF(E44:E53,Setting!$B$6,D44:E53)+SUMIF(E38,Setting!$B$6,D38:E38)+SUMIF(E40,Setting!$B$6,D40:E40)-SUMIF(E37,Setting!$B$6,D37:E37)-SUMIF(E39,Setting!$B$6,D39:E39)-SUMIF(E56:E125,Setting!$B$6,D56:D125)</f>
        <v>0</v>
      </c>
      <c r="E21" s="381"/>
      <c r="F21" s="380">
        <f>D21+SUMIF(G44:G53,Setting!B6,F44:G53)+SUMIF(G38,Setting!B6,F38:G38)+SUMIF(G40,Setting!B6,F40:G40)-SUMIF(G37,Setting!B6,F37:G37)-SUMIF(G39,Setting!B6,F39:G39)-SUMIF(G56:G125,Setting!B6,F56:F125)</f>
        <v>0</v>
      </c>
      <c r="G21" s="381"/>
      <c r="H21" s="380">
        <f>F21+SUMIF(I44:I53,Setting!B6,H44:I53)+SUMIF(I38,Setting!B6,H38:I38)+SUMIF(I40,Setting!B6,H40:I40)-SUMIF(I37,Setting!B6,H37:I37)-SUMIF(I39,Setting!B6,H39:I39)-SUMIF(I56:I125,Setting!B6,H56:H125)</f>
        <v>0</v>
      </c>
      <c r="I21" s="381"/>
      <c r="J21" s="380">
        <f>H21+SUMIF(K44:K53,Setting!B6,J44:K53)+SUMIF(K38,Setting!B6,J38:K38)+SUMIF(K40,Setting!B6,J40:K40)-SUMIF(K37,Setting!B6,J37:K37)-SUMIF(K39,Setting!B6,J39:K39)-SUMIF(K56:K125,Setting!B6,J56:J125)</f>
        <v>0</v>
      </c>
      <c r="K21" s="381"/>
      <c r="L21" s="380">
        <f>J21+SUMIF(M44:M53,Setting!B6,L44:M53)+SUMIF(M38,Setting!B6,L38:M38)+SUMIF(M40,Setting!B6,L40:M40)-SUMIF(M37,Setting!B6,L37:M37)-SUMIF(M39,Setting!B6,L39:M39)-SUMIF(M56:M125,Setting!B6,L56:L125)</f>
        <v>0</v>
      </c>
      <c r="M21" s="381"/>
      <c r="N21" s="380">
        <f>L21+SUMIF(O44:O53,Setting!B6,N44:O53)+SUMIF(O38,Setting!B6,N38:O38)+SUMIF(O40,Setting!B6,N40:O40)-SUMIF(O37,Setting!B6,N37:O37)-SUMIF(O39,Setting!B6,N39:O39)-SUMIF(O56:O125,Setting!B6,N56:N125)</f>
        <v>0</v>
      </c>
      <c r="O21" s="381"/>
      <c r="P21" s="380">
        <f>N21+SUMIF(Q44:Q53,Setting!B6,P44:Q53)+SUMIF(Q38,Setting!B6,P38:Q38)+SUMIF(Q40,Setting!B6,P40:Q40)-SUMIF(Q37,Setting!B6,P37:Q37)-SUMIF(Q39,Setting!B6,P39:Q39)-SUMIF(Q56:Q125,Setting!B6,P56:P125)</f>
        <v>0</v>
      </c>
      <c r="Q21" s="381"/>
      <c r="R21" s="380">
        <f>P21+SUMIF(S44:S53,Setting!B6,R44:S53)+SUMIF(S38,Setting!B6,R38:S38)+SUMIF(S40,Setting!B6,R40:S40)-SUMIF(S37,Setting!B6,R37:S37)-SUMIF(S39,Setting!B6,R39:S39)-SUMIF(S56:S125,Setting!B6,R56:R125)</f>
        <v>0</v>
      </c>
      <c r="S21" s="381"/>
      <c r="T21" s="380">
        <f>R21+SUMIF(U44:U53,Setting!B6,T44:U53)+SUMIF(U38,Setting!B6,T38:U38)+SUMIF(U40,Setting!B6,T40:U40)-SUMIF(U37,Setting!B6,T37:U37)-SUMIF(U39,Setting!B6,T39:U39)-SUMIF(U56:U125,Setting!B6,T56:T125)</f>
        <v>0</v>
      </c>
      <c r="U21" s="381"/>
      <c r="V21" s="380">
        <f>T21+SUMIF(W44:W53,Setting!B6,V44:W53)+SUMIF(W38,Setting!B6,V38:W38)+SUMIF(W40,Setting!B6,V40:W40)-SUMIF(W37,Setting!B6,V37:W37)-SUMIF(W39,Setting!B6,V39:W39)-SUMIF(W56:W125,Setting!B6,V56:V125)</f>
        <v>0</v>
      </c>
      <c r="W21" s="381"/>
      <c r="X21" s="380">
        <f>V21+SUMIF(Y44:Y53,Setting!B6,X44:Y53)+SUMIF(Y38,Setting!B6,X38:Y38)+SUMIF(Y40,Setting!B6,X40:Y40)-SUMIF(Y37,Setting!B6,X37:Y37)-SUMIF(Y39,Setting!B6,X39:Y39)-SUMIF(Y56:Y125,Setting!B6,X56:X125)</f>
        <v>0</v>
      </c>
      <c r="Y21" s="381"/>
      <c r="Z21" s="380">
        <f>X21+SUMIF(AA44:AA53,Setting!B6,Z44:AA53)+SUMIF(AA38,Setting!B6,Z38:AA38)+SUMIF(AA40,Setting!B6,Z40:AA40)-SUMIF(AA37,Setting!B6,Z37:AA37)-SUMIF(AA39,Setting!B6,Z39:AA39)-SUMIF(AA56:AA125,Setting!B6,Z56:Z125)</f>
        <v>0</v>
      </c>
      <c r="AA21" s="381"/>
      <c r="AB21" s="380">
        <f>Z21+SUMIF(AC44:AC53,Setting!B6,AB44:AC53)+SUMIF(AC38,Setting!B6,AB38:AC38)+SUMIF(AC40,Setting!B6,AB40:AC40)-SUMIF(AC37,Setting!B6,AB37:AC37)-SUMIF(AC39,Setting!B6,AB39:AC39)-SUMIF(AC56:AC125,Setting!B6,AB56:AB125)</f>
        <v>0</v>
      </c>
      <c r="AC21" s="381"/>
      <c r="AD21" s="380">
        <f>AB21+SUMIF(AE44:AE53,Setting!B6,AD44:AE53)+SUMIF(AE38,Setting!B6,AD38:AE38)+SUMIF(AE40,Setting!B6,AD40:AE40)-SUMIF(AE37,Setting!B6,AD37:AE37)-SUMIF(AE39,Setting!B6,AD39:AE39)-SUMIF(AE56:AE125,Setting!B6,AD56:AE125)</f>
        <v>0</v>
      </c>
      <c r="AE21" s="381"/>
      <c r="AF21" s="380">
        <f>AD21+SUMIF(AG44:AG53,Setting!B6,AF44:AG53)+SUMIF(AG38,Setting!B6,AF38:AG38)+SUMIF(AG40,Setting!B6,AF40:AG40)-SUMIF(AG37,Setting!B6,AF37:AG37)-SUMIF(AG39,Setting!B6,AF39:AG39)-SUMIF(AG56:AG125,Setting!B6,AF56:AF125)</f>
        <v>0</v>
      </c>
      <c r="AG21" s="381"/>
      <c r="AH21" s="380">
        <f>AF21+SUMIF(AI44:AI53,Setting!B6,AH44:AI53)+SUMIF(AI38,Setting!B6,AH38:AI38)+SUMIF(AI40,Setting!B6,AH40:AI40)-SUMIF(AI37,Setting!B6,AH37:AI37)-SUMIF(AI39,Setting!B6,AH39:AI39)-SUMIF(AI56:AI125,Setting!B6,AH56:AH125)</f>
        <v>0</v>
      </c>
      <c r="AI21" s="381"/>
      <c r="AJ21" s="380">
        <f>AH21+SUMIF(AK44:AK53,Setting!B6,AJ44:AK53)+SUMIF(AK38,Setting!B6,AJ38:AK38)+SUMIF(AK40,Setting!B6,AJ40:AK40)-SUMIF(AK37,Setting!B6,AJ37:AK37)-SUMIF(AK39,Setting!B6,AJ39:AK39)-SUMIF(AK56:AK125,Setting!B6,AJ56:AJ125)</f>
        <v>0</v>
      </c>
      <c r="AK21" s="381"/>
      <c r="AL21" s="380">
        <f>AJ21+SUMIF(AM44:AM53,Setting!B6,AL44:AM53)+SUMIF(AM38,Setting!B6,AL38:AM38)+SUMIF(AM40,Setting!B6,AL40:AM40)-SUMIF(AM37,Setting!B6,AL37:AM37)-SUMIF(AM39,Setting!B6,AL39:AM39)-SUMIF(AM56:AM125,Setting!B6,AL56:AL125)</f>
        <v>0</v>
      </c>
      <c r="AM21" s="381"/>
      <c r="AN21" s="380">
        <f>AL21+SUMIF(AO44:AO53,Setting!B6,AN44:AO53)+SUMIF(AO38,Setting!B6,AN38:AO38)+SUMIF(AO40,Setting!B6,AN40:AO40)-SUMIF(AO37,Setting!B6,AN37:AO37)-SUMIF(AO39,Setting!B6,AN39:AO39)-SUMIF(AO56:AO125,Setting!B6,AN56:AN125)</f>
        <v>0</v>
      </c>
      <c r="AO21" s="381"/>
      <c r="AP21" s="380">
        <f>AN21+SUMIF(AQ44:AQ53,Setting!B6,AP44:AQ53)+SUMIF(AQ38,Setting!B6,AP38:AQ38)+SUMIF(AQ40,Setting!B6,AP40:AQ40)-SUMIF(AQ37,Setting!B6,AP37:AQ37)-SUMIF(AQ39,Setting!B6,AP39:AQ39)-SUMIF(AQ56:AQ125,Setting!B6,AP56:AP125)</f>
        <v>0</v>
      </c>
      <c r="AQ21" s="381"/>
      <c r="AR21" s="380">
        <f>AP21+SUMIF(AS44:AS53,Setting!B6,AR44:AS53)+SUMIF(AS38,Setting!B6,AR38:AS38)+SUMIF(AS40,Setting!B6,AR40:AS40)-SUMIF(AS37,Setting!B6,AR37:AS37)-SUMIF(AS39,Setting!B6,AR39:AS39)-SUMIF(AS56:AS125,Setting!B6,AR56:AR125)</f>
        <v>0</v>
      </c>
      <c r="AS21" s="381"/>
      <c r="AT21" s="380">
        <f>AR21+SUMIF(AU44:AU53,Setting!B6,AT44:AU53)+SUMIF(AU38,Setting!B6,AT38:AU38)+SUMIF(AU40,Setting!B6,AT40:AU40)-SUMIF(AU37,Setting!B6,AT37:AU37)-SUMIF(AU39,Setting!B6,AT39:AU39)-SUMIF(AU56:AU125,Setting!B6,AT56:AT125)</f>
        <v>0</v>
      </c>
      <c r="AU21" s="381"/>
      <c r="AV21" s="380">
        <f>AT21+SUMIF(AW44:AW53,Setting!B6,AV44:AW53)+SUMIF(AW38,Setting!B6,AV38:AW38)+SUMIF(AW40,Setting!B6,AV40:AW40)-SUMIF(AW37,Setting!B6,AV37:AW37)-SUMIF(AW39,Setting!B6,AV39:AW39)-SUMIF(AW56:AW125,Setting!B6,AV56:AV125)</f>
        <v>0</v>
      </c>
      <c r="AW21" s="381"/>
      <c r="AX21" s="380">
        <f>AV21+SUMIF(AY44:AY53,Setting!B6,AX44:AY53)+SUMIF(AY38,Setting!B6,AX38:AY38)+SUMIF(AY40,Setting!B6,AX40:AY40)-SUMIF(AY37,Setting!B6,AX37:AY37)-SUMIF(AY39,Setting!B6,AX39:AY39)-SUMIF(AY56:AY125,Setting!B6,AX56:AX125)</f>
        <v>0</v>
      </c>
      <c r="AY21" s="381"/>
      <c r="AZ21" s="380">
        <f>AX21+SUMIF(BA44:BA53,Setting!B6,AZ44:BA53)+SUMIF(BA38,Setting!B6,AZ38:BA38)+SUMIF(BA40,Setting!B6,AZ40:BA40)-SUMIF(BA37,Setting!B6,AZ37:BA37)-SUMIF(BA39,Setting!B6,AZ39:BA39)-SUMIF(BA56:BA125,Setting!B6,AZ56:AZ125)</f>
        <v>0</v>
      </c>
      <c r="BA21" s="381"/>
      <c r="BB21" s="380">
        <f>AZ21+SUMIF(BC44:BC53,Setting!B6,BB44:BC53)+SUMIF(BC38,Setting!B6,BB38:BC38)+SUMIF(BC40,Setting!B6,BB40:BC40)-SUMIF(BC37,Setting!B6,BB37:BC37)-SUMIF(BC39,Setting!B6,BB39:BC39)-SUMIF(BC56:BC125,Setting!B6,BB56:BB125)</f>
        <v>0</v>
      </c>
      <c r="BC21" s="381"/>
      <c r="BD21" s="380">
        <f>BB21+SUMIF(BE44:BE53,Setting!B6,BD44:BE53)+SUMIF(BE38,Setting!B6,BD38:BE38)+SUMIF(BE40,Setting!B6,BD40:BE40)-SUMIF(BE37,Setting!B6,BD37:BE37)-SUMIF(BE39,Setting!B6,BD39:BE39)-SUMIF(BE56:BE125,Setting!B6,BD56:BE125)</f>
        <v>0</v>
      </c>
      <c r="BE21" s="381"/>
      <c r="BF21" s="380">
        <f>BD21+SUMIF(BG44:BG53,Setting!B6,BF44:BG53)+SUMIF(BG38,Setting!B6,BF38:BG38)+SUMIF(BG40,Setting!B6,BF40:BG40)-SUMIF(BG37,Setting!B6,BF37:BG37)-SUMIF(BG39,Setting!B6,BF39:BG39)-SUMIF(BG56:BG125,Setting!B6,BF56:BF125)</f>
        <v>0</v>
      </c>
      <c r="BG21" s="381"/>
      <c r="BH21" s="380">
        <f>BF21+SUMIF(BI44:BI53,Setting!B6,BH44:BI53)+SUMIF(BI38,Setting!B6,BH38:BI38)+SUMIF(BI40,Setting!B6,BH40:BI40)-SUMIF(BI37,Setting!B6,BH37:BI37)-SUMIF(BI39,Setting!B6,BH39:BI39)-SUMIF(BI56:BI125,Setting!B6,BH56:BH125)</f>
        <v>0</v>
      </c>
      <c r="BI21" s="381"/>
      <c r="BJ21" s="380">
        <f>BH21+SUMIF(BK44:BK53,Setting!B6,BJ44:BK53)+SUMIF(BK38,Setting!B6,BJ38:BK38)+SUMIF(BK40,Setting!B6,BJ40:BK40)-SUMIF(BK37,Setting!B6,BJ37:BK37)-SUMIF(BK39,Setting!B6,BJ39:BK39)-SUMIF(BK56:BK125,Setting!B6,BJ56:BJ125)</f>
        <v>0</v>
      </c>
      <c r="BK21" s="381"/>
      <c r="BL21" s="380">
        <f>BJ21+SUMIF(BM44:BM53,Setting!B6,BL44:BM53)+SUMIF(BM38,Setting!B6,BL38:BM38)+SUMIF(BM40,Setting!B6,BL40:BM40)-SUMIF(BM37,Setting!B6,BL37:BM37)-SUMIF(BM39,Setting!B6,BL39:BM39)-SUMIF(BM56:BM125,Setting!B6,BL56:BL125)</f>
        <v>0</v>
      </c>
      <c r="BM21" s="382"/>
    </row>
    <row r="22" spans="2:65" s="43" customFormat="1" ht="18.75" customHeight="1">
      <c r="B22" s="390"/>
      <c r="C22" s="121">
        <f>Setting!B7</f>
        <v>0</v>
      </c>
      <c r="D22" s="376">
        <f>'11'!$BJ$22+SUMIF(E44:E53,Setting!$B$7,D44:E53)+SUMIF(E38,Setting!$B$7,D38:E38)+SUMIF(E40,Setting!$B$7,D40:E40)-SUMIF(E37,Setting!$B$7,D37:E37)-SUMIF(E39,Setting!$B$7,D39:E39)-SUMIF(E56:E125,Setting!$B$7,D56:D125)</f>
        <v>0</v>
      </c>
      <c r="E22" s="377"/>
      <c r="F22" s="376">
        <f>D22+SUMIF(G44:G53,Setting!B7,F44:G53)+SUMIF(G38,Setting!B7,F38:G38)+SUMIF(G40,Setting!B7,F40:G40)-SUMIF(G37,Setting!B7,F37:G37)-SUMIF(G39,Setting!B7,F39:G39)-SUMIF(G56:G125,Setting!B7,F56:F125)</f>
        <v>0</v>
      </c>
      <c r="G22" s="377"/>
      <c r="H22" s="376">
        <f>F22+SUMIF(I44:I53,Setting!B7,H44:I53)+SUMIF(I38,Setting!B7,H38:I38)+SUMIF(I40,Setting!B7,H40:I40)-SUMIF(I37,Setting!B7,H37:I37)-SUMIF(I39,Setting!B7,H39:I39)-SUMIF(I56:I125,Setting!B7,H56:H125)</f>
        <v>0</v>
      </c>
      <c r="I22" s="377"/>
      <c r="J22" s="376">
        <f>H22+SUMIF(K44:K53,Setting!B7,J44:K53)+SUMIF(K38,Setting!B7,J38:K38)+SUMIF(K40,Setting!B7,J40:K40)-SUMIF(K37,Setting!B7,J37:K37)-SUMIF(K39,Setting!B7,J39:K39)-SUMIF(K56:K125,Setting!B7,J56:J125)</f>
        <v>0</v>
      </c>
      <c r="K22" s="377"/>
      <c r="L22" s="376">
        <f>J22+SUMIF(M44:M53,Setting!B7,L44:M53)+SUMIF(M38,Setting!B7,L38:M38)+SUMIF(M40,Setting!B7,L40:M40)-SUMIF(M37,Setting!B7,L37:M37)-SUMIF(M39,Setting!B7,L39:M39)-SUMIF(M56:M125,Setting!B7,L56:L125)</f>
        <v>0</v>
      </c>
      <c r="M22" s="377"/>
      <c r="N22" s="376">
        <f>L22+SUMIF(O44:O53,Setting!B7,N44:O53)+SUMIF(O38,Setting!B7,N38:O38)+SUMIF(O40,Setting!B7,N40:O40)-SUMIF(O37,Setting!B7,N37:O37)-SUMIF(O39,Setting!B7,N39:O39)-SUMIF(O56:O125,Setting!B7,N56:N125)</f>
        <v>0</v>
      </c>
      <c r="O22" s="377"/>
      <c r="P22" s="376">
        <f>N22+SUMIF(Q44:Q53,Setting!B7,P44:Q53)+SUMIF(Q38,Setting!B7,P38:Q38)+SUMIF(Q40,Setting!B7,P40:Q40)-SUMIF(Q37,Setting!B7,P37:Q37)-SUMIF(Q39,Setting!B7,P39:Q39)-SUMIF(Q56:Q125,Setting!B7,P56:P125)</f>
        <v>0</v>
      </c>
      <c r="Q22" s="377"/>
      <c r="R22" s="376">
        <f>P22+SUMIF(S44:S53,Setting!B7,R44:S53)+SUMIF(S38,Setting!B7,R38:S38)+SUMIF(S40,Setting!B7,R40:S40)-SUMIF(S37,Setting!B7,R37:S37)-SUMIF(S39,Setting!B7,R39:S39)-SUMIF(S56:S125,Setting!B7,R56:R125)</f>
        <v>0</v>
      </c>
      <c r="S22" s="377"/>
      <c r="T22" s="376">
        <f>R22+SUMIF(U44:U53,Setting!B7,T44:U53)+SUMIF(U38,Setting!B7,T38:U38)+SUMIF(U40,Setting!B7,T40:U40)-SUMIF(U37,Setting!B7,T37:U37)-SUMIF(U39,Setting!B7,T39:U39)-SUMIF(U56:U125,Setting!B7,T56:T125)</f>
        <v>0</v>
      </c>
      <c r="U22" s="377"/>
      <c r="V22" s="376">
        <f>T22+SUMIF(W44:W53,Setting!B7,V44:W53)+SUMIF(W38,Setting!B7,V38:W38)+SUMIF(W40,Setting!B7,V40:W40)-SUMIF(W37,Setting!B7,V37:W37)-SUMIF(W39,Setting!B7,V39:W39)-SUMIF(W56:W125,Setting!B7,V56:V125)</f>
        <v>0</v>
      </c>
      <c r="W22" s="377"/>
      <c r="X22" s="376">
        <f>V22+SUMIF(Y44:Y53,Setting!B7,X44:Y53)+SUMIF(Y38,Setting!B7,X38:Y38)+SUMIF(Y40,Setting!B7,X40:Y40)-SUMIF(Y37,Setting!B7,X37:Y37)-SUMIF(Y39,Setting!B7,X39:Y39)-SUMIF(Y56:Y125,Setting!B7,X56:X125)</f>
        <v>0</v>
      </c>
      <c r="Y22" s="377"/>
      <c r="Z22" s="376">
        <f>X22+SUMIF(AA44:AA53,Setting!B7,Z44:AA53)+SUMIF(AA38,Setting!B7,Z38:AA38)+SUMIF(AA40,Setting!B7,Z40:AA40)-SUMIF(AA37,Setting!B7,Z37:AA37)-SUMIF(AA39,Setting!B7,Z39:AA39)-SUMIF(AA56:AA125,Setting!B7,Z56:Z125)</f>
        <v>0</v>
      </c>
      <c r="AA22" s="377"/>
      <c r="AB22" s="376">
        <f>Z22+SUMIF(AC44:AC53,Setting!B7,AB44:AC53)+SUMIF(AC38,Setting!B7,AB38:AC38)+SUMIF(AC40,Setting!B7,AB40:AC40)-SUMIF(AC37,Setting!B7,AB37:AC37)-SUMIF(AC39,Setting!B7,AB39:AC39)-SUMIF(AC56:AC125,Setting!B7,AB56:AB125)</f>
        <v>0</v>
      </c>
      <c r="AC22" s="377"/>
      <c r="AD22" s="376">
        <f>AB22+SUMIF(AE44:AE53,Setting!B7,AD44:AE53)+SUMIF(AE38,Setting!B7,AD38:AE38)+SUMIF(AE40,Setting!B7,AD40:AE40)-SUMIF(AE37,Setting!B7,AD37:AE37)-SUMIF(AE39,Setting!B7,AD39:AE39)-SUMIF(AE56:AE125,Setting!B7,AD56:AE125)</f>
        <v>0</v>
      </c>
      <c r="AE22" s="377"/>
      <c r="AF22" s="376">
        <f>AD22+SUMIF(AG44:AG53,Setting!B7,AF44:AG53)+SUMIF(AG38,Setting!B7,AF38:AG38)+SUMIF(AG40,Setting!B7,AF40:AG40)-SUMIF(AG37,Setting!B7,AF37:AG37)-SUMIF(AG39,Setting!B7,AF39:AG39)-SUMIF(AG56:AG125,Setting!B7,AF56:AF125)</f>
        <v>0</v>
      </c>
      <c r="AG22" s="377"/>
      <c r="AH22" s="376">
        <f>AF22+SUMIF(AI44:AI53,Setting!B7,AH44:AI53)+SUMIF(AI38,Setting!B7,AH38:AI38)+SUMIF(AI40,Setting!B7,AH40:AI40)-SUMIF(AI37,Setting!B7,AH37:AI37)-SUMIF(AI39,Setting!B7,AH39:AI39)-SUMIF(AI56:AI125,Setting!B7,AH56:AH125)</f>
        <v>0</v>
      </c>
      <c r="AI22" s="377"/>
      <c r="AJ22" s="376">
        <f>AH22+SUMIF(AK44:AK53,Setting!B7,AJ44:AK53)+SUMIF(AK38,Setting!B7,AJ38:AK38)+SUMIF(AK40,Setting!B7,AJ40:AK40)-SUMIF(AK37,Setting!B7,AJ37:AK37)-SUMIF(AK39,Setting!B7,AJ39:AK39)-SUMIF(AK56:AK125,Setting!B7,AJ56:AJ125)</f>
        <v>0</v>
      </c>
      <c r="AK22" s="377"/>
      <c r="AL22" s="376">
        <f>AJ22+SUMIF(AM44:AM53,Setting!B7,AL44:AM53)+SUMIF(AM38,Setting!B7,AL38:AM38)+SUMIF(AM40,Setting!B7,AL40:AM40)-SUMIF(AM37,Setting!B7,AL37:AM37)-SUMIF(AM39,Setting!B7,AL39:AM39)-SUMIF(AM56:AM125,Setting!B7,AL56:AL125)</f>
        <v>0</v>
      </c>
      <c r="AM22" s="377"/>
      <c r="AN22" s="376">
        <f>AL22+SUMIF(AO44:AO53,Setting!B7,AN44:AO53)+SUMIF(AO38,Setting!B7,AN38:AO38)+SUMIF(AO40,Setting!B7,AN40:AO40)-SUMIF(AO37,Setting!B7,AN37:AO37)-SUMIF(AO39,Setting!B7,AN39:AO39)-SUMIF(AO56:AO125,Setting!B7,AN56:AN125)</f>
        <v>0</v>
      </c>
      <c r="AO22" s="377"/>
      <c r="AP22" s="376">
        <f>AN22+SUMIF(AQ44:AQ53,Setting!B7,AP44:AQ53)+SUMIF(AQ38,Setting!B7,AP38:AQ38)+SUMIF(AQ40,Setting!B7,AP40:AQ40)-SUMIF(AQ37,Setting!B7,AP37:AQ37)-SUMIF(AQ39,Setting!B7,AP39:AQ39)-SUMIF(AQ56:AQ125,Setting!B7,AP56:AP125)</f>
        <v>0</v>
      </c>
      <c r="AQ22" s="377"/>
      <c r="AR22" s="376">
        <f>AP22+SUMIF(AS44:AS53,Setting!B7,AR44:AS53)+SUMIF(AS38,Setting!B7,AR38:AS38)+SUMIF(AS40,Setting!B7,AR40:AS40)-SUMIF(AS37,Setting!B7,AR37:AS37)-SUMIF(AS39,Setting!B7,AR39:AS39)-SUMIF(AS56:AS125,Setting!B7,AR56:AR125)</f>
        <v>0</v>
      </c>
      <c r="AS22" s="377"/>
      <c r="AT22" s="376">
        <f>AR22+SUMIF(AU44:AU53,Setting!B7,AT44:AU53)+SUMIF(AU38,Setting!B7,AT38:AU38)+SUMIF(AU40,Setting!B7,AT40:AU40)-SUMIF(AU37,Setting!B7,AT37:AU37)-SUMIF(AU39,Setting!B7,AT39:AU39)-SUMIF(AU56:AU125,Setting!B7,AT56:AT125)</f>
        <v>0</v>
      </c>
      <c r="AU22" s="377"/>
      <c r="AV22" s="376">
        <f>AT22+SUMIF(AW44:AW53,Setting!B7,AV44:AW53)+SUMIF(AW38,Setting!B7,AV38:AW38)+SUMIF(AW40,Setting!B7,AV40:AW40)-SUMIF(AW37,Setting!B7,AV37:AW37)-SUMIF(AW39,Setting!B7,AV39:AW39)-SUMIF(AW56:AW125,Setting!B7,AV56:AV125)</f>
        <v>0</v>
      </c>
      <c r="AW22" s="377"/>
      <c r="AX22" s="376">
        <f>AV22+SUMIF(AY44:AY53,Setting!B7,AX44:AY53)+SUMIF(AY38,Setting!B7,AX38:AY38)+SUMIF(AY40,Setting!B7,AX40:AY40)-SUMIF(AY37,Setting!B7,AX37:AY37)-SUMIF(AY39,Setting!B7,AX39:AY39)-SUMIF(AY56:AY125,Setting!B7,AX56:AX125)</f>
        <v>0</v>
      </c>
      <c r="AY22" s="377"/>
      <c r="AZ22" s="376">
        <f>AX22+SUMIF(BA44:BA53,Setting!B7,AZ44:BA53)+SUMIF(BA38,Setting!B7,AZ38:BA38)+SUMIF(BA40,Setting!B7,AZ40:BA40)-SUMIF(BA37,Setting!B7,AZ37:BA37)-SUMIF(BA39,Setting!B7,AZ39:BA39)-SUMIF(BA56:BA125,Setting!B7,AZ56:AZ125)</f>
        <v>0</v>
      </c>
      <c r="BA22" s="377"/>
      <c r="BB22" s="376">
        <f>AZ22+SUMIF(BC44:BC53,Setting!B7,BB44:BC53)+SUMIF(BC38,Setting!B7,BB38:BC38)+SUMIF(BC40,Setting!B7,BB40:BC40)-SUMIF(BC37,Setting!B7,BB37:BC37)-SUMIF(BC39,Setting!B7,BB39:BC39)-SUMIF(BC56:BC125,Setting!B7,BB56:BB125)</f>
        <v>0</v>
      </c>
      <c r="BC22" s="377"/>
      <c r="BD22" s="376">
        <f>BB22+SUMIF(BE44:BE53,Setting!B7,BD44:BE53)+SUMIF(BE38,Setting!B7,BD38:BE38)+SUMIF(BE40,Setting!B7,BD40:BE40)-SUMIF(BE37,Setting!B7,BD37:BE37)-SUMIF(BE39,Setting!B7,BD39:BE39)-SUMIF(BE56:BE125,Setting!B7,BD56:BE125)</f>
        <v>0</v>
      </c>
      <c r="BE22" s="377"/>
      <c r="BF22" s="376">
        <f>BD22+SUMIF(BG44:BG53,Setting!B7,BF44:BG53)+SUMIF(BG38,Setting!B7,BF38:BG38)+SUMIF(BG40,Setting!B7,BF40:BG40)-SUMIF(BG37,Setting!B7,BF37:BG37)-SUMIF(BG39,Setting!B7,BF39:BG39)-SUMIF(BG56:BG125,Setting!B7,BF56:BF125)</f>
        <v>0</v>
      </c>
      <c r="BG22" s="377"/>
      <c r="BH22" s="376">
        <f>BF22+SUMIF(BI44:BI53,Setting!B7,BH44:BI53)+SUMIF(BI38,Setting!B7,BH38:BI38)+SUMIF(BI40,Setting!B7,BH40:BI40)-SUMIF(BI37,Setting!B7,BH37:BI37)-SUMIF(BI39,Setting!B7,BH39:BI39)-SUMIF(BI56:BI125,Setting!B7,BH56:BH125)</f>
        <v>0</v>
      </c>
      <c r="BI22" s="377"/>
      <c r="BJ22" s="376">
        <f>BH22+SUMIF(BK44:BK53,Setting!B7,BJ44:BK53)+SUMIF(BK38,Setting!B7,BJ38:BK38)+SUMIF(BK40,Setting!B7,BJ40:BK40)-SUMIF(BK37,Setting!B7,BJ37:BK37)-SUMIF(BK39,Setting!B7,BJ39:BK39)-SUMIF(BK56:BK125,Setting!B7,BJ56:BJ125)</f>
        <v>0</v>
      </c>
      <c r="BK22" s="377"/>
      <c r="BL22" s="376">
        <f>BJ22+SUMIF(BM44:BM53,Setting!B7,BL44:BM53)+SUMIF(BM38,Setting!B7,BL38:BM38)+SUMIF(BM40,Setting!B7,BL40:BM40)-SUMIF(BM37,Setting!B7,BL37:BM37)-SUMIF(BM39,Setting!B7,BL39:BM39)-SUMIF(BM56:BM125,Setting!B7,BL56:BL125)</f>
        <v>0</v>
      </c>
      <c r="BM22" s="378"/>
    </row>
    <row r="23" spans="2:65" s="43" customFormat="1" ht="18.75" customHeight="1">
      <c r="B23" s="390"/>
      <c r="C23" s="71">
        <f>Setting!B8</f>
        <v>0</v>
      </c>
      <c r="D23" s="380">
        <f>'11'!$BJ$23+SUMIF(E44:E53,Setting!$B$8,D44:E53)+SUMIF(E38,Setting!$B$8,D38:E38)+SUMIF(E40,Setting!$B$8,D40:E40)-SUMIF(E37,Setting!$B$8,D37:E37)-SUMIF(E39,Setting!$B$8,D39:E39)-SUMIF(E56:E125,Setting!$B$8,D56:D125)</f>
        <v>0</v>
      </c>
      <c r="E23" s="381"/>
      <c r="F23" s="380">
        <f>D23+SUMIF(G44:G53,Setting!B8,F44:G53)+SUMIF(G38,Setting!B8,F38:G38)+SUMIF(G40,Setting!B8,F40:G40)-SUMIF(G37,Setting!B8,F37:G37)-SUMIF(G39,Setting!B8,F39:G39)-SUMIF(G56:G125,Setting!B8,F56:F125)</f>
        <v>0</v>
      </c>
      <c r="G23" s="381"/>
      <c r="H23" s="380">
        <f>F23+SUMIF(I44:I53,Setting!B8,H44:I53)+SUMIF(I38,Setting!B8,H38:I38)+SUMIF(I40,Setting!B8,H40:I40)-SUMIF(I37,Setting!B8,H37:I37)-SUMIF(I39,Setting!B8,H39:I39)-SUMIF(I56:I125,Setting!B8,H56:H125)</f>
        <v>0</v>
      </c>
      <c r="I23" s="381"/>
      <c r="J23" s="380">
        <f>H23+SUMIF(K44:K53,Setting!B8,J44:K53)+SUMIF(K38,Setting!B8,J38:K38)+SUMIF(K40,Setting!B8,J40:K40)-SUMIF(K37,Setting!B8,J37:K37)-SUMIF(K39,Setting!B8,J39:K39)-SUMIF(K56:K125,Setting!B8,J56:J125)</f>
        <v>0</v>
      </c>
      <c r="K23" s="381"/>
      <c r="L23" s="380">
        <f>J23+SUMIF(M44:M53,Setting!B8,L44:M53)+SUMIF(M38,Setting!B8,L38:M38)+SUMIF(M40,Setting!B8,L40:M40)-SUMIF(M37,Setting!B8,L37:M37)-SUMIF(M39,Setting!B8,L39:M39)-SUMIF(M56:M125,Setting!B8,L56:L125)</f>
        <v>0</v>
      </c>
      <c r="M23" s="381"/>
      <c r="N23" s="380">
        <f>L23+SUMIF(O44:O53,Setting!B8,N44:O53)+SUMIF(O38,Setting!B8,N38:O38)+SUMIF(O40,Setting!B8,N40:O40)-SUMIF(O37,Setting!B8,N37:O37)-SUMIF(O39,Setting!B8,N39:O39)-SUMIF(O56:O125,Setting!B8,N56:N125)</f>
        <v>0</v>
      </c>
      <c r="O23" s="381"/>
      <c r="P23" s="380">
        <f>N23+SUMIF(Q44:Q53,Setting!B8,P44:Q53)+SUMIF(Q38,Setting!B8,P38:Q38)+SUMIF(Q40,Setting!B8,P40:Q40)-SUMIF(Q37,Setting!B8,P37:Q37)-SUMIF(Q39,Setting!B8,P39:Q39)-SUMIF(Q56:Q125,Setting!B8,P56:P125)</f>
        <v>0</v>
      </c>
      <c r="Q23" s="381"/>
      <c r="R23" s="380">
        <f>P23+SUMIF(S44:S53,Setting!B8,R44:S53)+SUMIF(S38,Setting!B8,R38:S38)+SUMIF(S40,Setting!B8,R40:S40)-SUMIF(S37,Setting!B8,R37:S37)-SUMIF(S39,Setting!B8,R39:S39)-SUMIF(S56:S125,Setting!B8,R56:R125)</f>
        <v>0</v>
      </c>
      <c r="S23" s="381"/>
      <c r="T23" s="380">
        <f>R23+SUMIF(U44:U53,Setting!B8,T44:U53)+SUMIF(U38,Setting!B8,T38:U38)+SUMIF(U40,Setting!B8,T40:U40)-SUMIF(U37,Setting!B8,T37:U37)-SUMIF(U39,Setting!B8,T39:U39)-SUMIF(U56:U125,Setting!B8,T56:T125)</f>
        <v>0</v>
      </c>
      <c r="U23" s="381"/>
      <c r="V23" s="380">
        <f>T23+SUMIF(W44:W53,Setting!B8,V44:W53)+SUMIF(W38,Setting!B8,V38:W38)+SUMIF(W40,Setting!B8,V40:W40)-SUMIF(W37,Setting!B8,V37:W37)-SUMIF(W39,Setting!B8,V39:W39)-SUMIF(W56:W125,Setting!B8,V56:V125)</f>
        <v>0</v>
      </c>
      <c r="W23" s="381"/>
      <c r="X23" s="380">
        <f>V23+SUMIF(Y44:Y53,Setting!B8,X44:Y53)+SUMIF(Y38,Setting!B8,X38:Y38)+SUMIF(Y40,Setting!B8,X40:Y40)-SUMIF(Y37,Setting!B8,X37:Y37)-SUMIF(Y39,Setting!B8,X39:Y39)-SUMIF(Y56:Y125,Setting!B8,X56:X125)</f>
        <v>0</v>
      </c>
      <c r="Y23" s="381"/>
      <c r="Z23" s="380">
        <f>X23+SUMIF(AA44:AA53,Setting!B8,Z44:AA53)+SUMIF(AA38,Setting!B8,Z38:AA38)+SUMIF(AA40,Setting!B8,Z40:AA40)-SUMIF(AA37,Setting!B8,Z37:AA37)-SUMIF(AA39,Setting!B8,Z39:AA39)-SUMIF(AA56:AA125,Setting!B8,Z56:Z125)</f>
        <v>0</v>
      </c>
      <c r="AA23" s="381"/>
      <c r="AB23" s="380">
        <f>Z23+SUMIF(AC44:AC53,Setting!B8,AB44:AC53)+SUMIF(AC38,Setting!B8,AB38:AC38)+SUMIF(AC40,Setting!B8,AB40:AC40)-SUMIF(AC37,Setting!B8,AB37:AC37)-SUMIF(AC39,Setting!B8,AB39:AC39)-SUMIF(AC56:AC125,Setting!B8,AB56:AB125)</f>
        <v>0</v>
      </c>
      <c r="AC23" s="381"/>
      <c r="AD23" s="380">
        <f>AB23+SUMIF(AE44:AE53,Setting!B8,AD44:AE53)+SUMIF(AE38,Setting!B8,AD38:AE38)+SUMIF(AE40,Setting!B8,AD40:AE40)-SUMIF(AE37,Setting!B8,AD37:AE37)-SUMIF(AE39,Setting!B8,AD39:AE39)-SUMIF(AE56:AE125,Setting!B8,AD56:AE125)</f>
        <v>0</v>
      </c>
      <c r="AE23" s="381"/>
      <c r="AF23" s="380">
        <f>AD23+SUMIF(AG44:AG53,Setting!B8,AF44:AG53)+SUMIF(AG38,Setting!B8,AF38:AG38)+SUMIF(AG40,Setting!B8,AF40:AG40)-SUMIF(AG37,Setting!B8,AF37:AG37)-SUMIF(AG39,Setting!B8,AF39:AG39)-SUMIF(AG56:AG125,Setting!B8,AF56:AF125)</f>
        <v>0</v>
      </c>
      <c r="AG23" s="381"/>
      <c r="AH23" s="380">
        <f>AF23+SUMIF(AI44:AI53,Setting!B8,AH44:AI53)+SUMIF(AI38,Setting!B8,AH38:AI38)+SUMIF(AI40,Setting!B8,AH40:AI40)-SUMIF(AI37,Setting!B8,AH37:AI37)-SUMIF(AI39,Setting!B8,AH39:AI39)-SUMIF(AI56:AI125,Setting!B8,AH56:AH125)</f>
        <v>0</v>
      </c>
      <c r="AI23" s="381"/>
      <c r="AJ23" s="380">
        <f>AH23+SUMIF(AK44:AK53,Setting!B8,AJ44:AK53)+SUMIF(AK38,Setting!B8,AJ38:AK38)+SUMIF(AK40,Setting!B8,AJ40:AK40)-SUMIF(AK37,Setting!B8,AJ37:AK37)-SUMIF(AK39,Setting!B8,AJ39:AK39)-SUMIF(AK56:AK125,Setting!B8,AJ56:AJ125)</f>
        <v>0</v>
      </c>
      <c r="AK23" s="381"/>
      <c r="AL23" s="380">
        <f>AJ23+SUMIF(AM44:AM53,Setting!B8,AL44:AM53)+SUMIF(AM38,Setting!B8,AL38:AM38)+SUMIF(AM40,Setting!B8,AL40:AM40)-SUMIF(AM37,Setting!B8,AL37:AM37)-SUMIF(AM39,Setting!B8,AL39:AM39)-SUMIF(AM56:AM125,Setting!B8,AL56:AL125)</f>
        <v>0</v>
      </c>
      <c r="AM23" s="381"/>
      <c r="AN23" s="380">
        <f>AL23+SUMIF(AO44:AO53,Setting!B8,AN44:AO53)+SUMIF(AO38,Setting!B8,AN38:AO38)+SUMIF(AO40,Setting!B8,AN40:AO40)-SUMIF(AO37,Setting!B8,AN37:AO37)-SUMIF(AO39,Setting!B8,AN39:AO39)-SUMIF(AO56:AO125,Setting!B8,AN56:AN125)</f>
        <v>0</v>
      </c>
      <c r="AO23" s="381"/>
      <c r="AP23" s="380">
        <f>AN23+SUMIF(AQ44:AQ53,Setting!B8,AP44:AQ53)+SUMIF(AQ38,Setting!B8,AP38:AQ38)+SUMIF(AQ40,Setting!B8,AP40:AQ40)-SUMIF(AQ37,Setting!B8,AP37:AQ37)-SUMIF(AQ39,Setting!B8,AP39:AQ39)-SUMIF(AQ56:AQ125,Setting!B8,AP56:AP125)</f>
        <v>0</v>
      </c>
      <c r="AQ23" s="381"/>
      <c r="AR23" s="380">
        <f>AP23+SUMIF(AS44:AS53,Setting!B8,AR44:AS53)+SUMIF(AS38,Setting!B8,AR38:AS38)+SUMIF(AS40,Setting!B8,AR40:AS40)-SUMIF(AS37,Setting!B8,AR37:AS37)-SUMIF(AS39,Setting!B8,AR39:AS39)-SUMIF(AS56:AS125,Setting!B8,AR56:AR125)</f>
        <v>0</v>
      </c>
      <c r="AS23" s="381"/>
      <c r="AT23" s="380">
        <f>AR23+SUMIF(AU44:AU53,Setting!B8,AT44:AU53)+SUMIF(AU38,Setting!B8,AT38:AU38)+SUMIF(AU40,Setting!B8,AT40:AU40)-SUMIF(AU37,Setting!B8,AT37:AU37)-SUMIF(AU39,Setting!B8,AT39:AU39)-SUMIF(AU56:AU125,Setting!B8,AT56:AT125)</f>
        <v>0</v>
      </c>
      <c r="AU23" s="381"/>
      <c r="AV23" s="380">
        <f>AT23+SUMIF(AW44:AW53,Setting!B8,AV44:AW53)+SUMIF(AW38,Setting!B8,AV38:AW38)+SUMIF(AW40,Setting!B8,AV40:AW40)-SUMIF(AW37,Setting!B8,AV37:AW37)-SUMIF(AW39,Setting!B8,AV39:AW39)-SUMIF(AW56:AW125,Setting!B8,AV56:AV125)</f>
        <v>0</v>
      </c>
      <c r="AW23" s="381"/>
      <c r="AX23" s="380">
        <f>AV23+SUMIF(AY44:AY53,Setting!B8,AX44:AY53)+SUMIF(AY38,Setting!B8,AX38:AY38)+SUMIF(AY40,Setting!B8,AX40:AY40)-SUMIF(AY37,Setting!B8,AX37:AY37)-SUMIF(AY39,Setting!B8,AX39:AY39)-SUMIF(AY56:AY125,Setting!B8,AX56:AX125)</f>
        <v>0</v>
      </c>
      <c r="AY23" s="381"/>
      <c r="AZ23" s="380">
        <f>AX23+SUMIF(BA44:BA53,Setting!B8,AZ44:BA53)+SUMIF(BA38,Setting!B8,AZ38:BA38)+SUMIF(BA40,Setting!B8,AZ40:BA40)-SUMIF(BA37,Setting!B8,AZ37:BA37)-SUMIF(BA39,Setting!B8,AZ39:BA39)-SUMIF(BA56:BA125,Setting!B8,AZ56:AZ125)</f>
        <v>0</v>
      </c>
      <c r="BA23" s="381"/>
      <c r="BB23" s="380">
        <f>AZ23+SUMIF(BC44:BC53,Setting!B8,BB44:BC53)+SUMIF(BC38,Setting!B8,BB38:BC38)+SUMIF(BC40,Setting!B8,BB40:BC40)-SUMIF(BC37,Setting!B8,BB37:BC37)-SUMIF(BC39,Setting!B8,BB39:BC39)-SUMIF(BC56:BC125,Setting!B8,BB56:BB125)</f>
        <v>0</v>
      </c>
      <c r="BC23" s="381"/>
      <c r="BD23" s="380">
        <f>BB23+SUMIF(BE44:BE53,Setting!B8,BD44:BE53)+SUMIF(BE38,Setting!B8,BD38:BE38)+SUMIF(BE40,Setting!B8,BD40:BE40)-SUMIF(BE37,Setting!B8,BD37:BE37)-SUMIF(BE39,Setting!B8,BD39:BE39)-SUMIF(BE56:BE125,Setting!B8,BD56:BE125)</f>
        <v>0</v>
      </c>
      <c r="BE23" s="381"/>
      <c r="BF23" s="380">
        <f>BD23+SUMIF(BG44:BG53,Setting!B8,BF44:BG53)+SUMIF(BG38,Setting!B8,BF38:BG38)+SUMIF(BG40,Setting!B8,BF40:BG40)-SUMIF(BG37,Setting!B8,BF37:BG37)-SUMIF(BG39,Setting!B8,BF39:BG39)-SUMIF(BG56:BG125,Setting!B8,BF56:BF125)</f>
        <v>0</v>
      </c>
      <c r="BG23" s="381"/>
      <c r="BH23" s="380">
        <f>BF23+SUMIF(BI44:BI53,Setting!B8,BH44:BI53)+SUMIF(BI38,Setting!B8,BH38:BI38)+SUMIF(BI40,Setting!B8,BH40:BI40)-SUMIF(BI37,Setting!B8,BH37:BI37)-SUMIF(BI39,Setting!B8,BH39:BI39)-SUMIF(BI56:BI125,Setting!B8,BH56:BH125)</f>
        <v>0</v>
      </c>
      <c r="BI23" s="381"/>
      <c r="BJ23" s="380">
        <f>BH23+SUMIF(BK44:BK53,Setting!B8,BJ44:BK53)+SUMIF(BK38,Setting!B8,BJ38:BK38)+SUMIF(BK40,Setting!B8,BJ40:BK40)-SUMIF(BK37,Setting!B8,BJ37:BK37)-SUMIF(BK39,Setting!B8,BJ39:BK39)-SUMIF(BK56:BK125,Setting!B8,BJ56:BJ125)</f>
        <v>0</v>
      </c>
      <c r="BK23" s="381"/>
      <c r="BL23" s="380">
        <f>BJ23+SUMIF(BM44:BM53,Setting!B8,BL44:BM53)+SUMIF(BM38,Setting!B8,BL38:BM38)+SUMIF(BM40,Setting!B8,BL40:BM40)-SUMIF(BM37,Setting!B8,BL37:BM37)-SUMIF(BM39,Setting!B8,BL39:BM39)-SUMIF(BM56:BM125,Setting!B8,BL56:BL125)</f>
        <v>0</v>
      </c>
      <c r="BM23" s="382"/>
    </row>
    <row r="24" spans="2:65" s="43" customFormat="1" ht="18.75" customHeight="1">
      <c r="B24" s="390"/>
      <c r="C24" s="121">
        <f>Setting!B9</f>
        <v>0</v>
      </c>
      <c r="D24" s="376">
        <f>'11'!$BJ$24+SUMIF(E44:E53,Setting!$B$9,D44:E53)+SUMIF(E38,Setting!$B$9,D38:E38)+SUMIF(E40,Setting!$B$9,D40:E40)-SUMIF(E37,Setting!$B$9,D37:E37)-SUMIF(E39,Setting!$B$9,D39:E39)-SUMIF(E56:E125,Setting!$B$9,D56:D125)</f>
        <v>0</v>
      </c>
      <c r="E24" s="377"/>
      <c r="F24" s="376">
        <f>D24+SUMIF(G44:G53,Setting!B9,F44:G53)+SUMIF(G38,Setting!B9,F38:G38)+SUMIF(G40,Setting!B9,F40:G40)-SUMIF(G37,Setting!B9,F37:G37)-SUMIF(G39,Setting!B9,F39:G39)-SUMIF(G56:G125,Setting!B9,F56:F125)</f>
        <v>0</v>
      </c>
      <c r="G24" s="377"/>
      <c r="H24" s="376">
        <f>F24+SUMIF(I44:I53,Setting!B9,H44:I53)+SUMIF(I38,Setting!B9,H38:I38)+SUMIF(I40,Setting!B9,H40:I40)-SUMIF(I37,Setting!B9,H37:I37)-SUMIF(I39,Setting!B9,H39:I39)-SUMIF(I56:I125,Setting!B9,H56:H125)</f>
        <v>0</v>
      </c>
      <c r="I24" s="377"/>
      <c r="J24" s="376">
        <f>H24+SUMIF(K44:K53,Setting!B9,J44:K53)+SUMIF(K38,Setting!B9,J38:K38)+SUMIF(K40,Setting!B9,J40:K40)-SUMIF(K37,Setting!B9,J37:K37)-SUMIF(K39,Setting!B9,J39:K39)-SUMIF(K56:K125,Setting!B9,J56:J125)</f>
        <v>0</v>
      </c>
      <c r="K24" s="377"/>
      <c r="L24" s="376">
        <f>J24+SUMIF(M44:M53,Setting!B9,L44:M53)+SUMIF(M38,Setting!B9,L38:M38)+SUMIF(M40,Setting!B9,L40:M40)-SUMIF(M37,Setting!B9,L37:M37)-SUMIF(M39,Setting!B9,L39:M39)-SUMIF(M56:M125,Setting!B9,L56:L125)</f>
        <v>0</v>
      </c>
      <c r="M24" s="377"/>
      <c r="N24" s="376">
        <f>L24+SUMIF(O44:O53,Setting!B9,N44:O53)+SUMIF(O38,Setting!B9,N38:O38)+SUMIF(O40,Setting!B9,N40:O40)-SUMIF(O37,Setting!B9,N37:O37)-SUMIF(O39,Setting!B9,N39:O39)-SUMIF(O56:O125,Setting!B9,N56:N125)</f>
        <v>0</v>
      </c>
      <c r="O24" s="377"/>
      <c r="P24" s="376">
        <f>N24+SUMIF(Q44:Q53,Setting!B9,P44:Q53)+SUMIF(Q38,Setting!B9,P38:Q38)+SUMIF(Q40,Setting!B9,P40:Q40)-SUMIF(Q37,Setting!B9,P37:Q37)-SUMIF(Q39,Setting!B9,P39:Q39)-SUMIF(Q56:Q125,Setting!B9,P56:P125)</f>
        <v>0</v>
      </c>
      <c r="Q24" s="377"/>
      <c r="R24" s="376">
        <f>P24+SUMIF(S44:S53,Setting!B9,R44:S53)+SUMIF(S38,Setting!B9,R38:S38)+SUMIF(S40,Setting!B9,R40:S40)-SUMIF(S37,Setting!B9,R37:S37)-SUMIF(S39,Setting!B9,R39:S39)-SUMIF(S56:S125,Setting!B9,R56:R125)</f>
        <v>0</v>
      </c>
      <c r="S24" s="377"/>
      <c r="T24" s="376">
        <f>R24+SUMIF(U44:U53,Setting!B9,T44:U53)+SUMIF(U38,Setting!B9,T38:U38)+SUMIF(U40,Setting!B9,T40:U40)-SUMIF(U37,Setting!B9,T37:U37)-SUMIF(U39,Setting!B9,T39:U39)-SUMIF(U56:U125,Setting!B9,T56:T125)</f>
        <v>0</v>
      </c>
      <c r="U24" s="377"/>
      <c r="V24" s="376">
        <f>T24+SUMIF(W44:W53,Setting!B9,V44:W53)+SUMIF(W38,Setting!B9,V38:W38)+SUMIF(W40,Setting!B9,V40:W40)-SUMIF(W37,Setting!B9,V37:W37)-SUMIF(W39,Setting!B9,V39:W39)-SUMIF(W56:W125,Setting!B9,V56:V125)</f>
        <v>0</v>
      </c>
      <c r="W24" s="377"/>
      <c r="X24" s="376">
        <f>V24+SUMIF(Y44:Y53,Setting!B9,X44:Y53)+SUMIF(Y38,Setting!B9,X38:Y38)+SUMIF(Y40,Setting!B9,X40:Y40)-SUMIF(Y37,Setting!B9,X37:Y37)-SUMIF(Y39,Setting!B9,X39:Y39)-SUMIF(Y56:Y125,Setting!B9,X56:X125)</f>
        <v>0</v>
      </c>
      <c r="Y24" s="377"/>
      <c r="Z24" s="376">
        <f>X24+SUMIF(AA44:AA53,Setting!B9,Z44:AA53)+SUMIF(AA38,Setting!B9,Z38:AA38)+SUMIF(AA40,Setting!B9,Z40:AA40)-SUMIF(AA37,Setting!B9,Z37:AA37)-SUMIF(AA39,Setting!B9,Z39:AA39)-SUMIF(AA56:AA125,Setting!B9,Z56:Z125)</f>
        <v>0</v>
      </c>
      <c r="AA24" s="377"/>
      <c r="AB24" s="376">
        <f>Z24+SUMIF(AC44:AC53,Setting!B9,AB44:AC53)+SUMIF(AC38,Setting!B9,AB38:AC38)+SUMIF(AC40,Setting!B9,AB40:AC40)-SUMIF(AC37,Setting!B9,AB37:AC37)-SUMIF(AC39,Setting!B9,AB39:AC39)-SUMIF(AC56:AC125,Setting!B9,AB56:AB125)</f>
        <v>0</v>
      </c>
      <c r="AC24" s="377"/>
      <c r="AD24" s="376">
        <f>AB24+SUMIF(AE44:AE53,Setting!B9,AD44:AE53)+SUMIF(AE38,Setting!B9,AD38:AE38)+SUMIF(AE40,Setting!B9,AD40:AE40)-SUMIF(AE37,Setting!B9,AD37:AE37)-SUMIF(AE39,Setting!B9,AD39:AE39)-SUMIF(AE56:AE125,Setting!B9,AD56:AE125)</f>
        <v>0</v>
      </c>
      <c r="AE24" s="377"/>
      <c r="AF24" s="376">
        <f>AD24+SUMIF(AG44:AG53,Setting!B9,AF44:AG53)+SUMIF(AG38,Setting!B9,AF38:AG38)+SUMIF(AG40,Setting!B9,AF40:AG40)-SUMIF(AG37,Setting!B9,AF37:AG37)-SUMIF(AG39,Setting!B9,AF39:AG39)-SUMIF(AG56:AG125,Setting!B9,AF56:AF125)</f>
        <v>0</v>
      </c>
      <c r="AG24" s="377"/>
      <c r="AH24" s="376">
        <f>AF24+SUMIF(AI44:AI53,Setting!B9,AH44:AI53)+SUMIF(AI38,Setting!B9,AH38:AI38)+SUMIF(AI40,Setting!B9,AH40:AI40)-SUMIF(AI37,Setting!B9,AH37:AI37)-SUMIF(AI39,Setting!B9,AH39:AI39)-SUMIF(AI56:AI125,Setting!B9,AH56:AH125)</f>
        <v>0</v>
      </c>
      <c r="AI24" s="377"/>
      <c r="AJ24" s="376">
        <f>AH24+SUMIF(AK44:AK53,Setting!B9,AJ44:AK53)+SUMIF(AK38,Setting!B9,AJ38:AK38)+SUMIF(AK40,Setting!B9,AJ40:AK40)-SUMIF(AK37,Setting!B9,AJ37:AK37)-SUMIF(AK39,Setting!B9,AJ39:AK39)-SUMIF(AK56:AK125,Setting!B9,AJ56:AJ125)</f>
        <v>0</v>
      </c>
      <c r="AK24" s="377"/>
      <c r="AL24" s="376">
        <f>AJ24+SUMIF(AM44:AM53,Setting!B9,AL44:AM53)+SUMIF(AM38,Setting!B9,AL38:AM38)+SUMIF(AM40,Setting!B9,AL40:AM40)-SUMIF(AM37,Setting!B9,AL37:AM37)-SUMIF(AM39,Setting!B9,AL39:AM39)-SUMIF(AM56:AM125,Setting!B9,AL56:AL125)</f>
        <v>0</v>
      </c>
      <c r="AM24" s="377"/>
      <c r="AN24" s="376">
        <f>AL24+SUMIF(AO44:AO53,Setting!B9,AN44:AO53)+SUMIF(AO38,Setting!B9,AN38:AO38)+SUMIF(AO40,Setting!B9,AN40:AO40)-SUMIF(AO37,Setting!B9,AN37:AO37)-SUMIF(AO39,Setting!B9,AN39:AO39)-SUMIF(AO56:AO125,Setting!B9,AN56:AN125)</f>
        <v>0</v>
      </c>
      <c r="AO24" s="377"/>
      <c r="AP24" s="376">
        <f>AN24+SUMIF(AQ44:AQ53,Setting!B9,AP44:AQ53)+SUMIF(AQ38,Setting!B9,AP38:AQ38)+SUMIF(AQ40,Setting!B9,AP40:AQ40)-SUMIF(AQ37,Setting!B9,AP37:AQ37)-SUMIF(AQ39,Setting!B9,AP39:AQ39)-SUMIF(AQ56:AQ125,Setting!B9,AP56:AP125)</f>
        <v>0</v>
      </c>
      <c r="AQ24" s="377"/>
      <c r="AR24" s="376">
        <f>AP24+SUMIF(AS44:AS53,Setting!B9,AR44:AS53)+SUMIF(AS38,Setting!B9,AR38:AS38)+SUMIF(AS40,Setting!B9,AR40:AS40)-SUMIF(AS37,Setting!B9,AR37:AS37)-SUMIF(AS39,Setting!B9,AR39:AS39)-SUMIF(AS56:AS125,Setting!B9,AR56:AR125)</f>
        <v>0</v>
      </c>
      <c r="AS24" s="377"/>
      <c r="AT24" s="376">
        <f>AR24+SUMIF(AU44:AU53,Setting!B9,AT44:AU53)+SUMIF(AU38,Setting!B9,AT38:AU38)+SUMIF(AU40,Setting!B9,AT40:AU40)-SUMIF(AU37,Setting!B9,AT37:AU37)-SUMIF(AU39,Setting!B9,AT39:AU39)-SUMIF(AU56:AU125,Setting!B9,AT56:AT125)</f>
        <v>0</v>
      </c>
      <c r="AU24" s="377"/>
      <c r="AV24" s="376">
        <f>AT24+SUMIF(AW44:AW53,Setting!B9,AV44:AW53)+SUMIF(AW38,Setting!B9,AV38:AW38)+SUMIF(AW40,Setting!B9,AV40:AW40)-SUMIF(AW37,Setting!B9,AV37:AW37)-SUMIF(AW39,Setting!B9,AV39:AW39)-SUMIF(AW56:AW125,Setting!B9,AV56:AV125)</f>
        <v>0</v>
      </c>
      <c r="AW24" s="377"/>
      <c r="AX24" s="376">
        <f>AV24+SUMIF(AY44:AY53,Setting!B9,AX44:AY53)+SUMIF(AY38,Setting!B9,AX38:AY38)+SUMIF(AY40,Setting!B9,AX40:AY40)-SUMIF(AY37,Setting!B9,AX37:AY37)-SUMIF(AY39,Setting!B9,AX39:AY39)-SUMIF(AY56:AY125,Setting!B9,AX56:AX125)</f>
        <v>0</v>
      </c>
      <c r="AY24" s="377"/>
      <c r="AZ24" s="376">
        <f>AX24+SUMIF(BA44:BA53,Setting!B9,AZ44:BA53)+SUMIF(BA38,Setting!B9,AZ38:BA38)+SUMIF(BA40,Setting!B9,AZ40:BA40)-SUMIF(BA37,Setting!B9,AZ37:BA37)-SUMIF(BA39,Setting!B9,AZ39:BA39)-SUMIF(BA56:BA125,Setting!B9,AZ56:AZ125)</f>
        <v>0</v>
      </c>
      <c r="BA24" s="377"/>
      <c r="BB24" s="376">
        <f>AZ24+SUMIF(BC44:BC53,Setting!B9,BB44:BC53)+SUMIF(BC38,Setting!B9,BB38:BC38)+SUMIF(BC40,Setting!B9,BB40:BC40)-SUMIF(BC37,Setting!B9,BB37:BC37)-SUMIF(BC39,Setting!B9,BB39:BC39)-SUMIF(BC56:BC125,Setting!B9,BB56:BB125)</f>
        <v>0</v>
      </c>
      <c r="BC24" s="377"/>
      <c r="BD24" s="376">
        <f>BB24+SUMIF(BE44:BE53,Setting!B9,BD44:BE53)+SUMIF(BE38,Setting!B9,BD38:BE38)+SUMIF(BE40,Setting!B9,BD40:BE40)-SUMIF(BE37,Setting!B9,BD37:BE37)-SUMIF(BE39,Setting!B9,BD39:BE39)-SUMIF(BE56:BE125,Setting!B9,BD56:BE125)</f>
        <v>0</v>
      </c>
      <c r="BE24" s="377"/>
      <c r="BF24" s="376">
        <f>BD24+SUMIF(BG44:BG53,Setting!B9,BF44:BG53)+SUMIF(BG38,Setting!B9,BF38:BG38)+SUMIF(BG40,Setting!B9,BF40:BG40)-SUMIF(BG37,Setting!B9,BF37:BG37)-SUMIF(BG39,Setting!B9,BF39:BG39)-SUMIF(BG56:BG125,Setting!B9,BF56:BF125)</f>
        <v>0</v>
      </c>
      <c r="BG24" s="377"/>
      <c r="BH24" s="376">
        <f>BF24+SUMIF(BI44:BI53,Setting!B9,BH44:BI53)+SUMIF(BI38,Setting!B9,BH38:BI38)+SUMIF(BI40,Setting!B9,BH40:BI40)-SUMIF(BI37,Setting!B9,BH37:BI37)-SUMIF(BI39,Setting!B9,BH39:BI39)-SUMIF(BI56:BI125,Setting!B9,BH56:BH125)</f>
        <v>0</v>
      </c>
      <c r="BI24" s="377"/>
      <c r="BJ24" s="376">
        <f>BH24+SUMIF(BK44:BK53,Setting!B9,BJ44:BK53)+SUMIF(BK38,Setting!B9,BJ38:BK38)+SUMIF(BK40,Setting!B9,BJ40:BK40)-SUMIF(BK37,Setting!B9,BJ37:BK37)-SUMIF(BK39,Setting!B9,BJ39:BK39)-SUMIF(BK56:BK125,Setting!B9,BJ56:BJ125)</f>
        <v>0</v>
      </c>
      <c r="BK24" s="377"/>
      <c r="BL24" s="376">
        <f>BJ24+SUMIF(BM44:BM53,Setting!B9,BL44:BM53)+SUMIF(BM38,Setting!B9,BL38:BM38)+SUMIF(BM40,Setting!B9,BL40:BM40)-SUMIF(BM37,Setting!B9,BL37:BM37)-SUMIF(BM39,Setting!B9,BL39:BM39)-SUMIF(BM56:BM125,Setting!B9,BL56:BL125)</f>
        <v>0</v>
      </c>
      <c r="BM24" s="378"/>
    </row>
    <row r="25" spans="2:65" s="43" customFormat="1" ht="18.75" customHeight="1">
      <c r="B25" s="390"/>
      <c r="C25" s="71">
        <f>Setting!B10</f>
        <v>0</v>
      </c>
      <c r="D25" s="380">
        <f>'11'!$BJ$25+SUMIF(E44:E53,Setting!$B$10,D44:E53)+SUMIF(E38,Setting!$B$10,D38:E38)+SUMIF(E40,Setting!$B$10,D40:E40)-SUMIF(E37,Setting!$B$10,D37:E37)-SUMIF(E39,Setting!$B$10,D39:E39)-SUMIF(E56:E125,Setting!$B$10,D56:D125)</f>
        <v>0</v>
      </c>
      <c r="E25" s="381"/>
      <c r="F25" s="380">
        <f>D25+SUMIF(G44:G53,Setting!B10,F44:G53)+SUMIF(G38,Setting!B10,F38:G38)+SUMIF(G40,Setting!B10,F40:G40)-SUMIF(G37,Setting!B10,F37:G37)-SUMIF(G39,Setting!B10,F39:G39)-SUMIF(G56:G125,Setting!B10,F56:F125)</f>
        <v>0</v>
      </c>
      <c r="G25" s="381"/>
      <c r="H25" s="380">
        <f>F25+SUMIF(I44:I53,Setting!B10,H44:I53)+SUMIF(I38,Setting!B10,H38:I38)+SUMIF(I40,Setting!B10,H40:I40)-SUMIF(I37,Setting!B10,H37:I37)-SUMIF(I39,Setting!B10,H39:I39)-SUMIF(I56:I125,Setting!B10,H56:H125)</f>
        <v>0</v>
      </c>
      <c r="I25" s="381"/>
      <c r="J25" s="380">
        <f>H25+SUMIF(K44:K53,Setting!B10,J44:K53)+SUMIF(K38,Setting!B10,J38:K38)+SUMIF(K40,Setting!B10,J40:K40)-SUMIF(K37,Setting!B10,J37:K37)-SUMIF(K39,Setting!B10,J39:K39)-SUMIF(K56:K125,Setting!B10,J56:J125)</f>
        <v>0</v>
      </c>
      <c r="K25" s="381"/>
      <c r="L25" s="380">
        <f>J25+SUMIF(M44:M53,Setting!B10,L44:M53)+SUMIF(M38,Setting!B10,L38:M38)+SUMIF(M40,Setting!B10,L40:M40)-SUMIF(M37,Setting!B10,L37:M37)-SUMIF(M39,Setting!B10,L39:M39)-SUMIF(M56:M125,Setting!B10,L56:L125)</f>
        <v>0</v>
      </c>
      <c r="M25" s="381"/>
      <c r="N25" s="380">
        <f>L25+SUMIF(O44:O53,Setting!B10,N44:O53)+SUMIF(O38,Setting!B10,N38:O38)+SUMIF(O40,Setting!B10,N40:O40)-SUMIF(O37,Setting!B10,N37:O37)-SUMIF(O39,Setting!B10,N39:O39)-SUMIF(O56:O125,Setting!B10,N56:N125)</f>
        <v>0</v>
      </c>
      <c r="O25" s="381"/>
      <c r="P25" s="380">
        <f>N25+SUMIF(Q44:Q53,Setting!B10,P44:Q53)+SUMIF(Q38,Setting!B10,P38:Q38)+SUMIF(Q40,Setting!B10,P40:Q40)-SUMIF(Q37,Setting!B10,P37:Q37)-SUMIF(Q39,Setting!B10,P39:Q39)-SUMIF(Q56:Q125,Setting!B10,P56:P125)</f>
        <v>0</v>
      </c>
      <c r="Q25" s="381"/>
      <c r="R25" s="380">
        <f>P25+SUMIF(S44:S53,Setting!B10,R44:S53)+SUMIF(S38,Setting!B10,R38:S38)+SUMIF(S40,Setting!B10,R40:S40)-SUMIF(S37,Setting!B10,R37:S37)-SUMIF(S39,Setting!B10,R39:S39)-SUMIF(S56:S125,Setting!B10,R56:R125)</f>
        <v>0</v>
      </c>
      <c r="S25" s="381"/>
      <c r="T25" s="380">
        <f>R25+SUMIF(U44:U53,Setting!B10,T44:U53)+SUMIF(U38,Setting!B10,T38:U38)+SUMIF(U40,Setting!B10,T40:U40)-SUMIF(U37,Setting!B10,T37:U37)-SUMIF(U39,Setting!B10,T39:U39)-SUMIF(U56:U125,Setting!B10,T56:T125)</f>
        <v>0</v>
      </c>
      <c r="U25" s="381"/>
      <c r="V25" s="380">
        <f>T25+SUMIF(W44:W53,Setting!B10,V44:W53)+SUMIF(W38,Setting!B10,V38:W38)+SUMIF(W40,Setting!B10,V40:W40)-SUMIF(W37,Setting!B10,V37:W37)-SUMIF(W39,Setting!B10,V39:W39)-SUMIF(W56:W125,Setting!B10,V56:V125)</f>
        <v>0</v>
      </c>
      <c r="W25" s="381"/>
      <c r="X25" s="380">
        <f>V25+SUMIF(Y44:Y53,Setting!B10,X44:Y53)+SUMIF(Y38,Setting!B10,X38:Y38)+SUMIF(Y40,Setting!B10,X40:Y40)-SUMIF(Y37,Setting!B10,X37:Y37)-SUMIF(Y39,Setting!B10,X39:Y39)-SUMIF(Y56:Y125,Setting!B10,X56:X125)</f>
        <v>0</v>
      </c>
      <c r="Y25" s="381"/>
      <c r="Z25" s="380">
        <f>X25+SUMIF(AA44:AA53,Setting!B10,Z44:AA53)+SUMIF(AA38,Setting!B10,Z38:AA38)+SUMIF(AA40,Setting!B10,Z40:AA40)-SUMIF(AA37,Setting!B10,Z37:AA37)-SUMIF(AA39,Setting!B10,Z39:AA39)-SUMIF(AA56:AA125,Setting!B10,Z56:Z125)</f>
        <v>0</v>
      </c>
      <c r="AA25" s="381"/>
      <c r="AB25" s="380">
        <f>Z25+SUMIF(AC44:AC53,Setting!B10,AB44:AC53)+SUMIF(AC38,Setting!B10,AB38:AC38)+SUMIF(AC40,Setting!B10,AB40:AC40)-SUMIF(AC37,Setting!B10,AB37:AC37)-SUMIF(AC39,Setting!B10,AB39:AC39)-SUMIF(AC56:AC125,Setting!B10,AB56:AB125)</f>
        <v>0</v>
      </c>
      <c r="AC25" s="381"/>
      <c r="AD25" s="380">
        <f>AB25+SUMIF(AE44:AE53,Setting!B10,AD44:AE53)+SUMIF(AE38,Setting!B10,AD38:AE38)+SUMIF(AE40,Setting!B10,AD40:AE40)-SUMIF(AE37,Setting!B10,AD37:AE37)-SUMIF(AE39,Setting!B10,AD39:AE39)-SUMIF(AE56:AE125,Setting!B10,AD56:AE125)</f>
        <v>0</v>
      </c>
      <c r="AE25" s="381"/>
      <c r="AF25" s="380">
        <f>AD25+SUMIF(AG44:AG53,Setting!B10,AF44:AG53)+SUMIF(AG38,Setting!B10,AF38:AG38)+SUMIF(AG40,Setting!B10,AF40:AG40)-SUMIF(AG37,Setting!B10,AF37:AG37)-SUMIF(AG39,Setting!B10,AF39:AG39)-SUMIF(AG56:AG125,Setting!B10,AF56:AF125)</f>
        <v>0</v>
      </c>
      <c r="AG25" s="381"/>
      <c r="AH25" s="380">
        <f>AF25+SUMIF(AI44:AI53,Setting!B10,AH44:AI53)+SUMIF(AI38,Setting!B10,AH38:AI38)+SUMIF(AI40,Setting!B10,AH40:AI40)-SUMIF(AI37,Setting!B10,AH37:AI37)-SUMIF(AI39,Setting!B10,AH39:AI39)-SUMIF(AI56:AI125,Setting!B10,AH56:AH125)</f>
        <v>0</v>
      </c>
      <c r="AI25" s="381"/>
      <c r="AJ25" s="380">
        <f>AH25+SUMIF(AK44:AK53,Setting!B10,AJ44:AK53)+SUMIF(AK38,Setting!B10,AJ38:AK38)+SUMIF(AK40,Setting!B10,AJ40:AK40)-SUMIF(AK37,Setting!B10,AJ37:AK37)-SUMIF(AK39,Setting!B10,AJ39:AK39)-SUMIF(AK56:AK125,Setting!B10,AJ56:AJ125)</f>
        <v>0</v>
      </c>
      <c r="AK25" s="381"/>
      <c r="AL25" s="380">
        <f>AJ25+SUMIF(AM44:AM53,Setting!B10,AL44:AM53)+SUMIF(AM38,Setting!B10,AL38:AM38)+SUMIF(AM40,Setting!B10,AL40:AM40)-SUMIF(AM37,Setting!B10,AL37:AM37)-SUMIF(AM39,Setting!B10,AL39:AM39)-SUMIF(AM56:AM125,Setting!B10,AL56:AL125)</f>
        <v>0</v>
      </c>
      <c r="AM25" s="381"/>
      <c r="AN25" s="380">
        <f>AL25+SUMIF(AO44:AO53,Setting!B10,AN44:AO53)+SUMIF(AO38,Setting!B10,AN38:AO38)+SUMIF(AO40,Setting!B10,AN40:AO40)-SUMIF(AO37,Setting!B10,AN37:AO37)-SUMIF(AO39,Setting!B10,AN39:AO39)-SUMIF(AO56:AO125,Setting!B10,AN56:AN125)</f>
        <v>0</v>
      </c>
      <c r="AO25" s="381"/>
      <c r="AP25" s="380">
        <f>AN25+SUMIF(AQ44:AQ53,Setting!B10,AP44:AQ53)+SUMIF(AQ38,Setting!B10,AP38:AQ38)+SUMIF(AQ40,Setting!B10,AP40:AQ40)-SUMIF(AQ37,Setting!B10,AP37:AQ37)-SUMIF(AQ39,Setting!B10,AP39:AQ39)-SUMIF(AQ56:AQ125,Setting!B10,AP56:AP125)</f>
        <v>0</v>
      </c>
      <c r="AQ25" s="381"/>
      <c r="AR25" s="380">
        <f>AP25+SUMIF(AS44:AS53,Setting!B10,AR44:AS53)+SUMIF(AS38,Setting!B10,AR38:AS38)+SUMIF(AS40,Setting!B10,AR40:AS40)-SUMIF(AS37,Setting!B10,AR37:AS37)-SUMIF(AS39,Setting!B10,AR39:AS39)-SUMIF(AS56:AS125,Setting!B10,AR56:AR125)</f>
        <v>0</v>
      </c>
      <c r="AS25" s="381"/>
      <c r="AT25" s="380">
        <f>AR25+SUMIF(AU44:AU53,Setting!B10,AT44:AU53)+SUMIF(AU38,Setting!B10,AT38:AU38)+SUMIF(AU40,Setting!B10,AT40:AU40)-SUMIF(AU37,Setting!B10,AT37:AU37)-SUMIF(AU39,Setting!B10,AT39:AU39)-SUMIF(AU56:AU125,Setting!B10,AT56:AT125)</f>
        <v>0</v>
      </c>
      <c r="AU25" s="381"/>
      <c r="AV25" s="380">
        <f>AT25+SUMIF(AW44:AW53,Setting!B10,AV44:AW53)+SUMIF(AW38,Setting!B10,AV38:AW38)+SUMIF(AW40,Setting!B10,AV40:AW40)-SUMIF(AW37,Setting!B10,AV37:AW37)-SUMIF(AW39,Setting!B10,AV39:AW39)-SUMIF(AW56:AW125,Setting!B10,AV56:AV125)</f>
        <v>0</v>
      </c>
      <c r="AW25" s="381"/>
      <c r="AX25" s="380">
        <f>AV25+SUMIF(AY44:AY53,Setting!B10,AX44:AY53)+SUMIF(AY38,Setting!B10,AX38:AY38)+SUMIF(AY40,Setting!B10,AX40:AY40)-SUMIF(AY37,Setting!B10,AX37:AY37)-SUMIF(AY39,Setting!B10,AX39:AY39)-SUMIF(AY56:AY125,Setting!B10,AX56:AX125)</f>
        <v>0</v>
      </c>
      <c r="AY25" s="381"/>
      <c r="AZ25" s="380">
        <f>AX25+SUMIF(BA44:BA53,Setting!B10,AZ44:BA53)+SUMIF(BA38,Setting!B10,AZ38:BA38)+SUMIF(BA40,Setting!B10,AZ40:BA40)-SUMIF(BA37,Setting!B10,AZ37:BA37)-SUMIF(BA39,Setting!B10,AZ39:BA39)-SUMIF(BA56:BA125,Setting!B10,AZ56:AZ125)</f>
        <v>0</v>
      </c>
      <c r="BA25" s="381"/>
      <c r="BB25" s="380">
        <f>AZ25+SUMIF(BC44:BC53,Setting!B10,BB44:BC53)+SUMIF(BC38,Setting!B10,BB38:BC38)+SUMIF(BC40,Setting!B10,BB40:BC40)-SUMIF(BC37,Setting!B10,BB37:BC37)-SUMIF(BC39,Setting!B10,BB39:BC39)-SUMIF(BC56:BC125,Setting!B10,BB56:BB125)</f>
        <v>0</v>
      </c>
      <c r="BC25" s="381"/>
      <c r="BD25" s="380">
        <f>BB25+SUMIF(BE44:BE53,Setting!B10,BD44:BE53)+SUMIF(BE38,Setting!B10,BD38:BE38)+SUMIF(BE40,Setting!B10,BD40:BE40)-SUMIF(BE37,Setting!B10,BD37:BE37)-SUMIF(BE39,Setting!B10,BD39:BE39)-SUMIF(BE56:BE125,Setting!B10,BD56:BE125)</f>
        <v>0</v>
      </c>
      <c r="BE25" s="381"/>
      <c r="BF25" s="380">
        <f>BD25+SUMIF(BG44:BG53,Setting!B10,BF44:BG53)+SUMIF(BG38,Setting!B10,BF38:BG38)+SUMIF(BG40,Setting!B10,BF40:BG40)-SUMIF(BG37,Setting!B10,BF37:BG37)-SUMIF(BG39,Setting!B10,BF39:BG39)-SUMIF(BG56:BG125,Setting!B10,BF56:BF125)</f>
        <v>0</v>
      </c>
      <c r="BG25" s="381"/>
      <c r="BH25" s="380">
        <f>BF25+SUMIF(BI44:BI53,Setting!B10,BH44:BI53)+SUMIF(BI38,Setting!B10,BH38:BI38)+SUMIF(BI40,Setting!B10,BH40:BI40)-SUMIF(BI37,Setting!B10,BH37:BI37)-SUMIF(BI39,Setting!B10,BH39:BI39)-SUMIF(BI56:BI125,Setting!B10,BH56:BH125)</f>
        <v>0</v>
      </c>
      <c r="BI25" s="381"/>
      <c r="BJ25" s="380">
        <f>BH25+SUMIF(BK44:BK53,Setting!B10,BJ44:BK53)+SUMIF(BK38,Setting!B10,BJ38:BK38)+SUMIF(BK40,Setting!B10,BJ40:BK40)-SUMIF(BK37,Setting!B10,BJ37:BK37)-SUMIF(BK39,Setting!B10,BJ39:BK39)-SUMIF(BK56:BK125,Setting!B10,BJ56:BJ125)</f>
        <v>0</v>
      </c>
      <c r="BK25" s="381"/>
      <c r="BL25" s="380">
        <f>BJ25+SUMIF(BM44:BM53,Setting!B10,BL44:BM53)+SUMIF(BM38,Setting!B10,BL38:BM38)+SUMIF(BM40,Setting!B10,BL40:BM40)-SUMIF(BM37,Setting!B10,BL37:BM37)-SUMIF(BM39,Setting!B10,BL39:BM39)-SUMIF(BM56:BM125,Setting!B10,BL56:BL125)</f>
        <v>0</v>
      </c>
      <c r="BM25" s="382"/>
    </row>
    <row r="26" spans="2:65" s="43" customFormat="1" ht="18.75" customHeight="1">
      <c r="B26" s="390"/>
      <c r="C26" s="121">
        <f>Setting!B11</f>
        <v>0</v>
      </c>
      <c r="D26" s="376">
        <f>'11'!$BJ$26+SUMIF(E44:E53,Setting!$B$11,D44:E53)+SUMIF(E38,Setting!$B$11,D38:E38)+SUMIF(E40,Setting!$B$11,D40:E40)-SUMIF(E37,Setting!$B$11,D37:E37)-SUMIF(E39,Setting!$B$11,D39:E39)-SUMIF(E56:E125,Setting!$B$11,D56:D125)</f>
        <v>0</v>
      </c>
      <c r="E26" s="377"/>
      <c r="F26" s="376">
        <f>D26+SUMIF(G44:G53,Setting!B11,F44:G53)+SUMIF(G38,Setting!B11,F38:G38)+SUMIF(G40,Setting!B11,F40:G40)-SUMIF(G37,Setting!B11,F37:G37)-SUMIF(G39,Setting!B11,F39:G39)-SUMIF(G56:G125,Setting!B11,F56:F125)</f>
        <v>0</v>
      </c>
      <c r="G26" s="377"/>
      <c r="H26" s="376">
        <f>F26+SUMIF(I44:I53,Setting!B11,H44:I53)+SUMIF(I38,Setting!B11,H38:I38)+SUMIF(I40,Setting!B11,H40:I40)-SUMIF(I37,Setting!B11,H37:I37)-SUMIF(I39,Setting!B11,H39:I39)-SUMIF(I56:I125,Setting!B11,H56:H125)</f>
        <v>0</v>
      </c>
      <c r="I26" s="377"/>
      <c r="J26" s="376">
        <f>H26+SUMIF(K44:K53,Setting!B11,J44:K53)+SUMIF(K38,Setting!B11,J38:K38)+SUMIF(K40,Setting!B11,J40:K40)-SUMIF(K37,Setting!B11,J37:K37)-SUMIF(K39,Setting!B11,J39:K39)-SUMIF(K56:K125,Setting!B11,J56:J125)</f>
        <v>0</v>
      </c>
      <c r="K26" s="377"/>
      <c r="L26" s="376">
        <f>J26+SUMIF(M44:M53,Setting!B11,L44:M53)+SUMIF(M38,Setting!B11,L38:M38)+SUMIF(M40,Setting!B11,L40:M40)-SUMIF(M37,Setting!B11,L37:M37)-SUMIF(M39,Setting!B11,L39:M39)-SUMIF(M56:M125,Setting!B11,L56:L125)</f>
        <v>0</v>
      </c>
      <c r="M26" s="377"/>
      <c r="N26" s="376">
        <f>L26+SUMIF(O44:O53,Setting!B11,N44:O53)+SUMIF(O38,Setting!B11,N38:O38)+SUMIF(O40,Setting!B11,N40:O40)-SUMIF(O37,Setting!B11,N37:O37)-SUMIF(O39,Setting!B11,N39:O39)-SUMIF(O56:O125,Setting!B11,N56:N125)</f>
        <v>0</v>
      </c>
      <c r="O26" s="377"/>
      <c r="P26" s="376">
        <f>N26+SUMIF(Q44:Q53,Setting!B11,P44:Q53)+SUMIF(Q38,Setting!B11,P38:Q38)+SUMIF(Q40,Setting!B11,P40:Q40)-SUMIF(Q37,Setting!B11,P37:Q37)-SUMIF(Q39,Setting!B11,P39:Q39)-SUMIF(Q56:Q125,Setting!B11,P56:P125)</f>
        <v>0</v>
      </c>
      <c r="Q26" s="377"/>
      <c r="R26" s="376">
        <f>P26+SUMIF(S44:S53,Setting!B11,R44:S53)+SUMIF(S38,Setting!B11,R38:S38)+SUMIF(S40,Setting!B11,R40:S40)-SUMIF(S37,Setting!B11,R37:S37)-SUMIF(S39,Setting!B11,R39:S39)-SUMIF(S56:S125,Setting!B11,R56:R125)</f>
        <v>0</v>
      </c>
      <c r="S26" s="377"/>
      <c r="T26" s="376">
        <f>R26+SUMIF(U44:U53,Setting!B11,T44:U53)+SUMIF(U38,Setting!B11,T38:U38)+SUMIF(U40,Setting!B11,T40:U40)-SUMIF(U37,Setting!B11,T37:U37)-SUMIF(U39,Setting!B11,T39:U39)-SUMIF(U56:U125,Setting!B11,T56:T125)</f>
        <v>0</v>
      </c>
      <c r="U26" s="377"/>
      <c r="V26" s="376">
        <f>T26+SUMIF(W44:W53,Setting!B11,V44:W53)+SUMIF(W38,Setting!B11,V38:W38)+SUMIF(W40,Setting!B11,V40:W40)-SUMIF(W37,Setting!B11,V37:W37)-SUMIF(W39,Setting!B11,V39:W39)-SUMIF(W56:W125,Setting!B11,V56:V125)</f>
        <v>0</v>
      </c>
      <c r="W26" s="377"/>
      <c r="X26" s="376">
        <f>V26+SUMIF(Y44:Y53,Setting!B11,X44:Y53)+SUMIF(Y38,Setting!B11,X38:Y38)+SUMIF(Y40,Setting!B11,X40:Y40)-SUMIF(Y37,Setting!B11,X37:Y37)-SUMIF(Y39,Setting!B11,X39:Y39)-SUMIF(Y56:Y125,Setting!B11,X56:X125)</f>
        <v>0</v>
      </c>
      <c r="Y26" s="377"/>
      <c r="Z26" s="376">
        <f>X26+SUMIF(AA44:AA53,Setting!B11,Z44:AA53)+SUMIF(AA38,Setting!B11,Z38:AA38)+SUMIF(AA40,Setting!B11,Z40:AA40)-SUMIF(AA37,Setting!B11,Z37:AA37)-SUMIF(AA39,Setting!B11,Z39:AA39)-SUMIF(AA56:AA125,Setting!B11,Z56:Z125)</f>
        <v>0</v>
      </c>
      <c r="AA26" s="377"/>
      <c r="AB26" s="376">
        <f>Z26+SUMIF(AC44:AC53,Setting!B11,AB44:AC53)+SUMIF(AC38,Setting!B11,AB38:AC38)+SUMIF(AC40,Setting!B11,AB40:AC40)-SUMIF(AC37,Setting!B11,AB37:AC37)-SUMIF(AC39,Setting!B11,AB39:AC39)-SUMIF(AC56:AC125,Setting!B11,AB56:AB125)</f>
        <v>0</v>
      </c>
      <c r="AC26" s="377"/>
      <c r="AD26" s="376">
        <f>AB26+SUMIF(AE44:AE53,Setting!B11,AD44:AE53)+SUMIF(AE38,Setting!B11,AD38:AE38)+SUMIF(AE40,Setting!B11,AD40:AE40)-SUMIF(AE37,Setting!B11,AD37:AE37)-SUMIF(AE39,Setting!B11,AD39:AE39)-SUMIF(AE56:AE125,Setting!B11,AD56:AE125)</f>
        <v>0</v>
      </c>
      <c r="AE26" s="377"/>
      <c r="AF26" s="376">
        <f>AD26+SUMIF(AG44:AG53,Setting!B11,AF44:AG53)+SUMIF(AG38,Setting!B11,AF38:AG38)+SUMIF(AG40,Setting!B11,AF40:AG40)-SUMIF(AG37,Setting!B11,AF37:AG37)-SUMIF(AG39,Setting!B11,AF39:AG39)-SUMIF(AG56:AG125,Setting!B11,AF56:AF125)</f>
        <v>0</v>
      </c>
      <c r="AG26" s="377"/>
      <c r="AH26" s="376">
        <f>AF26+SUMIF(AI44:AI53,Setting!B11,AH44:AI53)+SUMIF(AI38,Setting!B11,AH38:AI38)+SUMIF(AI40,Setting!B11,AH40:AI40)-SUMIF(AI37,Setting!B11,AH37:AI37)-SUMIF(AI39,Setting!B11,AH39:AI39)-SUMIF(AI56:AI125,Setting!B11,AH56:AH125)</f>
        <v>0</v>
      </c>
      <c r="AI26" s="377"/>
      <c r="AJ26" s="376">
        <f>AH26+SUMIF(AK44:AK53,Setting!B11,AJ44:AK53)+SUMIF(AK38,Setting!B11,AJ38:AK38)+SUMIF(AK40,Setting!B11,AJ40:AK40)-SUMIF(AK37,Setting!B11,AJ37:AK37)-SUMIF(AK39,Setting!B11,AJ39:AK39)-SUMIF(AK56:AK125,Setting!B11,AJ56:AJ125)</f>
        <v>0</v>
      </c>
      <c r="AK26" s="377"/>
      <c r="AL26" s="376">
        <f>AJ26+SUMIF(AM44:AM53,Setting!B11,AL44:AM53)+SUMIF(AM38,Setting!B11,AL38:AM38)+SUMIF(AM40,Setting!B11,AL40:AM40)-SUMIF(AM37,Setting!B11,AL37:AM37)-SUMIF(AM39,Setting!B11,AL39:AM39)-SUMIF(AM56:AM125,Setting!B11,AL56:AL125)</f>
        <v>0</v>
      </c>
      <c r="AM26" s="377"/>
      <c r="AN26" s="376">
        <f>AL26+SUMIF(AO44:AO53,Setting!B11,AN44:AO53)+SUMIF(AO38,Setting!B11,AN38:AO38)+SUMIF(AO40,Setting!B11,AN40:AO40)-SUMIF(AO37,Setting!B11,AN37:AO37)-SUMIF(AO39,Setting!B11,AN39:AO39)-SUMIF(AO56:AO125,Setting!B11,AN56:AN125)</f>
        <v>0</v>
      </c>
      <c r="AO26" s="377"/>
      <c r="AP26" s="376">
        <f>AN26+SUMIF(AQ44:AQ53,Setting!B11,AP44:AQ53)+SUMIF(AQ38,Setting!B11,AP38:AQ38)+SUMIF(AQ40,Setting!B11,AP40:AQ40)-SUMIF(AQ37,Setting!B11,AP37:AQ37)-SUMIF(AQ39,Setting!B11,AP39:AQ39)-SUMIF(AQ56:AQ125,Setting!B11,AP56:AP125)</f>
        <v>0</v>
      </c>
      <c r="AQ26" s="377"/>
      <c r="AR26" s="376">
        <f>AP26+SUMIF(AS44:AS53,Setting!B11,AR44:AS53)+SUMIF(AS38,Setting!B11,AR38:AS38)+SUMIF(AS40,Setting!B11,AR40:AS40)-SUMIF(AS37,Setting!B11,AR37:AS37)-SUMIF(AS39,Setting!B11,AR39:AS39)-SUMIF(AS56:AS125,Setting!B11,AR56:AR125)</f>
        <v>0</v>
      </c>
      <c r="AS26" s="377"/>
      <c r="AT26" s="376">
        <f>AR26+SUMIF(AU44:AU53,Setting!B11,AT44:AU53)+SUMIF(AU38,Setting!B11,AT38:AU38)+SUMIF(AU40,Setting!B11,AT40:AU40)-SUMIF(AU37,Setting!B11,AT37:AU37)-SUMIF(AU39,Setting!B11,AT39:AU39)-SUMIF(AU56:AU125,Setting!B11,AT56:AT125)</f>
        <v>0</v>
      </c>
      <c r="AU26" s="377"/>
      <c r="AV26" s="376">
        <f>AT26+SUMIF(AW44:AW53,Setting!B11,AV44:AW53)+SUMIF(AW38,Setting!B11,AV38:AW38)+SUMIF(AW40,Setting!B11,AV40:AW40)-SUMIF(AW37,Setting!B11,AV37:AW37)-SUMIF(AW39,Setting!B11,AV39:AW39)-SUMIF(AW56:AW125,Setting!B11,AV56:AV125)</f>
        <v>0</v>
      </c>
      <c r="AW26" s="377"/>
      <c r="AX26" s="376">
        <f>AV26+SUMIF(AY44:AY53,Setting!B11,AX44:AY53)+SUMIF(AY38,Setting!B11,AX38:AY38)+SUMIF(AY40,Setting!B11,AX40:AY40)-SUMIF(AY37,Setting!B11,AX37:AY37)-SUMIF(AY39,Setting!B11,AX39:AY39)-SUMIF(AY56:AY125,Setting!B11,AX56:AX125)</f>
        <v>0</v>
      </c>
      <c r="AY26" s="377"/>
      <c r="AZ26" s="376">
        <f>AX26+SUMIF(BA44:BA53,Setting!B11,AZ44:BA53)+SUMIF(BA38,Setting!B11,AZ38:BA38)+SUMIF(BA40,Setting!B11,AZ40:BA40)-SUMIF(BA37,Setting!B11,AZ37:BA37)-SUMIF(BA39,Setting!B11,AZ39:BA39)-SUMIF(BA56:BA125,Setting!B11,AZ56:AZ125)</f>
        <v>0</v>
      </c>
      <c r="BA26" s="377"/>
      <c r="BB26" s="376">
        <f>AZ26+SUMIF(BC44:BC53,Setting!B11,BB44:BC53)+SUMIF(BC38,Setting!B11,BB38:BC38)+SUMIF(BC40,Setting!B11,BB40:BC40)-SUMIF(BC37,Setting!B11,BB37:BC37)-SUMIF(BC39,Setting!B11,BB39:BC39)-SUMIF(BC56:BC125,Setting!B11,BB56:BB125)</f>
        <v>0</v>
      </c>
      <c r="BC26" s="377"/>
      <c r="BD26" s="376">
        <f>BB26+SUMIF(BE44:BE53,Setting!B11,BD44:BE53)+SUMIF(BE38,Setting!B11,BD38:BE38)+SUMIF(BE40,Setting!B11,BD40:BE40)-SUMIF(BE37,Setting!B11,BD37:BE37)-SUMIF(BE39,Setting!B11,BD39:BE39)-SUMIF(BE56:BE125,Setting!B11,BD56:BE125)</f>
        <v>0</v>
      </c>
      <c r="BE26" s="377"/>
      <c r="BF26" s="376">
        <f>BD26+SUMIF(BG44:BG53,Setting!B11,BF44:BG53)+SUMIF(BG38,Setting!B11,BF38:BG38)+SUMIF(BG40,Setting!B11,BF40:BG40)-SUMIF(BG37,Setting!B11,BF37:BG37)-SUMIF(BG39,Setting!B11,BF39:BG39)-SUMIF(BG56:BG125,Setting!B11,BF56:BF125)</f>
        <v>0</v>
      </c>
      <c r="BG26" s="377"/>
      <c r="BH26" s="376">
        <f>BF26+SUMIF(BI44:BI53,Setting!B11,BH44:BI53)+SUMIF(BI38,Setting!B11,BH38:BI38)+SUMIF(BI40,Setting!B11,BH40:BI40)-SUMIF(BI37,Setting!B11,BH37:BI37)-SUMIF(BI39,Setting!B11,BH39:BI39)-SUMIF(BI56:BI125,Setting!B11,BH56:BH125)</f>
        <v>0</v>
      </c>
      <c r="BI26" s="377"/>
      <c r="BJ26" s="376">
        <f>BH26+SUMIF(BK44:BK53,Setting!B11,BJ44:BK53)+SUMIF(BK38,Setting!B11,BJ38:BK38)+SUMIF(BK40,Setting!B11,BJ40:BK40)-SUMIF(BK37,Setting!B11,BJ37:BK37)-SUMIF(BK39,Setting!B11,BJ39:BK39)-SUMIF(BK56:BK125,Setting!B11,BJ56:BJ125)</f>
        <v>0</v>
      </c>
      <c r="BK26" s="377"/>
      <c r="BL26" s="376">
        <f>BJ26+SUMIF(BM44:BM53,Setting!B11,BL44:BM53)+SUMIF(BM38,Setting!B11,BL38:BM38)+SUMIF(BM40,Setting!B11,BL40:BM40)-SUMIF(BM37,Setting!B11,BL37:BM37)-SUMIF(BM39,Setting!B11,BL39:BM39)-SUMIF(BM56:BM125,Setting!B11,BL56:BL125)</f>
        <v>0</v>
      </c>
      <c r="BM26" s="378"/>
    </row>
    <row r="27" spans="2:65" s="43" customFormat="1" ht="18.75" customHeight="1">
      <c r="B27" s="390"/>
      <c r="C27" s="71">
        <f>Setting!B12</f>
        <v>0</v>
      </c>
      <c r="D27" s="380">
        <f>'11'!$BJ$27+SUMIF(E44:E53,Setting!$B$12,D44:E53)+SUMIF(E38,Setting!$B$12,D38:E38)+SUMIF(E40,Setting!$B$12,D40:E40)-SUMIF(E37,Setting!$B$12,D37:E37)-SUMIF(E39,Setting!$B$12,D39:E39)-SUMIF(E56:E125,Setting!$B$12,D56:D125)</f>
        <v>0</v>
      </c>
      <c r="E27" s="381"/>
      <c r="F27" s="380">
        <f>D27+SUMIF(G44:G53,Setting!B12,F44:G53)+SUMIF(G38,Setting!B12,F38:G38)+SUMIF(G40,Setting!B12,F40:G40)-SUMIF(G37,Setting!B12,F37:G37)-SUMIF(G39,Setting!B12,F39:G39)-SUMIF(G56:G125,Setting!B12,F56:F125)</f>
        <v>0</v>
      </c>
      <c r="G27" s="381"/>
      <c r="H27" s="380">
        <f>F27+SUMIF(I44:I53,Setting!B12,H44:I53)+SUMIF(I38,Setting!B12,H38:I38)+SUMIF(I40,Setting!B12,H40:I40)-SUMIF(I37,Setting!B12,H37:I37)-SUMIF(I39,Setting!B12,H39:I39)-SUMIF(I56:I125,Setting!B12,H56:H125)</f>
        <v>0</v>
      </c>
      <c r="I27" s="381"/>
      <c r="J27" s="380">
        <f>H27+SUMIF(K44:K53,Setting!B12,J44:K53)+SUMIF(K38,Setting!B12,J38:K38)+SUMIF(K40,Setting!B12,J40:K40)-SUMIF(K37,Setting!B12,J37:K37)-SUMIF(K39,Setting!B12,J39:K39)-SUMIF(K56:K125,Setting!B12,J56:J125)</f>
        <v>0</v>
      </c>
      <c r="K27" s="381"/>
      <c r="L27" s="380">
        <f>J27+SUMIF(M44:M53,Setting!B12,L44:M53)+SUMIF(M38,Setting!B12,L38:M38)+SUMIF(M40,Setting!B12,L40:M40)-SUMIF(M37,Setting!B12,L37:M37)-SUMIF(M39,Setting!B12,L39:M39)-SUMIF(M56:M125,Setting!B12,L56:L125)</f>
        <v>0</v>
      </c>
      <c r="M27" s="381"/>
      <c r="N27" s="380">
        <f>L27+SUMIF(O44:O53,Setting!B12,N44:O53)+SUMIF(O38,Setting!B12,N38:O38)+SUMIF(O40,Setting!B12,N40:O40)-SUMIF(O37,Setting!B12,N37:O37)-SUMIF(O39,Setting!B12,N39:O39)-SUMIF(O56:O125,Setting!B12,N56:N125)</f>
        <v>0</v>
      </c>
      <c r="O27" s="381"/>
      <c r="P27" s="380">
        <f>N27+SUMIF(Q44:Q53,Setting!B12,P44:Q53)+SUMIF(Q38,Setting!B12,P38:Q38)+SUMIF(Q40,Setting!B12,P40:Q40)-SUMIF(Q37,Setting!B12,P37:Q37)-SUMIF(Q39,Setting!B12,P39:Q39)-SUMIF(Q56:Q125,Setting!B12,P56:P125)</f>
        <v>0</v>
      </c>
      <c r="Q27" s="381"/>
      <c r="R27" s="380">
        <f>P27+SUMIF(S44:S53,Setting!B12,R44:S53)+SUMIF(S38,Setting!B12,R38:S38)+SUMIF(S40,Setting!B12,R40:S40)-SUMIF(S37,Setting!B12,R37:S37)-SUMIF(S39,Setting!B12,R39:S39)-SUMIF(S56:S125,Setting!B12,R56:R125)</f>
        <v>0</v>
      </c>
      <c r="S27" s="381"/>
      <c r="T27" s="380">
        <f>R27+SUMIF(U44:U53,Setting!B12,T44:U53)+SUMIF(U38,Setting!B12,T38:U38)+SUMIF(U40,Setting!B12,T40:U40)-SUMIF(U37,Setting!B12,T37:U37)-SUMIF(U39,Setting!B12,T39:U39)-SUMIF(U56:U125,Setting!B12,T56:T125)</f>
        <v>0</v>
      </c>
      <c r="U27" s="381"/>
      <c r="V27" s="380">
        <f>T27+SUMIF(W44:W53,Setting!B12,V44:W53)+SUMIF(W38,Setting!B12,V38:W38)+SUMIF(W40,Setting!B12,V40:W40)-SUMIF(W37,Setting!B12,V37:W37)-SUMIF(W39,Setting!B12,V39:W39)-SUMIF(W56:W125,Setting!B12,V56:V125)</f>
        <v>0</v>
      </c>
      <c r="W27" s="381"/>
      <c r="X27" s="380">
        <f>V27+SUMIF(Y44:Y53,Setting!B12,X44:Y53)+SUMIF(Y38,Setting!B12,X38:Y38)+SUMIF(Y40,Setting!B12,X40:Y40)-SUMIF(Y37,Setting!B12,X37:Y37)-SUMIF(Y39,Setting!B12,X39:Y39)-SUMIF(Y56:Y125,Setting!B12,X56:X125)</f>
        <v>0</v>
      </c>
      <c r="Y27" s="381"/>
      <c r="Z27" s="380">
        <f>X27+SUMIF(AA44:AA53,Setting!B12,Z44:AA53)+SUMIF(AA38,Setting!B12,Z38:AA38)+SUMIF(AA40,Setting!B12,Z40:AA40)-SUMIF(AA37,Setting!B12,Z37:AA37)-SUMIF(AA39,Setting!B12,Z39:AA39)-SUMIF(AA56:AA125,Setting!B12,Z56:Z125)</f>
        <v>0</v>
      </c>
      <c r="AA27" s="381"/>
      <c r="AB27" s="380">
        <f>Z27+SUMIF(AC44:AC53,Setting!B12,AB44:AC53)+SUMIF(AC38,Setting!B12,AB38:AC38)+SUMIF(AC40,Setting!B12,AB40:AC40)-SUMIF(AC37,Setting!B12,AB37:AC37)-SUMIF(AC39,Setting!B12,AB39:AC39)-SUMIF(AC56:AC125,Setting!B12,AB56:AB125)</f>
        <v>0</v>
      </c>
      <c r="AC27" s="381"/>
      <c r="AD27" s="380">
        <f>AB27+SUMIF(AE44:AE53,Setting!B12,AD44:AE53)+SUMIF(AE38,Setting!B12,AD38:AE38)+SUMIF(AE40,Setting!B12,AD40:AE40)-SUMIF(AE37,Setting!B12,AD37:AE37)-SUMIF(AE39,Setting!B12,AD39:AE39)-SUMIF(AE56:AE125,Setting!B12,AD56:AE125)</f>
        <v>0</v>
      </c>
      <c r="AE27" s="381"/>
      <c r="AF27" s="380">
        <f>AD27+SUMIF(AG44:AG53,Setting!B12,AF44:AG53)+SUMIF(AG38,Setting!B12,AF38:AG38)+SUMIF(AG40,Setting!B12,AF40:AG40)-SUMIF(AG37,Setting!B12,AF37:AG37)-SUMIF(AG39,Setting!B12,AF39:AG39)-SUMIF(AG56:AG125,Setting!B12,AF56:AF125)</f>
        <v>0</v>
      </c>
      <c r="AG27" s="381"/>
      <c r="AH27" s="380">
        <f>AF27+SUMIF(AI44:AI53,Setting!B12,AH44:AI53)+SUMIF(AI38,Setting!B12,AH38:AI38)+SUMIF(AI40,Setting!B12,AH40:AI40)-SUMIF(AI37,Setting!B12,AH37:AI37)-SUMIF(AI39,Setting!B12,AH39:AI39)-SUMIF(AI56:AI125,Setting!B12,AH56:AH125)</f>
        <v>0</v>
      </c>
      <c r="AI27" s="381"/>
      <c r="AJ27" s="380">
        <f>AH27+SUMIF(AK44:AK53,Setting!B12,AJ44:AK53)+SUMIF(AK38,Setting!B12,AJ38:AK38)+SUMIF(AK40,Setting!B12,AJ40:AK40)-SUMIF(AK37,Setting!B12,AJ37:AK37)-SUMIF(AK39,Setting!B12,AJ39:AK39)-SUMIF(AK56:AK125,Setting!B12,AJ56:AJ125)</f>
        <v>0</v>
      </c>
      <c r="AK27" s="381"/>
      <c r="AL27" s="380">
        <f>AJ27+SUMIF(AM44:AM53,Setting!B12,AL44:AM53)+SUMIF(AM38,Setting!B12,AL38:AM38)+SUMIF(AM40,Setting!B12,AL40:AM40)-SUMIF(AM37,Setting!B12,AL37:AM37)-SUMIF(AM39,Setting!B12,AL39:AM39)-SUMIF(AM56:AM125,Setting!B12,AL56:AL125)</f>
        <v>0</v>
      </c>
      <c r="AM27" s="381"/>
      <c r="AN27" s="380">
        <f>AL27+SUMIF(AO44:AO53,Setting!B12,AN44:AO53)+SUMIF(AO38,Setting!B12,AN38:AO38)+SUMIF(AO40,Setting!B12,AN40:AO40)-SUMIF(AO37,Setting!B12,AN37:AO37)-SUMIF(AO39,Setting!B12,AN39:AO39)-SUMIF(AO56:AO125,Setting!B12,AN56:AN125)</f>
        <v>0</v>
      </c>
      <c r="AO27" s="381"/>
      <c r="AP27" s="380">
        <f>AN27+SUMIF(AQ44:AQ53,Setting!B12,AP44:AQ53)+SUMIF(AQ38,Setting!B12,AP38:AQ38)+SUMIF(AQ40,Setting!B12,AP40:AQ40)-SUMIF(AQ37,Setting!B12,AP37:AQ37)-SUMIF(AQ39,Setting!B12,AP39:AQ39)-SUMIF(AQ56:AQ125,Setting!B12,AP56:AP125)</f>
        <v>0</v>
      </c>
      <c r="AQ27" s="381"/>
      <c r="AR27" s="380">
        <f>AP27+SUMIF(AS44:AS53,Setting!B12,AR44:AS53)+SUMIF(AS38,Setting!B12,AR38:AS38)+SUMIF(AS40,Setting!B12,AR40:AS40)-SUMIF(AS37,Setting!B12,AR37:AS37)-SUMIF(AS39,Setting!B12,AR39:AS39)-SUMIF(AS56:AS125,Setting!B12,AR56:AR125)</f>
        <v>0</v>
      </c>
      <c r="AS27" s="381"/>
      <c r="AT27" s="380">
        <f>AR27+SUMIF(AU44:AU53,Setting!B12,AT44:AU53)+SUMIF(AU38,Setting!B12,AT38:AU38)+SUMIF(AU40,Setting!B12,AT40:AU40)-SUMIF(AU37,Setting!B12,AT37:AU37)-SUMIF(AU39,Setting!B12,AT39:AU39)-SUMIF(AU56:AU125,Setting!B12,AT56:AT125)</f>
        <v>0</v>
      </c>
      <c r="AU27" s="381"/>
      <c r="AV27" s="380">
        <f>AT27+SUMIF(AW44:AW53,Setting!B12,AV44:AW53)+SUMIF(AW38,Setting!B12,AV38:AW38)+SUMIF(AW40,Setting!B12,AV40:AW40)-SUMIF(AW37,Setting!B12,AV37:AW37)-SUMIF(AW39,Setting!B12,AV39:AW39)-SUMIF(AW56:AW125,Setting!B12,AV56:AV125)</f>
        <v>0</v>
      </c>
      <c r="AW27" s="381"/>
      <c r="AX27" s="380">
        <f>AV27+SUMIF(AY44:AY53,Setting!B12,AX44:AY53)+SUMIF(AY38,Setting!B12,AX38:AY38)+SUMIF(AY40,Setting!B12,AX40:AY40)-SUMIF(AY37,Setting!B12,AX37:AY37)-SUMIF(AY39,Setting!B12,AX39:AY39)-SUMIF(AY56:AY125,Setting!B12,AX56:AX125)</f>
        <v>0</v>
      </c>
      <c r="AY27" s="381"/>
      <c r="AZ27" s="380">
        <f>AX27+SUMIF(BA44:BA53,Setting!B12,AZ44:BA53)+SUMIF(BA38,Setting!B12,AZ38:BA38)+SUMIF(BA40,Setting!B12,AZ40:BA40)-SUMIF(BA37,Setting!B12,AZ37:BA37)-SUMIF(BA39,Setting!B12,AZ39:BA39)-SUMIF(BA56:BA125,Setting!B12,AZ56:AZ125)</f>
        <v>0</v>
      </c>
      <c r="BA27" s="381"/>
      <c r="BB27" s="380">
        <f>AZ27+SUMIF(BC44:BC53,Setting!B12,BB44:BC53)+SUMIF(BC38,Setting!B12,BB38:BC38)+SUMIF(BC40,Setting!B12,BB40:BC40)-SUMIF(BC37,Setting!B12,BB37:BC37)-SUMIF(BC39,Setting!B12,BB39:BC39)-SUMIF(BC56:BC125,Setting!B12,BB56:BB125)</f>
        <v>0</v>
      </c>
      <c r="BC27" s="381"/>
      <c r="BD27" s="380">
        <f>BB27+SUMIF(BE44:BE53,Setting!B12,BD44:BE53)+SUMIF(BE38,Setting!B12,BD38:BE38)+SUMIF(BE40,Setting!B12,BD40:BE40)-SUMIF(BE37,Setting!B12,BD37:BE37)-SUMIF(BE39,Setting!B12,BD39:BE39)-SUMIF(BE56:BE125,Setting!B12,BD56:BE125)</f>
        <v>0</v>
      </c>
      <c r="BE27" s="381"/>
      <c r="BF27" s="380">
        <f>BD27+SUMIF(BG44:BG53,Setting!B12,BF44:BG53)+SUMIF(BG38,Setting!B12,BF38:BG38)+SUMIF(BG40,Setting!B12,BF40:BG40)-SUMIF(BG37,Setting!B12,BF37:BG37)-SUMIF(BG39,Setting!B12,BF39:BG39)-SUMIF(BG56:BG125,Setting!B12,BF56:BF125)</f>
        <v>0</v>
      </c>
      <c r="BG27" s="381"/>
      <c r="BH27" s="380">
        <f>BF27+SUMIF(BI44:BI53,Setting!B12,BH44:BI53)+SUMIF(BI38,Setting!B12,BH38:BI38)+SUMIF(BI40,Setting!B12,BH40:BI40)-SUMIF(BI37,Setting!B12,BH37:BI37)-SUMIF(BI39,Setting!B12,BH39:BI39)-SUMIF(BI56:BI125,Setting!B12,BH56:BH125)</f>
        <v>0</v>
      </c>
      <c r="BI27" s="381"/>
      <c r="BJ27" s="380">
        <f>BH27+SUMIF(BK44:BK53,Setting!B12,BJ44:BK53)+SUMIF(BK38,Setting!B12,BJ38:BK38)+SUMIF(BK40,Setting!B12,BJ40:BK40)-SUMIF(BK37,Setting!B12,BJ37:BK37)-SUMIF(BK39,Setting!B12,BJ39:BK39)-SUMIF(BK56:BK125,Setting!B12,BJ56:BJ125)</f>
        <v>0</v>
      </c>
      <c r="BK27" s="381"/>
      <c r="BL27" s="380">
        <f>BJ27+SUMIF(BM44:BM53,Setting!B12,BL44:BM53)+SUMIF(BM38,Setting!B12,BL38:BM38)+SUMIF(BM40,Setting!B12,BL40:BM40)-SUMIF(BM37,Setting!B12,BL37:BM37)-SUMIF(BM39,Setting!B12,BL39:BM39)-SUMIF(BM56:BM125,Setting!B12,BL56:BL125)</f>
        <v>0</v>
      </c>
      <c r="BM27" s="382"/>
    </row>
    <row r="28" spans="2:65" s="43" customFormat="1" ht="18.75" customHeight="1">
      <c r="B28" s="390"/>
      <c r="C28" s="121">
        <f>Setting!B13</f>
        <v>0</v>
      </c>
      <c r="D28" s="376">
        <f>'11'!$BJ$28+SUMIF(E44:E53,Setting!$B$13,D44:E53)+SUMIF(E38,Setting!$B$13,D38:E38)+SUMIF(E40,Setting!$B$13,D40:E40)-SUMIF(E37,Setting!$B$13,D37:E37)-SUMIF(E39,Setting!$B$13,D39:E39)-SUMIF(E56:E125,Setting!$B$13,D56:D125)</f>
        <v>0</v>
      </c>
      <c r="E28" s="377"/>
      <c r="F28" s="376">
        <f>D28+SUMIF(G44:G53,Setting!B13,F44:G53)+SUMIF(G38,Setting!B13,F38:G38)+SUMIF(G40,Setting!B13,F40:G40)-SUMIF(G37,Setting!B13,F37:G37)-SUMIF(G39,Setting!B13,F39:G39)-SUMIF(G56:G125,Setting!B13,F56:F125)</f>
        <v>0</v>
      </c>
      <c r="G28" s="377"/>
      <c r="H28" s="376">
        <f>F28+SUMIF(I44:I53,Setting!B13,H44:I53)+SUMIF(I38,Setting!B13,H38:I38)+SUMIF(I40,Setting!B13,H40:I40)-SUMIF(I37,Setting!B13,H37:I37)-SUMIF(I39,Setting!B13,H39:I39)-SUMIF(I56:I125,Setting!B13,H56:H125)</f>
        <v>0</v>
      </c>
      <c r="I28" s="377"/>
      <c r="J28" s="376">
        <f>H28+SUMIF(K44:K53,Setting!B13,J44:K53)+SUMIF(K38,Setting!B13,J38:K38)+SUMIF(K40,Setting!B13,J40:K40)-SUMIF(K37,Setting!B13,J37:K37)-SUMIF(K39,Setting!B13,J39:K39)-SUMIF(K56:K125,Setting!B13,J56:J125)</f>
        <v>0</v>
      </c>
      <c r="K28" s="377"/>
      <c r="L28" s="376">
        <f>J28+SUMIF(M44:M53,Setting!B13,L44:M53)+SUMIF(M38,Setting!B13,L38:M38)+SUMIF(M40,Setting!B13,L40:M40)-SUMIF(M37,Setting!B13,L37:M37)-SUMIF(M39,Setting!B13,L39:M39)-SUMIF(M56:M125,Setting!B13,L56:L125)</f>
        <v>0</v>
      </c>
      <c r="M28" s="377"/>
      <c r="N28" s="376">
        <f>L28+SUMIF(O44:O53,Setting!B13,N44:O53)+SUMIF(O38,Setting!B13,N38:O38)+SUMIF(O40,Setting!B13,N40:O40)-SUMIF(O37,Setting!B13,N37:O37)-SUMIF(O39,Setting!B13,N39:O39)-SUMIF(O56:O125,Setting!B13,N56:N125)</f>
        <v>0</v>
      </c>
      <c r="O28" s="377"/>
      <c r="P28" s="376">
        <f>N28+SUMIF(Q44:Q53,Setting!B13,P44:Q53)+SUMIF(Q38,Setting!B13,P38:Q38)+SUMIF(Q40,Setting!B13,P40:Q40)-SUMIF(Q37,Setting!B13,P37:Q37)-SUMIF(Q39,Setting!B13,P39:Q39)-SUMIF(Q56:Q125,Setting!B13,P56:P125)</f>
        <v>0</v>
      </c>
      <c r="Q28" s="377"/>
      <c r="R28" s="376">
        <f>P28+SUMIF(S44:S53,Setting!B13,R44:S53)+SUMIF(S38,Setting!B13,R38:S38)+SUMIF(S40,Setting!B13,R40:S40)-SUMIF(S37,Setting!B13,R37:S37)-SUMIF(S39,Setting!B13,R39:S39)-SUMIF(S56:S125,Setting!B13,R56:R125)</f>
        <v>0</v>
      </c>
      <c r="S28" s="377"/>
      <c r="T28" s="376">
        <f>R28+SUMIF(U44:U53,Setting!B13,T44:U53)+SUMIF(U38,Setting!B13,T38:U38)+SUMIF(U40,Setting!B13,T40:U40)-SUMIF(U37,Setting!B13,T37:U37)-SUMIF(U39,Setting!B13,T39:U39)-SUMIF(U56:U125,Setting!B13,T56:T125)</f>
        <v>0</v>
      </c>
      <c r="U28" s="377"/>
      <c r="V28" s="376">
        <f>T28+SUMIF(W44:W53,Setting!B13,V44:W53)+SUMIF(W38,Setting!B13,V38:W38)+SUMIF(W40,Setting!B13,V40:W40)-SUMIF(W37,Setting!B13,V37:W37)-SUMIF(W39,Setting!B13,V39:W39)-SUMIF(W56:W125,Setting!B13,V56:V125)</f>
        <v>0</v>
      </c>
      <c r="W28" s="377"/>
      <c r="X28" s="376">
        <f>V28+SUMIF(Y44:Y53,Setting!B13,X44:Y53)+SUMIF(Y38,Setting!B13,X38:Y38)+SUMIF(Y40,Setting!B13,X40:Y40)-SUMIF(Y37,Setting!B13,X37:Y37)-SUMIF(Y39,Setting!B13,X39:Y39)-SUMIF(Y56:Y125,Setting!B13,X56:X125)</f>
        <v>0</v>
      </c>
      <c r="Y28" s="377"/>
      <c r="Z28" s="376">
        <f>X28+SUMIF(AA44:AA53,Setting!B13,Z44:AA53)+SUMIF(AA38,Setting!B13,Z38:AA38)+SUMIF(AA40,Setting!B13,Z40:AA40)-SUMIF(AA37,Setting!B13,Z37:AA37)-SUMIF(AA39,Setting!B13,Z39:AA39)-SUMIF(AA56:AA125,Setting!B13,Z56:Z125)</f>
        <v>0</v>
      </c>
      <c r="AA28" s="377"/>
      <c r="AB28" s="376">
        <f>Z28+SUMIF(AC44:AC53,Setting!B13,AB44:AC53)+SUMIF(AC38,Setting!B13,AB38:AC38)+SUMIF(AC40,Setting!B13,AB40:AC40)-SUMIF(AC37,Setting!B13,AB37:AC37)-SUMIF(AC39,Setting!B13,AB39:AC39)-SUMIF(AC56:AC125,Setting!B13,AB56:AB125)</f>
        <v>0</v>
      </c>
      <c r="AC28" s="377"/>
      <c r="AD28" s="376">
        <f>AB28+SUMIF(AE44:AE53,Setting!B13,AD44:AE53)+SUMIF(AE38,Setting!B13,AD38:AE38)+SUMIF(AE40,Setting!B13,AD40:AE40)-SUMIF(AE37,Setting!B13,AD37:AE37)-SUMIF(AE39,Setting!B13,AD39:AE39)-SUMIF(AE56:AE125,Setting!B13,AD56:AE125)</f>
        <v>0</v>
      </c>
      <c r="AE28" s="377"/>
      <c r="AF28" s="376">
        <f>AD28+SUMIF(AG44:AG53,Setting!B13,AF44:AG53)+SUMIF(AG38,Setting!B13,AF38:AG38)+SUMIF(AG40,Setting!B13,AF40:AG40)-SUMIF(AG37,Setting!B13,AF37:AG37)-SUMIF(AG39,Setting!B13,AF39:AG39)-SUMIF(AG56:AG125,Setting!B13,AF56:AF125)</f>
        <v>0</v>
      </c>
      <c r="AG28" s="377"/>
      <c r="AH28" s="376">
        <f>AF28+SUMIF(AI44:AI53,Setting!B13,AH44:AI53)+SUMIF(AI38,Setting!B13,AH38:AI38)+SUMIF(AI40,Setting!B13,AH40:AI40)-SUMIF(AI37,Setting!B13,AH37:AI37)-SUMIF(AI39,Setting!B13,AH39:AI39)-SUMIF(AI56:AI125,Setting!B13,AH56:AH125)</f>
        <v>0</v>
      </c>
      <c r="AI28" s="377"/>
      <c r="AJ28" s="376">
        <f>AH28+SUMIF(AK44:AK53,Setting!B13,AJ44:AK53)+SUMIF(AK38,Setting!B13,AJ38:AK38)+SUMIF(AK40,Setting!B13,AJ40:AK40)-SUMIF(AK37,Setting!B13,AJ37:AK37)-SUMIF(AK39,Setting!B13,AJ39:AK39)-SUMIF(AK56:AK125,Setting!B13,AJ56:AJ125)</f>
        <v>0</v>
      </c>
      <c r="AK28" s="377"/>
      <c r="AL28" s="376">
        <f>AJ28+SUMIF(AM44:AM53,Setting!B13,AL44:AM53)+SUMIF(AM38,Setting!B13,AL38:AM38)+SUMIF(AM40,Setting!B13,AL40:AM40)-SUMIF(AM37,Setting!B13,AL37:AM37)-SUMIF(AM39,Setting!B13,AL39:AM39)-SUMIF(AM56:AM125,Setting!B13,AL56:AL125)</f>
        <v>0</v>
      </c>
      <c r="AM28" s="377"/>
      <c r="AN28" s="376">
        <f>AL28+SUMIF(AO44:AO53,Setting!B13,AN44:AO53)+SUMIF(AO38,Setting!B13,AN38:AO38)+SUMIF(AO40,Setting!B13,AN40:AO40)-SUMIF(AO37,Setting!B13,AN37:AO37)-SUMIF(AO39,Setting!B13,AN39:AO39)-SUMIF(AO56:AO125,Setting!B13,AN56:AN125)</f>
        <v>0</v>
      </c>
      <c r="AO28" s="377"/>
      <c r="AP28" s="376">
        <f>AN28+SUMIF(AQ44:AQ53,Setting!B13,AP44:AQ53)+SUMIF(AQ38,Setting!B13,AP38:AQ38)+SUMIF(AQ40,Setting!B13,AP40:AQ40)-SUMIF(AQ37,Setting!B13,AP37:AQ37)-SUMIF(AQ39,Setting!B13,AP39:AQ39)-SUMIF(AQ56:AQ125,Setting!B13,AP56:AP125)</f>
        <v>0</v>
      </c>
      <c r="AQ28" s="377"/>
      <c r="AR28" s="376">
        <f>AP28+SUMIF(AS44:AS53,Setting!B13,AR44:AS53)+SUMIF(AS38,Setting!B13,AR38:AS38)+SUMIF(AS40,Setting!B13,AR40:AS40)-SUMIF(AS37,Setting!B13,AR37:AS37)-SUMIF(AS39,Setting!B13,AR39:AS39)-SUMIF(AS56:AS125,Setting!B13,AR56:AR125)</f>
        <v>0</v>
      </c>
      <c r="AS28" s="377"/>
      <c r="AT28" s="376">
        <f>AR28+SUMIF(AU44:AU53,Setting!B13,AT44:AU53)+SUMIF(AU38,Setting!B13,AT38:AU38)+SUMIF(AU40,Setting!B13,AT40:AU40)-SUMIF(AU37,Setting!B13,AT37:AU37)-SUMIF(AU39,Setting!B13,AT39:AU39)-SUMIF(AU56:AU125,Setting!B13,AT56:AT125)</f>
        <v>0</v>
      </c>
      <c r="AU28" s="377"/>
      <c r="AV28" s="376">
        <f>AT28+SUMIF(AW44:AW53,Setting!B13,AV44:AW53)+SUMIF(AW38,Setting!B13,AV38:AW38)+SUMIF(AW40,Setting!B13,AV40:AW40)-SUMIF(AW37,Setting!B13,AV37:AW37)-SUMIF(AW39,Setting!B13,AV39:AW39)-SUMIF(AW56:AW125,Setting!B13,AV56:AV125)</f>
        <v>0</v>
      </c>
      <c r="AW28" s="377"/>
      <c r="AX28" s="376">
        <f>AV28+SUMIF(AY44:AY53,Setting!B13,AX44:AY53)+SUMIF(AY38,Setting!B13,AX38:AY38)+SUMIF(AY40,Setting!B13,AX40:AY40)-SUMIF(AY37,Setting!B13,AX37:AY37)-SUMIF(AY39,Setting!B13,AX39:AY39)-SUMIF(AY56:AY125,Setting!B13,AX56:AX125)</f>
        <v>0</v>
      </c>
      <c r="AY28" s="377"/>
      <c r="AZ28" s="376">
        <f>AX28+SUMIF(BA44:BA53,Setting!B13,AZ44:BA53)+SUMIF(BA38,Setting!B13,AZ38:BA38)+SUMIF(BA40,Setting!B13,AZ40:BA40)-SUMIF(BA37,Setting!B13,AZ37:BA37)-SUMIF(BA39,Setting!B13,AZ39:BA39)-SUMIF(BA56:BA125,Setting!B13,AZ56:AZ125)</f>
        <v>0</v>
      </c>
      <c r="BA28" s="377"/>
      <c r="BB28" s="376">
        <f>AZ28+SUMIF(BC44:BC53,Setting!B13,BB44:BC53)+SUMIF(BC38,Setting!B13,BB38:BC38)+SUMIF(BC40,Setting!B13,BB40:BC40)-SUMIF(BC37,Setting!B13,BB37:BC37)-SUMIF(BC39,Setting!B13,BB39:BC39)-SUMIF(BC56:BC125,Setting!B13,BB56:BB125)</f>
        <v>0</v>
      </c>
      <c r="BC28" s="377"/>
      <c r="BD28" s="376">
        <f>BB28+SUMIF(BE44:BE53,Setting!B13,BD44:BE53)+SUMIF(BE38,Setting!B13,BD38:BE38)+SUMIF(BE40,Setting!B13,BD40:BE40)-SUMIF(BE37,Setting!B13,BD37:BE37)-SUMIF(BE39,Setting!B13,BD39:BE39)-SUMIF(BE56:BE125,Setting!B13,BD56:BE125)</f>
        <v>0</v>
      </c>
      <c r="BE28" s="377"/>
      <c r="BF28" s="376">
        <f>BD28+SUMIF(BG44:BG53,Setting!B13,BF44:BG53)+SUMIF(BG38,Setting!B13,BF38:BG38)+SUMIF(BG40,Setting!B13,BF40:BG40)-SUMIF(BG37,Setting!B13,BF37:BG37)-SUMIF(BG39,Setting!B13,BF39:BG39)-SUMIF(BG56:BG125,Setting!B13,BF56:BF125)</f>
        <v>0</v>
      </c>
      <c r="BG28" s="377"/>
      <c r="BH28" s="376">
        <f>BF28+SUMIF(BI44:BI53,Setting!B13,BH44:BI53)+SUMIF(BI38,Setting!B13,BH38:BI38)+SUMIF(BI40,Setting!B13,BH40:BI40)-SUMIF(BI37,Setting!B13,BH37:BI37)-SUMIF(BI39,Setting!B13,BH39:BI39)-SUMIF(BI56:BI125,Setting!B13,BH56:BH125)</f>
        <v>0</v>
      </c>
      <c r="BI28" s="377"/>
      <c r="BJ28" s="376">
        <f>BH28+SUMIF(BK44:BK53,Setting!B13,BJ44:BK53)+SUMIF(BK38,Setting!B13,BJ38:BK38)+SUMIF(BK40,Setting!B13,BJ40:BK40)-SUMIF(BK37,Setting!B13,BJ37:BK37)-SUMIF(BK39,Setting!B13,BJ39:BK39)-SUMIF(BK56:BK125,Setting!B13,BJ56:BJ125)</f>
        <v>0</v>
      </c>
      <c r="BK28" s="377"/>
      <c r="BL28" s="376">
        <f>BJ28+SUMIF(BM44:BM53,Setting!B13,BL44:BM53)+SUMIF(BM38,Setting!B13,BL38:BM38)+SUMIF(BM40,Setting!B13,BL40:BM40)-SUMIF(BM37,Setting!B13,BL37:BM37)-SUMIF(BM39,Setting!B13,BL39:BM39)-SUMIF(BM56:BM125,Setting!B13,BL56:BL125)</f>
        <v>0</v>
      </c>
      <c r="BM28" s="378"/>
    </row>
    <row r="29" spans="2:65" s="43" customFormat="1" ht="18.75" customHeight="1">
      <c r="B29" s="390"/>
      <c r="C29" s="71">
        <f>Setting!B14</f>
        <v>0</v>
      </c>
      <c r="D29" s="380">
        <f>'11'!$BJ$29+SUMIF(E44:E53,Setting!$B$14,D44:E53)+SUMIF(E38,Setting!$B$14,D38:E38)+SUMIF(E40,Setting!$B$14,D40:E40)-SUMIF(E37,Setting!$B$14,D37:E37)-SUMIF(E39,Setting!$B$14,D39:E39)-SUMIF(E56:E125,Setting!$B$14,D56:D125)</f>
        <v>0</v>
      </c>
      <c r="E29" s="381"/>
      <c r="F29" s="380">
        <f>D29+SUMIF(G44:G53,Setting!B14,F44:G53)+SUMIF(G38,Setting!B14,F38:G38)+SUMIF(G40,Setting!B14,F40:G40)-SUMIF(G37,Setting!B14,F37:G37)-SUMIF(G39,Setting!B14,F39:G39)-SUMIF(G56:G125,Setting!B14,F56:F125)</f>
        <v>0</v>
      </c>
      <c r="G29" s="381"/>
      <c r="H29" s="380">
        <f>F29+SUMIF(I44:I53,Setting!B14,H44:I53)+SUMIF(I38,Setting!B14,H38:I38)+SUMIF(I40,Setting!B14,H40:I40)-SUMIF(I37,Setting!B14,H37:I37)-SUMIF(I39,Setting!B14,H39:I39)-SUMIF(I56:I125,Setting!B14,H56:H125)</f>
        <v>0</v>
      </c>
      <c r="I29" s="381"/>
      <c r="J29" s="380">
        <f>H29+SUMIF(K44:K53,Setting!B14,J44:K53)+SUMIF(K38,Setting!B14,J38:K38)+SUMIF(K40,Setting!B14,J40:K40)-SUMIF(K37,Setting!B14,J37:K37)-SUMIF(K39,Setting!B14,J39:K39)-SUMIF(K56:K125,Setting!B14,J56:J125)</f>
        <v>0</v>
      </c>
      <c r="K29" s="381"/>
      <c r="L29" s="380">
        <f>J29+SUMIF(M44:M53,Setting!B14,L44:M53)+SUMIF(M38,Setting!B14,L38:M38)+SUMIF(M40,Setting!B14,L40:M40)-SUMIF(M37,Setting!B14,L37:M37)-SUMIF(M39,Setting!B14,L39:M39)-SUMIF(M56:M125,Setting!B14,L56:L125)</f>
        <v>0</v>
      </c>
      <c r="M29" s="381"/>
      <c r="N29" s="380">
        <f>L29+SUMIF(O44:O53,Setting!B14,N44:O53)+SUMIF(O38,Setting!B14,N38:O38)+SUMIF(O40,Setting!B14,N40:O40)-SUMIF(O37,Setting!B14,N37:O37)-SUMIF(O39,Setting!B14,N39:O39)-SUMIF(O56:O125,Setting!B14,N56:N125)</f>
        <v>0</v>
      </c>
      <c r="O29" s="381"/>
      <c r="P29" s="380">
        <f>N29+SUMIF(Q44:Q53,Setting!B14,P44:Q53)+SUMIF(Q38,Setting!B14,P38:Q38)+SUMIF(Q40,Setting!B14,P40:Q40)-SUMIF(Q37,Setting!B14,P37:Q37)-SUMIF(Q39,Setting!B14,P39:Q39)-SUMIF(Q56:Q125,Setting!B14,P56:P125)</f>
        <v>0</v>
      </c>
      <c r="Q29" s="381"/>
      <c r="R29" s="380">
        <f>P29+SUMIF(S44:S53,Setting!B14,R44:S53)+SUMIF(S38,Setting!B14,R38:S38)+SUMIF(S40,Setting!B14,R40:S40)-SUMIF(S37,Setting!B14,R37:S37)-SUMIF(S39,Setting!B14,R39:S39)-SUMIF(S56:S125,Setting!B14,R56:R125)</f>
        <v>0</v>
      </c>
      <c r="S29" s="381"/>
      <c r="T29" s="380">
        <f>R29+SUMIF(U44:U53,Setting!B14,T44:U53)+SUMIF(U38,Setting!B14,T38:U38)+SUMIF(U40,Setting!B14,T40:U40)-SUMIF(U37,Setting!B14,T37:U37)-SUMIF(U39,Setting!B14,T39:U39)-SUMIF(U56:U125,Setting!B14,T56:T125)</f>
        <v>0</v>
      </c>
      <c r="U29" s="381"/>
      <c r="V29" s="380">
        <f>T29+SUMIF(W44:W53,Setting!B14,V44:W53)+SUMIF(W38,Setting!B14,V38:W38)+SUMIF(W40,Setting!B14,V40:W40)-SUMIF(W37,Setting!B14,V37:W37)-SUMIF(W39,Setting!B14,V39:W39)-SUMIF(W56:W125,Setting!B14,V56:V125)</f>
        <v>0</v>
      </c>
      <c r="W29" s="381"/>
      <c r="X29" s="380">
        <f>V29+SUMIF(Y44:Y53,Setting!B14,X44:Y53)+SUMIF(Y38,Setting!B14,X38:Y38)+SUMIF(Y40,Setting!B14,X40:Y40)-SUMIF(Y37,Setting!B14,X37:Y37)-SUMIF(Y39,Setting!B14,X39:Y39)-SUMIF(Y56:Y125,Setting!B14,X56:X125)</f>
        <v>0</v>
      </c>
      <c r="Y29" s="381"/>
      <c r="Z29" s="380">
        <f>X29+SUMIF(AA44:AA53,Setting!B14,Z44:AA53)+SUMIF(AA38,Setting!B14,Z38:AA38)+SUMIF(AA40,Setting!B14,Z40:AA40)-SUMIF(AA37,Setting!B14,Z37:AA37)-SUMIF(AA39,Setting!B14,Z39:AA39)-SUMIF(AA56:AA125,Setting!B14,Z56:Z125)</f>
        <v>0</v>
      </c>
      <c r="AA29" s="381"/>
      <c r="AB29" s="380">
        <f>Z29+SUMIF(AC44:AC53,Setting!B14,AB44:AC53)+SUMIF(AC38,Setting!B14,AB38:AC38)+SUMIF(AC40,Setting!B14,AB40:AC40)-SUMIF(AC37,Setting!B14,AB37:AC37)-SUMIF(AC39,Setting!B14,AB39:AC39)-SUMIF(AC56:AC125,Setting!B14,AB56:AB125)</f>
        <v>0</v>
      </c>
      <c r="AC29" s="381"/>
      <c r="AD29" s="380">
        <f>AB29+SUMIF(AE44:AE53,Setting!B14,AD44:AE53)+SUMIF(AE38,Setting!B14,AD38:AE38)+SUMIF(AE40,Setting!B14,AD40:AE40)-SUMIF(AE37,Setting!B14,AD37:AE37)-SUMIF(AE39,Setting!B14,AD39:AE39)-SUMIF(AE56:AE125,Setting!B14,AD56:AE125)</f>
        <v>0</v>
      </c>
      <c r="AE29" s="381"/>
      <c r="AF29" s="380">
        <f>AD29+SUMIF(AG44:AG53,Setting!B14,AF44:AG53)+SUMIF(AG38,Setting!B14,AF38:AG38)+SUMIF(AG40,Setting!B14,AF40:AG40)-SUMIF(AG37,Setting!B14,AF37:AG37)-SUMIF(AG39,Setting!B14,AF39:AG39)-SUMIF(AG56:AG125,Setting!B14,AF56:AF125)</f>
        <v>0</v>
      </c>
      <c r="AG29" s="381"/>
      <c r="AH29" s="380">
        <f>AF29+SUMIF(AI44:AI53,Setting!B14,AH44:AI53)+SUMIF(AI38,Setting!B14,AH38:AI38)+SUMIF(AI40,Setting!B14,AH40:AI40)-SUMIF(AI37,Setting!B14,AH37:AI37)-SUMIF(AI39,Setting!B14,AH39:AI39)-SUMIF(AI56:AI125,Setting!B14,AH56:AH125)</f>
        <v>0</v>
      </c>
      <c r="AI29" s="381"/>
      <c r="AJ29" s="380">
        <f>AH29+SUMIF(AK44:AK53,Setting!B14,AJ44:AK53)+SUMIF(AK38,Setting!B14,AJ38:AK38)+SUMIF(AK40,Setting!B14,AJ40:AK40)-SUMIF(AK37,Setting!B14,AJ37:AK37)-SUMIF(AK39,Setting!B14,AJ39:AK39)-SUMIF(AK56:AK125,Setting!B14,AJ56:AJ125)</f>
        <v>0</v>
      </c>
      <c r="AK29" s="381"/>
      <c r="AL29" s="380">
        <f>AJ29+SUMIF(AM44:AM53,Setting!B14,AL44:AM53)+SUMIF(AM38,Setting!B14,AL38:AM38)+SUMIF(AM40,Setting!B14,AL40:AM40)-SUMIF(AM37,Setting!B14,AL37:AM37)-SUMIF(AM39,Setting!B14,AL39:AM39)-SUMIF(AM56:AM125,Setting!B14,AL56:AL125)</f>
        <v>0</v>
      </c>
      <c r="AM29" s="381"/>
      <c r="AN29" s="380">
        <f>AL29+SUMIF(AO44:AO53,Setting!B14,AN44:AO53)+SUMIF(AO38,Setting!B14,AN38:AO38)+SUMIF(AO40,Setting!B14,AN40:AO40)-SUMIF(AO37,Setting!B14,AN37:AO37)-SUMIF(AO39,Setting!B14,AN39:AO39)-SUMIF(AO56:AO125,Setting!B14,AN56:AN125)</f>
        <v>0</v>
      </c>
      <c r="AO29" s="381"/>
      <c r="AP29" s="380">
        <f>AN29+SUMIF(AQ44:AQ53,Setting!B14,AP44:AQ53)+SUMIF(AQ38,Setting!B14,AP38:AQ38)+SUMIF(AQ40,Setting!B14,AP40:AQ40)-SUMIF(AQ37,Setting!B14,AP37:AQ37)-SUMIF(AQ39,Setting!B14,AP39:AQ39)-SUMIF(AQ56:AQ125,Setting!B14,AP56:AP125)</f>
        <v>0</v>
      </c>
      <c r="AQ29" s="381"/>
      <c r="AR29" s="380">
        <f>AP29+SUMIF(AS44:AS53,Setting!B14,AR44:AS53)+SUMIF(AS38,Setting!B14,AR38:AS38)+SUMIF(AS40,Setting!B14,AR40:AS40)-SUMIF(AS37,Setting!B14,AR37:AS37)-SUMIF(AS39,Setting!B14,AR39:AS39)-SUMIF(AS56:AS125,Setting!B14,AR56:AR125)</f>
        <v>0</v>
      </c>
      <c r="AS29" s="381"/>
      <c r="AT29" s="380">
        <f>AR29+SUMIF(AU44:AU53,Setting!B14,AT44:AU53)+SUMIF(AU38,Setting!B14,AT38:AU38)+SUMIF(AU40,Setting!B14,AT40:AU40)-SUMIF(AU37,Setting!B14,AT37:AU37)-SUMIF(AU39,Setting!B14,AT39:AU39)-SUMIF(AU56:AU125,Setting!B14,AT56:AT125)</f>
        <v>0</v>
      </c>
      <c r="AU29" s="381"/>
      <c r="AV29" s="380">
        <f>AT29+SUMIF(AW44:AW53,Setting!B14,AV44:AW53)+SUMIF(AW38,Setting!B14,AV38:AW38)+SUMIF(AW40,Setting!B14,AV40:AW40)-SUMIF(AW37,Setting!B14,AV37:AW37)-SUMIF(AW39,Setting!B14,AV39:AW39)-SUMIF(AW56:AW125,Setting!B14,AV56:AV125)</f>
        <v>0</v>
      </c>
      <c r="AW29" s="381"/>
      <c r="AX29" s="380">
        <f>AV29+SUMIF(AY44:AY53,Setting!B14,AX44:AY53)+SUMIF(AY38,Setting!B14,AX38:AY38)+SUMIF(AY40,Setting!B14,AX40:AY40)-SUMIF(AY37,Setting!B14,AX37:AY37)-SUMIF(AY39,Setting!B14,AX39:AY39)-SUMIF(AY56:AY125,Setting!B14,AX56:AX125)</f>
        <v>0</v>
      </c>
      <c r="AY29" s="381"/>
      <c r="AZ29" s="380">
        <f>AX29+SUMIF(BA44:BA53,Setting!B14,AZ44:BA53)+SUMIF(BA38,Setting!B14,AZ38:BA38)+SUMIF(BA40,Setting!B14,AZ40:BA40)-SUMIF(BA37,Setting!B14,AZ37:BA37)-SUMIF(BA39,Setting!B14,AZ39:BA39)-SUMIF(BA56:BA125,Setting!B14,AZ56:AZ125)</f>
        <v>0</v>
      </c>
      <c r="BA29" s="381"/>
      <c r="BB29" s="380">
        <f>AZ29+SUMIF(BC44:BC53,Setting!B14,BB44:BC53)+SUMIF(BC38,Setting!B14,BB38:BC38)+SUMIF(BC40,Setting!B14,BB40:BC40)-SUMIF(BC37,Setting!B14,BB37:BC37)-SUMIF(BC39,Setting!B14,BB39:BC39)-SUMIF(BC56:BC125,Setting!B14,BB56:BB125)</f>
        <v>0</v>
      </c>
      <c r="BC29" s="381"/>
      <c r="BD29" s="380">
        <f>BB29+SUMIF(BE44:BE53,Setting!B14,BD44:BE53)+SUMIF(BE38,Setting!B14,BD38:BE38)+SUMIF(BE40,Setting!B14,BD40:BE40)-SUMIF(BE37,Setting!B14,BD37:BE37)-SUMIF(BE39,Setting!B14,BD39:BE39)-SUMIF(BE56:BE125,Setting!B14,BD56:BE125)</f>
        <v>0</v>
      </c>
      <c r="BE29" s="381"/>
      <c r="BF29" s="380">
        <f>BD29+SUMIF(BG44:BG53,Setting!B14,BF44:BG53)+SUMIF(BG38,Setting!B14,BF38:BG38)+SUMIF(BG40,Setting!B14,BF40:BG40)-SUMIF(BG37,Setting!B14,BF37:BG37)-SUMIF(BG39,Setting!B14,BF39:BG39)-SUMIF(BG56:BG125,Setting!B14,BF56:BF125)</f>
        <v>0</v>
      </c>
      <c r="BG29" s="381"/>
      <c r="BH29" s="380">
        <f>BF29+SUMIF(BI44:BI53,Setting!B14,BH44:BI53)+SUMIF(BI38,Setting!B14,BH38:BI38)+SUMIF(BI40,Setting!B14,BH40:BI40)-SUMIF(BI37,Setting!B14,BH37:BI37)-SUMIF(BI39,Setting!B14,BH39:BI39)-SUMIF(BI56:BI125,Setting!B14,BH56:BH125)</f>
        <v>0</v>
      </c>
      <c r="BI29" s="381"/>
      <c r="BJ29" s="380">
        <f>BH29+SUMIF(BK44:BK53,Setting!B14,BJ44:BK53)+SUMIF(BK38,Setting!B14,BJ38:BK38)+SUMIF(BK40,Setting!B14,BJ40:BK40)-SUMIF(BK37,Setting!B14,BJ37:BK37)-SUMIF(BK39,Setting!B14,BJ39:BK39)-SUMIF(BK56:BK125,Setting!B14,BJ56:BJ125)</f>
        <v>0</v>
      </c>
      <c r="BK29" s="381"/>
      <c r="BL29" s="380">
        <f>BJ29+SUMIF(BM44:BM53,Setting!B14,BL44:BM53)+SUMIF(BM38,Setting!B14,BL38:BM38)+SUMIF(BM40,Setting!B14,BL40:BM40)-SUMIF(BM37,Setting!B14,BL37:BM37)-SUMIF(BM39,Setting!B14,BL39:BM39)-SUMIF(BM56:BM125,Setting!B14,BL56:BL125)</f>
        <v>0</v>
      </c>
      <c r="BM29" s="382"/>
    </row>
    <row r="30" spans="2:65" s="43" customFormat="1" ht="18.75" customHeight="1">
      <c r="B30" s="390"/>
      <c r="C30" s="121">
        <f>Setting!B15</f>
        <v>0</v>
      </c>
      <c r="D30" s="376">
        <f>'11'!$BJ$30+SUMIF(E44:E53,Setting!$B$15,D44:E53)+SUMIF(E38,Setting!$B$15,D38:E38)+SUMIF(E40,Setting!$B$15,D40:E40)-SUMIF(E37,Setting!$B$15,D37:E37)-SUMIF(E39,Setting!$B$15,D39:E39)-SUMIF(E56:E125,Setting!$B$15,D56:D125)</f>
        <v>0</v>
      </c>
      <c r="E30" s="377"/>
      <c r="F30" s="376">
        <f>D30+SUMIF(G44:G53,Setting!B15,F44:G53)+SUMIF(G38,Setting!B15,F38:G38)+SUMIF(G40,Setting!B15,F40:G40)-SUMIF(G37,Setting!B15,F37:G37)-SUMIF(G39,Setting!B15,F39:G39)-SUMIF(G56:G125,Setting!B15,F56:F125)</f>
        <v>0</v>
      </c>
      <c r="G30" s="377"/>
      <c r="H30" s="376">
        <f>F30+SUMIF(I44:I53,Setting!B15,H44:I53)+SUMIF(I38,Setting!B15,H38:I38)+SUMIF(I40,Setting!B15,H40:I40)-SUMIF(I37,Setting!B15,H37:I37)-SUMIF(I39,Setting!B15,H39:I39)-SUMIF(I56:I125,Setting!B15,H56:H125)</f>
        <v>0</v>
      </c>
      <c r="I30" s="377"/>
      <c r="J30" s="376">
        <f>H30+SUMIF(K44:K53,Setting!B15,J44:K53)+SUMIF(K38,Setting!B15,J38:K38)+SUMIF(K40,Setting!B15,J40:K40)-SUMIF(K37,Setting!B15,J37:K37)-SUMIF(K39,Setting!B15,J39:K39)-SUMIF(K56:K125,Setting!B15,J56:J125)</f>
        <v>0</v>
      </c>
      <c r="K30" s="377"/>
      <c r="L30" s="376">
        <f>J30+SUMIF(M44:M53,Setting!B15,L44:M53)+SUMIF(M38,Setting!B15,L38:M38)+SUMIF(M40,Setting!B15,L40:M40)-SUMIF(M37,Setting!B15,L37:M37)-SUMIF(M39,Setting!B15,L39:M39)-SUMIF(M56:M125,Setting!B15,L56:L125)</f>
        <v>0</v>
      </c>
      <c r="M30" s="377"/>
      <c r="N30" s="376">
        <f>L30+SUMIF(O44:O53,Setting!B15,N44:O53)+SUMIF(O38,Setting!B15,N38:O38)+SUMIF(O40,Setting!B15,N40:O40)-SUMIF(O37,Setting!B15,N37:O37)-SUMIF(O39,Setting!B15,N39:O39)-SUMIF(O56:O125,Setting!B15,N56:N125)</f>
        <v>0</v>
      </c>
      <c r="O30" s="377"/>
      <c r="P30" s="376">
        <f>N30+SUMIF(Q44:Q53,Setting!B15,P44:Q53)+SUMIF(Q38,Setting!B15,P38:Q38)+SUMIF(Q40,Setting!B15,P40:Q40)-SUMIF(Q37,Setting!B15,P37:Q37)-SUMIF(Q39,Setting!B15,P39:Q39)-SUMIF(Q56:Q125,Setting!B15,P56:P125)</f>
        <v>0</v>
      </c>
      <c r="Q30" s="377"/>
      <c r="R30" s="376">
        <f>P30+SUMIF(S44:S53,Setting!B15,R44:S53)+SUMIF(S38,Setting!B15,R38:S38)+SUMIF(S40,Setting!B15,R40:S40)-SUMIF(S37,Setting!B15,R37:S37)-SUMIF(S39,Setting!B15,R39:S39)-SUMIF(S56:S125,Setting!B15,R56:R125)</f>
        <v>0</v>
      </c>
      <c r="S30" s="377"/>
      <c r="T30" s="376">
        <f>R30+SUMIF(U44:U53,Setting!B15,T44:U53)+SUMIF(U38,Setting!B15,T38:U38)+SUMIF(U40,Setting!B15,T40:U40)-SUMIF(U37,Setting!B15,T37:U37)-SUMIF(U39,Setting!B15,T39:U39)-SUMIF(U56:U125,Setting!B15,T56:T125)</f>
        <v>0</v>
      </c>
      <c r="U30" s="377"/>
      <c r="V30" s="376">
        <f>T30+SUMIF(W44:W53,Setting!B15,V44:W53)+SUMIF(W38,Setting!B15,V38:W38)+SUMIF(W40,Setting!B15,V40:W40)-SUMIF(W37,Setting!B15,V37:W37)-SUMIF(W39,Setting!B15,V39:W39)-SUMIF(W56:W125,Setting!B15,V56:V125)</f>
        <v>0</v>
      </c>
      <c r="W30" s="377"/>
      <c r="X30" s="376">
        <f>V30+SUMIF(Y44:Y53,Setting!B15,X44:Y53)+SUMIF(Y38,Setting!B15,X38:Y38)+SUMIF(Y40,Setting!B15,X40:Y40)-SUMIF(Y37,Setting!B15,X37:Y37)-SUMIF(Y39,Setting!B15,X39:Y39)-SUMIF(Y56:Y125,Setting!B15,X56:X125)</f>
        <v>0</v>
      </c>
      <c r="Y30" s="377"/>
      <c r="Z30" s="376">
        <f>X30+SUMIF(AA44:AA53,Setting!B15,Z44:AA53)+SUMIF(AA38,Setting!B15,Z38:AA38)+SUMIF(AA40,Setting!B15,Z40:AA40)-SUMIF(AA37,Setting!B15,Z37:AA37)-SUMIF(AA39,Setting!B15,Z39:AA39)-SUMIF(AA56:AA125,Setting!B15,Z56:Z125)</f>
        <v>0</v>
      </c>
      <c r="AA30" s="377"/>
      <c r="AB30" s="376">
        <f>Z30+SUMIF(AC44:AC53,Setting!B15,AB44:AC53)+SUMIF(AC38,Setting!B15,AB38:AC38)+SUMIF(AC40,Setting!B15,AB40:AC40)-SUMIF(AC37,Setting!B15,AB37:AC37)-SUMIF(AC39,Setting!B15,AB39:AC39)-SUMIF(AC56:AC125,Setting!B15,AB56:AB125)</f>
        <v>0</v>
      </c>
      <c r="AC30" s="377"/>
      <c r="AD30" s="376">
        <f>AB30+SUMIF(AE44:AE53,Setting!B15,AD44:AE53)+SUMIF(AE38,Setting!B15,AD38:AE38)+SUMIF(AE40,Setting!B15,AD40:AE40)-SUMIF(AE37,Setting!B15,AD37:AE37)-SUMIF(AE39,Setting!B15,AD39:AE39)-SUMIF(AE56:AE125,Setting!B15,AD56:AE125)</f>
        <v>0</v>
      </c>
      <c r="AE30" s="377"/>
      <c r="AF30" s="376">
        <f>AD30+SUMIF(AG44:AG53,Setting!B15,AF44:AG53)+SUMIF(AG38,Setting!B15,AF38:AG38)+SUMIF(AG40,Setting!B15,AF40:AG40)-SUMIF(AG37,Setting!B15,AF37:AG37)-SUMIF(AG39,Setting!B15,AF39:AG39)-SUMIF(AG56:AG125,Setting!B15,AF56:AF125)</f>
        <v>0</v>
      </c>
      <c r="AG30" s="377"/>
      <c r="AH30" s="376">
        <f>AF30+SUMIF(AI44:AI53,Setting!B15,AH44:AI53)+SUMIF(AI38,Setting!B15,AH38:AI38)+SUMIF(AI40,Setting!B15,AH40:AI40)-SUMIF(AI37,Setting!B15,AH37:AI37)-SUMIF(AI39,Setting!B15,AH39:AI39)-SUMIF(AI56:AI125,Setting!B15,AH56:AH125)</f>
        <v>0</v>
      </c>
      <c r="AI30" s="377"/>
      <c r="AJ30" s="376">
        <f>AH30+SUMIF(AK44:AK53,Setting!B15,AJ44:AK53)+SUMIF(AK38,Setting!B15,AJ38:AK38)+SUMIF(AK40,Setting!B15,AJ40:AK40)-SUMIF(AK37,Setting!B15,AJ37:AK37)-SUMIF(AK39,Setting!B15,AJ39:AK39)-SUMIF(AK56:AK125,Setting!B15,AJ56:AJ125)</f>
        <v>0</v>
      </c>
      <c r="AK30" s="377"/>
      <c r="AL30" s="376">
        <f>AJ30+SUMIF(AM44:AM53,Setting!B15,AL44:AM53)+SUMIF(AM38,Setting!B15,AL38:AM38)+SUMIF(AM40,Setting!B15,AL40:AM40)-SUMIF(AM37,Setting!B15,AL37:AM37)-SUMIF(AM39,Setting!B15,AL39:AM39)-SUMIF(AM56:AM125,Setting!B15,AL56:AL125)</f>
        <v>0</v>
      </c>
      <c r="AM30" s="377"/>
      <c r="AN30" s="376">
        <f>AL30+SUMIF(AO44:AO53,Setting!B15,AN44:AO53)+SUMIF(AO38,Setting!B15,AN38:AO38)+SUMIF(AO40,Setting!B15,AN40:AO40)-SUMIF(AO37,Setting!B15,AN37:AO37)-SUMIF(AO39,Setting!B15,AN39:AO39)-SUMIF(AO56:AO125,Setting!B15,AN56:AN125)</f>
        <v>0</v>
      </c>
      <c r="AO30" s="377"/>
      <c r="AP30" s="376">
        <f>AN30+SUMIF(AQ44:AQ53,Setting!B15,AP44:AQ53)+SUMIF(AQ38,Setting!B15,AP38:AQ38)+SUMIF(AQ40,Setting!B15,AP40:AQ40)-SUMIF(AQ37,Setting!B15,AP37:AQ37)-SUMIF(AQ39,Setting!B15,AP39:AQ39)-SUMIF(AQ56:AQ125,Setting!B15,AP56:AP125)</f>
        <v>0</v>
      </c>
      <c r="AQ30" s="377"/>
      <c r="AR30" s="376">
        <f>AP30+SUMIF(AS44:AS53,Setting!B15,AR44:AS53)+SUMIF(AS38,Setting!B15,AR38:AS38)+SUMIF(AS40,Setting!V15,AR40:AS40)-SUMIF(AS37,Setting!B15,AR37:AS37)-SUMIF(AS39,Setting!B15,AR39:AS39)-SUMIF(AS56:AS125,Setting!B15,AR56:AR125)</f>
        <v>0</v>
      </c>
      <c r="AS30" s="377"/>
      <c r="AT30" s="376">
        <f>AR30+SUMIF(AU44:AU53,Setting!B15,AT44:AU53)+SUMIF(AU38,Setting!B15,AT38:AU38)+SUMIF(AU40,Setting!B15,AT40:AU40)-SUMIF(AU37,Setting!B15,AT37:AU37)-SUMIF(AU39,Setting!B15,AT39:AU39)-SUMIF(AU56:AU125,Setting!B15,AT56:AT125)</f>
        <v>0</v>
      </c>
      <c r="AU30" s="377"/>
      <c r="AV30" s="376">
        <f>AT30+SUMIF(AW44:AW53,Setting!B15,AV44:AW53)+SUMIF(AW38,Setting!B15,AV38:AW38)+SUMIF(AW40,Setting!B15,AV40:AW40)-SUMIF(AW37,Setting!B15,AV37:AW37)-SUMIF(AW39,Setting!B15,AV39:AW39)-SUMIF(AW56:AW125,Setting!B15,AV56:AV125)</f>
        <v>0</v>
      </c>
      <c r="AW30" s="377"/>
      <c r="AX30" s="376">
        <f>AV30+SUMIF(AY44:AY53,Setting!B15,AX44:AY53)+SUMIF(AY38,Setting!B15,AX38:AY38)+SUMIF(AY40,Setting!B15,AX40:AY40)-SUMIF(AY37,Setting!B15,AX37:AY37)-SUMIF(AY39,Setting!B15,AX39:AY39)-SUMIF(AY56:AY125,Setting!B15,AX56:AX125)</f>
        <v>0</v>
      </c>
      <c r="AY30" s="377"/>
      <c r="AZ30" s="376">
        <f>AX30+SUMIF(BA44:BA53,Setting!B15,AZ44:BA53)+SUMIF(BA38,Setting!B15,AZ38:BA38)+SUMIF(BA40,Setting!B15,AZ40:BA40)-SUMIF(BA37,Setting!B15,AZ37:BA37)-SUMIF(BA39,Setting!B15,AZ39:BA39)-SUMIF(BA56:BA125,Setting!B15,AZ56:AZ125)</f>
        <v>0</v>
      </c>
      <c r="BA30" s="377"/>
      <c r="BB30" s="376">
        <f>AZ30+SUMIF(BC44:BC53,Setting!B15,BB44:BC53)+SUMIF(BC38,Setting!B15,BB38:BC38)+SUMIF(BC40,Setting!B15,BB40:BC40)-SUMIF(BC37,Setting!B15,BB37:BC37)-SUMIF(BC39,Setting!B15,BB39:BC39)-SUMIF(BC56:BC125,Setting!B15,BB56:BB125)</f>
        <v>0</v>
      </c>
      <c r="BC30" s="377"/>
      <c r="BD30" s="376">
        <f>BB30+SUMIF(BE44:BE53,Setting!B15,BD44:BE53)+SUMIF(BE38,Setting!B15,BD38:BE38)+SUMIF(BE40,Setting!B15,BD40:BE40)-SUMIF(BE37,Setting!B15,BD37:BE37)-SUMIF(BE39,Setting!B15,BD39:BE39)-SUMIF(BE56:BE125,Setting!B15,BD56:BE125)</f>
        <v>0</v>
      </c>
      <c r="BE30" s="377"/>
      <c r="BF30" s="376">
        <f>BD30+SUMIF(BG44:BG53,Setting!B15,BF44:BG53)+SUMIF(BG38,Setting!B15,BF38:BG38)+SUMIF(BG40,Setting!B15,BF40:BG40)-SUMIF(BG37,Setting!B15,BF37:BG37)-SUMIF(BG39,Setting!B15,BF39:BG39)-SUMIF(BG56:BG125,Setting!B15,BF56:BF125)</f>
        <v>0</v>
      </c>
      <c r="BG30" s="377"/>
      <c r="BH30" s="376">
        <f>BF30+SUMIF(BI44:BI53,Setting!B15,BH44:BI53)+SUMIF(BI38,Setting!B15,BH38:BI38)+SUMIF(BI40,Setting!B15,BH40:BI40)-SUMIF(BI37,Setting!B15,BH37:BI37)-SUMIF(BI39,Setting!B15,BH39:BI39)-SUMIF(BI56:BI125,Setting!B15,BH56:BH125)</f>
        <v>0</v>
      </c>
      <c r="BI30" s="377"/>
      <c r="BJ30" s="376">
        <f>BH30+SUMIF(BK44:BK53,Setting!B15,BJ44:BK53)+SUMIF(BK38,Setting!B15,BJ38:BK38)+SUMIF(BK40,Setting!B15,BJ40:BK40)-SUMIF(BK37,Setting!B15,BJ37:BK37)-SUMIF(BK39,Setting!B15,BJ39:BK39)-SUMIF(BK56:BK125,Setting!B15,BJ56:BJ125)</f>
        <v>0</v>
      </c>
      <c r="BK30" s="377"/>
      <c r="BL30" s="376">
        <f>BJ30+SUMIF(BM44:BM53,Setting!B15,BL44:BM53)+SUMIF(BM38,Setting!B15,BL38:BM38)+SUMIF(BM40,Setting!B15,BL40:BM40)-SUMIF(BM37,Setting!B15,BL37:BM37)-SUMIF(BM39,Setting!B15,BL39:BM39)-SUMIF(BM56:BM125,Setting!B15,BL56:BL125)</f>
        <v>0</v>
      </c>
      <c r="BM30" s="378"/>
    </row>
    <row r="31" spans="2:65" s="43" customFormat="1" ht="18.75" customHeight="1">
      <c r="B31" s="390"/>
      <c r="C31" s="71">
        <f>Setting!B16</f>
        <v>0</v>
      </c>
      <c r="D31" s="380">
        <f>'11'!$BJ$31+SUMIF(E44:E53,Setting!$B$16,D44:E53)+SUMIF(E38,Setting!$B$16,D38:E38)+SUMIF(E40,Setting!$B$16,D40:E40)-SUMIF(E37,Setting!$B$16,D37:E37)-SUMIF(E39,Setting!$B$16,D39:E39)-SUMIF(E56:E125,Setting!$B$16,D56:D125)</f>
        <v>0</v>
      </c>
      <c r="E31" s="381"/>
      <c r="F31" s="380">
        <f>D31+SUMIF(G44:G53,Setting!B16,F44:G53)+SUMIF(G38,Setting!B16,F38:G38)+SUMIF(G40,Setting!B16,F40:G40)-SUMIF(G37,Setting!B16,F37:G37)-SUMIF(G39,Setting!B16,F39:G39)-SUMIF(G56:G125,Setting!B16,F56:F125)</f>
        <v>0</v>
      </c>
      <c r="G31" s="381"/>
      <c r="H31" s="380">
        <f>F31+SUMIF(I44:I53,Setting!B16,H44:I53)+SUMIF(I38,Setting!B16,H38:I38)+SUMIF(I40,Setting!B16,H40:I40)-SUMIF(I37,Setting!B16,H37:I37)-SUMIF(I39,Setting!B16,H39:I39)-SUMIF(I56:I125,Setting!B16,H56:H125)</f>
        <v>0</v>
      </c>
      <c r="I31" s="381"/>
      <c r="J31" s="380">
        <f>H31+SUMIF(K44:K53,Setting!B16,J44:K53)+SUMIF(K38,Setting!B16,J38:K38)+SUMIF(K40,Setting!B16,J40:K40)-SUMIF(K37,Setting!B16,J37:K37)-SUMIF(K39,Setting!B16,J39:K39)-SUMIF(K56:K125,Setting!B16,J56:J125)</f>
        <v>0</v>
      </c>
      <c r="K31" s="381"/>
      <c r="L31" s="380">
        <f>J31+SUMIF(M44:M53,Setting!B16,L44:M53)+SUMIF(M38,Setting!B16,L38:M38)+SUMIF(M40,Setting!B16,L40:M40)-SUMIF(M37,Setting!B16,L37:M37)-SUMIF(M39,Setting!B16,L39:M39)-SUMIF(M56:M125,Setting!B16,L56:L125)</f>
        <v>0</v>
      </c>
      <c r="M31" s="381"/>
      <c r="N31" s="380">
        <f>L31+SUMIF(O44:O53,Setting!B16,N44:O53)+SUMIF(O38,Setting!B16,N38:O38)+SUMIF(O40,Setting!B16,N40:O40)-SUMIF(O37,Setting!B16,N37:O37)-SUMIF(O39,Setting!B16,N39:O39)-SUMIF(O56:O125,Setting!B16,N56:N125)</f>
        <v>0</v>
      </c>
      <c r="O31" s="381"/>
      <c r="P31" s="380">
        <f>N31+SUMIF(Q44:Q53,Setting!B16,P44:Q53)+SUMIF(Q38,Setting!B16,P38:Q38)+SUMIF(Q40,Setting!B16,P40:Q40)-SUMIF(Q37,Setting!B16,P37:Q37)-SUMIF(Q39,Setting!B16,P39:Q39)-SUMIF(Q56:Q125,Setting!B16,P56:P125)</f>
        <v>0</v>
      </c>
      <c r="Q31" s="381"/>
      <c r="R31" s="380">
        <f>P31+SUMIF(S44:S53,Setting!B16,R44:S53)+SUMIF(S38,Setting!B16,R38:S38)+SUMIF(S40,Setting!B16,R40:S40)-SUMIF(S37,Setting!B16,R37:S37)-SUMIF(S39,Setting!B16,R39:S39)-SUMIF(S56:S125,Setting!B16,R56:R125)</f>
        <v>0</v>
      </c>
      <c r="S31" s="381"/>
      <c r="T31" s="380">
        <f>R31+SUMIF(U44:U53,Setting!B16,T44:U53)+SUMIF(U38,Setting!B16,T38:U38)+SUMIF(U40,Setting!B16,T40:U40)-SUMIF(U37,Setting!B16,T37:U37)-SUMIF(U39,Setting!B16,T39:U39)-SUMIF(U56:U125,Setting!B16,T56:T125)</f>
        <v>0</v>
      </c>
      <c r="U31" s="381"/>
      <c r="V31" s="380">
        <f>T31+SUMIF(W44:W53,Setting!B16,V44:W53)+SUMIF(W38,Setting!B16,V38:W38)+SUMIF(W40,Setting!B16,V40:W40)-SUMIF(W37,Setting!B16,V37:W37)-SUMIF(W39,Setting!B16,V39:W39)-SUMIF(W56:W125,Setting!B16,V56:V125)</f>
        <v>0</v>
      </c>
      <c r="W31" s="381"/>
      <c r="X31" s="380">
        <f>V31+SUMIF(Y44:Y53,Setting!B16,X44:Y53)+SUMIF(Y38,Setting!B16,X38:Y38)+SUMIF(Y40,Setting!B16,X40:Y40)-SUMIF(Y37,Setting!B16,X37:Y37)-SUMIF(Y39,Setting!B16,X39:Y39)-SUMIF(Y56:Y125,Setting!B16,X56:X125)</f>
        <v>0</v>
      </c>
      <c r="Y31" s="381"/>
      <c r="Z31" s="380">
        <f>X31+SUMIF(AA44:AA53,Setting!B16,Z44:AA53)+SUMIF(AA38,Setting!B16,Z38:AA38)+SUMIF(AA40,Setting!B16,Z40:AA40)-SUMIF(AA37,Setting!B16,Z37:AA37)-SUMIF(AA39,Setting!B16,Z39:AA39)-SUMIF(AA56:AA125,Setting!B16,Z56:Z125)</f>
        <v>0</v>
      </c>
      <c r="AA31" s="381"/>
      <c r="AB31" s="380">
        <f>Z31+SUMIF(AC44:AC53,Setting!B16,AB44:AC53)+SUMIF(AC38,Setting!B16,AB38:AC38)+SUMIF(AC40,Setting!B16,AB40:AC40)-SUMIF(AC37,Setting!B16,AB37:AC37)-SUMIF(AC39,Setting!B16,AB39:AC39)-SUMIF(AC56:AC125,Setting!B16,AB56:AB125)</f>
        <v>0</v>
      </c>
      <c r="AC31" s="381"/>
      <c r="AD31" s="380">
        <f>AB31+SUMIF(AE44:AE53,Setting!B16,AD44:AE53)+SUMIF(AE38,Setting!B16,AD38:AE38)+SUMIF(AE40,Setting!B16,AD40:AE40)-SUMIF(AE37,Setting!B16,AD37:AE37)-SUMIF(AE39,Setting!B16,AD39:AE39)-SUMIF(AE56:AE125,Setting!B16,AD56:AE125)</f>
        <v>0</v>
      </c>
      <c r="AE31" s="381"/>
      <c r="AF31" s="380">
        <f>AD31+SUMIF(AG44:AG53,Setting!B16,AF44:AG53)+SUMIF(AG38,Setting!B16,AF38:AG38)+SUMIF(AG40,Setting!B16,AF40:AG40)-SUMIF(AG37,Setting!B16,AF37:AG37)-SUMIF(AG39,Setting!B16,AF39:AG39)-SUMIF(AG56:AG125,Setting!B16,AF56:AF125)</f>
        <v>0</v>
      </c>
      <c r="AG31" s="381"/>
      <c r="AH31" s="380">
        <f>AF31+SUMIF(AI44:AI53,Setting!B16,AH44:AI53)+SUMIF(AI38,Setting!B16,AH38:AI38)+SUMIF(AI40,Setting!B16,AH40:AI40)-SUMIF(AI37,Setting!B16,AH37:AI37)-SUMIF(AI39,Setting!B16,AH39:AI39)-SUMIF(AI56:AI125,Setting!B16,AH56:AH125)</f>
        <v>0</v>
      </c>
      <c r="AI31" s="381"/>
      <c r="AJ31" s="380">
        <f>AH31+SUMIF(AK44:AK53,Setting!B16,AJ44:AK53)+SUMIF(AK38,Setting!B16,AJ38:AK38)+SUMIF(AK40,Setting!B16,AJ40:AK40)-SUMIF(AK37,Setting!B16,AJ37:AK37)-SUMIF(AK39,Setting!B16,AJ39:AK39)-SUMIF(AK56:AK125,Setting!B16,AJ56:AJ125)</f>
        <v>0</v>
      </c>
      <c r="AK31" s="381"/>
      <c r="AL31" s="380">
        <f>AJ31+SUMIF(AM44:AM53,Setting!B16,AL44:AM53)+SUMIF(AM38,Setting!B16,AL38:AM38)+SUMIF(AM40,Setting!B16,AL40:AM40)-SUMIF(AM37,Setting!B16,AL37:AM37)-SUMIF(AM39,Setting!B16,AL39:AM39)-SUMIF(AM56:AM125,Setting!B16,AL56:AL125)</f>
        <v>0</v>
      </c>
      <c r="AM31" s="381"/>
      <c r="AN31" s="380">
        <f>AL31+SUMIF(AO44:AO53,Setting!B16,AN44:AO53)+SUMIF(AO38,Setting!B16,AN38:AO38)+SUMIF(AO40,Setting!B16,AN40:AO40)-SUMIF(AO37,Setting!B16,AN37:AO37)-SUMIF(AO39,Setting!B16,AN39:AO39)-SUMIF(AO56:AO125,Setting!B16,AN56:AN125)</f>
        <v>0</v>
      </c>
      <c r="AO31" s="381"/>
      <c r="AP31" s="380">
        <f>AN31+SUMIF(AQ44:AQ53,Setting!B16,AP44:AQ53)+SUMIF(AQ38,Setting!B16,AP38:AQ38)+SUMIF(AQ40,Setting!B16,AP40:AQ40)-SUMIF(AQ37,Setting!B16,AP37:AQ37)-SUMIF(AQ39,Setting!B16,AP39:AQ39)-SUMIF(AQ56:AQ125,Setting!B16,AP56:AP125)</f>
        <v>0</v>
      </c>
      <c r="AQ31" s="381"/>
      <c r="AR31" s="380">
        <f>AP31+SUMIF(AS44:AS53,Setting!B16,AR44:AS53)+SUMIF(AS38,Setting!B16,AR38:AS38)+SUMIF(AS40,Setting!B16,AR40:AS40)-SUMIF(AS37,Setting!B16,AR37:AS37)-SUMIF(AS39,Setting!B16,AR39:AS39)-SUMIF(AS56:AS125,Setting!B16,AR56:AR125)</f>
        <v>0</v>
      </c>
      <c r="AS31" s="381"/>
      <c r="AT31" s="380">
        <f>AR31+SUMIF(AU44:AU53,Setting!B16,AT44:AU53)+SUMIF(AU38,Setting!B16,AT38:AU38)+SUMIF(AU40,Setting!B16,AT40:AU40)-SUMIF(AU37,Setting!B16,AT37:AU37)-SUMIF(AU39,Setting!B16,AT39:AU39)-SUMIF(AU56:AU125,Setting!B16,AT56:AT125)</f>
        <v>0</v>
      </c>
      <c r="AU31" s="381"/>
      <c r="AV31" s="380">
        <f>AT31+SUMIF(AW44:AW53,Setting!B16,AV44:AW53)+SUMIF(AW38,Setting!B16,AV38:AW38)+SUMIF(AW40,Setting!B16,AV40:AW40)-SUMIF(AW37,Setting!B16,AV37:AW37)-SUMIF(AW39,Setting!B16,AV39:AW39)-SUMIF(AW56:AW125,Setting!B16,AV56:AV125)</f>
        <v>0</v>
      </c>
      <c r="AW31" s="381"/>
      <c r="AX31" s="380">
        <f>AV31+SUMIF(AY44:AY53,Setting!B16,AX44:AY53)+SUMIF(AY38,Setting!B16,AX38:AY38)+SUMIF(AY40,Setting!B16,AX40:AY40)-SUMIF(AY37,Setting!B16,AX37:AY37)-SUMIF(AY39,Setting!B16,AX39:AY39)-SUMIF(AY56:AY125,Setting!B16,AX56:AX125)</f>
        <v>0</v>
      </c>
      <c r="AY31" s="381"/>
      <c r="AZ31" s="380">
        <f>AX31+SUMIF(BA44:BA53,Setting!B16,AZ44:BA53)+SUMIF(BA38,Setting!B16,AZ38:BA38)+SUMIF(BA40,Setting!B16,AZ40:BA40)-SUMIF(BA37,Setting!B16,AZ37:BA37)-SUMIF(BA39,Setting!B16,AZ39:BA39)-SUMIF(BA56:BA125,Setting!B16,AZ56:AZ125)</f>
        <v>0</v>
      </c>
      <c r="BA31" s="381"/>
      <c r="BB31" s="380">
        <f>AZ31+SUMIF(BC44:BC53,Setting!B16,BB44:BC53)+SUMIF(BC38,Setting!B16,BB38:BC38)+SUMIF(BC40,Setting!B16,BB40:BC40)-SUMIF(BC37,Setting!B16,BB37:BC37)-SUMIF(BC39,Setting!B16,BB39:BC39)-SUMIF(BC56:BC125,Setting!B16,BB56:BB125)</f>
        <v>0</v>
      </c>
      <c r="BC31" s="381"/>
      <c r="BD31" s="380">
        <f>BB31+SUMIF(BE44:BE53,Setting!B16,BD44:BE53)+SUMIF(BE38,Setting!B16,BD38:BE38)+SUMIF(BE40,Setting!B16,BD40:BE40)-SUMIF(BE37,Setting!B16,BD37:BE37)-SUMIF(BE39,Setting!B16,BD39:BE39)-SUMIF(BE56:BE125,Setting!B16,BD56:BE125)</f>
        <v>0</v>
      </c>
      <c r="BE31" s="381"/>
      <c r="BF31" s="380">
        <f>BD31+SUMIF(BG44:BG53,Setting!B16,BF44:BG53)+SUMIF(BG38,Setting!B16,BF38:BG38)+SUMIF(BG40,Setting!B16,BF40:BG40)-SUMIF(BG37,Setting!B16,BF37:BG37)-SUMIF(BG39,Setting!B16,BF39:BG39)-SUMIF(BG56:BG125,Setting!B16,BF56:BF125)</f>
        <v>0</v>
      </c>
      <c r="BG31" s="381"/>
      <c r="BH31" s="380">
        <f>BF31+SUMIF(BI44:BI53,Setting!B16,BH44:BI53)+SUMIF(BI38,Setting!B16,BH38:BI38)+SUMIF(BI40,Setting!B16,BH40:BI40)-SUMIF(BI37,Setting!B16,BH37:BI37)-SUMIF(BI39,Setting!B16,BH39:BI39)-SUMIF(BI56:BI125,Setting!B16,BH56:BH125)</f>
        <v>0</v>
      </c>
      <c r="BI31" s="381"/>
      <c r="BJ31" s="380">
        <f>BH31+SUMIF(BK44:BK53,Setting!B16,BJ44:BK53)+SUMIF(BK38,Setting!B16,BJ38:BK38)+SUMIF(BK40,Setting!B16,BJ40:BK40)-SUMIF(BK37,Setting!B16,BJ37:BK37)-SUMIF(BK39,Setting!B16,BJ39:BK39)-SUMIF(BK56:BK125,Setting!B16,BJ56:BJ125)</f>
        <v>0</v>
      </c>
      <c r="BK31" s="381"/>
      <c r="BL31" s="380">
        <f>BJ31+SUMIF(BM44:BM53,Setting!B16,BL44:BM53)+SUMIF(BM38,Setting!B16,BL38:BM38)+SUMIF(BM40,Setting!B16,BL40:BM40)-SUMIF(BM37,Setting!B16,BL37:BM37)-SUMIF(BM39,Setting!B16,BL39:BM39)-SUMIF(BM56:BM125,Setting!B16,BL56:BL125)</f>
        <v>0</v>
      </c>
      <c r="BM31" s="382"/>
    </row>
    <row r="32" spans="2:65" s="43" customFormat="1" ht="18.75" customHeight="1">
      <c r="B32" s="390"/>
      <c r="C32" s="121">
        <f>Setting!B17</f>
        <v>0</v>
      </c>
      <c r="D32" s="376">
        <f>'11'!$BJ$32+SUMIF(E44:E53,Setting!$B$17,D44:E53)+SUMIF(E38,Setting!$B$17,D38:E38)+SUMIF(E40,Setting!$B$17,D40:E40)-SUMIF(E37,Setting!$B$17,D37:E37)-SUMIF(E39,Setting!$B$17,D39:E39)-SUMIF(E56:E125,Setting!$B$17,D56:D125)</f>
        <v>0</v>
      </c>
      <c r="E32" s="377"/>
      <c r="F32" s="376">
        <f>D32+SUMIF(G44:G53,Setting!B17,F44:G53)+SUMIF(G38,Setting!B17,F38:G38)+SUMIF(G40,Setting!B17,F40:G40)-SUMIF(G37,Setting!B17,F37:G37)-SUMIF(G39,Setting!B17,F39:G39)-SUMIF(G56:G125,Setting!B17,F56:F125)</f>
        <v>0</v>
      </c>
      <c r="G32" s="377"/>
      <c r="H32" s="376">
        <f>F32+SUMIF(I44:I53,Setting!B17,H44:I53)+SUMIF(I38,Setting!B17,H38:I38)+SUMIF(I40,Setting!B17,H40:I40)-SUMIF(I37,Setting!B17,H37:I37)-SUMIF(I39,Setting!B17,H39:I39)-SUMIF(I56:I125,Setting!B17,H56:H125)</f>
        <v>0</v>
      </c>
      <c r="I32" s="377"/>
      <c r="J32" s="376">
        <f>H32+SUMIF(K44:K53,Setting!B17,J44:K53)+SUMIF(K38,Setting!B17,J38:K38)+SUMIF(K40,Setting!B17,J40:K40)-SUMIF(K37,Setting!B17,J37:K37)-SUMIF(K39,Setting!B17,J39:K39)-SUMIF(K56:K125,Setting!B17,J56:J125)</f>
        <v>0</v>
      </c>
      <c r="K32" s="377"/>
      <c r="L32" s="376">
        <f>J32+SUMIF(M44:M53,Setting!B17,L44:M53)+SUMIF(M38,Setting!B17,L38:M38)+SUMIF(M40,Setting!B17,L40:M40)-SUMIF(M37,Setting!B17,L37:M37)-SUMIF(M39,Setting!B17,L39:M39)-SUMIF(M56:M125,Setting!B17,L56:L125)</f>
        <v>0</v>
      </c>
      <c r="M32" s="377"/>
      <c r="N32" s="376">
        <f>L32+SUMIF(O44:O53,Setting!B17,N44:O53)+SUMIF(O38,Setting!B17,N38:O38)+SUMIF(O40,Setting!B17,N40:O40)-SUMIF(O37,Setting!B17,N37:O37)-SUMIF(O39,Setting!B17,N39:O39)-SUMIF(O56:O125,Setting!B17,N56:N125)</f>
        <v>0</v>
      </c>
      <c r="O32" s="377"/>
      <c r="P32" s="376">
        <f>N32+SUMIF(Q44:Q53,Setting!B17,P44:Q53)+SUMIF(Q38,Setting!B17,P38:Q38)+SUMIF(Q40,Setting!B17,P40:Q40)-SUMIF(Q37,Setting!B17,P37:Q37)-SUMIF(Q39,Setting!B17,P39:Q39)-SUMIF(Q56:Q125,Setting!B17,P56:P125)</f>
        <v>0</v>
      </c>
      <c r="Q32" s="377"/>
      <c r="R32" s="376">
        <f>P32+SUMIF(S44:S53,Setting!B17,R44:S53)+SUMIF(S38,Setting!B17,R38:S38)+SUMIF(S40,Setting!B17,R40:S40)-SUMIF(S37,Setting!B17,R37:S37)-SUMIF(S39,Setting!B17,R39:S39)-SUMIF(S56:S125,Setting!B17,R56:R125)</f>
        <v>0</v>
      </c>
      <c r="S32" s="377"/>
      <c r="T32" s="376">
        <f>R32+SUMIF(U44:U53,Setting!B17,T44:U53)+SUMIF(U38,Setting!B17,T38:U38)+SUMIF(U40,Setting!B17,T40:U40)-SUMIF(U37,Setting!B17,T37:U37)-SUMIF(U39,Setting!B17,T39:U39)-SUMIF(U56:U125,Setting!B17,T56:T125)</f>
        <v>0</v>
      </c>
      <c r="U32" s="377"/>
      <c r="V32" s="376">
        <f>T32+SUMIF(W44:W53,Setting!B17,V44:W53)+SUMIF(W38,Setting!B17,V38:W38)+SUMIF(W40,Setting!B17,V40:W40)-SUMIF(W37,Setting!B17,V37:W37)-SUMIF(W39,Setting!B17,V39:W39)-SUMIF(W56:W125,Setting!B17,V56:V125)</f>
        <v>0</v>
      </c>
      <c r="W32" s="377"/>
      <c r="X32" s="376">
        <f>V32+SUMIF(Y44:Y53,Setting!B17,X44:Y53)+SUMIF(Y38,Setting!B17,X38:Y38)+SUMIF(Y40,Setting!B17,X40:Y40)-SUMIF(Y37,Setting!B17,X37:Y37)-SUMIF(Y39,Setting!B17,X39:Y39)-SUMIF(Y56:Y125,Setting!B17,X56:X125)</f>
        <v>0</v>
      </c>
      <c r="Y32" s="377"/>
      <c r="Z32" s="376">
        <f>X32+SUMIF(AA44:AA53,Setting!B17,Z44:AA53)+SUMIF(AA38,Setting!B17,Z38:AA38)+SUMIF(AA40,Setting!B17,Z40:AA40)-SUMIF(AA37,Setting!B17,Z37:AA37)-SUMIF(AA39,Setting!B17,Z39:AA39)-SUMIF(AA56:AA125,Setting!B17,Z56:Z125)</f>
        <v>0</v>
      </c>
      <c r="AA32" s="377"/>
      <c r="AB32" s="376">
        <f>Z32+SUMIF(AC44:AC53,Setting!B17,AB44:AC53)+SUMIF(AC38,Setting!B17,AB38:AC38)+SUMIF(AC40,Setting!B17,AB40:AC40)-SUMIF(AC37,Setting!B17,AB37:AC37)-SUMIF(AC39,Setting!B17,AB39:AC39)-SUMIF(AC56:AC125,Setting!B17,AB56:AB125)</f>
        <v>0</v>
      </c>
      <c r="AC32" s="377"/>
      <c r="AD32" s="376">
        <f>AB32+SUMIF(AE44:AE53,Setting!B17,AD44:AE53)+SUMIF(AE38,Setting!B17,AD38:AE38)+SUMIF(AE40,Setting!B17,AD40:AE40)-SUMIF(AE37,Setting!B17,AD37:AE37)-SUMIF(AE39,Setting!B17,AD39:AE39)-SUMIF(AE56:AE125,Setting!B17,AD56:AE125)</f>
        <v>0</v>
      </c>
      <c r="AE32" s="377"/>
      <c r="AF32" s="376">
        <f>AD32+SUMIF(AG44:AG53,Setting!B17,AF44:AG53)+SUMIF(AG38,Setting!B17,AF38:AG38)+SUMIF(AG40,Setting!B17,AF40:AG40)-SUMIF(AG37,Setting!B17,AF37:AG37)-SUMIF(AG39,Setting!B17,AF39:AG39)-SUMIF(AG56:AG125,Setting!B17,AF56:AF125)</f>
        <v>0</v>
      </c>
      <c r="AG32" s="377"/>
      <c r="AH32" s="376">
        <f>AF32+SUMIF(AI44:AI53,Setting!B17,AH44:AI53)+SUMIF(AI38,Setting!B17,AH38:AI38)+SUMIF(AI40,Setting!B17,AH40:AI40)-SUMIF(AI37,Setting!B17,AH37:AI37)-SUMIF(AI39,Setting!B17,AH39:AI39)-SUMIF(AI56:AI125,Setting!B17,AH56:AH125)</f>
        <v>0</v>
      </c>
      <c r="AI32" s="377"/>
      <c r="AJ32" s="376">
        <f>AH32+SUMIF(AK44:AK53,Setting!B17,AJ44:AK53)+SUMIF(AK38,Setting!B17,AJ38:AK38)+SUMIF(AK40,Setting!B17,AJ40:AK40)-SUMIF(AK37,Setting!B17,AJ37:AK37)-SUMIF(AK39,Setting!B17,AJ39:AK39)-SUMIF(AK56:AK125,Setting!B17,AJ56:AJ125)</f>
        <v>0</v>
      </c>
      <c r="AK32" s="377"/>
      <c r="AL32" s="376">
        <f>AJ32+SUMIF(AM44:AM53,Setting!B17,AL44:AM53)+SUMIF(AM38,Setting!B17,AL38:AM38)+SUMIF(AM40,Setting!B17,AL40:AM40)-SUMIF(AM37,Setting!B17,AL37:AM37)-SUMIF(AM39,Setting!B17,AL39:AM39)-SUMIF(AM56:AM125,Setting!B17,AL56:AL125)</f>
        <v>0</v>
      </c>
      <c r="AM32" s="377"/>
      <c r="AN32" s="376">
        <f>AL32+SUMIF(AO44:AO53,Setting!B17,AN44:AO53)+SUMIF(AO38,Setting!B17,AN38:AO38)+SUMIF(AO40,Setting!B17,AN40:AO40)-SUMIF(AO37,Setting!B17,AN37:AO37)-SUMIF(AO39,Setting!B17,AN39:AO39)-SUMIF(AO56:AO125,Setting!B17,AN56:AN125)</f>
        <v>0</v>
      </c>
      <c r="AO32" s="377"/>
      <c r="AP32" s="376">
        <f>AN32+SUMIF(AQ44:AQ53,Setting!B17,AP44:AQ53)+SUMIF(AQ38,Setting!B17,AP38:AQ38)+SUMIF(AQ40,Setting!B17,AP40:AQ40)-SUMIF(AQ37,Setting!B17,AP37:AQ37)-SUMIF(AQ39,Setting!B17,AP39:AQ39)-SUMIF(AQ56:AQ125,Setting!B17,AP56:AP125)</f>
        <v>0</v>
      </c>
      <c r="AQ32" s="377"/>
      <c r="AR32" s="376">
        <f>AP32+SUMIF(AS44:AS53,Setting!B17,AR44:AS53)+SUMIF(AS38,Setting!B17,AR38:AS38)+SUMIF(AS40,Setting!B17,AR40:AS40)-SUMIF(AS37,Setting!B17,AR37:AS37)-SUMIF(AS39,Setting!B17,AR39:AS39)-SUMIF(AS56:AS125,Setting!B17,AR56:AR125)</f>
        <v>0</v>
      </c>
      <c r="AS32" s="377"/>
      <c r="AT32" s="376">
        <f>AR32+SUMIF(AU44:AU53,Setting!B17,AT44:AU53)+SUMIF(AU38,Setting!B17,AT38:AU38)+SUMIF(AU40,Setting!B17,AT40:AU40)-SUMIF(AU37,Setting!B17,AT37:AU37)-SUMIF(AU39,Setting!B17,AT39:AU39)-SUMIF(AU56:AU125,Setting!B17,AT56:AT125)</f>
        <v>0</v>
      </c>
      <c r="AU32" s="377"/>
      <c r="AV32" s="376">
        <f>AT32+SUMIF(AW44:AW53,Setting!B17,AV44:AW53)+SUMIF(AW38,Setting!B17,AV38:AW38)+SUMIF(AW40,Setting!B17,AV40:AW40)-SUMIF(AW37,Setting!B17,AV37:AW37)-SUMIF(AW39,Setting!B17,AV39:AW39)-SUMIF(AW56:AW125,Setting!B17,AV56:AV125)</f>
        <v>0</v>
      </c>
      <c r="AW32" s="377"/>
      <c r="AX32" s="376">
        <f>AV32+SUMIF(AY44:AY53,Setting!B17,AX44:AY53)+SUMIF(AY38,Setting!B17,AX38:AY38)+SUMIF(AY40,Setting!B17,AX40:AY40)-SUMIF(AY37,Setting!B17,AX37:AY37)-SUMIF(AY39,Setting!B17,AX39:AY39)-SUMIF(AY56:AY125,Setting!B17,AX56:AX125)</f>
        <v>0</v>
      </c>
      <c r="AY32" s="377"/>
      <c r="AZ32" s="376">
        <f>AX32+SUMIF(BA44:BA53,Setting!B17,AZ44:BA53)+SUMIF(BA38,Setting!B17,AZ38:BA38)+SUMIF(BA40,Setting!B17,AZ40:BA40)-SUMIF(BA37,Setting!B17,AZ37:BA37)-SUMIF(BA39,Setting!B17,AZ39:BA39)-SUMIF(BA56:BA125,Setting!B17,AZ56:AZ125)</f>
        <v>0</v>
      </c>
      <c r="BA32" s="377"/>
      <c r="BB32" s="376">
        <f>AZ32+SUMIF(BC44:BC53,Setting!B17,BB44:BC53)+SUMIF(BC38,Setting!B17,BB38:BC38)+SUMIF(BC40,Setting!B17,BB40:BC40)-SUMIF(BC37,Setting!B17,BB37:BC37)-SUMIF(BC39,Setting!B17,BB39:BC39)-SUMIF(BC56:BC125,Setting!B17,BB56:BB125)</f>
        <v>0</v>
      </c>
      <c r="BC32" s="377"/>
      <c r="BD32" s="376">
        <f>BB32+SUMIF(BE44:BE53,Setting!B17,BD44:BE53)+SUMIF(BE38,Setting!B17,BD38:BE38)+SUMIF(BE40,Setting!B17,BD40:BE40)-SUMIF(BE37,Setting!B17,BD37:BE37)-SUMIF(BE39,Setting!B17,BD39:BE39)-SUMIF(BE56:BE125,Setting!B17,BD56:BE125)</f>
        <v>0</v>
      </c>
      <c r="BE32" s="377"/>
      <c r="BF32" s="376">
        <f>BD32+SUMIF(BG44:BG53,Setting!B17,BF44:BG53)+SUMIF(BG38,Setting!B17,BF38:BG38)+SUMIF(BG40,Setting!B17,BF40:BG40)-SUMIF(BG37,Setting!B17,BF37:BG37)-SUMIF(BG39,Setting!B17,BF39:BG39)-SUMIF(BG56:BG125,Setting!B17,BF56:BF125)</f>
        <v>0</v>
      </c>
      <c r="BG32" s="377"/>
      <c r="BH32" s="376">
        <f>BF32+SUMIF(BI44:BI53,Setting!B17,BH44:BI53)+SUMIF(BI38,Setting!B17,BH38:BI38)+SUMIF(BI40,Setting!B17,BH40:BI40)-SUMIF(BI37,Setting!B17,BH37:BI37)-SUMIF(BI39,Setting!B17,BH39:BI39)-SUMIF(BI56:BI125,Setting!B17,BH56:BH125)</f>
        <v>0</v>
      </c>
      <c r="BI32" s="377"/>
      <c r="BJ32" s="376">
        <f>BH32+SUMIF(BK44:BK53,Setting!B17,BJ44:BK53)+SUMIF(BK38,Setting!B17,BJ38:BK38)+SUMIF(BK40,Setting!B17,BJ40:BK40)-SUMIF(BK37,Setting!B17,BJ37:BK37)-SUMIF(BK39,Setting!B17,BJ39:BK39)-SUMIF(BK56:BK125,Setting!B17,BJ56:BJ125)</f>
        <v>0</v>
      </c>
      <c r="BK32" s="377"/>
      <c r="BL32" s="376">
        <f>BJ32+SUMIF(BM44:BM53,Setting!B17,BL44:BM53)+SUMIF(BM38,Setting!B17,BL38:BM38)+SUMIF(BM40,Setting!B17,BL40:BM40)-SUMIF(BM37,Setting!B17,BL37:BM37)-SUMIF(BM39,Setting!B17,BL39:BM39)-SUMIF(BM56:BM125,Setting!B17,BL56:BL125)</f>
        <v>0</v>
      </c>
      <c r="BM32" s="378"/>
    </row>
    <row r="33" spans="1:65" s="43" customFormat="1" ht="18.75" customHeight="1">
      <c r="B33" s="390"/>
      <c r="C33" s="71">
        <f>Setting!B18</f>
        <v>0</v>
      </c>
      <c r="D33" s="380">
        <f>'11'!$BJ$33+SUMIF(E44:E53,Setting!$B$18,D44:E53)+SUMIF(E38,Setting!$B$18,D38:E38)+SUMIF(E40,Setting!$B$18,D40:E40)-SUMIF(E37,Setting!$B$18,D37:E37)-SUMIF(E39,Setting!$B$18,D39:E39)-SUMIF(E56:E125,Setting!$B$18,D56:D125)</f>
        <v>0</v>
      </c>
      <c r="E33" s="381"/>
      <c r="F33" s="380">
        <f>D33+SUMIF(G44:G53,Setting!B18,F44:G53)+SUMIF(G38,Setting!B18,F38:G38)+SUMIF(G40,Setting!B18,F40:G40)-SUMIF(G37,Setting!B18,F37:G37)-SUMIF(G39,Setting!B18,F39:G39)-SUMIF(G56:G125,Setting!B18,F56:F125)</f>
        <v>0</v>
      </c>
      <c r="G33" s="381"/>
      <c r="H33" s="380">
        <f>F33+SUMIF(I44:I53,Setting!B18,H44:I53)+SUMIF(I38,Setting!B18,H38:I38)+SUMIF(I40,Setting!B18,H40:I40)-SUMIF(I37,Setting!B18,H37:I37)-SUMIF(I39,Setting!B18,H39:I39)-SUMIF(I56:I125,Setting!B18,H56:H125)</f>
        <v>0</v>
      </c>
      <c r="I33" s="381"/>
      <c r="J33" s="380">
        <f>H33+SUMIF(K44:K53,Setting!B18,J44:K53)+SUMIF(K38,Setting!B18,J38:K38)+SUMIF(K40,Setting!B18,J40:K40)-SUMIF(K37,Setting!B18,J37:K37)-SUMIF(K39,Setting!B18,J39:K39)-SUMIF(K56:K125,Setting!B18,J56:J125)</f>
        <v>0</v>
      </c>
      <c r="K33" s="381"/>
      <c r="L33" s="380">
        <f>J33+SUMIF(M44:M53,Setting!B18,L44:M53)+SUMIF(M38,Setting!B18,L38:M38)+SUMIF(M40,Setting!B18,L40:M40)-SUMIF(M37,Setting!B18,L37:M37)-SUMIF(M39,Setting!B18,L39:M39)-SUMIF(M56:M125,Setting!B18,L56:L125)</f>
        <v>0</v>
      </c>
      <c r="M33" s="381"/>
      <c r="N33" s="380">
        <f>L33+SUMIF(O44:O53,Setting!B18,N44:O53)+SUMIF(O38,Setting!B18,N38:O38)+SUMIF(O40,Setting!B18,N40:O40)-SUMIF(O37,Setting!B18,N37:O37)-SUMIF(O39,Setting!B18,N39:O39)-SUMIF(O56:O125,Setting!B18,N56:N125)</f>
        <v>0</v>
      </c>
      <c r="O33" s="381"/>
      <c r="P33" s="380">
        <f>N33+SUMIF(Q44:Q53,Setting!B18,P44:Q53)+SUMIF(Q38,Setting!B18,P38:Q38)+SUMIF(Q40,Setting!B18,P40:Q40)-SUMIF(Q37,Setting!B18,P37:Q37)-SUMIF(Q39,Setting!B18,P39:Q39)-SUMIF(Q56:Q125,Setting!B18,P56:P125)</f>
        <v>0</v>
      </c>
      <c r="Q33" s="381"/>
      <c r="R33" s="380">
        <f>P33+SUMIF(S44:S53,Setting!B18,R44:S53)+SUMIF(S38,Setting!B18,R38:S38)+SUMIF(S40,Setting!B18,R40:S40)-SUMIF(S37,Setting!B18,R37:S37)-SUMIF(S39,Setting!B18,R39:S39)-SUMIF(S56:S125,Setting!B18,R56:R125)</f>
        <v>0</v>
      </c>
      <c r="S33" s="381"/>
      <c r="T33" s="380">
        <f>R33+SUMIF(U44:U53,Setting!B18,T44:U53)+SUMIF(U38,Setting!B18,T38:U38)+SUMIF(U40,Setting!B18,T40:U40)-SUMIF(U37,Setting!B18,T37:U37)-SUMIF(U39,Setting!B18,T39:U39)-SUMIF(U56:U125,Setting!B18,T56:T125)</f>
        <v>0</v>
      </c>
      <c r="U33" s="381"/>
      <c r="V33" s="380">
        <f>T33+SUMIF(W44:W53,Setting!B18,V44:W53)+SUMIF(W38,Setting!B18,V38:W38)+SUMIF(W40,Setting!B18,V40:W40)-SUMIF(W37,Setting!B18,V37:W37)-SUMIF(W39,Setting!B18,V39:W39)-SUMIF(W56:W125,Setting!B18,V56:V125)</f>
        <v>0</v>
      </c>
      <c r="W33" s="381"/>
      <c r="X33" s="380">
        <f>V33+SUMIF(Y44:Y53,Setting!B18,X44:Y53)+SUMIF(Y38,Setting!B18,X38:Y38)+SUMIF(Y40,Setting!B18,X40:Y40)-SUMIF(Y37,Setting!B18,X37:Y37)-SUMIF(Y39,Setting!B18,X39:Y39)-SUMIF(Y56:Y125,Setting!B18,X56:X125)</f>
        <v>0</v>
      </c>
      <c r="Y33" s="381"/>
      <c r="Z33" s="380">
        <f>X33+SUMIF(AA44:AA53,Setting!B18,Z44:AA53)+SUMIF(AA38,Setting!B18,Z38:AA38)+SUMIF(AA40,Setting!B18,Z40:AA40)-SUMIF(AA37,Setting!B18,Z37:AA37)-SUMIF(AA39,Setting!B18,Z39:AA39)-SUMIF(AA56:AA125,Setting!B18,Z56:Z125)</f>
        <v>0</v>
      </c>
      <c r="AA33" s="381"/>
      <c r="AB33" s="380">
        <f>Z33+SUMIF(AC44:AC53,Setting!B18,AB44:AC53)+SUMIF(AC38,Setting!B18,AB38:AC38)+SUMIF(AC40,Setting!B18,AB40:AC40)-SUMIF(AC37,Setting!B18,AB37:AC37)-SUMIF(AC39,Setting!B18,AB39:AC39)-SUMIF(AC56:AC125,Setting!B18,AB56:AB125)</f>
        <v>0</v>
      </c>
      <c r="AC33" s="381"/>
      <c r="AD33" s="380">
        <f>AB33+SUMIF(AE44:AE53,Setting!B18,AD44:AE53)+SUMIF(AE38,Setting!B18,AD38:AE38)+SUMIF(AE40,Setting!B18,AD40:AE40)-SUMIF(AE37,Setting!B18,AD37:AE37)-SUMIF(AE39,Setting!B18,AD39:AE39)-SUMIF(AE56:AE125,Setting!B18,AD56:AE125)</f>
        <v>0</v>
      </c>
      <c r="AE33" s="381"/>
      <c r="AF33" s="380">
        <f>AD33+SUMIF(AG44:AG53,Setting!B18,AF44:AG53)+SUMIF(AG38,Setting!B18,AF38:AG38)+SUMIF(AG40,Setting!B18,AF40:AG40)-SUMIF(AG37,Setting!B18,AF37:AG37)-SUMIF(AG39,Setting!B18,AF39:AG39)-SUMIF(AG56:AG125,Setting!B18,AF56:AF125)</f>
        <v>0</v>
      </c>
      <c r="AG33" s="381"/>
      <c r="AH33" s="380">
        <f>AF33+SUMIF(AI44:AI53,Setting!B18,AH44:AI53)+SUMIF(AI38,Setting!B18,AH38:AI38)+SUMIF(AI40,Setting!B18,AH40:AI40)-SUMIF(AI37,Setting!B18,AH37:AI37)-SUMIF(AI39,Setting!B18,AH39:AI39)-SUMIF(AI56:AI125,Setting!B18,AH56:AH125)</f>
        <v>0</v>
      </c>
      <c r="AI33" s="381"/>
      <c r="AJ33" s="380">
        <f>AH33+SUMIF(AK44:AK53,Setting!B18,AJ44:AK53)+SUMIF(AK38,Setting!B18,AJ38:AK38)+SUMIF(AK40,Setting!B18,AJ40:AK40)-SUMIF(AK37,Setting!B18,AJ37:AK37)-SUMIF(AK39,Setting!B18,AJ39:AK39)-SUMIF(AK56:AK125,Setting!B18,AJ56:AJ125)</f>
        <v>0</v>
      </c>
      <c r="AK33" s="381"/>
      <c r="AL33" s="380">
        <f>AJ33+SUMIF(AM44:AM53,Setting!B18,AL44:AM53)+SUMIF(AM38,Setting!B18,AL38:AM38)+SUMIF(AM40,Setting!B18,AL40:AM40)-SUMIF(AM37,Setting!B18,AL37:AM37)-SUMIF(AM39,Setting!B18,AL39:AM39)-SUMIF(AM56:AM125,Setting!B18,AL56:AL125)</f>
        <v>0</v>
      </c>
      <c r="AM33" s="381"/>
      <c r="AN33" s="380">
        <f>AL33+SUMIF(AO44:AO53,Setting!B18,AN44:AO53)+SUMIF(AO38,Setting!B18,AN38:AO38)+SUMIF(AO40,Setting!B18,AN40:AO40)-SUMIF(AO37,Setting!B18,AN37:AO37)-SUMIF(AO39,Setting!B18,AN39:AO39)-SUMIF(AO56:AO125,Setting!B18,AN56:AN125)</f>
        <v>0</v>
      </c>
      <c r="AO33" s="381"/>
      <c r="AP33" s="380">
        <f>AN33+SUMIF(AQ44:AQ53,Setting!B18,AP44:AQ53)+SUMIF(AQ38,Setting!B18,AP38:AQ38)+SUMIF(AQ40,Setting!B18,AP40:AQ40)-SUMIF(AQ37,Setting!B18,AP37:AQ37)-SUMIF(AQ39,Setting!B18,AP39:AQ39)-SUMIF(AQ56:AQ125,Setting!B18,AP56:AP125)</f>
        <v>0</v>
      </c>
      <c r="AQ33" s="381"/>
      <c r="AR33" s="380">
        <f>AP33+SUMIF(AS44:AS53,Setting!B18,AR44:AS53)+SUMIF(AS38,Setting!B18,AR38:AS38)+SUMIF(AS40,Setting!B18,AR40:AS40)-SUMIF(AS37,Setting!B18,AR37:AS37)-SUMIF(AS39,Setting!B18,AR39:AS39)-SUMIF(AS56:AS125,Setting!B18,AR56:AR125)</f>
        <v>0</v>
      </c>
      <c r="AS33" s="381"/>
      <c r="AT33" s="380">
        <f>AR33+SUMIF(AU44:AU53,Setting!B18,AT44:AU53)+SUMIF(AU38,Setting!B18,AT38:AU38)+SUMIF(AU40,Setting!B18,AT40:AU40)-SUMIF(AU37,Setting!B18,AT37:AU37)-SUMIF(AU39,Setting!B18,AT39:AU39)-SUMIF(AU56:AU125,Setting!B18,AT56:AT125)</f>
        <v>0</v>
      </c>
      <c r="AU33" s="381"/>
      <c r="AV33" s="380">
        <f>AT33+SUMIF(AW44:AW53,Setting!B18,AV44:AW53)+SUMIF(AW38,Setting!B18,AV38:AW38)+SUMIF(AW40,Setting!B18,AV40:AW40)-SUMIF(AW37,Setting!B18,AV37:AW37)-SUMIF(AW39,Setting!B18,AV39:AW39)-SUMIF(AW56:AW125,Setting!B18,AV56:AV125)</f>
        <v>0</v>
      </c>
      <c r="AW33" s="381"/>
      <c r="AX33" s="380">
        <f>AV33+SUMIF(AY44:AY53,Setting!B18,AX44:AY53)+SUMIF(AY38,Setting!B18,AX38:AY38)+SUMIF(AY40,Setting!B18,AX40:AY40)-SUMIF(AY37,Setting!B18,AX37:AY37)-SUMIF(AY39,Setting!B18,AX39:AY39)-SUMIF(AY56:AY125,Setting!B18,AX56:AX125)</f>
        <v>0</v>
      </c>
      <c r="AY33" s="381"/>
      <c r="AZ33" s="380">
        <f>AX33+SUMIF(BA44:BA53,Setting!B18,AZ44:BA53)+SUMIF(BA38,Setting!B18,AZ38:BA38)+SUMIF(BA40,Setting!B18,AZ40:BA40)-SUMIF(BA37,Setting!B18,AZ37:BA37)-SUMIF(BA39,Setting!B18,AZ39:BA39)-SUMIF(BA56:BA125,Setting!B18,AZ56:AZ125)</f>
        <v>0</v>
      </c>
      <c r="BA33" s="381"/>
      <c r="BB33" s="380">
        <f>AZ33+SUMIF(BC44:BC53,Setting!B18,BB44:BC53)+SUMIF(BC38,Setting!B18,BB38:BC38)+SUMIF(BC40,Setting!B18,BB40:BC40)-SUMIF(BC37,Setting!B18,BB37:BC37)-SUMIF(BC39,Setting!B18,BB39:BC39)-SUMIF(BC56:BC125,Setting!B18,BB56:BB125)</f>
        <v>0</v>
      </c>
      <c r="BC33" s="381"/>
      <c r="BD33" s="380">
        <f>BB33+SUMIF(BE44:BE53,Setting!B18,BD44:BE53)+SUMIF(BE38,Setting!B18,BD38:BE38)+SUMIF(BE40,Setting!B18,BD40:BE40)-SUMIF(BE37,Setting!B18,BD37:BE37)-SUMIF(BE39,Setting!B18,BD39:BE39)-SUMIF(BE56:BE125,Setting!B18,BD56:BE125)</f>
        <v>0</v>
      </c>
      <c r="BE33" s="381"/>
      <c r="BF33" s="380">
        <f>BD33+SUMIF(BG44:BG53,Setting!B18,BF44:BG53)+SUMIF(BG38,Setting!B18,BF38:BG38)+SUMIF(BG40,Setting!B18,BF40:BG40)-SUMIF(BG37,Setting!B18,BF37:BG37)-SUMIF(BG39,Setting!B18,BF39:BG39)-SUMIF(BG56:BG125,Setting!B18,BF56:BF125)</f>
        <v>0</v>
      </c>
      <c r="BG33" s="381"/>
      <c r="BH33" s="380">
        <f>BF33+SUMIF(BI44:BI53,Setting!B18,BH44:BI53)+SUMIF(BI38,Setting!B18,BH38:BI38)+SUMIF(BI40,Setting!B18,BH40:BI40)-SUMIF(BI37,Setting!B18,BH37:BI37)-SUMIF(BI39,Setting!B18,BH39:BI39)-SUMIF(BI56:BI125,Setting!B18,BH56:BH125)</f>
        <v>0</v>
      </c>
      <c r="BI33" s="381"/>
      <c r="BJ33" s="380">
        <f>BH33+SUMIF(BK44:BK53,Setting!B18,BJ44:BK53)+SUMIF(BK38,Setting!B18,BJ38:BK38)+SUMIF(BK40,Setting!B18,BJ40:BK40)-SUMIF(BK37,Setting!B18,BJ37:BK37)-SUMIF(BK39,Setting!B18,BJ39:BK39)-SUMIF(BK56:BK125,Setting!B18,BJ56:BJ125)</f>
        <v>0</v>
      </c>
      <c r="BK33" s="381"/>
      <c r="BL33" s="380">
        <f>BJ33+SUMIF(BM44:BM53,Setting!B18,BL44:BM53)+SUMIF(BM38,Setting!B18,BL38:BM38)+SUMIF(BM40,Setting!B18,BL40:BM40)-SUMIF(BM37,Setting!B18,BL37:BM37)-SUMIF(BM39,Setting!B18,BL39:BM39)-SUMIF(BM56:BM125,Setting!B18,BL56:BL125)</f>
        <v>0</v>
      </c>
      <c r="BM33" s="382"/>
    </row>
    <row r="34" spans="1:65" s="43" customFormat="1" ht="18.75" customHeight="1">
      <c r="B34" s="390"/>
      <c r="C34" s="121">
        <f>Setting!B19</f>
        <v>0</v>
      </c>
      <c r="D34" s="376">
        <f>'11'!$BJ$34+SUMIF(E44:E53,Setting!$B$19,D44:E53)+SUMIF(E38,Setting!$B$19,D38:E38)+SUMIF(E40,Setting!$B$19,D40:E40)-SUMIF(E37,Setting!$B$19,D37:E37)-SUMIF(E39,Setting!$B$19,D39:E39)-SUMIF(E56:E125,Setting!$B$19,D56:D125)</f>
        <v>0</v>
      </c>
      <c r="E34" s="377"/>
      <c r="F34" s="376">
        <f>D34+SUMIF(G44:G53,Setting!B19,F44:G53)+SUMIF(G38,Setting!B19,F38:G38)+SUMIF(G40,Setting!B19,F40:G40)-SUMIF(G37,Setting!B19,F37:G37)-SUMIF(G39,Setting!B19,F39:G39)-SUMIF(G56:G125,Setting!B19,F56:F125)</f>
        <v>0</v>
      </c>
      <c r="G34" s="377"/>
      <c r="H34" s="376">
        <f>F34+SUMIF(I44:I53,Setting!B19,H44:I53)+SUMIF(I38,Setting!B19,H38:I38)+SUMIF(I40,Setting!B19,H40:I40)-SUMIF(I37,Setting!B19,H37:I37)-SUMIF(I39,Setting!B19,H39:I39)-SUMIF(I56:I125,Setting!B19,H56:H125)</f>
        <v>0</v>
      </c>
      <c r="I34" s="377"/>
      <c r="J34" s="376">
        <f>H34+SUMIF(K44:K53,Setting!B19,J44:K53)+SUMIF(K38,Setting!B19,J38:K38)+SUMIF(K40,Setting!B19,J40:K40)-SUMIF(K37,Setting!B19,J37:K37)-SUMIF(K39,Setting!B19,J39:K39)-SUMIF(K56:K125,Setting!B19,J56:J125)</f>
        <v>0</v>
      </c>
      <c r="K34" s="377"/>
      <c r="L34" s="376">
        <f>J34+SUMIF(M44:M53,Setting!B19,L44:M53)+SUMIF(M38,Setting!B19,L38:M38)+SUMIF(M40,Setting!B19,L40:M40)-SUMIF(M37,Setting!B19,L37:M37)-SUMIF(M39,Setting!B19,L39:M39)-SUMIF(M56:M125,Setting!B19,L56:L125)</f>
        <v>0</v>
      </c>
      <c r="M34" s="377"/>
      <c r="N34" s="376">
        <f>L34+SUMIF(O44:O53,Setting!B19,N44:O53)+SUMIF(O38,Setting!B19,N38:O38)+SUMIF(O40,Setting!B19,N40:O40)-SUMIF(O37,Setting!B19,N37:O37)-SUMIF(O39,Setting!B19,N39:O39)-SUMIF(O56:O125,Setting!B19,N56:N125)</f>
        <v>0</v>
      </c>
      <c r="O34" s="377"/>
      <c r="P34" s="376">
        <f>N34+SUMIF(Q44:Q53,Setting!B19,P44:Q53)+SUMIF(Q38,Setting!B19,P38:Q38)+SUMIF(Q40,Setting!B19,P40:Q40)-SUMIF(Q37,Setting!B19,P37:Q37)-SUMIF(Q39,Setting!B19,P39:Q39)-SUMIF(Q56:Q125,Setting!B19,P56:P125)</f>
        <v>0</v>
      </c>
      <c r="Q34" s="377"/>
      <c r="R34" s="376">
        <f>P34+SUMIF(S44:S53,Setting!B19,R44:S53)+SUMIF(S38,Setting!B19,R38:S38)+SUMIF(S40,Setting!B19,R40:S40)-SUMIF(S37,Setting!B19,R37:S37)-SUMIF(S39,Setting!B19,R39:S39)-SUMIF(S56:S125,Setting!B19,R56:R125)</f>
        <v>0</v>
      </c>
      <c r="S34" s="377"/>
      <c r="T34" s="376">
        <f>R34+SUMIF(U44:U53,Setting!B19,T44:U53)+SUMIF(U38,Setting!B19,T38:U38)+SUMIF(U40,Setting!B19,T40:U40)-SUMIF(U37,Setting!B19,T37:U37)-SUMIF(U39,Setting!B19,T39:U39)-SUMIF(U56:U125,Setting!B19,T56:T125)</f>
        <v>0</v>
      </c>
      <c r="U34" s="377"/>
      <c r="V34" s="376">
        <f>T34+SUMIF(W44:W53,Setting!B19,V44:W53)+SUMIF(W38,Setting!B19,V38:W38)+SUMIF(W40,Setting!B19,V40:W40)-SUMIF(W37,Setting!B19,V37:W37)-SUMIF(W39,Setting!B19,V39:W39)-SUMIF(W56:W125,Setting!B19,V56:V125)</f>
        <v>0</v>
      </c>
      <c r="W34" s="377"/>
      <c r="X34" s="376">
        <f>V34+SUMIF(Y44:Y53,Setting!B19,X44:Y53)+SUMIF(Y38,Setting!B19,X38:Y38)+SUMIF(Y40,Setting!B19,X40:Y40)-SUMIF(Y37,Setting!B19,X37:Y37)-SUMIF(Y39,Setting!B19,X39:Y39)-SUMIF(Y56:Y125,Setting!B19,X56:X125)</f>
        <v>0</v>
      </c>
      <c r="Y34" s="377"/>
      <c r="Z34" s="376">
        <f>X34+SUMIF(AA44:AA53,Setting!B19,Z44:AA53)+SUMIF(AA38,Setting!B19,Z38:AA38)+SUMIF(AA40,Setting!B19,Z40:AA40)-SUMIF(AA37,Setting!B19,Z37:AA37)-SUMIF(AA39,Setting!B19,Z39:AA39)-SUMIF(AA56:AA125,Setting!B19,Z56:Z125)</f>
        <v>0</v>
      </c>
      <c r="AA34" s="377"/>
      <c r="AB34" s="376">
        <f>Z34+SUMIF(AC44:AC53,Setting!B19,AB44:AC53)+SUMIF(AC38,Setting!B19,AB38:AC38)+SUMIF(AC40,Setting!B19,AB40:AC40)-SUMIF(AC37,Setting!B19,AB37:AC37)-SUMIF(AC39,Setting!B19,AB39:AC39)-SUMIF(AC56:AC125,Setting!B19,AB56:AB125)</f>
        <v>0</v>
      </c>
      <c r="AC34" s="377"/>
      <c r="AD34" s="376">
        <f>AB34+SUMIF(AE44:AE53,Setting!B19,AD44:AE53)+SUMIF(AE38,Setting!B19,AD38:AE38)+SUMIF(AE40,Setting!B19,AD40:AE40)-SUMIF(AE37,Setting!B19,AD37:AE37)-SUMIF(AE39,Setting!B19,AD39:AE39)-SUMIF(AE56:AE125,Setting!B19,AD56:AE125)</f>
        <v>0</v>
      </c>
      <c r="AE34" s="377"/>
      <c r="AF34" s="376">
        <f>AD34+SUMIF(AG44:AG53,Setting!B19,AF44:AG53)+SUMIF(AG38,Setting!B19,AF38:AG38)+SUMIF(AG40,Setting!B19,AF40:AG40)-SUMIF(AG37,Setting!B19,AF37:AG37)-SUMIF(AG39,Setting!B19,AF39:AG39)-SUMIF(AG56:AG125,Setting!B19,AF56:AF125)</f>
        <v>0</v>
      </c>
      <c r="AG34" s="377"/>
      <c r="AH34" s="376">
        <f>AF34+SUMIF(AI44:AI53,Setting!B19,AH44:AI53)+SUMIF(AI38,Setting!B19,AH38:AI38)+SUMIF(AI40,Setting!B19,AH40:AI40)-SUMIF(AI37,Setting!B19,AH37:AI37)-SUMIF(AI39,Setting!B19,AH39:AI39)-SUMIF(AI56:AI125,Setting!B19,AH56:AH125)</f>
        <v>0</v>
      </c>
      <c r="AI34" s="377"/>
      <c r="AJ34" s="376">
        <f>AH34+SUMIF(AK44:AK53,Setting!B19,AJ44:AK53)+SUMIF(AK38,Setting!B19,AJ38:AK38)+SUMIF(AK40,Setting!B19,AJ40:AK40)-SUMIF(AK37,Setting!B19,AJ37:AK37)-SUMIF(AK39,Setting!B19,AJ39:AK39)-SUMIF(AK56:AK125,Setting!B19,AJ56:AJ125)</f>
        <v>0</v>
      </c>
      <c r="AK34" s="377"/>
      <c r="AL34" s="376">
        <f>AJ34+SUMIF(AM44:AM53,Setting!B19,AL44:AM53)+SUMIF(AM38,Setting!B19,AL38:AM38)+SUMIF(AM40,Setting!B19,AL40:AM40)-SUMIF(AM37,Setting!B19,AL37:AM37)-SUMIF(AM39,Setting!B19,AL39:AM39)-SUMIF(AM56:AM125,Setting!B19,AL56:AL125)</f>
        <v>0</v>
      </c>
      <c r="AM34" s="377"/>
      <c r="AN34" s="376">
        <f>AL34+SUMIF(AO44:AO53,Setting!B19,AN44:AO53)+SUMIF(AO38,Setting!B19,AN38:AO38)+SUMIF(AO40,Setting!B19,AN40:AO40)-SUMIF(AO37,Setting!B19,AN37:AO37)-SUMIF(AO39,Setting!B19,AN39:AO39)-SUMIF(AO56:AO125,Setting!B19,AN56:AN125)</f>
        <v>0</v>
      </c>
      <c r="AO34" s="377"/>
      <c r="AP34" s="376">
        <f>AN34+SUMIF(AQ44:AQ53,Setting!B19,AP44:AQ53)+SUMIF(AQ38,Setting!B19,AP38:AQ38)+SUMIF(AQ40,Setting!B19,AP40:AQ40)-SUMIF(AQ37,Setting!B19,AP37:AQ37)-SUMIF(AQ39,Setting!B19,AP39:AQ39)-SUMIF(AQ56:AQ125,Setting!B19,AP56:AP125)</f>
        <v>0</v>
      </c>
      <c r="AQ34" s="377"/>
      <c r="AR34" s="376">
        <f>AP34+SUMIF(AS44:AS53,Setting!B19,AR44:AS53)+SUMIF(AS38,Setting!B19,AR38:AS38)+SUMIF(AS40,Setting!B19,AR40:AS40)-SUMIF(AS37,Setting!B19,AR37:AS37)-SUMIF(AS39,Setting!B19,AR39:AS39)-SUMIF(AS56:AS125,Setting!B19,AR56:AR125)</f>
        <v>0</v>
      </c>
      <c r="AS34" s="377"/>
      <c r="AT34" s="376">
        <f>AR34+SUMIF(AU44:AU53,Setting!B19,AT44:AU53)+SUMIF(AU38,Setting!B19,AT38:AU38)+SUMIF(AU40,Setting!B19,AT40:AU40)-SUMIF(AU37,Setting!B19,AT37:AU37)-SUMIF(AU39,Setting!B19,AT39:AU39)-SUMIF(AU56:AU125,Setting!B19,AT56:AT125)</f>
        <v>0</v>
      </c>
      <c r="AU34" s="377"/>
      <c r="AV34" s="376">
        <f>AT34+SUMIF(AW44:AW53,Setting!B19,AV44:AW53)+SUMIF(AW38,Setting!B19,AV38:AW38)+SUMIF(AW40,Setting!B19,AV40:AW40)-SUMIF(AW37,Setting!B19,AV37:AW37)-SUMIF(AW39,Setting!B19,AV39:AW39)-SUMIF(AW56:AW125,Setting!B19,AV56:AV125)</f>
        <v>0</v>
      </c>
      <c r="AW34" s="377"/>
      <c r="AX34" s="376">
        <f>AV34+SUMIF(AY44:AY53,Setting!B19,AX44:AY53)+SUMIF(AY38,Setting!B19,AX38:AY38)+SUMIF(AY40,Setting!B19,AX40:AY40)-SUMIF(AY37,Setting!B19,AX37:AY37)-SUMIF(AY39,Setting!B19,AX39:AY39)-SUMIF(AY56:AY125,Setting!B19,AX56:AX125)</f>
        <v>0</v>
      </c>
      <c r="AY34" s="377"/>
      <c r="AZ34" s="376">
        <f>AX34+SUMIF(BA44:BA53,Setting!B19,AZ44:BA53)+SUMIF(BA38,Setting!B19,AZ38:BA38)+SUMIF(BA40,Setting!B19,AZ40:BA40)-SUMIF(BA37,Setting!B19,AZ37:BA37)-SUMIF(BA39,Setting!B19,AZ39:BA39)-SUMIF(BA56:BA125,Setting!B19,AZ56:AZ125)</f>
        <v>0</v>
      </c>
      <c r="BA34" s="377"/>
      <c r="BB34" s="376">
        <f>AZ34+SUMIF(BC44:BC53,Setting!B19,BB44:BC53)+SUMIF(BC38,Setting!B19,BB38:BC38)+SUMIF(BC40,Setting!B19,BB40:BC40)-SUMIF(BC37,Setting!B19,BB37:BC37)-SUMIF(BC39,Setting!B19,BB39:BC39)-SUMIF(BC56:BC125,Setting!B19,BB56:BB125)</f>
        <v>0</v>
      </c>
      <c r="BC34" s="377"/>
      <c r="BD34" s="376">
        <f>BB34+SUMIF(BE44:BE53,Setting!B19,BD44:BE53)+SUMIF(BE38,Setting!B19,BD38:BE38)+SUMIF(BE40,Setting!B19,BD40:BE40)-SUMIF(BE37,Setting!B19,BD37:BE37)-SUMIF(BE39,Setting!B19,BD39:BE39)-SUMIF(BE56:BE125,Setting!B19,BD56:BE125)</f>
        <v>0</v>
      </c>
      <c r="BE34" s="377"/>
      <c r="BF34" s="376">
        <f>BD34+SUMIF(BG44:BG53,Setting!B19,BF44:BG53)+SUMIF(BG38,Setting!B19,BF38:BG38)+SUMIF(BG40,Setting!B19,BF40:BG40)-SUMIF(BG37,Setting!B19,BF37:BG37)-SUMIF(BG39,Setting!B19,BF39:BG39)-SUMIF(BG56:BG125,Setting!B19,BF56:BF125)</f>
        <v>0</v>
      </c>
      <c r="BG34" s="377"/>
      <c r="BH34" s="376">
        <f>BF34+SUMIF(BI44:BI53,Setting!B19,BH44:BI53)+SUMIF(BI38,Setting!B19,BH38:BI38)+SUMIF(BI40,Setting!B19,BH40:BI40)-SUMIF(BI37,Setting!B19,BH37:BI37)-SUMIF(BI39,Setting!B19,BH39:BI39)-SUMIF(BI56:BI125,Setting!B19,BH56:BH125)</f>
        <v>0</v>
      </c>
      <c r="BI34" s="377"/>
      <c r="BJ34" s="376">
        <f>BH34+SUMIF(BK44:BK53,Setting!B19,BJ44:BK53)+SUMIF(BK38,Setting!B19,BJ38:BK38)+SUMIF(BK40,Setting!B19,BJ40:BK40)-SUMIF(BK37,Setting!B19,BJ37:BK37)-SUMIF(BK39,Setting!B19,BJ39:BK39)-SUMIF(BK56:BK125,Setting!B19,BJ56:BJ125)</f>
        <v>0</v>
      </c>
      <c r="BK34" s="377"/>
      <c r="BL34" s="376">
        <f>BJ34+SUMIF(BM44:BM53,Setting!B19,BL44:BM53)+SUMIF(BM38,Setting!B19,BL38:BM38)+SUMIF(BM40,Setting!B19,BL40:BM40)-SUMIF(BM37,Setting!B19,BL37:BM37)-SUMIF(BM39,Setting!B19,BL39:BM39)-SUMIF(BM56:BM125,Setting!B19,BL56:BL125)</f>
        <v>0</v>
      </c>
      <c r="BM34" s="378"/>
    </row>
    <row r="35" spans="1:65" s="43" customFormat="1" ht="18.75" customHeight="1" thickBot="1">
      <c r="B35" s="391"/>
      <c r="C35" s="122" t="s">
        <v>33</v>
      </c>
      <c r="D35" s="374">
        <f>SUM(D20:E34)</f>
        <v>0</v>
      </c>
      <c r="E35" s="375"/>
      <c r="F35" s="374">
        <f>SUM(F20:G34)</f>
        <v>0</v>
      </c>
      <c r="G35" s="375"/>
      <c r="H35" s="374">
        <f t="shared" ref="H35" si="124">SUM(H20:I34)</f>
        <v>0</v>
      </c>
      <c r="I35" s="375"/>
      <c r="J35" s="374">
        <f t="shared" ref="J35" si="125">SUM(J20:K34)</f>
        <v>0</v>
      </c>
      <c r="K35" s="375"/>
      <c r="L35" s="374">
        <f>SUM(L20:M34)</f>
        <v>0</v>
      </c>
      <c r="M35" s="375"/>
      <c r="N35" s="374">
        <f t="shared" ref="N35" si="126">SUM(N20:O34)</f>
        <v>0</v>
      </c>
      <c r="O35" s="375"/>
      <c r="P35" s="374">
        <f t="shared" ref="P35" si="127">SUM(P20:Q34)</f>
        <v>0</v>
      </c>
      <c r="Q35" s="375"/>
      <c r="R35" s="374">
        <f t="shared" ref="R35" si="128">SUM(R20:S34)</f>
        <v>0</v>
      </c>
      <c r="S35" s="375"/>
      <c r="T35" s="374">
        <f t="shared" ref="T35" si="129">SUM(T20:U34)</f>
        <v>0</v>
      </c>
      <c r="U35" s="375"/>
      <c r="V35" s="374">
        <f t="shared" ref="V35" si="130">SUM(V20:W34)</f>
        <v>0</v>
      </c>
      <c r="W35" s="375"/>
      <c r="X35" s="374">
        <f t="shared" ref="X35" si="131">SUM(X20:Y34)</f>
        <v>0</v>
      </c>
      <c r="Y35" s="375"/>
      <c r="Z35" s="374">
        <f t="shared" ref="Z35" si="132">SUM(Z20:AA34)</f>
        <v>0</v>
      </c>
      <c r="AA35" s="375"/>
      <c r="AB35" s="374">
        <f t="shared" ref="AB35" si="133">SUM(AB20:AC34)</f>
        <v>0</v>
      </c>
      <c r="AC35" s="375"/>
      <c r="AD35" s="374">
        <f t="shared" ref="AD35" si="134">SUM(AD20:AE34)</f>
        <v>0</v>
      </c>
      <c r="AE35" s="375"/>
      <c r="AF35" s="374">
        <f t="shared" ref="AF35" si="135">SUM(AF20:AG34)</f>
        <v>0</v>
      </c>
      <c r="AG35" s="375"/>
      <c r="AH35" s="374">
        <f t="shared" ref="AH35" si="136">SUM(AH20:AI34)</f>
        <v>0</v>
      </c>
      <c r="AI35" s="375"/>
      <c r="AJ35" s="374">
        <f t="shared" ref="AJ35" si="137">SUM(AJ20:AK34)</f>
        <v>0</v>
      </c>
      <c r="AK35" s="375"/>
      <c r="AL35" s="374">
        <f t="shared" ref="AL35" si="138">SUM(AL20:AM34)</f>
        <v>0</v>
      </c>
      <c r="AM35" s="375"/>
      <c r="AN35" s="374">
        <f t="shared" ref="AN35" si="139">SUM(AN20:AO34)</f>
        <v>0</v>
      </c>
      <c r="AO35" s="375"/>
      <c r="AP35" s="374">
        <f t="shared" ref="AP35" si="140">SUM(AP20:AQ34)</f>
        <v>0</v>
      </c>
      <c r="AQ35" s="375"/>
      <c r="AR35" s="374">
        <f t="shared" ref="AR35" si="141">SUM(AR20:AS34)</f>
        <v>0</v>
      </c>
      <c r="AS35" s="375"/>
      <c r="AT35" s="374">
        <f t="shared" ref="AT35" si="142">SUM(AT20:AU34)</f>
        <v>0</v>
      </c>
      <c r="AU35" s="375"/>
      <c r="AV35" s="374">
        <f t="shared" ref="AV35" si="143">SUM(AV20:AW34)</f>
        <v>0</v>
      </c>
      <c r="AW35" s="375"/>
      <c r="AX35" s="374">
        <f t="shared" ref="AX35" si="144">SUM(AX20:AY34)</f>
        <v>0</v>
      </c>
      <c r="AY35" s="375"/>
      <c r="AZ35" s="374">
        <f t="shared" ref="AZ35" si="145">SUM(AZ20:BA34)</f>
        <v>0</v>
      </c>
      <c r="BA35" s="375"/>
      <c r="BB35" s="374">
        <f t="shared" ref="BB35" si="146">SUM(BB20:BC34)</f>
        <v>0</v>
      </c>
      <c r="BC35" s="375"/>
      <c r="BD35" s="374">
        <f t="shared" ref="BD35" si="147">SUM(BD20:BE34)</f>
        <v>0</v>
      </c>
      <c r="BE35" s="375"/>
      <c r="BF35" s="374">
        <f t="shared" ref="BF35" si="148">SUM(BF20:BG34)</f>
        <v>0</v>
      </c>
      <c r="BG35" s="375"/>
      <c r="BH35" s="374">
        <f t="shared" ref="BH35" si="149">SUM(BH20:BI34)</f>
        <v>0</v>
      </c>
      <c r="BI35" s="375"/>
      <c r="BJ35" s="374">
        <f t="shared" ref="BJ35" si="150">SUM(BJ20:BK34)</f>
        <v>0</v>
      </c>
      <c r="BK35" s="375"/>
      <c r="BL35" s="374">
        <f t="shared" ref="BL35" si="151">SUM(BL20:BM34)</f>
        <v>0</v>
      </c>
      <c r="BM35" s="379"/>
    </row>
    <row r="36" spans="1:65" s="43" customFormat="1" ht="18.75" customHeight="1" thickTop="1" thickBot="1">
      <c r="C36" s="108">
        <v>1</v>
      </c>
      <c r="D36" s="211"/>
      <c r="E36" s="212"/>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3"/>
      <c r="AS36" s="213"/>
      <c r="AT36" s="213"/>
      <c r="AU36" s="213"/>
      <c r="AV36" s="213"/>
      <c r="AW36" s="213"/>
      <c r="AX36" s="213"/>
      <c r="AY36" s="213"/>
      <c r="AZ36" s="213"/>
      <c r="BA36" s="213"/>
      <c r="BB36" s="213"/>
      <c r="BC36" s="213"/>
      <c r="BD36" s="213"/>
      <c r="BE36" s="213"/>
      <c r="BF36" s="213"/>
      <c r="BG36" s="213"/>
      <c r="BH36" s="213"/>
      <c r="BI36" s="213"/>
      <c r="BJ36" s="213"/>
      <c r="BK36" s="214"/>
      <c r="BL36" s="214"/>
      <c r="BM36" s="214"/>
    </row>
    <row r="37" spans="1:65" s="43" customFormat="1" ht="18.75" customHeight="1" thickTop="1">
      <c r="B37" s="371" t="s">
        <v>37</v>
      </c>
      <c r="C37" s="75" t="s">
        <v>43</v>
      </c>
      <c r="D37" s="215"/>
      <c r="E37" s="216"/>
      <c r="F37" s="215"/>
      <c r="G37" s="216"/>
      <c r="H37" s="215"/>
      <c r="I37" s="216"/>
      <c r="J37" s="215"/>
      <c r="K37" s="216"/>
      <c r="L37" s="215"/>
      <c r="M37" s="216"/>
      <c r="N37" s="215"/>
      <c r="O37" s="216"/>
      <c r="P37" s="215"/>
      <c r="Q37" s="216"/>
      <c r="R37" s="215"/>
      <c r="S37" s="216"/>
      <c r="T37" s="215"/>
      <c r="U37" s="216"/>
      <c r="V37" s="215"/>
      <c r="W37" s="216"/>
      <c r="X37" s="215"/>
      <c r="Y37" s="216"/>
      <c r="Z37" s="215"/>
      <c r="AA37" s="216"/>
      <c r="AB37" s="215"/>
      <c r="AC37" s="216"/>
      <c r="AD37" s="215"/>
      <c r="AE37" s="216"/>
      <c r="AF37" s="215"/>
      <c r="AG37" s="216"/>
      <c r="AH37" s="215"/>
      <c r="AI37" s="216"/>
      <c r="AJ37" s="215"/>
      <c r="AK37" s="216"/>
      <c r="AL37" s="215"/>
      <c r="AM37" s="216"/>
      <c r="AN37" s="215"/>
      <c r="AO37" s="216"/>
      <c r="AP37" s="215"/>
      <c r="AQ37" s="216"/>
      <c r="AR37" s="215"/>
      <c r="AS37" s="216"/>
      <c r="AT37" s="215"/>
      <c r="AU37" s="216"/>
      <c r="AV37" s="215"/>
      <c r="AW37" s="216"/>
      <c r="AX37" s="215"/>
      <c r="AY37" s="216"/>
      <c r="AZ37" s="215"/>
      <c r="BA37" s="216"/>
      <c r="BB37" s="215"/>
      <c r="BC37" s="216"/>
      <c r="BD37" s="215"/>
      <c r="BE37" s="216"/>
      <c r="BF37" s="215"/>
      <c r="BG37" s="216"/>
      <c r="BH37" s="215"/>
      <c r="BI37" s="216"/>
      <c r="BJ37" s="215"/>
      <c r="BK37" s="216"/>
      <c r="BL37" s="215"/>
      <c r="BM37" s="217"/>
    </row>
    <row r="38" spans="1:65" s="43" customFormat="1" ht="18.75" customHeight="1" thickBot="1">
      <c r="B38" s="372"/>
      <c r="C38" s="102" t="s">
        <v>44</v>
      </c>
      <c r="D38" s="218"/>
      <c r="E38" s="219"/>
      <c r="F38" s="218"/>
      <c r="G38" s="219"/>
      <c r="H38" s="218"/>
      <c r="I38" s="219"/>
      <c r="J38" s="218"/>
      <c r="K38" s="219"/>
      <c r="L38" s="218"/>
      <c r="M38" s="219"/>
      <c r="N38" s="218"/>
      <c r="O38" s="219"/>
      <c r="P38" s="218"/>
      <c r="Q38" s="219"/>
      <c r="R38" s="218"/>
      <c r="S38" s="219"/>
      <c r="T38" s="218"/>
      <c r="U38" s="219"/>
      <c r="V38" s="218"/>
      <c r="W38" s="219"/>
      <c r="X38" s="218"/>
      <c r="Y38" s="219"/>
      <c r="Z38" s="218"/>
      <c r="AA38" s="219"/>
      <c r="AB38" s="218"/>
      <c r="AC38" s="219"/>
      <c r="AD38" s="218"/>
      <c r="AE38" s="219"/>
      <c r="AF38" s="218"/>
      <c r="AG38" s="219"/>
      <c r="AH38" s="218"/>
      <c r="AI38" s="219"/>
      <c r="AJ38" s="218"/>
      <c r="AK38" s="219"/>
      <c r="AL38" s="218"/>
      <c r="AM38" s="219"/>
      <c r="AN38" s="218"/>
      <c r="AO38" s="219"/>
      <c r="AP38" s="218"/>
      <c r="AQ38" s="219"/>
      <c r="AR38" s="218"/>
      <c r="AS38" s="219"/>
      <c r="AT38" s="218"/>
      <c r="AU38" s="219"/>
      <c r="AV38" s="218"/>
      <c r="AW38" s="219"/>
      <c r="AX38" s="218"/>
      <c r="AY38" s="219"/>
      <c r="AZ38" s="218"/>
      <c r="BA38" s="219"/>
      <c r="BB38" s="218"/>
      <c r="BC38" s="219"/>
      <c r="BD38" s="218"/>
      <c r="BE38" s="219"/>
      <c r="BF38" s="218"/>
      <c r="BG38" s="219"/>
      <c r="BH38" s="218"/>
      <c r="BI38" s="219"/>
      <c r="BJ38" s="218"/>
      <c r="BK38" s="219"/>
      <c r="BL38" s="218"/>
      <c r="BM38" s="220"/>
    </row>
    <row r="39" spans="1:65" s="43" customFormat="1" ht="18.75" customHeight="1" thickTop="1">
      <c r="B39" s="372"/>
      <c r="C39" s="75" t="s">
        <v>43</v>
      </c>
      <c r="D39" s="221"/>
      <c r="E39" s="222"/>
      <c r="F39" s="221"/>
      <c r="G39" s="222"/>
      <c r="H39" s="221"/>
      <c r="I39" s="222"/>
      <c r="J39" s="221"/>
      <c r="K39" s="222"/>
      <c r="L39" s="221"/>
      <c r="M39" s="222"/>
      <c r="N39" s="221"/>
      <c r="O39" s="222"/>
      <c r="P39" s="221"/>
      <c r="Q39" s="222"/>
      <c r="R39" s="221"/>
      <c r="S39" s="222"/>
      <c r="T39" s="221"/>
      <c r="U39" s="222"/>
      <c r="V39" s="221"/>
      <c r="W39" s="222"/>
      <c r="X39" s="221"/>
      <c r="Y39" s="222"/>
      <c r="Z39" s="221"/>
      <c r="AA39" s="222"/>
      <c r="AB39" s="221"/>
      <c r="AC39" s="222"/>
      <c r="AD39" s="221"/>
      <c r="AE39" s="222"/>
      <c r="AF39" s="221"/>
      <c r="AG39" s="222"/>
      <c r="AH39" s="221"/>
      <c r="AI39" s="222"/>
      <c r="AJ39" s="221"/>
      <c r="AK39" s="222"/>
      <c r="AL39" s="221"/>
      <c r="AM39" s="222"/>
      <c r="AN39" s="221"/>
      <c r="AO39" s="222"/>
      <c r="AP39" s="221"/>
      <c r="AQ39" s="222"/>
      <c r="AR39" s="221"/>
      <c r="AS39" s="222"/>
      <c r="AT39" s="221"/>
      <c r="AU39" s="222"/>
      <c r="AV39" s="221"/>
      <c r="AW39" s="222"/>
      <c r="AX39" s="221"/>
      <c r="AY39" s="222"/>
      <c r="AZ39" s="221"/>
      <c r="BA39" s="222"/>
      <c r="BB39" s="221"/>
      <c r="BC39" s="222"/>
      <c r="BD39" s="221"/>
      <c r="BE39" s="222"/>
      <c r="BF39" s="221"/>
      <c r="BG39" s="222"/>
      <c r="BH39" s="221"/>
      <c r="BI39" s="222"/>
      <c r="BJ39" s="221"/>
      <c r="BK39" s="222"/>
      <c r="BL39" s="221"/>
      <c r="BM39" s="223"/>
    </row>
    <row r="40" spans="1:65" s="43" customFormat="1" ht="18.75" customHeight="1" thickBot="1">
      <c r="B40" s="373"/>
      <c r="C40" s="103" t="s">
        <v>44</v>
      </c>
      <c r="D40" s="224"/>
      <c r="E40" s="225"/>
      <c r="F40" s="224"/>
      <c r="G40" s="225"/>
      <c r="H40" s="224"/>
      <c r="I40" s="225"/>
      <c r="J40" s="224"/>
      <c r="K40" s="225"/>
      <c r="L40" s="224"/>
      <c r="M40" s="225"/>
      <c r="N40" s="224"/>
      <c r="O40" s="225"/>
      <c r="P40" s="224"/>
      <c r="Q40" s="225"/>
      <c r="R40" s="224"/>
      <c r="S40" s="225"/>
      <c r="T40" s="224"/>
      <c r="U40" s="225"/>
      <c r="V40" s="224"/>
      <c r="W40" s="225"/>
      <c r="X40" s="224"/>
      <c r="Y40" s="225"/>
      <c r="Z40" s="224"/>
      <c r="AA40" s="225"/>
      <c r="AB40" s="224"/>
      <c r="AC40" s="225"/>
      <c r="AD40" s="224"/>
      <c r="AE40" s="225"/>
      <c r="AF40" s="224"/>
      <c r="AG40" s="225"/>
      <c r="AH40" s="224"/>
      <c r="AI40" s="225"/>
      <c r="AJ40" s="224"/>
      <c r="AK40" s="225"/>
      <c r="AL40" s="224"/>
      <c r="AM40" s="225"/>
      <c r="AN40" s="224"/>
      <c r="AO40" s="225"/>
      <c r="AP40" s="224"/>
      <c r="AQ40" s="225"/>
      <c r="AR40" s="224"/>
      <c r="AS40" s="225"/>
      <c r="AT40" s="224"/>
      <c r="AU40" s="225"/>
      <c r="AV40" s="224"/>
      <c r="AW40" s="225"/>
      <c r="AX40" s="224"/>
      <c r="AY40" s="225"/>
      <c r="AZ40" s="224"/>
      <c r="BA40" s="225"/>
      <c r="BB40" s="224"/>
      <c r="BC40" s="225"/>
      <c r="BD40" s="224"/>
      <c r="BE40" s="225"/>
      <c r="BF40" s="224"/>
      <c r="BG40" s="225"/>
      <c r="BH40" s="224"/>
      <c r="BI40" s="225"/>
      <c r="BJ40" s="224"/>
      <c r="BK40" s="225"/>
      <c r="BL40" s="224"/>
      <c r="BM40" s="226"/>
    </row>
    <row r="41" spans="1:65" s="85" customFormat="1" ht="29.25" customHeight="1" thickTop="1" thickBot="1">
      <c r="C41" s="108">
        <v>1</v>
      </c>
      <c r="D41" s="416">
        <f>WEEKDAY(D42)</f>
        <v>4</v>
      </c>
      <c r="E41" s="416"/>
      <c r="F41" s="416">
        <f t="shared" ref="F41" si="152">WEEKDAY(F42)</f>
        <v>5</v>
      </c>
      <c r="G41" s="416"/>
      <c r="H41" s="416">
        <f t="shared" ref="H41" si="153">WEEKDAY(H42)</f>
        <v>6</v>
      </c>
      <c r="I41" s="416"/>
      <c r="J41" s="416">
        <f t="shared" ref="J41" si="154">WEEKDAY(J42)</f>
        <v>7</v>
      </c>
      <c r="K41" s="416"/>
      <c r="L41" s="416">
        <f t="shared" ref="L41" si="155">WEEKDAY(L42)</f>
        <v>1</v>
      </c>
      <c r="M41" s="416"/>
      <c r="N41" s="416">
        <f t="shared" ref="N41" si="156">WEEKDAY(N42)</f>
        <v>2</v>
      </c>
      <c r="O41" s="416"/>
      <c r="P41" s="416">
        <f t="shared" ref="P41" si="157">WEEKDAY(P42)</f>
        <v>3</v>
      </c>
      <c r="Q41" s="416"/>
      <c r="R41" s="416">
        <f t="shared" ref="R41" si="158">WEEKDAY(R42)</f>
        <v>4</v>
      </c>
      <c r="S41" s="416"/>
      <c r="T41" s="416">
        <f t="shared" ref="T41" si="159">WEEKDAY(T42)</f>
        <v>5</v>
      </c>
      <c r="U41" s="416"/>
      <c r="V41" s="416">
        <f t="shared" ref="V41" si="160">WEEKDAY(V42)</f>
        <v>6</v>
      </c>
      <c r="W41" s="416"/>
      <c r="X41" s="416">
        <f t="shared" ref="X41" si="161">WEEKDAY(X42)</f>
        <v>7</v>
      </c>
      <c r="Y41" s="416"/>
      <c r="Z41" s="416">
        <f t="shared" ref="Z41" si="162">WEEKDAY(Z42)</f>
        <v>1</v>
      </c>
      <c r="AA41" s="416"/>
      <c r="AB41" s="416">
        <f t="shared" ref="AB41" si="163">WEEKDAY(AB42)</f>
        <v>2</v>
      </c>
      <c r="AC41" s="416"/>
      <c r="AD41" s="416">
        <f t="shared" ref="AD41" si="164">WEEKDAY(AD42)</f>
        <v>3</v>
      </c>
      <c r="AE41" s="416"/>
      <c r="AF41" s="416">
        <f t="shared" ref="AF41" si="165">WEEKDAY(AF42)</f>
        <v>4</v>
      </c>
      <c r="AG41" s="416"/>
      <c r="AH41" s="416">
        <f t="shared" ref="AH41" si="166">WEEKDAY(AH42)</f>
        <v>5</v>
      </c>
      <c r="AI41" s="416"/>
      <c r="AJ41" s="416">
        <f t="shared" ref="AJ41" si="167">WEEKDAY(AJ42)</f>
        <v>6</v>
      </c>
      <c r="AK41" s="416"/>
      <c r="AL41" s="416">
        <f t="shared" ref="AL41" si="168">WEEKDAY(AL42)</f>
        <v>7</v>
      </c>
      <c r="AM41" s="416"/>
      <c r="AN41" s="416">
        <f t="shared" ref="AN41" si="169">WEEKDAY(AN42)</f>
        <v>1</v>
      </c>
      <c r="AO41" s="416"/>
      <c r="AP41" s="416">
        <f t="shared" ref="AP41" si="170">WEEKDAY(AP42)</f>
        <v>2</v>
      </c>
      <c r="AQ41" s="416"/>
      <c r="AR41" s="416">
        <f t="shared" ref="AR41" si="171">WEEKDAY(AR42)</f>
        <v>3</v>
      </c>
      <c r="AS41" s="416"/>
      <c r="AT41" s="416">
        <f t="shared" ref="AT41" si="172">WEEKDAY(AT42)</f>
        <v>4</v>
      </c>
      <c r="AU41" s="416"/>
      <c r="AV41" s="416">
        <f t="shared" ref="AV41" si="173">WEEKDAY(AV42)</f>
        <v>5</v>
      </c>
      <c r="AW41" s="416"/>
      <c r="AX41" s="416">
        <f t="shared" ref="AX41" si="174">WEEKDAY(AX42)</f>
        <v>6</v>
      </c>
      <c r="AY41" s="416"/>
      <c r="AZ41" s="416">
        <f t="shared" ref="AZ41" si="175">WEEKDAY(AZ42)</f>
        <v>7</v>
      </c>
      <c r="BA41" s="416"/>
      <c r="BB41" s="416">
        <f t="shared" ref="BB41" si="176">WEEKDAY(BB42)</f>
        <v>1</v>
      </c>
      <c r="BC41" s="416"/>
      <c r="BD41" s="416">
        <f t="shared" ref="BD41" si="177">WEEKDAY(BD42)</f>
        <v>2</v>
      </c>
      <c r="BE41" s="416"/>
      <c r="BF41" s="416">
        <f t="shared" ref="BF41" si="178">WEEKDAY(BF42)</f>
        <v>3</v>
      </c>
      <c r="BG41" s="416"/>
      <c r="BH41" s="416">
        <f t="shared" ref="BH41" si="179">WEEKDAY(BH42)</f>
        <v>4</v>
      </c>
      <c r="BI41" s="416"/>
      <c r="BJ41" s="416">
        <f t="shared" ref="BJ41" si="180">WEEKDAY(BJ42)</f>
        <v>5</v>
      </c>
      <c r="BK41" s="416"/>
      <c r="BL41" s="416">
        <f t="shared" ref="BL41" si="181">WEEKDAY(BL42)</f>
        <v>6</v>
      </c>
      <c r="BM41" s="416"/>
    </row>
    <row r="42" spans="1:65" s="43" customFormat="1" ht="22" thickTop="1">
      <c r="A42" s="45"/>
      <c r="B42" s="100"/>
      <c r="C42" s="52" t="s">
        <v>29</v>
      </c>
      <c r="D42" s="392">
        <f>D18</f>
        <v>46722</v>
      </c>
      <c r="E42" s="393"/>
      <c r="F42" s="368">
        <f>D42+1</f>
        <v>46723</v>
      </c>
      <c r="G42" s="369"/>
      <c r="H42" s="368">
        <f t="shared" ref="H42" si="182">F42+1</f>
        <v>46724</v>
      </c>
      <c r="I42" s="369"/>
      <c r="J42" s="368">
        <f t="shared" ref="J42" si="183">H42+1</f>
        <v>46725</v>
      </c>
      <c r="K42" s="369"/>
      <c r="L42" s="368">
        <f t="shared" ref="L42" si="184">J42+1</f>
        <v>46726</v>
      </c>
      <c r="M42" s="369"/>
      <c r="N42" s="368">
        <f t="shared" ref="N42" si="185">L42+1</f>
        <v>46727</v>
      </c>
      <c r="O42" s="369"/>
      <c r="P42" s="368">
        <f t="shared" ref="P42" si="186">N42+1</f>
        <v>46728</v>
      </c>
      <c r="Q42" s="369"/>
      <c r="R42" s="368">
        <f t="shared" ref="R42" si="187">P42+1</f>
        <v>46729</v>
      </c>
      <c r="S42" s="369"/>
      <c r="T42" s="368">
        <f t="shared" ref="T42" si="188">R42+1</f>
        <v>46730</v>
      </c>
      <c r="U42" s="369"/>
      <c r="V42" s="368">
        <f t="shared" ref="V42" si="189">T42+1</f>
        <v>46731</v>
      </c>
      <c r="W42" s="369"/>
      <c r="X42" s="368">
        <f t="shared" ref="X42" si="190">V42+1</f>
        <v>46732</v>
      </c>
      <c r="Y42" s="369"/>
      <c r="Z42" s="368">
        <f t="shared" ref="Z42" si="191">X42+1</f>
        <v>46733</v>
      </c>
      <c r="AA42" s="369"/>
      <c r="AB42" s="368">
        <f t="shared" ref="AB42" si="192">Z42+1</f>
        <v>46734</v>
      </c>
      <c r="AC42" s="369"/>
      <c r="AD42" s="368">
        <f t="shared" ref="AD42" si="193">AB42+1</f>
        <v>46735</v>
      </c>
      <c r="AE42" s="369"/>
      <c r="AF42" s="368">
        <f t="shared" ref="AF42" si="194">AD42+1</f>
        <v>46736</v>
      </c>
      <c r="AG42" s="369"/>
      <c r="AH42" s="368">
        <f t="shared" ref="AH42" si="195">AF42+1</f>
        <v>46737</v>
      </c>
      <c r="AI42" s="369"/>
      <c r="AJ42" s="368">
        <f t="shared" ref="AJ42" si="196">AH42+1</f>
        <v>46738</v>
      </c>
      <c r="AK42" s="369"/>
      <c r="AL42" s="368">
        <f t="shared" ref="AL42" si="197">AJ42+1</f>
        <v>46739</v>
      </c>
      <c r="AM42" s="369"/>
      <c r="AN42" s="368">
        <f t="shared" ref="AN42" si="198">AL42+1</f>
        <v>46740</v>
      </c>
      <c r="AO42" s="369"/>
      <c r="AP42" s="368">
        <f t="shared" ref="AP42" si="199">AN42+1</f>
        <v>46741</v>
      </c>
      <c r="AQ42" s="369"/>
      <c r="AR42" s="368">
        <f t="shared" ref="AR42" si="200">AP42+1</f>
        <v>46742</v>
      </c>
      <c r="AS42" s="369"/>
      <c r="AT42" s="368">
        <f t="shared" ref="AT42" si="201">AR42+1</f>
        <v>46743</v>
      </c>
      <c r="AU42" s="369"/>
      <c r="AV42" s="368">
        <f t="shared" ref="AV42" si="202">AT42+1</f>
        <v>46744</v>
      </c>
      <c r="AW42" s="369"/>
      <c r="AX42" s="368">
        <f t="shared" ref="AX42" si="203">AV42+1</f>
        <v>46745</v>
      </c>
      <c r="AY42" s="369"/>
      <c r="AZ42" s="368">
        <f t="shared" ref="AZ42" si="204">AX42+1</f>
        <v>46746</v>
      </c>
      <c r="BA42" s="369"/>
      <c r="BB42" s="368">
        <f t="shared" ref="BB42" si="205">AZ42+1</f>
        <v>46747</v>
      </c>
      <c r="BC42" s="369"/>
      <c r="BD42" s="368">
        <f t="shared" ref="BD42" si="206">BB42+1</f>
        <v>46748</v>
      </c>
      <c r="BE42" s="369"/>
      <c r="BF42" s="368">
        <f t="shared" ref="BF42" si="207">BD42+1</f>
        <v>46749</v>
      </c>
      <c r="BG42" s="369"/>
      <c r="BH42" s="368">
        <f t="shared" ref="BH42" si="208">BF42+1</f>
        <v>46750</v>
      </c>
      <c r="BI42" s="369"/>
      <c r="BJ42" s="368">
        <f t="shared" ref="BJ42" si="209">BH42+1</f>
        <v>46751</v>
      </c>
      <c r="BK42" s="369"/>
      <c r="BL42" s="368">
        <f t="shared" ref="BL42" si="210">BJ42+1</f>
        <v>46752</v>
      </c>
      <c r="BM42" s="370"/>
    </row>
    <row r="43" spans="1:65" s="43" customFormat="1" ht="19" thickBot="1">
      <c r="A43" s="45"/>
      <c r="B43" s="101"/>
      <c r="C43" s="51" t="s">
        <v>30</v>
      </c>
      <c r="D43" s="365">
        <f>D42</f>
        <v>46722</v>
      </c>
      <c r="E43" s="367"/>
      <c r="F43" s="365">
        <f t="shared" ref="F43" si="211">F42</f>
        <v>46723</v>
      </c>
      <c r="G43" s="367"/>
      <c r="H43" s="365">
        <f t="shared" ref="H43" si="212">H42</f>
        <v>46724</v>
      </c>
      <c r="I43" s="367"/>
      <c r="J43" s="365">
        <f t="shared" ref="J43" si="213">J42</f>
        <v>46725</v>
      </c>
      <c r="K43" s="367"/>
      <c r="L43" s="365">
        <f t="shared" ref="L43" si="214">L42</f>
        <v>46726</v>
      </c>
      <c r="M43" s="367"/>
      <c r="N43" s="365">
        <f t="shared" ref="N43" si="215">N42</f>
        <v>46727</v>
      </c>
      <c r="O43" s="367"/>
      <c r="P43" s="365">
        <f t="shared" ref="P43" si="216">P42</f>
        <v>46728</v>
      </c>
      <c r="Q43" s="367"/>
      <c r="R43" s="365">
        <f t="shared" ref="R43" si="217">R42</f>
        <v>46729</v>
      </c>
      <c r="S43" s="367"/>
      <c r="T43" s="365">
        <f t="shared" ref="T43" si="218">T42</f>
        <v>46730</v>
      </c>
      <c r="U43" s="367"/>
      <c r="V43" s="365">
        <f t="shared" ref="V43" si="219">V42</f>
        <v>46731</v>
      </c>
      <c r="W43" s="367"/>
      <c r="X43" s="365">
        <f t="shared" ref="X43" si="220">X42</f>
        <v>46732</v>
      </c>
      <c r="Y43" s="367"/>
      <c r="Z43" s="365">
        <f t="shared" ref="Z43" si="221">Z42</f>
        <v>46733</v>
      </c>
      <c r="AA43" s="367"/>
      <c r="AB43" s="365">
        <f t="shared" ref="AB43" si="222">AB42</f>
        <v>46734</v>
      </c>
      <c r="AC43" s="367"/>
      <c r="AD43" s="365">
        <f t="shared" ref="AD43" si="223">AD42</f>
        <v>46735</v>
      </c>
      <c r="AE43" s="367"/>
      <c r="AF43" s="365">
        <f t="shared" ref="AF43" si="224">AF42</f>
        <v>46736</v>
      </c>
      <c r="AG43" s="367"/>
      <c r="AH43" s="365">
        <f t="shared" ref="AH43" si="225">AH42</f>
        <v>46737</v>
      </c>
      <c r="AI43" s="367"/>
      <c r="AJ43" s="365">
        <f t="shared" ref="AJ43" si="226">AJ42</f>
        <v>46738</v>
      </c>
      <c r="AK43" s="367"/>
      <c r="AL43" s="365">
        <f t="shared" ref="AL43" si="227">AL42</f>
        <v>46739</v>
      </c>
      <c r="AM43" s="367"/>
      <c r="AN43" s="365">
        <f t="shared" ref="AN43" si="228">AN42</f>
        <v>46740</v>
      </c>
      <c r="AO43" s="367"/>
      <c r="AP43" s="365">
        <f t="shared" ref="AP43" si="229">AP42</f>
        <v>46741</v>
      </c>
      <c r="AQ43" s="367"/>
      <c r="AR43" s="365">
        <f t="shared" ref="AR43" si="230">AR42</f>
        <v>46742</v>
      </c>
      <c r="AS43" s="367"/>
      <c r="AT43" s="365">
        <f t="shared" ref="AT43" si="231">AT42</f>
        <v>46743</v>
      </c>
      <c r="AU43" s="367"/>
      <c r="AV43" s="365">
        <f t="shared" ref="AV43" si="232">AV42</f>
        <v>46744</v>
      </c>
      <c r="AW43" s="367"/>
      <c r="AX43" s="365">
        <f t="shared" ref="AX43" si="233">AX42</f>
        <v>46745</v>
      </c>
      <c r="AY43" s="367"/>
      <c r="AZ43" s="365">
        <f t="shared" ref="AZ43" si="234">AZ42</f>
        <v>46746</v>
      </c>
      <c r="BA43" s="367"/>
      <c r="BB43" s="365">
        <f t="shared" ref="BB43" si="235">BB42</f>
        <v>46747</v>
      </c>
      <c r="BC43" s="367"/>
      <c r="BD43" s="365">
        <f t="shared" ref="BD43" si="236">BD42</f>
        <v>46748</v>
      </c>
      <c r="BE43" s="367"/>
      <c r="BF43" s="365">
        <f t="shared" ref="BF43" si="237">BF42</f>
        <v>46749</v>
      </c>
      <c r="BG43" s="367"/>
      <c r="BH43" s="365">
        <f t="shared" ref="BH43" si="238">BH42</f>
        <v>46750</v>
      </c>
      <c r="BI43" s="367"/>
      <c r="BJ43" s="365">
        <f t="shared" ref="BJ43" si="239">BJ42</f>
        <v>46751</v>
      </c>
      <c r="BK43" s="367"/>
      <c r="BL43" s="365">
        <f t="shared" ref="BL43" si="240">BL42</f>
        <v>46752</v>
      </c>
      <c r="BM43" s="366"/>
    </row>
    <row r="44" spans="1:65" s="43" customFormat="1" ht="19" thickTop="1">
      <c r="A44" s="45"/>
      <c r="B44" s="363" t="s">
        <v>5</v>
      </c>
      <c r="C44" s="87">
        <f>Setting!D5</f>
        <v>0</v>
      </c>
      <c r="D44" s="215"/>
      <c r="E44" s="216"/>
      <c r="F44" s="215"/>
      <c r="G44" s="216"/>
      <c r="H44" s="215"/>
      <c r="I44" s="216"/>
      <c r="J44" s="215"/>
      <c r="K44" s="216"/>
      <c r="L44" s="215"/>
      <c r="M44" s="216"/>
      <c r="N44" s="215"/>
      <c r="O44" s="216"/>
      <c r="P44" s="215"/>
      <c r="Q44" s="216"/>
      <c r="R44" s="215"/>
      <c r="S44" s="216"/>
      <c r="T44" s="215"/>
      <c r="U44" s="216"/>
      <c r="V44" s="215"/>
      <c r="W44" s="216"/>
      <c r="X44" s="215"/>
      <c r="Y44" s="216"/>
      <c r="Z44" s="215"/>
      <c r="AA44" s="216"/>
      <c r="AB44" s="215"/>
      <c r="AC44" s="216"/>
      <c r="AD44" s="215"/>
      <c r="AE44" s="216"/>
      <c r="AF44" s="215"/>
      <c r="AG44" s="216"/>
      <c r="AH44" s="215"/>
      <c r="AI44" s="216"/>
      <c r="AJ44" s="215"/>
      <c r="AK44" s="216"/>
      <c r="AL44" s="215"/>
      <c r="AM44" s="216"/>
      <c r="AN44" s="215"/>
      <c r="AO44" s="216"/>
      <c r="AP44" s="215"/>
      <c r="AQ44" s="216"/>
      <c r="AR44" s="215"/>
      <c r="AS44" s="216"/>
      <c r="AT44" s="215"/>
      <c r="AU44" s="216"/>
      <c r="AV44" s="215"/>
      <c r="AW44" s="216"/>
      <c r="AX44" s="215"/>
      <c r="AY44" s="216"/>
      <c r="AZ44" s="215"/>
      <c r="BA44" s="216"/>
      <c r="BB44" s="215"/>
      <c r="BC44" s="216"/>
      <c r="BD44" s="215"/>
      <c r="BE44" s="216"/>
      <c r="BF44" s="215"/>
      <c r="BG44" s="216"/>
      <c r="BH44" s="215"/>
      <c r="BI44" s="216"/>
      <c r="BJ44" s="215"/>
      <c r="BK44" s="216"/>
      <c r="BL44" s="215"/>
      <c r="BM44" s="217"/>
    </row>
    <row r="45" spans="1:65" s="43" customFormat="1">
      <c r="A45" s="45"/>
      <c r="B45" s="363"/>
      <c r="C45" s="55">
        <f>Setting!D6</f>
        <v>0</v>
      </c>
      <c r="D45" s="227"/>
      <c r="E45" s="228"/>
      <c r="F45" s="227"/>
      <c r="G45" s="228"/>
      <c r="H45" s="227"/>
      <c r="I45" s="228"/>
      <c r="J45" s="227"/>
      <c r="K45" s="228"/>
      <c r="L45" s="227"/>
      <c r="M45" s="228"/>
      <c r="N45" s="227"/>
      <c r="O45" s="228"/>
      <c r="P45" s="227"/>
      <c r="Q45" s="228"/>
      <c r="R45" s="227"/>
      <c r="S45" s="228"/>
      <c r="T45" s="227"/>
      <c r="U45" s="228"/>
      <c r="V45" s="227"/>
      <c r="W45" s="228"/>
      <c r="X45" s="227"/>
      <c r="Y45" s="228"/>
      <c r="Z45" s="227"/>
      <c r="AA45" s="228"/>
      <c r="AB45" s="227"/>
      <c r="AC45" s="228"/>
      <c r="AD45" s="227"/>
      <c r="AE45" s="228"/>
      <c r="AF45" s="227"/>
      <c r="AG45" s="228"/>
      <c r="AH45" s="227"/>
      <c r="AI45" s="228"/>
      <c r="AJ45" s="227"/>
      <c r="AK45" s="228"/>
      <c r="AL45" s="227"/>
      <c r="AM45" s="228"/>
      <c r="AN45" s="227"/>
      <c r="AO45" s="228"/>
      <c r="AP45" s="227"/>
      <c r="AQ45" s="228"/>
      <c r="AR45" s="227"/>
      <c r="AS45" s="228"/>
      <c r="AT45" s="227"/>
      <c r="AU45" s="228"/>
      <c r="AV45" s="227"/>
      <c r="AW45" s="228"/>
      <c r="AX45" s="227"/>
      <c r="AY45" s="228"/>
      <c r="AZ45" s="227"/>
      <c r="BA45" s="228"/>
      <c r="BB45" s="227"/>
      <c r="BC45" s="228"/>
      <c r="BD45" s="227"/>
      <c r="BE45" s="228"/>
      <c r="BF45" s="227"/>
      <c r="BG45" s="228"/>
      <c r="BH45" s="227"/>
      <c r="BI45" s="228"/>
      <c r="BJ45" s="227"/>
      <c r="BK45" s="228"/>
      <c r="BL45" s="227"/>
      <c r="BM45" s="229"/>
    </row>
    <row r="46" spans="1:65" s="43" customFormat="1">
      <c r="A46" s="45"/>
      <c r="B46" s="363"/>
      <c r="C46" s="59">
        <f>Setting!D7</f>
        <v>0</v>
      </c>
      <c r="D46" s="221"/>
      <c r="E46" s="222"/>
      <c r="F46" s="221"/>
      <c r="G46" s="222"/>
      <c r="H46" s="221"/>
      <c r="I46" s="222"/>
      <c r="J46" s="221"/>
      <c r="K46" s="222"/>
      <c r="L46" s="221"/>
      <c r="M46" s="222"/>
      <c r="N46" s="221"/>
      <c r="O46" s="222"/>
      <c r="P46" s="221"/>
      <c r="Q46" s="222"/>
      <c r="R46" s="221"/>
      <c r="S46" s="222"/>
      <c r="T46" s="221"/>
      <c r="U46" s="222"/>
      <c r="V46" s="221"/>
      <c r="W46" s="222"/>
      <c r="X46" s="221"/>
      <c r="Y46" s="222"/>
      <c r="Z46" s="221"/>
      <c r="AA46" s="222"/>
      <c r="AB46" s="221"/>
      <c r="AC46" s="222"/>
      <c r="AD46" s="221"/>
      <c r="AE46" s="222"/>
      <c r="AF46" s="221"/>
      <c r="AG46" s="222"/>
      <c r="AH46" s="221"/>
      <c r="AI46" s="222"/>
      <c r="AJ46" s="221"/>
      <c r="AK46" s="222"/>
      <c r="AL46" s="221"/>
      <c r="AM46" s="222"/>
      <c r="AN46" s="221"/>
      <c r="AO46" s="222"/>
      <c r="AP46" s="221"/>
      <c r="AQ46" s="222"/>
      <c r="AR46" s="221"/>
      <c r="AS46" s="222"/>
      <c r="AT46" s="221"/>
      <c r="AU46" s="222"/>
      <c r="AV46" s="221"/>
      <c r="AW46" s="222"/>
      <c r="AX46" s="221"/>
      <c r="AY46" s="222"/>
      <c r="AZ46" s="221"/>
      <c r="BA46" s="222"/>
      <c r="BB46" s="221"/>
      <c r="BC46" s="222"/>
      <c r="BD46" s="221"/>
      <c r="BE46" s="222"/>
      <c r="BF46" s="221"/>
      <c r="BG46" s="222"/>
      <c r="BH46" s="221"/>
      <c r="BI46" s="222"/>
      <c r="BJ46" s="221"/>
      <c r="BK46" s="222"/>
      <c r="BL46" s="221"/>
      <c r="BM46" s="223"/>
    </row>
    <row r="47" spans="1:65" s="43" customFormat="1">
      <c r="A47" s="45"/>
      <c r="B47" s="363"/>
      <c r="C47" s="55">
        <f>Setting!D8</f>
        <v>0</v>
      </c>
      <c r="D47" s="227"/>
      <c r="E47" s="228"/>
      <c r="F47" s="227"/>
      <c r="G47" s="228"/>
      <c r="H47" s="227"/>
      <c r="I47" s="228"/>
      <c r="J47" s="227"/>
      <c r="K47" s="228"/>
      <c r="L47" s="227"/>
      <c r="M47" s="228"/>
      <c r="N47" s="227"/>
      <c r="O47" s="228"/>
      <c r="P47" s="227"/>
      <c r="Q47" s="228"/>
      <c r="R47" s="227"/>
      <c r="S47" s="228"/>
      <c r="T47" s="227"/>
      <c r="U47" s="228"/>
      <c r="V47" s="227"/>
      <c r="W47" s="228"/>
      <c r="X47" s="227"/>
      <c r="Y47" s="228"/>
      <c r="Z47" s="227"/>
      <c r="AA47" s="228"/>
      <c r="AB47" s="227"/>
      <c r="AC47" s="228"/>
      <c r="AD47" s="227"/>
      <c r="AE47" s="228"/>
      <c r="AF47" s="227"/>
      <c r="AG47" s="228"/>
      <c r="AH47" s="227"/>
      <c r="AI47" s="228"/>
      <c r="AJ47" s="227"/>
      <c r="AK47" s="228"/>
      <c r="AL47" s="227"/>
      <c r="AM47" s="228"/>
      <c r="AN47" s="227"/>
      <c r="AO47" s="228"/>
      <c r="AP47" s="227"/>
      <c r="AQ47" s="228"/>
      <c r="AR47" s="227"/>
      <c r="AS47" s="228"/>
      <c r="AT47" s="227"/>
      <c r="AU47" s="228"/>
      <c r="AV47" s="227"/>
      <c r="AW47" s="228"/>
      <c r="AX47" s="227"/>
      <c r="AY47" s="228"/>
      <c r="AZ47" s="227"/>
      <c r="BA47" s="228"/>
      <c r="BB47" s="227"/>
      <c r="BC47" s="228"/>
      <c r="BD47" s="227"/>
      <c r="BE47" s="228"/>
      <c r="BF47" s="227"/>
      <c r="BG47" s="228"/>
      <c r="BH47" s="227"/>
      <c r="BI47" s="228"/>
      <c r="BJ47" s="227"/>
      <c r="BK47" s="228"/>
      <c r="BL47" s="227"/>
      <c r="BM47" s="229"/>
    </row>
    <row r="48" spans="1:65" s="43" customFormat="1">
      <c r="A48" s="45"/>
      <c r="B48" s="363"/>
      <c r="C48" s="59">
        <f>Setting!D9</f>
        <v>0</v>
      </c>
      <c r="D48" s="221"/>
      <c r="E48" s="222"/>
      <c r="F48" s="221"/>
      <c r="G48" s="222"/>
      <c r="H48" s="221"/>
      <c r="I48" s="222"/>
      <c r="J48" s="221"/>
      <c r="K48" s="222"/>
      <c r="L48" s="221"/>
      <c r="M48" s="222"/>
      <c r="N48" s="221"/>
      <c r="O48" s="222"/>
      <c r="P48" s="221"/>
      <c r="Q48" s="222"/>
      <c r="R48" s="221"/>
      <c r="S48" s="222"/>
      <c r="T48" s="221"/>
      <c r="U48" s="222"/>
      <c r="V48" s="221"/>
      <c r="W48" s="222"/>
      <c r="X48" s="221"/>
      <c r="Y48" s="222"/>
      <c r="Z48" s="221"/>
      <c r="AA48" s="222"/>
      <c r="AB48" s="221"/>
      <c r="AC48" s="222"/>
      <c r="AD48" s="221"/>
      <c r="AE48" s="222"/>
      <c r="AF48" s="221"/>
      <c r="AG48" s="222"/>
      <c r="AH48" s="221"/>
      <c r="AI48" s="222"/>
      <c r="AJ48" s="221"/>
      <c r="AK48" s="222"/>
      <c r="AL48" s="221"/>
      <c r="AM48" s="222"/>
      <c r="AN48" s="221"/>
      <c r="AO48" s="222"/>
      <c r="AP48" s="221"/>
      <c r="AQ48" s="222"/>
      <c r="AR48" s="221"/>
      <c r="AS48" s="222"/>
      <c r="AT48" s="221"/>
      <c r="AU48" s="222"/>
      <c r="AV48" s="221"/>
      <c r="AW48" s="222"/>
      <c r="AX48" s="221"/>
      <c r="AY48" s="222"/>
      <c r="AZ48" s="221"/>
      <c r="BA48" s="222"/>
      <c r="BB48" s="221"/>
      <c r="BC48" s="222"/>
      <c r="BD48" s="221"/>
      <c r="BE48" s="222"/>
      <c r="BF48" s="221"/>
      <c r="BG48" s="222"/>
      <c r="BH48" s="221"/>
      <c r="BI48" s="222"/>
      <c r="BJ48" s="221"/>
      <c r="BK48" s="222"/>
      <c r="BL48" s="221"/>
      <c r="BM48" s="223"/>
    </row>
    <row r="49" spans="1:65" s="43" customFormat="1">
      <c r="A49" s="45"/>
      <c r="B49" s="363"/>
      <c r="C49" s="55">
        <f>Setting!D10</f>
        <v>0</v>
      </c>
      <c r="D49" s="227"/>
      <c r="E49" s="228"/>
      <c r="F49" s="227"/>
      <c r="G49" s="228"/>
      <c r="H49" s="227"/>
      <c r="I49" s="228"/>
      <c r="J49" s="227"/>
      <c r="K49" s="228"/>
      <c r="L49" s="227"/>
      <c r="M49" s="228"/>
      <c r="N49" s="227"/>
      <c r="O49" s="228"/>
      <c r="P49" s="227"/>
      <c r="Q49" s="228"/>
      <c r="R49" s="227"/>
      <c r="S49" s="228"/>
      <c r="T49" s="227"/>
      <c r="U49" s="228"/>
      <c r="V49" s="227"/>
      <c r="W49" s="228"/>
      <c r="X49" s="227"/>
      <c r="Y49" s="228"/>
      <c r="Z49" s="227"/>
      <c r="AA49" s="228"/>
      <c r="AB49" s="227"/>
      <c r="AC49" s="228"/>
      <c r="AD49" s="227"/>
      <c r="AE49" s="228"/>
      <c r="AF49" s="227"/>
      <c r="AG49" s="228"/>
      <c r="AH49" s="227"/>
      <c r="AI49" s="228"/>
      <c r="AJ49" s="227"/>
      <c r="AK49" s="228"/>
      <c r="AL49" s="227"/>
      <c r="AM49" s="228"/>
      <c r="AN49" s="227"/>
      <c r="AO49" s="228"/>
      <c r="AP49" s="227"/>
      <c r="AQ49" s="228"/>
      <c r="AR49" s="227"/>
      <c r="AS49" s="228"/>
      <c r="AT49" s="227"/>
      <c r="AU49" s="228"/>
      <c r="AV49" s="227"/>
      <c r="AW49" s="228"/>
      <c r="AX49" s="227"/>
      <c r="AY49" s="228"/>
      <c r="AZ49" s="227"/>
      <c r="BA49" s="228"/>
      <c r="BB49" s="227"/>
      <c r="BC49" s="228"/>
      <c r="BD49" s="227"/>
      <c r="BE49" s="228"/>
      <c r="BF49" s="227"/>
      <c r="BG49" s="228"/>
      <c r="BH49" s="227"/>
      <c r="BI49" s="228"/>
      <c r="BJ49" s="227"/>
      <c r="BK49" s="228"/>
      <c r="BL49" s="227"/>
      <c r="BM49" s="229"/>
    </row>
    <row r="50" spans="1:65" s="43" customFormat="1">
      <c r="A50" s="45"/>
      <c r="B50" s="363"/>
      <c r="C50" s="59">
        <f>Setting!D11</f>
        <v>0</v>
      </c>
      <c r="D50" s="221"/>
      <c r="E50" s="222"/>
      <c r="F50" s="221"/>
      <c r="G50" s="222"/>
      <c r="H50" s="221"/>
      <c r="I50" s="222"/>
      <c r="J50" s="221"/>
      <c r="K50" s="222"/>
      <c r="L50" s="221"/>
      <c r="M50" s="222"/>
      <c r="N50" s="221"/>
      <c r="O50" s="222"/>
      <c r="P50" s="221"/>
      <c r="Q50" s="222"/>
      <c r="R50" s="221"/>
      <c r="S50" s="222"/>
      <c r="T50" s="221"/>
      <c r="U50" s="222"/>
      <c r="V50" s="221"/>
      <c r="W50" s="222"/>
      <c r="X50" s="221"/>
      <c r="Y50" s="222"/>
      <c r="Z50" s="221"/>
      <c r="AA50" s="222"/>
      <c r="AB50" s="221"/>
      <c r="AC50" s="222"/>
      <c r="AD50" s="221"/>
      <c r="AE50" s="222"/>
      <c r="AF50" s="221"/>
      <c r="AG50" s="222"/>
      <c r="AH50" s="221"/>
      <c r="AI50" s="222"/>
      <c r="AJ50" s="221"/>
      <c r="AK50" s="222"/>
      <c r="AL50" s="221"/>
      <c r="AM50" s="222"/>
      <c r="AN50" s="221"/>
      <c r="AO50" s="222"/>
      <c r="AP50" s="221"/>
      <c r="AQ50" s="222"/>
      <c r="AR50" s="221"/>
      <c r="AS50" s="222"/>
      <c r="AT50" s="221"/>
      <c r="AU50" s="222"/>
      <c r="AV50" s="221"/>
      <c r="AW50" s="222"/>
      <c r="AX50" s="221"/>
      <c r="AY50" s="222"/>
      <c r="AZ50" s="221"/>
      <c r="BA50" s="222"/>
      <c r="BB50" s="221"/>
      <c r="BC50" s="222"/>
      <c r="BD50" s="221"/>
      <c r="BE50" s="222"/>
      <c r="BF50" s="221"/>
      <c r="BG50" s="222"/>
      <c r="BH50" s="221"/>
      <c r="BI50" s="222"/>
      <c r="BJ50" s="221"/>
      <c r="BK50" s="222"/>
      <c r="BL50" s="221"/>
      <c r="BM50" s="223"/>
    </row>
    <row r="51" spans="1:65" s="43" customFormat="1">
      <c r="A51" s="45"/>
      <c r="B51" s="363"/>
      <c r="C51" s="55">
        <f>Setting!D12</f>
        <v>0</v>
      </c>
      <c r="D51" s="227"/>
      <c r="E51" s="228"/>
      <c r="F51" s="227"/>
      <c r="G51" s="228"/>
      <c r="H51" s="227"/>
      <c r="I51" s="228"/>
      <c r="J51" s="227"/>
      <c r="K51" s="228"/>
      <c r="L51" s="227"/>
      <c r="M51" s="228"/>
      <c r="N51" s="227"/>
      <c r="O51" s="228"/>
      <c r="P51" s="227"/>
      <c r="Q51" s="228"/>
      <c r="R51" s="227"/>
      <c r="S51" s="228"/>
      <c r="T51" s="227"/>
      <c r="U51" s="228"/>
      <c r="V51" s="227"/>
      <c r="W51" s="228"/>
      <c r="X51" s="227"/>
      <c r="Y51" s="228"/>
      <c r="Z51" s="227"/>
      <c r="AA51" s="228"/>
      <c r="AB51" s="227"/>
      <c r="AC51" s="228"/>
      <c r="AD51" s="227"/>
      <c r="AE51" s="228"/>
      <c r="AF51" s="227"/>
      <c r="AG51" s="228"/>
      <c r="AH51" s="227"/>
      <c r="AI51" s="228"/>
      <c r="AJ51" s="227"/>
      <c r="AK51" s="228"/>
      <c r="AL51" s="227"/>
      <c r="AM51" s="228"/>
      <c r="AN51" s="227"/>
      <c r="AO51" s="228"/>
      <c r="AP51" s="227"/>
      <c r="AQ51" s="228"/>
      <c r="AR51" s="227"/>
      <c r="AS51" s="228"/>
      <c r="AT51" s="227"/>
      <c r="AU51" s="228"/>
      <c r="AV51" s="227"/>
      <c r="AW51" s="228"/>
      <c r="AX51" s="227"/>
      <c r="AY51" s="228"/>
      <c r="AZ51" s="227"/>
      <c r="BA51" s="228"/>
      <c r="BB51" s="227"/>
      <c r="BC51" s="228"/>
      <c r="BD51" s="227"/>
      <c r="BE51" s="228"/>
      <c r="BF51" s="227"/>
      <c r="BG51" s="228"/>
      <c r="BH51" s="227"/>
      <c r="BI51" s="228"/>
      <c r="BJ51" s="227"/>
      <c r="BK51" s="228"/>
      <c r="BL51" s="227"/>
      <c r="BM51" s="229"/>
    </row>
    <row r="52" spans="1:65" s="43" customFormat="1">
      <c r="A52" s="45"/>
      <c r="B52" s="363"/>
      <c r="C52" s="59">
        <f>Setting!D13</f>
        <v>0</v>
      </c>
      <c r="D52" s="221"/>
      <c r="E52" s="222"/>
      <c r="F52" s="221"/>
      <c r="G52" s="222"/>
      <c r="H52" s="221"/>
      <c r="I52" s="222"/>
      <c r="J52" s="221"/>
      <c r="K52" s="222"/>
      <c r="L52" s="221"/>
      <c r="M52" s="222"/>
      <c r="N52" s="221"/>
      <c r="O52" s="222"/>
      <c r="P52" s="221"/>
      <c r="Q52" s="222"/>
      <c r="R52" s="221"/>
      <c r="S52" s="222"/>
      <c r="T52" s="221"/>
      <c r="U52" s="222"/>
      <c r="V52" s="221"/>
      <c r="W52" s="222"/>
      <c r="X52" s="221"/>
      <c r="Y52" s="222"/>
      <c r="Z52" s="221"/>
      <c r="AA52" s="222"/>
      <c r="AB52" s="221"/>
      <c r="AC52" s="222"/>
      <c r="AD52" s="221"/>
      <c r="AE52" s="222"/>
      <c r="AF52" s="221"/>
      <c r="AG52" s="222"/>
      <c r="AH52" s="221"/>
      <c r="AI52" s="222"/>
      <c r="AJ52" s="221"/>
      <c r="AK52" s="222"/>
      <c r="AL52" s="221"/>
      <c r="AM52" s="222"/>
      <c r="AN52" s="221"/>
      <c r="AO52" s="222"/>
      <c r="AP52" s="221"/>
      <c r="AQ52" s="222"/>
      <c r="AR52" s="221"/>
      <c r="AS52" s="222"/>
      <c r="AT52" s="221"/>
      <c r="AU52" s="222"/>
      <c r="AV52" s="221"/>
      <c r="AW52" s="222"/>
      <c r="AX52" s="221"/>
      <c r="AY52" s="222"/>
      <c r="AZ52" s="221"/>
      <c r="BA52" s="222"/>
      <c r="BB52" s="221"/>
      <c r="BC52" s="222"/>
      <c r="BD52" s="221"/>
      <c r="BE52" s="222"/>
      <c r="BF52" s="221"/>
      <c r="BG52" s="222"/>
      <c r="BH52" s="221"/>
      <c r="BI52" s="222"/>
      <c r="BJ52" s="221"/>
      <c r="BK52" s="222"/>
      <c r="BL52" s="221"/>
      <c r="BM52" s="223"/>
    </row>
    <row r="53" spans="1:65" s="43" customFormat="1">
      <c r="A53" s="45"/>
      <c r="B53" s="363"/>
      <c r="C53" s="78">
        <f>Setting!D14</f>
        <v>0</v>
      </c>
      <c r="D53" s="230"/>
      <c r="E53" s="228"/>
      <c r="F53" s="230"/>
      <c r="G53" s="228"/>
      <c r="H53" s="230"/>
      <c r="I53" s="228"/>
      <c r="J53" s="230"/>
      <c r="K53" s="228"/>
      <c r="L53" s="230"/>
      <c r="M53" s="228"/>
      <c r="N53" s="230"/>
      <c r="O53" s="228"/>
      <c r="P53" s="230"/>
      <c r="Q53" s="228"/>
      <c r="R53" s="230"/>
      <c r="S53" s="228"/>
      <c r="T53" s="230"/>
      <c r="U53" s="228"/>
      <c r="V53" s="230"/>
      <c r="W53" s="228"/>
      <c r="X53" s="230"/>
      <c r="Y53" s="228"/>
      <c r="Z53" s="230"/>
      <c r="AA53" s="228"/>
      <c r="AB53" s="230"/>
      <c r="AC53" s="228"/>
      <c r="AD53" s="230"/>
      <c r="AE53" s="228"/>
      <c r="AF53" s="230"/>
      <c r="AG53" s="228"/>
      <c r="AH53" s="230"/>
      <c r="AI53" s="228"/>
      <c r="AJ53" s="230"/>
      <c r="AK53" s="228"/>
      <c r="AL53" s="230"/>
      <c r="AM53" s="228"/>
      <c r="AN53" s="230"/>
      <c r="AO53" s="228"/>
      <c r="AP53" s="230"/>
      <c r="AQ53" s="228"/>
      <c r="AR53" s="230"/>
      <c r="AS53" s="228"/>
      <c r="AT53" s="230"/>
      <c r="AU53" s="228"/>
      <c r="AV53" s="230"/>
      <c r="AW53" s="228"/>
      <c r="AX53" s="230"/>
      <c r="AY53" s="228"/>
      <c r="AZ53" s="230"/>
      <c r="BA53" s="228"/>
      <c r="BB53" s="230"/>
      <c r="BC53" s="228"/>
      <c r="BD53" s="230"/>
      <c r="BE53" s="228"/>
      <c r="BF53" s="230"/>
      <c r="BG53" s="228"/>
      <c r="BH53" s="230"/>
      <c r="BI53" s="228"/>
      <c r="BJ53" s="230"/>
      <c r="BK53" s="228"/>
      <c r="BL53" s="230"/>
      <c r="BM53" s="229"/>
    </row>
    <row r="54" spans="1:65" s="43" customFormat="1" ht="19" thickBot="1">
      <c r="A54" s="45"/>
      <c r="B54" s="363"/>
      <c r="C54" s="74" t="s">
        <v>40</v>
      </c>
      <c r="D54" s="357"/>
      <c r="E54" s="358"/>
      <c r="F54" s="357"/>
      <c r="G54" s="358"/>
      <c r="H54" s="357"/>
      <c r="I54" s="358"/>
      <c r="J54" s="357"/>
      <c r="K54" s="358"/>
      <c r="L54" s="357"/>
      <c r="M54" s="358"/>
      <c r="N54" s="357"/>
      <c r="O54" s="358"/>
      <c r="P54" s="357"/>
      <c r="Q54" s="358"/>
      <c r="R54" s="357"/>
      <c r="S54" s="358"/>
      <c r="T54" s="357"/>
      <c r="U54" s="358"/>
      <c r="V54" s="357"/>
      <c r="W54" s="358"/>
      <c r="X54" s="357"/>
      <c r="Y54" s="358"/>
      <c r="Z54" s="357"/>
      <c r="AA54" s="358"/>
      <c r="AB54" s="357"/>
      <c r="AC54" s="358"/>
      <c r="AD54" s="357"/>
      <c r="AE54" s="358"/>
      <c r="AF54" s="357"/>
      <c r="AG54" s="358"/>
      <c r="AH54" s="357"/>
      <c r="AI54" s="358"/>
      <c r="AJ54" s="357"/>
      <c r="AK54" s="358"/>
      <c r="AL54" s="357"/>
      <c r="AM54" s="358"/>
      <c r="AN54" s="357"/>
      <c r="AO54" s="358"/>
      <c r="AP54" s="357"/>
      <c r="AQ54" s="358"/>
      <c r="AR54" s="357"/>
      <c r="AS54" s="358"/>
      <c r="AT54" s="357"/>
      <c r="AU54" s="358"/>
      <c r="AV54" s="357"/>
      <c r="AW54" s="358"/>
      <c r="AX54" s="357"/>
      <c r="AY54" s="358"/>
      <c r="AZ54" s="357"/>
      <c r="BA54" s="358"/>
      <c r="BB54" s="357"/>
      <c r="BC54" s="358"/>
      <c r="BD54" s="357"/>
      <c r="BE54" s="358"/>
      <c r="BF54" s="357"/>
      <c r="BG54" s="358"/>
      <c r="BH54" s="357"/>
      <c r="BI54" s="358"/>
      <c r="BJ54" s="357"/>
      <c r="BK54" s="358"/>
      <c r="BL54" s="357"/>
      <c r="BM54" s="359"/>
    </row>
    <row r="55" spans="1:65" s="43" customFormat="1" ht="20" thickTop="1" thickBot="1">
      <c r="A55" s="45"/>
      <c r="B55" s="364"/>
      <c r="C55" s="79" t="s">
        <v>33</v>
      </c>
      <c r="D55" s="349">
        <f>SUM(D44:D53)</f>
        <v>0</v>
      </c>
      <c r="E55" s="350"/>
      <c r="F55" s="349">
        <f t="shared" ref="F55" si="241">SUM(F44:F53)</f>
        <v>0</v>
      </c>
      <c r="G55" s="350"/>
      <c r="H55" s="349">
        <f t="shared" ref="H55" si="242">SUM(H44:H53)</f>
        <v>0</v>
      </c>
      <c r="I55" s="350"/>
      <c r="J55" s="349">
        <f t="shared" ref="J55" si="243">SUM(J44:J53)</f>
        <v>0</v>
      </c>
      <c r="K55" s="350"/>
      <c r="L55" s="349">
        <f t="shared" ref="L55" si="244">SUM(L44:L53)</f>
        <v>0</v>
      </c>
      <c r="M55" s="350"/>
      <c r="N55" s="349">
        <f t="shared" ref="N55" si="245">SUM(N44:N53)</f>
        <v>0</v>
      </c>
      <c r="O55" s="350"/>
      <c r="P55" s="349">
        <f t="shared" ref="P55" si="246">SUM(P44:P53)</f>
        <v>0</v>
      </c>
      <c r="Q55" s="350"/>
      <c r="R55" s="349">
        <f t="shared" ref="R55" si="247">SUM(R44:R53)</f>
        <v>0</v>
      </c>
      <c r="S55" s="350"/>
      <c r="T55" s="349">
        <f t="shared" ref="T55" si="248">SUM(T44:T53)</f>
        <v>0</v>
      </c>
      <c r="U55" s="350"/>
      <c r="V55" s="349">
        <f t="shared" ref="V55" si="249">SUM(V44:V53)</f>
        <v>0</v>
      </c>
      <c r="W55" s="350"/>
      <c r="X55" s="349">
        <f t="shared" ref="X55" si="250">SUM(X44:X53)</f>
        <v>0</v>
      </c>
      <c r="Y55" s="350"/>
      <c r="Z55" s="349">
        <f t="shared" ref="Z55" si="251">SUM(Z44:Z53)</f>
        <v>0</v>
      </c>
      <c r="AA55" s="350"/>
      <c r="AB55" s="349">
        <f t="shared" ref="AB55" si="252">SUM(AB44:AB53)</f>
        <v>0</v>
      </c>
      <c r="AC55" s="350"/>
      <c r="AD55" s="349">
        <f t="shared" ref="AD55" si="253">SUM(AD44:AD53)</f>
        <v>0</v>
      </c>
      <c r="AE55" s="350"/>
      <c r="AF55" s="349">
        <f t="shared" ref="AF55" si="254">SUM(AF44:AF53)</f>
        <v>0</v>
      </c>
      <c r="AG55" s="350"/>
      <c r="AH55" s="349">
        <f t="shared" ref="AH55" si="255">SUM(AH44:AH53)</f>
        <v>0</v>
      </c>
      <c r="AI55" s="350"/>
      <c r="AJ55" s="349">
        <f t="shared" ref="AJ55" si="256">SUM(AJ44:AJ53)</f>
        <v>0</v>
      </c>
      <c r="AK55" s="350"/>
      <c r="AL55" s="349">
        <f t="shared" ref="AL55" si="257">SUM(AL44:AL53)</f>
        <v>0</v>
      </c>
      <c r="AM55" s="350"/>
      <c r="AN55" s="349">
        <f t="shared" ref="AN55" si="258">SUM(AN44:AN53)</f>
        <v>0</v>
      </c>
      <c r="AO55" s="350"/>
      <c r="AP55" s="349">
        <f t="shared" ref="AP55" si="259">SUM(AP44:AP53)</f>
        <v>0</v>
      </c>
      <c r="AQ55" s="350"/>
      <c r="AR55" s="349">
        <f t="shared" ref="AR55" si="260">SUM(AR44:AR53)</f>
        <v>0</v>
      </c>
      <c r="AS55" s="350"/>
      <c r="AT55" s="349">
        <f t="shared" ref="AT55" si="261">SUM(AT44:AT53)</f>
        <v>0</v>
      </c>
      <c r="AU55" s="350"/>
      <c r="AV55" s="349">
        <f t="shared" ref="AV55" si="262">SUM(AV44:AV53)</f>
        <v>0</v>
      </c>
      <c r="AW55" s="350"/>
      <c r="AX55" s="349">
        <f t="shared" ref="AX55" si="263">SUM(AX44:AX53)</f>
        <v>0</v>
      </c>
      <c r="AY55" s="350"/>
      <c r="AZ55" s="349">
        <f t="shared" ref="AZ55" si="264">SUM(AZ44:AZ53)</f>
        <v>0</v>
      </c>
      <c r="BA55" s="350"/>
      <c r="BB55" s="349">
        <f t="shared" ref="BB55" si="265">SUM(BB44:BB53)</f>
        <v>0</v>
      </c>
      <c r="BC55" s="350"/>
      <c r="BD55" s="349">
        <f t="shared" ref="BD55" si="266">SUM(BD44:BD53)</f>
        <v>0</v>
      </c>
      <c r="BE55" s="350"/>
      <c r="BF55" s="349">
        <f t="shared" ref="BF55" si="267">SUM(BF44:BF53)</f>
        <v>0</v>
      </c>
      <c r="BG55" s="350"/>
      <c r="BH55" s="349">
        <f t="shared" ref="BH55" si="268">SUM(BH44:BH53)</f>
        <v>0</v>
      </c>
      <c r="BI55" s="350"/>
      <c r="BJ55" s="349">
        <f t="shared" ref="BJ55" si="269">SUM(BJ44:BJ53)</f>
        <v>0</v>
      </c>
      <c r="BK55" s="350"/>
      <c r="BL55" s="349">
        <f t="shared" ref="BL55" si="270">SUM(BL44:BL53)</f>
        <v>0</v>
      </c>
      <c r="BM55" s="350"/>
    </row>
    <row r="56" spans="1:65" s="43" customFormat="1" ht="19" thickTop="1">
      <c r="A56" s="45"/>
      <c r="B56" s="363" t="s">
        <v>6</v>
      </c>
      <c r="C56" s="87">
        <f>Setting!F5</f>
        <v>0</v>
      </c>
      <c r="D56" s="215"/>
      <c r="E56" s="216"/>
      <c r="F56" s="215"/>
      <c r="G56" s="216"/>
      <c r="H56" s="215"/>
      <c r="I56" s="216"/>
      <c r="J56" s="215"/>
      <c r="K56" s="216"/>
      <c r="L56" s="215"/>
      <c r="M56" s="216"/>
      <c r="N56" s="215"/>
      <c r="O56" s="216"/>
      <c r="P56" s="215"/>
      <c r="Q56" s="216"/>
      <c r="R56" s="215"/>
      <c r="S56" s="216"/>
      <c r="T56" s="215"/>
      <c r="U56" s="216"/>
      <c r="V56" s="215"/>
      <c r="W56" s="216"/>
      <c r="X56" s="215"/>
      <c r="Y56" s="216"/>
      <c r="Z56" s="215"/>
      <c r="AA56" s="216"/>
      <c r="AB56" s="215"/>
      <c r="AC56" s="216"/>
      <c r="AD56" s="215"/>
      <c r="AE56" s="216"/>
      <c r="AF56" s="215"/>
      <c r="AG56" s="216"/>
      <c r="AH56" s="215"/>
      <c r="AI56" s="216"/>
      <c r="AJ56" s="215"/>
      <c r="AK56" s="216"/>
      <c r="AL56" s="215"/>
      <c r="AM56" s="216"/>
      <c r="AN56" s="215"/>
      <c r="AO56" s="216"/>
      <c r="AP56" s="215"/>
      <c r="AQ56" s="216"/>
      <c r="AR56" s="215"/>
      <c r="AS56" s="216"/>
      <c r="AT56" s="215"/>
      <c r="AU56" s="216"/>
      <c r="AV56" s="215"/>
      <c r="AW56" s="216"/>
      <c r="AX56" s="215"/>
      <c r="AY56" s="216"/>
      <c r="AZ56" s="215"/>
      <c r="BA56" s="216"/>
      <c r="BB56" s="215"/>
      <c r="BC56" s="216"/>
      <c r="BD56" s="215"/>
      <c r="BE56" s="216"/>
      <c r="BF56" s="215"/>
      <c r="BG56" s="216"/>
      <c r="BH56" s="215"/>
      <c r="BI56" s="216"/>
      <c r="BJ56" s="215"/>
      <c r="BK56" s="216"/>
      <c r="BL56" s="215"/>
      <c r="BM56" s="217"/>
    </row>
    <row r="57" spans="1:65" s="43" customFormat="1">
      <c r="A57" s="45"/>
      <c r="B57" s="363"/>
      <c r="C57" s="55">
        <f>Setting!F6</f>
        <v>0</v>
      </c>
      <c r="D57" s="227"/>
      <c r="E57" s="228"/>
      <c r="F57" s="227"/>
      <c r="G57" s="228"/>
      <c r="H57" s="227"/>
      <c r="I57" s="228"/>
      <c r="J57" s="227"/>
      <c r="K57" s="228"/>
      <c r="L57" s="227"/>
      <c r="M57" s="228"/>
      <c r="N57" s="227"/>
      <c r="O57" s="228"/>
      <c r="P57" s="227"/>
      <c r="Q57" s="228"/>
      <c r="R57" s="227"/>
      <c r="S57" s="228"/>
      <c r="T57" s="227"/>
      <c r="U57" s="228"/>
      <c r="V57" s="227"/>
      <c r="W57" s="228"/>
      <c r="X57" s="227"/>
      <c r="Y57" s="228"/>
      <c r="Z57" s="227"/>
      <c r="AA57" s="228"/>
      <c r="AB57" s="227"/>
      <c r="AC57" s="228"/>
      <c r="AD57" s="227"/>
      <c r="AE57" s="228"/>
      <c r="AF57" s="227"/>
      <c r="AG57" s="228"/>
      <c r="AH57" s="227"/>
      <c r="AI57" s="228"/>
      <c r="AJ57" s="227"/>
      <c r="AK57" s="228"/>
      <c r="AL57" s="227"/>
      <c r="AM57" s="228"/>
      <c r="AN57" s="227"/>
      <c r="AO57" s="228"/>
      <c r="AP57" s="227"/>
      <c r="AQ57" s="228"/>
      <c r="AR57" s="227"/>
      <c r="AS57" s="228"/>
      <c r="AT57" s="227"/>
      <c r="AU57" s="228"/>
      <c r="AV57" s="227"/>
      <c r="AW57" s="228"/>
      <c r="AX57" s="227"/>
      <c r="AY57" s="228"/>
      <c r="AZ57" s="227"/>
      <c r="BA57" s="228"/>
      <c r="BB57" s="227"/>
      <c r="BC57" s="228"/>
      <c r="BD57" s="227"/>
      <c r="BE57" s="228"/>
      <c r="BF57" s="227"/>
      <c r="BG57" s="228"/>
      <c r="BH57" s="227"/>
      <c r="BI57" s="228"/>
      <c r="BJ57" s="227"/>
      <c r="BK57" s="228"/>
      <c r="BL57" s="227"/>
      <c r="BM57" s="229"/>
    </row>
    <row r="58" spans="1:65" s="43" customFormat="1">
      <c r="A58" s="45"/>
      <c r="B58" s="363"/>
      <c r="C58" s="59">
        <f>Setting!F7</f>
        <v>0</v>
      </c>
      <c r="D58" s="221"/>
      <c r="E58" s="222"/>
      <c r="F58" s="221"/>
      <c r="G58" s="222"/>
      <c r="H58" s="221"/>
      <c r="I58" s="222"/>
      <c r="J58" s="221"/>
      <c r="K58" s="222"/>
      <c r="L58" s="221"/>
      <c r="M58" s="222"/>
      <c r="N58" s="221"/>
      <c r="O58" s="222"/>
      <c r="P58" s="221"/>
      <c r="Q58" s="222"/>
      <c r="R58" s="221"/>
      <c r="S58" s="222"/>
      <c r="T58" s="221"/>
      <c r="U58" s="222"/>
      <c r="V58" s="221"/>
      <c r="W58" s="222"/>
      <c r="X58" s="221"/>
      <c r="Y58" s="222"/>
      <c r="Z58" s="221"/>
      <c r="AA58" s="222"/>
      <c r="AB58" s="221"/>
      <c r="AC58" s="222"/>
      <c r="AD58" s="221"/>
      <c r="AE58" s="222"/>
      <c r="AF58" s="221"/>
      <c r="AG58" s="222"/>
      <c r="AH58" s="221"/>
      <c r="AI58" s="222"/>
      <c r="AJ58" s="221"/>
      <c r="AK58" s="222"/>
      <c r="AL58" s="221"/>
      <c r="AM58" s="222"/>
      <c r="AN58" s="221"/>
      <c r="AO58" s="222"/>
      <c r="AP58" s="221"/>
      <c r="AQ58" s="222"/>
      <c r="AR58" s="221"/>
      <c r="AS58" s="222"/>
      <c r="AT58" s="221"/>
      <c r="AU58" s="222"/>
      <c r="AV58" s="221"/>
      <c r="AW58" s="222"/>
      <c r="AX58" s="221"/>
      <c r="AY58" s="222"/>
      <c r="AZ58" s="221"/>
      <c r="BA58" s="222"/>
      <c r="BB58" s="221"/>
      <c r="BC58" s="222"/>
      <c r="BD58" s="221"/>
      <c r="BE58" s="222"/>
      <c r="BF58" s="221"/>
      <c r="BG58" s="222"/>
      <c r="BH58" s="221"/>
      <c r="BI58" s="222"/>
      <c r="BJ58" s="221"/>
      <c r="BK58" s="222"/>
      <c r="BL58" s="221"/>
      <c r="BM58" s="223"/>
    </row>
    <row r="59" spans="1:65" s="43" customFormat="1">
      <c r="A59" s="45"/>
      <c r="B59" s="363"/>
      <c r="C59" s="55">
        <f>Setting!F8</f>
        <v>0</v>
      </c>
      <c r="D59" s="227"/>
      <c r="E59" s="228"/>
      <c r="F59" s="227"/>
      <c r="G59" s="228"/>
      <c r="H59" s="227"/>
      <c r="I59" s="228"/>
      <c r="J59" s="227"/>
      <c r="K59" s="228"/>
      <c r="L59" s="227"/>
      <c r="M59" s="228"/>
      <c r="N59" s="227"/>
      <c r="O59" s="228"/>
      <c r="P59" s="227"/>
      <c r="Q59" s="228"/>
      <c r="R59" s="227"/>
      <c r="S59" s="228"/>
      <c r="T59" s="227"/>
      <c r="U59" s="228"/>
      <c r="V59" s="227"/>
      <c r="W59" s="228"/>
      <c r="X59" s="227"/>
      <c r="Y59" s="228"/>
      <c r="Z59" s="227"/>
      <c r="AA59" s="228"/>
      <c r="AB59" s="227"/>
      <c r="AC59" s="228"/>
      <c r="AD59" s="227"/>
      <c r="AE59" s="228"/>
      <c r="AF59" s="227"/>
      <c r="AG59" s="228"/>
      <c r="AH59" s="227"/>
      <c r="AI59" s="228"/>
      <c r="AJ59" s="227"/>
      <c r="AK59" s="228"/>
      <c r="AL59" s="227"/>
      <c r="AM59" s="228"/>
      <c r="AN59" s="227"/>
      <c r="AO59" s="228"/>
      <c r="AP59" s="227"/>
      <c r="AQ59" s="228"/>
      <c r="AR59" s="227"/>
      <c r="AS59" s="228"/>
      <c r="AT59" s="227"/>
      <c r="AU59" s="228"/>
      <c r="AV59" s="227"/>
      <c r="AW59" s="228"/>
      <c r="AX59" s="227"/>
      <c r="AY59" s="228"/>
      <c r="AZ59" s="227"/>
      <c r="BA59" s="228"/>
      <c r="BB59" s="227"/>
      <c r="BC59" s="228"/>
      <c r="BD59" s="227"/>
      <c r="BE59" s="228"/>
      <c r="BF59" s="227"/>
      <c r="BG59" s="228"/>
      <c r="BH59" s="227"/>
      <c r="BI59" s="228"/>
      <c r="BJ59" s="227"/>
      <c r="BK59" s="228"/>
      <c r="BL59" s="227"/>
      <c r="BM59" s="229"/>
    </row>
    <row r="60" spans="1:65" s="43" customFormat="1">
      <c r="A60" s="45"/>
      <c r="B60" s="363"/>
      <c r="C60" s="59">
        <f>Setting!F9</f>
        <v>0</v>
      </c>
      <c r="D60" s="221"/>
      <c r="E60" s="222"/>
      <c r="F60" s="221"/>
      <c r="G60" s="222"/>
      <c r="H60" s="221"/>
      <c r="I60" s="222"/>
      <c r="J60" s="221"/>
      <c r="K60" s="222"/>
      <c r="L60" s="221"/>
      <c r="M60" s="222"/>
      <c r="N60" s="221"/>
      <c r="O60" s="222"/>
      <c r="P60" s="221"/>
      <c r="Q60" s="222"/>
      <c r="R60" s="221"/>
      <c r="S60" s="222"/>
      <c r="T60" s="221"/>
      <c r="U60" s="222"/>
      <c r="V60" s="221"/>
      <c r="W60" s="222"/>
      <c r="X60" s="221"/>
      <c r="Y60" s="222"/>
      <c r="Z60" s="221"/>
      <c r="AA60" s="222"/>
      <c r="AB60" s="221"/>
      <c r="AC60" s="222"/>
      <c r="AD60" s="221"/>
      <c r="AE60" s="222"/>
      <c r="AF60" s="221"/>
      <c r="AG60" s="222"/>
      <c r="AH60" s="221"/>
      <c r="AI60" s="222"/>
      <c r="AJ60" s="221"/>
      <c r="AK60" s="222"/>
      <c r="AL60" s="221"/>
      <c r="AM60" s="222"/>
      <c r="AN60" s="221"/>
      <c r="AO60" s="222"/>
      <c r="AP60" s="221"/>
      <c r="AQ60" s="222"/>
      <c r="AR60" s="221"/>
      <c r="AS60" s="222"/>
      <c r="AT60" s="221"/>
      <c r="AU60" s="222"/>
      <c r="AV60" s="221"/>
      <c r="AW60" s="222"/>
      <c r="AX60" s="221"/>
      <c r="AY60" s="222"/>
      <c r="AZ60" s="221"/>
      <c r="BA60" s="222"/>
      <c r="BB60" s="221"/>
      <c r="BC60" s="222"/>
      <c r="BD60" s="221"/>
      <c r="BE60" s="222"/>
      <c r="BF60" s="221"/>
      <c r="BG60" s="222"/>
      <c r="BH60" s="221"/>
      <c r="BI60" s="222"/>
      <c r="BJ60" s="221"/>
      <c r="BK60" s="222"/>
      <c r="BL60" s="221"/>
      <c r="BM60" s="223"/>
    </row>
    <row r="61" spans="1:65" s="43" customFormat="1">
      <c r="A61" s="45"/>
      <c r="B61" s="363"/>
      <c r="C61" s="55">
        <f>Setting!F10</f>
        <v>0</v>
      </c>
      <c r="D61" s="227"/>
      <c r="E61" s="228"/>
      <c r="F61" s="227"/>
      <c r="G61" s="228"/>
      <c r="H61" s="227"/>
      <c r="I61" s="228"/>
      <c r="J61" s="227"/>
      <c r="K61" s="228"/>
      <c r="L61" s="227"/>
      <c r="M61" s="228"/>
      <c r="N61" s="227"/>
      <c r="O61" s="228"/>
      <c r="P61" s="227"/>
      <c r="Q61" s="228"/>
      <c r="R61" s="227"/>
      <c r="S61" s="228"/>
      <c r="T61" s="227"/>
      <c r="U61" s="228"/>
      <c r="V61" s="227"/>
      <c r="W61" s="228"/>
      <c r="X61" s="227"/>
      <c r="Y61" s="228"/>
      <c r="Z61" s="227"/>
      <c r="AA61" s="228"/>
      <c r="AB61" s="227"/>
      <c r="AC61" s="228"/>
      <c r="AD61" s="227"/>
      <c r="AE61" s="228"/>
      <c r="AF61" s="227"/>
      <c r="AG61" s="228"/>
      <c r="AH61" s="227"/>
      <c r="AI61" s="228"/>
      <c r="AJ61" s="227"/>
      <c r="AK61" s="228"/>
      <c r="AL61" s="227"/>
      <c r="AM61" s="228"/>
      <c r="AN61" s="227"/>
      <c r="AO61" s="228"/>
      <c r="AP61" s="227"/>
      <c r="AQ61" s="228"/>
      <c r="AR61" s="227"/>
      <c r="AS61" s="228"/>
      <c r="AT61" s="227"/>
      <c r="AU61" s="228"/>
      <c r="AV61" s="227"/>
      <c r="AW61" s="228"/>
      <c r="AX61" s="227"/>
      <c r="AY61" s="228"/>
      <c r="AZ61" s="227"/>
      <c r="BA61" s="228"/>
      <c r="BB61" s="227"/>
      <c r="BC61" s="228"/>
      <c r="BD61" s="227"/>
      <c r="BE61" s="228"/>
      <c r="BF61" s="227"/>
      <c r="BG61" s="228"/>
      <c r="BH61" s="227"/>
      <c r="BI61" s="228"/>
      <c r="BJ61" s="227"/>
      <c r="BK61" s="228"/>
      <c r="BL61" s="227"/>
      <c r="BM61" s="229"/>
    </row>
    <row r="62" spans="1:65" s="43" customFormat="1">
      <c r="A62" s="45"/>
      <c r="B62" s="363"/>
      <c r="C62" s="59">
        <f>Setting!F11</f>
        <v>0</v>
      </c>
      <c r="D62" s="221"/>
      <c r="E62" s="222"/>
      <c r="F62" s="221"/>
      <c r="G62" s="222"/>
      <c r="H62" s="221"/>
      <c r="I62" s="222"/>
      <c r="J62" s="221"/>
      <c r="K62" s="222"/>
      <c r="L62" s="221"/>
      <c r="M62" s="222"/>
      <c r="N62" s="221"/>
      <c r="O62" s="222"/>
      <c r="P62" s="221"/>
      <c r="Q62" s="222"/>
      <c r="R62" s="221"/>
      <c r="S62" s="222"/>
      <c r="T62" s="221"/>
      <c r="U62" s="222"/>
      <c r="V62" s="221"/>
      <c r="W62" s="222"/>
      <c r="X62" s="221"/>
      <c r="Y62" s="222"/>
      <c r="Z62" s="221"/>
      <c r="AA62" s="222"/>
      <c r="AB62" s="221"/>
      <c r="AC62" s="222"/>
      <c r="AD62" s="221"/>
      <c r="AE62" s="222"/>
      <c r="AF62" s="221"/>
      <c r="AG62" s="222"/>
      <c r="AH62" s="221"/>
      <c r="AI62" s="222"/>
      <c r="AJ62" s="221"/>
      <c r="AK62" s="222"/>
      <c r="AL62" s="221"/>
      <c r="AM62" s="222"/>
      <c r="AN62" s="221"/>
      <c r="AO62" s="222"/>
      <c r="AP62" s="221"/>
      <c r="AQ62" s="222"/>
      <c r="AR62" s="221"/>
      <c r="AS62" s="222"/>
      <c r="AT62" s="221"/>
      <c r="AU62" s="222"/>
      <c r="AV62" s="221"/>
      <c r="AW62" s="222"/>
      <c r="AX62" s="221"/>
      <c r="AY62" s="222"/>
      <c r="AZ62" s="221"/>
      <c r="BA62" s="222"/>
      <c r="BB62" s="221"/>
      <c r="BC62" s="222"/>
      <c r="BD62" s="221"/>
      <c r="BE62" s="222"/>
      <c r="BF62" s="221"/>
      <c r="BG62" s="222"/>
      <c r="BH62" s="221"/>
      <c r="BI62" s="222"/>
      <c r="BJ62" s="221"/>
      <c r="BK62" s="222"/>
      <c r="BL62" s="221"/>
      <c r="BM62" s="223"/>
    </row>
    <row r="63" spans="1:65" s="43" customFormat="1">
      <c r="A63" s="45"/>
      <c r="B63" s="363"/>
      <c r="C63" s="55">
        <f>Setting!F12</f>
        <v>0</v>
      </c>
      <c r="D63" s="227"/>
      <c r="E63" s="228"/>
      <c r="F63" s="227"/>
      <c r="G63" s="228"/>
      <c r="H63" s="227"/>
      <c r="I63" s="228"/>
      <c r="J63" s="227"/>
      <c r="K63" s="228"/>
      <c r="L63" s="227"/>
      <c r="M63" s="228"/>
      <c r="N63" s="227"/>
      <c r="O63" s="228"/>
      <c r="P63" s="227"/>
      <c r="Q63" s="228"/>
      <c r="R63" s="227"/>
      <c r="S63" s="228"/>
      <c r="T63" s="227"/>
      <c r="U63" s="228"/>
      <c r="V63" s="227"/>
      <c r="W63" s="228"/>
      <c r="X63" s="227"/>
      <c r="Y63" s="228"/>
      <c r="Z63" s="227"/>
      <c r="AA63" s="228"/>
      <c r="AB63" s="227"/>
      <c r="AC63" s="228"/>
      <c r="AD63" s="227"/>
      <c r="AE63" s="228"/>
      <c r="AF63" s="227"/>
      <c r="AG63" s="228"/>
      <c r="AH63" s="227"/>
      <c r="AI63" s="228"/>
      <c r="AJ63" s="227"/>
      <c r="AK63" s="228"/>
      <c r="AL63" s="227"/>
      <c r="AM63" s="228"/>
      <c r="AN63" s="227"/>
      <c r="AO63" s="228"/>
      <c r="AP63" s="227"/>
      <c r="AQ63" s="228"/>
      <c r="AR63" s="227"/>
      <c r="AS63" s="228"/>
      <c r="AT63" s="227"/>
      <c r="AU63" s="228"/>
      <c r="AV63" s="227"/>
      <c r="AW63" s="228"/>
      <c r="AX63" s="227"/>
      <c r="AY63" s="228"/>
      <c r="AZ63" s="227"/>
      <c r="BA63" s="228"/>
      <c r="BB63" s="227"/>
      <c r="BC63" s="228"/>
      <c r="BD63" s="227"/>
      <c r="BE63" s="228"/>
      <c r="BF63" s="227"/>
      <c r="BG63" s="228"/>
      <c r="BH63" s="227"/>
      <c r="BI63" s="228"/>
      <c r="BJ63" s="227"/>
      <c r="BK63" s="228"/>
      <c r="BL63" s="227"/>
      <c r="BM63" s="229"/>
    </row>
    <row r="64" spans="1:65" s="43" customFormat="1">
      <c r="A64" s="45"/>
      <c r="B64" s="363"/>
      <c r="C64" s="59">
        <f>Setting!F13</f>
        <v>0</v>
      </c>
      <c r="D64" s="221"/>
      <c r="E64" s="222"/>
      <c r="F64" s="221"/>
      <c r="G64" s="222"/>
      <c r="H64" s="221"/>
      <c r="I64" s="222"/>
      <c r="J64" s="221"/>
      <c r="K64" s="222"/>
      <c r="L64" s="221"/>
      <c r="M64" s="222"/>
      <c r="N64" s="221"/>
      <c r="O64" s="222"/>
      <c r="P64" s="221"/>
      <c r="Q64" s="222"/>
      <c r="R64" s="221"/>
      <c r="S64" s="222"/>
      <c r="T64" s="221"/>
      <c r="U64" s="222"/>
      <c r="V64" s="221"/>
      <c r="W64" s="222"/>
      <c r="X64" s="221"/>
      <c r="Y64" s="222"/>
      <c r="Z64" s="221"/>
      <c r="AA64" s="222"/>
      <c r="AB64" s="221"/>
      <c r="AC64" s="222"/>
      <c r="AD64" s="221"/>
      <c r="AE64" s="222"/>
      <c r="AF64" s="221"/>
      <c r="AG64" s="222"/>
      <c r="AH64" s="221"/>
      <c r="AI64" s="222"/>
      <c r="AJ64" s="221"/>
      <c r="AK64" s="222"/>
      <c r="AL64" s="221"/>
      <c r="AM64" s="222"/>
      <c r="AN64" s="221"/>
      <c r="AO64" s="222"/>
      <c r="AP64" s="221"/>
      <c r="AQ64" s="222"/>
      <c r="AR64" s="221"/>
      <c r="AS64" s="222"/>
      <c r="AT64" s="221"/>
      <c r="AU64" s="222"/>
      <c r="AV64" s="221"/>
      <c r="AW64" s="222"/>
      <c r="AX64" s="221"/>
      <c r="AY64" s="222"/>
      <c r="AZ64" s="221"/>
      <c r="BA64" s="222"/>
      <c r="BB64" s="221"/>
      <c r="BC64" s="222"/>
      <c r="BD64" s="221"/>
      <c r="BE64" s="222"/>
      <c r="BF64" s="221"/>
      <c r="BG64" s="222"/>
      <c r="BH64" s="221"/>
      <c r="BI64" s="222"/>
      <c r="BJ64" s="221"/>
      <c r="BK64" s="222"/>
      <c r="BL64" s="221"/>
      <c r="BM64" s="223"/>
    </row>
    <row r="65" spans="1:65" s="43" customFormat="1">
      <c r="A65" s="45"/>
      <c r="B65" s="363"/>
      <c r="C65" s="78">
        <f>Setting!F14</f>
        <v>0</v>
      </c>
      <c r="D65" s="230"/>
      <c r="E65" s="228"/>
      <c r="F65" s="230"/>
      <c r="G65" s="228"/>
      <c r="H65" s="230"/>
      <c r="I65" s="228"/>
      <c r="J65" s="230"/>
      <c r="K65" s="228"/>
      <c r="L65" s="230"/>
      <c r="M65" s="228"/>
      <c r="N65" s="230"/>
      <c r="O65" s="228"/>
      <c r="P65" s="230"/>
      <c r="Q65" s="228"/>
      <c r="R65" s="230"/>
      <c r="S65" s="228"/>
      <c r="T65" s="230"/>
      <c r="U65" s="228"/>
      <c r="V65" s="230"/>
      <c r="W65" s="228"/>
      <c r="X65" s="230"/>
      <c r="Y65" s="228"/>
      <c r="Z65" s="230"/>
      <c r="AA65" s="228"/>
      <c r="AB65" s="230"/>
      <c r="AC65" s="228"/>
      <c r="AD65" s="230"/>
      <c r="AE65" s="228"/>
      <c r="AF65" s="230"/>
      <c r="AG65" s="228"/>
      <c r="AH65" s="230"/>
      <c r="AI65" s="228"/>
      <c r="AJ65" s="230"/>
      <c r="AK65" s="228"/>
      <c r="AL65" s="230"/>
      <c r="AM65" s="228"/>
      <c r="AN65" s="230"/>
      <c r="AO65" s="228"/>
      <c r="AP65" s="230"/>
      <c r="AQ65" s="228"/>
      <c r="AR65" s="230"/>
      <c r="AS65" s="228"/>
      <c r="AT65" s="230"/>
      <c r="AU65" s="228"/>
      <c r="AV65" s="230"/>
      <c r="AW65" s="228"/>
      <c r="AX65" s="230"/>
      <c r="AY65" s="228"/>
      <c r="AZ65" s="230"/>
      <c r="BA65" s="228"/>
      <c r="BB65" s="230"/>
      <c r="BC65" s="228"/>
      <c r="BD65" s="230"/>
      <c r="BE65" s="228"/>
      <c r="BF65" s="230"/>
      <c r="BG65" s="228"/>
      <c r="BH65" s="230"/>
      <c r="BI65" s="228"/>
      <c r="BJ65" s="230"/>
      <c r="BK65" s="228"/>
      <c r="BL65" s="230"/>
      <c r="BM65" s="229"/>
    </row>
    <row r="66" spans="1:65" s="43" customFormat="1" ht="19" thickBot="1">
      <c r="A66" s="45"/>
      <c r="B66" s="363"/>
      <c r="C66" s="74" t="s">
        <v>40</v>
      </c>
      <c r="D66" s="357"/>
      <c r="E66" s="358"/>
      <c r="F66" s="357"/>
      <c r="G66" s="358"/>
      <c r="H66" s="357"/>
      <c r="I66" s="358"/>
      <c r="J66" s="357"/>
      <c r="K66" s="358"/>
      <c r="L66" s="357"/>
      <c r="M66" s="358"/>
      <c r="N66" s="357"/>
      <c r="O66" s="358"/>
      <c r="P66" s="357"/>
      <c r="Q66" s="358"/>
      <c r="R66" s="357"/>
      <c r="S66" s="358"/>
      <c r="T66" s="357"/>
      <c r="U66" s="358"/>
      <c r="V66" s="357"/>
      <c r="W66" s="358"/>
      <c r="X66" s="357"/>
      <c r="Y66" s="358"/>
      <c r="Z66" s="357"/>
      <c r="AA66" s="358"/>
      <c r="AB66" s="357"/>
      <c r="AC66" s="358"/>
      <c r="AD66" s="357"/>
      <c r="AE66" s="358"/>
      <c r="AF66" s="357"/>
      <c r="AG66" s="358"/>
      <c r="AH66" s="357"/>
      <c r="AI66" s="358"/>
      <c r="AJ66" s="357"/>
      <c r="AK66" s="358"/>
      <c r="AL66" s="357"/>
      <c r="AM66" s="358"/>
      <c r="AN66" s="357"/>
      <c r="AO66" s="358"/>
      <c r="AP66" s="357"/>
      <c r="AQ66" s="358"/>
      <c r="AR66" s="357"/>
      <c r="AS66" s="358"/>
      <c r="AT66" s="357"/>
      <c r="AU66" s="358"/>
      <c r="AV66" s="357"/>
      <c r="AW66" s="358"/>
      <c r="AX66" s="357"/>
      <c r="AY66" s="358"/>
      <c r="AZ66" s="357"/>
      <c r="BA66" s="358"/>
      <c r="BB66" s="357"/>
      <c r="BC66" s="358"/>
      <c r="BD66" s="357"/>
      <c r="BE66" s="358"/>
      <c r="BF66" s="357"/>
      <c r="BG66" s="358"/>
      <c r="BH66" s="357"/>
      <c r="BI66" s="358"/>
      <c r="BJ66" s="357"/>
      <c r="BK66" s="358"/>
      <c r="BL66" s="357"/>
      <c r="BM66" s="359"/>
    </row>
    <row r="67" spans="1:65" s="43" customFormat="1" ht="20" thickTop="1" thickBot="1">
      <c r="A67" s="45"/>
      <c r="B67" s="364"/>
      <c r="C67" s="79" t="s">
        <v>33</v>
      </c>
      <c r="D67" s="349">
        <f>SUM(D56:D65)</f>
        <v>0</v>
      </c>
      <c r="E67" s="350"/>
      <c r="F67" s="349">
        <f>SUM(F56:F65)</f>
        <v>0</v>
      </c>
      <c r="G67" s="350"/>
      <c r="H67" s="349">
        <f t="shared" ref="H67" si="271">SUM(H56:H65)</f>
        <v>0</v>
      </c>
      <c r="I67" s="350"/>
      <c r="J67" s="349">
        <f t="shared" ref="J67" si="272">SUM(J56:J65)</f>
        <v>0</v>
      </c>
      <c r="K67" s="350"/>
      <c r="L67" s="349">
        <f t="shared" ref="L67" si="273">SUM(L56:L65)</f>
        <v>0</v>
      </c>
      <c r="M67" s="350"/>
      <c r="N67" s="349">
        <f>SUM(N56:N65)</f>
        <v>0</v>
      </c>
      <c r="O67" s="350"/>
      <c r="P67" s="349">
        <f t="shared" ref="P67" si="274">SUM(P56:P65)</f>
        <v>0</v>
      </c>
      <c r="Q67" s="350"/>
      <c r="R67" s="349">
        <f t="shared" ref="R67" si="275">SUM(R56:R65)</f>
        <v>0</v>
      </c>
      <c r="S67" s="350"/>
      <c r="T67" s="349">
        <f t="shared" ref="T67" si="276">SUM(T56:T65)</f>
        <v>0</v>
      </c>
      <c r="U67" s="350"/>
      <c r="V67" s="349">
        <f t="shared" ref="V67" si="277">SUM(V56:V65)</f>
        <v>0</v>
      </c>
      <c r="W67" s="350"/>
      <c r="X67" s="349">
        <f t="shared" ref="X67" si="278">SUM(X56:X65)</f>
        <v>0</v>
      </c>
      <c r="Y67" s="350"/>
      <c r="Z67" s="349">
        <f t="shared" ref="Z67" si="279">SUM(Z56:Z65)</f>
        <v>0</v>
      </c>
      <c r="AA67" s="350"/>
      <c r="AB67" s="349">
        <f t="shared" ref="AB67" si="280">SUM(AB56:AB65)</f>
        <v>0</v>
      </c>
      <c r="AC67" s="350"/>
      <c r="AD67" s="349">
        <f t="shared" ref="AD67" si="281">SUM(AD56:AD65)</f>
        <v>0</v>
      </c>
      <c r="AE67" s="350"/>
      <c r="AF67" s="349">
        <f t="shared" ref="AF67" si="282">SUM(AF56:AF65)</f>
        <v>0</v>
      </c>
      <c r="AG67" s="350"/>
      <c r="AH67" s="349">
        <f t="shared" ref="AH67" si="283">SUM(AH56:AH65)</f>
        <v>0</v>
      </c>
      <c r="AI67" s="350"/>
      <c r="AJ67" s="349">
        <f t="shared" ref="AJ67" si="284">SUM(AJ56:AJ65)</f>
        <v>0</v>
      </c>
      <c r="AK67" s="350"/>
      <c r="AL67" s="349">
        <f t="shared" ref="AL67" si="285">SUM(AL56:AL65)</f>
        <v>0</v>
      </c>
      <c r="AM67" s="350"/>
      <c r="AN67" s="349">
        <f t="shared" ref="AN67" si="286">SUM(AN56:AN65)</f>
        <v>0</v>
      </c>
      <c r="AO67" s="350"/>
      <c r="AP67" s="349">
        <f t="shared" ref="AP67" si="287">SUM(AP56:AP65)</f>
        <v>0</v>
      </c>
      <c r="AQ67" s="350"/>
      <c r="AR67" s="349">
        <f t="shared" ref="AR67" si="288">SUM(AR56:AR65)</f>
        <v>0</v>
      </c>
      <c r="AS67" s="350"/>
      <c r="AT67" s="349">
        <f t="shared" ref="AT67" si="289">SUM(AT56:AT65)</f>
        <v>0</v>
      </c>
      <c r="AU67" s="350"/>
      <c r="AV67" s="349">
        <f t="shared" ref="AV67" si="290">SUM(AV56:AV65)</f>
        <v>0</v>
      </c>
      <c r="AW67" s="350"/>
      <c r="AX67" s="349">
        <f t="shared" ref="AX67" si="291">SUM(AX56:AX65)</f>
        <v>0</v>
      </c>
      <c r="AY67" s="350"/>
      <c r="AZ67" s="349">
        <f t="shared" ref="AZ67" si="292">SUM(AZ56:AZ65)</f>
        <v>0</v>
      </c>
      <c r="BA67" s="350"/>
      <c r="BB67" s="349">
        <f t="shared" ref="BB67" si="293">SUM(BB56:BB65)</f>
        <v>0</v>
      </c>
      <c r="BC67" s="350"/>
      <c r="BD67" s="349">
        <f t="shared" ref="BD67" si="294">SUM(BD56:BD65)</f>
        <v>0</v>
      </c>
      <c r="BE67" s="350"/>
      <c r="BF67" s="349">
        <f t="shared" ref="BF67" si="295">SUM(BF56:BF65)</f>
        <v>0</v>
      </c>
      <c r="BG67" s="350"/>
      <c r="BH67" s="349">
        <f t="shared" ref="BH67" si="296">SUM(BH56:BH65)</f>
        <v>0</v>
      </c>
      <c r="BI67" s="350"/>
      <c r="BJ67" s="349">
        <f t="shared" ref="BJ67" si="297">SUM(BJ56:BJ65)</f>
        <v>0</v>
      </c>
      <c r="BK67" s="350"/>
      <c r="BL67" s="355">
        <f>SUM(BL56:BL65)</f>
        <v>0</v>
      </c>
      <c r="BM67" s="415"/>
    </row>
    <row r="68" spans="1:65" s="43" customFormat="1" ht="19" thickTop="1">
      <c r="A68" s="45"/>
      <c r="B68" s="363" t="s">
        <v>7</v>
      </c>
      <c r="C68" s="87">
        <f>Setting!H5</f>
        <v>0</v>
      </c>
      <c r="D68" s="215"/>
      <c r="E68" s="216"/>
      <c r="F68" s="215"/>
      <c r="G68" s="216"/>
      <c r="H68" s="215"/>
      <c r="I68" s="216"/>
      <c r="J68" s="215"/>
      <c r="K68" s="216"/>
      <c r="L68" s="215"/>
      <c r="M68" s="216"/>
      <c r="N68" s="215"/>
      <c r="O68" s="216"/>
      <c r="P68" s="215"/>
      <c r="Q68" s="216"/>
      <c r="R68" s="215"/>
      <c r="S68" s="216"/>
      <c r="T68" s="215"/>
      <c r="U68" s="216"/>
      <c r="V68" s="215"/>
      <c r="W68" s="216"/>
      <c r="X68" s="215"/>
      <c r="Y68" s="216"/>
      <c r="Z68" s="215"/>
      <c r="AA68" s="216"/>
      <c r="AB68" s="215"/>
      <c r="AC68" s="216"/>
      <c r="AD68" s="215"/>
      <c r="AE68" s="216"/>
      <c r="AF68" s="215"/>
      <c r="AG68" s="216"/>
      <c r="AH68" s="215"/>
      <c r="AI68" s="216"/>
      <c r="AJ68" s="215"/>
      <c r="AK68" s="216"/>
      <c r="AL68" s="215"/>
      <c r="AM68" s="216"/>
      <c r="AN68" s="215"/>
      <c r="AO68" s="216"/>
      <c r="AP68" s="215"/>
      <c r="AQ68" s="216"/>
      <c r="AR68" s="215"/>
      <c r="AS68" s="216"/>
      <c r="AT68" s="215"/>
      <c r="AU68" s="216"/>
      <c r="AV68" s="215"/>
      <c r="AW68" s="216"/>
      <c r="AX68" s="215"/>
      <c r="AY68" s="216"/>
      <c r="AZ68" s="215"/>
      <c r="BA68" s="216"/>
      <c r="BB68" s="215"/>
      <c r="BC68" s="216"/>
      <c r="BD68" s="215"/>
      <c r="BE68" s="216"/>
      <c r="BF68" s="215"/>
      <c r="BG68" s="216"/>
      <c r="BH68" s="215"/>
      <c r="BI68" s="216"/>
      <c r="BJ68" s="215"/>
      <c r="BK68" s="216"/>
      <c r="BL68" s="215"/>
      <c r="BM68" s="217"/>
    </row>
    <row r="69" spans="1:65" s="43" customFormat="1">
      <c r="A69" s="45"/>
      <c r="B69" s="363"/>
      <c r="C69" s="55">
        <f>Setting!H6</f>
        <v>0</v>
      </c>
      <c r="D69" s="227"/>
      <c r="E69" s="228"/>
      <c r="F69" s="227"/>
      <c r="G69" s="228"/>
      <c r="H69" s="227"/>
      <c r="I69" s="228"/>
      <c r="J69" s="227"/>
      <c r="K69" s="228"/>
      <c r="L69" s="227"/>
      <c r="M69" s="228"/>
      <c r="N69" s="227"/>
      <c r="O69" s="228"/>
      <c r="P69" s="227"/>
      <c r="Q69" s="228"/>
      <c r="R69" s="227"/>
      <c r="S69" s="228"/>
      <c r="T69" s="227"/>
      <c r="U69" s="228"/>
      <c r="V69" s="227"/>
      <c r="W69" s="228"/>
      <c r="X69" s="227"/>
      <c r="Y69" s="228"/>
      <c r="Z69" s="227"/>
      <c r="AA69" s="228"/>
      <c r="AB69" s="227"/>
      <c r="AC69" s="228"/>
      <c r="AD69" s="227"/>
      <c r="AE69" s="228"/>
      <c r="AF69" s="227"/>
      <c r="AG69" s="228"/>
      <c r="AH69" s="227"/>
      <c r="AI69" s="228"/>
      <c r="AJ69" s="227"/>
      <c r="AK69" s="228"/>
      <c r="AL69" s="227"/>
      <c r="AM69" s="228"/>
      <c r="AN69" s="227"/>
      <c r="AO69" s="228"/>
      <c r="AP69" s="227"/>
      <c r="AQ69" s="228"/>
      <c r="AR69" s="227"/>
      <c r="AS69" s="228"/>
      <c r="AT69" s="227"/>
      <c r="AU69" s="228"/>
      <c r="AV69" s="227"/>
      <c r="AW69" s="228"/>
      <c r="AX69" s="227"/>
      <c r="AY69" s="228"/>
      <c r="AZ69" s="227"/>
      <c r="BA69" s="228"/>
      <c r="BB69" s="227"/>
      <c r="BC69" s="228"/>
      <c r="BD69" s="227"/>
      <c r="BE69" s="228"/>
      <c r="BF69" s="227"/>
      <c r="BG69" s="228"/>
      <c r="BH69" s="227"/>
      <c r="BI69" s="228"/>
      <c r="BJ69" s="227"/>
      <c r="BK69" s="228"/>
      <c r="BL69" s="227"/>
      <c r="BM69" s="229"/>
    </row>
    <row r="70" spans="1:65" s="43" customFormat="1">
      <c r="A70" s="45"/>
      <c r="B70" s="363"/>
      <c r="C70" s="59">
        <f>Setting!H7</f>
        <v>0</v>
      </c>
      <c r="D70" s="221"/>
      <c r="E70" s="222"/>
      <c r="F70" s="221"/>
      <c r="G70" s="222"/>
      <c r="H70" s="221"/>
      <c r="I70" s="222"/>
      <c r="J70" s="221"/>
      <c r="K70" s="222"/>
      <c r="L70" s="221"/>
      <c r="M70" s="222"/>
      <c r="N70" s="221"/>
      <c r="O70" s="222"/>
      <c r="P70" s="221"/>
      <c r="Q70" s="222"/>
      <c r="R70" s="221"/>
      <c r="S70" s="222"/>
      <c r="T70" s="221"/>
      <c r="U70" s="222"/>
      <c r="V70" s="221"/>
      <c r="W70" s="222"/>
      <c r="X70" s="221"/>
      <c r="Y70" s="222"/>
      <c r="Z70" s="221"/>
      <c r="AA70" s="222"/>
      <c r="AB70" s="221"/>
      <c r="AC70" s="222"/>
      <c r="AD70" s="221"/>
      <c r="AE70" s="222"/>
      <c r="AF70" s="221"/>
      <c r="AG70" s="222"/>
      <c r="AH70" s="221"/>
      <c r="AI70" s="222"/>
      <c r="AJ70" s="221"/>
      <c r="AK70" s="222"/>
      <c r="AL70" s="221"/>
      <c r="AM70" s="222"/>
      <c r="AN70" s="221"/>
      <c r="AO70" s="222"/>
      <c r="AP70" s="221"/>
      <c r="AQ70" s="222"/>
      <c r="AR70" s="221"/>
      <c r="AS70" s="222"/>
      <c r="AT70" s="221"/>
      <c r="AU70" s="222"/>
      <c r="AV70" s="221"/>
      <c r="AW70" s="222"/>
      <c r="AX70" s="221"/>
      <c r="AY70" s="222"/>
      <c r="AZ70" s="221"/>
      <c r="BA70" s="222"/>
      <c r="BB70" s="221"/>
      <c r="BC70" s="222"/>
      <c r="BD70" s="221"/>
      <c r="BE70" s="222"/>
      <c r="BF70" s="221"/>
      <c r="BG70" s="222"/>
      <c r="BH70" s="221"/>
      <c r="BI70" s="222"/>
      <c r="BJ70" s="221"/>
      <c r="BK70" s="222"/>
      <c r="BL70" s="221"/>
      <c r="BM70" s="223"/>
    </row>
    <row r="71" spans="1:65" s="43" customFormat="1">
      <c r="A71" s="45"/>
      <c r="B71" s="363"/>
      <c r="C71" s="55">
        <f>Setting!H8</f>
        <v>0</v>
      </c>
      <c r="D71" s="227"/>
      <c r="E71" s="228"/>
      <c r="F71" s="227"/>
      <c r="G71" s="228"/>
      <c r="H71" s="227"/>
      <c r="I71" s="228"/>
      <c r="J71" s="227"/>
      <c r="K71" s="228"/>
      <c r="L71" s="227"/>
      <c r="M71" s="228"/>
      <c r="N71" s="227"/>
      <c r="O71" s="228"/>
      <c r="P71" s="227"/>
      <c r="Q71" s="228"/>
      <c r="R71" s="227"/>
      <c r="S71" s="228"/>
      <c r="T71" s="227"/>
      <c r="U71" s="228"/>
      <c r="V71" s="227"/>
      <c r="W71" s="228"/>
      <c r="X71" s="227"/>
      <c r="Y71" s="228"/>
      <c r="Z71" s="227"/>
      <c r="AA71" s="228"/>
      <c r="AB71" s="227"/>
      <c r="AC71" s="228"/>
      <c r="AD71" s="227"/>
      <c r="AE71" s="228"/>
      <c r="AF71" s="227"/>
      <c r="AG71" s="228"/>
      <c r="AH71" s="227"/>
      <c r="AI71" s="228"/>
      <c r="AJ71" s="227"/>
      <c r="AK71" s="228"/>
      <c r="AL71" s="227"/>
      <c r="AM71" s="228"/>
      <c r="AN71" s="227"/>
      <c r="AO71" s="228"/>
      <c r="AP71" s="227"/>
      <c r="AQ71" s="228"/>
      <c r="AR71" s="227"/>
      <c r="AS71" s="228"/>
      <c r="AT71" s="227"/>
      <c r="AU71" s="228"/>
      <c r="AV71" s="227"/>
      <c r="AW71" s="228"/>
      <c r="AX71" s="227"/>
      <c r="AY71" s="228"/>
      <c r="AZ71" s="227"/>
      <c r="BA71" s="228"/>
      <c r="BB71" s="227"/>
      <c r="BC71" s="228"/>
      <c r="BD71" s="227"/>
      <c r="BE71" s="228"/>
      <c r="BF71" s="227"/>
      <c r="BG71" s="228"/>
      <c r="BH71" s="227"/>
      <c r="BI71" s="228"/>
      <c r="BJ71" s="227"/>
      <c r="BK71" s="228"/>
      <c r="BL71" s="227"/>
      <c r="BM71" s="229"/>
    </row>
    <row r="72" spans="1:65" s="43" customFormat="1">
      <c r="A72" s="45"/>
      <c r="B72" s="363"/>
      <c r="C72" s="59">
        <f>Setting!H9</f>
        <v>0</v>
      </c>
      <c r="D72" s="221"/>
      <c r="E72" s="222"/>
      <c r="F72" s="221"/>
      <c r="G72" s="222"/>
      <c r="H72" s="221"/>
      <c r="I72" s="222"/>
      <c r="J72" s="221"/>
      <c r="K72" s="222"/>
      <c r="L72" s="221"/>
      <c r="M72" s="222"/>
      <c r="N72" s="221"/>
      <c r="O72" s="222"/>
      <c r="P72" s="221"/>
      <c r="Q72" s="222"/>
      <c r="R72" s="221"/>
      <c r="S72" s="222"/>
      <c r="T72" s="221"/>
      <c r="U72" s="222"/>
      <c r="V72" s="221"/>
      <c r="W72" s="222"/>
      <c r="X72" s="221"/>
      <c r="Y72" s="222"/>
      <c r="Z72" s="221"/>
      <c r="AA72" s="222"/>
      <c r="AB72" s="221"/>
      <c r="AC72" s="222"/>
      <c r="AD72" s="221"/>
      <c r="AE72" s="222"/>
      <c r="AF72" s="221"/>
      <c r="AG72" s="222"/>
      <c r="AH72" s="221"/>
      <c r="AI72" s="222"/>
      <c r="AJ72" s="221"/>
      <c r="AK72" s="222"/>
      <c r="AL72" s="221"/>
      <c r="AM72" s="222"/>
      <c r="AN72" s="221"/>
      <c r="AO72" s="222"/>
      <c r="AP72" s="221"/>
      <c r="AQ72" s="222"/>
      <c r="AR72" s="221"/>
      <c r="AS72" s="222"/>
      <c r="AT72" s="221"/>
      <c r="AU72" s="222"/>
      <c r="AV72" s="221"/>
      <c r="AW72" s="222"/>
      <c r="AX72" s="221"/>
      <c r="AY72" s="222"/>
      <c r="AZ72" s="221"/>
      <c r="BA72" s="222"/>
      <c r="BB72" s="221"/>
      <c r="BC72" s="222"/>
      <c r="BD72" s="221"/>
      <c r="BE72" s="222"/>
      <c r="BF72" s="221"/>
      <c r="BG72" s="222"/>
      <c r="BH72" s="221"/>
      <c r="BI72" s="222"/>
      <c r="BJ72" s="221"/>
      <c r="BK72" s="222"/>
      <c r="BL72" s="221"/>
      <c r="BM72" s="223"/>
    </row>
    <row r="73" spans="1:65" s="43" customFormat="1">
      <c r="A73" s="45"/>
      <c r="B73" s="363"/>
      <c r="C73" s="55">
        <f>Setting!H10</f>
        <v>0</v>
      </c>
      <c r="D73" s="227"/>
      <c r="E73" s="228"/>
      <c r="F73" s="227"/>
      <c r="G73" s="228"/>
      <c r="H73" s="227"/>
      <c r="I73" s="228"/>
      <c r="J73" s="227"/>
      <c r="K73" s="228"/>
      <c r="L73" s="227"/>
      <c r="M73" s="228"/>
      <c r="N73" s="227"/>
      <c r="O73" s="228"/>
      <c r="P73" s="227"/>
      <c r="Q73" s="228"/>
      <c r="R73" s="227"/>
      <c r="S73" s="228"/>
      <c r="T73" s="227"/>
      <c r="U73" s="228"/>
      <c r="V73" s="227"/>
      <c r="W73" s="228"/>
      <c r="X73" s="227"/>
      <c r="Y73" s="228"/>
      <c r="Z73" s="227"/>
      <c r="AA73" s="228"/>
      <c r="AB73" s="227"/>
      <c r="AC73" s="228"/>
      <c r="AD73" s="227"/>
      <c r="AE73" s="228"/>
      <c r="AF73" s="227"/>
      <c r="AG73" s="228"/>
      <c r="AH73" s="227"/>
      <c r="AI73" s="228"/>
      <c r="AJ73" s="227"/>
      <c r="AK73" s="228"/>
      <c r="AL73" s="227"/>
      <c r="AM73" s="228"/>
      <c r="AN73" s="227"/>
      <c r="AO73" s="228"/>
      <c r="AP73" s="227"/>
      <c r="AQ73" s="228"/>
      <c r="AR73" s="227"/>
      <c r="AS73" s="228"/>
      <c r="AT73" s="227"/>
      <c r="AU73" s="228"/>
      <c r="AV73" s="227"/>
      <c r="AW73" s="228"/>
      <c r="AX73" s="227"/>
      <c r="AY73" s="228"/>
      <c r="AZ73" s="227"/>
      <c r="BA73" s="228"/>
      <c r="BB73" s="227"/>
      <c r="BC73" s="228"/>
      <c r="BD73" s="227"/>
      <c r="BE73" s="228"/>
      <c r="BF73" s="227"/>
      <c r="BG73" s="228"/>
      <c r="BH73" s="227"/>
      <c r="BI73" s="228"/>
      <c r="BJ73" s="227"/>
      <c r="BK73" s="228"/>
      <c r="BL73" s="227"/>
      <c r="BM73" s="229"/>
    </row>
    <row r="74" spans="1:65" s="43" customFormat="1">
      <c r="A74" s="45"/>
      <c r="B74" s="363"/>
      <c r="C74" s="59">
        <f>Setting!H11</f>
        <v>0</v>
      </c>
      <c r="D74" s="221"/>
      <c r="E74" s="222"/>
      <c r="F74" s="221"/>
      <c r="G74" s="222"/>
      <c r="H74" s="221"/>
      <c r="I74" s="222"/>
      <c r="J74" s="221"/>
      <c r="K74" s="222"/>
      <c r="L74" s="221"/>
      <c r="M74" s="222"/>
      <c r="N74" s="221"/>
      <c r="O74" s="222"/>
      <c r="P74" s="221"/>
      <c r="Q74" s="222"/>
      <c r="R74" s="221"/>
      <c r="S74" s="222"/>
      <c r="T74" s="221"/>
      <c r="U74" s="222"/>
      <c r="V74" s="221"/>
      <c r="W74" s="222"/>
      <c r="X74" s="221"/>
      <c r="Y74" s="222"/>
      <c r="Z74" s="221"/>
      <c r="AA74" s="222"/>
      <c r="AB74" s="221"/>
      <c r="AC74" s="222"/>
      <c r="AD74" s="221"/>
      <c r="AE74" s="222"/>
      <c r="AF74" s="221"/>
      <c r="AG74" s="222"/>
      <c r="AH74" s="221"/>
      <c r="AI74" s="222"/>
      <c r="AJ74" s="221"/>
      <c r="AK74" s="222"/>
      <c r="AL74" s="221"/>
      <c r="AM74" s="222"/>
      <c r="AN74" s="221"/>
      <c r="AO74" s="222"/>
      <c r="AP74" s="221"/>
      <c r="AQ74" s="222"/>
      <c r="AR74" s="221"/>
      <c r="AS74" s="222"/>
      <c r="AT74" s="221"/>
      <c r="AU74" s="222"/>
      <c r="AV74" s="221"/>
      <c r="AW74" s="222"/>
      <c r="AX74" s="221"/>
      <c r="AY74" s="222"/>
      <c r="AZ74" s="221"/>
      <c r="BA74" s="222"/>
      <c r="BB74" s="221"/>
      <c r="BC74" s="222"/>
      <c r="BD74" s="221"/>
      <c r="BE74" s="222"/>
      <c r="BF74" s="221"/>
      <c r="BG74" s="222"/>
      <c r="BH74" s="221"/>
      <c r="BI74" s="222"/>
      <c r="BJ74" s="221"/>
      <c r="BK74" s="222"/>
      <c r="BL74" s="221"/>
      <c r="BM74" s="223"/>
    </row>
    <row r="75" spans="1:65" s="43" customFormat="1">
      <c r="A75" s="45"/>
      <c r="B75" s="363"/>
      <c r="C75" s="55">
        <f>Setting!H12</f>
        <v>0</v>
      </c>
      <c r="D75" s="227"/>
      <c r="E75" s="228"/>
      <c r="F75" s="227"/>
      <c r="G75" s="228"/>
      <c r="H75" s="227"/>
      <c r="I75" s="228"/>
      <c r="J75" s="227"/>
      <c r="K75" s="228"/>
      <c r="L75" s="227"/>
      <c r="M75" s="228"/>
      <c r="N75" s="227"/>
      <c r="O75" s="228"/>
      <c r="P75" s="227"/>
      <c r="Q75" s="228"/>
      <c r="R75" s="227"/>
      <c r="S75" s="228"/>
      <c r="T75" s="227"/>
      <c r="U75" s="228"/>
      <c r="V75" s="227"/>
      <c r="W75" s="228"/>
      <c r="X75" s="227"/>
      <c r="Y75" s="228"/>
      <c r="Z75" s="227"/>
      <c r="AA75" s="228"/>
      <c r="AB75" s="227"/>
      <c r="AC75" s="228"/>
      <c r="AD75" s="227"/>
      <c r="AE75" s="228"/>
      <c r="AF75" s="227"/>
      <c r="AG75" s="228"/>
      <c r="AH75" s="227"/>
      <c r="AI75" s="228"/>
      <c r="AJ75" s="227"/>
      <c r="AK75" s="228"/>
      <c r="AL75" s="227"/>
      <c r="AM75" s="228"/>
      <c r="AN75" s="227"/>
      <c r="AO75" s="228"/>
      <c r="AP75" s="227"/>
      <c r="AQ75" s="228"/>
      <c r="AR75" s="227"/>
      <c r="AS75" s="228"/>
      <c r="AT75" s="227"/>
      <c r="AU75" s="228"/>
      <c r="AV75" s="227"/>
      <c r="AW75" s="228"/>
      <c r="AX75" s="227"/>
      <c r="AY75" s="228"/>
      <c r="AZ75" s="227"/>
      <c r="BA75" s="228"/>
      <c r="BB75" s="227"/>
      <c r="BC75" s="228"/>
      <c r="BD75" s="227"/>
      <c r="BE75" s="228"/>
      <c r="BF75" s="227"/>
      <c r="BG75" s="228"/>
      <c r="BH75" s="227"/>
      <c r="BI75" s="228"/>
      <c r="BJ75" s="227"/>
      <c r="BK75" s="228"/>
      <c r="BL75" s="227"/>
      <c r="BM75" s="229"/>
    </row>
    <row r="76" spans="1:65" s="43" customFormat="1">
      <c r="A76" s="45"/>
      <c r="B76" s="363"/>
      <c r="C76" s="59">
        <f>Setting!H13</f>
        <v>0</v>
      </c>
      <c r="D76" s="221"/>
      <c r="E76" s="222"/>
      <c r="F76" s="221"/>
      <c r="G76" s="222"/>
      <c r="H76" s="221"/>
      <c r="I76" s="222"/>
      <c r="J76" s="221"/>
      <c r="K76" s="222"/>
      <c r="L76" s="221"/>
      <c r="M76" s="222"/>
      <c r="N76" s="221"/>
      <c r="O76" s="222"/>
      <c r="P76" s="221"/>
      <c r="Q76" s="222"/>
      <c r="R76" s="221"/>
      <c r="S76" s="222"/>
      <c r="T76" s="221"/>
      <c r="U76" s="222"/>
      <c r="V76" s="221"/>
      <c r="W76" s="222"/>
      <c r="X76" s="221"/>
      <c r="Y76" s="222"/>
      <c r="Z76" s="221"/>
      <c r="AA76" s="222"/>
      <c r="AB76" s="221"/>
      <c r="AC76" s="222"/>
      <c r="AD76" s="221"/>
      <c r="AE76" s="222"/>
      <c r="AF76" s="221"/>
      <c r="AG76" s="222"/>
      <c r="AH76" s="221"/>
      <c r="AI76" s="222"/>
      <c r="AJ76" s="221"/>
      <c r="AK76" s="222"/>
      <c r="AL76" s="221"/>
      <c r="AM76" s="222"/>
      <c r="AN76" s="221"/>
      <c r="AO76" s="222"/>
      <c r="AP76" s="221"/>
      <c r="AQ76" s="222"/>
      <c r="AR76" s="221"/>
      <c r="AS76" s="222"/>
      <c r="AT76" s="221"/>
      <c r="AU76" s="222"/>
      <c r="AV76" s="221"/>
      <c r="AW76" s="222"/>
      <c r="AX76" s="221"/>
      <c r="AY76" s="222"/>
      <c r="AZ76" s="221"/>
      <c r="BA76" s="222"/>
      <c r="BB76" s="221"/>
      <c r="BC76" s="222"/>
      <c r="BD76" s="221"/>
      <c r="BE76" s="222"/>
      <c r="BF76" s="221"/>
      <c r="BG76" s="222"/>
      <c r="BH76" s="221"/>
      <c r="BI76" s="222"/>
      <c r="BJ76" s="221"/>
      <c r="BK76" s="222"/>
      <c r="BL76" s="221"/>
      <c r="BM76" s="223"/>
    </row>
    <row r="77" spans="1:65" s="43" customFormat="1">
      <c r="A77" s="45"/>
      <c r="B77" s="363"/>
      <c r="C77" s="78">
        <f>Setting!H14</f>
        <v>0</v>
      </c>
      <c r="D77" s="230"/>
      <c r="E77" s="228"/>
      <c r="F77" s="230"/>
      <c r="G77" s="228"/>
      <c r="H77" s="230"/>
      <c r="I77" s="228"/>
      <c r="J77" s="230"/>
      <c r="K77" s="228"/>
      <c r="L77" s="230"/>
      <c r="M77" s="228"/>
      <c r="N77" s="230"/>
      <c r="O77" s="228"/>
      <c r="P77" s="230"/>
      <c r="Q77" s="228"/>
      <c r="R77" s="230"/>
      <c r="S77" s="228"/>
      <c r="T77" s="230"/>
      <c r="U77" s="228"/>
      <c r="V77" s="230"/>
      <c r="W77" s="228"/>
      <c r="X77" s="230"/>
      <c r="Y77" s="228"/>
      <c r="Z77" s="230"/>
      <c r="AA77" s="228"/>
      <c r="AB77" s="230"/>
      <c r="AC77" s="228"/>
      <c r="AD77" s="230"/>
      <c r="AE77" s="228"/>
      <c r="AF77" s="230"/>
      <c r="AG77" s="228"/>
      <c r="AH77" s="230"/>
      <c r="AI77" s="228"/>
      <c r="AJ77" s="230"/>
      <c r="AK77" s="228"/>
      <c r="AL77" s="230"/>
      <c r="AM77" s="228"/>
      <c r="AN77" s="230"/>
      <c r="AO77" s="228"/>
      <c r="AP77" s="230"/>
      <c r="AQ77" s="228"/>
      <c r="AR77" s="230"/>
      <c r="AS77" s="228"/>
      <c r="AT77" s="230"/>
      <c r="AU77" s="228"/>
      <c r="AV77" s="230"/>
      <c r="AW77" s="228"/>
      <c r="AX77" s="230"/>
      <c r="AY77" s="228"/>
      <c r="AZ77" s="230"/>
      <c r="BA77" s="228"/>
      <c r="BB77" s="230"/>
      <c r="BC77" s="228"/>
      <c r="BD77" s="230"/>
      <c r="BE77" s="228"/>
      <c r="BF77" s="230"/>
      <c r="BG77" s="228"/>
      <c r="BH77" s="230"/>
      <c r="BI77" s="228"/>
      <c r="BJ77" s="230"/>
      <c r="BK77" s="228"/>
      <c r="BL77" s="230"/>
      <c r="BM77" s="229"/>
    </row>
    <row r="78" spans="1:65" s="43" customFormat="1" ht="19" thickBot="1">
      <c r="A78" s="45"/>
      <c r="B78" s="363"/>
      <c r="C78" s="74" t="s">
        <v>40</v>
      </c>
      <c r="D78" s="357"/>
      <c r="E78" s="358"/>
      <c r="F78" s="357"/>
      <c r="G78" s="358"/>
      <c r="H78" s="357"/>
      <c r="I78" s="358"/>
      <c r="J78" s="357"/>
      <c r="K78" s="358"/>
      <c r="L78" s="357"/>
      <c r="M78" s="358"/>
      <c r="N78" s="357"/>
      <c r="O78" s="358"/>
      <c r="P78" s="357"/>
      <c r="Q78" s="358"/>
      <c r="R78" s="357"/>
      <c r="S78" s="358"/>
      <c r="T78" s="357"/>
      <c r="U78" s="358"/>
      <c r="V78" s="357"/>
      <c r="W78" s="358"/>
      <c r="X78" s="357"/>
      <c r="Y78" s="358"/>
      <c r="Z78" s="357"/>
      <c r="AA78" s="358"/>
      <c r="AB78" s="357"/>
      <c r="AC78" s="358"/>
      <c r="AD78" s="357"/>
      <c r="AE78" s="358"/>
      <c r="AF78" s="357"/>
      <c r="AG78" s="358"/>
      <c r="AH78" s="357"/>
      <c r="AI78" s="358"/>
      <c r="AJ78" s="357"/>
      <c r="AK78" s="358"/>
      <c r="AL78" s="357"/>
      <c r="AM78" s="358"/>
      <c r="AN78" s="357"/>
      <c r="AO78" s="358"/>
      <c r="AP78" s="357"/>
      <c r="AQ78" s="358"/>
      <c r="AR78" s="357"/>
      <c r="AS78" s="358"/>
      <c r="AT78" s="357"/>
      <c r="AU78" s="358"/>
      <c r="AV78" s="357"/>
      <c r="AW78" s="358"/>
      <c r="AX78" s="357"/>
      <c r="AY78" s="358"/>
      <c r="AZ78" s="357"/>
      <c r="BA78" s="358"/>
      <c r="BB78" s="357"/>
      <c r="BC78" s="358"/>
      <c r="BD78" s="357"/>
      <c r="BE78" s="358"/>
      <c r="BF78" s="357"/>
      <c r="BG78" s="358"/>
      <c r="BH78" s="357"/>
      <c r="BI78" s="358"/>
      <c r="BJ78" s="357"/>
      <c r="BK78" s="358"/>
      <c r="BL78" s="357"/>
      <c r="BM78" s="359"/>
    </row>
    <row r="79" spans="1:65" s="43" customFormat="1" ht="20" thickTop="1" thickBot="1">
      <c r="A79" s="45"/>
      <c r="B79" s="364"/>
      <c r="C79" s="79" t="s">
        <v>33</v>
      </c>
      <c r="D79" s="349">
        <f>SUM(D68:D77)</f>
        <v>0</v>
      </c>
      <c r="E79" s="350"/>
      <c r="F79" s="349">
        <f>SUM(F68:F77)</f>
        <v>0</v>
      </c>
      <c r="G79" s="350"/>
      <c r="H79" s="349">
        <f t="shared" ref="H79" si="298">SUM(H68:H77)</f>
        <v>0</v>
      </c>
      <c r="I79" s="350"/>
      <c r="J79" s="349">
        <f t="shared" ref="J79" si="299">SUM(J68:J77)</f>
        <v>0</v>
      </c>
      <c r="K79" s="350"/>
      <c r="L79" s="349">
        <f t="shared" ref="L79" si="300">SUM(L68:L77)</f>
        <v>0</v>
      </c>
      <c r="M79" s="350"/>
      <c r="N79" s="349">
        <f t="shared" ref="N79" si="301">SUM(N68:N77)</f>
        <v>0</v>
      </c>
      <c r="O79" s="350"/>
      <c r="P79" s="349">
        <f>SUM(P68:P77)</f>
        <v>0</v>
      </c>
      <c r="Q79" s="350"/>
      <c r="R79" s="349">
        <f t="shared" ref="R79" si="302">SUM(R68:R77)</f>
        <v>0</v>
      </c>
      <c r="S79" s="350"/>
      <c r="T79" s="349">
        <f t="shared" ref="T79" si="303">SUM(T68:T77)</f>
        <v>0</v>
      </c>
      <c r="U79" s="350"/>
      <c r="V79" s="349">
        <f t="shared" ref="V79" si="304">SUM(V68:V77)</f>
        <v>0</v>
      </c>
      <c r="W79" s="350"/>
      <c r="X79" s="349">
        <f t="shared" ref="X79" si="305">SUM(X68:X77)</f>
        <v>0</v>
      </c>
      <c r="Y79" s="350"/>
      <c r="Z79" s="349">
        <f t="shared" ref="Z79" si="306">SUM(Z68:Z77)</f>
        <v>0</v>
      </c>
      <c r="AA79" s="350"/>
      <c r="AB79" s="349">
        <f t="shared" ref="AB79" si="307">SUM(AB68:AB77)</f>
        <v>0</v>
      </c>
      <c r="AC79" s="350"/>
      <c r="AD79" s="349">
        <f t="shared" ref="AD79" si="308">SUM(AD68:AD77)</f>
        <v>0</v>
      </c>
      <c r="AE79" s="350"/>
      <c r="AF79" s="349">
        <f t="shared" ref="AF79" si="309">SUM(AF68:AF77)</f>
        <v>0</v>
      </c>
      <c r="AG79" s="350"/>
      <c r="AH79" s="349">
        <f t="shared" ref="AH79" si="310">SUM(AH68:AH77)</f>
        <v>0</v>
      </c>
      <c r="AI79" s="350"/>
      <c r="AJ79" s="349">
        <f t="shared" ref="AJ79" si="311">SUM(AJ68:AJ77)</f>
        <v>0</v>
      </c>
      <c r="AK79" s="350"/>
      <c r="AL79" s="349">
        <f t="shared" ref="AL79" si="312">SUM(AL68:AL77)</f>
        <v>0</v>
      </c>
      <c r="AM79" s="350"/>
      <c r="AN79" s="349">
        <f t="shared" ref="AN79" si="313">SUM(AN68:AN77)</f>
        <v>0</v>
      </c>
      <c r="AO79" s="350"/>
      <c r="AP79" s="349">
        <f t="shared" ref="AP79" si="314">SUM(AP68:AP77)</f>
        <v>0</v>
      </c>
      <c r="AQ79" s="350"/>
      <c r="AR79" s="349">
        <f t="shared" ref="AR79" si="315">SUM(AR68:AR77)</f>
        <v>0</v>
      </c>
      <c r="AS79" s="350"/>
      <c r="AT79" s="349">
        <f t="shared" ref="AT79" si="316">SUM(AT68:AT77)</f>
        <v>0</v>
      </c>
      <c r="AU79" s="350"/>
      <c r="AV79" s="349">
        <f t="shared" ref="AV79" si="317">SUM(AV68:AV77)</f>
        <v>0</v>
      </c>
      <c r="AW79" s="350"/>
      <c r="AX79" s="349">
        <f t="shared" ref="AX79" si="318">SUM(AX68:AX77)</f>
        <v>0</v>
      </c>
      <c r="AY79" s="350"/>
      <c r="AZ79" s="349">
        <f t="shared" ref="AZ79" si="319">SUM(AZ68:AZ77)</f>
        <v>0</v>
      </c>
      <c r="BA79" s="350"/>
      <c r="BB79" s="349">
        <f t="shared" ref="BB79" si="320">SUM(BB68:BB77)</f>
        <v>0</v>
      </c>
      <c r="BC79" s="350"/>
      <c r="BD79" s="349">
        <f t="shared" ref="BD79" si="321">SUM(BD68:BD77)</f>
        <v>0</v>
      </c>
      <c r="BE79" s="350"/>
      <c r="BF79" s="349">
        <f t="shared" ref="BF79" si="322">SUM(BF68:BF77)</f>
        <v>0</v>
      </c>
      <c r="BG79" s="350"/>
      <c r="BH79" s="349">
        <f t="shared" ref="BH79" si="323">SUM(BH68:BH77)</f>
        <v>0</v>
      </c>
      <c r="BI79" s="350"/>
      <c r="BJ79" s="349">
        <f t="shared" ref="BJ79" si="324">SUM(BJ68:BJ77)</f>
        <v>0</v>
      </c>
      <c r="BK79" s="350"/>
      <c r="BL79" s="349">
        <f t="shared" ref="BL79" si="325">SUM(BL68:BL77)</f>
        <v>0</v>
      </c>
      <c r="BM79" s="351"/>
    </row>
    <row r="80" spans="1:65" s="43" customFormat="1" ht="19" thickTop="1">
      <c r="A80" s="45"/>
      <c r="B80" s="361" t="s">
        <v>38</v>
      </c>
      <c r="C80" s="87">
        <f>Setting!J5</f>
        <v>0</v>
      </c>
      <c r="D80" s="215"/>
      <c r="E80" s="216"/>
      <c r="F80" s="215"/>
      <c r="G80" s="216"/>
      <c r="H80" s="215"/>
      <c r="I80" s="216"/>
      <c r="J80" s="215"/>
      <c r="K80" s="216"/>
      <c r="L80" s="215"/>
      <c r="M80" s="216"/>
      <c r="N80" s="215"/>
      <c r="O80" s="216"/>
      <c r="P80" s="215"/>
      <c r="Q80" s="216"/>
      <c r="R80" s="215"/>
      <c r="S80" s="216"/>
      <c r="T80" s="215"/>
      <c r="U80" s="216"/>
      <c r="V80" s="215"/>
      <c r="W80" s="216"/>
      <c r="X80" s="215"/>
      <c r="Y80" s="216"/>
      <c r="Z80" s="215"/>
      <c r="AA80" s="216"/>
      <c r="AB80" s="215"/>
      <c r="AC80" s="216"/>
      <c r="AD80" s="215"/>
      <c r="AE80" s="216"/>
      <c r="AF80" s="215"/>
      <c r="AG80" s="216"/>
      <c r="AH80" s="215"/>
      <c r="AI80" s="216"/>
      <c r="AJ80" s="215"/>
      <c r="AK80" s="216"/>
      <c r="AL80" s="215"/>
      <c r="AM80" s="216"/>
      <c r="AN80" s="215"/>
      <c r="AO80" s="216"/>
      <c r="AP80" s="215"/>
      <c r="AQ80" s="216"/>
      <c r="AR80" s="215"/>
      <c r="AS80" s="216"/>
      <c r="AT80" s="215"/>
      <c r="AU80" s="216"/>
      <c r="AV80" s="215"/>
      <c r="AW80" s="216"/>
      <c r="AX80" s="215"/>
      <c r="AY80" s="216"/>
      <c r="AZ80" s="215"/>
      <c r="BA80" s="216"/>
      <c r="BB80" s="215"/>
      <c r="BC80" s="216"/>
      <c r="BD80" s="215"/>
      <c r="BE80" s="216"/>
      <c r="BF80" s="215"/>
      <c r="BG80" s="216"/>
      <c r="BH80" s="215"/>
      <c r="BI80" s="216"/>
      <c r="BJ80" s="215"/>
      <c r="BK80" s="216"/>
      <c r="BL80" s="215"/>
      <c r="BM80" s="217"/>
    </row>
    <row r="81" spans="1:65" s="43" customFormat="1">
      <c r="A81" s="45"/>
      <c r="B81" s="361"/>
      <c r="C81" s="55">
        <f>Setting!J6</f>
        <v>0</v>
      </c>
      <c r="D81" s="227"/>
      <c r="E81" s="228"/>
      <c r="F81" s="227"/>
      <c r="G81" s="228"/>
      <c r="H81" s="227"/>
      <c r="I81" s="228"/>
      <c r="J81" s="227"/>
      <c r="K81" s="228"/>
      <c r="L81" s="227"/>
      <c r="M81" s="228"/>
      <c r="N81" s="227"/>
      <c r="O81" s="228"/>
      <c r="P81" s="227"/>
      <c r="Q81" s="228"/>
      <c r="R81" s="227"/>
      <c r="S81" s="228"/>
      <c r="T81" s="227"/>
      <c r="U81" s="228"/>
      <c r="V81" s="227"/>
      <c r="W81" s="228"/>
      <c r="X81" s="227"/>
      <c r="Y81" s="228"/>
      <c r="Z81" s="227"/>
      <c r="AA81" s="228"/>
      <c r="AB81" s="227"/>
      <c r="AC81" s="228"/>
      <c r="AD81" s="227"/>
      <c r="AE81" s="228"/>
      <c r="AF81" s="227"/>
      <c r="AG81" s="228"/>
      <c r="AH81" s="227"/>
      <c r="AI81" s="228"/>
      <c r="AJ81" s="227"/>
      <c r="AK81" s="228"/>
      <c r="AL81" s="227"/>
      <c r="AM81" s="228"/>
      <c r="AN81" s="227"/>
      <c r="AO81" s="228"/>
      <c r="AP81" s="227"/>
      <c r="AQ81" s="228"/>
      <c r="AR81" s="227"/>
      <c r="AS81" s="228"/>
      <c r="AT81" s="227"/>
      <c r="AU81" s="228"/>
      <c r="AV81" s="227"/>
      <c r="AW81" s="228"/>
      <c r="AX81" s="227"/>
      <c r="AY81" s="228"/>
      <c r="AZ81" s="227"/>
      <c r="BA81" s="228"/>
      <c r="BB81" s="227"/>
      <c r="BC81" s="228"/>
      <c r="BD81" s="227"/>
      <c r="BE81" s="228"/>
      <c r="BF81" s="227"/>
      <c r="BG81" s="228"/>
      <c r="BH81" s="227"/>
      <c r="BI81" s="228"/>
      <c r="BJ81" s="227"/>
      <c r="BK81" s="228"/>
      <c r="BL81" s="227"/>
      <c r="BM81" s="229"/>
    </row>
    <row r="82" spans="1:65" s="43" customFormat="1">
      <c r="A82" s="45"/>
      <c r="B82" s="361"/>
      <c r="C82" s="59">
        <f>Setting!J7</f>
        <v>0</v>
      </c>
      <c r="D82" s="221"/>
      <c r="E82" s="222"/>
      <c r="F82" s="221"/>
      <c r="G82" s="222"/>
      <c r="H82" s="221"/>
      <c r="I82" s="222"/>
      <c r="J82" s="221"/>
      <c r="K82" s="222"/>
      <c r="L82" s="221"/>
      <c r="M82" s="222"/>
      <c r="N82" s="221"/>
      <c r="O82" s="222"/>
      <c r="P82" s="221"/>
      <c r="Q82" s="222"/>
      <c r="R82" s="221"/>
      <c r="S82" s="222"/>
      <c r="T82" s="221"/>
      <c r="U82" s="222"/>
      <c r="V82" s="221"/>
      <c r="W82" s="222"/>
      <c r="X82" s="221"/>
      <c r="Y82" s="222"/>
      <c r="Z82" s="221"/>
      <c r="AA82" s="222"/>
      <c r="AB82" s="221"/>
      <c r="AC82" s="222"/>
      <c r="AD82" s="221"/>
      <c r="AE82" s="222"/>
      <c r="AF82" s="221"/>
      <c r="AG82" s="222"/>
      <c r="AH82" s="221"/>
      <c r="AI82" s="222"/>
      <c r="AJ82" s="221"/>
      <c r="AK82" s="222"/>
      <c r="AL82" s="221"/>
      <c r="AM82" s="222"/>
      <c r="AN82" s="221"/>
      <c r="AO82" s="222"/>
      <c r="AP82" s="221"/>
      <c r="AQ82" s="222"/>
      <c r="AR82" s="221"/>
      <c r="AS82" s="222"/>
      <c r="AT82" s="221"/>
      <c r="AU82" s="222"/>
      <c r="AV82" s="221"/>
      <c r="AW82" s="222"/>
      <c r="AX82" s="221"/>
      <c r="AY82" s="222"/>
      <c r="AZ82" s="221"/>
      <c r="BA82" s="222"/>
      <c r="BB82" s="221"/>
      <c r="BC82" s="222"/>
      <c r="BD82" s="221"/>
      <c r="BE82" s="222"/>
      <c r="BF82" s="221"/>
      <c r="BG82" s="222"/>
      <c r="BH82" s="221"/>
      <c r="BI82" s="222"/>
      <c r="BJ82" s="221"/>
      <c r="BK82" s="222"/>
      <c r="BL82" s="221"/>
      <c r="BM82" s="223"/>
    </row>
    <row r="83" spans="1:65" s="43" customFormat="1">
      <c r="A83" s="45"/>
      <c r="B83" s="361"/>
      <c r="C83" s="55">
        <f>Setting!J8</f>
        <v>0</v>
      </c>
      <c r="D83" s="227"/>
      <c r="E83" s="228"/>
      <c r="F83" s="227"/>
      <c r="G83" s="228"/>
      <c r="H83" s="227"/>
      <c r="I83" s="228"/>
      <c r="J83" s="227"/>
      <c r="K83" s="228"/>
      <c r="L83" s="227"/>
      <c r="M83" s="228"/>
      <c r="N83" s="227"/>
      <c r="O83" s="228"/>
      <c r="P83" s="227"/>
      <c r="Q83" s="228"/>
      <c r="R83" s="227"/>
      <c r="S83" s="228"/>
      <c r="T83" s="227"/>
      <c r="U83" s="228"/>
      <c r="V83" s="227"/>
      <c r="W83" s="228"/>
      <c r="X83" s="227"/>
      <c r="Y83" s="228"/>
      <c r="Z83" s="227"/>
      <c r="AA83" s="228"/>
      <c r="AB83" s="227"/>
      <c r="AC83" s="228"/>
      <c r="AD83" s="227"/>
      <c r="AE83" s="228"/>
      <c r="AF83" s="227"/>
      <c r="AG83" s="228"/>
      <c r="AH83" s="227"/>
      <c r="AI83" s="228"/>
      <c r="AJ83" s="227"/>
      <c r="AK83" s="228"/>
      <c r="AL83" s="227"/>
      <c r="AM83" s="228"/>
      <c r="AN83" s="227"/>
      <c r="AO83" s="228"/>
      <c r="AP83" s="227"/>
      <c r="AQ83" s="228"/>
      <c r="AR83" s="227"/>
      <c r="AS83" s="228"/>
      <c r="AT83" s="227"/>
      <c r="AU83" s="228"/>
      <c r="AV83" s="227"/>
      <c r="AW83" s="228"/>
      <c r="AX83" s="227"/>
      <c r="AY83" s="228"/>
      <c r="AZ83" s="227"/>
      <c r="BA83" s="228"/>
      <c r="BB83" s="227"/>
      <c r="BC83" s="228"/>
      <c r="BD83" s="227"/>
      <c r="BE83" s="228"/>
      <c r="BF83" s="227"/>
      <c r="BG83" s="228"/>
      <c r="BH83" s="227"/>
      <c r="BI83" s="228"/>
      <c r="BJ83" s="227"/>
      <c r="BK83" s="228"/>
      <c r="BL83" s="227"/>
      <c r="BM83" s="229"/>
    </row>
    <row r="84" spans="1:65" s="43" customFormat="1">
      <c r="A84" s="45"/>
      <c r="B84" s="361"/>
      <c r="C84" s="59">
        <f>Setting!J9</f>
        <v>0</v>
      </c>
      <c r="D84" s="221"/>
      <c r="E84" s="222"/>
      <c r="F84" s="221"/>
      <c r="G84" s="222"/>
      <c r="H84" s="221"/>
      <c r="I84" s="222"/>
      <c r="J84" s="221"/>
      <c r="K84" s="222"/>
      <c r="L84" s="221"/>
      <c r="M84" s="222"/>
      <c r="N84" s="221"/>
      <c r="O84" s="222"/>
      <c r="P84" s="221"/>
      <c r="Q84" s="222"/>
      <c r="R84" s="221"/>
      <c r="S84" s="222"/>
      <c r="T84" s="221"/>
      <c r="U84" s="222"/>
      <c r="V84" s="221"/>
      <c r="W84" s="222"/>
      <c r="X84" s="221"/>
      <c r="Y84" s="222"/>
      <c r="Z84" s="221"/>
      <c r="AA84" s="222"/>
      <c r="AB84" s="221"/>
      <c r="AC84" s="222"/>
      <c r="AD84" s="221"/>
      <c r="AE84" s="222"/>
      <c r="AF84" s="221"/>
      <c r="AG84" s="222"/>
      <c r="AH84" s="221"/>
      <c r="AI84" s="222"/>
      <c r="AJ84" s="221"/>
      <c r="AK84" s="222"/>
      <c r="AL84" s="221"/>
      <c r="AM84" s="222"/>
      <c r="AN84" s="221"/>
      <c r="AO84" s="222"/>
      <c r="AP84" s="221"/>
      <c r="AQ84" s="222"/>
      <c r="AR84" s="221"/>
      <c r="AS84" s="222"/>
      <c r="AT84" s="221"/>
      <c r="AU84" s="222"/>
      <c r="AV84" s="221"/>
      <c r="AW84" s="222"/>
      <c r="AX84" s="221"/>
      <c r="AY84" s="222"/>
      <c r="AZ84" s="221"/>
      <c r="BA84" s="222"/>
      <c r="BB84" s="221"/>
      <c r="BC84" s="222"/>
      <c r="BD84" s="221"/>
      <c r="BE84" s="222"/>
      <c r="BF84" s="221"/>
      <c r="BG84" s="222"/>
      <c r="BH84" s="221"/>
      <c r="BI84" s="222"/>
      <c r="BJ84" s="221"/>
      <c r="BK84" s="222"/>
      <c r="BL84" s="221"/>
      <c r="BM84" s="223"/>
    </row>
    <row r="85" spans="1:65" s="43" customFormat="1">
      <c r="A85" s="45"/>
      <c r="B85" s="361"/>
      <c r="C85" s="55">
        <f>Setting!J10</f>
        <v>0</v>
      </c>
      <c r="D85" s="227"/>
      <c r="E85" s="228"/>
      <c r="F85" s="227"/>
      <c r="G85" s="228"/>
      <c r="H85" s="227"/>
      <c r="I85" s="228"/>
      <c r="J85" s="227"/>
      <c r="K85" s="228"/>
      <c r="L85" s="227"/>
      <c r="M85" s="228"/>
      <c r="N85" s="227"/>
      <c r="O85" s="228"/>
      <c r="P85" s="227"/>
      <c r="Q85" s="228"/>
      <c r="R85" s="227"/>
      <c r="S85" s="228"/>
      <c r="T85" s="227"/>
      <c r="U85" s="228"/>
      <c r="V85" s="227"/>
      <c r="W85" s="228"/>
      <c r="X85" s="227"/>
      <c r="Y85" s="228"/>
      <c r="Z85" s="227"/>
      <c r="AA85" s="228"/>
      <c r="AB85" s="227"/>
      <c r="AC85" s="228"/>
      <c r="AD85" s="227"/>
      <c r="AE85" s="228"/>
      <c r="AF85" s="227"/>
      <c r="AG85" s="228"/>
      <c r="AH85" s="227"/>
      <c r="AI85" s="228"/>
      <c r="AJ85" s="227"/>
      <c r="AK85" s="228"/>
      <c r="AL85" s="227"/>
      <c r="AM85" s="228"/>
      <c r="AN85" s="227"/>
      <c r="AO85" s="228"/>
      <c r="AP85" s="227"/>
      <c r="AQ85" s="228"/>
      <c r="AR85" s="227"/>
      <c r="AS85" s="228"/>
      <c r="AT85" s="227"/>
      <c r="AU85" s="228"/>
      <c r="AV85" s="227"/>
      <c r="AW85" s="228"/>
      <c r="AX85" s="227"/>
      <c r="AY85" s="228"/>
      <c r="AZ85" s="227"/>
      <c r="BA85" s="228"/>
      <c r="BB85" s="227"/>
      <c r="BC85" s="228"/>
      <c r="BD85" s="227"/>
      <c r="BE85" s="228"/>
      <c r="BF85" s="227"/>
      <c r="BG85" s="228"/>
      <c r="BH85" s="227"/>
      <c r="BI85" s="228"/>
      <c r="BJ85" s="227"/>
      <c r="BK85" s="228"/>
      <c r="BL85" s="227"/>
      <c r="BM85" s="229"/>
    </row>
    <row r="86" spans="1:65" s="43" customFormat="1">
      <c r="A86" s="45"/>
      <c r="B86" s="361"/>
      <c r="C86" s="59">
        <f>Setting!J11</f>
        <v>0</v>
      </c>
      <c r="D86" s="221"/>
      <c r="E86" s="222"/>
      <c r="F86" s="221"/>
      <c r="G86" s="222"/>
      <c r="H86" s="221"/>
      <c r="I86" s="222"/>
      <c r="J86" s="221"/>
      <c r="K86" s="222"/>
      <c r="L86" s="221"/>
      <c r="M86" s="222"/>
      <c r="N86" s="221"/>
      <c r="O86" s="222"/>
      <c r="P86" s="221"/>
      <c r="Q86" s="222"/>
      <c r="R86" s="221"/>
      <c r="S86" s="222"/>
      <c r="T86" s="221"/>
      <c r="U86" s="222"/>
      <c r="V86" s="221"/>
      <c r="W86" s="222"/>
      <c r="X86" s="221"/>
      <c r="Y86" s="222"/>
      <c r="Z86" s="221"/>
      <c r="AA86" s="222"/>
      <c r="AB86" s="221"/>
      <c r="AC86" s="222"/>
      <c r="AD86" s="221"/>
      <c r="AE86" s="222"/>
      <c r="AF86" s="221"/>
      <c r="AG86" s="222"/>
      <c r="AH86" s="221"/>
      <c r="AI86" s="222"/>
      <c r="AJ86" s="221"/>
      <c r="AK86" s="222"/>
      <c r="AL86" s="221"/>
      <c r="AM86" s="222"/>
      <c r="AN86" s="221"/>
      <c r="AO86" s="222"/>
      <c r="AP86" s="221"/>
      <c r="AQ86" s="222"/>
      <c r="AR86" s="221"/>
      <c r="AS86" s="222"/>
      <c r="AT86" s="221"/>
      <c r="AU86" s="222"/>
      <c r="AV86" s="221"/>
      <c r="AW86" s="222"/>
      <c r="AX86" s="221"/>
      <c r="AY86" s="222"/>
      <c r="AZ86" s="221"/>
      <c r="BA86" s="222"/>
      <c r="BB86" s="221"/>
      <c r="BC86" s="222"/>
      <c r="BD86" s="221"/>
      <c r="BE86" s="222"/>
      <c r="BF86" s="221"/>
      <c r="BG86" s="222"/>
      <c r="BH86" s="221"/>
      <c r="BI86" s="222"/>
      <c r="BJ86" s="221"/>
      <c r="BK86" s="222"/>
      <c r="BL86" s="221"/>
      <c r="BM86" s="223"/>
    </row>
    <row r="87" spans="1:65" s="43" customFormat="1">
      <c r="A87" s="45"/>
      <c r="B87" s="361"/>
      <c r="C87" s="55">
        <f>Setting!J12</f>
        <v>0</v>
      </c>
      <c r="D87" s="227"/>
      <c r="E87" s="228"/>
      <c r="F87" s="227"/>
      <c r="G87" s="228"/>
      <c r="H87" s="227"/>
      <c r="I87" s="228"/>
      <c r="J87" s="227"/>
      <c r="K87" s="228"/>
      <c r="L87" s="227"/>
      <c r="M87" s="228"/>
      <c r="N87" s="227"/>
      <c r="O87" s="228"/>
      <c r="P87" s="227"/>
      <c r="Q87" s="228"/>
      <c r="R87" s="227"/>
      <c r="S87" s="228"/>
      <c r="T87" s="227"/>
      <c r="U87" s="228"/>
      <c r="V87" s="227"/>
      <c r="W87" s="228"/>
      <c r="X87" s="227"/>
      <c r="Y87" s="228"/>
      <c r="Z87" s="227"/>
      <c r="AA87" s="228"/>
      <c r="AB87" s="227"/>
      <c r="AC87" s="228"/>
      <c r="AD87" s="227"/>
      <c r="AE87" s="228"/>
      <c r="AF87" s="227"/>
      <c r="AG87" s="228"/>
      <c r="AH87" s="227"/>
      <c r="AI87" s="228"/>
      <c r="AJ87" s="227"/>
      <c r="AK87" s="228"/>
      <c r="AL87" s="227"/>
      <c r="AM87" s="228"/>
      <c r="AN87" s="227"/>
      <c r="AO87" s="228"/>
      <c r="AP87" s="227"/>
      <c r="AQ87" s="228"/>
      <c r="AR87" s="227"/>
      <c r="AS87" s="228"/>
      <c r="AT87" s="227"/>
      <c r="AU87" s="228"/>
      <c r="AV87" s="227"/>
      <c r="AW87" s="228"/>
      <c r="AX87" s="227"/>
      <c r="AY87" s="228"/>
      <c r="AZ87" s="227"/>
      <c r="BA87" s="228"/>
      <c r="BB87" s="227"/>
      <c r="BC87" s="228"/>
      <c r="BD87" s="227"/>
      <c r="BE87" s="228"/>
      <c r="BF87" s="227"/>
      <c r="BG87" s="228"/>
      <c r="BH87" s="227"/>
      <c r="BI87" s="228"/>
      <c r="BJ87" s="227"/>
      <c r="BK87" s="228"/>
      <c r="BL87" s="227"/>
      <c r="BM87" s="229"/>
    </row>
    <row r="88" spans="1:65" s="43" customFormat="1">
      <c r="A88" s="45"/>
      <c r="B88" s="361"/>
      <c r="C88" s="59">
        <f>Setting!J13</f>
        <v>0</v>
      </c>
      <c r="D88" s="221"/>
      <c r="E88" s="222"/>
      <c r="F88" s="221"/>
      <c r="G88" s="222"/>
      <c r="H88" s="221"/>
      <c r="I88" s="222"/>
      <c r="J88" s="221"/>
      <c r="K88" s="222"/>
      <c r="L88" s="221"/>
      <c r="M88" s="222"/>
      <c r="N88" s="221"/>
      <c r="O88" s="222"/>
      <c r="P88" s="221"/>
      <c r="Q88" s="222"/>
      <c r="R88" s="221"/>
      <c r="S88" s="222"/>
      <c r="T88" s="221"/>
      <c r="U88" s="222"/>
      <c r="V88" s="221"/>
      <c r="W88" s="222"/>
      <c r="X88" s="221"/>
      <c r="Y88" s="222"/>
      <c r="Z88" s="221"/>
      <c r="AA88" s="222"/>
      <c r="AB88" s="221"/>
      <c r="AC88" s="222"/>
      <c r="AD88" s="221"/>
      <c r="AE88" s="222"/>
      <c r="AF88" s="221"/>
      <c r="AG88" s="222"/>
      <c r="AH88" s="221"/>
      <c r="AI88" s="222"/>
      <c r="AJ88" s="221"/>
      <c r="AK88" s="222"/>
      <c r="AL88" s="221"/>
      <c r="AM88" s="222"/>
      <c r="AN88" s="221"/>
      <c r="AO88" s="222"/>
      <c r="AP88" s="221"/>
      <c r="AQ88" s="222"/>
      <c r="AR88" s="221"/>
      <c r="AS88" s="222"/>
      <c r="AT88" s="221"/>
      <c r="AU88" s="222"/>
      <c r="AV88" s="221"/>
      <c r="AW88" s="222"/>
      <c r="AX88" s="221"/>
      <c r="AY88" s="222"/>
      <c r="AZ88" s="221"/>
      <c r="BA88" s="222"/>
      <c r="BB88" s="221"/>
      <c r="BC88" s="222"/>
      <c r="BD88" s="221"/>
      <c r="BE88" s="222"/>
      <c r="BF88" s="221"/>
      <c r="BG88" s="222"/>
      <c r="BH88" s="221"/>
      <c r="BI88" s="222"/>
      <c r="BJ88" s="221"/>
      <c r="BK88" s="222"/>
      <c r="BL88" s="221"/>
      <c r="BM88" s="223"/>
    </row>
    <row r="89" spans="1:65" s="43" customFormat="1">
      <c r="A89" s="45"/>
      <c r="B89" s="361"/>
      <c r="C89" s="78">
        <f>Setting!J14</f>
        <v>0</v>
      </c>
      <c r="D89" s="230"/>
      <c r="E89" s="228"/>
      <c r="F89" s="230"/>
      <c r="G89" s="228"/>
      <c r="H89" s="230"/>
      <c r="I89" s="228"/>
      <c r="J89" s="230"/>
      <c r="K89" s="228"/>
      <c r="L89" s="230"/>
      <c r="M89" s="228"/>
      <c r="N89" s="230"/>
      <c r="O89" s="228"/>
      <c r="P89" s="230"/>
      <c r="Q89" s="228"/>
      <c r="R89" s="230"/>
      <c r="S89" s="228"/>
      <c r="T89" s="230"/>
      <c r="U89" s="228"/>
      <c r="V89" s="230"/>
      <c r="W89" s="228"/>
      <c r="X89" s="230"/>
      <c r="Y89" s="228"/>
      <c r="Z89" s="230"/>
      <c r="AA89" s="228"/>
      <c r="AB89" s="230"/>
      <c r="AC89" s="228"/>
      <c r="AD89" s="230"/>
      <c r="AE89" s="228"/>
      <c r="AF89" s="230"/>
      <c r="AG89" s="228"/>
      <c r="AH89" s="230"/>
      <c r="AI89" s="228"/>
      <c r="AJ89" s="230"/>
      <c r="AK89" s="228"/>
      <c r="AL89" s="230"/>
      <c r="AM89" s="228"/>
      <c r="AN89" s="230"/>
      <c r="AO89" s="228"/>
      <c r="AP89" s="230"/>
      <c r="AQ89" s="228"/>
      <c r="AR89" s="230"/>
      <c r="AS89" s="228"/>
      <c r="AT89" s="230"/>
      <c r="AU89" s="228"/>
      <c r="AV89" s="230"/>
      <c r="AW89" s="228"/>
      <c r="AX89" s="230"/>
      <c r="AY89" s="228"/>
      <c r="AZ89" s="230"/>
      <c r="BA89" s="228"/>
      <c r="BB89" s="230"/>
      <c r="BC89" s="228"/>
      <c r="BD89" s="230"/>
      <c r="BE89" s="228"/>
      <c r="BF89" s="230"/>
      <c r="BG89" s="228"/>
      <c r="BH89" s="230"/>
      <c r="BI89" s="228"/>
      <c r="BJ89" s="230"/>
      <c r="BK89" s="228"/>
      <c r="BL89" s="230"/>
      <c r="BM89" s="229"/>
    </row>
    <row r="90" spans="1:65" s="43" customFormat="1" ht="19" thickBot="1">
      <c r="A90" s="45"/>
      <c r="B90" s="361"/>
      <c r="C90" s="74" t="s">
        <v>40</v>
      </c>
      <c r="D90" s="357"/>
      <c r="E90" s="358"/>
      <c r="F90" s="357"/>
      <c r="G90" s="358"/>
      <c r="H90" s="357"/>
      <c r="I90" s="358"/>
      <c r="J90" s="357"/>
      <c r="K90" s="358"/>
      <c r="L90" s="357"/>
      <c r="M90" s="358"/>
      <c r="N90" s="357"/>
      <c r="O90" s="358"/>
      <c r="P90" s="357"/>
      <c r="Q90" s="358"/>
      <c r="R90" s="357"/>
      <c r="S90" s="358"/>
      <c r="T90" s="357"/>
      <c r="U90" s="358"/>
      <c r="V90" s="357"/>
      <c r="W90" s="358"/>
      <c r="X90" s="357"/>
      <c r="Y90" s="358"/>
      <c r="Z90" s="357"/>
      <c r="AA90" s="358"/>
      <c r="AB90" s="357"/>
      <c r="AC90" s="358"/>
      <c r="AD90" s="357"/>
      <c r="AE90" s="358"/>
      <c r="AF90" s="357"/>
      <c r="AG90" s="358"/>
      <c r="AH90" s="357"/>
      <c r="AI90" s="358"/>
      <c r="AJ90" s="357"/>
      <c r="AK90" s="358"/>
      <c r="AL90" s="357"/>
      <c r="AM90" s="358"/>
      <c r="AN90" s="357"/>
      <c r="AO90" s="358"/>
      <c r="AP90" s="357"/>
      <c r="AQ90" s="358"/>
      <c r="AR90" s="357"/>
      <c r="AS90" s="358"/>
      <c r="AT90" s="357"/>
      <c r="AU90" s="358"/>
      <c r="AV90" s="357"/>
      <c r="AW90" s="358"/>
      <c r="AX90" s="357"/>
      <c r="AY90" s="358"/>
      <c r="AZ90" s="357"/>
      <c r="BA90" s="358"/>
      <c r="BB90" s="357"/>
      <c r="BC90" s="358"/>
      <c r="BD90" s="357"/>
      <c r="BE90" s="358"/>
      <c r="BF90" s="357"/>
      <c r="BG90" s="358"/>
      <c r="BH90" s="357"/>
      <c r="BI90" s="358"/>
      <c r="BJ90" s="357"/>
      <c r="BK90" s="358"/>
      <c r="BL90" s="357"/>
      <c r="BM90" s="359"/>
    </row>
    <row r="91" spans="1:65" s="43" customFormat="1" ht="20" thickTop="1" thickBot="1">
      <c r="A91" s="45"/>
      <c r="B91" s="362"/>
      <c r="C91" s="79" t="s">
        <v>33</v>
      </c>
      <c r="D91" s="349">
        <f>SUM(D80:D89)</f>
        <v>0</v>
      </c>
      <c r="E91" s="350"/>
      <c r="F91" s="349">
        <f>SUM(F80:F89)</f>
        <v>0</v>
      </c>
      <c r="G91" s="350"/>
      <c r="H91" s="349">
        <f>SUM(H80:H89)</f>
        <v>0</v>
      </c>
      <c r="I91" s="350"/>
      <c r="J91" s="349">
        <f>SUM(J80:J89)</f>
        <v>0</v>
      </c>
      <c r="K91" s="350"/>
      <c r="L91" s="349">
        <f>SUM(L80:L89)</f>
        <v>0</v>
      </c>
      <c r="M91" s="350"/>
      <c r="N91" s="349">
        <f>SUM(N80:N89)</f>
        <v>0</v>
      </c>
      <c r="O91" s="350"/>
      <c r="P91" s="349">
        <f>SUM(P80:P89)</f>
        <v>0</v>
      </c>
      <c r="Q91" s="350"/>
      <c r="R91" s="349">
        <f>SUM(R80:R89)</f>
        <v>0</v>
      </c>
      <c r="S91" s="350"/>
      <c r="T91" s="349">
        <f>SUM(T80:T89)</f>
        <v>0</v>
      </c>
      <c r="U91" s="350"/>
      <c r="V91" s="349">
        <f>SUM(V80:V89)</f>
        <v>0</v>
      </c>
      <c r="W91" s="350"/>
      <c r="X91" s="349">
        <f>SUM(X80:X89)</f>
        <v>0</v>
      </c>
      <c r="Y91" s="350"/>
      <c r="Z91" s="349">
        <f>SUM(Z80:Z89)</f>
        <v>0</v>
      </c>
      <c r="AA91" s="350"/>
      <c r="AB91" s="349">
        <f>SUM(AB80:AB89)</f>
        <v>0</v>
      </c>
      <c r="AC91" s="350"/>
      <c r="AD91" s="349">
        <f>SUM(AD80:AD89)</f>
        <v>0</v>
      </c>
      <c r="AE91" s="350"/>
      <c r="AF91" s="349">
        <f>SUM(AF80:AF89)</f>
        <v>0</v>
      </c>
      <c r="AG91" s="350"/>
      <c r="AH91" s="349">
        <f>SUM(AH80:AH89)</f>
        <v>0</v>
      </c>
      <c r="AI91" s="350"/>
      <c r="AJ91" s="349">
        <f>SUM(AJ80:AJ89)</f>
        <v>0</v>
      </c>
      <c r="AK91" s="350"/>
      <c r="AL91" s="349">
        <f>SUM(AL80:AL89)</f>
        <v>0</v>
      </c>
      <c r="AM91" s="350"/>
      <c r="AN91" s="349">
        <f>SUM(AN80:AN89)</f>
        <v>0</v>
      </c>
      <c r="AO91" s="350"/>
      <c r="AP91" s="349">
        <f>SUM(AP80:AP89)</f>
        <v>0</v>
      </c>
      <c r="AQ91" s="350"/>
      <c r="AR91" s="349">
        <f>SUM(AR80:AR89)</f>
        <v>0</v>
      </c>
      <c r="AS91" s="350"/>
      <c r="AT91" s="349">
        <f>SUM(AT80:AT89)</f>
        <v>0</v>
      </c>
      <c r="AU91" s="350"/>
      <c r="AV91" s="349">
        <f>SUM(AV80:AV89)</f>
        <v>0</v>
      </c>
      <c r="AW91" s="350"/>
      <c r="AX91" s="349">
        <f>SUM(AX80:AX89)</f>
        <v>0</v>
      </c>
      <c r="AY91" s="350"/>
      <c r="AZ91" s="349">
        <f>SUM(AZ80:AZ89)</f>
        <v>0</v>
      </c>
      <c r="BA91" s="350"/>
      <c r="BB91" s="349">
        <f>SUM(BB80:BB89)</f>
        <v>0</v>
      </c>
      <c r="BC91" s="350"/>
      <c r="BD91" s="349">
        <f>SUM(BD80:BD89)</f>
        <v>0</v>
      </c>
      <c r="BE91" s="350"/>
      <c r="BF91" s="349">
        <f>SUM(BF80:BF89)</f>
        <v>0</v>
      </c>
      <c r="BG91" s="350"/>
      <c r="BH91" s="349">
        <f>SUM(BH80:BH89)</f>
        <v>0</v>
      </c>
      <c r="BI91" s="350"/>
      <c r="BJ91" s="349">
        <f>SUM(BJ80:BJ89)</f>
        <v>0</v>
      </c>
      <c r="BK91" s="350"/>
      <c r="BL91" s="349">
        <f>SUM(BL80:BL89)</f>
        <v>0</v>
      </c>
      <c r="BM91" s="351"/>
    </row>
    <row r="92" spans="1:65" s="43" customFormat="1" ht="22" customHeight="1" thickTop="1">
      <c r="A92" s="45"/>
      <c r="B92" s="360" t="s">
        <v>39</v>
      </c>
      <c r="C92" s="109" t="s">
        <v>39</v>
      </c>
      <c r="D92" s="221"/>
      <c r="E92" s="222"/>
      <c r="F92" s="221"/>
      <c r="G92" s="222"/>
      <c r="H92" s="221"/>
      <c r="I92" s="222"/>
      <c r="J92" s="221"/>
      <c r="K92" s="222"/>
      <c r="L92" s="221"/>
      <c r="M92" s="222"/>
      <c r="N92" s="221"/>
      <c r="O92" s="222"/>
      <c r="P92" s="221"/>
      <c r="Q92" s="222"/>
      <c r="R92" s="221"/>
      <c r="S92" s="222"/>
      <c r="T92" s="221"/>
      <c r="U92" s="222"/>
      <c r="V92" s="221"/>
      <c r="W92" s="222"/>
      <c r="X92" s="221"/>
      <c r="Y92" s="222"/>
      <c r="Z92" s="221"/>
      <c r="AA92" s="222"/>
      <c r="AB92" s="221"/>
      <c r="AC92" s="222"/>
      <c r="AD92" s="221"/>
      <c r="AE92" s="222"/>
      <c r="AF92" s="221"/>
      <c r="AG92" s="222"/>
      <c r="AH92" s="221"/>
      <c r="AI92" s="222"/>
      <c r="AJ92" s="221"/>
      <c r="AK92" s="222"/>
      <c r="AL92" s="221"/>
      <c r="AM92" s="222"/>
      <c r="AN92" s="221"/>
      <c r="AO92" s="222"/>
      <c r="AP92" s="221"/>
      <c r="AQ92" s="222"/>
      <c r="AR92" s="221"/>
      <c r="AS92" s="222"/>
      <c r="AT92" s="221"/>
      <c r="AU92" s="222"/>
      <c r="AV92" s="221"/>
      <c r="AW92" s="222"/>
      <c r="AX92" s="221"/>
      <c r="AY92" s="222"/>
      <c r="AZ92" s="221"/>
      <c r="BA92" s="222"/>
      <c r="BB92" s="221"/>
      <c r="BC92" s="222"/>
      <c r="BD92" s="221"/>
      <c r="BE92" s="222"/>
      <c r="BF92" s="221"/>
      <c r="BG92" s="222"/>
      <c r="BH92" s="221"/>
      <c r="BI92" s="222"/>
      <c r="BJ92" s="221"/>
      <c r="BK92" s="222"/>
      <c r="BL92" s="221"/>
      <c r="BM92" s="223"/>
    </row>
    <row r="93" spans="1:65" s="43" customFormat="1" ht="18.75" customHeight="1">
      <c r="A93" s="45"/>
      <c r="B93" s="361"/>
      <c r="C93" s="110">
        <v>1</v>
      </c>
      <c r="D93" s="230"/>
      <c r="E93" s="228"/>
      <c r="F93" s="230"/>
      <c r="G93" s="228"/>
      <c r="H93" s="230"/>
      <c r="I93" s="228"/>
      <c r="J93" s="230"/>
      <c r="K93" s="228"/>
      <c r="L93" s="230"/>
      <c r="M93" s="228"/>
      <c r="N93" s="230"/>
      <c r="O93" s="228"/>
      <c r="P93" s="230"/>
      <c r="Q93" s="228"/>
      <c r="R93" s="230"/>
      <c r="S93" s="228"/>
      <c r="T93" s="230"/>
      <c r="U93" s="228"/>
      <c r="V93" s="230"/>
      <c r="W93" s="228"/>
      <c r="X93" s="230"/>
      <c r="Y93" s="228"/>
      <c r="Z93" s="230"/>
      <c r="AA93" s="228"/>
      <c r="AB93" s="230"/>
      <c r="AC93" s="228"/>
      <c r="AD93" s="230"/>
      <c r="AE93" s="228"/>
      <c r="AF93" s="230"/>
      <c r="AG93" s="228"/>
      <c r="AH93" s="230"/>
      <c r="AI93" s="228"/>
      <c r="AJ93" s="230"/>
      <c r="AK93" s="228"/>
      <c r="AL93" s="230"/>
      <c r="AM93" s="228"/>
      <c r="AN93" s="230"/>
      <c r="AO93" s="228"/>
      <c r="AP93" s="230"/>
      <c r="AQ93" s="228"/>
      <c r="AR93" s="230"/>
      <c r="AS93" s="228"/>
      <c r="AT93" s="230"/>
      <c r="AU93" s="228"/>
      <c r="AV93" s="230"/>
      <c r="AW93" s="228"/>
      <c r="AX93" s="230"/>
      <c r="AY93" s="228"/>
      <c r="AZ93" s="230"/>
      <c r="BA93" s="228"/>
      <c r="BB93" s="230"/>
      <c r="BC93" s="228"/>
      <c r="BD93" s="230"/>
      <c r="BE93" s="228"/>
      <c r="BF93" s="230"/>
      <c r="BG93" s="228"/>
      <c r="BH93" s="230"/>
      <c r="BI93" s="228"/>
      <c r="BJ93" s="230"/>
      <c r="BK93" s="228"/>
      <c r="BL93" s="230"/>
      <c r="BM93" s="229"/>
    </row>
    <row r="94" spans="1:65" s="43" customFormat="1" ht="19" thickBot="1">
      <c r="A94" s="45"/>
      <c r="B94" s="361"/>
      <c r="C94" s="74" t="s">
        <v>40</v>
      </c>
      <c r="D94" s="357"/>
      <c r="E94" s="358"/>
      <c r="F94" s="357"/>
      <c r="G94" s="358"/>
      <c r="H94" s="357"/>
      <c r="I94" s="358"/>
      <c r="J94" s="357"/>
      <c r="K94" s="358"/>
      <c r="L94" s="357"/>
      <c r="M94" s="358"/>
      <c r="N94" s="357"/>
      <c r="O94" s="358"/>
      <c r="P94" s="357"/>
      <c r="Q94" s="358"/>
      <c r="R94" s="357"/>
      <c r="S94" s="358"/>
      <c r="T94" s="357"/>
      <c r="U94" s="358"/>
      <c r="V94" s="357"/>
      <c r="W94" s="358"/>
      <c r="X94" s="357"/>
      <c r="Y94" s="358"/>
      <c r="Z94" s="357"/>
      <c r="AA94" s="358"/>
      <c r="AB94" s="357"/>
      <c r="AC94" s="358"/>
      <c r="AD94" s="357"/>
      <c r="AE94" s="358"/>
      <c r="AF94" s="357"/>
      <c r="AG94" s="358"/>
      <c r="AH94" s="357"/>
      <c r="AI94" s="358"/>
      <c r="AJ94" s="357"/>
      <c r="AK94" s="358"/>
      <c r="AL94" s="357"/>
      <c r="AM94" s="358"/>
      <c r="AN94" s="357"/>
      <c r="AO94" s="358"/>
      <c r="AP94" s="357"/>
      <c r="AQ94" s="358"/>
      <c r="AR94" s="357"/>
      <c r="AS94" s="358"/>
      <c r="AT94" s="357"/>
      <c r="AU94" s="358"/>
      <c r="AV94" s="357"/>
      <c r="AW94" s="358"/>
      <c r="AX94" s="357"/>
      <c r="AY94" s="358"/>
      <c r="AZ94" s="357"/>
      <c r="BA94" s="358"/>
      <c r="BB94" s="357"/>
      <c r="BC94" s="358"/>
      <c r="BD94" s="357"/>
      <c r="BE94" s="358"/>
      <c r="BF94" s="357"/>
      <c r="BG94" s="358"/>
      <c r="BH94" s="357"/>
      <c r="BI94" s="358"/>
      <c r="BJ94" s="357"/>
      <c r="BK94" s="358"/>
      <c r="BL94" s="357"/>
      <c r="BM94" s="359"/>
    </row>
    <row r="95" spans="1:65" s="43" customFormat="1" ht="20" thickTop="1" thickBot="1">
      <c r="A95" s="45"/>
      <c r="B95" s="362"/>
      <c r="C95" s="79" t="s">
        <v>33</v>
      </c>
      <c r="D95" s="349">
        <f>SUM(D92:D94)</f>
        <v>0</v>
      </c>
      <c r="E95" s="350"/>
      <c r="F95" s="349">
        <f t="shared" ref="F95" si="326">SUM(F92:F94)</f>
        <v>0</v>
      </c>
      <c r="G95" s="350"/>
      <c r="H95" s="349">
        <f t="shared" ref="H95" si="327">SUM(H92:H94)</f>
        <v>0</v>
      </c>
      <c r="I95" s="350"/>
      <c r="J95" s="349">
        <f t="shared" ref="J95" si="328">SUM(J92:J94)</f>
        <v>0</v>
      </c>
      <c r="K95" s="350"/>
      <c r="L95" s="349">
        <f t="shared" ref="L95" si="329">SUM(L92:L94)</f>
        <v>0</v>
      </c>
      <c r="M95" s="350"/>
      <c r="N95" s="349">
        <f t="shared" ref="N95" si="330">SUM(N92:N94)</f>
        <v>0</v>
      </c>
      <c r="O95" s="350"/>
      <c r="P95" s="349">
        <f t="shared" ref="P95" si="331">SUM(P92:P94)</f>
        <v>0</v>
      </c>
      <c r="Q95" s="350"/>
      <c r="R95" s="349">
        <f t="shared" ref="R95" si="332">SUM(R92:R94)</f>
        <v>0</v>
      </c>
      <c r="S95" s="350"/>
      <c r="T95" s="349">
        <f t="shared" ref="T95" si="333">SUM(T92:T94)</f>
        <v>0</v>
      </c>
      <c r="U95" s="350"/>
      <c r="V95" s="349">
        <f t="shared" ref="V95" si="334">SUM(V92:V94)</f>
        <v>0</v>
      </c>
      <c r="W95" s="350"/>
      <c r="X95" s="349">
        <f t="shared" ref="X95" si="335">SUM(X92:X94)</f>
        <v>0</v>
      </c>
      <c r="Y95" s="350"/>
      <c r="Z95" s="349">
        <f t="shared" ref="Z95" si="336">SUM(Z92:Z94)</f>
        <v>0</v>
      </c>
      <c r="AA95" s="350"/>
      <c r="AB95" s="349">
        <f t="shared" ref="AB95" si="337">SUM(AB92:AB94)</f>
        <v>0</v>
      </c>
      <c r="AC95" s="350"/>
      <c r="AD95" s="349">
        <f t="shared" ref="AD95" si="338">SUM(AD92:AD94)</f>
        <v>0</v>
      </c>
      <c r="AE95" s="350"/>
      <c r="AF95" s="349">
        <f t="shared" ref="AF95" si="339">SUM(AF92:AF94)</f>
        <v>0</v>
      </c>
      <c r="AG95" s="350"/>
      <c r="AH95" s="349">
        <f t="shared" ref="AH95" si="340">SUM(AH92:AH94)</f>
        <v>0</v>
      </c>
      <c r="AI95" s="350"/>
      <c r="AJ95" s="349">
        <f t="shared" ref="AJ95" si="341">SUM(AJ92:AJ94)</f>
        <v>0</v>
      </c>
      <c r="AK95" s="350"/>
      <c r="AL95" s="349">
        <f t="shared" ref="AL95" si="342">SUM(AL92:AL94)</f>
        <v>0</v>
      </c>
      <c r="AM95" s="350"/>
      <c r="AN95" s="349">
        <f t="shared" ref="AN95" si="343">SUM(AN92:AN94)</f>
        <v>0</v>
      </c>
      <c r="AO95" s="350"/>
      <c r="AP95" s="349">
        <f t="shared" ref="AP95" si="344">SUM(AP92:AP94)</f>
        <v>0</v>
      </c>
      <c r="AQ95" s="350"/>
      <c r="AR95" s="349">
        <f t="shared" ref="AR95" si="345">SUM(AR92:AR94)</f>
        <v>0</v>
      </c>
      <c r="AS95" s="350"/>
      <c r="AT95" s="349">
        <f t="shared" ref="AT95" si="346">SUM(AT92:AT94)</f>
        <v>0</v>
      </c>
      <c r="AU95" s="350"/>
      <c r="AV95" s="349">
        <f t="shared" ref="AV95" si="347">SUM(AV92:AV94)</f>
        <v>0</v>
      </c>
      <c r="AW95" s="350"/>
      <c r="AX95" s="349">
        <f t="shared" ref="AX95" si="348">SUM(AX92:AX94)</f>
        <v>0</v>
      </c>
      <c r="AY95" s="350"/>
      <c r="AZ95" s="349">
        <f t="shared" ref="AZ95" si="349">SUM(AZ92:AZ94)</f>
        <v>0</v>
      </c>
      <c r="BA95" s="350"/>
      <c r="BB95" s="349">
        <f t="shared" ref="BB95" si="350">SUM(BB92:BB94)</f>
        <v>0</v>
      </c>
      <c r="BC95" s="350"/>
      <c r="BD95" s="349">
        <f t="shared" ref="BD95" si="351">SUM(BD92:BD94)</f>
        <v>0</v>
      </c>
      <c r="BE95" s="350"/>
      <c r="BF95" s="349">
        <f t="shared" ref="BF95" si="352">SUM(BF92:BF94)</f>
        <v>0</v>
      </c>
      <c r="BG95" s="350"/>
      <c r="BH95" s="349">
        <f t="shared" ref="BH95" si="353">SUM(BH92:BH94)</f>
        <v>0</v>
      </c>
      <c r="BI95" s="350"/>
      <c r="BJ95" s="349">
        <f t="shared" ref="BJ95" si="354">SUM(BJ92:BJ94)</f>
        <v>0</v>
      </c>
      <c r="BK95" s="350"/>
      <c r="BL95" s="349">
        <f t="shared" ref="BL95" si="355">SUM(BL92:BL94)</f>
        <v>0</v>
      </c>
      <c r="BM95" s="351"/>
    </row>
    <row r="96" spans="1:65" s="43" customFormat="1" ht="19" thickTop="1">
      <c r="B96" s="352" t="s">
        <v>15</v>
      </c>
      <c r="C96" s="59">
        <f>Setting!L5</f>
        <v>0</v>
      </c>
      <c r="D96" s="221"/>
      <c r="E96" s="216"/>
      <c r="F96" s="221"/>
      <c r="G96" s="216"/>
      <c r="H96" s="221"/>
      <c r="I96" s="216"/>
      <c r="J96" s="221"/>
      <c r="K96" s="216"/>
      <c r="L96" s="221"/>
      <c r="M96" s="216"/>
      <c r="N96" s="221"/>
      <c r="O96" s="216"/>
      <c r="P96" s="221"/>
      <c r="Q96" s="216"/>
      <c r="R96" s="221"/>
      <c r="S96" s="216"/>
      <c r="T96" s="221"/>
      <c r="U96" s="216"/>
      <c r="V96" s="221"/>
      <c r="W96" s="216"/>
      <c r="X96" s="221"/>
      <c r="Y96" s="216"/>
      <c r="Z96" s="221"/>
      <c r="AA96" s="216"/>
      <c r="AB96" s="221"/>
      <c r="AC96" s="216"/>
      <c r="AD96" s="221"/>
      <c r="AE96" s="216"/>
      <c r="AF96" s="221"/>
      <c r="AG96" s="216"/>
      <c r="AH96" s="221"/>
      <c r="AI96" s="216"/>
      <c r="AJ96" s="221"/>
      <c r="AK96" s="216"/>
      <c r="AL96" s="221"/>
      <c r="AM96" s="216"/>
      <c r="AN96" s="221"/>
      <c r="AO96" s="216"/>
      <c r="AP96" s="221"/>
      <c r="AQ96" s="216"/>
      <c r="AR96" s="221"/>
      <c r="AS96" s="216"/>
      <c r="AT96" s="221"/>
      <c r="AU96" s="216"/>
      <c r="AV96" s="221"/>
      <c r="AW96" s="216"/>
      <c r="AX96" s="221"/>
      <c r="AY96" s="216"/>
      <c r="AZ96" s="221"/>
      <c r="BA96" s="216"/>
      <c r="BB96" s="221"/>
      <c r="BC96" s="216"/>
      <c r="BD96" s="221"/>
      <c r="BE96" s="216"/>
      <c r="BF96" s="221"/>
      <c r="BG96" s="216"/>
      <c r="BH96" s="221"/>
      <c r="BI96" s="216"/>
      <c r="BJ96" s="221"/>
      <c r="BK96" s="216"/>
      <c r="BL96" s="221"/>
      <c r="BM96" s="217"/>
    </row>
    <row r="97" spans="2:65" s="43" customFormat="1" outlineLevel="1">
      <c r="B97" s="353"/>
      <c r="C97" s="59">
        <f>Setting!L5</f>
        <v>0</v>
      </c>
      <c r="D97" s="221"/>
      <c r="E97" s="222"/>
      <c r="F97" s="221"/>
      <c r="G97" s="222"/>
      <c r="H97" s="221"/>
      <c r="I97" s="222"/>
      <c r="J97" s="221"/>
      <c r="K97" s="222"/>
      <c r="L97" s="221"/>
      <c r="M97" s="222"/>
      <c r="N97" s="221"/>
      <c r="O97" s="222"/>
      <c r="P97" s="221"/>
      <c r="Q97" s="222"/>
      <c r="R97" s="221"/>
      <c r="S97" s="222"/>
      <c r="T97" s="221"/>
      <c r="U97" s="222"/>
      <c r="V97" s="221"/>
      <c r="W97" s="222"/>
      <c r="X97" s="221"/>
      <c r="Y97" s="222"/>
      <c r="Z97" s="221"/>
      <c r="AA97" s="222"/>
      <c r="AB97" s="221"/>
      <c r="AC97" s="222"/>
      <c r="AD97" s="221"/>
      <c r="AE97" s="222"/>
      <c r="AF97" s="221"/>
      <c r="AG97" s="222"/>
      <c r="AH97" s="221"/>
      <c r="AI97" s="222"/>
      <c r="AJ97" s="221"/>
      <c r="AK97" s="222"/>
      <c r="AL97" s="221"/>
      <c r="AM97" s="222"/>
      <c r="AN97" s="221"/>
      <c r="AO97" s="222"/>
      <c r="AP97" s="221"/>
      <c r="AQ97" s="222"/>
      <c r="AR97" s="221"/>
      <c r="AS97" s="222"/>
      <c r="AT97" s="221"/>
      <c r="AU97" s="222"/>
      <c r="AV97" s="221"/>
      <c r="AW97" s="222"/>
      <c r="AX97" s="221"/>
      <c r="AY97" s="222"/>
      <c r="AZ97" s="221"/>
      <c r="BA97" s="222"/>
      <c r="BB97" s="221"/>
      <c r="BC97" s="222"/>
      <c r="BD97" s="221"/>
      <c r="BE97" s="222"/>
      <c r="BF97" s="221"/>
      <c r="BG97" s="222"/>
      <c r="BH97" s="221"/>
      <c r="BI97" s="222"/>
      <c r="BJ97" s="221"/>
      <c r="BK97" s="222"/>
      <c r="BL97" s="221"/>
      <c r="BM97" s="223"/>
    </row>
    <row r="98" spans="2:65" s="43" customFormat="1" outlineLevel="1">
      <c r="B98" s="353"/>
      <c r="C98" s="59">
        <f>Setting!L5</f>
        <v>0</v>
      </c>
      <c r="D98" s="221"/>
      <c r="E98" s="222"/>
      <c r="F98" s="221"/>
      <c r="G98" s="222"/>
      <c r="H98" s="221"/>
      <c r="I98" s="222"/>
      <c r="J98" s="221"/>
      <c r="K98" s="222"/>
      <c r="L98" s="221"/>
      <c r="M98" s="222"/>
      <c r="N98" s="221"/>
      <c r="O98" s="222"/>
      <c r="P98" s="221"/>
      <c r="Q98" s="222"/>
      <c r="R98" s="221"/>
      <c r="S98" s="222"/>
      <c r="T98" s="221"/>
      <c r="U98" s="222"/>
      <c r="V98" s="221"/>
      <c r="W98" s="222"/>
      <c r="X98" s="221"/>
      <c r="Y98" s="222"/>
      <c r="Z98" s="221"/>
      <c r="AA98" s="222"/>
      <c r="AB98" s="221"/>
      <c r="AC98" s="222"/>
      <c r="AD98" s="221"/>
      <c r="AE98" s="222"/>
      <c r="AF98" s="221"/>
      <c r="AG98" s="222"/>
      <c r="AH98" s="221"/>
      <c r="AI98" s="222"/>
      <c r="AJ98" s="221"/>
      <c r="AK98" s="222"/>
      <c r="AL98" s="221"/>
      <c r="AM98" s="222"/>
      <c r="AN98" s="221"/>
      <c r="AO98" s="222"/>
      <c r="AP98" s="221"/>
      <c r="AQ98" s="222"/>
      <c r="AR98" s="221"/>
      <c r="AS98" s="222"/>
      <c r="AT98" s="221"/>
      <c r="AU98" s="222"/>
      <c r="AV98" s="221"/>
      <c r="AW98" s="222"/>
      <c r="AX98" s="221"/>
      <c r="AY98" s="222"/>
      <c r="AZ98" s="221"/>
      <c r="BA98" s="222"/>
      <c r="BB98" s="221"/>
      <c r="BC98" s="222"/>
      <c r="BD98" s="221"/>
      <c r="BE98" s="222"/>
      <c r="BF98" s="221"/>
      <c r="BG98" s="222"/>
      <c r="BH98" s="221"/>
      <c r="BI98" s="222"/>
      <c r="BJ98" s="221"/>
      <c r="BK98" s="222"/>
      <c r="BL98" s="221"/>
      <c r="BM98" s="223"/>
    </row>
    <row r="99" spans="2:65" s="43" customFormat="1">
      <c r="B99" s="353"/>
      <c r="C99" s="55">
        <f>Setting!L6</f>
        <v>0</v>
      </c>
      <c r="D99" s="227"/>
      <c r="E99" s="228"/>
      <c r="F99" s="227"/>
      <c r="G99" s="228"/>
      <c r="H99" s="227"/>
      <c r="I99" s="228"/>
      <c r="J99" s="227"/>
      <c r="K99" s="228"/>
      <c r="L99" s="227"/>
      <c r="M99" s="228"/>
      <c r="N99" s="227"/>
      <c r="O99" s="228"/>
      <c r="P99" s="227"/>
      <c r="Q99" s="228"/>
      <c r="R99" s="227"/>
      <c r="S99" s="228"/>
      <c r="T99" s="227"/>
      <c r="U99" s="228"/>
      <c r="V99" s="227"/>
      <c r="W99" s="228"/>
      <c r="X99" s="227"/>
      <c r="Y99" s="228"/>
      <c r="Z99" s="227"/>
      <c r="AA99" s="228"/>
      <c r="AB99" s="227"/>
      <c r="AC99" s="228"/>
      <c r="AD99" s="227"/>
      <c r="AE99" s="228"/>
      <c r="AF99" s="227"/>
      <c r="AG99" s="228"/>
      <c r="AH99" s="227"/>
      <c r="AI99" s="228"/>
      <c r="AJ99" s="227"/>
      <c r="AK99" s="228"/>
      <c r="AL99" s="227"/>
      <c r="AM99" s="228"/>
      <c r="AN99" s="227"/>
      <c r="AO99" s="228"/>
      <c r="AP99" s="227"/>
      <c r="AQ99" s="228"/>
      <c r="AR99" s="227"/>
      <c r="AS99" s="228"/>
      <c r="AT99" s="227"/>
      <c r="AU99" s="228"/>
      <c r="AV99" s="227"/>
      <c r="AW99" s="228"/>
      <c r="AX99" s="227"/>
      <c r="AY99" s="228"/>
      <c r="AZ99" s="227"/>
      <c r="BA99" s="228"/>
      <c r="BB99" s="227"/>
      <c r="BC99" s="228"/>
      <c r="BD99" s="227"/>
      <c r="BE99" s="228"/>
      <c r="BF99" s="227"/>
      <c r="BG99" s="228"/>
      <c r="BH99" s="227"/>
      <c r="BI99" s="228"/>
      <c r="BJ99" s="227"/>
      <c r="BK99" s="228"/>
      <c r="BL99" s="227"/>
      <c r="BM99" s="229"/>
    </row>
    <row r="100" spans="2:65" s="43" customFormat="1" ht="18" customHeight="1" outlineLevel="1">
      <c r="B100" s="353"/>
      <c r="C100" s="55">
        <f>Setting!L6</f>
        <v>0</v>
      </c>
      <c r="D100" s="221"/>
      <c r="E100" s="222"/>
      <c r="F100" s="221"/>
      <c r="G100" s="222"/>
      <c r="H100" s="221"/>
      <c r="I100" s="222"/>
      <c r="J100" s="221"/>
      <c r="K100" s="222"/>
      <c r="L100" s="221"/>
      <c r="M100" s="222"/>
      <c r="N100" s="221"/>
      <c r="O100" s="222"/>
      <c r="P100" s="221"/>
      <c r="Q100" s="222"/>
      <c r="R100" s="221"/>
      <c r="S100" s="222"/>
      <c r="T100" s="221"/>
      <c r="U100" s="222"/>
      <c r="V100" s="221"/>
      <c r="W100" s="222"/>
      <c r="X100" s="221"/>
      <c r="Y100" s="222"/>
      <c r="Z100" s="221"/>
      <c r="AA100" s="222"/>
      <c r="AB100" s="221"/>
      <c r="AC100" s="222"/>
      <c r="AD100" s="221"/>
      <c r="AE100" s="222"/>
      <c r="AF100" s="221"/>
      <c r="AG100" s="222"/>
      <c r="AH100" s="221"/>
      <c r="AI100" s="222"/>
      <c r="AJ100" s="221"/>
      <c r="AK100" s="222"/>
      <c r="AL100" s="221"/>
      <c r="AM100" s="222"/>
      <c r="AN100" s="221"/>
      <c r="AO100" s="222"/>
      <c r="AP100" s="221"/>
      <c r="AQ100" s="222"/>
      <c r="AR100" s="221"/>
      <c r="AS100" s="222"/>
      <c r="AT100" s="221"/>
      <c r="AU100" s="222"/>
      <c r="AV100" s="221"/>
      <c r="AW100" s="222"/>
      <c r="AX100" s="221"/>
      <c r="AY100" s="222"/>
      <c r="AZ100" s="221"/>
      <c r="BA100" s="222"/>
      <c r="BB100" s="221"/>
      <c r="BC100" s="222"/>
      <c r="BD100" s="221"/>
      <c r="BE100" s="222"/>
      <c r="BF100" s="221"/>
      <c r="BG100" s="222"/>
      <c r="BH100" s="221"/>
      <c r="BI100" s="222"/>
      <c r="BJ100" s="221"/>
      <c r="BK100" s="222"/>
      <c r="BL100" s="221"/>
      <c r="BM100" s="223"/>
    </row>
    <row r="101" spans="2:65" s="43" customFormat="1" outlineLevel="1">
      <c r="B101" s="353"/>
      <c r="C101" s="55">
        <f>Setting!L6</f>
        <v>0</v>
      </c>
      <c r="D101" s="221"/>
      <c r="E101" s="222"/>
      <c r="F101" s="221"/>
      <c r="G101" s="222"/>
      <c r="H101" s="221"/>
      <c r="I101" s="222"/>
      <c r="J101" s="221"/>
      <c r="K101" s="222"/>
      <c r="L101" s="221"/>
      <c r="M101" s="222"/>
      <c r="N101" s="221"/>
      <c r="O101" s="222"/>
      <c r="P101" s="221"/>
      <c r="Q101" s="222"/>
      <c r="R101" s="221"/>
      <c r="S101" s="222"/>
      <c r="T101" s="221"/>
      <c r="U101" s="222"/>
      <c r="V101" s="221"/>
      <c r="W101" s="222"/>
      <c r="X101" s="221"/>
      <c r="Y101" s="222"/>
      <c r="Z101" s="221"/>
      <c r="AA101" s="222"/>
      <c r="AB101" s="221"/>
      <c r="AC101" s="222"/>
      <c r="AD101" s="221"/>
      <c r="AE101" s="222"/>
      <c r="AF101" s="221"/>
      <c r="AG101" s="222"/>
      <c r="AH101" s="221"/>
      <c r="AI101" s="222"/>
      <c r="AJ101" s="221"/>
      <c r="AK101" s="222"/>
      <c r="AL101" s="221"/>
      <c r="AM101" s="222"/>
      <c r="AN101" s="221"/>
      <c r="AO101" s="222"/>
      <c r="AP101" s="221"/>
      <c r="AQ101" s="222"/>
      <c r="AR101" s="221"/>
      <c r="AS101" s="222"/>
      <c r="AT101" s="221"/>
      <c r="AU101" s="222"/>
      <c r="AV101" s="221"/>
      <c r="AW101" s="222"/>
      <c r="AX101" s="221"/>
      <c r="AY101" s="222"/>
      <c r="AZ101" s="221"/>
      <c r="BA101" s="222"/>
      <c r="BB101" s="221"/>
      <c r="BC101" s="222"/>
      <c r="BD101" s="221"/>
      <c r="BE101" s="222"/>
      <c r="BF101" s="221"/>
      <c r="BG101" s="222"/>
      <c r="BH101" s="221"/>
      <c r="BI101" s="222"/>
      <c r="BJ101" s="221"/>
      <c r="BK101" s="222"/>
      <c r="BL101" s="221"/>
      <c r="BM101" s="223"/>
    </row>
    <row r="102" spans="2:65" s="43" customFormat="1">
      <c r="B102" s="353"/>
      <c r="C102" s="59">
        <f>Setting!L7</f>
        <v>0</v>
      </c>
      <c r="D102" s="221"/>
      <c r="E102" s="222"/>
      <c r="F102" s="221"/>
      <c r="G102" s="222"/>
      <c r="H102" s="221"/>
      <c r="I102" s="222"/>
      <c r="J102" s="221"/>
      <c r="K102" s="222"/>
      <c r="L102" s="221"/>
      <c r="M102" s="222"/>
      <c r="N102" s="221"/>
      <c r="O102" s="222"/>
      <c r="P102" s="221"/>
      <c r="Q102" s="222"/>
      <c r="R102" s="221"/>
      <c r="S102" s="222"/>
      <c r="T102" s="221"/>
      <c r="U102" s="222"/>
      <c r="V102" s="221"/>
      <c r="W102" s="222"/>
      <c r="X102" s="221"/>
      <c r="Y102" s="222"/>
      <c r="Z102" s="221"/>
      <c r="AA102" s="222"/>
      <c r="AB102" s="221"/>
      <c r="AC102" s="222"/>
      <c r="AD102" s="221"/>
      <c r="AE102" s="222"/>
      <c r="AF102" s="221"/>
      <c r="AG102" s="222"/>
      <c r="AH102" s="221"/>
      <c r="AI102" s="222"/>
      <c r="AJ102" s="221"/>
      <c r="AK102" s="222"/>
      <c r="AL102" s="221"/>
      <c r="AM102" s="222"/>
      <c r="AN102" s="221"/>
      <c r="AO102" s="222"/>
      <c r="AP102" s="221"/>
      <c r="AQ102" s="222"/>
      <c r="AR102" s="221"/>
      <c r="AS102" s="222"/>
      <c r="AT102" s="221"/>
      <c r="AU102" s="222"/>
      <c r="AV102" s="221"/>
      <c r="AW102" s="222"/>
      <c r="AX102" s="221"/>
      <c r="AY102" s="222"/>
      <c r="AZ102" s="221"/>
      <c r="BA102" s="222"/>
      <c r="BB102" s="221"/>
      <c r="BC102" s="222"/>
      <c r="BD102" s="221"/>
      <c r="BE102" s="222"/>
      <c r="BF102" s="221"/>
      <c r="BG102" s="222"/>
      <c r="BH102" s="221"/>
      <c r="BI102" s="222"/>
      <c r="BJ102" s="221"/>
      <c r="BK102" s="222"/>
      <c r="BL102" s="221"/>
      <c r="BM102" s="223"/>
    </row>
    <row r="103" spans="2:65" s="43" customFormat="1" outlineLevel="1">
      <c r="B103" s="353"/>
      <c r="C103" s="59">
        <f>Setting!L7</f>
        <v>0</v>
      </c>
      <c r="D103" s="221"/>
      <c r="E103" s="222"/>
      <c r="F103" s="221"/>
      <c r="G103" s="222"/>
      <c r="H103" s="221"/>
      <c r="I103" s="222"/>
      <c r="J103" s="221"/>
      <c r="K103" s="222"/>
      <c r="L103" s="221"/>
      <c r="M103" s="222"/>
      <c r="N103" s="221"/>
      <c r="O103" s="222"/>
      <c r="P103" s="221"/>
      <c r="Q103" s="222"/>
      <c r="R103" s="221"/>
      <c r="S103" s="222"/>
      <c r="T103" s="221"/>
      <c r="U103" s="222"/>
      <c r="V103" s="221"/>
      <c r="W103" s="222"/>
      <c r="X103" s="221"/>
      <c r="Y103" s="222"/>
      <c r="Z103" s="221"/>
      <c r="AA103" s="222"/>
      <c r="AB103" s="221"/>
      <c r="AC103" s="222"/>
      <c r="AD103" s="221"/>
      <c r="AE103" s="222"/>
      <c r="AF103" s="221"/>
      <c r="AG103" s="222"/>
      <c r="AH103" s="221"/>
      <c r="AI103" s="222"/>
      <c r="AJ103" s="221"/>
      <c r="AK103" s="222"/>
      <c r="AL103" s="221"/>
      <c r="AM103" s="222"/>
      <c r="AN103" s="221"/>
      <c r="AO103" s="222"/>
      <c r="AP103" s="221"/>
      <c r="AQ103" s="222"/>
      <c r="AR103" s="221"/>
      <c r="AS103" s="222"/>
      <c r="AT103" s="221"/>
      <c r="AU103" s="222"/>
      <c r="AV103" s="221"/>
      <c r="AW103" s="222"/>
      <c r="AX103" s="221"/>
      <c r="AY103" s="222"/>
      <c r="AZ103" s="221"/>
      <c r="BA103" s="222"/>
      <c r="BB103" s="221"/>
      <c r="BC103" s="222"/>
      <c r="BD103" s="221"/>
      <c r="BE103" s="222"/>
      <c r="BF103" s="221"/>
      <c r="BG103" s="222"/>
      <c r="BH103" s="221"/>
      <c r="BI103" s="222"/>
      <c r="BJ103" s="221"/>
      <c r="BK103" s="222"/>
      <c r="BL103" s="221"/>
      <c r="BM103" s="223"/>
    </row>
    <row r="104" spans="2:65" s="43" customFormat="1" outlineLevel="1">
      <c r="B104" s="353"/>
      <c r="C104" s="59">
        <f>Setting!L7</f>
        <v>0</v>
      </c>
      <c r="D104" s="221"/>
      <c r="E104" s="222"/>
      <c r="F104" s="221"/>
      <c r="G104" s="222"/>
      <c r="H104" s="221"/>
      <c r="I104" s="222"/>
      <c r="J104" s="221"/>
      <c r="K104" s="222"/>
      <c r="L104" s="221"/>
      <c r="M104" s="222"/>
      <c r="N104" s="221"/>
      <c r="O104" s="222"/>
      <c r="P104" s="221"/>
      <c r="Q104" s="222"/>
      <c r="R104" s="221"/>
      <c r="S104" s="222"/>
      <c r="T104" s="221"/>
      <c r="U104" s="222"/>
      <c r="V104" s="221"/>
      <c r="W104" s="222"/>
      <c r="X104" s="221"/>
      <c r="Y104" s="222"/>
      <c r="Z104" s="221"/>
      <c r="AA104" s="222"/>
      <c r="AB104" s="221"/>
      <c r="AC104" s="222"/>
      <c r="AD104" s="221"/>
      <c r="AE104" s="222"/>
      <c r="AF104" s="221"/>
      <c r="AG104" s="222"/>
      <c r="AH104" s="221"/>
      <c r="AI104" s="222"/>
      <c r="AJ104" s="221"/>
      <c r="AK104" s="222"/>
      <c r="AL104" s="221"/>
      <c r="AM104" s="222"/>
      <c r="AN104" s="221"/>
      <c r="AO104" s="222"/>
      <c r="AP104" s="221"/>
      <c r="AQ104" s="222"/>
      <c r="AR104" s="221"/>
      <c r="AS104" s="222"/>
      <c r="AT104" s="221"/>
      <c r="AU104" s="222"/>
      <c r="AV104" s="221"/>
      <c r="AW104" s="222"/>
      <c r="AX104" s="221"/>
      <c r="AY104" s="222"/>
      <c r="AZ104" s="221"/>
      <c r="BA104" s="222"/>
      <c r="BB104" s="221"/>
      <c r="BC104" s="222"/>
      <c r="BD104" s="221"/>
      <c r="BE104" s="222"/>
      <c r="BF104" s="221"/>
      <c r="BG104" s="222"/>
      <c r="BH104" s="221"/>
      <c r="BI104" s="222"/>
      <c r="BJ104" s="221"/>
      <c r="BK104" s="222"/>
      <c r="BL104" s="221"/>
      <c r="BM104" s="223"/>
    </row>
    <row r="105" spans="2:65" s="43" customFormat="1">
      <c r="B105" s="353"/>
      <c r="C105" s="55">
        <f>Setting!L8</f>
        <v>0</v>
      </c>
      <c r="D105" s="227"/>
      <c r="E105" s="228"/>
      <c r="F105" s="227"/>
      <c r="G105" s="228"/>
      <c r="H105" s="227"/>
      <c r="I105" s="228"/>
      <c r="J105" s="227"/>
      <c r="K105" s="228"/>
      <c r="L105" s="227"/>
      <c r="M105" s="228"/>
      <c r="N105" s="227"/>
      <c r="O105" s="228"/>
      <c r="P105" s="227"/>
      <c r="Q105" s="228"/>
      <c r="R105" s="227"/>
      <c r="S105" s="228"/>
      <c r="T105" s="227"/>
      <c r="U105" s="228"/>
      <c r="V105" s="227"/>
      <c r="W105" s="228"/>
      <c r="X105" s="227"/>
      <c r="Y105" s="228"/>
      <c r="Z105" s="227"/>
      <c r="AA105" s="228"/>
      <c r="AB105" s="227"/>
      <c r="AC105" s="228"/>
      <c r="AD105" s="227"/>
      <c r="AE105" s="228"/>
      <c r="AF105" s="227"/>
      <c r="AG105" s="228"/>
      <c r="AH105" s="227"/>
      <c r="AI105" s="228"/>
      <c r="AJ105" s="227"/>
      <c r="AK105" s="228"/>
      <c r="AL105" s="227"/>
      <c r="AM105" s="228"/>
      <c r="AN105" s="227"/>
      <c r="AO105" s="228"/>
      <c r="AP105" s="227"/>
      <c r="AQ105" s="228"/>
      <c r="AR105" s="227"/>
      <c r="AS105" s="228"/>
      <c r="AT105" s="227"/>
      <c r="AU105" s="228"/>
      <c r="AV105" s="227"/>
      <c r="AW105" s="228"/>
      <c r="AX105" s="227"/>
      <c r="AY105" s="228"/>
      <c r="AZ105" s="227"/>
      <c r="BA105" s="228"/>
      <c r="BB105" s="227"/>
      <c r="BC105" s="228"/>
      <c r="BD105" s="227"/>
      <c r="BE105" s="228"/>
      <c r="BF105" s="227"/>
      <c r="BG105" s="228"/>
      <c r="BH105" s="227"/>
      <c r="BI105" s="228"/>
      <c r="BJ105" s="227"/>
      <c r="BK105" s="228"/>
      <c r="BL105" s="227"/>
      <c r="BM105" s="229"/>
    </row>
    <row r="106" spans="2:65" s="43" customFormat="1" outlineLevel="1">
      <c r="B106" s="353"/>
      <c r="C106" s="55">
        <f>Setting!L8</f>
        <v>0</v>
      </c>
      <c r="D106" s="221"/>
      <c r="E106" s="222"/>
      <c r="F106" s="221"/>
      <c r="G106" s="222"/>
      <c r="H106" s="221"/>
      <c r="I106" s="222"/>
      <c r="J106" s="221"/>
      <c r="K106" s="222"/>
      <c r="L106" s="221"/>
      <c r="M106" s="222"/>
      <c r="N106" s="221"/>
      <c r="O106" s="222"/>
      <c r="P106" s="221"/>
      <c r="Q106" s="222"/>
      <c r="R106" s="221"/>
      <c r="S106" s="222"/>
      <c r="T106" s="221"/>
      <c r="U106" s="222"/>
      <c r="V106" s="221"/>
      <c r="W106" s="222"/>
      <c r="X106" s="221"/>
      <c r="Y106" s="222"/>
      <c r="Z106" s="221"/>
      <c r="AA106" s="222"/>
      <c r="AB106" s="221"/>
      <c r="AC106" s="222"/>
      <c r="AD106" s="221"/>
      <c r="AE106" s="222"/>
      <c r="AF106" s="221"/>
      <c r="AG106" s="222"/>
      <c r="AH106" s="221"/>
      <c r="AI106" s="222"/>
      <c r="AJ106" s="221"/>
      <c r="AK106" s="222"/>
      <c r="AL106" s="221"/>
      <c r="AM106" s="222"/>
      <c r="AN106" s="221"/>
      <c r="AO106" s="222"/>
      <c r="AP106" s="221"/>
      <c r="AQ106" s="222"/>
      <c r="AR106" s="221"/>
      <c r="AS106" s="222"/>
      <c r="AT106" s="221"/>
      <c r="AU106" s="222"/>
      <c r="AV106" s="221"/>
      <c r="AW106" s="222"/>
      <c r="AX106" s="221"/>
      <c r="AY106" s="222"/>
      <c r="AZ106" s="221"/>
      <c r="BA106" s="222"/>
      <c r="BB106" s="221"/>
      <c r="BC106" s="222"/>
      <c r="BD106" s="221"/>
      <c r="BE106" s="222"/>
      <c r="BF106" s="221"/>
      <c r="BG106" s="222"/>
      <c r="BH106" s="221"/>
      <c r="BI106" s="222"/>
      <c r="BJ106" s="221"/>
      <c r="BK106" s="222"/>
      <c r="BL106" s="221"/>
      <c r="BM106" s="223"/>
    </row>
    <row r="107" spans="2:65" s="43" customFormat="1" outlineLevel="1">
      <c r="B107" s="353"/>
      <c r="C107" s="55">
        <f>Setting!L8</f>
        <v>0</v>
      </c>
      <c r="D107" s="221"/>
      <c r="E107" s="222"/>
      <c r="F107" s="221"/>
      <c r="G107" s="222"/>
      <c r="H107" s="221"/>
      <c r="I107" s="222"/>
      <c r="J107" s="221"/>
      <c r="K107" s="222"/>
      <c r="L107" s="221"/>
      <c r="M107" s="222"/>
      <c r="N107" s="221"/>
      <c r="O107" s="222"/>
      <c r="P107" s="221"/>
      <c r="Q107" s="222"/>
      <c r="R107" s="221"/>
      <c r="S107" s="222"/>
      <c r="T107" s="221"/>
      <c r="U107" s="222"/>
      <c r="V107" s="221"/>
      <c r="W107" s="222"/>
      <c r="X107" s="221"/>
      <c r="Y107" s="222"/>
      <c r="Z107" s="221"/>
      <c r="AA107" s="222"/>
      <c r="AB107" s="221"/>
      <c r="AC107" s="222"/>
      <c r="AD107" s="221"/>
      <c r="AE107" s="222"/>
      <c r="AF107" s="221"/>
      <c r="AG107" s="222"/>
      <c r="AH107" s="221"/>
      <c r="AI107" s="222"/>
      <c r="AJ107" s="221"/>
      <c r="AK107" s="222"/>
      <c r="AL107" s="221"/>
      <c r="AM107" s="222"/>
      <c r="AN107" s="221"/>
      <c r="AO107" s="222"/>
      <c r="AP107" s="221"/>
      <c r="AQ107" s="222"/>
      <c r="AR107" s="221"/>
      <c r="AS107" s="222"/>
      <c r="AT107" s="221"/>
      <c r="AU107" s="222"/>
      <c r="AV107" s="221"/>
      <c r="AW107" s="222"/>
      <c r="AX107" s="221"/>
      <c r="AY107" s="222"/>
      <c r="AZ107" s="221"/>
      <c r="BA107" s="222"/>
      <c r="BB107" s="221"/>
      <c r="BC107" s="222"/>
      <c r="BD107" s="221"/>
      <c r="BE107" s="222"/>
      <c r="BF107" s="221"/>
      <c r="BG107" s="222"/>
      <c r="BH107" s="221"/>
      <c r="BI107" s="222"/>
      <c r="BJ107" s="221"/>
      <c r="BK107" s="222"/>
      <c r="BL107" s="221"/>
      <c r="BM107" s="223"/>
    </row>
    <row r="108" spans="2:65" s="43" customFormat="1">
      <c r="B108" s="353"/>
      <c r="C108" s="59">
        <f>Setting!L9</f>
        <v>0</v>
      </c>
      <c r="D108" s="221"/>
      <c r="E108" s="222"/>
      <c r="F108" s="221"/>
      <c r="G108" s="222"/>
      <c r="H108" s="221"/>
      <c r="I108" s="222"/>
      <c r="J108" s="221"/>
      <c r="K108" s="222"/>
      <c r="L108" s="221"/>
      <c r="M108" s="222"/>
      <c r="N108" s="221"/>
      <c r="O108" s="222"/>
      <c r="P108" s="221"/>
      <c r="Q108" s="222"/>
      <c r="R108" s="221"/>
      <c r="S108" s="222"/>
      <c r="T108" s="221"/>
      <c r="U108" s="222"/>
      <c r="V108" s="221"/>
      <c r="W108" s="222"/>
      <c r="X108" s="221"/>
      <c r="Y108" s="222"/>
      <c r="Z108" s="221"/>
      <c r="AA108" s="222"/>
      <c r="AB108" s="221"/>
      <c r="AC108" s="222"/>
      <c r="AD108" s="221"/>
      <c r="AE108" s="222"/>
      <c r="AF108" s="221"/>
      <c r="AG108" s="222"/>
      <c r="AH108" s="221"/>
      <c r="AI108" s="222"/>
      <c r="AJ108" s="221"/>
      <c r="AK108" s="222"/>
      <c r="AL108" s="221"/>
      <c r="AM108" s="222"/>
      <c r="AN108" s="221"/>
      <c r="AO108" s="222"/>
      <c r="AP108" s="221"/>
      <c r="AQ108" s="222"/>
      <c r="AR108" s="221"/>
      <c r="AS108" s="222"/>
      <c r="AT108" s="221"/>
      <c r="AU108" s="222"/>
      <c r="AV108" s="221"/>
      <c r="AW108" s="222"/>
      <c r="AX108" s="221"/>
      <c r="AY108" s="222"/>
      <c r="AZ108" s="221"/>
      <c r="BA108" s="222"/>
      <c r="BB108" s="221"/>
      <c r="BC108" s="222"/>
      <c r="BD108" s="221"/>
      <c r="BE108" s="222"/>
      <c r="BF108" s="221"/>
      <c r="BG108" s="222"/>
      <c r="BH108" s="221"/>
      <c r="BI108" s="222"/>
      <c r="BJ108" s="221"/>
      <c r="BK108" s="222"/>
      <c r="BL108" s="221"/>
      <c r="BM108" s="223"/>
    </row>
    <row r="109" spans="2:65" s="43" customFormat="1" outlineLevel="1">
      <c r="B109" s="353"/>
      <c r="C109" s="59">
        <f>Setting!L9</f>
        <v>0</v>
      </c>
      <c r="D109" s="221"/>
      <c r="E109" s="222"/>
      <c r="F109" s="221"/>
      <c r="G109" s="222"/>
      <c r="H109" s="221"/>
      <c r="I109" s="222"/>
      <c r="J109" s="221"/>
      <c r="K109" s="222"/>
      <c r="L109" s="221"/>
      <c r="M109" s="222"/>
      <c r="N109" s="221"/>
      <c r="O109" s="222"/>
      <c r="P109" s="221"/>
      <c r="Q109" s="222"/>
      <c r="R109" s="221"/>
      <c r="S109" s="222"/>
      <c r="T109" s="221"/>
      <c r="U109" s="222"/>
      <c r="V109" s="221"/>
      <c r="W109" s="222"/>
      <c r="X109" s="221"/>
      <c r="Y109" s="222"/>
      <c r="Z109" s="221"/>
      <c r="AA109" s="222"/>
      <c r="AB109" s="221"/>
      <c r="AC109" s="222"/>
      <c r="AD109" s="221"/>
      <c r="AE109" s="222"/>
      <c r="AF109" s="221"/>
      <c r="AG109" s="222"/>
      <c r="AH109" s="221"/>
      <c r="AI109" s="222"/>
      <c r="AJ109" s="221"/>
      <c r="AK109" s="222"/>
      <c r="AL109" s="221"/>
      <c r="AM109" s="222"/>
      <c r="AN109" s="221"/>
      <c r="AO109" s="222"/>
      <c r="AP109" s="221"/>
      <c r="AQ109" s="222"/>
      <c r="AR109" s="221"/>
      <c r="AS109" s="222"/>
      <c r="AT109" s="221"/>
      <c r="AU109" s="222"/>
      <c r="AV109" s="221"/>
      <c r="AW109" s="222"/>
      <c r="AX109" s="221"/>
      <c r="AY109" s="222"/>
      <c r="AZ109" s="221"/>
      <c r="BA109" s="222"/>
      <c r="BB109" s="221"/>
      <c r="BC109" s="222"/>
      <c r="BD109" s="221"/>
      <c r="BE109" s="222"/>
      <c r="BF109" s="221"/>
      <c r="BG109" s="222"/>
      <c r="BH109" s="221"/>
      <c r="BI109" s="222"/>
      <c r="BJ109" s="221"/>
      <c r="BK109" s="222"/>
      <c r="BL109" s="221"/>
      <c r="BM109" s="223"/>
    </row>
    <row r="110" spans="2:65" s="43" customFormat="1" outlineLevel="1">
      <c r="B110" s="353"/>
      <c r="C110" s="59">
        <f>Setting!L9</f>
        <v>0</v>
      </c>
      <c r="D110" s="221"/>
      <c r="E110" s="222"/>
      <c r="F110" s="221"/>
      <c r="G110" s="222"/>
      <c r="H110" s="221"/>
      <c r="I110" s="222"/>
      <c r="J110" s="221"/>
      <c r="K110" s="222"/>
      <c r="L110" s="221"/>
      <c r="M110" s="222"/>
      <c r="N110" s="221"/>
      <c r="O110" s="222"/>
      <c r="P110" s="221"/>
      <c r="Q110" s="222"/>
      <c r="R110" s="221"/>
      <c r="S110" s="222"/>
      <c r="T110" s="221"/>
      <c r="U110" s="222"/>
      <c r="V110" s="221"/>
      <c r="W110" s="222"/>
      <c r="X110" s="221"/>
      <c r="Y110" s="222"/>
      <c r="Z110" s="221"/>
      <c r="AA110" s="222"/>
      <c r="AB110" s="221"/>
      <c r="AC110" s="222"/>
      <c r="AD110" s="221"/>
      <c r="AE110" s="222"/>
      <c r="AF110" s="221"/>
      <c r="AG110" s="222"/>
      <c r="AH110" s="221"/>
      <c r="AI110" s="222"/>
      <c r="AJ110" s="221"/>
      <c r="AK110" s="222"/>
      <c r="AL110" s="221"/>
      <c r="AM110" s="222"/>
      <c r="AN110" s="221"/>
      <c r="AO110" s="222"/>
      <c r="AP110" s="221"/>
      <c r="AQ110" s="222"/>
      <c r="AR110" s="221"/>
      <c r="AS110" s="222"/>
      <c r="AT110" s="221"/>
      <c r="AU110" s="222"/>
      <c r="AV110" s="221"/>
      <c r="AW110" s="222"/>
      <c r="AX110" s="221"/>
      <c r="AY110" s="222"/>
      <c r="AZ110" s="221"/>
      <c r="BA110" s="222"/>
      <c r="BB110" s="221"/>
      <c r="BC110" s="222"/>
      <c r="BD110" s="221"/>
      <c r="BE110" s="222"/>
      <c r="BF110" s="221"/>
      <c r="BG110" s="222"/>
      <c r="BH110" s="221"/>
      <c r="BI110" s="222"/>
      <c r="BJ110" s="221"/>
      <c r="BK110" s="222"/>
      <c r="BL110" s="221"/>
      <c r="BM110" s="223"/>
    </row>
    <row r="111" spans="2:65" s="43" customFormat="1">
      <c r="B111" s="353"/>
      <c r="C111" s="55">
        <f>Setting!L10</f>
        <v>0</v>
      </c>
      <c r="D111" s="227"/>
      <c r="E111" s="228"/>
      <c r="F111" s="227"/>
      <c r="G111" s="228"/>
      <c r="H111" s="227"/>
      <c r="I111" s="228"/>
      <c r="J111" s="227"/>
      <c r="K111" s="228"/>
      <c r="L111" s="227"/>
      <c r="M111" s="228"/>
      <c r="N111" s="227"/>
      <c r="O111" s="228"/>
      <c r="P111" s="227"/>
      <c r="Q111" s="228"/>
      <c r="R111" s="227"/>
      <c r="S111" s="228"/>
      <c r="T111" s="227"/>
      <c r="U111" s="228"/>
      <c r="V111" s="227"/>
      <c r="W111" s="228"/>
      <c r="X111" s="227"/>
      <c r="Y111" s="228"/>
      <c r="Z111" s="227"/>
      <c r="AA111" s="228"/>
      <c r="AB111" s="227"/>
      <c r="AC111" s="228"/>
      <c r="AD111" s="227"/>
      <c r="AE111" s="228"/>
      <c r="AF111" s="227"/>
      <c r="AG111" s="228"/>
      <c r="AH111" s="227"/>
      <c r="AI111" s="228"/>
      <c r="AJ111" s="227"/>
      <c r="AK111" s="228"/>
      <c r="AL111" s="227"/>
      <c r="AM111" s="228"/>
      <c r="AN111" s="227"/>
      <c r="AO111" s="228"/>
      <c r="AP111" s="227"/>
      <c r="AQ111" s="228"/>
      <c r="AR111" s="227"/>
      <c r="AS111" s="228"/>
      <c r="AT111" s="227"/>
      <c r="AU111" s="228"/>
      <c r="AV111" s="227"/>
      <c r="AW111" s="228"/>
      <c r="AX111" s="227"/>
      <c r="AY111" s="228"/>
      <c r="AZ111" s="227"/>
      <c r="BA111" s="228"/>
      <c r="BB111" s="227"/>
      <c r="BC111" s="228"/>
      <c r="BD111" s="227"/>
      <c r="BE111" s="228"/>
      <c r="BF111" s="227"/>
      <c r="BG111" s="228"/>
      <c r="BH111" s="227"/>
      <c r="BI111" s="228"/>
      <c r="BJ111" s="227"/>
      <c r="BK111" s="228"/>
      <c r="BL111" s="227"/>
      <c r="BM111" s="229"/>
    </row>
    <row r="112" spans="2:65" s="43" customFormat="1" outlineLevel="1">
      <c r="B112" s="353"/>
      <c r="C112" s="55">
        <f>Setting!L10</f>
        <v>0</v>
      </c>
      <c r="D112" s="221"/>
      <c r="E112" s="222"/>
      <c r="F112" s="221"/>
      <c r="G112" s="222"/>
      <c r="H112" s="221"/>
      <c r="I112" s="222"/>
      <c r="J112" s="221"/>
      <c r="K112" s="222"/>
      <c r="L112" s="221"/>
      <c r="M112" s="222"/>
      <c r="N112" s="221"/>
      <c r="O112" s="222"/>
      <c r="P112" s="221"/>
      <c r="Q112" s="222"/>
      <c r="R112" s="221"/>
      <c r="S112" s="222"/>
      <c r="T112" s="221"/>
      <c r="U112" s="222"/>
      <c r="V112" s="221"/>
      <c r="W112" s="222"/>
      <c r="X112" s="221"/>
      <c r="Y112" s="222"/>
      <c r="Z112" s="221"/>
      <c r="AA112" s="222"/>
      <c r="AB112" s="221"/>
      <c r="AC112" s="222"/>
      <c r="AD112" s="221"/>
      <c r="AE112" s="222"/>
      <c r="AF112" s="221"/>
      <c r="AG112" s="222"/>
      <c r="AH112" s="221"/>
      <c r="AI112" s="222"/>
      <c r="AJ112" s="221"/>
      <c r="AK112" s="222"/>
      <c r="AL112" s="221"/>
      <c r="AM112" s="222"/>
      <c r="AN112" s="221"/>
      <c r="AO112" s="222"/>
      <c r="AP112" s="221"/>
      <c r="AQ112" s="222"/>
      <c r="AR112" s="221"/>
      <c r="AS112" s="222"/>
      <c r="AT112" s="221"/>
      <c r="AU112" s="222"/>
      <c r="AV112" s="221"/>
      <c r="AW112" s="222"/>
      <c r="AX112" s="221"/>
      <c r="AY112" s="222"/>
      <c r="AZ112" s="221"/>
      <c r="BA112" s="222"/>
      <c r="BB112" s="221"/>
      <c r="BC112" s="222"/>
      <c r="BD112" s="221"/>
      <c r="BE112" s="222"/>
      <c r="BF112" s="221"/>
      <c r="BG112" s="222"/>
      <c r="BH112" s="221"/>
      <c r="BI112" s="222"/>
      <c r="BJ112" s="221"/>
      <c r="BK112" s="222"/>
      <c r="BL112" s="221"/>
      <c r="BM112" s="223"/>
    </row>
    <row r="113" spans="2:66" s="43" customFormat="1" outlineLevel="1">
      <c r="B113" s="353"/>
      <c r="C113" s="55">
        <f>Setting!L10</f>
        <v>0</v>
      </c>
      <c r="D113" s="221"/>
      <c r="E113" s="222"/>
      <c r="F113" s="221"/>
      <c r="G113" s="222"/>
      <c r="H113" s="221"/>
      <c r="I113" s="222"/>
      <c r="J113" s="221"/>
      <c r="K113" s="222"/>
      <c r="L113" s="221"/>
      <c r="M113" s="222"/>
      <c r="N113" s="221"/>
      <c r="O113" s="222"/>
      <c r="P113" s="221"/>
      <c r="Q113" s="222"/>
      <c r="R113" s="221"/>
      <c r="S113" s="222"/>
      <c r="T113" s="221"/>
      <c r="U113" s="222"/>
      <c r="V113" s="221"/>
      <c r="W113" s="222"/>
      <c r="X113" s="221"/>
      <c r="Y113" s="222"/>
      <c r="Z113" s="221"/>
      <c r="AA113" s="222"/>
      <c r="AB113" s="221"/>
      <c r="AC113" s="222"/>
      <c r="AD113" s="221"/>
      <c r="AE113" s="222"/>
      <c r="AF113" s="221"/>
      <c r="AG113" s="222"/>
      <c r="AH113" s="221"/>
      <c r="AI113" s="222"/>
      <c r="AJ113" s="221"/>
      <c r="AK113" s="222"/>
      <c r="AL113" s="221"/>
      <c r="AM113" s="222"/>
      <c r="AN113" s="221"/>
      <c r="AO113" s="222"/>
      <c r="AP113" s="221"/>
      <c r="AQ113" s="222"/>
      <c r="AR113" s="221"/>
      <c r="AS113" s="222"/>
      <c r="AT113" s="221"/>
      <c r="AU113" s="222"/>
      <c r="AV113" s="221"/>
      <c r="AW113" s="222"/>
      <c r="AX113" s="221"/>
      <c r="AY113" s="222"/>
      <c r="AZ113" s="221"/>
      <c r="BA113" s="222"/>
      <c r="BB113" s="221"/>
      <c r="BC113" s="222"/>
      <c r="BD113" s="221"/>
      <c r="BE113" s="222"/>
      <c r="BF113" s="221"/>
      <c r="BG113" s="222"/>
      <c r="BH113" s="221"/>
      <c r="BI113" s="222"/>
      <c r="BJ113" s="221"/>
      <c r="BK113" s="222"/>
      <c r="BL113" s="221"/>
      <c r="BM113" s="223"/>
    </row>
    <row r="114" spans="2:66" s="43" customFormat="1">
      <c r="B114" s="353"/>
      <c r="C114" s="59">
        <f>Setting!L11</f>
        <v>0</v>
      </c>
      <c r="D114" s="221"/>
      <c r="E114" s="222"/>
      <c r="F114" s="221"/>
      <c r="G114" s="222"/>
      <c r="H114" s="221"/>
      <c r="I114" s="222"/>
      <c r="J114" s="221"/>
      <c r="K114" s="222"/>
      <c r="L114" s="221"/>
      <c r="M114" s="222"/>
      <c r="N114" s="221"/>
      <c r="O114" s="222"/>
      <c r="P114" s="221"/>
      <c r="Q114" s="222"/>
      <c r="R114" s="221"/>
      <c r="S114" s="222"/>
      <c r="T114" s="221"/>
      <c r="U114" s="222"/>
      <c r="V114" s="221"/>
      <c r="W114" s="222"/>
      <c r="X114" s="221"/>
      <c r="Y114" s="222"/>
      <c r="Z114" s="221"/>
      <c r="AA114" s="222"/>
      <c r="AB114" s="221"/>
      <c r="AC114" s="222"/>
      <c r="AD114" s="221"/>
      <c r="AE114" s="222"/>
      <c r="AF114" s="221"/>
      <c r="AG114" s="222"/>
      <c r="AH114" s="221"/>
      <c r="AI114" s="222"/>
      <c r="AJ114" s="221"/>
      <c r="AK114" s="222"/>
      <c r="AL114" s="221"/>
      <c r="AM114" s="222"/>
      <c r="AN114" s="221"/>
      <c r="AO114" s="222"/>
      <c r="AP114" s="221"/>
      <c r="AQ114" s="222"/>
      <c r="AR114" s="221"/>
      <c r="AS114" s="222"/>
      <c r="AT114" s="221"/>
      <c r="AU114" s="222"/>
      <c r="AV114" s="221"/>
      <c r="AW114" s="222"/>
      <c r="AX114" s="221"/>
      <c r="AY114" s="222"/>
      <c r="AZ114" s="221"/>
      <c r="BA114" s="222"/>
      <c r="BB114" s="221"/>
      <c r="BC114" s="222"/>
      <c r="BD114" s="221"/>
      <c r="BE114" s="222"/>
      <c r="BF114" s="221"/>
      <c r="BG114" s="222"/>
      <c r="BH114" s="221"/>
      <c r="BI114" s="222"/>
      <c r="BJ114" s="221"/>
      <c r="BK114" s="222"/>
      <c r="BL114" s="221"/>
      <c r="BM114" s="223"/>
    </row>
    <row r="115" spans="2:66" s="43" customFormat="1" outlineLevel="1">
      <c r="B115" s="353"/>
      <c r="C115" s="59">
        <f>Setting!L11</f>
        <v>0</v>
      </c>
      <c r="D115" s="221"/>
      <c r="E115" s="222"/>
      <c r="F115" s="221"/>
      <c r="G115" s="222"/>
      <c r="H115" s="221"/>
      <c r="I115" s="222"/>
      <c r="J115" s="221"/>
      <c r="K115" s="222"/>
      <c r="L115" s="221"/>
      <c r="M115" s="222"/>
      <c r="N115" s="221"/>
      <c r="O115" s="222"/>
      <c r="P115" s="221"/>
      <c r="Q115" s="222"/>
      <c r="R115" s="221"/>
      <c r="S115" s="222"/>
      <c r="T115" s="221"/>
      <c r="U115" s="222"/>
      <c r="V115" s="221"/>
      <c r="W115" s="222"/>
      <c r="X115" s="221"/>
      <c r="Y115" s="222"/>
      <c r="Z115" s="221"/>
      <c r="AA115" s="222"/>
      <c r="AB115" s="221"/>
      <c r="AC115" s="222"/>
      <c r="AD115" s="221"/>
      <c r="AE115" s="222"/>
      <c r="AF115" s="221"/>
      <c r="AG115" s="222"/>
      <c r="AH115" s="221"/>
      <c r="AI115" s="222"/>
      <c r="AJ115" s="221"/>
      <c r="AK115" s="222"/>
      <c r="AL115" s="221"/>
      <c r="AM115" s="222"/>
      <c r="AN115" s="221"/>
      <c r="AO115" s="222"/>
      <c r="AP115" s="221"/>
      <c r="AQ115" s="222"/>
      <c r="AR115" s="221"/>
      <c r="AS115" s="222"/>
      <c r="AT115" s="221"/>
      <c r="AU115" s="222"/>
      <c r="AV115" s="221"/>
      <c r="AW115" s="222"/>
      <c r="AX115" s="221"/>
      <c r="AY115" s="222"/>
      <c r="AZ115" s="221"/>
      <c r="BA115" s="222"/>
      <c r="BB115" s="221"/>
      <c r="BC115" s="222"/>
      <c r="BD115" s="221"/>
      <c r="BE115" s="222"/>
      <c r="BF115" s="221"/>
      <c r="BG115" s="222"/>
      <c r="BH115" s="221"/>
      <c r="BI115" s="222"/>
      <c r="BJ115" s="221"/>
      <c r="BK115" s="222"/>
      <c r="BL115" s="221"/>
      <c r="BM115" s="223"/>
    </row>
    <row r="116" spans="2:66" s="43" customFormat="1" outlineLevel="1">
      <c r="B116" s="353"/>
      <c r="C116" s="59">
        <f>Setting!L11</f>
        <v>0</v>
      </c>
      <c r="D116" s="221"/>
      <c r="E116" s="222"/>
      <c r="F116" s="221"/>
      <c r="G116" s="222"/>
      <c r="H116" s="221"/>
      <c r="I116" s="222"/>
      <c r="J116" s="221"/>
      <c r="K116" s="222"/>
      <c r="L116" s="221"/>
      <c r="M116" s="222"/>
      <c r="N116" s="221"/>
      <c r="O116" s="222"/>
      <c r="P116" s="221"/>
      <c r="Q116" s="222"/>
      <c r="R116" s="221"/>
      <c r="S116" s="222"/>
      <c r="T116" s="221"/>
      <c r="U116" s="222"/>
      <c r="V116" s="221"/>
      <c r="W116" s="222"/>
      <c r="X116" s="221"/>
      <c r="Y116" s="222"/>
      <c r="Z116" s="221"/>
      <c r="AA116" s="222"/>
      <c r="AB116" s="221"/>
      <c r="AC116" s="222"/>
      <c r="AD116" s="221"/>
      <c r="AE116" s="222"/>
      <c r="AF116" s="221"/>
      <c r="AG116" s="222"/>
      <c r="AH116" s="221"/>
      <c r="AI116" s="222"/>
      <c r="AJ116" s="221"/>
      <c r="AK116" s="222"/>
      <c r="AL116" s="221"/>
      <c r="AM116" s="222"/>
      <c r="AN116" s="221"/>
      <c r="AO116" s="222"/>
      <c r="AP116" s="221"/>
      <c r="AQ116" s="222"/>
      <c r="AR116" s="221"/>
      <c r="AS116" s="222"/>
      <c r="AT116" s="221"/>
      <c r="AU116" s="222"/>
      <c r="AV116" s="221"/>
      <c r="AW116" s="222"/>
      <c r="AX116" s="221"/>
      <c r="AY116" s="222"/>
      <c r="AZ116" s="221"/>
      <c r="BA116" s="222"/>
      <c r="BB116" s="221"/>
      <c r="BC116" s="222"/>
      <c r="BD116" s="221"/>
      <c r="BE116" s="222"/>
      <c r="BF116" s="221"/>
      <c r="BG116" s="222"/>
      <c r="BH116" s="221"/>
      <c r="BI116" s="222"/>
      <c r="BJ116" s="221"/>
      <c r="BK116" s="222"/>
      <c r="BL116" s="221"/>
      <c r="BM116" s="223"/>
    </row>
    <row r="117" spans="2:66" s="43" customFormat="1">
      <c r="B117" s="353"/>
      <c r="C117" s="55">
        <f>Setting!L12</f>
        <v>0</v>
      </c>
      <c r="D117" s="227"/>
      <c r="E117" s="228"/>
      <c r="F117" s="227"/>
      <c r="G117" s="228"/>
      <c r="H117" s="227"/>
      <c r="I117" s="228"/>
      <c r="J117" s="227"/>
      <c r="K117" s="228"/>
      <c r="L117" s="227"/>
      <c r="M117" s="228"/>
      <c r="N117" s="227"/>
      <c r="O117" s="228"/>
      <c r="P117" s="227"/>
      <c r="Q117" s="228"/>
      <c r="R117" s="227"/>
      <c r="S117" s="228"/>
      <c r="T117" s="227"/>
      <c r="U117" s="228"/>
      <c r="V117" s="227"/>
      <c r="W117" s="228"/>
      <c r="X117" s="227"/>
      <c r="Y117" s="228"/>
      <c r="Z117" s="227"/>
      <c r="AA117" s="228"/>
      <c r="AB117" s="227"/>
      <c r="AC117" s="228"/>
      <c r="AD117" s="227"/>
      <c r="AE117" s="228"/>
      <c r="AF117" s="227"/>
      <c r="AG117" s="228"/>
      <c r="AH117" s="227"/>
      <c r="AI117" s="228"/>
      <c r="AJ117" s="227"/>
      <c r="AK117" s="228"/>
      <c r="AL117" s="227"/>
      <c r="AM117" s="228"/>
      <c r="AN117" s="227"/>
      <c r="AO117" s="228"/>
      <c r="AP117" s="227"/>
      <c r="AQ117" s="228"/>
      <c r="AR117" s="227"/>
      <c r="AS117" s="228"/>
      <c r="AT117" s="227"/>
      <c r="AU117" s="228"/>
      <c r="AV117" s="227"/>
      <c r="AW117" s="228"/>
      <c r="AX117" s="227"/>
      <c r="AY117" s="228"/>
      <c r="AZ117" s="227"/>
      <c r="BA117" s="228"/>
      <c r="BB117" s="227"/>
      <c r="BC117" s="228"/>
      <c r="BD117" s="227"/>
      <c r="BE117" s="228"/>
      <c r="BF117" s="227"/>
      <c r="BG117" s="228"/>
      <c r="BH117" s="227"/>
      <c r="BI117" s="228"/>
      <c r="BJ117" s="227"/>
      <c r="BK117" s="228"/>
      <c r="BL117" s="227"/>
      <c r="BM117" s="229"/>
    </row>
    <row r="118" spans="2:66" s="43" customFormat="1" outlineLevel="1">
      <c r="B118" s="353"/>
      <c r="C118" s="55">
        <f>Setting!L12</f>
        <v>0</v>
      </c>
      <c r="D118" s="221"/>
      <c r="E118" s="222"/>
      <c r="F118" s="221"/>
      <c r="G118" s="222"/>
      <c r="H118" s="221"/>
      <c r="I118" s="222"/>
      <c r="J118" s="221"/>
      <c r="K118" s="222"/>
      <c r="L118" s="221"/>
      <c r="M118" s="222"/>
      <c r="N118" s="221"/>
      <c r="O118" s="222"/>
      <c r="P118" s="221"/>
      <c r="Q118" s="222"/>
      <c r="R118" s="221"/>
      <c r="S118" s="222"/>
      <c r="T118" s="221"/>
      <c r="U118" s="222"/>
      <c r="V118" s="221"/>
      <c r="W118" s="222"/>
      <c r="X118" s="221"/>
      <c r="Y118" s="222"/>
      <c r="Z118" s="221"/>
      <c r="AA118" s="222"/>
      <c r="AB118" s="221"/>
      <c r="AC118" s="222"/>
      <c r="AD118" s="221"/>
      <c r="AE118" s="222"/>
      <c r="AF118" s="221"/>
      <c r="AG118" s="222"/>
      <c r="AH118" s="221"/>
      <c r="AI118" s="222"/>
      <c r="AJ118" s="221"/>
      <c r="AK118" s="222"/>
      <c r="AL118" s="221"/>
      <c r="AM118" s="222"/>
      <c r="AN118" s="221"/>
      <c r="AO118" s="222"/>
      <c r="AP118" s="221"/>
      <c r="AQ118" s="222"/>
      <c r="AR118" s="221"/>
      <c r="AS118" s="222"/>
      <c r="AT118" s="221"/>
      <c r="AU118" s="222"/>
      <c r="AV118" s="221"/>
      <c r="AW118" s="222"/>
      <c r="AX118" s="221"/>
      <c r="AY118" s="222"/>
      <c r="AZ118" s="221"/>
      <c r="BA118" s="222"/>
      <c r="BB118" s="221"/>
      <c r="BC118" s="222"/>
      <c r="BD118" s="221"/>
      <c r="BE118" s="222"/>
      <c r="BF118" s="221"/>
      <c r="BG118" s="222"/>
      <c r="BH118" s="221"/>
      <c r="BI118" s="222"/>
      <c r="BJ118" s="221"/>
      <c r="BK118" s="222"/>
      <c r="BL118" s="221"/>
      <c r="BM118" s="223"/>
    </row>
    <row r="119" spans="2:66" s="43" customFormat="1" outlineLevel="1">
      <c r="B119" s="353"/>
      <c r="C119" s="55">
        <f>Setting!L12</f>
        <v>0</v>
      </c>
      <c r="D119" s="221"/>
      <c r="E119" s="222"/>
      <c r="F119" s="221"/>
      <c r="G119" s="222"/>
      <c r="H119" s="221"/>
      <c r="I119" s="222"/>
      <c r="J119" s="221"/>
      <c r="K119" s="222"/>
      <c r="L119" s="221"/>
      <c r="M119" s="222"/>
      <c r="N119" s="221"/>
      <c r="O119" s="222"/>
      <c r="P119" s="221"/>
      <c r="Q119" s="222"/>
      <c r="R119" s="221"/>
      <c r="S119" s="222"/>
      <c r="T119" s="221"/>
      <c r="U119" s="222"/>
      <c r="V119" s="221"/>
      <c r="W119" s="222"/>
      <c r="X119" s="221"/>
      <c r="Y119" s="222"/>
      <c r="Z119" s="221"/>
      <c r="AA119" s="222"/>
      <c r="AB119" s="221"/>
      <c r="AC119" s="222"/>
      <c r="AD119" s="221"/>
      <c r="AE119" s="222"/>
      <c r="AF119" s="221"/>
      <c r="AG119" s="222"/>
      <c r="AH119" s="221"/>
      <c r="AI119" s="222"/>
      <c r="AJ119" s="221"/>
      <c r="AK119" s="222"/>
      <c r="AL119" s="221"/>
      <c r="AM119" s="222"/>
      <c r="AN119" s="221"/>
      <c r="AO119" s="222"/>
      <c r="AP119" s="221"/>
      <c r="AQ119" s="222"/>
      <c r="AR119" s="221"/>
      <c r="AS119" s="222"/>
      <c r="AT119" s="221"/>
      <c r="AU119" s="222"/>
      <c r="AV119" s="221"/>
      <c r="AW119" s="222"/>
      <c r="AX119" s="221"/>
      <c r="AY119" s="222"/>
      <c r="AZ119" s="221"/>
      <c r="BA119" s="222"/>
      <c r="BB119" s="221"/>
      <c r="BC119" s="222"/>
      <c r="BD119" s="221"/>
      <c r="BE119" s="222"/>
      <c r="BF119" s="221"/>
      <c r="BG119" s="222"/>
      <c r="BH119" s="221"/>
      <c r="BI119" s="222"/>
      <c r="BJ119" s="221"/>
      <c r="BK119" s="222"/>
      <c r="BL119" s="221"/>
      <c r="BM119" s="223"/>
    </row>
    <row r="120" spans="2:66" s="43" customFormat="1">
      <c r="B120" s="353"/>
      <c r="C120" s="59">
        <f>Setting!L13</f>
        <v>0</v>
      </c>
      <c r="D120" s="221"/>
      <c r="E120" s="222"/>
      <c r="F120" s="221"/>
      <c r="G120" s="222"/>
      <c r="H120" s="221"/>
      <c r="I120" s="222"/>
      <c r="J120" s="221"/>
      <c r="K120" s="222"/>
      <c r="L120" s="221"/>
      <c r="M120" s="222"/>
      <c r="N120" s="221"/>
      <c r="O120" s="222"/>
      <c r="P120" s="221"/>
      <c r="Q120" s="222"/>
      <c r="R120" s="221"/>
      <c r="S120" s="222"/>
      <c r="T120" s="221"/>
      <c r="U120" s="222"/>
      <c r="V120" s="221"/>
      <c r="W120" s="222"/>
      <c r="X120" s="221"/>
      <c r="Y120" s="222"/>
      <c r="Z120" s="221"/>
      <c r="AA120" s="222"/>
      <c r="AB120" s="221"/>
      <c r="AC120" s="222"/>
      <c r="AD120" s="221"/>
      <c r="AE120" s="222"/>
      <c r="AF120" s="221"/>
      <c r="AG120" s="222"/>
      <c r="AH120" s="221"/>
      <c r="AI120" s="222"/>
      <c r="AJ120" s="221"/>
      <c r="AK120" s="222"/>
      <c r="AL120" s="221"/>
      <c r="AM120" s="222"/>
      <c r="AN120" s="221"/>
      <c r="AO120" s="222"/>
      <c r="AP120" s="221"/>
      <c r="AQ120" s="222"/>
      <c r="AR120" s="221"/>
      <c r="AS120" s="222"/>
      <c r="AT120" s="221"/>
      <c r="AU120" s="222"/>
      <c r="AV120" s="221"/>
      <c r="AW120" s="222"/>
      <c r="AX120" s="221"/>
      <c r="AY120" s="222"/>
      <c r="AZ120" s="221"/>
      <c r="BA120" s="222"/>
      <c r="BB120" s="221"/>
      <c r="BC120" s="222"/>
      <c r="BD120" s="221"/>
      <c r="BE120" s="222"/>
      <c r="BF120" s="221"/>
      <c r="BG120" s="222"/>
      <c r="BH120" s="221"/>
      <c r="BI120" s="222"/>
      <c r="BJ120" s="221"/>
      <c r="BK120" s="222"/>
      <c r="BL120" s="221"/>
      <c r="BM120" s="223"/>
    </row>
    <row r="121" spans="2:66" s="43" customFormat="1" outlineLevel="1">
      <c r="B121" s="353"/>
      <c r="C121" s="59">
        <f>Setting!L13</f>
        <v>0</v>
      </c>
      <c r="D121" s="221"/>
      <c r="E121" s="222"/>
      <c r="F121" s="221"/>
      <c r="G121" s="222"/>
      <c r="H121" s="221"/>
      <c r="I121" s="222"/>
      <c r="J121" s="221"/>
      <c r="K121" s="222"/>
      <c r="L121" s="221"/>
      <c r="M121" s="222"/>
      <c r="N121" s="221"/>
      <c r="O121" s="222"/>
      <c r="P121" s="221"/>
      <c r="Q121" s="222"/>
      <c r="R121" s="221"/>
      <c r="S121" s="222"/>
      <c r="T121" s="221"/>
      <c r="U121" s="222"/>
      <c r="V121" s="221"/>
      <c r="W121" s="222"/>
      <c r="X121" s="221"/>
      <c r="Y121" s="222"/>
      <c r="Z121" s="221"/>
      <c r="AA121" s="222"/>
      <c r="AB121" s="221"/>
      <c r="AC121" s="222"/>
      <c r="AD121" s="221"/>
      <c r="AE121" s="222"/>
      <c r="AF121" s="221"/>
      <c r="AG121" s="222"/>
      <c r="AH121" s="221"/>
      <c r="AI121" s="222"/>
      <c r="AJ121" s="221"/>
      <c r="AK121" s="222"/>
      <c r="AL121" s="221"/>
      <c r="AM121" s="222"/>
      <c r="AN121" s="221"/>
      <c r="AO121" s="222"/>
      <c r="AP121" s="221"/>
      <c r="AQ121" s="222"/>
      <c r="AR121" s="221"/>
      <c r="AS121" s="222"/>
      <c r="AT121" s="221"/>
      <c r="AU121" s="222"/>
      <c r="AV121" s="221"/>
      <c r="AW121" s="222"/>
      <c r="AX121" s="221"/>
      <c r="AY121" s="222"/>
      <c r="AZ121" s="221"/>
      <c r="BA121" s="222"/>
      <c r="BB121" s="221"/>
      <c r="BC121" s="222"/>
      <c r="BD121" s="221"/>
      <c r="BE121" s="222"/>
      <c r="BF121" s="221"/>
      <c r="BG121" s="222"/>
      <c r="BH121" s="221"/>
      <c r="BI121" s="222"/>
      <c r="BJ121" s="221"/>
      <c r="BK121" s="222"/>
      <c r="BL121" s="221"/>
      <c r="BM121" s="223"/>
    </row>
    <row r="122" spans="2:66" s="43" customFormat="1" outlineLevel="1">
      <c r="B122" s="353"/>
      <c r="C122" s="59">
        <f>Setting!L13</f>
        <v>0</v>
      </c>
      <c r="D122" s="221"/>
      <c r="E122" s="222"/>
      <c r="F122" s="221"/>
      <c r="G122" s="222"/>
      <c r="H122" s="221"/>
      <c r="I122" s="222"/>
      <c r="J122" s="221"/>
      <c r="K122" s="222"/>
      <c r="L122" s="221"/>
      <c r="M122" s="222"/>
      <c r="N122" s="221"/>
      <c r="O122" s="222"/>
      <c r="P122" s="221"/>
      <c r="Q122" s="222"/>
      <c r="R122" s="221"/>
      <c r="S122" s="222"/>
      <c r="T122" s="221"/>
      <c r="U122" s="222"/>
      <c r="V122" s="221"/>
      <c r="W122" s="222"/>
      <c r="X122" s="221"/>
      <c r="Y122" s="222"/>
      <c r="Z122" s="221"/>
      <c r="AA122" s="222"/>
      <c r="AB122" s="221"/>
      <c r="AC122" s="222"/>
      <c r="AD122" s="221"/>
      <c r="AE122" s="222"/>
      <c r="AF122" s="221"/>
      <c r="AG122" s="222"/>
      <c r="AH122" s="221"/>
      <c r="AI122" s="222"/>
      <c r="AJ122" s="221"/>
      <c r="AK122" s="222"/>
      <c r="AL122" s="221"/>
      <c r="AM122" s="222"/>
      <c r="AN122" s="221"/>
      <c r="AO122" s="222"/>
      <c r="AP122" s="221"/>
      <c r="AQ122" s="222"/>
      <c r="AR122" s="221"/>
      <c r="AS122" s="222"/>
      <c r="AT122" s="221"/>
      <c r="AU122" s="222"/>
      <c r="AV122" s="221"/>
      <c r="AW122" s="222"/>
      <c r="AX122" s="221"/>
      <c r="AY122" s="222"/>
      <c r="AZ122" s="221"/>
      <c r="BA122" s="222"/>
      <c r="BB122" s="221"/>
      <c r="BC122" s="222"/>
      <c r="BD122" s="221"/>
      <c r="BE122" s="222"/>
      <c r="BF122" s="221"/>
      <c r="BG122" s="222"/>
      <c r="BH122" s="221"/>
      <c r="BI122" s="222"/>
      <c r="BJ122" s="221"/>
      <c r="BK122" s="222"/>
      <c r="BL122" s="221"/>
      <c r="BM122" s="223"/>
    </row>
    <row r="123" spans="2:66" s="43" customFormat="1">
      <c r="B123" s="353"/>
      <c r="C123" s="55">
        <f>Setting!L14</f>
        <v>0</v>
      </c>
      <c r="D123" s="227"/>
      <c r="E123" s="228"/>
      <c r="F123" s="227"/>
      <c r="G123" s="228"/>
      <c r="H123" s="227"/>
      <c r="I123" s="228"/>
      <c r="J123" s="227"/>
      <c r="K123" s="228"/>
      <c r="L123" s="227"/>
      <c r="M123" s="228"/>
      <c r="N123" s="227"/>
      <c r="O123" s="228"/>
      <c r="P123" s="227"/>
      <c r="Q123" s="228"/>
      <c r="R123" s="227"/>
      <c r="S123" s="228"/>
      <c r="T123" s="227"/>
      <c r="U123" s="228"/>
      <c r="V123" s="227"/>
      <c r="W123" s="228"/>
      <c r="X123" s="227"/>
      <c r="Y123" s="228"/>
      <c r="Z123" s="227"/>
      <c r="AA123" s="228"/>
      <c r="AB123" s="227"/>
      <c r="AC123" s="228"/>
      <c r="AD123" s="227"/>
      <c r="AE123" s="228"/>
      <c r="AF123" s="227"/>
      <c r="AG123" s="228"/>
      <c r="AH123" s="227"/>
      <c r="AI123" s="228"/>
      <c r="AJ123" s="227"/>
      <c r="AK123" s="228"/>
      <c r="AL123" s="227"/>
      <c r="AM123" s="228"/>
      <c r="AN123" s="227"/>
      <c r="AO123" s="228"/>
      <c r="AP123" s="227"/>
      <c r="AQ123" s="228"/>
      <c r="AR123" s="227"/>
      <c r="AS123" s="228"/>
      <c r="AT123" s="227"/>
      <c r="AU123" s="228"/>
      <c r="AV123" s="227"/>
      <c r="AW123" s="228"/>
      <c r="AX123" s="227"/>
      <c r="AY123" s="228"/>
      <c r="AZ123" s="227"/>
      <c r="BA123" s="228"/>
      <c r="BB123" s="227"/>
      <c r="BC123" s="228"/>
      <c r="BD123" s="227"/>
      <c r="BE123" s="228"/>
      <c r="BF123" s="227"/>
      <c r="BG123" s="228"/>
      <c r="BH123" s="227"/>
      <c r="BI123" s="228"/>
      <c r="BJ123" s="227"/>
      <c r="BK123" s="228"/>
      <c r="BL123" s="227"/>
      <c r="BM123" s="229"/>
    </row>
    <row r="124" spans="2:66" s="43" customFormat="1" outlineLevel="1">
      <c r="B124" s="353"/>
      <c r="C124" s="55">
        <f>Setting!L14</f>
        <v>0</v>
      </c>
      <c r="D124" s="227"/>
      <c r="E124" s="228"/>
      <c r="F124" s="227"/>
      <c r="G124" s="228"/>
      <c r="H124" s="227"/>
      <c r="I124" s="228"/>
      <c r="J124" s="227"/>
      <c r="K124" s="228"/>
      <c r="L124" s="227"/>
      <c r="M124" s="228"/>
      <c r="N124" s="227"/>
      <c r="O124" s="228"/>
      <c r="P124" s="227"/>
      <c r="Q124" s="228"/>
      <c r="R124" s="227"/>
      <c r="S124" s="228"/>
      <c r="T124" s="227"/>
      <c r="U124" s="228"/>
      <c r="V124" s="227"/>
      <c r="W124" s="228"/>
      <c r="X124" s="227"/>
      <c r="Y124" s="228"/>
      <c r="Z124" s="227"/>
      <c r="AA124" s="228"/>
      <c r="AB124" s="227"/>
      <c r="AC124" s="228"/>
      <c r="AD124" s="227"/>
      <c r="AE124" s="228"/>
      <c r="AF124" s="227"/>
      <c r="AG124" s="228"/>
      <c r="AH124" s="227"/>
      <c r="AI124" s="228"/>
      <c r="AJ124" s="227"/>
      <c r="AK124" s="228"/>
      <c r="AL124" s="227"/>
      <c r="AM124" s="228"/>
      <c r="AN124" s="227"/>
      <c r="AO124" s="228"/>
      <c r="AP124" s="227"/>
      <c r="AQ124" s="228"/>
      <c r="AR124" s="227"/>
      <c r="AS124" s="228"/>
      <c r="AT124" s="227"/>
      <c r="AU124" s="228"/>
      <c r="AV124" s="227"/>
      <c r="AW124" s="228"/>
      <c r="AX124" s="227"/>
      <c r="AY124" s="228"/>
      <c r="AZ124" s="227"/>
      <c r="BA124" s="228"/>
      <c r="BB124" s="227"/>
      <c r="BC124" s="228"/>
      <c r="BD124" s="227"/>
      <c r="BE124" s="228"/>
      <c r="BF124" s="227"/>
      <c r="BG124" s="228"/>
      <c r="BH124" s="227"/>
      <c r="BI124" s="228"/>
      <c r="BJ124" s="227"/>
      <c r="BK124" s="228"/>
      <c r="BL124" s="227"/>
      <c r="BM124" s="229"/>
    </row>
    <row r="125" spans="2:66" s="43" customFormat="1" outlineLevel="1">
      <c r="B125" s="353"/>
      <c r="C125" s="55">
        <f>Setting!L14</f>
        <v>0</v>
      </c>
      <c r="D125" s="227"/>
      <c r="E125" s="228"/>
      <c r="F125" s="227"/>
      <c r="G125" s="228"/>
      <c r="H125" s="227"/>
      <c r="I125" s="228"/>
      <c r="J125" s="227"/>
      <c r="K125" s="228"/>
      <c r="L125" s="227"/>
      <c r="M125" s="228"/>
      <c r="N125" s="227"/>
      <c r="O125" s="228"/>
      <c r="P125" s="227"/>
      <c r="Q125" s="228"/>
      <c r="R125" s="227"/>
      <c r="S125" s="228"/>
      <c r="T125" s="227"/>
      <c r="U125" s="228"/>
      <c r="V125" s="227"/>
      <c r="W125" s="228"/>
      <c r="X125" s="227"/>
      <c r="Y125" s="228"/>
      <c r="Z125" s="227"/>
      <c r="AA125" s="228"/>
      <c r="AB125" s="227"/>
      <c r="AC125" s="228"/>
      <c r="AD125" s="227"/>
      <c r="AE125" s="228"/>
      <c r="AF125" s="227"/>
      <c r="AG125" s="228"/>
      <c r="AH125" s="227"/>
      <c r="AI125" s="228"/>
      <c r="AJ125" s="227"/>
      <c r="AK125" s="228"/>
      <c r="AL125" s="227"/>
      <c r="AM125" s="228"/>
      <c r="AN125" s="227"/>
      <c r="AO125" s="228"/>
      <c r="AP125" s="227"/>
      <c r="AQ125" s="228"/>
      <c r="AR125" s="227"/>
      <c r="AS125" s="228"/>
      <c r="AT125" s="227"/>
      <c r="AU125" s="228"/>
      <c r="AV125" s="227"/>
      <c r="AW125" s="228"/>
      <c r="AX125" s="227"/>
      <c r="AY125" s="228"/>
      <c r="AZ125" s="227"/>
      <c r="BA125" s="228"/>
      <c r="BB125" s="227"/>
      <c r="BC125" s="228"/>
      <c r="BD125" s="227"/>
      <c r="BE125" s="228"/>
      <c r="BF125" s="227"/>
      <c r="BG125" s="228"/>
      <c r="BH125" s="227"/>
      <c r="BI125" s="228"/>
      <c r="BJ125" s="227"/>
      <c r="BK125" s="228"/>
      <c r="BL125" s="227"/>
      <c r="BM125" s="229"/>
    </row>
    <row r="126" spans="2:66" s="43" customFormat="1" ht="19" thickBot="1">
      <c r="B126" s="353"/>
      <c r="C126" s="74" t="s">
        <v>40</v>
      </c>
      <c r="D126" s="346"/>
      <c r="E126" s="347"/>
      <c r="F126" s="346"/>
      <c r="G126" s="347"/>
      <c r="H126" s="346"/>
      <c r="I126" s="347"/>
      <c r="J126" s="346"/>
      <c r="K126" s="347"/>
      <c r="L126" s="346"/>
      <c r="M126" s="347"/>
      <c r="N126" s="346"/>
      <c r="O126" s="347"/>
      <c r="P126" s="346"/>
      <c r="Q126" s="347"/>
      <c r="R126" s="346"/>
      <c r="S126" s="347"/>
      <c r="T126" s="346"/>
      <c r="U126" s="347"/>
      <c r="V126" s="346"/>
      <c r="W126" s="347"/>
      <c r="X126" s="346"/>
      <c r="Y126" s="347"/>
      <c r="Z126" s="346"/>
      <c r="AA126" s="347"/>
      <c r="AB126" s="346"/>
      <c r="AC126" s="347"/>
      <c r="AD126" s="346"/>
      <c r="AE126" s="347"/>
      <c r="AF126" s="346"/>
      <c r="AG126" s="347"/>
      <c r="AH126" s="346"/>
      <c r="AI126" s="347"/>
      <c r="AJ126" s="346"/>
      <c r="AK126" s="347"/>
      <c r="AL126" s="346"/>
      <c r="AM126" s="347"/>
      <c r="AN126" s="346"/>
      <c r="AO126" s="347"/>
      <c r="AP126" s="346"/>
      <c r="AQ126" s="347"/>
      <c r="AR126" s="346"/>
      <c r="AS126" s="347"/>
      <c r="AT126" s="346"/>
      <c r="AU126" s="347"/>
      <c r="AV126" s="346"/>
      <c r="AW126" s="347"/>
      <c r="AX126" s="346"/>
      <c r="AY126" s="347"/>
      <c r="AZ126" s="346"/>
      <c r="BA126" s="347"/>
      <c r="BB126" s="346"/>
      <c r="BC126" s="347"/>
      <c r="BD126" s="346"/>
      <c r="BE126" s="347"/>
      <c r="BF126" s="346"/>
      <c r="BG126" s="347"/>
      <c r="BH126" s="346"/>
      <c r="BI126" s="347"/>
      <c r="BJ126" s="346"/>
      <c r="BK126" s="347"/>
      <c r="BL126" s="346"/>
      <c r="BM126" s="348"/>
    </row>
    <row r="127" spans="2:66" s="43" customFormat="1" ht="20" thickTop="1" thickBot="1">
      <c r="B127" s="354"/>
      <c r="C127" s="79" t="s">
        <v>33</v>
      </c>
      <c r="D127" s="343">
        <f>SUM(D96:D125)</f>
        <v>0</v>
      </c>
      <c r="E127" s="344"/>
      <c r="F127" s="343">
        <f t="shared" ref="F127" si="356">SUM(F96:F125)</f>
        <v>0</v>
      </c>
      <c r="G127" s="344"/>
      <c r="H127" s="343">
        <f t="shared" ref="H127" si="357">SUM(H96:H125)</f>
        <v>0</v>
      </c>
      <c r="I127" s="344"/>
      <c r="J127" s="343">
        <f t="shared" ref="J127" si="358">SUM(J96:J125)</f>
        <v>0</v>
      </c>
      <c r="K127" s="344"/>
      <c r="L127" s="343">
        <f t="shared" ref="L127" si="359">SUM(L96:L125)</f>
        <v>0</v>
      </c>
      <c r="M127" s="344"/>
      <c r="N127" s="343">
        <f t="shared" ref="N127" si="360">SUM(N96:N125)</f>
        <v>0</v>
      </c>
      <c r="O127" s="344"/>
      <c r="P127" s="343">
        <f t="shared" ref="P127" si="361">SUM(P96:P125)</f>
        <v>0</v>
      </c>
      <c r="Q127" s="344"/>
      <c r="R127" s="343">
        <f t="shared" ref="R127" si="362">SUM(R96:R125)</f>
        <v>0</v>
      </c>
      <c r="S127" s="344"/>
      <c r="T127" s="343">
        <f t="shared" ref="T127" si="363">SUM(T96:T125)</f>
        <v>0</v>
      </c>
      <c r="U127" s="344"/>
      <c r="V127" s="343">
        <f t="shared" ref="V127" si="364">SUM(V96:V125)</f>
        <v>0</v>
      </c>
      <c r="W127" s="344"/>
      <c r="X127" s="343">
        <f t="shared" ref="X127" si="365">SUM(X96:X125)</f>
        <v>0</v>
      </c>
      <c r="Y127" s="344"/>
      <c r="Z127" s="343">
        <f t="shared" ref="Z127" si="366">SUM(Z96:Z125)</f>
        <v>0</v>
      </c>
      <c r="AA127" s="344"/>
      <c r="AB127" s="343">
        <f t="shared" ref="AB127" si="367">SUM(AB96:AB125)</f>
        <v>0</v>
      </c>
      <c r="AC127" s="344"/>
      <c r="AD127" s="343">
        <f t="shared" ref="AD127" si="368">SUM(AD96:AD125)</f>
        <v>0</v>
      </c>
      <c r="AE127" s="344"/>
      <c r="AF127" s="343">
        <f t="shared" ref="AF127" si="369">SUM(AF96:AF125)</f>
        <v>0</v>
      </c>
      <c r="AG127" s="344"/>
      <c r="AH127" s="343">
        <f t="shared" ref="AH127" si="370">SUM(AH96:AH125)</f>
        <v>0</v>
      </c>
      <c r="AI127" s="344"/>
      <c r="AJ127" s="343">
        <f t="shared" ref="AJ127" si="371">SUM(AJ96:AJ125)</f>
        <v>0</v>
      </c>
      <c r="AK127" s="344"/>
      <c r="AL127" s="343">
        <f t="shared" ref="AL127" si="372">SUM(AL96:AL125)</f>
        <v>0</v>
      </c>
      <c r="AM127" s="344"/>
      <c r="AN127" s="343">
        <f t="shared" ref="AN127" si="373">SUM(AN96:AN125)</f>
        <v>0</v>
      </c>
      <c r="AO127" s="344"/>
      <c r="AP127" s="343">
        <f t="shared" ref="AP127" si="374">SUM(AP96:AP125)</f>
        <v>0</v>
      </c>
      <c r="AQ127" s="344"/>
      <c r="AR127" s="343">
        <f t="shared" ref="AR127" si="375">SUM(AR96:AR125)</f>
        <v>0</v>
      </c>
      <c r="AS127" s="344"/>
      <c r="AT127" s="343">
        <f t="shared" ref="AT127" si="376">SUM(AT96:AT125)</f>
        <v>0</v>
      </c>
      <c r="AU127" s="344"/>
      <c r="AV127" s="343">
        <f t="shared" ref="AV127" si="377">SUM(AV96:AV125)</f>
        <v>0</v>
      </c>
      <c r="AW127" s="344"/>
      <c r="AX127" s="343">
        <f t="shared" ref="AX127" si="378">SUM(AX96:AX125)</f>
        <v>0</v>
      </c>
      <c r="AY127" s="344"/>
      <c r="AZ127" s="343">
        <f t="shared" ref="AZ127" si="379">SUM(AZ96:AZ125)</f>
        <v>0</v>
      </c>
      <c r="BA127" s="344"/>
      <c r="BB127" s="343">
        <f t="shared" ref="BB127" si="380">SUM(BB96:BB125)</f>
        <v>0</v>
      </c>
      <c r="BC127" s="344"/>
      <c r="BD127" s="343">
        <f t="shared" ref="BD127" si="381">SUM(BD96:BD125)</f>
        <v>0</v>
      </c>
      <c r="BE127" s="344"/>
      <c r="BF127" s="343">
        <f t="shared" ref="BF127" si="382">SUM(BF96:BF125)</f>
        <v>0</v>
      </c>
      <c r="BG127" s="344"/>
      <c r="BH127" s="343">
        <f t="shared" ref="BH127" si="383">SUM(BH96:BH125)</f>
        <v>0</v>
      </c>
      <c r="BI127" s="344"/>
      <c r="BJ127" s="343">
        <f t="shared" ref="BJ127" si="384">SUM(BJ96:BJ125)</f>
        <v>0</v>
      </c>
      <c r="BK127" s="344"/>
      <c r="BL127" s="343">
        <f t="shared" ref="BL127" si="385">SUM(BL96:BL125)</f>
        <v>0</v>
      </c>
      <c r="BM127" s="344"/>
    </row>
    <row r="128" spans="2:66" s="47" customFormat="1" ht="21" customHeight="1" thickTop="1" thickBot="1">
      <c r="B128" s="187" t="s">
        <v>41</v>
      </c>
      <c r="C128" s="188">
        <v>1</v>
      </c>
      <c r="D128" s="343">
        <f>SUM(D67,D79,D91,D95,D127)</f>
        <v>0</v>
      </c>
      <c r="E128" s="344"/>
      <c r="F128" s="343">
        <f>SUM(F67,F79,F91,F95,F127)</f>
        <v>0</v>
      </c>
      <c r="G128" s="344"/>
      <c r="H128" s="343">
        <f t="shared" ref="H128" si="386">SUM(H67,H79,H91,H95,H127)</f>
        <v>0</v>
      </c>
      <c r="I128" s="344"/>
      <c r="J128" s="343">
        <f t="shared" ref="J128" si="387">SUM(J67,J79,J91,J95,J127)</f>
        <v>0</v>
      </c>
      <c r="K128" s="344"/>
      <c r="L128" s="343">
        <f t="shared" ref="L128" si="388">SUM(L67,L79,L91,L95,L127)</f>
        <v>0</v>
      </c>
      <c r="M128" s="344"/>
      <c r="N128" s="343">
        <f t="shared" ref="N128" si="389">SUM(N67,N79,N91,N95,N127)</f>
        <v>0</v>
      </c>
      <c r="O128" s="344"/>
      <c r="P128" s="343">
        <f t="shared" ref="P128" si="390">SUM(P67,P79,P91,P95,P127)</f>
        <v>0</v>
      </c>
      <c r="Q128" s="344"/>
      <c r="R128" s="343">
        <f t="shared" ref="R128" si="391">SUM(R67,R79,R91,R95,R127)</f>
        <v>0</v>
      </c>
      <c r="S128" s="344"/>
      <c r="T128" s="343">
        <f t="shared" ref="T128" si="392">SUM(T67,T79,T91,T95,T127)</f>
        <v>0</v>
      </c>
      <c r="U128" s="344"/>
      <c r="V128" s="343">
        <f t="shared" ref="V128" si="393">SUM(V67,V79,V91,V95,V127)</f>
        <v>0</v>
      </c>
      <c r="W128" s="344"/>
      <c r="X128" s="343">
        <f t="shared" ref="X128" si="394">SUM(X67,X79,X91,X95,X127)</f>
        <v>0</v>
      </c>
      <c r="Y128" s="344"/>
      <c r="Z128" s="343">
        <f t="shared" ref="Z128" si="395">SUM(Z67,Z79,Z91,Z95,Z127)</f>
        <v>0</v>
      </c>
      <c r="AA128" s="344"/>
      <c r="AB128" s="343">
        <f t="shared" ref="AB128" si="396">SUM(AB67,AB79,AB91,AB95,AB127)</f>
        <v>0</v>
      </c>
      <c r="AC128" s="344"/>
      <c r="AD128" s="343">
        <f t="shared" ref="AD128" si="397">SUM(AD67,AD79,AD91,AD95,AD127)</f>
        <v>0</v>
      </c>
      <c r="AE128" s="344"/>
      <c r="AF128" s="343">
        <f t="shared" ref="AF128" si="398">SUM(AF67,AF79,AF91,AF95,AF127)</f>
        <v>0</v>
      </c>
      <c r="AG128" s="344"/>
      <c r="AH128" s="343">
        <f t="shared" ref="AH128" si="399">SUM(AH67,AH79,AH91,AH95,AH127)</f>
        <v>0</v>
      </c>
      <c r="AI128" s="344"/>
      <c r="AJ128" s="343">
        <f t="shared" ref="AJ128" si="400">SUM(AJ67,AJ79,AJ91,AJ95,AJ127)</f>
        <v>0</v>
      </c>
      <c r="AK128" s="344"/>
      <c r="AL128" s="343">
        <f t="shared" ref="AL128" si="401">SUM(AL67,AL79,AL91,AL95,AL127)</f>
        <v>0</v>
      </c>
      <c r="AM128" s="344"/>
      <c r="AN128" s="343">
        <f t="shared" ref="AN128" si="402">SUM(AN67,AN79,AN91,AN95,AN127)</f>
        <v>0</v>
      </c>
      <c r="AO128" s="344"/>
      <c r="AP128" s="343">
        <f t="shared" ref="AP128" si="403">SUM(AP67,AP79,AP91,AP95,AP127)</f>
        <v>0</v>
      </c>
      <c r="AQ128" s="344"/>
      <c r="AR128" s="343">
        <f t="shared" ref="AR128" si="404">SUM(AR67,AR79,AR91,AR95,AR127)</f>
        <v>0</v>
      </c>
      <c r="AS128" s="344"/>
      <c r="AT128" s="343">
        <f t="shared" ref="AT128" si="405">SUM(AT67,AT79,AT91,AT95,AT127)</f>
        <v>0</v>
      </c>
      <c r="AU128" s="344"/>
      <c r="AV128" s="343">
        <f t="shared" ref="AV128" si="406">SUM(AV67,AV79,AV91,AV95,AV127)</f>
        <v>0</v>
      </c>
      <c r="AW128" s="344"/>
      <c r="AX128" s="343">
        <f t="shared" ref="AX128" si="407">SUM(AX67,AX79,AX91,AX95,AX127)</f>
        <v>0</v>
      </c>
      <c r="AY128" s="344"/>
      <c r="AZ128" s="343">
        <f t="shared" ref="AZ128" si="408">SUM(AZ67,AZ79,AZ91,AZ95,AZ127)</f>
        <v>0</v>
      </c>
      <c r="BA128" s="344"/>
      <c r="BB128" s="343">
        <f t="shared" ref="BB128" si="409">SUM(BB67,BB79,BB91,BB95,BB127)</f>
        <v>0</v>
      </c>
      <c r="BC128" s="344"/>
      <c r="BD128" s="343">
        <f t="shared" ref="BD128" si="410">SUM(BD67,BD79,BD91,BD95,BD127)</f>
        <v>0</v>
      </c>
      <c r="BE128" s="344"/>
      <c r="BF128" s="343">
        <f t="shared" ref="BF128" si="411">SUM(BF67,BF79,BF91,BF95,BF127)</f>
        <v>0</v>
      </c>
      <c r="BG128" s="344"/>
      <c r="BH128" s="343">
        <f t="shared" ref="BH128" si="412">SUM(BH67,BH79,BH91,BH95,BH127)</f>
        <v>0</v>
      </c>
      <c r="BI128" s="344"/>
      <c r="BJ128" s="343">
        <f t="shared" ref="BJ128" si="413">SUM(BJ67,BJ79,BJ91,BJ95,BJ127)</f>
        <v>0</v>
      </c>
      <c r="BK128" s="344"/>
      <c r="BL128" s="343">
        <f t="shared" ref="BL128" si="414">SUM(BL67,BL79,BL91,BL95,BL127)</f>
        <v>0</v>
      </c>
      <c r="BM128" s="345"/>
      <c r="BN128" s="46"/>
    </row>
    <row r="129" spans="2:65" ht="20" thickTop="1" thickBot="1">
      <c r="B129" s="187" t="s">
        <v>28</v>
      </c>
      <c r="C129" s="188">
        <v>1</v>
      </c>
      <c r="D129" s="343">
        <f>D55-SUM(D67,D79,D91,D95,D127)</f>
        <v>0</v>
      </c>
      <c r="E129" s="344"/>
      <c r="F129" s="343">
        <f t="shared" ref="F129" si="415">F55-SUM(F67,F79,F91,F95,F127)</f>
        <v>0</v>
      </c>
      <c r="G129" s="344"/>
      <c r="H129" s="343">
        <f t="shared" ref="H129" si="416">H55-SUM(H67,H79,H91,H95,H127)</f>
        <v>0</v>
      </c>
      <c r="I129" s="344"/>
      <c r="J129" s="343">
        <f t="shared" ref="J129" si="417">J55-SUM(J67,J79,J91,J95,J127)</f>
        <v>0</v>
      </c>
      <c r="K129" s="344"/>
      <c r="L129" s="343">
        <f t="shared" ref="L129" si="418">L55-SUM(L67,L79,L91,L95,L127)</f>
        <v>0</v>
      </c>
      <c r="M129" s="344"/>
      <c r="N129" s="343">
        <f t="shared" ref="N129" si="419">N55-SUM(N67,N79,N91,N95,N127)</f>
        <v>0</v>
      </c>
      <c r="O129" s="344"/>
      <c r="P129" s="343">
        <f t="shared" ref="P129" si="420">P55-SUM(P67,P79,P91,P95,P127)</f>
        <v>0</v>
      </c>
      <c r="Q129" s="344"/>
      <c r="R129" s="343">
        <f t="shared" ref="R129" si="421">R55-SUM(R67,R79,R91,R95,R127)</f>
        <v>0</v>
      </c>
      <c r="S129" s="344"/>
      <c r="T129" s="343">
        <f t="shared" ref="T129" si="422">T55-SUM(T67,T79,T91,T95,T127)</f>
        <v>0</v>
      </c>
      <c r="U129" s="344"/>
      <c r="V129" s="343">
        <f t="shared" ref="V129" si="423">V55-SUM(V67,V79,V91,V95,V127)</f>
        <v>0</v>
      </c>
      <c r="W129" s="344"/>
      <c r="X129" s="343">
        <f t="shared" ref="X129" si="424">X55-SUM(X67,X79,X91,X95,X127)</f>
        <v>0</v>
      </c>
      <c r="Y129" s="344"/>
      <c r="Z129" s="343">
        <f t="shared" ref="Z129" si="425">Z55-SUM(Z67,Z79,Z91,Z95,Z127)</f>
        <v>0</v>
      </c>
      <c r="AA129" s="344"/>
      <c r="AB129" s="343">
        <f t="shared" ref="AB129" si="426">AB55-SUM(AB67,AB79,AB91,AB95,AB127)</f>
        <v>0</v>
      </c>
      <c r="AC129" s="344"/>
      <c r="AD129" s="343">
        <f t="shared" ref="AD129" si="427">AD55-SUM(AD67,AD79,AD91,AD95,AD127)</f>
        <v>0</v>
      </c>
      <c r="AE129" s="344"/>
      <c r="AF129" s="343">
        <f t="shared" ref="AF129" si="428">AF55-SUM(AF67,AF79,AF91,AF95,AF127)</f>
        <v>0</v>
      </c>
      <c r="AG129" s="344"/>
      <c r="AH129" s="343">
        <f t="shared" ref="AH129" si="429">AH55-SUM(AH67,AH79,AH91,AH95,AH127)</f>
        <v>0</v>
      </c>
      <c r="AI129" s="344"/>
      <c r="AJ129" s="343">
        <f t="shared" ref="AJ129" si="430">AJ55-SUM(AJ67,AJ79,AJ91,AJ95,AJ127)</f>
        <v>0</v>
      </c>
      <c r="AK129" s="344"/>
      <c r="AL129" s="343">
        <f t="shared" ref="AL129" si="431">AL55-SUM(AL67,AL79,AL91,AL95,AL127)</f>
        <v>0</v>
      </c>
      <c r="AM129" s="344"/>
      <c r="AN129" s="343">
        <f t="shared" ref="AN129" si="432">AN55-SUM(AN67,AN79,AN91,AN95,AN127)</f>
        <v>0</v>
      </c>
      <c r="AO129" s="344"/>
      <c r="AP129" s="343">
        <f t="shared" ref="AP129" si="433">AP55-SUM(AP67,AP79,AP91,AP95,AP127)</f>
        <v>0</v>
      </c>
      <c r="AQ129" s="344"/>
      <c r="AR129" s="343">
        <f t="shared" ref="AR129" si="434">AR55-SUM(AR67,AR79,AR91,AR95,AR127)</f>
        <v>0</v>
      </c>
      <c r="AS129" s="344"/>
      <c r="AT129" s="343">
        <f t="shared" ref="AT129" si="435">AT55-SUM(AT67,AT79,AT91,AT95,AT127)</f>
        <v>0</v>
      </c>
      <c r="AU129" s="344"/>
      <c r="AV129" s="343">
        <f t="shared" ref="AV129" si="436">AV55-SUM(AV67,AV79,AV91,AV95,AV127)</f>
        <v>0</v>
      </c>
      <c r="AW129" s="344"/>
      <c r="AX129" s="343">
        <f t="shared" ref="AX129" si="437">AX55-SUM(AX67,AX79,AX91,AX95,AX127)</f>
        <v>0</v>
      </c>
      <c r="AY129" s="344"/>
      <c r="AZ129" s="343">
        <f t="shared" ref="AZ129" si="438">AZ55-SUM(AZ67,AZ79,AZ91,AZ95,AZ127)</f>
        <v>0</v>
      </c>
      <c r="BA129" s="344"/>
      <c r="BB129" s="343">
        <f t="shared" ref="BB129" si="439">BB55-SUM(BB67,BB79,BB91,BB95,BB127)</f>
        <v>0</v>
      </c>
      <c r="BC129" s="344"/>
      <c r="BD129" s="343">
        <f t="shared" ref="BD129" si="440">BD55-SUM(BD67,BD79,BD91,BD95,BD127)</f>
        <v>0</v>
      </c>
      <c r="BE129" s="344"/>
      <c r="BF129" s="343">
        <f t="shared" ref="BF129" si="441">BF55-SUM(BF67,BF79,BF91,BF95,BF127)</f>
        <v>0</v>
      </c>
      <c r="BG129" s="344"/>
      <c r="BH129" s="343">
        <f t="shared" ref="BH129" si="442">BH55-SUM(BH67,BH79,BH91,BH95,BH127)</f>
        <v>0</v>
      </c>
      <c r="BI129" s="344"/>
      <c r="BJ129" s="343">
        <f t="shared" ref="BJ129" si="443">BJ55-SUM(BJ67,BJ79,BJ91,BJ95,BJ127)</f>
        <v>0</v>
      </c>
      <c r="BK129" s="344"/>
      <c r="BL129" s="343">
        <f t="shared" ref="BL129" si="444">BL55-SUM(BL67,BL79,BL91,BL95,BL127)</f>
        <v>0</v>
      </c>
      <c r="BM129" s="345"/>
    </row>
    <row r="130" spans="2:65" ht="19" thickTop="1">
      <c r="C130" s="37"/>
      <c r="D130" s="39"/>
      <c r="E130" s="83"/>
      <c r="F130" s="39"/>
      <c r="G130" s="39"/>
      <c r="H130" s="39"/>
      <c r="I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row>
    <row r="131" spans="2:65">
      <c r="C131" s="56"/>
      <c r="D131" s="39"/>
      <c r="E131" s="83"/>
      <c r="F131" s="39"/>
      <c r="G131" s="39"/>
      <c r="H131" s="39"/>
      <c r="I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row>
    <row r="132" spans="2:65">
      <c r="C132" s="56"/>
      <c r="D132" s="39"/>
      <c r="E132" s="83"/>
      <c r="F132" s="39"/>
      <c r="G132" s="39"/>
      <c r="H132" s="39"/>
      <c r="I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row>
    <row r="133" spans="2:65">
      <c r="C133" s="56"/>
      <c r="D133" s="39"/>
      <c r="E133" s="83"/>
      <c r="F133" s="39"/>
      <c r="G133" s="39"/>
      <c r="H133" s="39"/>
      <c r="I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row>
    <row r="134" spans="2:65">
      <c r="C134" s="56"/>
      <c r="D134" s="39"/>
      <c r="E134" s="83"/>
      <c r="F134" s="39"/>
      <c r="G134" s="39"/>
      <c r="H134" s="39"/>
      <c r="I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row>
    <row r="135" spans="2:65">
      <c r="C135" s="56"/>
      <c r="D135" s="39"/>
      <c r="E135" s="83"/>
      <c r="F135" s="39"/>
      <c r="G135" s="39"/>
      <c r="H135" s="39"/>
      <c r="I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row>
    <row r="136" spans="2:65">
      <c r="C136" s="56"/>
      <c r="D136" s="39"/>
      <c r="E136" s="83"/>
      <c r="F136" s="39"/>
      <c r="G136" s="39"/>
      <c r="H136" s="39"/>
      <c r="I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row>
    <row r="137" spans="2:65">
      <c r="C137" s="56"/>
      <c r="D137" s="39"/>
      <c r="E137" s="83"/>
      <c r="F137" s="39"/>
      <c r="G137" s="39"/>
      <c r="H137" s="39"/>
      <c r="I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row>
    <row r="138" spans="2:65">
      <c r="C138" s="56"/>
      <c r="D138" s="39"/>
      <c r="E138" s="83"/>
      <c r="F138" s="39"/>
      <c r="G138" s="39"/>
      <c r="H138" s="39"/>
      <c r="I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row>
    <row r="139" spans="2:65">
      <c r="C139" s="56"/>
      <c r="D139" s="39"/>
      <c r="E139" s="83"/>
      <c r="F139" s="39"/>
      <c r="G139" s="39"/>
      <c r="H139" s="39"/>
      <c r="I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row>
    <row r="140" spans="2:65">
      <c r="C140" s="56"/>
      <c r="D140" s="39"/>
      <c r="E140" s="83"/>
      <c r="F140" s="39"/>
      <c r="G140" s="39"/>
      <c r="H140" s="39"/>
      <c r="I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row>
    <row r="141" spans="2:65">
      <c r="C141" s="60"/>
      <c r="D141" s="39"/>
      <c r="E141" s="83"/>
      <c r="F141" s="39"/>
      <c r="G141" s="39"/>
      <c r="H141" s="39"/>
      <c r="I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row>
    <row r="142" spans="2:65">
      <c r="C142" s="56"/>
      <c r="D142" s="39"/>
      <c r="E142" s="83"/>
      <c r="F142" s="39"/>
      <c r="G142" s="39"/>
      <c r="H142" s="39"/>
      <c r="I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row>
    <row r="143" spans="2:65">
      <c r="D143" s="36"/>
      <c r="E143" s="84"/>
      <c r="F143" s="37"/>
      <c r="G143" s="37"/>
      <c r="H143" s="38"/>
      <c r="I143" s="38"/>
      <c r="J143" s="37"/>
      <c r="K143" s="37"/>
      <c r="L143" s="37"/>
      <c r="M143" s="37"/>
      <c r="N143" s="37"/>
      <c r="O143" s="37"/>
      <c r="R143" s="37"/>
      <c r="S143" s="37"/>
      <c r="V143" s="37"/>
      <c r="W143" s="37"/>
      <c r="AD143" s="39"/>
      <c r="AE143" s="39"/>
      <c r="AF143" s="39"/>
      <c r="AG143" s="39"/>
      <c r="AH143" s="39"/>
      <c r="AI143" s="39"/>
      <c r="AJ143" s="39"/>
      <c r="AK143" s="39"/>
      <c r="AL143" s="39"/>
      <c r="AM143" s="39"/>
      <c r="AN143" s="39"/>
      <c r="AO143" s="39"/>
      <c r="AP143" s="39"/>
      <c r="AQ143" s="39"/>
    </row>
  </sheetData>
  <sheetProtection formatCells="0" formatColumns="0" formatRows="0" insertColumns="0" insertRows="0" insertHyperlinks="0" deleteColumns="0" deleteRows="0" selectLockedCells="1" sort="0" autoFilter="0" pivotTables="0"/>
  <autoFilter ref="B18:BM129" xr:uid="{322E52EE-BC02-40AF-BD19-DFD0527FD3D5}">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filterColumn colId="24" showButton="0"/>
    <filterColumn colId="26" showButton="0"/>
    <filterColumn colId="28" showButton="0"/>
    <filterColumn colId="30" showButton="0"/>
    <filterColumn colId="32" showButton="0"/>
    <filterColumn colId="34" showButton="0"/>
    <filterColumn colId="36" showButton="0"/>
    <filterColumn colId="38" showButton="0"/>
    <filterColumn colId="40" showButton="0"/>
    <filterColumn colId="42" showButton="0"/>
    <filterColumn colId="44" showButton="0"/>
    <filterColumn colId="46" showButton="0"/>
    <filterColumn colId="48" showButton="0"/>
    <filterColumn colId="50" showButton="0"/>
    <filterColumn colId="52" showButton="0"/>
    <filterColumn colId="54" showButton="0"/>
    <filterColumn colId="56" showButton="0"/>
    <filterColumn colId="58" showButton="0"/>
    <filterColumn colId="60" showButton="0"/>
    <filterColumn colId="62" showButton="0"/>
  </autoFilter>
  <mergeCells count="1170">
    <mergeCell ref="AL41:AM41"/>
    <mergeCell ref="AN41:AO41"/>
    <mergeCell ref="AP41:AQ41"/>
    <mergeCell ref="AR41:AS41"/>
    <mergeCell ref="AT41:AU41"/>
    <mergeCell ref="AV41:AW41"/>
    <mergeCell ref="AX41:AY41"/>
    <mergeCell ref="AZ41:BA41"/>
    <mergeCell ref="BB41:BC41"/>
    <mergeCell ref="BD41:BE41"/>
    <mergeCell ref="BF41:BG41"/>
    <mergeCell ref="BH41:BI41"/>
    <mergeCell ref="BJ41:BK41"/>
    <mergeCell ref="BL41:BM41"/>
    <mergeCell ref="D41:E41"/>
    <mergeCell ref="F41:G41"/>
    <mergeCell ref="H41:I41"/>
    <mergeCell ref="J41:K41"/>
    <mergeCell ref="L41:M41"/>
    <mergeCell ref="N41:O41"/>
    <mergeCell ref="P41:Q41"/>
    <mergeCell ref="R41:S41"/>
    <mergeCell ref="T41:U41"/>
    <mergeCell ref="V41:W41"/>
    <mergeCell ref="X41:Y41"/>
    <mergeCell ref="Z41:AA41"/>
    <mergeCell ref="AB41:AC41"/>
    <mergeCell ref="AD41:AE41"/>
    <mergeCell ref="AF41:AG41"/>
    <mergeCell ref="AH41:AI41"/>
    <mergeCell ref="AJ41:AK41"/>
    <mergeCell ref="BJ129:BK129"/>
    <mergeCell ref="AV129:AW129"/>
    <mergeCell ref="AX129:AY129"/>
    <mergeCell ref="AZ129:BA129"/>
    <mergeCell ref="BB129:BC129"/>
    <mergeCell ref="BD129:BE129"/>
    <mergeCell ref="BF129:BG129"/>
    <mergeCell ref="AJ129:AK129"/>
    <mergeCell ref="AL129:AM129"/>
    <mergeCell ref="AN129:AO129"/>
    <mergeCell ref="AP129:AQ129"/>
    <mergeCell ref="AR129:AS129"/>
    <mergeCell ref="AT129:AU129"/>
    <mergeCell ref="X129:Y129"/>
    <mergeCell ref="Z129:AA129"/>
    <mergeCell ref="AB129:AC129"/>
    <mergeCell ref="AD129:AE129"/>
    <mergeCell ref="AF129:AG129"/>
    <mergeCell ref="AH129:AI129"/>
    <mergeCell ref="L129:M129"/>
    <mergeCell ref="N129:O129"/>
    <mergeCell ref="P129:Q129"/>
    <mergeCell ref="R129:S129"/>
    <mergeCell ref="T129:U129"/>
    <mergeCell ref="V129:W129"/>
    <mergeCell ref="BD128:BE128"/>
    <mergeCell ref="BF128:BG128"/>
    <mergeCell ref="BH128:BI128"/>
    <mergeCell ref="BJ128:BK128"/>
    <mergeCell ref="D129:E129"/>
    <mergeCell ref="F129:G129"/>
    <mergeCell ref="H129:I129"/>
    <mergeCell ref="J129:K129"/>
    <mergeCell ref="AR128:AS128"/>
    <mergeCell ref="AT128:AU128"/>
    <mergeCell ref="AV128:AW128"/>
    <mergeCell ref="AX128:AY128"/>
    <mergeCell ref="AZ128:BA128"/>
    <mergeCell ref="BB128:BC128"/>
    <mergeCell ref="AF128:AG128"/>
    <mergeCell ref="AH128:AI128"/>
    <mergeCell ref="AJ128:AK128"/>
    <mergeCell ref="AL128:AM128"/>
    <mergeCell ref="AN128:AO128"/>
    <mergeCell ref="AP128:AQ128"/>
    <mergeCell ref="T128:U128"/>
    <mergeCell ref="V128:W128"/>
    <mergeCell ref="X128:Y128"/>
    <mergeCell ref="Z128:AA128"/>
    <mergeCell ref="BH129:BI129"/>
    <mergeCell ref="AB128:AC128"/>
    <mergeCell ref="AD128:AE128"/>
    <mergeCell ref="D128:E128"/>
    <mergeCell ref="F128:G128"/>
    <mergeCell ref="H128:I128"/>
    <mergeCell ref="J128:K128"/>
    <mergeCell ref="L128:M128"/>
    <mergeCell ref="N128:O128"/>
    <mergeCell ref="P128:Q128"/>
    <mergeCell ref="R128:S128"/>
    <mergeCell ref="AZ127:BA127"/>
    <mergeCell ref="BB127:BC127"/>
    <mergeCell ref="BD127:BE127"/>
    <mergeCell ref="BF127:BG127"/>
    <mergeCell ref="BH127:BI127"/>
    <mergeCell ref="BJ127:BK127"/>
    <mergeCell ref="AN127:AO127"/>
    <mergeCell ref="AP127:AQ127"/>
    <mergeCell ref="AR127:AS127"/>
    <mergeCell ref="AT127:AU127"/>
    <mergeCell ref="AV127:AW127"/>
    <mergeCell ref="AX127:AY127"/>
    <mergeCell ref="AB127:AC127"/>
    <mergeCell ref="AD127:AE127"/>
    <mergeCell ref="AF127:AG127"/>
    <mergeCell ref="AH127:AI127"/>
    <mergeCell ref="AJ127:AK127"/>
    <mergeCell ref="AL127:AM127"/>
    <mergeCell ref="P127:Q127"/>
    <mergeCell ref="R127:S127"/>
    <mergeCell ref="V127:W127"/>
    <mergeCell ref="Z127:AA127"/>
    <mergeCell ref="D127:E127"/>
    <mergeCell ref="F127:G127"/>
    <mergeCell ref="H127:I127"/>
    <mergeCell ref="J127:K127"/>
    <mergeCell ref="L127:M127"/>
    <mergeCell ref="N127:O127"/>
    <mergeCell ref="BB126:BC126"/>
    <mergeCell ref="BD126:BE126"/>
    <mergeCell ref="BF126:BG126"/>
    <mergeCell ref="BH126:BI126"/>
    <mergeCell ref="BJ126:BK126"/>
    <mergeCell ref="AP126:AQ126"/>
    <mergeCell ref="AR126:AS126"/>
    <mergeCell ref="AT126:AU126"/>
    <mergeCell ref="AV126:AW126"/>
    <mergeCell ref="AX126:AY126"/>
    <mergeCell ref="AZ126:BA126"/>
    <mergeCell ref="AD126:AE126"/>
    <mergeCell ref="AF126:AG126"/>
    <mergeCell ref="AH126:AI126"/>
    <mergeCell ref="AJ126:AK126"/>
    <mergeCell ref="AL126:AM126"/>
    <mergeCell ref="AN126:AO126"/>
    <mergeCell ref="R126:S126"/>
    <mergeCell ref="T126:U126"/>
    <mergeCell ref="V126:W126"/>
    <mergeCell ref="X126:Y126"/>
    <mergeCell ref="Z126:AA126"/>
    <mergeCell ref="AB126:AC126"/>
    <mergeCell ref="B96:B127"/>
    <mergeCell ref="D126:E126"/>
    <mergeCell ref="F126:G126"/>
    <mergeCell ref="H126:I126"/>
    <mergeCell ref="J126:K126"/>
    <mergeCell ref="L126:M126"/>
    <mergeCell ref="N126:O126"/>
    <mergeCell ref="P126:Q126"/>
    <mergeCell ref="AX95:AY95"/>
    <mergeCell ref="AZ95:BA95"/>
    <mergeCell ref="BB95:BC95"/>
    <mergeCell ref="BD95:BE95"/>
    <mergeCell ref="BF95:BG95"/>
    <mergeCell ref="BH95:BI95"/>
    <mergeCell ref="AL95:AM95"/>
    <mergeCell ref="AN95:AO95"/>
    <mergeCell ref="AP95:AQ95"/>
    <mergeCell ref="AR95:AS95"/>
    <mergeCell ref="AT95:AU95"/>
    <mergeCell ref="AV95:AW95"/>
    <mergeCell ref="Z95:AA95"/>
    <mergeCell ref="AB95:AC95"/>
    <mergeCell ref="AD95:AE95"/>
    <mergeCell ref="AF95:AG95"/>
    <mergeCell ref="AH95:AI95"/>
    <mergeCell ref="AJ95:AK95"/>
    <mergeCell ref="N95:O95"/>
    <mergeCell ref="P95:Q95"/>
    <mergeCell ref="T127:U127"/>
    <mergeCell ref="R95:S95"/>
    <mergeCell ref="T95:U95"/>
    <mergeCell ref="X127:Y127"/>
    <mergeCell ref="V95:W95"/>
    <mergeCell ref="X95:Y95"/>
    <mergeCell ref="BD94:BE94"/>
    <mergeCell ref="BF94:BG94"/>
    <mergeCell ref="BH94:BI94"/>
    <mergeCell ref="BJ94:BK94"/>
    <mergeCell ref="D95:E95"/>
    <mergeCell ref="F95:G95"/>
    <mergeCell ref="H95:I95"/>
    <mergeCell ref="J95:K95"/>
    <mergeCell ref="L95:M95"/>
    <mergeCell ref="AR94:AS94"/>
    <mergeCell ref="AT94:AU94"/>
    <mergeCell ref="AV94:AW94"/>
    <mergeCell ref="AX94:AY94"/>
    <mergeCell ref="AZ94:BA94"/>
    <mergeCell ref="BB94:BC94"/>
    <mergeCell ref="AF94:AG94"/>
    <mergeCell ref="AH94:AI94"/>
    <mergeCell ref="AJ94:AK94"/>
    <mergeCell ref="AL94:AM94"/>
    <mergeCell ref="AN94:AO94"/>
    <mergeCell ref="AP94:AQ94"/>
    <mergeCell ref="T94:U94"/>
    <mergeCell ref="V94:W94"/>
    <mergeCell ref="X94:Y94"/>
    <mergeCell ref="Z94:AA94"/>
    <mergeCell ref="AB94:AC94"/>
    <mergeCell ref="AD94:AE94"/>
    <mergeCell ref="BJ95:BK95"/>
    <mergeCell ref="BL91:BM91"/>
    <mergeCell ref="B92:B95"/>
    <mergeCell ref="D94:E94"/>
    <mergeCell ref="F94:G94"/>
    <mergeCell ref="H94:I94"/>
    <mergeCell ref="J94:K94"/>
    <mergeCell ref="L94:M94"/>
    <mergeCell ref="N94:O94"/>
    <mergeCell ref="P94:Q94"/>
    <mergeCell ref="R94:S94"/>
    <mergeCell ref="AZ91:BA91"/>
    <mergeCell ref="BB91:BC91"/>
    <mergeCell ref="BD91:BE91"/>
    <mergeCell ref="BF91:BG91"/>
    <mergeCell ref="BH91:BI91"/>
    <mergeCell ref="BJ91:BK91"/>
    <mergeCell ref="AN91:AO91"/>
    <mergeCell ref="AP91:AQ91"/>
    <mergeCell ref="AR91:AS91"/>
    <mergeCell ref="AT91:AU91"/>
    <mergeCell ref="AV91:AW91"/>
    <mergeCell ref="AX91:AY91"/>
    <mergeCell ref="AB91:AC91"/>
    <mergeCell ref="AD91:AE91"/>
    <mergeCell ref="AF91:AG91"/>
    <mergeCell ref="AH91:AI91"/>
    <mergeCell ref="AJ91:AK91"/>
    <mergeCell ref="AL91:AM91"/>
    <mergeCell ref="P91:Q91"/>
    <mergeCell ref="R91:S91"/>
    <mergeCell ref="T91:U91"/>
    <mergeCell ref="V91:W91"/>
    <mergeCell ref="D91:E91"/>
    <mergeCell ref="F91:G91"/>
    <mergeCell ref="H91:I91"/>
    <mergeCell ref="J91:K91"/>
    <mergeCell ref="L91:M91"/>
    <mergeCell ref="N91:O91"/>
    <mergeCell ref="BB90:BC90"/>
    <mergeCell ref="BD90:BE90"/>
    <mergeCell ref="BF90:BG90"/>
    <mergeCell ref="BH90:BI90"/>
    <mergeCell ref="BJ90:BK90"/>
    <mergeCell ref="AP90:AQ90"/>
    <mergeCell ref="AR90:AS90"/>
    <mergeCell ref="AT90:AU90"/>
    <mergeCell ref="AV90:AW90"/>
    <mergeCell ref="AX90:AY90"/>
    <mergeCell ref="AZ90:BA90"/>
    <mergeCell ref="AD90:AE90"/>
    <mergeCell ref="AF90:AG90"/>
    <mergeCell ref="AH90:AI90"/>
    <mergeCell ref="AJ90:AK90"/>
    <mergeCell ref="AL90:AM90"/>
    <mergeCell ref="AN90:AO90"/>
    <mergeCell ref="R90:S90"/>
    <mergeCell ref="T90:U90"/>
    <mergeCell ref="V90:W90"/>
    <mergeCell ref="X90:Y90"/>
    <mergeCell ref="Z90:AA90"/>
    <mergeCell ref="AB90:AC90"/>
    <mergeCell ref="B80:B91"/>
    <mergeCell ref="D90:E90"/>
    <mergeCell ref="F90:G90"/>
    <mergeCell ref="H90:I90"/>
    <mergeCell ref="J90:K90"/>
    <mergeCell ref="L90:M90"/>
    <mergeCell ref="N90:O90"/>
    <mergeCell ref="P90:Q90"/>
    <mergeCell ref="AX79:AY79"/>
    <mergeCell ref="AZ79:BA79"/>
    <mergeCell ref="BB79:BC79"/>
    <mergeCell ref="BD79:BE79"/>
    <mergeCell ref="BF79:BG79"/>
    <mergeCell ref="BH79:BI79"/>
    <mergeCell ref="AL79:AM79"/>
    <mergeCell ref="AN79:AO79"/>
    <mergeCell ref="AP79:AQ79"/>
    <mergeCell ref="AR79:AS79"/>
    <mergeCell ref="AT79:AU79"/>
    <mergeCell ref="AV79:AW79"/>
    <mergeCell ref="Z79:AA79"/>
    <mergeCell ref="AB79:AC79"/>
    <mergeCell ref="AD79:AE79"/>
    <mergeCell ref="AF79:AG79"/>
    <mergeCell ref="AH79:AI79"/>
    <mergeCell ref="AJ79:AK79"/>
    <mergeCell ref="N79:O79"/>
    <mergeCell ref="P79:Q79"/>
    <mergeCell ref="R79:S79"/>
    <mergeCell ref="T79:U79"/>
    <mergeCell ref="X91:Y91"/>
    <mergeCell ref="Z91:AA91"/>
    <mergeCell ref="V79:W79"/>
    <mergeCell ref="X79:Y79"/>
    <mergeCell ref="BD78:BE78"/>
    <mergeCell ref="BF78:BG78"/>
    <mergeCell ref="BH78:BI78"/>
    <mergeCell ref="BJ78:BK78"/>
    <mergeCell ref="D79:E79"/>
    <mergeCell ref="F79:G79"/>
    <mergeCell ref="H79:I79"/>
    <mergeCell ref="J79:K79"/>
    <mergeCell ref="L79:M79"/>
    <mergeCell ref="AR78:AS78"/>
    <mergeCell ref="AT78:AU78"/>
    <mergeCell ref="AV78:AW78"/>
    <mergeCell ref="AX78:AY78"/>
    <mergeCell ref="AZ78:BA78"/>
    <mergeCell ref="BB78:BC78"/>
    <mergeCell ref="AF78:AG78"/>
    <mergeCell ref="AH78:AI78"/>
    <mergeCell ref="AJ78:AK78"/>
    <mergeCell ref="AL78:AM78"/>
    <mergeCell ref="AN78:AO78"/>
    <mergeCell ref="AP78:AQ78"/>
    <mergeCell ref="T78:U78"/>
    <mergeCell ref="V78:W78"/>
    <mergeCell ref="X78:Y78"/>
    <mergeCell ref="Z78:AA78"/>
    <mergeCell ref="AB78:AC78"/>
    <mergeCell ref="AD78:AE78"/>
    <mergeCell ref="BJ79:BK79"/>
    <mergeCell ref="BL67:BM67"/>
    <mergeCell ref="B68:B79"/>
    <mergeCell ref="D78:E78"/>
    <mergeCell ref="F78:G78"/>
    <mergeCell ref="H78:I78"/>
    <mergeCell ref="J78:K78"/>
    <mergeCell ref="L78:M78"/>
    <mergeCell ref="N78:O78"/>
    <mergeCell ref="P78:Q78"/>
    <mergeCell ref="R78:S78"/>
    <mergeCell ref="AZ67:BA67"/>
    <mergeCell ref="BB67:BC67"/>
    <mergeCell ref="BD67:BE67"/>
    <mergeCell ref="BF67:BG67"/>
    <mergeCell ref="BH67:BI67"/>
    <mergeCell ref="BJ67:BK67"/>
    <mergeCell ref="AN67:AO67"/>
    <mergeCell ref="AP67:AQ67"/>
    <mergeCell ref="AR67:AS67"/>
    <mergeCell ref="AT67:AU67"/>
    <mergeCell ref="AV67:AW67"/>
    <mergeCell ref="AX67:AY67"/>
    <mergeCell ref="AB67:AC67"/>
    <mergeCell ref="AD67:AE67"/>
    <mergeCell ref="AF67:AG67"/>
    <mergeCell ref="AH67:AI67"/>
    <mergeCell ref="AJ67:AK67"/>
    <mergeCell ref="AL67:AM67"/>
    <mergeCell ref="P67:Q67"/>
    <mergeCell ref="R67:S67"/>
    <mergeCell ref="T67:U67"/>
    <mergeCell ref="V67:W67"/>
    <mergeCell ref="D67:E67"/>
    <mergeCell ref="F67:G67"/>
    <mergeCell ref="H67:I67"/>
    <mergeCell ref="J67:K67"/>
    <mergeCell ref="L67:M67"/>
    <mergeCell ref="N67:O67"/>
    <mergeCell ref="BB66:BC66"/>
    <mergeCell ref="BD66:BE66"/>
    <mergeCell ref="BF66:BG66"/>
    <mergeCell ref="BH66:BI66"/>
    <mergeCell ref="BJ66:BK66"/>
    <mergeCell ref="AP66:AQ66"/>
    <mergeCell ref="AR66:AS66"/>
    <mergeCell ref="AT66:AU66"/>
    <mergeCell ref="AV66:AW66"/>
    <mergeCell ref="AX66:AY66"/>
    <mergeCell ref="AZ66:BA66"/>
    <mergeCell ref="AD66:AE66"/>
    <mergeCell ref="AF66:AG66"/>
    <mergeCell ref="AH66:AI66"/>
    <mergeCell ref="AJ66:AK66"/>
    <mergeCell ref="AL66:AM66"/>
    <mergeCell ref="AN66:AO66"/>
    <mergeCell ref="R66:S66"/>
    <mergeCell ref="T66:U66"/>
    <mergeCell ref="V66:W66"/>
    <mergeCell ref="X66:Y66"/>
    <mergeCell ref="Z66:AA66"/>
    <mergeCell ref="AB66:AC66"/>
    <mergeCell ref="B56:B67"/>
    <mergeCell ref="D66:E66"/>
    <mergeCell ref="F66:G66"/>
    <mergeCell ref="H66:I66"/>
    <mergeCell ref="J66:K66"/>
    <mergeCell ref="L66:M66"/>
    <mergeCell ref="N66:O66"/>
    <mergeCell ref="P66:Q66"/>
    <mergeCell ref="AX55:AY55"/>
    <mergeCell ref="AZ55:BA55"/>
    <mergeCell ref="BB55:BC55"/>
    <mergeCell ref="BD55:BE55"/>
    <mergeCell ref="BF55:BG55"/>
    <mergeCell ref="BH55:BI55"/>
    <mergeCell ref="AL55:AM55"/>
    <mergeCell ref="AN55:AO55"/>
    <mergeCell ref="AP55:AQ55"/>
    <mergeCell ref="AR55:AS55"/>
    <mergeCell ref="AT55:AU55"/>
    <mergeCell ref="AV55:AW55"/>
    <mergeCell ref="Z55:AA55"/>
    <mergeCell ref="AB55:AC55"/>
    <mergeCell ref="AD55:AE55"/>
    <mergeCell ref="AF55:AG55"/>
    <mergeCell ref="AH55:AI55"/>
    <mergeCell ref="AJ55:AK55"/>
    <mergeCell ref="N55:O55"/>
    <mergeCell ref="P55:Q55"/>
    <mergeCell ref="R55:S55"/>
    <mergeCell ref="T55:U55"/>
    <mergeCell ref="X67:Y67"/>
    <mergeCell ref="Z67:AA67"/>
    <mergeCell ref="V55:W55"/>
    <mergeCell ref="X55:Y55"/>
    <mergeCell ref="BD54:BE54"/>
    <mergeCell ref="BF54:BG54"/>
    <mergeCell ref="BH54:BI54"/>
    <mergeCell ref="BJ54:BK54"/>
    <mergeCell ref="D55:E55"/>
    <mergeCell ref="F55:G55"/>
    <mergeCell ref="H55:I55"/>
    <mergeCell ref="J55:K55"/>
    <mergeCell ref="L55:M55"/>
    <mergeCell ref="AR54:AS54"/>
    <mergeCell ref="AT54:AU54"/>
    <mergeCell ref="AV54:AW54"/>
    <mergeCell ref="AX54:AY54"/>
    <mergeCell ref="AZ54:BA54"/>
    <mergeCell ref="BB54:BC54"/>
    <mergeCell ref="AF54:AG54"/>
    <mergeCell ref="AH54:AI54"/>
    <mergeCell ref="AJ54:AK54"/>
    <mergeCell ref="AL54:AM54"/>
    <mergeCell ref="AN54:AO54"/>
    <mergeCell ref="AP54:AQ54"/>
    <mergeCell ref="T54:U54"/>
    <mergeCell ref="V54:W54"/>
    <mergeCell ref="X54:Y54"/>
    <mergeCell ref="Z54:AA54"/>
    <mergeCell ref="AB54:AC54"/>
    <mergeCell ref="AD54:AE54"/>
    <mergeCell ref="BJ55:BK55"/>
    <mergeCell ref="BL43:BM43"/>
    <mergeCell ref="B44:B55"/>
    <mergeCell ref="D54:E54"/>
    <mergeCell ref="F54:G54"/>
    <mergeCell ref="H54:I54"/>
    <mergeCell ref="J54:K54"/>
    <mergeCell ref="L54:M54"/>
    <mergeCell ref="N54:O54"/>
    <mergeCell ref="P54:Q54"/>
    <mergeCell ref="R54:S54"/>
    <mergeCell ref="AZ43:BA43"/>
    <mergeCell ref="BB43:BC43"/>
    <mergeCell ref="BD43:BE43"/>
    <mergeCell ref="BF43:BG43"/>
    <mergeCell ref="BH43:BI43"/>
    <mergeCell ref="BJ43:BK43"/>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T43:U43"/>
    <mergeCell ref="V43:W43"/>
    <mergeCell ref="X43:Y43"/>
    <mergeCell ref="Z43:AA43"/>
    <mergeCell ref="D43:E43"/>
    <mergeCell ref="F43:G43"/>
    <mergeCell ref="H43:I43"/>
    <mergeCell ref="J43:K43"/>
    <mergeCell ref="L43:M43"/>
    <mergeCell ref="N43:O43"/>
    <mergeCell ref="BB42:BC42"/>
    <mergeCell ref="BD42:BE42"/>
    <mergeCell ref="BF42:BG42"/>
    <mergeCell ref="BH42:BI42"/>
    <mergeCell ref="BJ42:BK42"/>
    <mergeCell ref="AP42:AQ42"/>
    <mergeCell ref="AR42:AS42"/>
    <mergeCell ref="AT42:AU42"/>
    <mergeCell ref="AV42:AW42"/>
    <mergeCell ref="AX42:AY42"/>
    <mergeCell ref="AZ42:BA42"/>
    <mergeCell ref="AD42:AE42"/>
    <mergeCell ref="AF42:AG42"/>
    <mergeCell ref="AH42:AI42"/>
    <mergeCell ref="AJ42:AK42"/>
    <mergeCell ref="AL42:AM42"/>
    <mergeCell ref="AN42:AO42"/>
    <mergeCell ref="R42:S42"/>
    <mergeCell ref="T42:U42"/>
    <mergeCell ref="V42:W42"/>
    <mergeCell ref="X42:Y42"/>
    <mergeCell ref="Z42:AA42"/>
    <mergeCell ref="AB42:AC42"/>
    <mergeCell ref="B37:B40"/>
    <mergeCell ref="D42:E42"/>
    <mergeCell ref="F42:G42"/>
    <mergeCell ref="H42:I42"/>
    <mergeCell ref="J42:K42"/>
    <mergeCell ref="L42:M42"/>
    <mergeCell ref="N42:O42"/>
    <mergeCell ref="P42:Q42"/>
    <mergeCell ref="AX35:AY35"/>
    <mergeCell ref="AZ35:BA35"/>
    <mergeCell ref="BB35:BC35"/>
    <mergeCell ref="BD35:BE35"/>
    <mergeCell ref="BF35:BG35"/>
    <mergeCell ref="BH35:BI35"/>
    <mergeCell ref="AL35:AM35"/>
    <mergeCell ref="AN35:AO35"/>
    <mergeCell ref="AP35:AQ35"/>
    <mergeCell ref="AR35:AS35"/>
    <mergeCell ref="AT35:AU35"/>
    <mergeCell ref="AV35:AW35"/>
    <mergeCell ref="Z35:AA35"/>
    <mergeCell ref="AB35:AC35"/>
    <mergeCell ref="AD35:AE35"/>
    <mergeCell ref="AF35:AG35"/>
    <mergeCell ref="AH35:AI35"/>
    <mergeCell ref="AJ35:AK35"/>
    <mergeCell ref="N35:O35"/>
    <mergeCell ref="P35:Q35"/>
    <mergeCell ref="R35:S35"/>
    <mergeCell ref="T35:U35"/>
    <mergeCell ref="V35:W35"/>
    <mergeCell ref="X35:Y35"/>
    <mergeCell ref="BJ34:BK34"/>
    <mergeCell ref="D35:E35"/>
    <mergeCell ref="F35:G35"/>
    <mergeCell ref="H35:I35"/>
    <mergeCell ref="J35:K35"/>
    <mergeCell ref="L35:M35"/>
    <mergeCell ref="AR34:AS34"/>
    <mergeCell ref="AT34:AU34"/>
    <mergeCell ref="AV34:AW34"/>
    <mergeCell ref="AX34:AY34"/>
    <mergeCell ref="AZ34:BA34"/>
    <mergeCell ref="BB34:BC34"/>
    <mergeCell ref="AF34:AG34"/>
    <mergeCell ref="AH34:AI34"/>
    <mergeCell ref="AJ34:AK34"/>
    <mergeCell ref="AL34:AM34"/>
    <mergeCell ref="AN34:AO34"/>
    <mergeCell ref="AP34:AQ34"/>
    <mergeCell ref="T34:U34"/>
    <mergeCell ref="V34:W34"/>
    <mergeCell ref="X34:Y34"/>
    <mergeCell ref="Z34:AA34"/>
    <mergeCell ref="AB34:AC34"/>
    <mergeCell ref="AD34:AE34"/>
    <mergeCell ref="BJ35:BK35"/>
    <mergeCell ref="D34:E34"/>
    <mergeCell ref="F34:G34"/>
    <mergeCell ref="H34:I34"/>
    <mergeCell ref="J34:K34"/>
    <mergeCell ref="L34:M34"/>
    <mergeCell ref="N34:O34"/>
    <mergeCell ref="P34:Q34"/>
    <mergeCell ref="R34:S34"/>
    <mergeCell ref="AX33:AY33"/>
    <mergeCell ref="AZ33:BA33"/>
    <mergeCell ref="BB33:BC33"/>
    <mergeCell ref="BD33:BE33"/>
    <mergeCell ref="BF33:BG33"/>
    <mergeCell ref="BH33:BI33"/>
    <mergeCell ref="AL33:AM33"/>
    <mergeCell ref="AN33:AO33"/>
    <mergeCell ref="AP33:AQ33"/>
    <mergeCell ref="AR33:AS33"/>
    <mergeCell ref="AT33:AU33"/>
    <mergeCell ref="AV33:AW33"/>
    <mergeCell ref="Z33:AA33"/>
    <mergeCell ref="AB33:AC33"/>
    <mergeCell ref="AD33:AE33"/>
    <mergeCell ref="AF33:AG33"/>
    <mergeCell ref="AH33:AI33"/>
    <mergeCell ref="AJ33:AK33"/>
    <mergeCell ref="N33:O33"/>
    <mergeCell ref="P33:Q33"/>
    <mergeCell ref="R33:S33"/>
    <mergeCell ref="T33:U33"/>
    <mergeCell ref="V33:W33"/>
    <mergeCell ref="X33:Y33"/>
    <mergeCell ref="BD34:BE34"/>
    <mergeCell ref="BF34:BG34"/>
    <mergeCell ref="BH34:BI34"/>
    <mergeCell ref="BJ32:BK32"/>
    <mergeCell ref="D33:E33"/>
    <mergeCell ref="F33:G33"/>
    <mergeCell ref="H33:I33"/>
    <mergeCell ref="J33:K33"/>
    <mergeCell ref="L33:M33"/>
    <mergeCell ref="AR32:AS32"/>
    <mergeCell ref="AT32:AU32"/>
    <mergeCell ref="AV32:AW32"/>
    <mergeCell ref="AX32:AY32"/>
    <mergeCell ref="AZ32:BA32"/>
    <mergeCell ref="BB32:BC32"/>
    <mergeCell ref="AF32:AG32"/>
    <mergeCell ref="AH32:AI32"/>
    <mergeCell ref="AJ32:AK32"/>
    <mergeCell ref="AL32:AM32"/>
    <mergeCell ref="AN32:AO32"/>
    <mergeCell ref="AP32:AQ32"/>
    <mergeCell ref="T32:U32"/>
    <mergeCell ref="V32:W32"/>
    <mergeCell ref="X32:Y32"/>
    <mergeCell ref="Z32:AA32"/>
    <mergeCell ref="AB32:AC32"/>
    <mergeCell ref="AD32:AE32"/>
    <mergeCell ref="BJ33:BK33"/>
    <mergeCell ref="D32:E32"/>
    <mergeCell ref="F32:G32"/>
    <mergeCell ref="H32:I32"/>
    <mergeCell ref="J32:K32"/>
    <mergeCell ref="L32:M32"/>
    <mergeCell ref="N32:O32"/>
    <mergeCell ref="P32:Q32"/>
    <mergeCell ref="R32:S32"/>
    <mergeCell ref="AX31:AY31"/>
    <mergeCell ref="AZ31:BA31"/>
    <mergeCell ref="BB31:BC31"/>
    <mergeCell ref="BD31:BE31"/>
    <mergeCell ref="BF31:BG31"/>
    <mergeCell ref="BH31:BI31"/>
    <mergeCell ref="AL31:AM31"/>
    <mergeCell ref="AN31:AO31"/>
    <mergeCell ref="AP31:AQ31"/>
    <mergeCell ref="AR31:AS31"/>
    <mergeCell ref="AT31:AU31"/>
    <mergeCell ref="AV31:AW31"/>
    <mergeCell ref="Z31:AA31"/>
    <mergeCell ref="AB31:AC31"/>
    <mergeCell ref="AD31:AE31"/>
    <mergeCell ref="AF31:AG31"/>
    <mergeCell ref="AH31:AI31"/>
    <mergeCell ref="AJ31:AK31"/>
    <mergeCell ref="N31:O31"/>
    <mergeCell ref="P31:Q31"/>
    <mergeCell ref="R31:S31"/>
    <mergeCell ref="T31:U31"/>
    <mergeCell ref="V31:W31"/>
    <mergeCell ref="X31:Y31"/>
    <mergeCell ref="BD32:BE32"/>
    <mergeCell ref="BF32:BG32"/>
    <mergeCell ref="BH32:BI32"/>
    <mergeCell ref="BJ30:BK30"/>
    <mergeCell ref="D31:E31"/>
    <mergeCell ref="F31:G31"/>
    <mergeCell ref="H31:I31"/>
    <mergeCell ref="J31:K31"/>
    <mergeCell ref="L31:M31"/>
    <mergeCell ref="AR30:AS30"/>
    <mergeCell ref="AT30:AU30"/>
    <mergeCell ref="AV30:AW30"/>
    <mergeCell ref="AX30:AY30"/>
    <mergeCell ref="AZ30:BA30"/>
    <mergeCell ref="BB30:BC30"/>
    <mergeCell ref="AF30:AG30"/>
    <mergeCell ref="AH30:AI30"/>
    <mergeCell ref="AJ30:AK30"/>
    <mergeCell ref="AL30:AM30"/>
    <mergeCell ref="AN30:AO30"/>
    <mergeCell ref="AP30:AQ30"/>
    <mergeCell ref="T30:U30"/>
    <mergeCell ref="V30:W30"/>
    <mergeCell ref="X30:Y30"/>
    <mergeCell ref="Z30:AA30"/>
    <mergeCell ref="AB30:AC30"/>
    <mergeCell ref="AD30:AE30"/>
    <mergeCell ref="BJ31:BK31"/>
    <mergeCell ref="D30:E30"/>
    <mergeCell ref="F30:G30"/>
    <mergeCell ref="H30:I30"/>
    <mergeCell ref="J30:K30"/>
    <mergeCell ref="L30:M30"/>
    <mergeCell ref="N30:O30"/>
    <mergeCell ref="P30:Q30"/>
    <mergeCell ref="R30:S30"/>
    <mergeCell ref="AX29:AY29"/>
    <mergeCell ref="AZ29:BA29"/>
    <mergeCell ref="BB29:BC29"/>
    <mergeCell ref="BD29:BE29"/>
    <mergeCell ref="BF29:BG29"/>
    <mergeCell ref="BH29:BI29"/>
    <mergeCell ref="AL29:AM29"/>
    <mergeCell ref="AN29:AO29"/>
    <mergeCell ref="AP29:AQ29"/>
    <mergeCell ref="AR29:AS29"/>
    <mergeCell ref="AT29:AU29"/>
    <mergeCell ref="AV29:AW29"/>
    <mergeCell ref="Z29:AA29"/>
    <mergeCell ref="AB29:AC29"/>
    <mergeCell ref="AD29:AE29"/>
    <mergeCell ref="AF29:AG29"/>
    <mergeCell ref="AH29:AI29"/>
    <mergeCell ref="AJ29:AK29"/>
    <mergeCell ref="N29:O29"/>
    <mergeCell ref="P29:Q29"/>
    <mergeCell ref="R29:S29"/>
    <mergeCell ref="T29:U29"/>
    <mergeCell ref="V29:W29"/>
    <mergeCell ref="X29:Y29"/>
    <mergeCell ref="BD30:BE30"/>
    <mergeCell ref="BF30:BG30"/>
    <mergeCell ref="BH30:BI30"/>
    <mergeCell ref="BJ28:BK28"/>
    <mergeCell ref="D29:E29"/>
    <mergeCell ref="F29:G29"/>
    <mergeCell ref="H29:I29"/>
    <mergeCell ref="J29:K29"/>
    <mergeCell ref="L29:M29"/>
    <mergeCell ref="AR28:AS28"/>
    <mergeCell ref="AT28:AU28"/>
    <mergeCell ref="AV28:AW28"/>
    <mergeCell ref="AX28:AY28"/>
    <mergeCell ref="AZ28:BA28"/>
    <mergeCell ref="BB28:BC28"/>
    <mergeCell ref="AF28:AG28"/>
    <mergeCell ref="AH28:AI28"/>
    <mergeCell ref="AJ28:AK28"/>
    <mergeCell ref="AL28:AM28"/>
    <mergeCell ref="AN28:AO28"/>
    <mergeCell ref="AP28:AQ28"/>
    <mergeCell ref="T28:U28"/>
    <mergeCell ref="V28:W28"/>
    <mergeCell ref="X28:Y28"/>
    <mergeCell ref="Z28:AA28"/>
    <mergeCell ref="AB28:AC28"/>
    <mergeCell ref="AD28:AE28"/>
    <mergeCell ref="BJ29:BK29"/>
    <mergeCell ref="D28:E28"/>
    <mergeCell ref="F28:G28"/>
    <mergeCell ref="H28:I28"/>
    <mergeCell ref="J28:K28"/>
    <mergeCell ref="L28:M28"/>
    <mergeCell ref="N28:O28"/>
    <mergeCell ref="P28:Q28"/>
    <mergeCell ref="R28:S28"/>
    <mergeCell ref="AX27:AY27"/>
    <mergeCell ref="AZ27:BA27"/>
    <mergeCell ref="BB27:BC27"/>
    <mergeCell ref="BD27:BE27"/>
    <mergeCell ref="BF27:BG27"/>
    <mergeCell ref="BH27:BI27"/>
    <mergeCell ref="AL27:AM27"/>
    <mergeCell ref="AN27:AO27"/>
    <mergeCell ref="AP27:AQ27"/>
    <mergeCell ref="AR27:AS27"/>
    <mergeCell ref="AT27:AU27"/>
    <mergeCell ref="AV27:AW27"/>
    <mergeCell ref="Z27:AA27"/>
    <mergeCell ref="AB27:AC27"/>
    <mergeCell ref="AD27:AE27"/>
    <mergeCell ref="AF27:AG27"/>
    <mergeCell ref="AH27:AI27"/>
    <mergeCell ref="AJ27:AK27"/>
    <mergeCell ref="N27:O27"/>
    <mergeCell ref="P27:Q27"/>
    <mergeCell ref="R27:S27"/>
    <mergeCell ref="T27:U27"/>
    <mergeCell ref="V27:W27"/>
    <mergeCell ref="X27:Y27"/>
    <mergeCell ref="BD28:BE28"/>
    <mergeCell ref="BF28:BG28"/>
    <mergeCell ref="BH28:BI28"/>
    <mergeCell ref="BJ26:BK26"/>
    <mergeCell ref="D27:E27"/>
    <mergeCell ref="F27:G27"/>
    <mergeCell ref="H27:I27"/>
    <mergeCell ref="J27:K27"/>
    <mergeCell ref="L27:M27"/>
    <mergeCell ref="AR26:AS26"/>
    <mergeCell ref="AT26:AU26"/>
    <mergeCell ref="AV26:AW26"/>
    <mergeCell ref="AX26:AY26"/>
    <mergeCell ref="AZ26:BA26"/>
    <mergeCell ref="BB26:BC26"/>
    <mergeCell ref="AF26:AG26"/>
    <mergeCell ref="AH26:AI26"/>
    <mergeCell ref="AJ26:AK26"/>
    <mergeCell ref="AL26:AM26"/>
    <mergeCell ref="AN26:AO26"/>
    <mergeCell ref="AP26:AQ26"/>
    <mergeCell ref="T26:U26"/>
    <mergeCell ref="V26:W26"/>
    <mergeCell ref="X26:Y26"/>
    <mergeCell ref="Z26:AA26"/>
    <mergeCell ref="AB26:AC26"/>
    <mergeCell ref="AD26:AE26"/>
    <mergeCell ref="BJ27:BK27"/>
    <mergeCell ref="D26:E26"/>
    <mergeCell ref="F26:G26"/>
    <mergeCell ref="H26:I26"/>
    <mergeCell ref="J26:K26"/>
    <mergeCell ref="L26:M26"/>
    <mergeCell ref="N26:O26"/>
    <mergeCell ref="P26:Q26"/>
    <mergeCell ref="R26:S26"/>
    <mergeCell ref="AX25:AY25"/>
    <mergeCell ref="AZ25:BA25"/>
    <mergeCell ref="BB25:BC25"/>
    <mergeCell ref="BD25:BE25"/>
    <mergeCell ref="BF25:BG25"/>
    <mergeCell ref="BH25:BI25"/>
    <mergeCell ref="AL25:AM25"/>
    <mergeCell ref="AN25:AO25"/>
    <mergeCell ref="AP25:AQ25"/>
    <mergeCell ref="AR25:AS25"/>
    <mergeCell ref="AT25:AU25"/>
    <mergeCell ref="AV25:AW25"/>
    <mergeCell ref="Z25:AA25"/>
    <mergeCell ref="AB25:AC25"/>
    <mergeCell ref="AD25:AE25"/>
    <mergeCell ref="AF25:AG25"/>
    <mergeCell ref="AH25:AI25"/>
    <mergeCell ref="AJ25:AK25"/>
    <mergeCell ref="N25:O25"/>
    <mergeCell ref="P25:Q25"/>
    <mergeCell ref="R25:S25"/>
    <mergeCell ref="T25:U25"/>
    <mergeCell ref="V25:W25"/>
    <mergeCell ref="X25:Y25"/>
    <mergeCell ref="BD26:BE26"/>
    <mergeCell ref="BF26:BG26"/>
    <mergeCell ref="BH26:BI26"/>
    <mergeCell ref="BJ24:BK24"/>
    <mergeCell ref="D25:E25"/>
    <mergeCell ref="F25:G25"/>
    <mergeCell ref="H25:I25"/>
    <mergeCell ref="J25:K25"/>
    <mergeCell ref="L25:M25"/>
    <mergeCell ref="AR24:AS24"/>
    <mergeCell ref="AT24:AU24"/>
    <mergeCell ref="AV24:AW24"/>
    <mergeCell ref="AX24:AY24"/>
    <mergeCell ref="AZ24:BA24"/>
    <mergeCell ref="BB24:BC24"/>
    <mergeCell ref="AF24:AG24"/>
    <mergeCell ref="AH24:AI24"/>
    <mergeCell ref="AJ24:AK24"/>
    <mergeCell ref="AL24:AM24"/>
    <mergeCell ref="AN24:AO24"/>
    <mergeCell ref="AP24:AQ24"/>
    <mergeCell ref="T24:U24"/>
    <mergeCell ref="V24:W24"/>
    <mergeCell ref="X24:Y24"/>
    <mergeCell ref="Z24:AA24"/>
    <mergeCell ref="AB24:AC24"/>
    <mergeCell ref="AD24:AE24"/>
    <mergeCell ref="BJ25:BK25"/>
    <mergeCell ref="D24:E24"/>
    <mergeCell ref="F24:G24"/>
    <mergeCell ref="H24:I24"/>
    <mergeCell ref="J24:K24"/>
    <mergeCell ref="L24:M24"/>
    <mergeCell ref="N24:O24"/>
    <mergeCell ref="P24:Q24"/>
    <mergeCell ref="R24:S24"/>
    <mergeCell ref="AX23:AY23"/>
    <mergeCell ref="AZ23:BA23"/>
    <mergeCell ref="BB23:BC23"/>
    <mergeCell ref="BD23:BE23"/>
    <mergeCell ref="BF23:BG23"/>
    <mergeCell ref="BH23:BI23"/>
    <mergeCell ref="AL23:AM23"/>
    <mergeCell ref="AN23:AO23"/>
    <mergeCell ref="AP23:AQ23"/>
    <mergeCell ref="AR23:AS23"/>
    <mergeCell ref="AT23:AU23"/>
    <mergeCell ref="AV23:AW23"/>
    <mergeCell ref="Z23:AA23"/>
    <mergeCell ref="AB23:AC23"/>
    <mergeCell ref="AD23:AE23"/>
    <mergeCell ref="AF23:AG23"/>
    <mergeCell ref="AH23:AI23"/>
    <mergeCell ref="AJ23:AK23"/>
    <mergeCell ref="N23:O23"/>
    <mergeCell ref="P23:Q23"/>
    <mergeCell ref="R23:S23"/>
    <mergeCell ref="T23:U23"/>
    <mergeCell ref="V23:W23"/>
    <mergeCell ref="X23:Y23"/>
    <mergeCell ref="BD24:BE24"/>
    <mergeCell ref="BF24:BG24"/>
    <mergeCell ref="BH24:BI24"/>
    <mergeCell ref="BJ22:BK22"/>
    <mergeCell ref="D23:E23"/>
    <mergeCell ref="F23:G23"/>
    <mergeCell ref="H23:I23"/>
    <mergeCell ref="J23:K23"/>
    <mergeCell ref="L23:M23"/>
    <mergeCell ref="AR22:AS22"/>
    <mergeCell ref="AT22:AU22"/>
    <mergeCell ref="AV22:AW22"/>
    <mergeCell ref="AX22:AY22"/>
    <mergeCell ref="AZ22:BA22"/>
    <mergeCell ref="BB22:BC22"/>
    <mergeCell ref="AF22:AG22"/>
    <mergeCell ref="AH22:AI22"/>
    <mergeCell ref="AJ22:AK22"/>
    <mergeCell ref="AL22:AM22"/>
    <mergeCell ref="AN22:AO22"/>
    <mergeCell ref="AP22:AQ22"/>
    <mergeCell ref="T22:U22"/>
    <mergeCell ref="V22:W22"/>
    <mergeCell ref="X22:Y22"/>
    <mergeCell ref="Z22:AA22"/>
    <mergeCell ref="AB22:AC22"/>
    <mergeCell ref="AD22:AE22"/>
    <mergeCell ref="BJ23:BK23"/>
    <mergeCell ref="D22:E22"/>
    <mergeCell ref="F22:G22"/>
    <mergeCell ref="H22:I22"/>
    <mergeCell ref="J22:K22"/>
    <mergeCell ref="L22:M22"/>
    <mergeCell ref="N22:O22"/>
    <mergeCell ref="P22:Q22"/>
    <mergeCell ref="R22:S22"/>
    <mergeCell ref="AX21:AY21"/>
    <mergeCell ref="AZ21:BA21"/>
    <mergeCell ref="BB21:BC21"/>
    <mergeCell ref="BD21:BE21"/>
    <mergeCell ref="BF21:BG21"/>
    <mergeCell ref="BH21:BI21"/>
    <mergeCell ref="AL21:AM21"/>
    <mergeCell ref="AN21:AO21"/>
    <mergeCell ref="AP21:AQ21"/>
    <mergeCell ref="AR21:AS21"/>
    <mergeCell ref="AT21:AU21"/>
    <mergeCell ref="AV21:AW21"/>
    <mergeCell ref="Z21:AA21"/>
    <mergeCell ref="AB21:AC21"/>
    <mergeCell ref="AD21:AE21"/>
    <mergeCell ref="AF21:AG21"/>
    <mergeCell ref="AH21:AI21"/>
    <mergeCell ref="AJ21:AK21"/>
    <mergeCell ref="N21:O21"/>
    <mergeCell ref="P21:Q21"/>
    <mergeCell ref="R21:S21"/>
    <mergeCell ref="T21:U21"/>
    <mergeCell ref="V21:W21"/>
    <mergeCell ref="X21:Y21"/>
    <mergeCell ref="BD22:BE22"/>
    <mergeCell ref="BF22:BG22"/>
    <mergeCell ref="BH22:BI22"/>
    <mergeCell ref="BJ20:BK20"/>
    <mergeCell ref="D21:E21"/>
    <mergeCell ref="F21:G21"/>
    <mergeCell ref="H21:I21"/>
    <mergeCell ref="J21:K21"/>
    <mergeCell ref="L21:M21"/>
    <mergeCell ref="AR20:AS20"/>
    <mergeCell ref="AT20:AU20"/>
    <mergeCell ref="AV20:AW20"/>
    <mergeCell ref="AX20:AY20"/>
    <mergeCell ref="AZ20:BA20"/>
    <mergeCell ref="BB20:BC20"/>
    <mergeCell ref="AF20:AG20"/>
    <mergeCell ref="AH20:AI20"/>
    <mergeCell ref="AJ20:AK20"/>
    <mergeCell ref="AL20:AM20"/>
    <mergeCell ref="AN20:AO20"/>
    <mergeCell ref="AP20:AQ20"/>
    <mergeCell ref="T20:U20"/>
    <mergeCell ref="V20:W20"/>
    <mergeCell ref="X20:Y20"/>
    <mergeCell ref="Z20:AA20"/>
    <mergeCell ref="AB20:AC20"/>
    <mergeCell ref="AD20:AE20"/>
    <mergeCell ref="BJ21:BK21"/>
    <mergeCell ref="D20:E20"/>
    <mergeCell ref="F20:G20"/>
    <mergeCell ref="H20:I20"/>
    <mergeCell ref="J20:K20"/>
    <mergeCell ref="L20:M20"/>
    <mergeCell ref="N20:O20"/>
    <mergeCell ref="P20:Q20"/>
    <mergeCell ref="R20:S20"/>
    <mergeCell ref="AX19:AY19"/>
    <mergeCell ref="AZ19:BA19"/>
    <mergeCell ref="BB19:BC19"/>
    <mergeCell ref="BD19:BE19"/>
    <mergeCell ref="BF19:BG19"/>
    <mergeCell ref="BH19:BI19"/>
    <mergeCell ref="AL19:AM19"/>
    <mergeCell ref="AN19:AO19"/>
    <mergeCell ref="AP19:AQ19"/>
    <mergeCell ref="AR19:AS19"/>
    <mergeCell ref="AT19:AU19"/>
    <mergeCell ref="AV19:AW19"/>
    <mergeCell ref="Z19:AA19"/>
    <mergeCell ref="AB19:AC19"/>
    <mergeCell ref="AD19:AE19"/>
    <mergeCell ref="AF19:AG19"/>
    <mergeCell ref="AH19:AI19"/>
    <mergeCell ref="AJ19:AK19"/>
    <mergeCell ref="N19:O19"/>
    <mergeCell ref="P19:Q19"/>
    <mergeCell ref="R19:S19"/>
    <mergeCell ref="T19:U19"/>
    <mergeCell ref="V19:W19"/>
    <mergeCell ref="X19:Y19"/>
    <mergeCell ref="BD20:BE20"/>
    <mergeCell ref="BF20:BG20"/>
    <mergeCell ref="BH20:BI20"/>
    <mergeCell ref="BD18:BE18"/>
    <mergeCell ref="BF18:BG18"/>
    <mergeCell ref="BH18:BI18"/>
    <mergeCell ref="BJ18:BK18"/>
    <mergeCell ref="D19:E19"/>
    <mergeCell ref="F19:G19"/>
    <mergeCell ref="H19:I19"/>
    <mergeCell ref="J19:K19"/>
    <mergeCell ref="L19:M19"/>
    <mergeCell ref="AR18:AS18"/>
    <mergeCell ref="AT18:AU18"/>
    <mergeCell ref="AV18:AW18"/>
    <mergeCell ref="AX18:AY18"/>
    <mergeCell ref="AZ18:BA18"/>
    <mergeCell ref="BB18:BC18"/>
    <mergeCell ref="AF18:AG18"/>
    <mergeCell ref="AH18:AI18"/>
    <mergeCell ref="AJ18:AK18"/>
    <mergeCell ref="AL18:AM18"/>
    <mergeCell ref="AN18:AO18"/>
    <mergeCell ref="AP18:AQ18"/>
    <mergeCell ref="T18:U18"/>
    <mergeCell ref="V18:W18"/>
    <mergeCell ref="X18:Y18"/>
    <mergeCell ref="Z18:AA18"/>
    <mergeCell ref="AB18:AC18"/>
    <mergeCell ref="AD18:AE18"/>
    <mergeCell ref="BJ19:BK19"/>
    <mergeCell ref="BL17:BM17"/>
    <mergeCell ref="B18:B35"/>
    <mergeCell ref="D18:E18"/>
    <mergeCell ref="F18:G18"/>
    <mergeCell ref="H18:I18"/>
    <mergeCell ref="J18:K18"/>
    <mergeCell ref="L18:M18"/>
    <mergeCell ref="N18:O18"/>
    <mergeCell ref="P18:Q18"/>
    <mergeCell ref="R18:S18"/>
    <mergeCell ref="AZ17:BA17"/>
    <mergeCell ref="BB17:BC17"/>
    <mergeCell ref="BD17:BE17"/>
    <mergeCell ref="BF17:BG17"/>
    <mergeCell ref="BH17:BI17"/>
    <mergeCell ref="BJ17:BK17"/>
    <mergeCell ref="AN17:AO17"/>
    <mergeCell ref="AP17:AQ17"/>
    <mergeCell ref="AR17:AS17"/>
    <mergeCell ref="AT17:AU17"/>
    <mergeCell ref="AV17:AW17"/>
    <mergeCell ref="AX17:AY17"/>
    <mergeCell ref="AB17:AC17"/>
    <mergeCell ref="AD17:AE17"/>
    <mergeCell ref="AF17:AG17"/>
    <mergeCell ref="AH17:AI17"/>
    <mergeCell ref="AJ17:AK17"/>
    <mergeCell ref="AL17:AM17"/>
    <mergeCell ref="P17:Q17"/>
    <mergeCell ref="R17:S17"/>
    <mergeCell ref="T17:U17"/>
    <mergeCell ref="V17:W17"/>
    <mergeCell ref="X17:Y17"/>
    <mergeCell ref="Z17:AA17"/>
    <mergeCell ref="D17:E17"/>
    <mergeCell ref="F17:G17"/>
    <mergeCell ref="H17:I17"/>
    <mergeCell ref="J17:K17"/>
    <mergeCell ref="L17:M17"/>
    <mergeCell ref="N17:O17"/>
    <mergeCell ref="BB16:BC16"/>
    <mergeCell ref="BD16:BE16"/>
    <mergeCell ref="BF16:BG16"/>
    <mergeCell ref="BH16:BI16"/>
    <mergeCell ref="BJ16:BK16"/>
    <mergeCell ref="AP16:AQ16"/>
    <mergeCell ref="AR16:AS16"/>
    <mergeCell ref="AT16:AU16"/>
    <mergeCell ref="AV16:AW16"/>
    <mergeCell ref="AX16:AY16"/>
    <mergeCell ref="AZ16:BA16"/>
    <mergeCell ref="AD16:AE16"/>
    <mergeCell ref="AF16:AG16"/>
    <mergeCell ref="AH16:AI16"/>
    <mergeCell ref="AJ16:AK16"/>
    <mergeCell ref="AL16:AM16"/>
    <mergeCell ref="AN16:AO16"/>
    <mergeCell ref="R16:S16"/>
    <mergeCell ref="T16:U16"/>
    <mergeCell ref="V16:W16"/>
    <mergeCell ref="X16:Y16"/>
    <mergeCell ref="Z16:AA16"/>
    <mergeCell ref="AB16:AC16"/>
    <mergeCell ref="AB12:AC12"/>
    <mergeCell ref="AB13:AC13"/>
    <mergeCell ref="E14:G14"/>
    <mergeCell ref="D16:E16"/>
    <mergeCell ref="F16:G16"/>
    <mergeCell ref="H16:I16"/>
    <mergeCell ref="J16:K16"/>
    <mergeCell ref="L16:M16"/>
    <mergeCell ref="N16:O16"/>
    <mergeCell ref="P16:Q16"/>
    <mergeCell ref="AB2:AC2"/>
    <mergeCell ref="AB3:AC3"/>
    <mergeCell ref="AB6:AC6"/>
    <mergeCell ref="AB7:AC7"/>
    <mergeCell ref="AB9:AC9"/>
    <mergeCell ref="AB10:AC10"/>
    <mergeCell ref="D2:I2"/>
    <mergeCell ref="K2:L2"/>
    <mergeCell ref="N2:O2"/>
    <mergeCell ref="Q2:R2"/>
    <mergeCell ref="T2:V2"/>
    <mergeCell ref="X2:Z2"/>
    <mergeCell ref="BL31:BM31"/>
    <mergeCell ref="BL30:BM30"/>
    <mergeCell ref="BL29:BM29"/>
    <mergeCell ref="BL28:BM28"/>
    <mergeCell ref="BL27:BM27"/>
    <mergeCell ref="BL26:BM26"/>
    <mergeCell ref="BL25:BM25"/>
    <mergeCell ref="BL24:BM24"/>
    <mergeCell ref="BL23:BM23"/>
    <mergeCell ref="BL22:BM22"/>
    <mergeCell ref="BL21:BM21"/>
    <mergeCell ref="BL20:BM20"/>
    <mergeCell ref="BL19:BM19"/>
    <mergeCell ref="BL18:BM18"/>
    <mergeCell ref="BL16:BM16"/>
    <mergeCell ref="BL129:BM129"/>
    <mergeCell ref="BL128:BM128"/>
    <mergeCell ref="BL127:BM127"/>
    <mergeCell ref="BL126:BM126"/>
    <mergeCell ref="BL95:BM95"/>
    <mergeCell ref="BL94:BM94"/>
    <mergeCell ref="BL90:BM90"/>
    <mergeCell ref="BL79:BM79"/>
    <mergeCell ref="BL78:BM78"/>
    <mergeCell ref="BL66:BM66"/>
    <mergeCell ref="BL55:BM55"/>
    <mergeCell ref="BL54:BM54"/>
    <mergeCell ref="BL42:BM42"/>
    <mergeCell ref="BL35:BM35"/>
    <mergeCell ref="BL34:BM34"/>
    <mergeCell ref="BL33:BM33"/>
    <mergeCell ref="BL32:BM32"/>
  </mergeCells>
  <phoneticPr fontId="1"/>
  <conditionalFormatting sqref="T15:U15">
    <cfRule type="expression" dxfId="4170" priority="1413">
      <formula>#REF!="浪費"</formula>
    </cfRule>
    <cfRule type="expression" dxfId="4169" priority="1414">
      <formula>#REF!="投資"</formula>
    </cfRule>
    <cfRule type="expression" dxfId="4168" priority="1415">
      <formula>#REF!="不明"</formula>
    </cfRule>
  </conditionalFormatting>
  <conditionalFormatting sqref="R15:S15 R144:S234 D143:E143">
    <cfRule type="expression" dxfId="4167" priority="1410">
      <formula>#REF!="浪費"</formula>
    </cfRule>
    <cfRule type="expression" dxfId="4166" priority="1411">
      <formula>#REF!="投資"</formula>
    </cfRule>
    <cfRule type="expression" dxfId="4165" priority="1412">
      <formula>#REF!="不明"</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BL127:BL129">
    <cfRule type="cellIs" dxfId="4164" priority="1409" operator="equal">
      <formula>0</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BL127:BL129">
    <cfRule type="cellIs" dxfId="4163" priority="1407" operator="equal">
      <formula>0</formula>
    </cfRule>
    <cfRule type="cellIs" dxfId="4162" priority="1408" operator="equal">
      <formula>0</formula>
    </cfRule>
  </conditionalFormatting>
  <conditionalFormatting sqref="L4:L14 O4:O14 R4:R14 U4:V14 AB3 AB7 AB10 AB13 Y4:Z14">
    <cfRule type="cellIs" dxfId="4161" priority="1406" operator="equal">
      <formula>0</formula>
    </cfRule>
  </conditionalFormatting>
  <conditionalFormatting sqref="D18:D19 F18:F19 H18:H19 J18:J19 L18:L19 N18:N19 P18:P19 R18:R19 T18:T19 V18:V19 X18:X19 Z18:Z19 AB18:AB19 AD18:AD19 AF18:AF19 AH18:AH19 AJ18:AJ19 AL18:AL19 AN18:AN19 AP18:AP19 AR18:AR19 AT18:AT19 AV18:AV19 AX18:AX19 AZ18:AZ19 BB18:BB19 BD18:BD19 BF18:BF19 BH18:BH19 BJ18:BJ19 BL18:BL19">
    <cfRule type="expression" dxfId="4160" priority="1416">
      <formula>D$17=1</formula>
    </cfRule>
    <cfRule type="expression" dxfId="4159" priority="1417">
      <formula>D$17=7</formula>
    </cfRule>
    <cfRule type="expression" dxfId="4158" priority="1418" stopIfTrue="1">
      <formula>COUNTIF(Holidays,D$18)=1</formula>
    </cfRule>
  </conditionalFormatting>
  <conditionalFormatting sqref="D55 F55 H55 J55 L55 N55 P55 R55 T55 V55 X55 Z55 AB55 AD55 AF55 AH55 AJ55 AL55 AN55 AP55 AR55 AT55 AV55 AX55 AZ55 BB55 BD55 BF55 BH55 BJ55 BL55">
    <cfRule type="cellIs" dxfId="4157" priority="1405" operator="equal">
      <formula>0</formula>
    </cfRule>
  </conditionalFormatting>
  <conditionalFormatting sqref="D55 F55 H55 J55 L55 N55 P55 R55 T55 V55 X55 Z55 AB55 AD55 AF55 AH55 AJ55 AL55 AN55 AP55 AR55 AT55 AV55 AX55 AZ55 BB55 BD55 BF55 BH55 BJ55 BL55">
    <cfRule type="cellIs" dxfId="4156" priority="1403" operator="equal">
      <formula>0</formula>
    </cfRule>
    <cfRule type="cellIs" dxfId="4155" priority="1404" operator="equal">
      <formula>0</formula>
    </cfRule>
  </conditionalFormatting>
  <conditionalFormatting sqref="D91">
    <cfRule type="cellIs" dxfId="4154" priority="1402" operator="equal">
      <formula>0</formula>
    </cfRule>
  </conditionalFormatting>
  <conditionalFormatting sqref="D91">
    <cfRule type="cellIs" dxfId="4153" priority="1400" operator="equal">
      <formula>0</formula>
    </cfRule>
    <cfRule type="cellIs" dxfId="4152" priority="1401" operator="equal">
      <formula>0</formula>
    </cfRule>
  </conditionalFormatting>
  <conditionalFormatting sqref="D79">
    <cfRule type="cellIs" dxfId="4151" priority="1399" operator="equal">
      <formula>0</formula>
    </cfRule>
  </conditionalFormatting>
  <conditionalFormatting sqref="D79">
    <cfRule type="cellIs" dxfId="4150" priority="1397" operator="equal">
      <formula>0</formula>
    </cfRule>
    <cfRule type="cellIs" dxfId="4149" priority="1398" operator="equal">
      <formula>0</formula>
    </cfRule>
  </conditionalFormatting>
  <conditionalFormatting sqref="D67 F67 H67 J67 L67 N67 P67 R67 T67 V67 X67 Z67 AB67 AD67 AF67 AH67 AJ67 AL67 AN67 AP67 AR67 AT67 AV67 AX67 AZ67 BB67 BD67 BF67 BH67 BJ67 BL67">
    <cfRule type="cellIs" dxfId="4148" priority="1396" operator="equal">
      <formula>0</formula>
    </cfRule>
  </conditionalFormatting>
  <conditionalFormatting sqref="D67 F67 H67 J67 L67 N67 P67 R67 T67 V67 X67 Z67 AB67 AD67 AF67 AH67 AJ67 AL67 AN67 AP67 AR67 AT67 AV67 AX67 AZ67 BB67 BD67 BF67 BH67 BJ67 BL67">
    <cfRule type="cellIs" dxfId="4147" priority="1394" operator="equal">
      <formula>0</formula>
    </cfRule>
    <cfRule type="cellIs" dxfId="4146" priority="1395" operator="equal">
      <formula>0</formula>
    </cfRule>
  </conditionalFormatting>
  <conditionalFormatting sqref="D95">
    <cfRule type="cellIs" dxfId="4145" priority="1378" operator="equal">
      <formula>0</formula>
    </cfRule>
  </conditionalFormatting>
  <conditionalFormatting sqref="D95">
    <cfRule type="cellIs" dxfId="4144" priority="1376" operator="equal">
      <formula>0</formula>
    </cfRule>
    <cfRule type="cellIs" dxfId="4143" priority="1377" operator="equal">
      <formula>0</formula>
    </cfRule>
  </conditionalFormatting>
  <conditionalFormatting sqref="D35:BM35 F20:BM34">
    <cfRule type="cellIs" dxfId="4142" priority="1375" operator="equal">
      <formula>0</formula>
    </cfRule>
  </conditionalFormatting>
  <conditionalFormatting sqref="E4:F13 H4:I14">
    <cfRule type="cellIs" dxfId="4141" priority="1374" operator="equal">
      <formula>0</formula>
    </cfRule>
  </conditionalFormatting>
  <conditionalFormatting sqref="F91">
    <cfRule type="cellIs" dxfId="4140" priority="1366" operator="equal">
      <formula>0</formula>
    </cfRule>
  </conditionalFormatting>
  <conditionalFormatting sqref="F91">
    <cfRule type="cellIs" dxfId="4139" priority="1364" operator="equal">
      <formula>0</formula>
    </cfRule>
    <cfRule type="cellIs" dxfId="4138" priority="1365" operator="equal">
      <formula>0</formula>
    </cfRule>
  </conditionalFormatting>
  <conditionalFormatting sqref="F79">
    <cfRule type="cellIs" dxfId="4137" priority="1363" operator="equal">
      <formula>0</formula>
    </cfRule>
  </conditionalFormatting>
  <conditionalFormatting sqref="F79">
    <cfRule type="cellIs" dxfId="4136" priority="1361" operator="equal">
      <formula>0</formula>
    </cfRule>
    <cfRule type="cellIs" dxfId="4135" priority="1362" operator="equal">
      <formula>0</formula>
    </cfRule>
  </conditionalFormatting>
  <conditionalFormatting sqref="F95">
    <cfRule type="cellIs" dxfId="4134" priority="1345" operator="equal">
      <formula>0</formula>
    </cfRule>
  </conditionalFormatting>
  <conditionalFormatting sqref="F95">
    <cfRule type="cellIs" dxfId="4133" priority="1343" operator="equal">
      <formula>0</formula>
    </cfRule>
    <cfRule type="cellIs" dxfId="4132" priority="1344" operator="equal">
      <formula>0</formula>
    </cfRule>
  </conditionalFormatting>
  <conditionalFormatting sqref="H91">
    <cfRule type="cellIs" dxfId="4131" priority="1336" operator="equal">
      <formula>0</formula>
    </cfRule>
  </conditionalFormatting>
  <conditionalFormatting sqref="H91">
    <cfRule type="cellIs" dxfId="4130" priority="1334" operator="equal">
      <formula>0</formula>
    </cfRule>
    <cfRule type="cellIs" dxfId="4129" priority="1335" operator="equal">
      <formula>0</formula>
    </cfRule>
  </conditionalFormatting>
  <conditionalFormatting sqref="H79">
    <cfRule type="cellIs" dxfId="4128" priority="1333" operator="equal">
      <formula>0</formula>
    </cfRule>
  </conditionalFormatting>
  <conditionalFormatting sqref="H79">
    <cfRule type="cellIs" dxfId="4127" priority="1331" operator="equal">
      <formula>0</formula>
    </cfRule>
    <cfRule type="cellIs" dxfId="4126" priority="1332" operator="equal">
      <formula>0</formula>
    </cfRule>
  </conditionalFormatting>
  <conditionalFormatting sqref="H95">
    <cfRule type="cellIs" dxfId="4125" priority="1315" operator="equal">
      <formula>0</formula>
    </cfRule>
  </conditionalFormatting>
  <conditionalFormatting sqref="H95">
    <cfRule type="cellIs" dxfId="4124" priority="1313" operator="equal">
      <formula>0</formula>
    </cfRule>
    <cfRule type="cellIs" dxfId="4123" priority="1314" operator="equal">
      <formula>0</formula>
    </cfRule>
  </conditionalFormatting>
  <conditionalFormatting sqref="J91">
    <cfRule type="cellIs" dxfId="4122" priority="1306" operator="equal">
      <formula>0</formula>
    </cfRule>
  </conditionalFormatting>
  <conditionalFormatting sqref="J91">
    <cfRule type="cellIs" dxfId="4121" priority="1304" operator="equal">
      <formula>0</formula>
    </cfRule>
    <cfRule type="cellIs" dxfId="4120" priority="1305" operator="equal">
      <formula>0</formula>
    </cfRule>
  </conditionalFormatting>
  <conditionalFormatting sqref="J79">
    <cfRule type="cellIs" dxfId="4119" priority="1303" operator="equal">
      <formula>0</formula>
    </cfRule>
  </conditionalFormatting>
  <conditionalFormatting sqref="J79">
    <cfRule type="cellIs" dxfId="4118" priority="1301" operator="equal">
      <formula>0</formula>
    </cfRule>
    <cfRule type="cellIs" dxfId="4117" priority="1302" operator="equal">
      <formula>0</formula>
    </cfRule>
  </conditionalFormatting>
  <conditionalFormatting sqref="J95">
    <cfRule type="cellIs" dxfId="4116" priority="1285" operator="equal">
      <formula>0</formula>
    </cfRule>
  </conditionalFormatting>
  <conditionalFormatting sqref="J95">
    <cfRule type="cellIs" dxfId="4115" priority="1283" operator="equal">
      <formula>0</formula>
    </cfRule>
    <cfRule type="cellIs" dxfId="4114" priority="1284" operator="equal">
      <formula>0</formula>
    </cfRule>
  </conditionalFormatting>
  <conditionalFormatting sqref="L91">
    <cfRule type="cellIs" dxfId="4113" priority="1276" operator="equal">
      <formula>0</formula>
    </cfRule>
  </conditionalFormatting>
  <conditionalFormatting sqref="L91">
    <cfRule type="cellIs" dxfId="4112" priority="1274" operator="equal">
      <formula>0</formula>
    </cfRule>
    <cfRule type="cellIs" dxfId="4111" priority="1275" operator="equal">
      <formula>0</formula>
    </cfRule>
  </conditionalFormatting>
  <conditionalFormatting sqref="L79">
    <cfRule type="cellIs" dxfId="4110" priority="1273" operator="equal">
      <formula>0</formula>
    </cfRule>
  </conditionalFormatting>
  <conditionalFormatting sqref="L79">
    <cfRule type="cellIs" dxfId="4109" priority="1271" operator="equal">
      <formula>0</formula>
    </cfRule>
    <cfRule type="cellIs" dxfId="4108" priority="1272" operator="equal">
      <formula>0</formula>
    </cfRule>
  </conditionalFormatting>
  <conditionalFormatting sqref="L95">
    <cfRule type="cellIs" dxfId="4107" priority="1255" operator="equal">
      <formula>0</formula>
    </cfRule>
  </conditionalFormatting>
  <conditionalFormatting sqref="L95">
    <cfRule type="cellIs" dxfId="4106" priority="1253" operator="equal">
      <formula>0</formula>
    </cfRule>
    <cfRule type="cellIs" dxfId="4105" priority="1254" operator="equal">
      <formula>0</formula>
    </cfRule>
  </conditionalFormatting>
  <conditionalFormatting sqref="N91">
    <cfRule type="cellIs" dxfId="4104" priority="1246" operator="equal">
      <formula>0</formula>
    </cfRule>
  </conditionalFormatting>
  <conditionalFormatting sqref="N91">
    <cfRule type="cellIs" dxfId="4103" priority="1244" operator="equal">
      <formula>0</formula>
    </cfRule>
    <cfRule type="cellIs" dxfId="4102" priority="1245" operator="equal">
      <formula>0</formula>
    </cfRule>
  </conditionalFormatting>
  <conditionalFormatting sqref="N79">
    <cfRule type="cellIs" dxfId="4101" priority="1243" operator="equal">
      <formula>0</formula>
    </cfRule>
  </conditionalFormatting>
  <conditionalFormatting sqref="N79">
    <cfRule type="cellIs" dxfId="4100" priority="1241" operator="equal">
      <formula>0</formula>
    </cfRule>
    <cfRule type="cellIs" dxfId="4099" priority="1242" operator="equal">
      <formula>0</formula>
    </cfRule>
  </conditionalFormatting>
  <conditionalFormatting sqref="N95">
    <cfRule type="cellIs" dxfId="4098" priority="1225" operator="equal">
      <formula>0</formula>
    </cfRule>
  </conditionalFormatting>
  <conditionalFormatting sqref="N95">
    <cfRule type="cellIs" dxfId="4097" priority="1223" operator="equal">
      <formula>0</formula>
    </cfRule>
    <cfRule type="cellIs" dxfId="4096" priority="1224" operator="equal">
      <formula>0</formula>
    </cfRule>
  </conditionalFormatting>
  <conditionalFormatting sqref="P91">
    <cfRule type="cellIs" dxfId="4095" priority="1216" operator="equal">
      <formula>0</formula>
    </cfRule>
  </conditionalFormatting>
  <conditionalFormatting sqref="P91">
    <cfRule type="cellIs" dxfId="4094" priority="1214" operator="equal">
      <formula>0</formula>
    </cfRule>
    <cfRule type="cellIs" dxfId="4093" priority="1215" operator="equal">
      <formula>0</formula>
    </cfRule>
  </conditionalFormatting>
  <conditionalFormatting sqref="P79">
    <cfRule type="cellIs" dxfId="4092" priority="1213" operator="equal">
      <formula>0</formula>
    </cfRule>
  </conditionalFormatting>
  <conditionalFormatting sqref="P79">
    <cfRule type="cellIs" dxfId="4091" priority="1211" operator="equal">
      <formula>0</formula>
    </cfRule>
    <cfRule type="cellIs" dxfId="4090" priority="1212" operator="equal">
      <formula>0</formula>
    </cfRule>
  </conditionalFormatting>
  <conditionalFormatting sqref="P95">
    <cfRule type="cellIs" dxfId="4089" priority="1195" operator="equal">
      <formula>0</formula>
    </cfRule>
  </conditionalFormatting>
  <conditionalFormatting sqref="P95">
    <cfRule type="cellIs" dxfId="4088" priority="1193" operator="equal">
      <formula>0</formula>
    </cfRule>
    <cfRule type="cellIs" dxfId="4087" priority="1194" operator="equal">
      <formula>0</formula>
    </cfRule>
  </conditionalFormatting>
  <conditionalFormatting sqref="R91">
    <cfRule type="cellIs" dxfId="4086" priority="1186" operator="equal">
      <formula>0</formula>
    </cfRule>
  </conditionalFormatting>
  <conditionalFormatting sqref="R91">
    <cfRule type="cellIs" dxfId="4085" priority="1184" operator="equal">
      <formula>0</formula>
    </cfRule>
    <cfRule type="cellIs" dxfId="4084" priority="1185" operator="equal">
      <formula>0</formula>
    </cfRule>
  </conditionalFormatting>
  <conditionalFormatting sqref="R79">
    <cfRule type="cellIs" dxfId="4083" priority="1183" operator="equal">
      <formula>0</formula>
    </cfRule>
  </conditionalFormatting>
  <conditionalFormatting sqref="R79">
    <cfRule type="cellIs" dxfId="4082" priority="1181" operator="equal">
      <formula>0</formula>
    </cfRule>
    <cfRule type="cellIs" dxfId="4081" priority="1182" operator="equal">
      <formula>0</formula>
    </cfRule>
  </conditionalFormatting>
  <conditionalFormatting sqref="R95">
    <cfRule type="cellIs" dxfId="4080" priority="1165" operator="equal">
      <formula>0</formula>
    </cfRule>
  </conditionalFormatting>
  <conditionalFormatting sqref="R95">
    <cfRule type="cellIs" dxfId="4079" priority="1163" operator="equal">
      <formula>0</formula>
    </cfRule>
    <cfRule type="cellIs" dxfId="4078" priority="1164" operator="equal">
      <formula>0</formula>
    </cfRule>
  </conditionalFormatting>
  <conditionalFormatting sqref="T91">
    <cfRule type="cellIs" dxfId="4077" priority="1156" operator="equal">
      <formula>0</formula>
    </cfRule>
  </conditionalFormatting>
  <conditionalFormatting sqref="T91">
    <cfRule type="cellIs" dxfId="4076" priority="1154" operator="equal">
      <formula>0</formula>
    </cfRule>
    <cfRule type="cellIs" dxfId="4075" priority="1155" operator="equal">
      <formula>0</formula>
    </cfRule>
  </conditionalFormatting>
  <conditionalFormatting sqref="T79">
    <cfRule type="cellIs" dxfId="4074" priority="1153" operator="equal">
      <formula>0</formula>
    </cfRule>
  </conditionalFormatting>
  <conditionalFormatting sqref="T79">
    <cfRule type="cellIs" dxfId="4073" priority="1151" operator="equal">
      <formula>0</formula>
    </cfRule>
    <cfRule type="cellIs" dxfId="4072" priority="1152" operator="equal">
      <formula>0</formula>
    </cfRule>
  </conditionalFormatting>
  <conditionalFormatting sqref="T95">
    <cfRule type="cellIs" dxfId="4071" priority="1135" operator="equal">
      <formula>0</formula>
    </cfRule>
  </conditionalFormatting>
  <conditionalFormatting sqref="T95">
    <cfRule type="cellIs" dxfId="4070" priority="1133" operator="equal">
      <formula>0</formula>
    </cfRule>
    <cfRule type="cellIs" dxfId="4069" priority="1134" operator="equal">
      <formula>0</formula>
    </cfRule>
  </conditionalFormatting>
  <conditionalFormatting sqref="V91">
    <cfRule type="cellIs" dxfId="4068" priority="1126" operator="equal">
      <formula>0</formula>
    </cfRule>
  </conditionalFormatting>
  <conditionalFormatting sqref="V91">
    <cfRule type="cellIs" dxfId="4067" priority="1124" operator="equal">
      <formula>0</formula>
    </cfRule>
    <cfRule type="cellIs" dxfId="4066" priority="1125" operator="equal">
      <formula>0</formula>
    </cfRule>
  </conditionalFormatting>
  <conditionalFormatting sqref="V79">
    <cfRule type="cellIs" dxfId="4065" priority="1123" operator="equal">
      <formula>0</formula>
    </cfRule>
  </conditionalFormatting>
  <conditionalFormatting sqref="V79">
    <cfRule type="cellIs" dxfId="4064" priority="1121" operator="equal">
      <formula>0</formula>
    </cfRule>
    <cfRule type="cellIs" dxfId="4063" priority="1122" operator="equal">
      <formula>0</formula>
    </cfRule>
  </conditionalFormatting>
  <conditionalFormatting sqref="V95">
    <cfRule type="cellIs" dxfId="4062" priority="1105" operator="equal">
      <formula>0</formula>
    </cfRule>
  </conditionalFormatting>
  <conditionalFormatting sqref="V95">
    <cfRule type="cellIs" dxfId="4061" priority="1103" operator="equal">
      <formula>0</formula>
    </cfRule>
    <cfRule type="cellIs" dxfId="4060" priority="1104" operator="equal">
      <formula>0</formula>
    </cfRule>
  </conditionalFormatting>
  <conditionalFormatting sqref="X91">
    <cfRule type="cellIs" dxfId="4059" priority="1096" operator="equal">
      <formula>0</formula>
    </cfRule>
  </conditionalFormatting>
  <conditionalFormatting sqref="X91">
    <cfRule type="cellIs" dxfId="4058" priority="1094" operator="equal">
      <formula>0</formula>
    </cfRule>
    <cfRule type="cellIs" dxfId="4057" priority="1095" operator="equal">
      <formula>0</formula>
    </cfRule>
  </conditionalFormatting>
  <conditionalFormatting sqref="X79">
    <cfRule type="cellIs" dxfId="4056" priority="1093" operator="equal">
      <formula>0</formula>
    </cfRule>
  </conditionalFormatting>
  <conditionalFormatting sqref="X79">
    <cfRule type="cellIs" dxfId="4055" priority="1091" operator="equal">
      <formula>0</formula>
    </cfRule>
    <cfRule type="cellIs" dxfId="4054" priority="1092" operator="equal">
      <formula>0</formula>
    </cfRule>
  </conditionalFormatting>
  <conditionalFormatting sqref="X95">
    <cfRule type="cellIs" dxfId="4053" priority="1075" operator="equal">
      <formula>0</formula>
    </cfRule>
  </conditionalFormatting>
  <conditionalFormatting sqref="X95">
    <cfRule type="cellIs" dxfId="4052" priority="1073" operator="equal">
      <formula>0</formula>
    </cfRule>
    <cfRule type="cellIs" dxfId="4051" priority="1074" operator="equal">
      <formula>0</formula>
    </cfRule>
  </conditionalFormatting>
  <conditionalFormatting sqref="Z91">
    <cfRule type="cellIs" dxfId="4050" priority="1066" operator="equal">
      <formula>0</formula>
    </cfRule>
  </conditionalFormatting>
  <conditionalFormatting sqref="Z91">
    <cfRule type="cellIs" dxfId="4049" priority="1064" operator="equal">
      <formula>0</formula>
    </cfRule>
    <cfRule type="cellIs" dxfId="4048" priority="1065" operator="equal">
      <formula>0</formula>
    </cfRule>
  </conditionalFormatting>
  <conditionalFormatting sqref="Z79">
    <cfRule type="cellIs" dxfId="4047" priority="1063" operator="equal">
      <formula>0</formula>
    </cfRule>
  </conditionalFormatting>
  <conditionalFormatting sqref="Z79">
    <cfRule type="cellIs" dxfId="4046" priority="1061" operator="equal">
      <formula>0</formula>
    </cfRule>
    <cfRule type="cellIs" dxfId="4045" priority="1062" operator="equal">
      <formula>0</formula>
    </cfRule>
  </conditionalFormatting>
  <conditionalFormatting sqref="Z95">
    <cfRule type="cellIs" dxfId="4044" priority="1045" operator="equal">
      <formula>0</formula>
    </cfRule>
  </conditionalFormatting>
  <conditionalFormatting sqref="Z95">
    <cfRule type="cellIs" dxfId="4043" priority="1043" operator="equal">
      <formula>0</formula>
    </cfRule>
    <cfRule type="cellIs" dxfId="4042" priority="1044" operator="equal">
      <formula>0</formula>
    </cfRule>
  </conditionalFormatting>
  <conditionalFormatting sqref="AB91">
    <cfRule type="cellIs" dxfId="4041" priority="1036" operator="equal">
      <formula>0</formula>
    </cfRule>
  </conditionalFormatting>
  <conditionalFormatting sqref="AB91">
    <cfRule type="cellIs" dxfId="4040" priority="1034" operator="equal">
      <formula>0</formula>
    </cfRule>
    <cfRule type="cellIs" dxfId="4039" priority="1035" operator="equal">
      <formula>0</formula>
    </cfRule>
  </conditionalFormatting>
  <conditionalFormatting sqref="AB79">
    <cfRule type="cellIs" dxfId="4038" priority="1033" operator="equal">
      <formula>0</formula>
    </cfRule>
  </conditionalFormatting>
  <conditionalFormatting sqref="AB79">
    <cfRule type="cellIs" dxfId="4037" priority="1031" operator="equal">
      <formula>0</formula>
    </cfRule>
    <cfRule type="cellIs" dxfId="4036" priority="1032" operator="equal">
      <formula>0</formula>
    </cfRule>
  </conditionalFormatting>
  <conditionalFormatting sqref="AB95">
    <cfRule type="cellIs" dxfId="4035" priority="1015" operator="equal">
      <formula>0</formula>
    </cfRule>
  </conditionalFormatting>
  <conditionalFormatting sqref="AB95">
    <cfRule type="cellIs" dxfId="4034" priority="1013" operator="equal">
      <formula>0</formula>
    </cfRule>
    <cfRule type="cellIs" dxfId="4033" priority="1014" operator="equal">
      <formula>0</formula>
    </cfRule>
  </conditionalFormatting>
  <conditionalFormatting sqref="AD91">
    <cfRule type="cellIs" dxfId="4032" priority="1006" operator="equal">
      <formula>0</formula>
    </cfRule>
  </conditionalFormatting>
  <conditionalFormatting sqref="AD91">
    <cfRule type="cellIs" dxfId="4031" priority="1004" operator="equal">
      <formula>0</formula>
    </cfRule>
    <cfRule type="cellIs" dxfId="4030" priority="1005" operator="equal">
      <formula>0</formula>
    </cfRule>
  </conditionalFormatting>
  <conditionalFormatting sqref="AD79">
    <cfRule type="cellIs" dxfId="4029" priority="1003" operator="equal">
      <formula>0</formula>
    </cfRule>
  </conditionalFormatting>
  <conditionalFormatting sqref="AD79">
    <cfRule type="cellIs" dxfId="4028" priority="1001" operator="equal">
      <formula>0</formula>
    </cfRule>
    <cfRule type="cellIs" dxfId="4027" priority="1002" operator="equal">
      <formula>0</formula>
    </cfRule>
  </conditionalFormatting>
  <conditionalFormatting sqref="AD95">
    <cfRule type="cellIs" dxfId="4026" priority="985" operator="equal">
      <formula>0</formula>
    </cfRule>
  </conditionalFormatting>
  <conditionalFormatting sqref="AD95">
    <cfRule type="cellIs" dxfId="4025" priority="983" operator="equal">
      <formula>0</formula>
    </cfRule>
    <cfRule type="cellIs" dxfId="4024" priority="984" operator="equal">
      <formula>0</formula>
    </cfRule>
  </conditionalFormatting>
  <conditionalFormatting sqref="AF91">
    <cfRule type="cellIs" dxfId="4023" priority="976" operator="equal">
      <formula>0</formula>
    </cfRule>
  </conditionalFormatting>
  <conditionalFormatting sqref="AF91">
    <cfRule type="cellIs" dxfId="4022" priority="974" operator="equal">
      <formula>0</formula>
    </cfRule>
    <cfRule type="cellIs" dxfId="4021" priority="975" operator="equal">
      <formula>0</formula>
    </cfRule>
  </conditionalFormatting>
  <conditionalFormatting sqref="AF79">
    <cfRule type="cellIs" dxfId="4020" priority="973" operator="equal">
      <formula>0</formula>
    </cfRule>
  </conditionalFormatting>
  <conditionalFormatting sqref="AF79">
    <cfRule type="cellIs" dxfId="4019" priority="971" operator="equal">
      <formula>0</formula>
    </cfRule>
    <cfRule type="cellIs" dxfId="4018" priority="972" operator="equal">
      <formula>0</formula>
    </cfRule>
  </conditionalFormatting>
  <conditionalFormatting sqref="AF95">
    <cfRule type="cellIs" dxfId="4017" priority="955" operator="equal">
      <formula>0</formula>
    </cfRule>
  </conditionalFormatting>
  <conditionalFormatting sqref="AF95">
    <cfRule type="cellIs" dxfId="4016" priority="953" operator="equal">
      <formula>0</formula>
    </cfRule>
    <cfRule type="cellIs" dxfId="4015" priority="954" operator="equal">
      <formula>0</formula>
    </cfRule>
  </conditionalFormatting>
  <conditionalFormatting sqref="AH91">
    <cfRule type="cellIs" dxfId="4014" priority="946" operator="equal">
      <formula>0</formula>
    </cfRule>
  </conditionalFormatting>
  <conditionalFormatting sqref="AH91">
    <cfRule type="cellIs" dxfId="4013" priority="944" operator="equal">
      <formula>0</formula>
    </cfRule>
    <cfRule type="cellIs" dxfId="4012" priority="945" operator="equal">
      <formula>0</formula>
    </cfRule>
  </conditionalFormatting>
  <conditionalFormatting sqref="AH79">
    <cfRule type="cellIs" dxfId="4011" priority="943" operator="equal">
      <formula>0</formula>
    </cfRule>
  </conditionalFormatting>
  <conditionalFormatting sqref="AH79">
    <cfRule type="cellIs" dxfId="4010" priority="941" operator="equal">
      <formula>0</formula>
    </cfRule>
    <cfRule type="cellIs" dxfId="4009" priority="942" operator="equal">
      <formula>0</formula>
    </cfRule>
  </conditionalFormatting>
  <conditionalFormatting sqref="AH95">
    <cfRule type="cellIs" dxfId="4008" priority="925" operator="equal">
      <formula>0</formula>
    </cfRule>
  </conditionalFormatting>
  <conditionalFormatting sqref="AH95">
    <cfRule type="cellIs" dxfId="4007" priority="923" operator="equal">
      <formula>0</formula>
    </cfRule>
    <cfRule type="cellIs" dxfId="4006" priority="924" operator="equal">
      <formula>0</formula>
    </cfRule>
  </conditionalFormatting>
  <conditionalFormatting sqref="AJ91">
    <cfRule type="cellIs" dxfId="4005" priority="916" operator="equal">
      <formula>0</formula>
    </cfRule>
  </conditionalFormatting>
  <conditionalFormatting sqref="AJ91">
    <cfRule type="cellIs" dxfId="4004" priority="914" operator="equal">
      <formula>0</formula>
    </cfRule>
    <cfRule type="cellIs" dxfId="4003" priority="915" operator="equal">
      <formula>0</formula>
    </cfRule>
  </conditionalFormatting>
  <conditionalFormatting sqref="AJ79">
    <cfRule type="cellIs" dxfId="4002" priority="913" operator="equal">
      <formula>0</formula>
    </cfRule>
  </conditionalFormatting>
  <conditionalFormatting sqref="AJ79">
    <cfRule type="cellIs" dxfId="4001" priority="911" operator="equal">
      <formula>0</formula>
    </cfRule>
    <cfRule type="cellIs" dxfId="4000" priority="912" operator="equal">
      <formula>0</formula>
    </cfRule>
  </conditionalFormatting>
  <conditionalFormatting sqref="AJ95">
    <cfRule type="cellIs" dxfId="3999" priority="895" operator="equal">
      <formula>0</formula>
    </cfRule>
  </conditionalFormatting>
  <conditionalFormatting sqref="AJ95">
    <cfRule type="cellIs" dxfId="3998" priority="893" operator="equal">
      <formula>0</formula>
    </cfRule>
    <cfRule type="cellIs" dxfId="3997" priority="894" operator="equal">
      <formula>0</formula>
    </cfRule>
  </conditionalFormatting>
  <conditionalFormatting sqref="AL91">
    <cfRule type="cellIs" dxfId="3996" priority="886" operator="equal">
      <formula>0</formula>
    </cfRule>
  </conditionalFormatting>
  <conditionalFormatting sqref="AL91">
    <cfRule type="cellIs" dxfId="3995" priority="884" operator="equal">
      <formula>0</formula>
    </cfRule>
    <cfRule type="cellIs" dxfId="3994" priority="885" operator="equal">
      <formula>0</formula>
    </cfRule>
  </conditionalFormatting>
  <conditionalFormatting sqref="AL79">
    <cfRule type="cellIs" dxfId="3993" priority="883" operator="equal">
      <formula>0</formula>
    </cfRule>
  </conditionalFormatting>
  <conditionalFormatting sqref="AL79">
    <cfRule type="cellIs" dxfId="3992" priority="881" operator="equal">
      <formula>0</formula>
    </cfRule>
    <cfRule type="cellIs" dxfId="3991" priority="882" operator="equal">
      <formula>0</formula>
    </cfRule>
  </conditionalFormatting>
  <conditionalFormatting sqref="AL95">
    <cfRule type="cellIs" dxfId="3990" priority="865" operator="equal">
      <formula>0</formula>
    </cfRule>
  </conditionalFormatting>
  <conditionalFormatting sqref="AL95">
    <cfRule type="cellIs" dxfId="3989" priority="863" operator="equal">
      <formula>0</formula>
    </cfRule>
    <cfRule type="cellIs" dxfId="3988" priority="864" operator="equal">
      <formula>0</formula>
    </cfRule>
  </conditionalFormatting>
  <conditionalFormatting sqref="AN91">
    <cfRule type="cellIs" dxfId="3987" priority="856" operator="equal">
      <formula>0</formula>
    </cfRule>
  </conditionalFormatting>
  <conditionalFormatting sqref="AN91">
    <cfRule type="cellIs" dxfId="3986" priority="854" operator="equal">
      <formula>0</formula>
    </cfRule>
    <cfRule type="cellIs" dxfId="3985" priority="855" operator="equal">
      <formula>0</formula>
    </cfRule>
  </conditionalFormatting>
  <conditionalFormatting sqref="AN79">
    <cfRule type="cellIs" dxfId="3984" priority="853" operator="equal">
      <formula>0</formula>
    </cfRule>
  </conditionalFormatting>
  <conditionalFormatting sqref="AN79">
    <cfRule type="cellIs" dxfId="3983" priority="851" operator="equal">
      <formula>0</formula>
    </cfRule>
    <cfRule type="cellIs" dxfId="3982" priority="852" operator="equal">
      <formula>0</formula>
    </cfRule>
  </conditionalFormatting>
  <conditionalFormatting sqref="AN95">
    <cfRule type="cellIs" dxfId="3981" priority="835" operator="equal">
      <formula>0</formula>
    </cfRule>
  </conditionalFormatting>
  <conditionalFormatting sqref="AN95">
    <cfRule type="cellIs" dxfId="3980" priority="833" operator="equal">
      <formula>0</formula>
    </cfRule>
    <cfRule type="cellIs" dxfId="3979" priority="834" operator="equal">
      <formula>0</formula>
    </cfRule>
  </conditionalFormatting>
  <conditionalFormatting sqref="AP91">
    <cfRule type="cellIs" dxfId="3978" priority="826" operator="equal">
      <formula>0</formula>
    </cfRule>
  </conditionalFormatting>
  <conditionalFormatting sqref="AP91">
    <cfRule type="cellIs" dxfId="3977" priority="824" operator="equal">
      <formula>0</formula>
    </cfRule>
    <cfRule type="cellIs" dxfId="3976" priority="825" operator="equal">
      <formula>0</formula>
    </cfRule>
  </conditionalFormatting>
  <conditionalFormatting sqref="AP79">
    <cfRule type="cellIs" dxfId="3975" priority="823" operator="equal">
      <formula>0</formula>
    </cfRule>
  </conditionalFormatting>
  <conditionalFormatting sqref="AP79">
    <cfRule type="cellIs" dxfId="3974" priority="821" operator="equal">
      <formula>0</formula>
    </cfRule>
    <cfRule type="cellIs" dxfId="3973" priority="822" operator="equal">
      <formula>0</formula>
    </cfRule>
  </conditionalFormatting>
  <conditionalFormatting sqref="AP95">
    <cfRule type="cellIs" dxfId="3972" priority="805" operator="equal">
      <formula>0</formula>
    </cfRule>
  </conditionalFormatting>
  <conditionalFormatting sqref="AP95">
    <cfRule type="cellIs" dxfId="3971" priority="803" operator="equal">
      <formula>0</formula>
    </cfRule>
    <cfRule type="cellIs" dxfId="3970" priority="804" operator="equal">
      <formula>0</formula>
    </cfRule>
  </conditionalFormatting>
  <conditionalFormatting sqref="AR91">
    <cfRule type="cellIs" dxfId="3969" priority="796" operator="equal">
      <formula>0</formula>
    </cfRule>
  </conditionalFormatting>
  <conditionalFormatting sqref="AR91">
    <cfRule type="cellIs" dxfId="3968" priority="794" operator="equal">
      <formula>0</formula>
    </cfRule>
    <cfRule type="cellIs" dxfId="3967" priority="795" operator="equal">
      <formula>0</formula>
    </cfRule>
  </conditionalFormatting>
  <conditionalFormatting sqref="AR79">
    <cfRule type="cellIs" dxfId="3966" priority="793" operator="equal">
      <formula>0</formula>
    </cfRule>
  </conditionalFormatting>
  <conditionalFormatting sqref="AR79">
    <cfRule type="cellIs" dxfId="3965" priority="791" operator="equal">
      <formula>0</formula>
    </cfRule>
    <cfRule type="cellIs" dxfId="3964" priority="792" operator="equal">
      <formula>0</formula>
    </cfRule>
  </conditionalFormatting>
  <conditionalFormatting sqref="AR95">
    <cfRule type="cellIs" dxfId="3963" priority="775" operator="equal">
      <formula>0</formula>
    </cfRule>
  </conditionalFormatting>
  <conditionalFormatting sqref="AR95">
    <cfRule type="cellIs" dxfId="3962" priority="773" operator="equal">
      <formula>0</formula>
    </cfRule>
    <cfRule type="cellIs" dxfId="3961" priority="774" operator="equal">
      <formula>0</formula>
    </cfRule>
  </conditionalFormatting>
  <conditionalFormatting sqref="AT91">
    <cfRule type="cellIs" dxfId="3960" priority="766" operator="equal">
      <formula>0</formula>
    </cfRule>
  </conditionalFormatting>
  <conditionalFormatting sqref="AT91">
    <cfRule type="cellIs" dxfId="3959" priority="764" operator="equal">
      <formula>0</formula>
    </cfRule>
    <cfRule type="cellIs" dxfId="3958" priority="765" operator="equal">
      <formula>0</formula>
    </cfRule>
  </conditionalFormatting>
  <conditionalFormatting sqref="AT79">
    <cfRule type="cellIs" dxfId="3957" priority="763" operator="equal">
      <formula>0</formula>
    </cfRule>
  </conditionalFormatting>
  <conditionalFormatting sqref="AT79">
    <cfRule type="cellIs" dxfId="3956" priority="761" operator="equal">
      <formula>0</formula>
    </cfRule>
    <cfRule type="cellIs" dxfId="3955" priority="762" operator="equal">
      <formula>0</formula>
    </cfRule>
  </conditionalFormatting>
  <conditionalFormatting sqref="AT95">
    <cfRule type="cellIs" dxfId="3954" priority="745" operator="equal">
      <formula>0</formula>
    </cfRule>
  </conditionalFormatting>
  <conditionalFormatting sqref="AT95">
    <cfRule type="cellIs" dxfId="3953" priority="743" operator="equal">
      <formula>0</formula>
    </cfRule>
    <cfRule type="cellIs" dxfId="3952" priority="744" operator="equal">
      <formula>0</formula>
    </cfRule>
  </conditionalFormatting>
  <conditionalFormatting sqref="AV91">
    <cfRule type="cellIs" dxfId="3951" priority="736" operator="equal">
      <formula>0</formula>
    </cfRule>
  </conditionalFormatting>
  <conditionalFormatting sqref="AV91">
    <cfRule type="cellIs" dxfId="3950" priority="734" operator="equal">
      <formula>0</formula>
    </cfRule>
    <cfRule type="cellIs" dxfId="3949" priority="735" operator="equal">
      <formula>0</formula>
    </cfRule>
  </conditionalFormatting>
  <conditionalFormatting sqref="AV79">
    <cfRule type="cellIs" dxfId="3948" priority="733" operator="equal">
      <formula>0</formula>
    </cfRule>
  </conditionalFormatting>
  <conditionalFormatting sqref="AV79">
    <cfRule type="cellIs" dxfId="3947" priority="731" operator="equal">
      <formula>0</formula>
    </cfRule>
    <cfRule type="cellIs" dxfId="3946" priority="732" operator="equal">
      <formula>0</formula>
    </cfRule>
  </conditionalFormatting>
  <conditionalFormatting sqref="AV95">
    <cfRule type="cellIs" dxfId="3945" priority="715" operator="equal">
      <formula>0</formula>
    </cfRule>
  </conditionalFormatting>
  <conditionalFormatting sqref="AV95">
    <cfRule type="cellIs" dxfId="3944" priority="713" operator="equal">
      <formula>0</formula>
    </cfRule>
    <cfRule type="cellIs" dxfId="3943" priority="714" operator="equal">
      <formula>0</formula>
    </cfRule>
  </conditionalFormatting>
  <conditionalFormatting sqref="AX91">
    <cfRule type="cellIs" dxfId="3942" priority="706" operator="equal">
      <formula>0</formula>
    </cfRule>
  </conditionalFormatting>
  <conditionalFormatting sqref="AX91">
    <cfRule type="cellIs" dxfId="3941" priority="704" operator="equal">
      <formula>0</formula>
    </cfRule>
    <cfRule type="cellIs" dxfId="3940" priority="705" operator="equal">
      <formula>0</formula>
    </cfRule>
  </conditionalFormatting>
  <conditionalFormatting sqref="AX79">
    <cfRule type="cellIs" dxfId="3939" priority="703" operator="equal">
      <formula>0</formula>
    </cfRule>
  </conditionalFormatting>
  <conditionalFormatting sqref="AX79">
    <cfRule type="cellIs" dxfId="3938" priority="701" operator="equal">
      <formula>0</formula>
    </cfRule>
    <cfRule type="cellIs" dxfId="3937" priority="702" operator="equal">
      <formula>0</formula>
    </cfRule>
  </conditionalFormatting>
  <conditionalFormatting sqref="AX95">
    <cfRule type="cellIs" dxfId="3936" priority="685" operator="equal">
      <formula>0</formula>
    </cfRule>
  </conditionalFormatting>
  <conditionalFormatting sqref="AX95">
    <cfRule type="cellIs" dxfId="3935" priority="683" operator="equal">
      <formula>0</formula>
    </cfRule>
    <cfRule type="cellIs" dxfId="3934" priority="684" operator="equal">
      <formula>0</formula>
    </cfRule>
  </conditionalFormatting>
  <conditionalFormatting sqref="AZ91">
    <cfRule type="cellIs" dxfId="3933" priority="676" operator="equal">
      <formula>0</formula>
    </cfRule>
  </conditionalFormatting>
  <conditionalFormatting sqref="AZ91">
    <cfRule type="cellIs" dxfId="3932" priority="674" operator="equal">
      <formula>0</formula>
    </cfRule>
    <cfRule type="cellIs" dxfId="3931" priority="675" operator="equal">
      <formula>0</formula>
    </cfRule>
  </conditionalFormatting>
  <conditionalFormatting sqref="AZ79">
    <cfRule type="cellIs" dxfId="3930" priority="673" operator="equal">
      <formula>0</formula>
    </cfRule>
  </conditionalFormatting>
  <conditionalFormatting sqref="AZ79">
    <cfRule type="cellIs" dxfId="3929" priority="671" operator="equal">
      <formula>0</formula>
    </cfRule>
    <cfRule type="cellIs" dxfId="3928" priority="672" operator="equal">
      <formula>0</formula>
    </cfRule>
  </conditionalFormatting>
  <conditionalFormatting sqref="AZ95">
    <cfRule type="cellIs" dxfId="3927" priority="655" operator="equal">
      <formula>0</formula>
    </cfRule>
  </conditionalFormatting>
  <conditionalFormatting sqref="AZ95">
    <cfRule type="cellIs" dxfId="3926" priority="653" operator="equal">
      <formula>0</formula>
    </cfRule>
    <cfRule type="cellIs" dxfId="3925" priority="654" operator="equal">
      <formula>0</formula>
    </cfRule>
  </conditionalFormatting>
  <conditionalFormatting sqref="BB91">
    <cfRule type="cellIs" dxfId="3924" priority="646" operator="equal">
      <formula>0</formula>
    </cfRule>
  </conditionalFormatting>
  <conditionalFormatting sqref="BB91">
    <cfRule type="cellIs" dxfId="3923" priority="644" operator="equal">
      <formula>0</formula>
    </cfRule>
    <cfRule type="cellIs" dxfId="3922" priority="645" operator="equal">
      <formula>0</formula>
    </cfRule>
  </conditionalFormatting>
  <conditionalFormatting sqref="BB79">
    <cfRule type="cellIs" dxfId="3921" priority="643" operator="equal">
      <formula>0</formula>
    </cfRule>
  </conditionalFormatting>
  <conditionalFormatting sqref="BB79">
    <cfRule type="cellIs" dxfId="3920" priority="641" operator="equal">
      <formula>0</formula>
    </cfRule>
    <cfRule type="cellIs" dxfId="3919" priority="642" operator="equal">
      <formula>0</formula>
    </cfRule>
  </conditionalFormatting>
  <conditionalFormatting sqref="BB95">
    <cfRule type="cellIs" dxfId="3918" priority="625" operator="equal">
      <formula>0</formula>
    </cfRule>
  </conditionalFormatting>
  <conditionalFormatting sqref="BB95">
    <cfRule type="cellIs" dxfId="3917" priority="623" operator="equal">
      <formula>0</formula>
    </cfRule>
    <cfRule type="cellIs" dxfId="3916" priority="624" operator="equal">
      <formula>0</formula>
    </cfRule>
  </conditionalFormatting>
  <conditionalFormatting sqref="BD91">
    <cfRule type="cellIs" dxfId="3915" priority="616" operator="equal">
      <formula>0</formula>
    </cfRule>
  </conditionalFormatting>
  <conditionalFormatting sqref="BD91">
    <cfRule type="cellIs" dxfId="3914" priority="614" operator="equal">
      <formula>0</formula>
    </cfRule>
    <cfRule type="cellIs" dxfId="3913" priority="615" operator="equal">
      <formula>0</formula>
    </cfRule>
  </conditionalFormatting>
  <conditionalFormatting sqref="BD79">
    <cfRule type="cellIs" dxfId="3912" priority="613" operator="equal">
      <formula>0</formula>
    </cfRule>
  </conditionalFormatting>
  <conditionalFormatting sqref="BD79">
    <cfRule type="cellIs" dxfId="3911" priority="611" operator="equal">
      <formula>0</formula>
    </cfRule>
    <cfRule type="cellIs" dxfId="3910" priority="612" operator="equal">
      <formula>0</formula>
    </cfRule>
  </conditionalFormatting>
  <conditionalFormatting sqref="BD95">
    <cfRule type="cellIs" dxfId="3909" priority="595" operator="equal">
      <formula>0</formula>
    </cfRule>
  </conditionalFormatting>
  <conditionalFormatting sqref="BD95">
    <cfRule type="cellIs" dxfId="3908" priority="593" operator="equal">
      <formula>0</formula>
    </cfRule>
    <cfRule type="cellIs" dxfId="3907" priority="594" operator="equal">
      <formula>0</formula>
    </cfRule>
  </conditionalFormatting>
  <conditionalFormatting sqref="BF91">
    <cfRule type="cellIs" dxfId="3906" priority="586" operator="equal">
      <formula>0</formula>
    </cfRule>
  </conditionalFormatting>
  <conditionalFormatting sqref="BF91">
    <cfRule type="cellIs" dxfId="3905" priority="584" operator="equal">
      <formula>0</formula>
    </cfRule>
    <cfRule type="cellIs" dxfId="3904" priority="585" operator="equal">
      <formula>0</formula>
    </cfRule>
  </conditionalFormatting>
  <conditionalFormatting sqref="BF79">
    <cfRule type="cellIs" dxfId="3903" priority="583" operator="equal">
      <formula>0</formula>
    </cfRule>
  </conditionalFormatting>
  <conditionalFormatting sqref="BF79">
    <cfRule type="cellIs" dxfId="3902" priority="581" operator="equal">
      <formula>0</formula>
    </cfRule>
    <cfRule type="cellIs" dxfId="3901" priority="582" operator="equal">
      <formula>0</formula>
    </cfRule>
  </conditionalFormatting>
  <conditionalFormatting sqref="BF95">
    <cfRule type="cellIs" dxfId="3900" priority="565" operator="equal">
      <formula>0</formula>
    </cfRule>
  </conditionalFormatting>
  <conditionalFormatting sqref="BF95">
    <cfRule type="cellIs" dxfId="3899" priority="563" operator="equal">
      <formula>0</formula>
    </cfRule>
    <cfRule type="cellIs" dxfId="3898" priority="564" operator="equal">
      <formula>0</formula>
    </cfRule>
  </conditionalFormatting>
  <conditionalFormatting sqref="BH91">
    <cfRule type="cellIs" dxfId="3897" priority="556" operator="equal">
      <formula>0</formula>
    </cfRule>
  </conditionalFormatting>
  <conditionalFormatting sqref="BH91">
    <cfRule type="cellIs" dxfId="3896" priority="554" operator="equal">
      <formula>0</formula>
    </cfRule>
    <cfRule type="cellIs" dxfId="3895" priority="555" operator="equal">
      <formula>0</formula>
    </cfRule>
  </conditionalFormatting>
  <conditionalFormatting sqref="BH79">
    <cfRule type="cellIs" dxfId="3894" priority="553" operator="equal">
      <formula>0</formula>
    </cfRule>
  </conditionalFormatting>
  <conditionalFormatting sqref="BH79">
    <cfRule type="cellIs" dxfId="3893" priority="551" operator="equal">
      <formula>0</formula>
    </cfRule>
    <cfRule type="cellIs" dxfId="3892" priority="552" operator="equal">
      <formula>0</formula>
    </cfRule>
  </conditionalFormatting>
  <conditionalFormatting sqref="BH95">
    <cfRule type="cellIs" dxfId="3891" priority="535" operator="equal">
      <formula>0</formula>
    </cfRule>
  </conditionalFormatting>
  <conditionalFormatting sqref="BH95">
    <cfRule type="cellIs" dxfId="3890" priority="533" operator="equal">
      <formula>0</formula>
    </cfRule>
    <cfRule type="cellIs" dxfId="3889" priority="534" operator="equal">
      <formula>0</formula>
    </cfRule>
  </conditionalFormatting>
  <conditionalFormatting sqref="BJ91">
    <cfRule type="cellIs" dxfId="3888" priority="526" operator="equal">
      <formula>0</formula>
    </cfRule>
  </conditionalFormatting>
  <conditionalFormatting sqref="BJ91">
    <cfRule type="cellIs" dxfId="3887" priority="524" operator="equal">
      <formula>0</formula>
    </cfRule>
    <cfRule type="cellIs" dxfId="3886" priority="525" operator="equal">
      <formula>0</formula>
    </cfRule>
  </conditionalFormatting>
  <conditionalFormatting sqref="BJ79">
    <cfRule type="cellIs" dxfId="3885" priority="523" operator="equal">
      <formula>0</formula>
    </cfRule>
  </conditionalFormatting>
  <conditionalFormatting sqref="BJ79">
    <cfRule type="cellIs" dxfId="3884" priority="521" operator="equal">
      <formula>0</formula>
    </cfRule>
    <cfRule type="cellIs" dxfId="3883" priority="522" operator="equal">
      <formula>0</formula>
    </cfRule>
  </conditionalFormatting>
  <conditionalFormatting sqref="BJ95">
    <cfRule type="cellIs" dxfId="3882" priority="505" operator="equal">
      <formula>0</formula>
    </cfRule>
  </conditionalFormatting>
  <conditionalFormatting sqref="BJ95">
    <cfRule type="cellIs" dxfId="3881" priority="503" operator="equal">
      <formula>0</formula>
    </cfRule>
    <cfRule type="cellIs" dxfId="3880" priority="504" operator="equal">
      <formula>0</formula>
    </cfRule>
  </conditionalFormatting>
  <conditionalFormatting sqref="BL91">
    <cfRule type="cellIs" dxfId="3879" priority="496" operator="equal">
      <formula>0</formula>
    </cfRule>
  </conditionalFormatting>
  <conditionalFormatting sqref="BL91">
    <cfRule type="cellIs" dxfId="3878" priority="494" operator="equal">
      <formula>0</formula>
    </cfRule>
    <cfRule type="cellIs" dxfId="3877" priority="495" operator="equal">
      <formula>0</formula>
    </cfRule>
  </conditionalFormatting>
  <conditionalFormatting sqref="BL79">
    <cfRule type="cellIs" dxfId="3876" priority="493" operator="equal">
      <formula>0</formula>
    </cfRule>
  </conditionalFormatting>
  <conditionalFormatting sqref="BL79">
    <cfRule type="cellIs" dxfId="3875" priority="491" operator="equal">
      <formula>0</formula>
    </cfRule>
    <cfRule type="cellIs" dxfId="3874" priority="492" operator="equal">
      <formula>0</formula>
    </cfRule>
  </conditionalFormatting>
  <conditionalFormatting sqref="BL95">
    <cfRule type="cellIs" dxfId="3873" priority="475" operator="equal">
      <formula>0</formula>
    </cfRule>
  </conditionalFormatting>
  <conditionalFormatting sqref="BL95">
    <cfRule type="cellIs" dxfId="3872" priority="473" operator="equal">
      <formula>0</formula>
    </cfRule>
    <cfRule type="cellIs" dxfId="3871" priority="474" operator="equal">
      <formula>0</formula>
    </cfRule>
  </conditionalFormatting>
  <conditionalFormatting sqref="D20:E34">
    <cfRule type="cellIs" dxfId="3870" priority="470" operator="equal">
      <formula>0</formula>
    </cfRule>
  </conditionalFormatting>
  <conditionalFormatting sqref="D42:BM43">
    <cfRule type="expression" dxfId="3869" priority="466">
      <formula>D$41=1</formula>
    </cfRule>
    <cfRule type="expression" dxfId="3868" priority="467">
      <formula>D$41=7</formula>
    </cfRule>
    <cfRule type="expression" dxfId="3867" priority="468" stopIfTrue="1">
      <formula>COUNTIF(Holidays,D$42)=1</formula>
    </cfRule>
  </conditionalFormatting>
  <pageMargins left="0" right="0" top="0" bottom="0" header="0.31496062992125984" footer="0.31496062992125984"/>
  <pageSetup paperSize="9" scale="19" orientation="landscape" horizontalDpi="0"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373" id="{68744A05-144C-4324-A75A-095ACDF8191B}">
            <xm:f>D$16&gt;Setting!$S$5</xm:f>
            <x14:dxf>
              <numFmt numFmtId="183" formatCode=";;;"/>
            </x14:dxf>
          </x14:cfRule>
          <xm:sqref>D35:BM35 F20:BM34</xm:sqref>
        </x14:conditionalFormatting>
        <x14:conditionalFormatting xmlns:xm="http://schemas.microsoft.com/office/excel/2006/main">
          <x14:cfRule type="expression" priority="1379" id="{9AB2FA0C-6703-40B0-A0BB-5ACFD36C2405}">
            <xm:f>AND($E37=Setting!$B$19,Setting!$B$19&lt;&gt;"")</xm:f>
            <x14:dxf>
              <fill>
                <patternFill>
                  <bgColor rgb="FFFFCCDD"/>
                </patternFill>
              </fill>
            </x14:dxf>
          </x14:cfRule>
          <x14:cfRule type="expression" priority="1380" id="{659DB2CD-34A0-49A6-8701-C09C8F63735D}">
            <xm:f>AND($E37=Setting!$B$18,Setting!$B$18&lt;&gt;"")</xm:f>
            <x14:dxf>
              <fill>
                <patternFill>
                  <bgColor rgb="FFF7D4EB"/>
                </patternFill>
              </fill>
            </x14:dxf>
          </x14:cfRule>
          <x14:cfRule type="expression" priority="1381" id="{368F278B-656C-45E9-84F8-2D2849011340}">
            <xm:f>AND($E37=Setting!$B$17,Setting!$B$17&lt;&gt;"")</xm:f>
            <x14:dxf>
              <fill>
                <patternFill>
                  <bgColor rgb="FFFFCCFF"/>
                </patternFill>
              </fill>
            </x14:dxf>
          </x14:cfRule>
          <x14:cfRule type="expression" priority="1382" id="{0240FE66-E23E-4907-A2E7-750CD13BA230}">
            <xm:f>AND($E37=Setting!$B$16,Setting!$B$16&lt;&gt;"")</xm:f>
            <x14:dxf>
              <fill>
                <patternFill>
                  <bgColor rgb="FFEECCFF"/>
                </patternFill>
              </fill>
            </x14:dxf>
          </x14:cfRule>
          <x14:cfRule type="expression" priority="1383" id="{44DA34A5-9630-4B67-95DA-1CE2B02EA775}">
            <xm:f>AND($E37=Setting!$B$15,Setting!$B$15&lt;&gt;"")</xm:f>
            <x14:dxf>
              <fill>
                <patternFill>
                  <bgColor rgb="FFD6D6F5"/>
                </patternFill>
              </fill>
            </x14:dxf>
          </x14:cfRule>
          <x14:cfRule type="expression" priority="1384" id="{8ABC54EA-D3AA-4781-A3BD-0AE9D00C1874}">
            <xm:f>AND($E37=Setting!$B$14,Setting!$B$14&lt;&gt;"")</xm:f>
            <x14:dxf>
              <fill>
                <patternFill>
                  <bgColor rgb="FFCCDDFF"/>
                </patternFill>
              </fill>
            </x14:dxf>
          </x14:cfRule>
          <x14:cfRule type="expression" priority="1385" id="{06EFE994-F404-4E92-B20A-686F108ECB03}">
            <xm:f>AND($E37=Setting!$B$13,Setting!$B$13&lt;&gt;"")</xm:f>
            <x14:dxf>
              <fill>
                <patternFill>
                  <bgColor rgb="FFCCEEFF"/>
                </patternFill>
              </fill>
            </x14:dxf>
          </x14:cfRule>
          <x14:cfRule type="expression" priority="1386" id="{393EEB0D-9DFB-4EAE-905D-050CADDFB8B0}">
            <xm:f>AND($E37=Setting!$B$12,Setting!$B$12&lt;&gt;"")</xm:f>
            <x14:dxf>
              <fill>
                <patternFill>
                  <bgColor rgb="FFCFFCFC"/>
                </patternFill>
              </fill>
            </x14:dxf>
          </x14:cfRule>
          <x14:cfRule type="expression" priority="1387" id="{DE156A52-F71A-4422-8E0C-EF40FCDF0E19}">
            <xm:f>AND($E37=Setting!$B$11,Setting!$B$11&lt;&gt;"")</xm:f>
            <x14:dxf>
              <fill>
                <patternFill>
                  <bgColor rgb="FFCCFFDD"/>
                </patternFill>
              </fill>
            </x14:dxf>
          </x14:cfRule>
          <x14:cfRule type="expression" priority="1388" id="{1B978035-F984-42EC-A0BE-D4EFEE102DF1}">
            <xm:f>AND($E37=Setting!$B$10,Setting!$B$10&lt;&gt;"")</xm:f>
            <x14:dxf>
              <fill>
                <patternFill>
                  <bgColor rgb="FFDDFFCC"/>
                </patternFill>
              </fill>
            </x14:dxf>
          </x14:cfRule>
          <x14:cfRule type="expression" priority="1389" id="{8B16739B-CAF7-439D-BDD8-DE56ACD8D5BC}">
            <xm:f>AND($E37=Setting!$B$9,Setting!$B$9&lt;&gt;"")</xm:f>
            <x14:dxf>
              <fill>
                <patternFill>
                  <bgColor rgb="FFEEFFCC"/>
                </patternFill>
              </fill>
            </x14:dxf>
          </x14:cfRule>
          <x14:cfRule type="expression" priority="1390" id="{5B186FA2-7DCB-4EEE-8D1C-F25D123C8A71}">
            <xm:f>AND($E37=Setting!$B$8,Setting!$B$8&lt;&gt;"")</xm:f>
            <x14:dxf>
              <fill>
                <patternFill>
                  <bgColor rgb="FFFFFFCC"/>
                </patternFill>
              </fill>
            </x14:dxf>
          </x14:cfRule>
          <x14:cfRule type="expression" priority="1391" id="{F9D45DA0-B329-47CE-9CCF-BA1528E70FF4}">
            <xm:f>AND($E37=Setting!$B$7,Setting!$B$7&lt;&gt;"")</xm:f>
            <x14:dxf>
              <fill>
                <patternFill>
                  <bgColor rgb="FFFFEECC"/>
                </patternFill>
              </fill>
            </x14:dxf>
          </x14:cfRule>
          <x14:cfRule type="expression" priority="1392" id="{809B5A91-E2F1-4369-8245-0E33498D7837}">
            <xm:f>AND($E37=Setting!$B$6,Setting!$B$6&lt;&gt;"")</xm:f>
            <x14:dxf>
              <fill>
                <patternFill>
                  <bgColor rgb="FFF1E5DB"/>
                </patternFill>
              </fill>
            </x14:dxf>
          </x14:cfRule>
          <x14:cfRule type="expression" priority="1393" id="{196534E1-AD60-4F7A-8E4E-270F7E28D264}">
            <xm:f>AND($E37=Setting!$B$5,Setting!$B$5&lt;&gt;"")</xm:f>
            <x14:dxf>
              <fill>
                <patternFill>
                  <bgColor rgb="FFFFCCCC"/>
                </patternFill>
              </fill>
            </x14:dxf>
          </x14:cfRule>
          <xm:sqref>D37:E40 F67:BM67 D44:E125 F55:BM55</xm:sqref>
        </x14:conditionalFormatting>
        <x14:conditionalFormatting xmlns:xm="http://schemas.microsoft.com/office/excel/2006/main">
          <x14:cfRule type="expression" priority="1346" id="{C199477E-6640-4C2C-8F11-4DC7D60E8CE2}">
            <xm:f>AND($G37=Setting!$B$19,Setting!$B$19&lt;&gt;"")</xm:f>
            <x14:dxf>
              <fill>
                <patternFill>
                  <bgColor rgb="FFFFCCDD"/>
                </patternFill>
              </fill>
            </x14:dxf>
          </x14:cfRule>
          <x14:cfRule type="expression" priority="1347" id="{EDC11144-30EE-4888-9E24-47C6875BB901}">
            <xm:f>AND($G37=Setting!$B$18,Setting!$B$18&lt;&gt;"")</xm:f>
            <x14:dxf>
              <fill>
                <patternFill>
                  <bgColor rgb="FFF7D4EB"/>
                </patternFill>
              </fill>
            </x14:dxf>
          </x14:cfRule>
          <x14:cfRule type="expression" priority="1348" id="{042FBEA2-3133-49B7-8895-FC09BC530308}">
            <xm:f>AND($G37=Setting!$B$17,Setting!$B$17&lt;&gt;"")</xm:f>
            <x14:dxf>
              <fill>
                <patternFill>
                  <bgColor rgb="FFFFCCFF"/>
                </patternFill>
              </fill>
            </x14:dxf>
          </x14:cfRule>
          <x14:cfRule type="expression" priority="1349" id="{A1023E0D-D574-4203-86B5-525A2D7E0A4F}">
            <xm:f>AND($G37=Setting!$B$16,Setting!$B$16&lt;&gt;"")</xm:f>
            <x14:dxf>
              <fill>
                <patternFill>
                  <bgColor rgb="FFEECCFF"/>
                </patternFill>
              </fill>
            </x14:dxf>
          </x14:cfRule>
          <x14:cfRule type="expression" priority="1350" id="{ADA69377-0ACB-4772-BAB4-F4172C82D140}">
            <xm:f>AND($G37=Setting!$B$15,Setting!$B$15&lt;&gt;"")</xm:f>
            <x14:dxf>
              <fill>
                <patternFill>
                  <bgColor rgb="FFD6D6F5"/>
                </patternFill>
              </fill>
            </x14:dxf>
          </x14:cfRule>
          <x14:cfRule type="expression" priority="1351" id="{97DBF526-AEC4-4351-B954-BFF19AE1A7B0}">
            <xm:f>AND($G37=Setting!$B$14,Setting!$B$14&lt;&gt;"")</xm:f>
            <x14:dxf>
              <fill>
                <patternFill>
                  <bgColor rgb="FFCCDDFF"/>
                </patternFill>
              </fill>
            </x14:dxf>
          </x14:cfRule>
          <x14:cfRule type="expression" priority="1352" id="{0B2FC4DD-6DE0-4473-AEAF-1EF939CAFF47}">
            <xm:f>AND($G37=Setting!$B$13,Setting!$B$13&lt;&gt;"")</xm:f>
            <x14:dxf>
              <fill>
                <patternFill>
                  <bgColor rgb="FFCCEEFF"/>
                </patternFill>
              </fill>
            </x14:dxf>
          </x14:cfRule>
          <x14:cfRule type="expression" priority="1353" id="{2D67E784-9476-4BBA-9670-CE3FCDB4B612}">
            <xm:f>AND($G37=Setting!$B$12,Setting!$B$12&lt;&gt;"")</xm:f>
            <x14:dxf>
              <fill>
                <patternFill>
                  <bgColor rgb="FFCFFCFC"/>
                </patternFill>
              </fill>
            </x14:dxf>
          </x14:cfRule>
          <x14:cfRule type="expression" priority="1354" id="{5BC55797-69D7-4387-969B-EE05FDDFE82C}">
            <xm:f>AND($G37=Setting!$B$11,Setting!$B$11&lt;&gt;"")</xm:f>
            <x14:dxf>
              <fill>
                <patternFill>
                  <bgColor rgb="FFCCFFDD"/>
                </patternFill>
              </fill>
            </x14:dxf>
          </x14:cfRule>
          <x14:cfRule type="expression" priority="1355" id="{03B77E0C-62B9-43F4-94B9-2C2736AF9A55}">
            <xm:f>AND($G37=Setting!$B$10,Setting!$B$10&lt;&gt;"")</xm:f>
            <x14:dxf>
              <fill>
                <patternFill>
                  <bgColor rgb="FFDDFFCC"/>
                </patternFill>
              </fill>
            </x14:dxf>
          </x14:cfRule>
          <x14:cfRule type="expression" priority="1356" id="{C7DF1052-ECCD-4F3F-B8F1-A2805FF9FBC4}">
            <xm:f>AND($G37=Setting!$B$9,Setting!$B$9&lt;&gt;"")</xm:f>
            <x14:dxf>
              <fill>
                <patternFill>
                  <bgColor rgb="FFEEFFCC"/>
                </patternFill>
              </fill>
            </x14:dxf>
          </x14:cfRule>
          <x14:cfRule type="expression" priority="1357" id="{265AEB9F-8408-44C6-A3D1-C2DE961EBC9C}">
            <xm:f>AND($G37=Setting!$B$8,Setting!$B$8&lt;&gt;"")</xm:f>
            <x14:dxf>
              <fill>
                <patternFill>
                  <bgColor rgb="FFFFFFCC"/>
                </patternFill>
              </fill>
            </x14:dxf>
          </x14:cfRule>
          <x14:cfRule type="expression" priority="1358" id="{B6A24E5A-DE9E-43B6-B626-B062388028A6}">
            <xm:f>AND($G37=Setting!$B$7,Setting!$B$7&lt;&gt;"")</xm:f>
            <x14:dxf>
              <fill>
                <patternFill>
                  <bgColor rgb="FFFFEECC"/>
                </patternFill>
              </fill>
            </x14:dxf>
          </x14:cfRule>
          <x14:cfRule type="expression" priority="1359" id="{8D7E8BC2-E7BF-4FDB-AB6A-E7CCE13008D8}">
            <xm:f>AND($G37=Setting!$B$6,Setting!$B$6&lt;&gt;"")</xm:f>
            <x14:dxf>
              <fill>
                <patternFill>
                  <bgColor rgb="FFF1E5DB"/>
                </patternFill>
              </fill>
            </x14:dxf>
          </x14:cfRule>
          <x14:cfRule type="expression" priority="1360" id="{12D13765-4143-4431-AE9B-FAC075D93C9D}">
            <xm:f>AND($G37=Setting!$B$5,Setting!$B$5&lt;&gt;"")</xm:f>
            <x14:dxf>
              <fill>
                <patternFill>
                  <bgColor rgb="FFFFCCCC"/>
                </patternFill>
              </fill>
            </x14:dxf>
          </x14:cfRule>
          <xm:sqref>F37:G40 F68:G125 F44:G54 F56:G66</xm:sqref>
        </x14:conditionalFormatting>
        <x14:conditionalFormatting xmlns:xm="http://schemas.microsoft.com/office/excel/2006/main">
          <x14:cfRule type="expression" priority="1316" id="{C7EF8034-144D-44B8-8DD8-CC60FF21EFFD}">
            <xm:f>AND($I37=Setting!$B$19,Setting!$B$19&lt;&gt;"")</xm:f>
            <x14:dxf>
              <fill>
                <patternFill>
                  <bgColor rgb="FFFFCCDD"/>
                </patternFill>
              </fill>
            </x14:dxf>
          </x14:cfRule>
          <x14:cfRule type="expression" priority="1317" id="{EC4169E5-9C05-479D-855C-1AD5AE9837F8}">
            <xm:f>AND($I37=Setting!$B$18,Setting!$B$18&lt;&gt;"")</xm:f>
            <x14:dxf>
              <fill>
                <patternFill>
                  <bgColor rgb="FFF7D4EB"/>
                </patternFill>
              </fill>
            </x14:dxf>
          </x14:cfRule>
          <x14:cfRule type="expression" priority="1318" id="{DE67AE70-DAEA-4503-A1DB-3E27AB8B9486}">
            <xm:f>AND($I37=Setting!$B$17,Setting!$B$17&lt;&gt;"")</xm:f>
            <x14:dxf>
              <fill>
                <patternFill>
                  <bgColor rgb="FFFFCCFF"/>
                </patternFill>
              </fill>
            </x14:dxf>
          </x14:cfRule>
          <x14:cfRule type="expression" priority="1319" id="{E0475290-6C79-4C67-B0B2-6C8B6B78D5D6}">
            <xm:f>AND($I37=Setting!$B$16,Setting!$B$16&lt;&gt;"")</xm:f>
            <x14:dxf>
              <fill>
                <patternFill>
                  <bgColor rgb="FFEECCFF"/>
                </patternFill>
              </fill>
            </x14:dxf>
          </x14:cfRule>
          <x14:cfRule type="expression" priority="1320" id="{1D8619AF-A131-4FB3-9A81-9474E33F82F6}">
            <xm:f>AND($I37=Setting!$B$15,Setting!$B$15&lt;&gt;"")</xm:f>
            <x14:dxf>
              <fill>
                <patternFill>
                  <bgColor rgb="FFD6D6F5"/>
                </patternFill>
              </fill>
            </x14:dxf>
          </x14:cfRule>
          <x14:cfRule type="expression" priority="1321" id="{65241ABF-9C8F-4EEE-B860-0731D8E820E9}">
            <xm:f>AND($I37=Setting!$B$14,Setting!$B$14&lt;&gt;"")</xm:f>
            <x14:dxf>
              <fill>
                <patternFill>
                  <bgColor rgb="FFCCDDFF"/>
                </patternFill>
              </fill>
            </x14:dxf>
          </x14:cfRule>
          <x14:cfRule type="expression" priority="1322" id="{50974EAA-14D6-47CC-A3E8-E196C9681C43}">
            <xm:f>AND($I37=Setting!$B$13,Setting!$B$13&lt;&gt;"")</xm:f>
            <x14:dxf>
              <fill>
                <patternFill>
                  <bgColor rgb="FFCCEEFF"/>
                </patternFill>
              </fill>
            </x14:dxf>
          </x14:cfRule>
          <x14:cfRule type="expression" priority="1323" id="{A4A57E19-6503-4BD3-93C5-EBFC0B9837A4}">
            <xm:f>AND($I37=Setting!$B$12,Setting!$B$12&lt;&gt;"")</xm:f>
            <x14:dxf>
              <fill>
                <patternFill>
                  <bgColor rgb="FFCFFCFC"/>
                </patternFill>
              </fill>
            </x14:dxf>
          </x14:cfRule>
          <x14:cfRule type="expression" priority="1324" id="{AC34FE86-D5DB-4657-846A-3AADA2F50563}">
            <xm:f>AND($I37=Setting!$B$11,Setting!$B$11&lt;&gt;"")</xm:f>
            <x14:dxf>
              <fill>
                <patternFill>
                  <bgColor rgb="FFCCFFDD"/>
                </patternFill>
              </fill>
            </x14:dxf>
          </x14:cfRule>
          <x14:cfRule type="expression" priority="1325" id="{4816B870-0719-4209-AE2F-A3EA6667352F}">
            <xm:f>AND($I37=Setting!$B$10,Setting!$B$10&lt;&gt;"")</xm:f>
            <x14:dxf>
              <fill>
                <patternFill>
                  <bgColor rgb="FFDDFFCC"/>
                </patternFill>
              </fill>
            </x14:dxf>
          </x14:cfRule>
          <x14:cfRule type="expression" priority="1326" id="{ABC5C7BB-7B11-4F8D-A27F-79FEFD6AC1B5}">
            <xm:f>AND($I37=Setting!$B$9,Setting!$B$9&lt;&gt;"")</xm:f>
            <x14:dxf>
              <fill>
                <patternFill>
                  <bgColor rgb="FFEEFFCC"/>
                </patternFill>
              </fill>
            </x14:dxf>
          </x14:cfRule>
          <x14:cfRule type="expression" priority="1327" id="{0C0D82C0-643E-4FFD-9B3B-3509132534F5}">
            <xm:f>AND($I37=Setting!$B$8,Setting!$B$8&lt;&gt;"")</xm:f>
            <x14:dxf>
              <fill>
                <patternFill>
                  <bgColor rgb="FFFFFFCC"/>
                </patternFill>
              </fill>
            </x14:dxf>
          </x14:cfRule>
          <x14:cfRule type="expression" priority="1328" id="{BF69143B-B876-45CA-9BB4-F06CE963D77F}">
            <xm:f>AND($I37=Setting!$B$7,Setting!$B$7&lt;&gt;"")</xm:f>
            <x14:dxf>
              <fill>
                <patternFill>
                  <bgColor rgb="FFFFEECC"/>
                </patternFill>
              </fill>
            </x14:dxf>
          </x14:cfRule>
          <x14:cfRule type="expression" priority="1329" id="{B39FBC98-C306-4E7E-8ED5-DF6E4D9D6664}">
            <xm:f>AND($I37=Setting!$B$6,Setting!$B$6&lt;&gt;"")</xm:f>
            <x14:dxf>
              <fill>
                <patternFill>
                  <bgColor rgb="FFF1E5DB"/>
                </patternFill>
              </fill>
            </x14:dxf>
          </x14:cfRule>
          <x14:cfRule type="expression" priority="1330" id="{C0C8526B-95EB-439B-B2CB-CE55A29534D2}">
            <xm:f>AND($I37=Setting!$B$5,Setting!$B$5&lt;&gt;"")</xm:f>
            <x14:dxf>
              <fill>
                <patternFill>
                  <bgColor rgb="FFFFCCCC"/>
                </patternFill>
              </fill>
            </x14:dxf>
          </x14:cfRule>
          <xm:sqref>H37:I40 H68:I125 H44:I54 H56:I66</xm:sqref>
        </x14:conditionalFormatting>
        <x14:conditionalFormatting xmlns:xm="http://schemas.microsoft.com/office/excel/2006/main">
          <x14:cfRule type="expression" priority="1286" id="{596D084D-4D6A-4C57-9A74-3DC339FE3B03}">
            <xm:f>AND($K37=Setting!$B$19,Setting!$B$19&lt;&gt;"")</xm:f>
            <x14:dxf>
              <fill>
                <patternFill>
                  <bgColor rgb="FFFFCCDD"/>
                </patternFill>
              </fill>
            </x14:dxf>
          </x14:cfRule>
          <x14:cfRule type="expression" priority="1287" id="{68AF5284-A81D-4124-A9B4-6CD5ECBB7896}">
            <xm:f>AND($K37=Setting!$B$18,Setting!$B$18&lt;&gt;"")</xm:f>
            <x14:dxf>
              <fill>
                <patternFill>
                  <bgColor rgb="FFF7D4EB"/>
                </patternFill>
              </fill>
            </x14:dxf>
          </x14:cfRule>
          <x14:cfRule type="expression" priority="1288" id="{0F8E06E0-2FEA-427B-B8A3-3725139559A7}">
            <xm:f>AND($K37=Setting!$B$17,Setting!$B$17&lt;&gt;"")</xm:f>
            <x14:dxf>
              <fill>
                <patternFill>
                  <bgColor rgb="FFFFCCFF"/>
                </patternFill>
              </fill>
            </x14:dxf>
          </x14:cfRule>
          <x14:cfRule type="expression" priority="1289" id="{66D91554-1307-4994-A346-BD52FFE0B47D}">
            <xm:f>AND($K37=Setting!$B$16,Setting!$B$16&lt;&gt;"")</xm:f>
            <x14:dxf>
              <fill>
                <patternFill>
                  <bgColor rgb="FFEECCFF"/>
                </patternFill>
              </fill>
            </x14:dxf>
          </x14:cfRule>
          <x14:cfRule type="expression" priority="1290" id="{BC5A2C87-3B49-4222-B589-351315A23896}">
            <xm:f>AND($K37=Setting!$B$15,Setting!$B$15&lt;&gt;"")</xm:f>
            <x14:dxf>
              <fill>
                <patternFill>
                  <bgColor rgb="FFD6D6F5"/>
                </patternFill>
              </fill>
            </x14:dxf>
          </x14:cfRule>
          <x14:cfRule type="expression" priority="1291" id="{1475BCE1-24BF-4270-A738-B05B429E7649}">
            <xm:f>AND($K37=Setting!$B$14,Setting!$B$14&lt;&gt;"")</xm:f>
            <x14:dxf>
              <fill>
                <patternFill>
                  <bgColor rgb="FFCCDDFF"/>
                </patternFill>
              </fill>
            </x14:dxf>
          </x14:cfRule>
          <x14:cfRule type="expression" priority="1292" id="{312C92CB-9203-4D10-8B4C-45B79A5553C5}">
            <xm:f>AND($K37=Setting!$B$13,Setting!$B$13&lt;&gt;"")</xm:f>
            <x14:dxf>
              <fill>
                <patternFill>
                  <bgColor rgb="FFCCEEFF"/>
                </patternFill>
              </fill>
            </x14:dxf>
          </x14:cfRule>
          <x14:cfRule type="expression" priority="1293" id="{B3DE4CE0-2A25-4D1A-9D10-03C7EF0F3B7A}">
            <xm:f>AND($K37=Setting!$B$12,Setting!$B$12&lt;&gt;"")</xm:f>
            <x14:dxf>
              <fill>
                <patternFill>
                  <bgColor rgb="FFCFFCFC"/>
                </patternFill>
              </fill>
            </x14:dxf>
          </x14:cfRule>
          <x14:cfRule type="expression" priority="1294" id="{98A463E7-53C5-4E6A-B76A-44417205CD95}">
            <xm:f>AND($K37=Setting!$B$11,Setting!$B$11&lt;&gt;"")</xm:f>
            <x14:dxf>
              <fill>
                <patternFill>
                  <bgColor rgb="FFCCFFDD"/>
                </patternFill>
              </fill>
            </x14:dxf>
          </x14:cfRule>
          <x14:cfRule type="expression" priority="1295" id="{C0F1DE4B-C24D-4FEE-B1B8-BA21C2E6F8F8}">
            <xm:f>AND($K37=Setting!$B$10,Setting!$B$10&lt;&gt;"")</xm:f>
            <x14:dxf>
              <fill>
                <patternFill>
                  <bgColor rgb="FFDDFFCC"/>
                </patternFill>
              </fill>
            </x14:dxf>
          </x14:cfRule>
          <x14:cfRule type="expression" priority="1296" id="{D449142C-F1BC-4605-B10C-E109BD02E9FC}">
            <xm:f>AND($K37=Setting!$B$9,Setting!$B$9&lt;&gt;"")</xm:f>
            <x14:dxf>
              <fill>
                <patternFill>
                  <bgColor rgb="FFEEFFCC"/>
                </patternFill>
              </fill>
            </x14:dxf>
          </x14:cfRule>
          <x14:cfRule type="expression" priority="1297" id="{00B84158-BF68-4847-9B5B-6BC0D3FAE05B}">
            <xm:f>AND($K37=Setting!$B$8,Setting!$B$8&lt;&gt;"")</xm:f>
            <x14:dxf>
              <fill>
                <patternFill>
                  <bgColor rgb="FFFFFFCC"/>
                </patternFill>
              </fill>
            </x14:dxf>
          </x14:cfRule>
          <x14:cfRule type="expression" priority="1298" id="{ADEF1A29-BC1A-4D35-987D-92505B03D37A}">
            <xm:f>AND($K37=Setting!$B$7,Setting!$B$7&lt;&gt;"")</xm:f>
            <x14:dxf>
              <fill>
                <patternFill>
                  <bgColor rgb="FFFFEECC"/>
                </patternFill>
              </fill>
            </x14:dxf>
          </x14:cfRule>
          <x14:cfRule type="expression" priority="1299" id="{D756D071-2E2D-4AD8-97C3-F7D65349A260}">
            <xm:f>AND($K37=Setting!$B$6,Setting!$B$6&lt;&gt;"")</xm:f>
            <x14:dxf>
              <fill>
                <patternFill>
                  <bgColor rgb="FFF1E5DB"/>
                </patternFill>
              </fill>
            </x14:dxf>
          </x14:cfRule>
          <x14:cfRule type="expression" priority="1300" id="{69FDC0CF-729B-4742-87F0-AE3F9B9EB38B}">
            <xm:f>AND($K37=Setting!$B$5,Setting!$B$5&lt;&gt;"")</xm:f>
            <x14:dxf>
              <fill>
                <patternFill>
                  <bgColor rgb="FFFFCCCC"/>
                </patternFill>
              </fill>
            </x14:dxf>
          </x14:cfRule>
          <xm:sqref>J37:K40 J68:K125 J44:K54 J56:K66</xm:sqref>
        </x14:conditionalFormatting>
        <x14:conditionalFormatting xmlns:xm="http://schemas.microsoft.com/office/excel/2006/main">
          <x14:cfRule type="expression" priority="1256" id="{626628BE-02D8-46FA-AA38-F32915C38DC1}">
            <xm:f>AND($M37=Setting!$B$19,Setting!$B$19&lt;&gt;"")</xm:f>
            <x14:dxf>
              <fill>
                <patternFill>
                  <bgColor rgb="FFFFCCDD"/>
                </patternFill>
              </fill>
            </x14:dxf>
          </x14:cfRule>
          <x14:cfRule type="expression" priority="1257" id="{B2BD06D0-95DE-40F6-9448-EA9CA4DD97A6}">
            <xm:f>AND($M37=Setting!$B$18,Setting!$B$18&lt;&gt;"")</xm:f>
            <x14:dxf>
              <fill>
                <patternFill>
                  <bgColor rgb="FFF7D4EB"/>
                </patternFill>
              </fill>
            </x14:dxf>
          </x14:cfRule>
          <x14:cfRule type="expression" priority="1258" id="{73A5F6B9-6593-407D-AF3B-38734FAACC85}">
            <xm:f>AND($M37=Setting!$B$17,Setting!$B$17&lt;&gt;"")</xm:f>
            <x14:dxf>
              <fill>
                <patternFill>
                  <bgColor rgb="FFFFCCFF"/>
                </patternFill>
              </fill>
            </x14:dxf>
          </x14:cfRule>
          <x14:cfRule type="expression" priority="1259" id="{CF4DF704-657A-4968-9C23-EE6361AF7FBB}">
            <xm:f>AND($M37=Setting!$B$16,Setting!$B$16&lt;&gt;"")</xm:f>
            <x14:dxf>
              <fill>
                <patternFill>
                  <bgColor rgb="FFEECCFF"/>
                </patternFill>
              </fill>
            </x14:dxf>
          </x14:cfRule>
          <x14:cfRule type="expression" priority="1260" id="{3F12ABD4-C30A-4530-B155-C576F87BF939}">
            <xm:f>AND($M37=Setting!$B$15,Setting!$B$15&lt;&gt;"")</xm:f>
            <x14:dxf>
              <fill>
                <patternFill>
                  <bgColor rgb="FFD6D6F5"/>
                </patternFill>
              </fill>
            </x14:dxf>
          </x14:cfRule>
          <x14:cfRule type="expression" priority="1261" id="{D5061178-2FBB-4870-BE7B-8EC885880850}">
            <xm:f>AND($M37=Setting!$B$14,Setting!$B$14&lt;&gt;"")</xm:f>
            <x14:dxf>
              <fill>
                <patternFill>
                  <bgColor rgb="FFCCDDFF"/>
                </patternFill>
              </fill>
            </x14:dxf>
          </x14:cfRule>
          <x14:cfRule type="expression" priority="1262" id="{71DDF211-9918-4EDF-BF25-BC4A30C78294}">
            <xm:f>AND($M37=Setting!$B$13,Setting!$B$13&lt;&gt;"")</xm:f>
            <x14:dxf>
              <fill>
                <patternFill>
                  <bgColor rgb="FFCCEEFF"/>
                </patternFill>
              </fill>
            </x14:dxf>
          </x14:cfRule>
          <x14:cfRule type="expression" priority="1263" id="{5491FDD4-471A-40AD-BE10-CB656BAA8019}">
            <xm:f>AND($M37=Setting!$B$12,Setting!$B$12&lt;&gt;"")</xm:f>
            <x14:dxf>
              <fill>
                <patternFill>
                  <bgColor rgb="FFCFFCFC"/>
                </patternFill>
              </fill>
            </x14:dxf>
          </x14:cfRule>
          <x14:cfRule type="expression" priority="1264" id="{519B294E-3F73-4006-B0FB-AB684D8300B8}">
            <xm:f>AND($M37=Setting!$B$11,Setting!$B$11&lt;&gt;"")</xm:f>
            <x14:dxf>
              <fill>
                <patternFill>
                  <bgColor rgb="FFCCFFDD"/>
                </patternFill>
              </fill>
            </x14:dxf>
          </x14:cfRule>
          <x14:cfRule type="expression" priority="1265" id="{B262A5CC-7D33-42F9-9AEB-E1763345D7DA}">
            <xm:f>AND($M37=Setting!$B$10,Setting!$B$10&lt;&gt;"")</xm:f>
            <x14:dxf>
              <fill>
                <patternFill>
                  <bgColor rgb="FFDDFFCC"/>
                </patternFill>
              </fill>
            </x14:dxf>
          </x14:cfRule>
          <x14:cfRule type="expression" priority="1266" id="{3F695D7E-15BF-40E5-A4D2-6964CDD37A40}">
            <xm:f>AND($M37=Setting!$B$9,Setting!$B$9&lt;&gt;"")</xm:f>
            <x14:dxf>
              <fill>
                <patternFill>
                  <bgColor rgb="FFEEFFCC"/>
                </patternFill>
              </fill>
            </x14:dxf>
          </x14:cfRule>
          <x14:cfRule type="expression" priority="1267" id="{D780D121-702E-4BE4-A64E-4448544A334E}">
            <xm:f>AND($M37=Setting!$B$8,Setting!$B$8&lt;&gt;"")</xm:f>
            <x14:dxf>
              <fill>
                <patternFill>
                  <bgColor rgb="FFFFFFCC"/>
                </patternFill>
              </fill>
            </x14:dxf>
          </x14:cfRule>
          <x14:cfRule type="expression" priority="1268" id="{F39DCF12-34B6-48EB-8E08-4F38D0DE8DDE}">
            <xm:f>AND($M37=Setting!$B$7,Setting!$B$7&lt;&gt;"")</xm:f>
            <x14:dxf>
              <fill>
                <patternFill>
                  <bgColor rgb="FFFFEECC"/>
                </patternFill>
              </fill>
            </x14:dxf>
          </x14:cfRule>
          <x14:cfRule type="expression" priority="1269" id="{5B5099FD-1D8F-4C37-BF66-CB65E91E8918}">
            <xm:f>AND($M37=Setting!$B$6,Setting!$B$6&lt;&gt;"")</xm:f>
            <x14:dxf>
              <fill>
                <patternFill>
                  <bgColor rgb="FFF1E5DB"/>
                </patternFill>
              </fill>
            </x14:dxf>
          </x14:cfRule>
          <x14:cfRule type="expression" priority="1270" id="{25FCD4F9-7D58-443B-B504-0A385DCF92FE}">
            <xm:f>AND($M37=Setting!$B$5,Setting!$B$5&lt;&gt;"")</xm:f>
            <x14:dxf>
              <fill>
                <patternFill>
                  <bgColor rgb="FFFFCCCC"/>
                </patternFill>
              </fill>
            </x14:dxf>
          </x14:cfRule>
          <xm:sqref>L37:M40 L68:M125 L44:M54 L56:M66</xm:sqref>
        </x14:conditionalFormatting>
        <x14:conditionalFormatting xmlns:xm="http://schemas.microsoft.com/office/excel/2006/main">
          <x14:cfRule type="expression" priority="1226" id="{765C085F-2C64-4D4F-A151-E7D57DAFAD39}">
            <xm:f>AND($O37=Setting!$B$19,Setting!$B$19&lt;&gt;"")</xm:f>
            <x14:dxf>
              <fill>
                <patternFill>
                  <bgColor rgb="FFFFCCDD"/>
                </patternFill>
              </fill>
            </x14:dxf>
          </x14:cfRule>
          <x14:cfRule type="expression" priority="1227" id="{065E818A-7A8B-4ED2-8E22-62EF6A664DB3}">
            <xm:f>AND($O37=Setting!$B$18,Setting!$B$18&lt;&gt;"")</xm:f>
            <x14:dxf>
              <fill>
                <patternFill>
                  <bgColor rgb="FFF7D4EB"/>
                </patternFill>
              </fill>
            </x14:dxf>
          </x14:cfRule>
          <x14:cfRule type="expression" priority="1228" id="{1BF3CED2-4A6D-4227-B0E3-2E30487F15EE}">
            <xm:f>AND($O37=Setting!$B$17,Setting!$B$17&lt;&gt;"")</xm:f>
            <x14:dxf>
              <fill>
                <patternFill>
                  <bgColor rgb="FFFFCCFF"/>
                </patternFill>
              </fill>
            </x14:dxf>
          </x14:cfRule>
          <x14:cfRule type="expression" priority="1229" id="{E0ABAEF2-70DE-47A7-B016-75BBA9CB0588}">
            <xm:f>AND($O37=Setting!$B$16,Setting!$B$16&lt;&gt;"")</xm:f>
            <x14:dxf>
              <fill>
                <patternFill>
                  <bgColor rgb="FFEECCFF"/>
                </patternFill>
              </fill>
            </x14:dxf>
          </x14:cfRule>
          <x14:cfRule type="expression" priority="1230" id="{7636F722-92F3-4234-BEDF-7B3ED03DCC5F}">
            <xm:f>AND($O37=Setting!$B$15,Setting!$B$15&lt;&gt;"")</xm:f>
            <x14:dxf>
              <fill>
                <patternFill>
                  <bgColor rgb="FFD6D6F5"/>
                </patternFill>
              </fill>
            </x14:dxf>
          </x14:cfRule>
          <x14:cfRule type="expression" priority="1231" id="{EB5062AC-F822-42C7-AD2E-E7C86BC970B4}">
            <xm:f>AND($O37=Setting!$B$14,Setting!$B$14&lt;&gt;"")</xm:f>
            <x14:dxf>
              <fill>
                <patternFill>
                  <bgColor rgb="FFCCDDFF"/>
                </patternFill>
              </fill>
            </x14:dxf>
          </x14:cfRule>
          <x14:cfRule type="expression" priority="1232" id="{65270C0F-B8E4-48A0-A716-BAAFAF4814D3}">
            <xm:f>AND($O37=Setting!$B$13,Setting!$B$13&lt;&gt;"")</xm:f>
            <x14:dxf>
              <fill>
                <patternFill>
                  <bgColor rgb="FFCCEEFF"/>
                </patternFill>
              </fill>
            </x14:dxf>
          </x14:cfRule>
          <x14:cfRule type="expression" priority="1233" id="{01D8849B-ADB7-492E-AB78-014E626E276B}">
            <xm:f>AND($O37=Setting!$B$12,Setting!$B$12&lt;&gt;"")</xm:f>
            <x14:dxf>
              <fill>
                <patternFill>
                  <bgColor rgb="FFCFFCFC"/>
                </patternFill>
              </fill>
            </x14:dxf>
          </x14:cfRule>
          <x14:cfRule type="expression" priority="1234" id="{E8B9B755-7B9A-4ACC-9139-5791300C4BFC}">
            <xm:f>AND($O37=Setting!$B$11,Setting!$B$11&lt;&gt;"")</xm:f>
            <x14:dxf>
              <fill>
                <patternFill>
                  <bgColor rgb="FFCCFFDD"/>
                </patternFill>
              </fill>
            </x14:dxf>
          </x14:cfRule>
          <x14:cfRule type="expression" priority="1235" id="{0F21F96E-BB4B-4B83-B98C-EBBC1CE4BBB3}">
            <xm:f>AND($O37=Setting!$B$10,Setting!$B$10&lt;&gt;"")</xm:f>
            <x14:dxf>
              <fill>
                <patternFill>
                  <bgColor rgb="FFDDFFCC"/>
                </patternFill>
              </fill>
            </x14:dxf>
          </x14:cfRule>
          <x14:cfRule type="expression" priority="1236" id="{0561DDC2-8F9B-4FBE-A333-724A2D83D6F3}">
            <xm:f>AND($O37=Setting!$B$9,Setting!$B$9&lt;&gt;"")</xm:f>
            <x14:dxf>
              <fill>
                <patternFill>
                  <bgColor rgb="FFEEFFCC"/>
                </patternFill>
              </fill>
            </x14:dxf>
          </x14:cfRule>
          <x14:cfRule type="expression" priority="1237" id="{96071197-03B1-45D1-BC71-C879A2D55B5B}">
            <xm:f>AND($O37=Setting!$B$8,Setting!$B$8&lt;&gt;"")</xm:f>
            <x14:dxf>
              <fill>
                <patternFill>
                  <bgColor rgb="FFFFFFCC"/>
                </patternFill>
              </fill>
            </x14:dxf>
          </x14:cfRule>
          <x14:cfRule type="expression" priority="1238" id="{1C826535-6A46-4024-8519-BE101EE873A9}">
            <xm:f>AND($O37=Setting!$B$7,Setting!$B$7&lt;&gt;"")</xm:f>
            <x14:dxf>
              <fill>
                <patternFill>
                  <bgColor rgb="FFFFEECC"/>
                </patternFill>
              </fill>
            </x14:dxf>
          </x14:cfRule>
          <x14:cfRule type="expression" priority="1239" id="{CA0548D7-5050-41DE-B07A-91DA1CAACAD4}">
            <xm:f>AND($O37=Setting!$B$6,Setting!$B$6&lt;&gt;"")</xm:f>
            <x14:dxf>
              <fill>
                <patternFill>
                  <bgColor rgb="FFF1E5DB"/>
                </patternFill>
              </fill>
            </x14:dxf>
          </x14:cfRule>
          <x14:cfRule type="expression" priority="1240" id="{B7A3011B-29E4-4F16-926D-795DA33C8631}">
            <xm:f>AND($O37=Setting!$B$5,Setting!$B$5&lt;&gt;"")</xm:f>
            <x14:dxf>
              <fill>
                <patternFill>
                  <bgColor rgb="FFFFCCCC"/>
                </patternFill>
              </fill>
            </x14:dxf>
          </x14:cfRule>
          <xm:sqref>N37:O40 N68:O125 N44:O54 N56:O66</xm:sqref>
        </x14:conditionalFormatting>
        <x14:conditionalFormatting xmlns:xm="http://schemas.microsoft.com/office/excel/2006/main">
          <x14:cfRule type="expression" priority="1196" id="{85CB610D-437B-4281-AB86-45746625A77D}">
            <xm:f>AND($Q37=Setting!$B$19,Setting!$B$19&lt;&gt;"")</xm:f>
            <x14:dxf>
              <fill>
                <patternFill>
                  <bgColor rgb="FFFFCCDD"/>
                </patternFill>
              </fill>
            </x14:dxf>
          </x14:cfRule>
          <x14:cfRule type="expression" priority="1197" id="{5966C0CE-A011-4688-93F7-5F01F8310F11}">
            <xm:f>AND($Q37=Setting!$B$18,Setting!$B$18&lt;&gt;"")</xm:f>
            <x14:dxf>
              <fill>
                <patternFill>
                  <bgColor rgb="FFF7D4EB"/>
                </patternFill>
              </fill>
            </x14:dxf>
          </x14:cfRule>
          <x14:cfRule type="expression" priority="1198" id="{44F0665E-AF67-418F-B70D-318587F6D7B9}">
            <xm:f>AND($Q37=Setting!$B$17,Setting!$B$17&lt;&gt;"")</xm:f>
            <x14:dxf>
              <fill>
                <patternFill>
                  <bgColor rgb="FFFFCCFF"/>
                </patternFill>
              </fill>
            </x14:dxf>
          </x14:cfRule>
          <x14:cfRule type="expression" priority="1199" id="{75204A98-7D7B-4952-9020-B68CEA2121F2}">
            <xm:f>AND($Q37=Setting!$B$16,Setting!$B$16&lt;&gt;"")</xm:f>
            <x14:dxf>
              <fill>
                <patternFill>
                  <bgColor rgb="FFEECCFF"/>
                </patternFill>
              </fill>
            </x14:dxf>
          </x14:cfRule>
          <x14:cfRule type="expression" priority="1200" id="{AF562C1C-5E9C-468C-B422-902B85900917}">
            <xm:f>AND($Q37=Setting!$B$15,Setting!$B$15&lt;&gt;"")</xm:f>
            <x14:dxf>
              <fill>
                <patternFill>
                  <bgColor rgb="FFD6D6F5"/>
                </patternFill>
              </fill>
            </x14:dxf>
          </x14:cfRule>
          <x14:cfRule type="expression" priority="1201" id="{D918F239-DC08-4F12-A93B-19A5BB02672A}">
            <xm:f>AND($Q37=Setting!$B$14,Setting!$B$14&lt;&gt;"")</xm:f>
            <x14:dxf>
              <fill>
                <patternFill>
                  <bgColor rgb="FFCCDDFF"/>
                </patternFill>
              </fill>
            </x14:dxf>
          </x14:cfRule>
          <x14:cfRule type="expression" priority="1202" id="{BBA780FC-74DB-4A44-9492-F3121CFAF980}">
            <xm:f>AND($Q37=Setting!$B$13,Setting!$B$13&lt;&gt;"")</xm:f>
            <x14:dxf>
              <fill>
                <patternFill>
                  <bgColor rgb="FFCCEEFF"/>
                </patternFill>
              </fill>
            </x14:dxf>
          </x14:cfRule>
          <x14:cfRule type="expression" priority="1203" id="{BF0F623A-3170-4742-ABD4-49DF069F6333}">
            <xm:f>AND($Q37=Setting!$B$12,Setting!$B$12&lt;&gt;"")</xm:f>
            <x14:dxf>
              <fill>
                <patternFill>
                  <bgColor rgb="FFCFFCFC"/>
                </patternFill>
              </fill>
            </x14:dxf>
          </x14:cfRule>
          <x14:cfRule type="expression" priority="1204" id="{370EE058-645E-4BCE-BAF2-3580CAA7BC10}">
            <xm:f>AND($Q37=Setting!$B$11,Setting!$B$11&lt;&gt;"")</xm:f>
            <x14:dxf>
              <fill>
                <patternFill>
                  <bgColor rgb="FFCCFFDD"/>
                </patternFill>
              </fill>
            </x14:dxf>
          </x14:cfRule>
          <x14:cfRule type="expression" priority="1205" id="{8E5B7EAE-15A5-4571-99AF-FB91A816636F}">
            <xm:f>AND($Q37=Setting!$B$10,Setting!$B$10&lt;&gt;"")</xm:f>
            <x14:dxf>
              <fill>
                <patternFill>
                  <bgColor rgb="FFDDFFCC"/>
                </patternFill>
              </fill>
            </x14:dxf>
          </x14:cfRule>
          <x14:cfRule type="expression" priority="1206" id="{D81F877A-E238-4040-B341-FC561420F0F6}">
            <xm:f>AND($Q37=Setting!$B$9,Setting!$B$9&lt;&gt;"")</xm:f>
            <x14:dxf>
              <fill>
                <patternFill>
                  <bgColor rgb="FFEEFFCC"/>
                </patternFill>
              </fill>
            </x14:dxf>
          </x14:cfRule>
          <x14:cfRule type="expression" priority="1207" id="{CF1CBEB8-C70D-4996-8595-D239B853506C}">
            <xm:f>AND($Q37=Setting!$B$8,Setting!$B$8&lt;&gt;"")</xm:f>
            <x14:dxf>
              <fill>
                <patternFill>
                  <bgColor rgb="FFFFFFCC"/>
                </patternFill>
              </fill>
            </x14:dxf>
          </x14:cfRule>
          <x14:cfRule type="expression" priority="1208" id="{14591444-C355-472C-B8D4-745590116B30}">
            <xm:f>AND($Q37=Setting!$B$7,Setting!$B$7&lt;&gt;"")</xm:f>
            <x14:dxf>
              <fill>
                <patternFill>
                  <bgColor rgb="FFFFEECC"/>
                </patternFill>
              </fill>
            </x14:dxf>
          </x14:cfRule>
          <x14:cfRule type="expression" priority="1209" id="{650F685B-8005-4DF5-BE37-EC209F48161A}">
            <xm:f>AND($Q37=Setting!$B$6,Setting!$B$6&lt;&gt;"")</xm:f>
            <x14:dxf>
              <fill>
                <patternFill>
                  <bgColor rgb="FFF1E5DB"/>
                </patternFill>
              </fill>
            </x14:dxf>
          </x14:cfRule>
          <x14:cfRule type="expression" priority="1210" id="{89AC05DD-1749-40D7-8D3A-05C75BD13579}">
            <xm:f>AND($Q37=Setting!$B$5,Setting!$B$5&lt;&gt;"")</xm:f>
            <x14:dxf>
              <fill>
                <patternFill>
                  <bgColor rgb="FFFFCCCC"/>
                </patternFill>
              </fill>
            </x14:dxf>
          </x14:cfRule>
          <xm:sqref>P37:Q40 P68:Q125 P44:Q54 P56:Q66</xm:sqref>
        </x14:conditionalFormatting>
        <x14:conditionalFormatting xmlns:xm="http://schemas.microsoft.com/office/excel/2006/main">
          <x14:cfRule type="expression" priority="1166" id="{937DA4C9-13B8-4E74-B154-69AB6C78A13C}">
            <xm:f>AND($S37=Setting!$B$19,Setting!$B$19&lt;&gt;"")</xm:f>
            <x14:dxf>
              <fill>
                <patternFill>
                  <bgColor rgb="FFFFCCDD"/>
                </patternFill>
              </fill>
            </x14:dxf>
          </x14:cfRule>
          <x14:cfRule type="expression" priority="1167" id="{1053B246-379E-420B-B523-9B488336B956}">
            <xm:f>AND($S37=Setting!$B$18,Setting!$B$18&lt;&gt;"")</xm:f>
            <x14:dxf>
              <fill>
                <patternFill>
                  <bgColor rgb="FFF7D4EB"/>
                </patternFill>
              </fill>
            </x14:dxf>
          </x14:cfRule>
          <x14:cfRule type="expression" priority="1168" id="{59D6F951-C972-4F6D-A7F2-5C3DAF7349A2}">
            <xm:f>AND($S37=Setting!$B$17,Setting!$B$17&lt;&gt;"")</xm:f>
            <x14:dxf>
              <fill>
                <patternFill>
                  <bgColor rgb="FFFFCCFF"/>
                </patternFill>
              </fill>
            </x14:dxf>
          </x14:cfRule>
          <x14:cfRule type="expression" priority="1169" id="{DD1B1B25-8A39-4242-BD18-0A8A5FBCEB38}">
            <xm:f>AND($S37=Setting!$B$16,Setting!$B$16&lt;&gt;"")</xm:f>
            <x14:dxf>
              <fill>
                <patternFill>
                  <bgColor rgb="FFEECCFF"/>
                </patternFill>
              </fill>
            </x14:dxf>
          </x14:cfRule>
          <x14:cfRule type="expression" priority="1170" id="{29FFC79B-E7F1-4BA1-9748-02F079F4A3E9}">
            <xm:f>AND($S37=Setting!$B$15,Setting!$B$15&lt;&gt;"")</xm:f>
            <x14:dxf>
              <fill>
                <patternFill>
                  <bgColor rgb="FFD6D6F5"/>
                </patternFill>
              </fill>
            </x14:dxf>
          </x14:cfRule>
          <x14:cfRule type="expression" priority="1171" id="{E7C3EF13-7F50-4DAD-B637-F7401C3BDCDA}">
            <xm:f>AND($S37=Setting!$B$14,Setting!$B$14&lt;&gt;"")</xm:f>
            <x14:dxf>
              <fill>
                <patternFill>
                  <bgColor rgb="FFCCDDFF"/>
                </patternFill>
              </fill>
            </x14:dxf>
          </x14:cfRule>
          <x14:cfRule type="expression" priority="1172" id="{2D3B378D-8305-4280-84B3-508BC44CEEEF}">
            <xm:f>AND($S37=Setting!$B$13,Setting!$B$13&lt;&gt;"")</xm:f>
            <x14:dxf>
              <fill>
                <patternFill>
                  <bgColor rgb="FFCCEEFF"/>
                </patternFill>
              </fill>
            </x14:dxf>
          </x14:cfRule>
          <x14:cfRule type="expression" priority="1173" id="{CBD39DE8-6653-4D39-8113-6626453E807B}">
            <xm:f>AND($S37=Setting!$B$12,Setting!$B$12&lt;&gt;"")</xm:f>
            <x14:dxf>
              <fill>
                <patternFill>
                  <bgColor rgb="FFCFFCFC"/>
                </patternFill>
              </fill>
            </x14:dxf>
          </x14:cfRule>
          <x14:cfRule type="expression" priority="1174" id="{7902C471-82D2-44D7-97A2-F7370ACCECEC}">
            <xm:f>AND($S37=Setting!$B$11,Setting!$B$11&lt;&gt;"")</xm:f>
            <x14:dxf>
              <fill>
                <patternFill>
                  <bgColor rgb="FFCCFFDD"/>
                </patternFill>
              </fill>
            </x14:dxf>
          </x14:cfRule>
          <x14:cfRule type="expression" priority="1175" id="{09D6EB07-3808-490F-A96D-32ACF246AA94}">
            <xm:f>AND($S37=Setting!$B$10,Setting!$B$10&lt;&gt;"")</xm:f>
            <x14:dxf>
              <fill>
                <patternFill>
                  <bgColor rgb="FFDDFFCC"/>
                </patternFill>
              </fill>
            </x14:dxf>
          </x14:cfRule>
          <x14:cfRule type="expression" priority="1176" id="{DB612172-A303-4C00-ABC7-CECFEEDDBCCB}">
            <xm:f>AND($S37=Setting!$B$9,Setting!$B$9&lt;&gt;"")</xm:f>
            <x14:dxf>
              <fill>
                <patternFill>
                  <bgColor rgb="FFEEFFCC"/>
                </patternFill>
              </fill>
            </x14:dxf>
          </x14:cfRule>
          <x14:cfRule type="expression" priority="1177" id="{1ADC05B4-B3A9-4018-B444-079281FFB2C2}">
            <xm:f>AND($S37=Setting!$B$8,Setting!$B$8&lt;&gt;"")</xm:f>
            <x14:dxf>
              <fill>
                <patternFill>
                  <bgColor rgb="FFFFFFCC"/>
                </patternFill>
              </fill>
            </x14:dxf>
          </x14:cfRule>
          <x14:cfRule type="expression" priority="1178" id="{B548C099-7BD8-4413-BF01-50B51387FBD5}">
            <xm:f>AND($S37=Setting!$B$7,Setting!$B$7&lt;&gt;"")</xm:f>
            <x14:dxf>
              <fill>
                <patternFill>
                  <bgColor rgb="FFFFEECC"/>
                </patternFill>
              </fill>
            </x14:dxf>
          </x14:cfRule>
          <x14:cfRule type="expression" priority="1179" id="{5DBF857F-2963-4381-ADEA-8EAFA8381B01}">
            <xm:f>AND($S37=Setting!$B$6,Setting!$B$6&lt;&gt;"")</xm:f>
            <x14:dxf>
              <fill>
                <patternFill>
                  <bgColor rgb="FFF1E5DB"/>
                </patternFill>
              </fill>
            </x14:dxf>
          </x14:cfRule>
          <x14:cfRule type="expression" priority="1180" id="{EC7A44C7-67D2-4F09-8CA9-724F02F4EA1A}">
            <xm:f>AND($S37=Setting!$B$5,Setting!$B$5&lt;&gt;"")</xm:f>
            <x14:dxf>
              <fill>
                <patternFill>
                  <bgColor rgb="FFFFCCCC"/>
                </patternFill>
              </fill>
            </x14:dxf>
          </x14:cfRule>
          <xm:sqref>R37:S40 R68:S125 R44:S54 R56:S66</xm:sqref>
        </x14:conditionalFormatting>
        <x14:conditionalFormatting xmlns:xm="http://schemas.microsoft.com/office/excel/2006/main">
          <x14:cfRule type="expression" priority="1136" id="{F23EA0F1-9B97-40F1-8A42-65F8F72A2CE5}">
            <xm:f>AND($U37=Setting!$B$19,Setting!$B$19&lt;&gt;"")</xm:f>
            <x14:dxf>
              <fill>
                <patternFill>
                  <bgColor rgb="FFFFCCDD"/>
                </patternFill>
              </fill>
            </x14:dxf>
          </x14:cfRule>
          <x14:cfRule type="expression" priority="1137" id="{A3AD21A6-F14D-4377-B800-288E50669CE3}">
            <xm:f>AND($U37=Setting!$B$18,Setting!$B$18&lt;&gt;"")</xm:f>
            <x14:dxf>
              <fill>
                <patternFill>
                  <bgColor rgb="FFF7D4EB"/>
                </patternFill>
              </fill>
            </x14:dxf>
          </x14:cfRule>
          <x14:cfRule type="expression" priority="1138" id="{3CB20F76-DE31-43F1-BA15-3110486B415C}">
            <xm:f>AND($U37=Setting!$B$17,Setting!$B$17&lt;&gt;"")</xm:f>
            <x14:dxf>
              <fill>
                <patternFill>
                  <bgColor rgb="FFFFCCFF"/>
                </patternFill>
              </fill>
            </x14:dxf>
          </x14:cfRule>
          <x14:cfRule type="expression" priority="1139" id="{C0659D0A-F7DE-4FCD-A5B2-EAAF0F6ADD89}">
            <xm:f>AND($U37=Setting!$B$16,Setting!$B$16&lt;&gt;"")</xm:f>
            <x14:dxf>
              <fill>
                <patternFill>
                  <bgColor rgb="FFEECCFF"/>
                </patternFill>
              </fill>
            </x14:dxf>
          </x14:cfRule>
          <x14:cfRule type="expression" priority="1140" id="{0B9BFEA1-3AE1-4218-B4FB-FD2E0033FEFD}">
            <xm:f>AND($U37=Setting!$B$15,Setting!$B$15&lt;&gt;"")</xm:f>
            <x14:dxf>
              <fill>
                <patternFill>
                  <bgColor rgb="FFD6D6F5"/>
                </patternFill>
              </fill>
            </x14:dxf>
          </x14:cfRule>
          <x14:cfRule type="expression" priority="1141" id="{07438F68-9F53-42DC-84FB-D86A03C6EE0A}">
            <xm:f>AND($U37=Setting!$B$14,Setting!$B$14&lt;&gt;"")</xm:f>
            <x14:dxf>
              <fill>
                <patternFill>
                  <bgColor rgb="FFCCDDFF"/>
                </patternFill>
              </fill>
            </x14:dxf>
          </x14:cfRule>
          <x14:cfRule type="expression" priority="1142" id="{4C077364-17BA-47E5-93E4-68D41F022BE9}">
            <xm:f>AND($U37=Setting!$B$13,Setting!$B$13&lt;&gt;"")</xm:f>
            <x14:dxf>
              <fill>
                <patternFill>
                  <bgColor rgb="FFCCEEFF"/>
                </patternFill>
              </fill>
            </x14:dxf>
          </x14:cfRule>
          <x14:cfRule type="expression" priority="1143" id="{E6107559-3B54-47C1-BAD4-69DBAAFB75A5}">
            <xm:f>AND($U37=Setting!$B$12,Setting!$B$12&lt;&gt;"")</xm:f>
            <x14:dxf>
              <fill>
                <patternFill>
                  <bgColor rgb="FFCFFCFC"/>
                </patternFill>
              </fill>
            </x14:dxf>
          </x14:cfRule>
          <x14:cfRule type="expression" priority="1144" id="{24F41E77-D9F4-4947-88A1-6E65BBF5DCE0}">
            <xm:f>AND($U37=Setting!$B$11,Setting!$B$11&lt;&gt;"")</xm:f>
            <x14:dxf>
              <fill>
                <patternFill>
                  <bgColor rgb="FFCCFFDD"/>
                </patternFill>
              </fill>
            </x14:dxf>
          </x14:cfRule>
          <x14:cfRule type="expression" priority="1145" id="{C23F2FFF-928E-42A5-8645-49C214246D08}">
            <xm:f>AND($U37=Setting!$B$10,Setting!$B$10&lt;&gt;"")</xm:f>
            <x14:dxf>
              <fill>
                <patternFill>
                  <bgColor rgb="FFDDFFCC"/>
                </patternFill>
              </fill>
            </x14:dxf>
          </x14:cfRule>
          <x14:cfRule type="expression" priority="1146" id="{77EC867E-C4C5-4F41-9CEC-D0995104C5BC}">
            <xm:f>AND($U37=Setting!$B$9,Setting!$B$9&lt;&gt;"")</xm:f>
            <x14:dxf>
              <fill>
                <patternFill>
                  <bgColor rgb="FFEEFFCC"/>
                </patternFill>
              </fill>
            </x14:dxf>
          </x14:cfRule>
          <x14:cfRule type="expression" priority="1147" id="{C280C6E2-B5D0-49B7-9DE5-5404BA8FBC5D}">
            <xm:f>AND($U37=Setting!$B$8,Setting!$B$8&lt;&gt;"")</xm:f>
            <x14:dxf>
              <fill>
                <patternFill>
                  <bgColor rgb="FFFFFFCC"/>
                </patternFill>
              </fill>
            </x14:dxf>
          </x14:cfRule>
          <x14:cfRule type="expression" priority="1148" id="{FCF02B66-5709-4917-8612-7ED0502E4781}">
            <xm:f>AND($U37=Setting!$B$7,Setting!$B$7&lt;&gt;"")</xm:f>
            <x14:dxf>
              <fill>
                <patternFill>
                  <bgColor rgb="FFFFEECC"/>
                </patternFill>
              </fill>
            </x14:dxf>
          </x14:cfRule>
          <x14:cfRule type="expression" priority="1149" id="{BD348D62-3D77-4733-A493-C8533DEB7842}">
            <xm:f>AND($U37=Setting!$B$6,Setting!$B$6&lt;&gt;"")</xm:f>
            <x14:dxf>
              <fill>
                <patternFill>
                  <bgColor rgb="FFF1E5DB"/>
                </patternFill>
              </fill>
            </x14:dxf>
          </x14:cfRule>
          <x14:cfRule type="expression" priority="1150" id="{9A9CAE81-B391-4B70-A7DE-0ED853569630}">
            <xm:f>AND($U37=Setting!$B$5,Setting!$B$5&lt;&gt;"")</xm:f>
            <x14:dxf>
              <fill>
                <patternFill>
                  <bgColor rgb="FFFFCCCC"/>
                </patternFill>
              </fill>
            </x14:dxf>
          </x14:cfRule>
          <xm:sqref>T37:U40 T68:U125 T44:U54 T56:U66</xm:sqref>
        </x14:conditionalFormatting>
        <x14:conditionalFormatting xmlns:xm="http://schemas.microsoft.com/office/excel/2006/main">
          <x14:cfRule type="expression" priority="1106" id="{B85F29F8-33E9-49B8-BEC1-F333F3AC32E8}">
            <xm:f>AND($W37=Setting!$B$19,Setting!$B$19&lt;&gt;"")</xm:f>
            <x14:dxf>
              <fill>
                <patternFill>
                  <bgColor rgb="FFFFCCDD"/>
                </patternFill>
              </fill>
            </x14:dxf>
          </x14:cfRule>
          <x14:cfRule type="expression" priority="1107" id="{BDFC6A36-7648-4422-BEB5-A64D4C249FD7}">
            <xm:f>AND($W37=Setting!$B$18,Setting!$B$18&lt;&gt;"")</xm:f>
            <x14:dxf>
              <fill>
                <patternFill>
                  <bgColor rgb="FFF7D4EB"/>
                </patternFill>
              </fill>
            </x14:dxf>
          </x14:cfRule>
          <x14:cfRule type="expression" priority="1108" id="{66A6795C-0BCF-48C2-B207-5D8DBCD1DA6A}">
            <xm:f>AND($W37=Setting!$B$17,Setting!$B$17&lt;&gt;"")</xm:f>
            <x14:dxf>
              <fill>
                <patternFill>
                  <bgColor rgb="FFFFCCFF"/>
                </patternFill>
              </fill>
            </x14:dxf>
          </x14:cfRule>
          <x14:cfRule type="expression" priority="1109" id="{490B5489-0B37-4783-B2E8-7EDFB643633B}">
            <xm:f>AND($W37=Setting!$B$16,Setting!$B$16&lt;&gt;"")</xm:f>
            <x14:dxf>
              <fill>
                <patternFill>
                  <bgColor rgb="FFEECCFF"/>
                </patternFill>
              </fill>
            </x14:dxf>
          </x14:cfRule>
          <x14:cfRule type="expression" priority="1110" id="{EF47848A-6FE1-4F55-9097-368AE87E7C75}">
            <xm:f>AND($W37=Setting!$B$15,Setting!$B$15&lt;&gt;"")</xm:f>
            <x14:dxf>
              <fill>
                <patternFill>
                  <bgColor rgb="FFD6D6F5"/>
                </patternFill>
              </fill>
            </x14:dxf>
          </x14:cfRule>
          <x14:cfRule type="expression" priority="1111" id="{790D6ADF-A710-4166-A182-28EF110B89E4}">
            <xm:f>AND($W37=Setting!$B$14,Setting!$B$14&lt;&gt;"")</xm:f>
            <x14:dxf>
              <fill>
                <patternFill>
                  <bgColor rgb="FFCCDDFF"/>
                </patternFill>
              </fill>
            </x14:dxf>
          </x14:cfRule>
          <x14:cfRule type="expression" priority="1112" id="{F431A824-C327-4007-831B-E271900A7DB3}">
            <xm:f>AND($W37=Setting!$B$13,Setting!$B$13&lt;&gt;"")</xm:f>
            <x14:dxf>
              <fill>
                <patternFill>
                  <bgColor rgb="FFCCEEFF"/>
                </patternFill>
              </fill>
            </x14:dxf>
          </x14:cfRule>
          <x14:cfRule type="expression" priority="1113" id="{06AE6E7F-4300-4D30-91FF-058C9DD3975B}">
            <xm:f>AND($W37=Setting!$B$12,Setting!$B$12&lt;&gt;"")</xm:f>
            <x14:dxf>
              <fill>
                <patternFill>
                  <bgColor rgb="FFCFFCFC"/>
                </patternFill>
              </fill>
            </x14:dxf>
          </x14:cfRule>
          <x14:cfRule type="expression" priority="1114" id="{22CB6C0F-EDB0-4A86-BD9A-E60B56545326}">
            <xm:f>AND($W37=Setting!$B$11,Setting!$B$11&lt;&gt;"")</xm:f>
            <x14:dxf>
              <fill>
                <patternFill>
                  <bgColor rgb="FFCCFFDD"/>
                </patternFill>
              </fill>
            </x14:dxf>
          </x14:cfRule>
          <x14:cfRule type="expression" priority="1115" id="{947DE395-558B-41DE-A081-C6AA0B83A6EB}">
            <xm:f>AND($W37=Setting!$B$10,Setting!$B$10&lt;&gt;"")</xm:f>
            <x14:dxf>
              <fill>
                <patternFill>
                  <bgColor rgb="FFDDFFCC"/>
                </patternFill>
              </fill>
            </x14:dxf>
          </x14:cfRule>
          <x14:cfRule type="expression" priority="1116" id="{C1FAE469-F977-46D3-AFF8-E8D782BCD2CF}">
            <xm:f>AND($W37=Setting!$B$9,Setting!$B$9&lt;&gt;"")</xm:f>
            <x14:dxf>
              <fill>
                <patternFill>
                  <bgColor rgb="FFEEFFCC"/>
                </patternFill>
              </fill>
            </x14:dxf>
          </x14:cfRule>
          <x14:cfRule type="expression" priority="1117" id="{5FBE492C-383B-436D-B8B9-19E68D54C4B0}">
            <xm:f>AND($W37=Setting!$B$8,Setting!$B$8&lt;&gt;"")</xm:f>
            <x14:dxf>
              <fill>
                <patternFill>
                  <bgColor rgb="FFFFFFCC"/>
                </patternFill>
              </fill>
            </x14:dxf>
          </x14:cfRule>
          <x14:cfRule type="expression" priority="1118" id="{2BE4BDA4-28B6-4A25-A37E-E2FDC5D9D75D}">
            <xm:f>AND($W37=Setting!$B$7,Setting!$B$7&lt;&gt;"")</xm:f>
            <x14:dxf>
              <fill>
                <patternFill>
                  <bgColor rgb="FFFFEECC"/>
                </patternFill>
              </fill>
            </x14:dxf>
          </x14:cfRule>
          <x14:cfRule type="expression" priority="1119" id="{4C3FC7B3-8E38-4A32-8814-B950AC6D2F9E}">
            <xm:f>AND($W37=Setting!$B$6,Setting!$B$6&lt;&gt;"")</xm:f>
            <x14:dxf>
              <fill>
                <patternFill>
                  <bgColor rgb="FFF1E5DB"/>
                </patternFill>
              </fill>
            </x14:dxf>
          </x14:cfRule>
          <x14:cfRule type="expression" priority="1120" id="{8E6F4824-548F-4AA7-8ADD-F000FC47369D}">
            <xm:f>AND($W37=Setting!$B$5,Setting!$B$5&lt;&gt;"")</xm:f>
            <x14:dxf>
              <fill>
                <patternFill>
                  <bgColor rgb="FFFFCCCC"/>
                </patternFill>
              </fill>
            </x14:dxf>
          </x14:cfRule>
          <xm:sqref>V37:W40 V68:W125 V44:W54 V56:W66</xm:sqref>
        </x14:conditionalFormatting>
        <x14:conditionalFormatting xmlns:xm="http://schemas.microsoft.com/office/excel/2006/main">
          <x14:cfRule type="expression" priority="1076" id="{E100313E-84CC-4B7D-AE60-8A221935B9D9}">
            <xm:f>AND($Y37=Setting!$B$19,Setting!$B$19&lt;&gt;"")</xm:f>
            <x14:dxf>
              <fill>
                <patternFill>
                  <bgColor rgb="FFFFCCDD"/>
                </patternFill>
              </fill>
            </x14:dxf>
          </x14:cfRule>
          <x14:cfRule type="expression" priority="1077" id="{8C9A8DED-4C62-4AFA-95F9-59B72F62CE1C}">
            <xm:f>AND($Y37=Setting!$B$18,Setting!$B$18&lt;&gt;"")</xm:f>
            <x14:dxf>
              <fill>
                <patternFill>
                  <bgColor rgb="FFF7D4EB"/>
                </patternFill>
              </fill>
            </x14:dxf>
          </x14:cfRule>
          <x14:cfRule type="expression" priority="1078" id="{2CDC2C55-63DD-4CC6-A861-29676165038A}">
            <xm:f>AND($Y37=Setting!$B$17,Setting!$B$17&lt;&gt;"")</xm:f>
            <x14:dxf>
              <fill>
                <patternFill>
                  <bgColor rgb="FFFFCCFF"/>
                </patternFill>
              </fill>
            </x14:dxf>
          </x14:cfRule>
          <x14:cfRule type="expression" priority="1079" id="{1AE5D42F-16C6-46D5-B21E-8C2875A4606D}">
            <xm:f>AND($Y37=Setting!$B$16,Setting!$B$16&lt;&gt;"")</xm:f>
            <x14:dxf>
              <fill>
                <patternFill>
                  <bgColor rgb="FFEECCFF"/>
                </patternFill>
              </fill>
            </x14:dxf>
          </x14:cfRule>
          <x14:cfRule type="expression" priority="1080" id="{FAFC4C54-9CB8-4EAE-B574-939DB98FC43F}">
            <xm:f>AND($Y37=Setting!$B$15,Setting!$B$15&lt;&gt;"")</xm:f>
            <x14:dxf>
              <fill>
                <patternFill>
                  <bgColor rgb="FFD6D6F5"/>
                </patternFill>
              </fill>
            </x14:dxf>
          </x14:cfRule>
          <x14:cfRule type="expression" priority="1081" id="{C35F9DEF-AE7C-4F40-8502-281DEE63DA4B}">
            <xm:f>AND($Y37=Setting!$B$14,Setting!$B$14&lt;&gt;"")</xm:f>
            <x14:dxf>
              <fill>
                <patternFill>
                  <bgColor rgb="FFCCDDFF"/>
                </patternFill>
              </fill>
            </x14:dxf>
          </x14:cfRule>
          <x14:cfRule type="expression" priority="1082" id="{337E5EE4-8D17-452A-ADEE-2D5265A94643}">
            <xm:f>AND($Y37=Setting!$B$13,Setting!$B$13&lt;&gt;"")</xm:f>
            <x14:dxf>
              <fill>
                <patternFill>
                  <bgColor rgb="FFCCEEFF"/>
                </patternFill>
              </fill>
            </x14:dxf>
          </x14:cfRule>
          <x14:cfRule type="expression" priority="1083" id="{D1982863-D713-475A-BF14-3BE45400395D}">
            <xm:f>AND($Y37=Setting!$B$12,Setting!$B$12&lt;&gt;"")</xm:f>
            <x14:dxf>
              <fill>
                <patternFill>
                  <bgColor rgb="FFCFFCFC"/>
                </patternFill>
              </fill>
            </x14:dxf>
          </x14:cfRule>
          <x14:cfRule type="expression" priority="1084" id="{C9CDD812-75C8-4E39-B986-D0158AD2AAB8}">
            <xm:f>AND($Y37=Setting!$B$11,Setting!$B$11&lt;&gt;"")</xm:f>
            <x14:dxf>
              <fill>
                <patternFill>
                  <bgColor rgb="FFCCFFDD"/>
                </patternFill>
              </fill>
            </x14:dxf>
          </x14:cfRule>
          <x14:cfRule type="expression" priority="1085" id="{C224F240-2E06-4A74-9C55-32619C515E9F}">
            <xm:f>AND($Y37=Setting!$B$10,Setting!$B$10&lt;&gt;"")</xm:f>
            <x14:dxf>
              <fill>
                <patternFill>
                  <bgColor rgb="FFDDFFCC"/>
                </patternFill>
              </fill>
            </x14:dxf>
          </x14:cfRule>
          <x14:cfRule type="expression" priority="1086" id="{40A6AD3A-6C2F-4084-B9E8-1688A56C940C}">
            <xm:f>AND($Y37=Setting!$B$9,Setting!$B$9&lt;&gt;"")</xm:f>
            <x14:dxf>
              <fill>
                <patternFill>
                  <bgColor rgb="FFEEFFCC"/>
                </patternFill>
              </fill>
            </x14:dxf>
          </x14:cfRule>
          <x14:cfRule type="expression" priority="1087" id="{B8DB5F6D-4C92-4B39-A3AE-13A09EC126D3}">
            <xm:f>AND($Y37=Setting!$B$8,Setting!$B$8&lt;&gt;"")</xm:f>
            <x14:dxf>
              <fill>
                <patternFill>
                  <bgColor rgb="FFFFFFCC"/>
                </patternFill>
              </fill>
            </x14:dxf>
          </x14:cfRule>
          <x14:cfRule type="expression" priority="1088" id="{069BCBED-9FD4-4320-8493-9E0D2DC744E8}">
            <xm:f>AND($Y37=Setting!$B$7,Setting!$B$7&lt;&gt;"")</xm:f>
            <x14:dxf>
              <fill>
                <patternFill>
                  <bgColor rgb="FFFFEECC"/>
                </patternFill>
              </fill>
            </x14:dxf>
          </x14:cfRule>
          <x14:cfRule type="expression" priority="1089" id="{53E81707-26AF-4415-952A-619B48D813E8}">
            <xm:f>AND($Y37=Setting!$B$6,Setting!$B$6&lt;&gt;"")</xm:f>
            <x14:dxf>
              <fill>
                <patternFill>
                  <bgColor rgb="FFF1E5DB"/>
                </patternFill>
              </fill>
            </x14:dxf>
          </x14:cfRule>
          <x14:cfRule type="expression" priority="1090" id="{5E1BCAC8-0C86-420D-8A68-62B6AD47E3A8}">
            <xm:f>AND($Y37=Setting!$B$5,Setting!$B$5&lt;&gt;"")</xm:f>
            <x14:dxf>
              <fill>
                <patternFill>
                  <bgColor rgb="FFFFCCCC"/>
                </patternFill>
              </fill>
            </x14:dxf>
          </x14:cfRule>
          <xm:sqref>X37:Y40 X68:Y125 X44:Y54 X56:Y66</xm:sqref>
        </x14:conditionalFormatting>
        <x14:conditionalFormatting xmlns:xm="http://schemas.microsoft.com/office/excel/2006/main">
          <x14:cfRule type="expression" priority="1046" id="{46A35DD4-1FD0-4B2D-8EA3-9E637B5F1953}">
            <xm:f>AND($AA37=Setting!$B$19,Setting!$B$19&lt;&gt;"")</xm:f>
            <x14:dxf>
              <fill>
                <patternFill>
                  <bgColor rgb="FFFFCCDD"/>
                </patternFill>
              </fill>
            </x14:dxf>
          </x14:cfRule>
          <x14:cfRule type="expression" priority="1047" id="{5F598411-3C6E-433B-84A8-8B432A8BFE12}">
            <xm:f>AND($AA37=Setting!$B$18,Setting!$B$18&lt;&gt;"")</xm:f>
            <x14:dxf>
              <fill>
                <patternFill>
                  <bgColor rgb="FFF7D4EB"/>
                </patternFill>
              </fill>
            </x14:dxf>
          </x14:cfRule>
          <x14:cfRule type="expression" priority="1048" id="{E7DF7626-98DF-4CD9-AE94-AB6F75EB468B}">
            <xm:f>AND($AA37=Setting!$B$17,Setting!$B$17&lt;&gt;"")</xm:f>
            <x14:dxf>
              <fill>
                <patternFill>
                  <bgColor rgb="FFFFCCFF"/>
                </patternFill>
              </fill>
            </x14:dxf>
          </x14:cfRule>
          <x14:cfRule type="expression" priority="1049" id="{D65F0442-1829-4831-9836-6E25F3BDCD94}">
            <xm:f>AND($AA37=Setting!$B$16,Setting!$B$16&lt;&gt;"")</xm:f>
            <x14:dxf>
              <fill>
                <patternFill>
                  <bgColor rgb="FFEECCFF"/>
                </patternFill>
              </fill>
            </x14:dxf>
          </x14:cfRule>
          <x14:cfRule type="expression" priority="1050" id="{E3B88AED-D046-412C-A265-A38E486CE4A0}">
            <xm:f>AND($AA37=Setting!$B$15,Setting!$B$15&lt;&gt;"")</xm:f>
            <x14:dxf>
              <fill>
                <patternFill>
                  <bgColor rgb="FFD6D6F5"/>
                </patternFill>
              </fill>
            </x14:dxf>
          </x14:cfRule>
          <x14:cfRule type="expression" priority="1051" id="{DBD568CF-E038-48CD-A2AF-1BE3485AEE88}">
            <xm:f>AND($AA37=Setting!$B$14,Setting!$B$14&lt;&gt;"")</xm:f>
            <x14:dxf>
              <fill>
                <patternFill>
                  <bgColor rgb="FFCCDDFF"/>
                </patternFill>
              </fill>
            </x14:dxf>
          </x14:cfRule>
          <x14:cfRule type="expression" priority="1052" id="{CFC22A0B-AB4F-4126-BCA7-42FA0A9729AF}">
            <xm:f>AND($AA37=Setting!$B$13,Setting!$B$13&lt;&gt;"")</xm:f>
            <x14:dxf>
              <fill>
                <patternFill>
                  <bgColor rgb="FFCCEEFF"/>
                </patternFill>
              </fill>
            </x14:dxf>
          </x14:cfRule>
          <x14:cfRule type="expression" priority="1053" id="{DBB59B09-01F2-4396-9297-5D994E8F732B}">
            <xm:f>AND($AA37=Setting!$B$12,Setting!$B$12&lt;&gt;"")</xm:f>
            <x14:dxf>
              <fill>
                <patternFill>
                  <bgColor rgb="FFCFFCFC"/>
                </patternFill>
              </fill>
            </x14:dxf>
          </x14:cfRule>
          <x14:cfRule type="expression" priority="1054" id="{82BC84F2-B01D-49E9-A31D-5BDE686AD4F1}">
            <xm:f>AND($AA37=Setting!$B$11,Setting!$B$11&lt;&gt;"")</xm:f>
            <x14:dxf>
              <fill>
                <patternFill>
                  <bgColor rgb="FFCCFFDD"/>
                </patternFill>
              </fill>
            </x14:dxf>
          </x14:cfRule>
          <x14:cfRule type="expression" priority="1055" id="{3B22E184-406E-4125-BA74-D49911285067}">
            <xm:f>AND($AA37=Setting!$B$10,Setting!$B$10&lt;&gt;"")</xm:f>
            <x14:dxf>
              <fill>
                <patternFill>
                  <bgColor rgb="FFDDFFCC"/>
                </patternFill>
              </fill>
            </x14:dxf>
          </x14:cfRule>
          <x14:cfRule type="expression" priority="1056" id="{41CF885A-2B8B-4FA3-A1B3-8C2001C56E94}">
            <xm:f>AND($AA37=Setting!$B$9,Setting!$B$9&lt;&gt;"")</xm:f>
            <x14:dxf>
              <fill>
                <patternFill>
                  <bgColor rgb="FFEEFFCC"/>
                </patternFill>
              </fill>
            </x14:dxf>
          </x14:cfRule>
          <x14:cfRule type="expression" priority="1057" id="{215906B1-585C-4EED-AECD-F1DBA4ECF94A}">
            <xm:f>AND($AA37=Setting!$B$8,Setting!$B$8&lt;&gt;"")</xm:f>
            <x14:dxf>
              <fill>
                <patternFill>
                  <bgColor rgb="FFFFFFCC"/>
                </patternFill>
              </fill>
            </x14:dxf>
          </x14:cfRule>
          <x14:cfRule type="expression" priority="1058" id="{11D17193-C8D0-458A-ABB7-A5CA64166B68}">
            <xm:f>AND($AA37=Setting!$B$7,Setting!$B$7&lt;&gt;"")</xm:f>
            <x14:dxf>
              <fill>
                <patternFill>
                  <bgColor rgb="FFFFEECC"/>
                </patternFill>
              </fill>
            </x14:dxf>
          </x14:cfRule>
          <x14:cfRule type="expression" priority="1059" id="{F264D5A3-4257-4FBD-9F23-5522E01AB619}">
            <xm:f>AND($AA37=Setting!$B$6,Setting!$B$6&lt;&gt;"")</xm:f>
            <x14:dxf>
              <fill>
                <patternFill>
                  <bgColor rgb="FFF1E5DB"/>
                </patternFill>
              </fill>
            </x14:dxf>
          </x14:cfRule>
          <x14:cfRule type="expression" priority="1060" id="{7B0FD354-A7B5-45B6-A9FA-90594DB238A4}">
            <xm:f>AND($AA37=Setting!$B$5,Setting!$B$5&lt;&gt;"")</xm:f>
            <x14:dxf>
              <fill>
                <patternFill>
                  <bgColor rgb="FFFFCCCC"/>
                </patternFill>
              </fill>
            </x14:dxf>
          </x14:cfRule>
          <xm:sqref>Z37:AA40 Z68:AA125 Z44:AA54 Z56:AA66</xm:sqref>
        </x14:conditionalFormatting>
        <x14:conditionalFormatting xmlns:xm="http://schemas.microsoft.com/office/excel/2006/main">
          <x14:cfRule type="expression" priority="1016" id="{CD7A737E-9ADF-4AFA-B6AE-DE92DAA3B2F3}">
            <xm:f>AND($AC37=Setting!$B$19,Setting!$B$19&lt;&gt;"")</xm:f>
            <x14:dxf>
              <fill>
                <patternFill>
                  <bgColor rgb="FFFFCCDD"/>
                </patternFill>
              </fill>
            </x14:dxf>
          </x14:cfRule>
          <x14:cfRule type="expression" priority="1017" id="{8A55AC59-3859-48C6-A84F-4ECA65FA8658}">
            <xm:f>AND($AC37=Setting!$B$18,Setting!$B$18&lt;&gt;"")</xm:f>
            <x14:dxf>
              <fill>
                <patternFill>
                  <bgColor rgb="FFF7D4EB"/>
                </patternFill>
              </fill>
            </x14:dxf>
          </x14:cfRule>
          <x14:cfRule type="expression" priority="1018" id="{5AE5DE9A-BE07-4D8D-89B1-3B7DB0596636}">
            <xm:f>AND($AC37=Setting!$B$17,Setting!$B$17&lt;&gt;"")</xm:f>
            <x14:dxf>
              <fill>
                <patternFill>
                  <bgColor rgb="FFFFCCFF"/>
                </patternFill>
              </fill>
            </x14:dxf>
          </x14:cfRule>
          <x14:cfRule type="expression" priority="1019" id="{21D62F58-D6C8-418D-82BB-E508971932F8}">
            <xm:f>AND($AC37=Setting!$B$16,Setting!$B$16&lt;&gt;"")</xm:f>
            <x14:dxf>
              <fill>
                <patternFill>
                  <bgColor rgb="FFEECCFF"/>
                </patternFill>
              </fill>
            </x14:dxf>
          </x14:cfRule>
          <x14:cfRule type="expression" priority="1020" id="{CB4F81A4-3488-45C9-BD0F-9E13C547CFD9}">
            <xm:f>AND($AC37=Setting!$B$15,Setting!$B$15&lt;&gt;"")</xm:f>
            <x14:dxf>
              <fill>
                <patternFill>
                  <bgColor rgb="FFD6D6F5"/>
                </patternFill>
              </fill>
            </x14:dxf>
          </x14:cfRule>
          <x14:cfRule type="expression" priority="1021" id="{8DDBEA50-514D-46BB-9095-12FBD8C8AD62}">
            <xm:f>AND($AC37=Setting!$B$14,Setting!$B$14&lt;&gt;"")</xm:f>
            <x14:dxf>
              <fill>
                <patternFill>
                  <bgColor rgb="FFCCDDFF"/>
                </patternFill>
              </fill>
            </x14:dxf>
          </x14:cfRule>
          <x14:cfRule type="expression" priority="1022" id="{8A2CCC3F-0321-4E9E-A08C-0C87487C4832}">
            <xm:f>AND($AC37=Setting!$B$13,Setting!$B$13&lt;&gt;"")</xm:f>
            <x14:dxf>
              <fill>
                <patternFill>
                  <bgColor rgb="FFCCEEFF"/>
                </patternFill>
              </fill>
            </x14:dxf>
          </x14:cfRule>
          <x14:cfRule type="expression" priority="1023" id="{69A8E0C9-7A39-42C3-A852-0D0C89C9237C}">
            <xm:f>AND($AC37=Setting!$B$12,Setting!$B$12&lt;&gt;"")</xm:f>
            <x14:dxf>
              <fill>
                <patternFill>
                  <bgColor rgb="FFCFFCFC"/>
                </patternFill>
              </fill>
            </x14:dxf>
          </x14:cfRule>
          <x14:cfRule type="expression" priority="1024" id="{88F5A241-FD98-40C6-9E26-9AB21A5E1276}">
            <xm:f>AND($AC37=Setting!$B$11,Setting!$B$11&lt;&gt;"")</xm:f>
            <x14:dxf>
              <fill>
                <patternFill>
                  <bgColor rgb="FFCCFFDD"/>
                </patternFill>
              </fill>
            </x14:dxf>
          </x14:cfRule>
          <x14:cfRule type="expression" priority="1025" id="{46B0C707-8572-4E71-A638-1217646D4D99}">
            <xm:f>AND($AC37=Setting!$B$10,Setting!$B$10&lt;&gt;"")</xm:f>
            <x14:dxf>
              <fill>
                <patternFill>
                  <bgColor rgb="FFDDFFCC"/>
                </patternFill>
              </fill>
            </x14:dxf>
          </x14:cfRule>
          <x14:cfRule type="expression" priority="1026" id="{040B513F-6D4B-42C6-8A58-58E1CBF2F39D}">
            <xm:f>AND($AC37=Setting!$B$9,Setting!$B$9&lt;&gt;"")</xm:f>
            <x14:dxf>
              <fill>
                <patternFill>
                  <bgColor rgb="FFEEFFCC"/>
                </patternFill>
              </fill>
            </x14:dxf>
          </x14:cfRule>
          <x14:cfRule type="expression" priority="1027" id="{F71058BF-5DD8-41FA-B786-45BA65B1E875}">
            <xm:f>AND($AC37=Setting!$B$8,Setting!$B$8&lt;&gt;"")</xm:f>
            <x14:dxf>
              <fill>
                <patternFill>
                  <bgColor rgb="FFFFFFCC"/>
                </patternFill>
              </fill>
            </x14:dxf>
          </x14:cfRule>
          <x14:cfRule type="expression" priority="1028" id="{04809103-3F4C-4428-B6BF-4FE6D4692BBF}">
            <xm:f>AND($AC37=Setting!$B$7,Setting!$B$7&lt;&gt;"")</xm:f>
            <x14:dxf>
              <fill>
                <patternFill>
                  <bgColor rgb="FFFFEECC"/>
                </patternFill>
              </fill>
            </x14:dxf>
          </x14:cfRule>
          <x14:cfRule type="expression" priority="1029" id="{6A9AC09B-D3C5-4D29-B116-0DEEC176DAE4}">
            <xm:f>AND($AC37=Setting!$B$6,Setting!$B$6&lt;&gt;"")</xm:f>
            <x14:dxf>
              <fill>
                <patternFill>
                  <bgColor rgb="FFF1E5DB"/>
                </patternFill>
              </fill>
            </x14:dxf>
          </x14:cfRule>
          <x14:cfRule type="expression" priority="1030" id="{231AE360-18E3-4905-A7C5-7581AD737E1A}">
            <xm:f>AND($AC37=Setting!$B$5,Setting!$B$5&lt;&gt;"")</xm:f>
            <x14:dxf>
              <fill>
                <patternFill>
                  <bgColor rgb="FFFFCCCC"/>
                </patternFill>
              </fill>
            </x14:dxf>
          </x14:cfRule>
          <xm:sqref>AB37:AC40 AB68:AC125 AB44:AC54 AB56:AC66</xm:sqref>
        </x14:conditionalFormatting>
        <x14:conditionalFormatting xmlns:xm="http://schemas.microsoft.com/office/excel/2006/main">
          <x14:cfRule type="expression" priority="986" id="{F0C791FE-A16D-49F5-AFDB-76B302E5C714}">
            <xm:f>AND($AE37=Setting!$B$19,Setting!$B$19&lt;&gt;"")</xm:f>
            <x14:dxf>
              <fill>
                <patternFill>
                  <bgColor rgb="FFFFCCDD"/>
                </patternFill>
              </fill>
            </x14:dxf>
          </x14:cfRule>
          <x14:cfRule type="expression" priority="987" id="{44460218-8F83-49B5-9B2A-2ADAB37FDA98}">
            <xm:f>AND($AE37=Setting!$B$18,Setting!$B$18&lt;&gt;"")</xm:f>
            <x14:dxf>
              <fill>
                <patternFill>
                  <bgColor rgb="FFF7D4EB"/>
                </patternFill>
              </fill>
            </x14:dxf>
          </x14:cfRule>
          <x14:cfRule type="expression" priority="988" id="{3C2C9676-A798-49FB-9ACE-82F5AD42B67C}">
            <xm:f>AND($AE37=Setting!$B$17,Setting!$B$17&lt;&gt;"")</xm:f>
            <x14:dxf>
              <fill>
                <patternFill>
                  <bgColor rgb="FFFFCCFF"/>
                </patternFill>
              </fill>
            </x14:dxf>
          </x14:cfRule>
          <x14:cfRule type="expression" priority="989" id="{8DB0B99D-0C0A-4C54-BC8A-FBFEF35984FB}">
            <xm:f>AND($AE37=Setting!$B$16,Setting!$B$16&lt;&gt;"")</xm:f>
            <x14:dxf>
              <fill>
                <patternFill>
                  <bgColor rgb="FFEECCFF"/>
                </patternFill>
              </fill>
            </x14:dxf>
          </x14:cfRule>
          <x14:cfRule type="expression" priority="990" id="{A4D73281-FDD4-40C2-B12D-18170EFE13C7}">
            <xm:f>AND($AE37=Setting!$B$15,Setting!$B$15&lt;&gt;"")</xm:f>
            <x14:dxf>
              <fill>
                <patternFill>
                  <bgColor rgb="FFD6D6F5"/>
                </patternFill>
              </fill>
            </x14:dxf>
          </x14:cfRule>
          <x14:cfRule type="expression" priority="991" id="{FBE4A8D5-7EB8-46AD-AB66-708FE8DD617B}">
            <xm:f>AND($AE37=Setting!$B$14,Setting!$B$14&lt;&gt;"")</xm:f>
            <x14:dxf>
              <fill>
                <patternFill>
                  <bgColor rgb="FFCCDDFF"/>
                </patternFill>
              </fill>
            </x14:dxf>
          </x14:cfRule>
          <x14:cfRule type="expression" priority="992" id="{2499C37C-C73C-4030-930C-66DF9B68FA7D}">
            <xm:f>AND($AE37=Setting!$B$13,Setting!$B$13&lt;&gt;"")</xm:f>
            <x14:dxf>
              <fill>
                <patternFill>
                  <bgColor rgb="FFCCEEFF"/>
                </patternFill>
              </fill>
            </x14:dxf>
          </x14:cfRule>
          <x14:cfRule type="expression" priority="993" id="{F2E0218E-EDEF-47EC-881B-FA9AB442D90E}">
            <xm:f>AND($AE37=Setting!$B$12,Setting!$B$12&lt;&gt;"")</xm:f>
            <x14:dxf>
              <fill>
                <patternFill>
                  <bgColor rgb="FFCFFCFC"/>
                </patternFill>
              </fill>
            </x14:dxf>
          </x14:cfRule>
          <x14:cfRule type="expression" priority="994" id="{DCAC5BA0-708D-4552-9551-23EF6D63658E}">
            <xm:f>AND($AE37=Setting!$B$11,Setting!$B$11&lt;&gt;"")</xm:f>
            <x14:dxf>
              <fill>
                <patternFill>
                  <bgColor rgb="FFCCFFDD"/>
                </patternFill>
              </fill>
            </x14:dxf>
          </x14:cfRule>
          <x14:cfRule type="expression" priority="995" id="{A36D177A-F5B4-4755-BB6B-AC85465A3816}">
            <xm:f>AND($AE37=Setting!$B$10,Setting!$B$10&lt;&gt;"")</xm:f>
            <x14:dxf>
              <fill>
                <patternFill>
                  <bgColor rgb="FFDDFFCC"/>
                </patternFill>
              </fill>
            </x14:dxf>
          </x14:cfRule>
          <x14:cfRule type="expression" priority="996" id="{480D3AD0-494F-44B6-98ED-78440C62DFD7}">
            <xm:f>AND($AE37=Setting!$B$9,Setting!$B$9&lt;&gt;"")</xm:f>
            <x14:dxf>
              <fill>
                <patternFill>
                  <bgColor rgb="FFEEFFCC"/>
                </patternFill>
              </fill>
            </x14:dxf>
          </x14:cfRule>
          <x14:cfRule type="expression" priority="997" id="{D654FEF9-C4A4-43A7-8E4A-C474F233FB19}">
            <xm:f>AND($AE37=Setting!$B$8,Setting!$B$8&lt;&gt;"")</xm:f>
            <x14:dxf>
              <fill>
                <patternFill>
                  <bgColor rgb="FFFFFFCC"/>
                </patternFill>
              </fill>
            </x14:dxf>
          </x14:cfRule>
          <x14:cfRule type="expression" priority="998" id="{64965526-CF02-401F-AACE-2FE06FEF6A2F}">
            <xm:f>AND($AE37=Setting!$B$7,Setting!$B$7&lt;&gt;"")</xm:f>
            <x14:dxf>
              <fill>
                <patternFill>
                  <bgColor rgb="FFFFEECC"/>
                </patternFill>
              </fill>
            </x14:dxf>
          </x14:cfRule>
          <x14:cfRule type="expression" priority="999" id="{B6841192-4FC0-4707-844D-369AA590AB2C}">
            <xm:f>AND($AE37=Setting!$B$6,Setting!$B$6&lt;&gt;"")</xm:f>
            <x14:dxf>
              <fill>
                <patternFill>
                  <bgColor rgb="FFF1E5DB"/>
                </patternFill>
              </fill>
            </x14:dxf>
          </x14:cfRule>
          <x14:cfRule type="expression" priority="1000" id="{83259EAF-DA82-41C0-A99B-24D01DAA648E}">
            <xm:f>AND($AE37=Setting!$B$5,Setting!$B$5&lt;&gt;"")</xm:f>
            <x14:dxf>
              <fill>
                <patternFill>
                  <bgColor rgb="FFFFCCCC"/>
                </patternFill>
              </fill>
            </x14:dxf>
          </x14:cfRule>
          <xm:sqref>AD37:AE40 AD68:AE125 AD44:AE54 AD56:AE66</xm:sqref>
        </x14:conditionalFormatting>
        <x14:conditionalFormatting xmlns:xm="http://schemas.microsoft.com/office/excel/2006/main">
          <x14:cfRule type="expression" priority="956" id="{BD4E6144-54F8-4A44-92E3-37F17FA4C036}">
            <xm:f>AND($AG37=Setting!$B$19,Setting!$B$19&lt;&gt;"")</xm:f>
            <x14:dxf>
              <fill>
                <patternFill>
                  <bgColor rgb="FFFFCCDD"/>
                </patternFill>
              </fill>
            </x14:dxf>
          </x14:cfRule>
          <x14:cfRule type="expression" priority="957" id="{932B60FA-DB39-44CE-8B40-534D7FE0FC25}">
            <xm:f>AND($AG37=Setting!$B$18,Setting!$B$18&lt;&gt;"")</xm:f>
            <x14:dxf>
              <fill>
                <patternFill>
                  <bgColor rgb="FFF7D4EB"/>
                </patternFill>
              </fill>
            </x14:dxf>
          </x14:cfRule>
          <x14:cfRule type="expression" priority="958" id="{CC654C77-4500-4FF2-81E6-22C1200AE648}">
            <xm:f>AND($AG37=Setting!$B$17,Setting!$B$17&lt;&gt;"")</xm:f>
            <x14:dxf>
              <fill>
                <patternFill>
                  <bgColor rgb="FFFFCCFF"/>
                </patternFill>
              </fill>
            </x14:dxf>
          </x14:cfRule>
          <x14:cfRule type="expression" priority="959" id="{F8E36677-7F1D-48BE-9F3B-4EAF03A6B006}">
            <xm:f>AND($AG37=Setting!$B$16,Setting!$B$16&lt;&gt;"")</xm:f>
            <x14:dxf>
              <fill>
                <patternFill>
                  <bgColor rgb="FFEECCFF"/>
                </patternFill>
              </fill>
            </x14:dxf>
          </x14:cfRule>
          <x14:cfRule type="expression" priority="960" id="{024497DA-B25F-4C7E-BD4C-2B098FAE53CC}">
            <xm:f>AND($AG37=Setting!$B$15,Setting!$B$15&lt;&gt;"")</xm:f>
            <x14:dxf>
              <fill>
                <patternFill>
                  <bgColor rgb="FFD6D6F5"/>
                </patternFill>
              </fill>
            </x14:dxf>
          </x14:cfRule>
          <x14:cfRule type="expression" priority="961" id="{7EC26CF7-3CE3-4381-80D1-7469B5B04E18}">
            <xm:f>AND($AG37=Setting!$B$14,Setting!$B$14&lt;&gt;"")</xm:f>
            <x14:dxf>
              <fill>
                <patternFill>
                  <bgColor rgb="FFCCDDFF"/>
                </patternFill>
              </fill>
            </x14:dxf>
          </x14:cfRule>
          <x14:cfRule type="expression" priority="962" id="{55B217D9-80C2-4F4C-A79C-12995C9FD17E}">
            <xm:f>AND($AG37=Setting!$B$13,Setting!$B$13&lt;&gt;"")</xm:f>
            <x14:dxf>
              <fill>
                <patternFill>
                  <bgColor rgb="FFCCEEFF"/>
                </patternFill>
              </fill>
            </x14:dxf>
          </x14:cfRule>
          <x14:cfRule type="expression" priority="963" id="{5F2C7420-8AB2-43D8-802C-AC4C1645DD0F}">
            <xm:f>AND($AG37=Setting!$B$12,Setting!$B$12&lt;&gt;"")</xm:f>
            <x14:dxf>
              <fill>
                <patternFill>
                  <bgColor rgb="FFCFFCFC"/>
                </patternFill>
              </fill>
            </x14:dxf>
          </x14:cfRule>
          <x14:cfRule type="expression" priority="964" id="{723FDD8D-26C3-45C4-8726-CA0AD24516E2}">
            <xm:f>AND($AG37=Setting!$B$11,Setting!$B$11&lt;&gt;"")</xm:f>
            <x14:dxf>
              <fill>
                <patternFill>
                  <bgColor rgb="FFCCFFDD"/>
                </patternFill>
              </fill>
            </x14:dxf>
          </x14:cfRule>
          <x14:cfRule type="expression" priority="965" id="{1EF801F8-5842-445A-A978-EB2BC62366C4}">
            <xm:f>AND($AG37=Setting!$B$10,Setting!$B$10&lt;&gt;"")</xm:f>
            <x14:dxf>
              <fill>
                <patternFill>
                  <bgColor rgb="FFDDFFCC"/>
                </patternFill>
              </fill>
            </x14:dxf>
          </x14:cfRule>
          <x14:cfRule type="expression" priority="966" id="{6872820F-8445-4001-AE68-226EB850204C}">
            <xm:f>AND($AG37=Setting!$B$9,Setting!$B$9&lt;&gt;"")</xm:f>
            <x14:dxf>
              <fill>
                <patternFill>
                  <bgColor rgb="FFEEFFCC"/>
                </patternFill>
              </fill>
            </x14:dxf>
          </x14:cfRule>
          <x14:cfRule type="expression" priority="967" id="{7EFB53C5-034D-4531-8759-A66A06AB9FF8}">
            <xm:f>AND($AG37=Setting!$B$8,Setting!$B$8&lt;&gt;"")</xm:f>
            <x14:dxf>
              <fill>
                <patternFill>
                  <bgColor rgb="FFFFFFCC"/>
                </patternFill>
              </fill>
            </x14:dxf>
          </x14:cfRule>
          <x14:cfRule type="expression" priority="968" id="{AAFF779A-DD20-49C7-A5D8-9265BDF235B8}">
            <xm:f>AND($AG37=Setting!$B$7,Setting!$B$7&lt;&gt;"")</xm:f>
            <x14:dxf>
              <fill>
                <patternFill>
                  <bgColor rgb="FFFFEECC"/>
                </patternFill>
              </fill>
            </x14:dxf>
          </x14:cfRule>
          <x14:cfRule type="expression" priority="969" id="{475C203A-E9C0-403B-9560-E71E8A360D64}">
            <xm:f>AND($AG37=Setting!$B$6,Setting!$B$6&lt;&gt;"")</xm:f>
            <x14:dxf>
              <fill>
                <patternFill>
                  <bgColor rgb="FFF1E5DB"/>
                </patternFill>
              </fill>
            </x14:dxf>
          </x14:cfRule>
          <x14:cfRule type="expression" priority="970" id="{55AC7450-93A1-47D0-8787-23970A0A6CDC}">
            <xm:f>AND($AG37=Setting!$B$5,Setting!$B$5&lt;&gt;"")</xm:f>
            <x14:dxf>
              <fill>
                <patternFill>
                  <bgColor rgb="FFFFCCCC"/>
                </patternFill>
              </fill>
            </x14:dxf>
          </x14:cfRule>
          <xm:sqref>AF37:AG40 AF68:AG125 AF44:AG54 AF56:AG66</xm:sqref>
        </x14:conditionalFormatting>
        <x14:conditionalFormatting xmlns:xm="http://schemas.microsoft.com/office/excel/2006/main">
          <x14:cfRule type="expression" priority="926" id="{72B9AAC2-8C9F-42F7-BBEB-248535C7C431}">
            <xm:f>AND($AI37=Setting!$B$19,Setting!$B$19&lt;&gt;"")</xm:f>
            <x14:dxf>
              <fill>
                <patternFill>
                  <bgColor rgb="FFFFCCDD"/>
                </patternFill>
              </fill>
            </x14:dxf>
          </x14:cfRule>
          <x14:cfRule type="expression" priority="927" id="{6D0C5078-FF4E-48F3-9B58-A8DEAB8C9612}">
            <xm:f>AND($AI37=Setting!$B$18,Setting!$B$18&lt;&gt;"")</xm:f>
            <x14:dxf>
              <fill>
                <patternFill>
                  <bgColor rgb="FFF7D4EB"/>
                </patternFill>
              </fill>
            </x14:dxf>
          </x14:cfRule>
          <x14:cfRule type="expression" priority="928" id="{0E1A0073-53E5-4268-AA22-3753FF188B7B}">
            <xm:f>AND($AI37=Setting!$B$17,Setting!$B$17&lt;&gt;"")</xm:f>
            <x14:dxf>
              <fill>
                <patternFill>
                  <bgColor rgb="FFFFCCFF"/>
                </patternFill>
              </fill>
            </x14:dxf>
          </x14:cfRule>
          <x14:cfRule type="expression" priority="929" id="{30D29226-1F6D-40D6-807D-19BB005BE0CC}">
            <xm:f>AND($AI37=Setting!$B$16,Setting!$B$16&lt;&gt;"")</xm:f>
            <x14:dxf>
              <fill>
                <patternFill>
                  <bgColor rgb="FFEECCFF"/>
                </patternFill>
              </fill>
            </x14:dxf>
          </x14:cfRule>
          <x14:cfRule type="expression" priority="930" id="{DF372645-0B31-45A7-B56D-CECE52D8AA4D}">
            <xm:f>AND($AI37=Setting!$B$15,Setting!$B$15&lt;&gt;"")</xm:f>
            <x14:dxf>
              <fill>
                <patternFill>
                  <bgColor rgb="FFD6D6F5"/>
                </patternFill>
              </fill>
            </x14:dxf>
          </x14:cfRule>
          <x14:cfRule type="expression" priority="931" id="{FF38A1F4-3DC2-4175-99E7-0EAB018A1575}">
            <xm:f>AND($AI37=Setting!$B$14,Setting!$B$14&lt;&gt;"")</xm:f>
            <x14:dxf>
              <fill>
                <patternFill>
                  <bgColor rgb="FFCCDDFF"/>
                </patternFill>
              </fill>
            </x14:dxf>
          </x14:cfRule>
          <x14:cfRule type="expression" priority="932" id="{2EDC6D9A-BCFF-424F-A43E-7EC6A4AF862E}">
            <xm:f>AND($AI37=Setting!$B$13,Setting!$B$13&lt;&gt;"")</xm:f>
            <x14:dxf>
              <fill>
                <patternFill>
                  <bgColor rgb="FFCCEEFF"/>
                </patternFill>
              </fill>
            </x14:dxf>
          </x14:cfRule>
          <x14:cfRule type="expression" priority="933" id="{04F0AE42-B09C-415A-92AA-AAEAC5FE3886}">
            <xm:f>AND($AI37=Setting!$B$12,Setting!$B$12&lt;&gt;"")</xm:f>
            <x14:dxf>
              <fill>
                <patternFill>
                  <bgColor rgb="FFCFFCFC"/>
                </patternFill>
              </fill>
            </x14:dxf>
          </x14:cfRule>
          <x14:cfRule type="expression" priority="934" id="{CCFBAB69-CACE-475D-9B23-14590B4B7D41}">
            <xm:f>AND($AI37=Setting!$B$11,Setting!$B$11&lt;&gt;"")</xm:f>
            <x14:dxf>
              <fill>
                <patternFill>
                  <bgColor rgb="FFCCFFDD"/>
                </patternFill>
              </fill>
            </x14:dxf>
          </x14:cfRule>
          <x14:cfRule type="expression" priority="935" id="{E284C360-B578-47FB-9BDA-53D0104FB952}">
            <xm:f>AND($AI37=Setting!$B$10,Setting!$B$10&lt;&gt;"")</xm:f>
            <x14:dxf>
              <fill>
                <patternFill>
                  <bgColor rgb="FFDDFFCC"/>
                </patternFill>
              </fill>
            </x14:dxf>
          </x14:cfRule>
          <x14:cfRule type="expression" priority="936" id="{5AB3F427-505F-404A-989F-EB90A481D1E4}">
            <xm:f>AND($AI37=Setting!$B$9,Setting!$B$9&lt;&gt;"")</xm:f>
            <x14:dxf>
              <fill>
                <patternFill>
                  <bgColor rgb="FFEEFFCC"/>
                </patternFill>
              </fill>
            </x14:dxf>
          </x14:cfRule>
          <x14:cfRule type="expression" priority="937" id="{D67903C9-85ED-4278-9477-004A0C161D46}">
            <xm:f>AND($AI37=Setting!$B$8,Setting!$B$8&lt;&gt;"")</xm:f>
            <x14:dxf>
              <fill>
                <patternFill>
                  <bgColor rgb="FFFFFFCC"/>
                </patternFill>
              </fill>
            </x14:dxf>
          </x14:cfRule>
          <x14:cfRule type="expression" priority="938" id="{E1DEF9F7-2793-428B-8BEF-9B87197B6C27}">
            <xm:f>AND($AI37=Setting!$B$7,Setting!$B$7&lt;&gt;"")</xm:f>
            <x14:dxf>
              <fill>
                <patternFill>
                  <bgColor rgb="FFFFEECC"/>
                </patternFill>
              </fill>
            </x14:dxf>
          </x14:cfRule>
          <x14:cfRule type="expression" priority="939" id="{C7D776FD-AA83-4271-A09B-68918349A1A3}">
            <xm:f>AND($AI37=Setting!$B$6,Setting!$B$6&lt;&gt;"")</xm:f>
            <x14:dxf>
              <fill>
                <patternFill>
                  <bgColor rgb="FFF1E5DB"/>
                </patternFill>
              </fill>
            </x14:dxf>
          </x14:cfRule>
          <x14:cfRule type="expression" priority="940" id="{E61A634F-8C69-4C90-9657-BCB1E6376DD4}">
            <xm:f>AND($AI37=Setting!$B$5,Setting!$B$5&lt;&gt;"")</xm:f>
            <x14:dxf>
              <fill>
                <patternFill>
                  <bgColor rgb="FFFFCCCC"/>
                </patternFill>
              </fill>
            </x14:dxf>
          </x14:cfRule>
          <xm:sqref>AH37:AI40 AH68:AI125 AH44:AI54 AH56:AI66</xm:sqref>
        </x14:conditionalFormatting>
        <x14:conditionalFormatting xmlns:xm="http://schemas.microsoft.com/office/excel/2006/main">
          <x14:cfRule type="expression" priority="896" id="{3383AE41-B927-4A2E-AF80-6BCC8DCBC1FE}">
            <xm:f>AND($AK37=Setting!$B$19,Setting!$B$19&lt;&gt;"")</xm:f>
            <x14:dxf>
              <fill>
                <patternFill>
                  <bgColor rgb="FFFFCCDD"/>
                </patternFill>
              </fill>
            </x14:dxf>
          </x14:cfRule>
          <x14:cfRule type="expression" priority="897" id="{873AA347-FD0D-47AD-8930-1954B3969022}">
            <xm:f>AND($AK37=Setting!$B$18,Setting!$B$18&lt;&gt;"")</xm:f>
            <x14:dxf>
              <fill>
                <patternFill>
                  <bgColor rgb="FFF7D4EB"/>
                </patternFill>
              </fill>
            </x14:dxf>
          </x14:cfRule>
          <x14:cfRule type="expression" priority="898" id="{2E6966BE-7601-4082-A811-F251AB85176E}">
            <xm:f>AND($AK37=Setting!$B$17,Setting!$B$17&lt;&gt;"")</xm:f>
            <x14:dxf>
              <fill>
                <patternFill>
                  <bgColor rgb="FFFFCCFF"/>
                </patternFill>
              </fill>
            </x14:dxf>
          </x14:cfRule>
          <x14:cfRule type="expression" priority="899" id="{69BDA002-543C-4308-BD31-95E0B18019B4}">
            <xm:f>AND($AK37=Setting!$B$16,Setting!$B$16&lt;&gt;"")</xm:f>
            <x14:dxf>
              <fill>
                <patternFill>
                  <bgColor rgb="FFEECCFF"/>
                </patternFill>
              </fill>
            </x14:dxf>
          </x14:cfRule>
          <x14:cfRule type="expression" priority="900" id="{E6B83C8A-A326-4F34-95D8-F12A4DC1F53D}">
            <xm:f>AND($AK37=Setting!$B$15,Setting!$B$15&lt;&gt;"")</xm:f>
            <x14:dxf>
              <fill>
                <patternFill>
                  <bgColor rgb="FFD6D6F5"/>
                </patternFill>
              </fill>
            </x14:dxf>
          </x14:cfRule>
          <x14:cfRule type="expression" priority="901" id="{552C090C-545A-4356-81BD-D2A5B6BC4A43}">
            <xm:f>AND($AK37=Setting!$B$14,Setting!$B$14&lt;&gt;"")</xm:f>
            <x14:dxf>
              <fill>
                <patternFill>
                  <bgColor rgb="FFCCDDFF"/>
                </patternFill>
              </fill>
            </x14:dxf>
          </x14:cfRule>
          <x14:cfRule type="expression" priority="902" id="{E9299724-06B3-4966-91A1-85F059C9515E}">
            <xm:f>AND($AK37=Setting!$B$13,Setting!$B$13&lt;&gt;"")</xm:f>
            <x14:dxf>
              <fill>
                <patternFill>
                  <bgColor rgb="FFCCEEFF"/>
                </patternFill>
              </fill>
            </x14:dxf>
          </x14:cfRule>
          <x14:cfRule type="expression" priority="903" id="{F3ACCF22-DC50-4337-853C-2B1A47D9D92A}">
            <xm:f>AND($AK37=Setting!$B$12,Setting!$B$12&lt;&gt;"")</xm:f>
            <x14:dxf>
              <fill>
                <patternFill>
                  <bgColor rgb="FFCFFCFC"/>
                </patternFill>
              </fill>
            </x14:dxf>
          </x14:cfRule>
          <x14:cfRule type="expression" priority="904" id="{905B202C-F22A-41DC-B930-DB0505618351}">
            <xm:f>AND($AK37=Setting!$B$11,Setting!$B$11&lt;&gt;"")</xm:f>
            <x14:dxf>
              <fill>
                <patternFill>
                  <bgColor rgb="FFCCFFDD"/>
                </patternFill>
              </fill>
            </x14:dxf>
          </x14:cfRule>
          <x14:cfRule type="expression" priority="905" id="{D480E207-9036-4D5F-ABEB-481654BB555E}">
            <xm:f>AND($AK37=Setting!$B$10,Setting!$B$10&lt;&gt;"")</xm:f>
            <x14:dxf>
              <fill>
                <patternFill>
                  <bgColor rgb="FFDDFFCC"/>
                </patternFill>
              </fill>
            </x14:dxf>
          </x14:cfRule>
          <x14:cfRule type="expression" priority="906" id="{4B2FC2AD-BB28-4775-B655-8B132BE899B8}">
            <xm:f>AND($AK37=Setting!$B$9,Setting!$B$9&lt;&gt;"")</xm:f>
            <x14:dxf>
              <fill>
                <patternFill>
                  <bgColor rgb="FFEEFFCC"/>
                </patternFill>
              </fill>
            </x14:dxf>
          </x14:cfRule>
          <x14:cfRule type="expression" priority="907" id="{64493674-69ED-403D-94ED-4F449E53F934}">
            <xm:f>AND($AK37=Setting!$B$8,Setting!$B$8&lt;&gt;"")</xm:f>
            <x14:dxf>
              <fill>
                <patternFill>
                  <bgColor rgb="FFFFFFCC"/>
                </patternFill>
              </fill>
            </x14:dxf>
          </x14:cfRule>
          <x14:cfRule type="expression" priority="908" id="{FDF1114E-956E-4283-B925-18E027792EC6}">
            <xm:f>AND($AK37=Setting!$B$7,Setting!$B$7&lt;&gt;"")</xm:f>
            <x14:dxf>
              <fill>
                <patternFill>
                  <bgColor rgb="FFFFEECC"/>
                </patternFill>
              </fill>
            </x14:dxf>
          </x14:cfRule>
          <x14:cfRule type="expression" priority="909" id="{6F7F3B89-1440-40C5-B7C9-F0A9FDED9530}">
            <xm:f>AND($AK37=Setting!$B$6,Setting!$B$6&lt;&gt;"")</xm:f>
            <x14:dxf>
              <fill>
                <patternFill>
                  <bgColor rgb="FFF1E5DB"/>
                </patternFill>
              </fill>
            </x14:dxf>
          </x14:cfRule>
          <x14:cfRule type="expression" priority="910" id="{4104DBD0-56B3-4FD1-BA2C-70D227E35B21}">
            <xm:f>AND($AK37=Setting!$B$5,Setting!$B$5&lt;&gt;"")</xm:f>
            <x14:dxf>
              <fill>
                <patternFill>
                  <bgColor rgb="FFFFCCCC"/>
                </patternFill>
              </fill>
            </x14:dxf>
          </x14:cfRule>
          <xm:sqref>AJ37:AK40 AJ68:AK125 AJ44:AK54 AJ56:AK66</xm:sqref>
        </x14:conditionalFormatting>
        <x14:conditionalFormatting xmlns:xm="http://schemas.microsoft.com/office/excel/2006/main">
          <x14:cfRule type="expression" priority="866" id="{1FFE60E0-5D87-4F4E-BB2A-F34C2ECBC272}">
            <xm:f>AND($AM37=Setting!$B$19,Setting!$B$19&lt;&gt;"")</xm:f>
            <x14:dxf>
              <fill>
                <patternFill>
                  <bgColor rgb="FFFFCCDD"/>
                </patternFill>
              </fill>
            </x14:dxf>
          </x14:cfRule>
          <x14:cfRule type="expression" priority="867" id="{223B3383-9BD1-4656-ACA9-799288572B1A}">
            <xm:f>AND($AM37=Setting!$B$18,Setting!$B$18&lt;&gt;"")</xm:f>
            <x14:dxf>
              <fill>
                <patternFill>
                  <bgColor rgb="FFF7D4EB"/>
                </patternFill>
              </fill>
            </x14:dxf>
          </x14:cfRule>
          <x14:cfRule type="expression" priority="868" id="{B2BB6049-987F-4135-A5DC-8816E7A17E92}">
            <xm:f>AND($AM37=Setting!$B$17,Setting!$B$17&lt;&gt;"")</xm:f>
            <x14:dxf>
              <fill>
                <patternFill>
                  <bgColor rgb="FFFFCCFF"/>
                </patternFill>
              </fill>
            </x14:dxf>
          </x14:cfRule>
          <x14:cfRule type="expression" priority="869" id="{728B1953-8B70-4490-908F-A73E23D7E31F}">
            <xm:f>AND($AM37=Setting!$B$16,Setting!$B$16&lt;&gt;"")</xm:f>
            <x14:dxf>
              <fill>
                <patternFill>
                  <bgColor rgb="FFEECCFF"/>
                </patternFill>
              </fill>
            </x14:dxf>
          </x14:cfRule>
          <x14:cfRule type="expression" priority="870" id="{E1CA480F-6751-499B-98B9-CD1EF1BE204E}">
            <xm:f>AND($AM37=Setting!$B$15,Setting!$B$15&lt;&gt;"")</xm:f>
            <x14:dxf>
              <fill>
                <patternFill>
                  <bgColor rgb="FFD6D6F5"/>
                </patternFill>
              </fill>
            </x14:dxf>
          </x14:cfRule>
          <x14:cfRule type="expression" priority="871" id="{3609C56C-CA5E-4B16-BE36-7EFDEC37CF47}">
            <xm:f>AND($AM37=Setting!$B$14,Setting!$B$14&lt;&gt;"")</xm:f>
            <x14:dxf>
              <fill>
                <patternFill>
                  <bgColor rgb="FFCCDDFF"/>
                </patternFill>
              </fill>
            </x14:dxf>
          </x14:cfRule>
          <x14:cfRule type="expression" priority="872" id="{1DC709B2-6EBB-42D1-9F50-C3F3D1451EB7}">
            <xm:f>AND($AM37=Setting!$B$13,Setting!$B$13&lt;&gt;"")</xm:f>
            <x14:dxf>
              <fill>
                <patternFill>
                  <bgColor rgb="FFCCEEFF"/>
                </patternFill>
              </fill>
            </x14:dxf>
          </x14:cfRule>
          <x14:cfRule type="expression" priority="873" id="{FDB49871-63CE-411E-AFFE-627A0769B267}">
            <xm:f>AND($AM37=Setting!$B$12,Setting!$B$12&lt;&gt;"")</xm:f>
            <x14:dxf>
              <fill>
                <patternFill>
                  <bgColor rgb="FFCFFCFC"/>
                </patternFill>
              </fill>
            </x14:dxf>
          </x14:cfRule>
          <x14:cfRule type="expression" priority="874" id="{D18F7252-A630-4CF8-8BCE-56F8F5875217}">
            <xm:f>AND($AM37=Setting!$B$11,Setting!$B$11&lt;&gt;"")</xm:f>
            <x14:dxf>
              <fill>
                <patternFill>
                  <bgColor rgb="FFCCFFDD"/>
                </patternFill>
              </fill>
            </x14:dxf>
          </x14:cfRule>
          <x14:cfRule type="expression" priority="875" id="{54B1C486-ABF6-4C4F-9260-D4867F8FD46B}">
            <xm:f>AND($AM37=Setting!$B$10,Setting!$B$10&lt;&gt;"")</xm:f>
            <x14:dxf>
              <fill>
                <patternFill>
                  <bgColor rgb="FFDDFFCC"/>
                </patternFill>
              </fill>
            </x14:dxf>
          </x14:cfRule>
          <x14:cfRule type="expression" priority="876" id="{AC3C6553-9649-4855-B42E-544B2A7ABF1E}">
            <xm:f>AND($AM37=Setting!$B$9,Setting!$B$9&lt;&gt;"")</xm:f>
            <x14:dxf>
              <fill>
                <patternFill>
                  <bgColor rgb="FFEEFFCC"/>
                </patternFill>
              </fill>
            </x14:dxf>
          </x14:cfRule>
          <x14:cfRule type="expression" priority="877" id="{7A7DB27E-87F9-45FE-BEF5-8FE934C1E2C7}">
            <xm:f>AND($AM37=Setting!$B$8,Setting!$B$8&lt;&gt;"")</xm:f>
            <x14:dxf>
              <fill>
                <patternFill>
                  <bgColor rgb="FFFFFFCC"/>
                </patternFill>
              </fill>
            </x14:dxf>
          </x14:cfRule>
          <x14:cfRule type="expression" priority="878" id="{98E98FF3-B8A0-4B37-9D6B-EFCFA0B06BDD}">
            <xm:f>AND($AM37=Setting!$B$7,Setting!$B$7&lt;&gt;"")</xm:f>
            <x14:dxf>
              <fill>
                <patternFill>
                  <bgColor rgb="FFFFEECC"/>
                </patternFill>
              </fill>
            </x14:dxf>
          </x14:cfRule>
          <x14:cfRule type="expression" priority="879" id="{D417F95F-E2C8-42D4-8044-95D0377B6931}">
            <xm:f>AND($AM37=Setting!$B$6,Setting!$B$6&lt;&gt;"")</xm:f>
            <x14:dxf>
              <fill>
                <patternFill>
                  <bgColor rgb="FFF1E5DB"/>
                </patternFill>
              </fill>
            </x14:dxf>
          </x14:cfRule>
          <x14:cfRule type="expression" priority="880" id="{88397FBE-B069-4517-89B6-ADF25C115397}">
            <xm:f>AND($AM37=Setting!$B$5,Setting!$B$5&lt;&gt;"")</xm:f>
            <x14:dxf>
              <fill>
                <patternFill>
                  <bgColor rgb="FFFFCCCC"/>
                </patternFill>
              </fill>
            </x14:dxf>
          </x14:cfRule>
          <xm:sqref>AL37:AM40 AL68:AM125 AL44:AM54 AL56:AM66</xm:sqref>
        </x14:conditionalFormatting>
        <x14:conditionalFormatting xmlns:xm="http://schemas.microsoft.com/office/excel/2006/main">
          <x14:cfRule type="expression" priority="836" id="{09DFC77D-1D26-4FDF-809B-17F4FDBAD8B0}">
            <xm:f>AND($AO37=Setting!$B$19,Setting!$B$19&lt;&gt;"")</xm:f>
            <x14:dxf>
              <fill>
                <patternFill>
                  <bgColor rgb="FFFFCCDD"/>
                </patternFill>
              </fill>
            </x14:dxf>
          </x14:cfRule>
          <x14:cfRule type="expression" priority="837" id="{B7169129-9FCF-4D2E-B977-919325D977D8}">
            <xm:f>AND($AO37=Setting!$B$18,Setting!$B$18&lt;&gt;"")</xm:f>
            <x14:dxf>
              <fill>
                <patternFill>
                  <bgColor rgb="FFF7D4EB"/>
                </patternFill>
              </fill>
            </x14:dxf>
          </x14:cfRule>
          <x14:cfRule type="expression" priority="838" id="{240D40BF-3607-4F16-A5F3-7C387A747B96}">
            <xm:f>AND($AO37=Setting!$B$17,Setting!$B$17&lt;&gt;"")</xm:f>
            <x14:dxf>
              <fill>
                <patternFill>
                  <bgColor rgb="FFFFCCFF"/>
                </patternFill>
              </fill>
            </x14:dxf>
          </x14:cfRule>
          <x14:cfRule type="expression" priority="839" id="{9035E2B4-E36E-4BF2-BFE3-6AC6240542DF}">
            <xm:f>AND($AO37=Setting!$B$16,Setting!$B$16&lt;&gt;"")</xm:f>
            <x14:dxf>
              <fill>
                <patternFill>
                  <bgColor rgb="FFEECCFF"/>
                </patternFill>
              </fill>
            </x14:dxf>
          </x14:cfRule>
          <x14:cfRule type="expression" priority="840" id="{AE9EB964-DBCA-4F70-B64F-CD4ED7D70991}">
            <xm:f>AND($AO37=Setting!$B$15,Setting!$B$15&lt;&gt;"")</xm:f>
            <x14:dxf>
              <fill>
                <patternFill>
                  <bgColor rgb="FFD6D6F5"/>
                </patternFill>
              </fill>
            </x14:dxf>
          </x14:cfRule>
          <x14:cfRule type="expression" priority="841" id="{E1DD830F-38EA-4ADD-B6D1-9F04816CC7CF}">
            <xm:f>AND($AO37=Setting!$B$14,Setting!$B$14&lt;&gt;"")</xm:f>
            <x14:dxf>
              <fill>
                <patternFill>
                  <bgColor rgb="FFCCDDFF"/>
                </patternFill>
              </fill>
            </x14:dxf>
          </x14:cfRule>
          <x14:cfRule type="expression" priority="842" id="{78A47425-FD23-4B91-8239-00E3826751B3}">
            <xm:f>AND($AO37=Setting!$B$13,Setting!$B$13&lt;&gt;"")</xm:f>
            <x14:dxf>
              <fill>
                <patternFill>
                  <bgColor rgb="FFCCEEFF"/>
                </patternFill>
              </fill>
            </x14:dxf>
          </x14:cfRule>
          <x14:cfRule type="expression" priority="843" id="{73A06810-E076-4A12-A96E-F422247C8DD8}">
            <xm:f>AND($AO37=Setting!$B$12,Setting!$B$12&lt;&gt;"")</xm:f>
            <x14:dxf>
              <fill>
                <patternFill>
                  <bgColor rgb="FFCFFCFC"/>
                </patternFill>
              </fill>
            </x14:dxf>
          </x14:cfRule>
          <x14:cfRule type="expression" priority="844" id="{0EF3D4F9-8F1F-4F36-9B77-6EE2E754C3DA}">
            <xm:f>AND($AO37=Setting!$B$11,Setting!$B$11&lt;&gt;"")</xm:f>
            <x14:dxf>
              <fill>
                <patternFill>
                  <bgColor rgb="FFCCFFDD"/>
                </patternFill>
              </fill>
            </x14:dxf>
          </x14:cfRule>
          <x14:cfRule type="expression" priority="845" id="{98FE0637-75E7-4A4E-BEDA-326A57CC7E86}">
            <xm:f>AND($AO37=Setting!$B$10,Setting!$B$10&lt;&gt;"")</xm:f>
            <x14:dxf>
              <fill>
                <patternFill>
                  <bgColor rgb="FFDDFFCC"/>
                </patternFill>
              </fill>
            </x14:dxf>
          </x14:cfRule>
          <x14:cfRule type="expression" priority="846" id="{389D7DCF-CC84-4588-BED8-DA4E712F32BA}">
            <xm:f>AND($AO37=Setting!$B$9,Setting!$B$9&lt;&gt;"")</xm:f>
            <x14:dxf>
              <fill>
                <patternFill>
                  <bgColor rgb="FFEEFFCC"/>
                </patternFill>
              </fill>
            </x14:dxf>
          </x14:cfRule>
          <x14:cfRule type="expression" priority="847" id="{1265FE76-6203-4823-90C0-E562922C5ED7}">
            <xm:f>AND($AO37=Setting!$B$8,Setting!$B$8&lt;&gt;"")</xm:f>
            <x14:dxf>
              <fill>
                <patternFill>
                  <bgColor rgb="FFFFFFCC"/>
                </patternFill>
              </fill>
            </x14:dxf>
          </x14:cfRule>
          <x14:cfRule type="expression" priority="848" id="{51308EFD-2FE8-413E-AAF7-F6E535D6B4DA}">
            <xm:f>AND($AO37=Setting!$B$7,Setting!$B$7&lt;&gt;"")</xm:f>
            <x14:dxf>
              <fill>
                <patternFill>
                  <bgColor rgb="FFFFEECC"/>
                </patternFill>
              </fill>
            </x14:dxf>
          </x14:cfRule>
          <x14:cfRule type="expression" priority="849" id="{AB994CFB-7815-4371-A27D-23A23F03E761}">
            <xm:f>AND($AO37=Setting!$B$6,Setting!$B$6&lt;&gt;"")</xm:f>
            <x14:dxf>
              <fill>
                <patternFill>
                  <bgColor rgb="FFF1E5DB"/>
                </patternFill>
              </fill>
            </x14:dxf>
          </x14:cfRule>
          <x14:cfRule type="expression" priority="850" id="{B4BAE689-AD82-42E3-BED7-5F13CC0C947F}">
            <xm:f>AND($AO37=Setting!$B$5,Setting!$B$5&lt;&gt;"")</xm:f>
            <x14:dxf>
              <fill>
                <patternFill>
                  <bgColor rgb="FFFFCCCC"/>
                </patternFill>
              </fill>
            </x14:dxf>
          </x14:cfRule>
          <xm:sqref>AN37:AO40 AN68:AO125 AN44:AO54 AN56:AO66</xm:sqref>
        </x14:conditionalFormatting>
        <x14:conditionalFormatting xmlns:xm="http://schemas.microsoft.com/office/excel/2006/main">
          <x14:cfRule type="expression" priority="806" id="{6AE93DD5-9986-4FA1-907E-5E43A36B5B3F}">
            <xm:f>AND($AQ37=Setting!$B$19,Setting!$B$19&lt;&gt;"")</xm:f>
            <x14:dxf>
              <fill>
                <patternFill>
                  <bgColor rgb="FFFFCCDD"/>
                </patternFill>
              </fill>
            </x14:dxf>
          </x14:cfRule>
          <x14:cfRule type="expression" priority="807" id="{F63F2A5A-A870-49D1-9DD0-7C422DBC36EC}">
            <xm:f>AND($AQ37=Setting!$B$18,Setting!$B$18&lt;&gt;"")</xm:f>
            <x14:dxf>
              <fill>
                <patternFill>
                  <bgColor rgb="FFF7D4EB"/>
                </patternFill>
              </fill>
            </x14:dxf>
          </x14:cfRule>
          <x14:cfRule type="expression" priority="808" id="{F6D393E1-06DC-48D4-9A99-106FFED576C8}">
            <xm:f>AND($AQ37=Setting!$B$17,Setting!$B$17&lt;&gt;"")</xm:f>
            <x14:dxf>
              <fill>
                <patternFill>
                  <bgColor rgb="FFFFCCFF"/>
                </patternFill>
              </fill>
            </x14:dxf>
          </x14:cfRule>
          <x14:cfRule type="expression" priority="809" id="{6D69FAD6-A9FE-4092-B209-1673B884F540}">
            <xm:f>AND($AQ37=Setting!$B$16,Setting!$B$16&lt;&gt;"")</xm:f>
            <x14:dxf>
              <fill>
                <patternFill>
                  <bgColor rgb="FFEECCFF"/>
                </patternFill>
              </fill>
            </x14:dxf>
          </x14:cfRule>
          <x14:cfRule type="expression" priority="810" id="{CD3ABF97-4F40-4B99-8FCA-E6B3F47F68A5}">
            <xm:f>AND($AQ37=Setting!$B$15,Setting!$B$15&lt;&gt;"")</xm:f>
            <x14:dxf>
              <fill>
                <patternFill>
                  <bgColor rgb="FFD6D6F5"/>
                </patternFill>
              </fill>
            </x14:dxf>
          </x14:cfRule>
          <x14:cfRule type="expression" priority="811" id="{4A8634E3-80C2-4D75-9B96-754F6BD8C79C}">
            <xm:f>AND($AQ37=Setting!$B$14,Setting!$B$14&lt;&gt;"")</xm:f>
            <x14:dxf>
              <fill>
                <patternFill>
                  <bgColor rgb="FFCCDDFF"/>
                </patternFill>
              </fill>
            </x14:dxf>
          </x14:cfRule>
          <x14:cfRule type="expression" priority="812" id="{E5A0D1F6-FBF5-4FEA-990C-716761FCC9A8}">
            <xm:f>AND($AQ37=Setting!$B$13,Setting!$B$13&lt;&gt;"")</xm:f>
            <x14:dxf>
              <fill>
                <patternFill>
                  <bgColor rgb="FFCCEEFF"/>
                </patternFill>
              </fill>
            </x14:dxf>
          </x14:cfRule>
          <x14:cfRule type="expression" priority="813" id="{401CC638-515A-4137-A910-A3EBE58680C4}">
            <xm:f>AND($AQ37=Setting!$B$12,Setting!$B$12&lt;&gt;"")</xm:f>
            <x14:dxf>
              <fill>
                <patternFill>
                  <bgColor rgb="FFCFFCFC"/>
                </patternFill>
              </fill>
            </x14:dxf>
          </x14:cfRule>
          <x14:cfRule type="expression" priority="814" id="{BC809029-AC2B-4B80-B51B-F91912331E24}">
            <xm:f>AND($AQ37=Setting!$B$11,Setting!$B$11&lt;&gt;"")</xm:f>
            <x14:dxf>
              <fill>
                <patternFill>
                  <bgColor rgb="FFCCFFDD"/>
                </patternFill>
              </fill>
            </x14:dxf>
          </x14:cfRule>
          <x14:cfRule type="expression" priority="815" id="{4FD8063E-1100-4EC4-9877-40B94B99EC5A}">
            <xm:f>AND($AQ37=Setting!$B$10,Setting!$B$10&lt;&gt;"")</xm:f>
            <x14:dxf>
              <fill>
                <patternFill>
                  <bgColor rgb="FFDDFFCC"/>
                </patternFill>
              </fill>
            </x14:dxf>
          </x14:cfRule>
          <x14:cfRule type="expression" priority="816" id="{9BC3F46B-D407-4C4D-9351-35F4938F190B}">
            <xm:f>AND($AQ37=Setting!$B$9,Setting!$B$9&lt;&gt;"")</xm:f>
            <x14:dxf>
              <fill>
                <patternFill>
                  <bgColor rgb="FFEEFFCC"/>
                </patternFill>
              </fill>
            </x14:dxf>
          </x14:cfRule>
          <x14:cfRule type="expression" priority="817" id="{96152088-EC30-486D-9A76-2C5C26BB64FF}">
            <xm:f>AND($AQ37=Setting!$B$8,Setting!$B$8&lt;&gt;"")</xm:f>
            <x14:dxf>
              <fill>
                <patternFill>
                  <bgColor rgb="FFFFFFCC"/>
                </patternFill>
              </fill>
            </x14:dxf>
          </x14:cfRule>
          <x14:cfRule type="expression" priority="818" id="{76EA03BD-29AB-4FB6-B6B3-4DCD96397263}">
            <xm:f>AND($AQ37=Setting!$B$7,Setting!$B$7&lt;&gt;"")</xm:f>
            <x14:dxf>
              <fill>
                <patternFill>
                  <bgColor rgb="FFFFEECC"/>
                </patternFill>
              </fill>
            </x14:dxf>
          </x14:cfRule>
          <x14:cfRule type="expression" priority="819" id="{F621D36A-BFC9-4BC6-920A-5561B294379E}">
            <xm:f>AND($AQ37=Setting!$B$6,Setting!$B$6&lt;&gt;"")</xm:f>
            <x14:dxf>
              <fill>
                <patternFill>
                  <bgColor rgb="FFF1E5DB"/>
                </patternFill>
              </fill>
            </x14:dxf>
          </x14:cfRule>
          <x14:cfRule type="expression" priority="820" id="{6533E1C2-A27B-4EFE-971A-3BDE1611A91E}">
            <xm:f>AND($AQ37=Setting!$B$5,Setting!$B$5&lt;&gt;"")</xm:f>
            <x14:dxf>
              <fill>
                <patternFill>
                  <bgColor rgb="FFFFCCCC"/>
                </patternFill>
              </fill>
            </x14:dxf>
          </x14:cfRule>
          <xm:sqref>AP37:AQ40 AP68:AQ125 AP44:AQ54 AP56:AQ66</xm:sqref>
        </x14:conditionalFormatting>
        <x14:conditionalFormatting xmlns:xm="http://schemas.microsoft.com/office/excel/2006/main">
          <x14:cfRule type="expression" priority="776" id="{78317398-04DE-4FD8-B1B7-B943B679BD73}">
            <xm:f>AND($AS37=Setting!$B$19,Setting!$B$19&lt;&gt;"")</xm:f>
            <x14:dxf>
              <fill>
                <patternFill>
                  <bgColor rgb="FFFFCCDD"/>
                </patternFill>
              </fill>
            </x14:dxf>
          </x14:cfRule>
          <x14:cfRule type="expression" priority="777" id="{E6176695-93E4-4914-9691-E0C181968FF8}">
            <xm:f>AND($AS37=Setting!$B$18,Setting!$B$18&lt;&gt;"")</xm:f>
            <x14:dxf>
              <fill>
                <patternFill>
                  <bgColor rgb="FFF7D4EB"/>
                </patternFill>
              </fill>
            </x14:dxf>
          </x14:cfRule>
          <x14:cfRule type="expression" priority="778" id="{F3885E4E-8D20-45DA-98D4-6E40318B1D6C}">
            <xm:f>AND($AS37=Setting!$B$17,Setting!$B$17&lt;&gt;"")</xm:f>
            <x14:dxf>
              <fill>
                <patternFill>
                  <bgColor rgb="FFFFCCFF"/>
                </patternFill>
              </fill>
            </x14:dxf>
          </x14:cfRule>
          <x14:cfRule type="expression" priority="779" id="{B595E2AB-2470-4C83-A3F7-14D70602D0E1}">
            <xm:f>AND($AS37=Setting!$B$16,Setting!$B$16&lt;&gt;"")</xm:f>
            <x14:dxf>
              <fill>
                <patternFill>
                  <bgColor rgb="FFEECCFF"/>
                </patternFill>
              </fill>
            </x14:dxf>
          </x14:cfRule>
          <x14:cfRule type="expression" priority="780" id="{068FF500-A496-4C49-AF03-5D3AF668A943}">
            <xm:f>AND($AS37=Setting!$B$15,Setting!$B$15&lt;&gt;"")</xm:f>
            <x14:dxf>
              <fill>
                <patternFill>
                  <bgColor rgb="FFD6D6F5"/>
                </patternFill>
              </fill>
            </x14:dxf>
          </x14:cfRule>
          <x14:cfRule type="expression" priority="781" id="{1B15AF22-31E1-4B67-9077-328AC830DE7A}">
            <xm:f>AND($AS37=Setting!$B$14,Setting!$B$14&lt;&gt;"")</xm:f>
            <x14:dxf>
              <fill>
                <patternFill>
                  <bgColor rgb="FFCCDDFF"/>
                </patternFill>
              </fill>
            </x14:dxf>
          </x14:cfRule>
          <x14:cfRule type="expression" priority="782" id="{3BEF2D59-47C4-444E-8CAD-73EF13A434C2}">
            <xm:f>AND($AS37=Setting!$B$13,Setting!$B$13&lt;&gt;"")</xm:f>
            <x14:dxf>
              <fill>
                <patternFill>
                  <bgColor rgb="FFCCEEFF"/>
                </patternFill>
              </fill>
            </x14:dxf>
          </x14:cfRule>
          <x14:cfRule type="expression" priority="783" id="{B53F7B9C-35F1-451B-AB46-0C240ACAEC34}">
            <xm:f>AND($AS37=Setting!$B$12,Setting!$B$12&lt;&gt;"")</xm:f>
            <x14:dxf>
              <fill>
                <patternFill>
                  <bgColor rgb="FFCFFCFC"/>
                </patternFill>
              </fill>
            </x14:dxf>
          </x14:cfRule>
          <x14:cfRule type="expression" priority="784" id="{A97384C8-E63A-4063-BE12-C4112B236A5D}">
            <xm:f>AND($AS37=Setting!$B$11,Setting!$B$11&lt;&gt;"")</xm:f>
            <x14:dxf>
              <fill>
                <patternFill>
                  <bgColor rgb="FFCCFFDD"/>
                </patternFill>
              </fill>
            </x14:dxf>
          </x14:cfRule>
          <x14:cfRule type="expression" priority="785" id="{A2E4D2AA-A727-4CA9-A8F5-AC2D8541D1B4}">
            <xm:f>AND($AS37=Setting!$B$10,Setting!$B$10&lt;&gt;"")</xm:f>
            <x14:dxf>
              <fill>
                <patternFill>
                  <bgColor rgb="FFDDFFCC"/>
                </patternFill>
              </fill>
            </x14:dxf>
          </x14:cfRule>
          <x14:cfRule type="expression" priority="786" id="{8D0841AF-A0F7-4EB3-9CAF-941633C3BCD0}">
            <xm:f>AND($AS37=Setting!$B$9,Setting!$B$9&lt;&gt;"")</xm:f>
            <x14:dxf>
              <fill>
                <patternFill>
                  <bgColor rgb="FFEEFFCC"/>
                </patternFill>
              </fill>
            </x14:dxf>
          </x14:cfRule>
          <x14:cfRule type="expression" priority="787" id="{F1C20B33-F9BC-4C5B-A665-32EEBCDD9911}">
            <xm:f>AND($AS37=Setting!$B$8,Setting!$B$8&lt;&gt;"")</xm:f>
            <x14:dxf>
              <fill>
                <patternFill>
                  <bgColor rgb="FFFFFFCC"/>
                </patternFill>
              </fill>
            </x14:dxf>
          </x14:cfRule>
          <x14:cfRule type="expression" priority="788" id="{9A1EB094-3D62-4C41-A2AB-FDF5F3A5F544}">
            <xm:f>AND($AS37=Setting!$B$7,Setting!$B$7&lt;&gt;"")</xm:f>
            <x14:dxf>
              <fill>
                <patternFill>
                  <bgColor rgb="FFFFEECC"/>
                </patternFill>
              </fill>
            </x14:dxf>
          </x14:cfRule>
          <x14:cfRule type="expression" priority="789" id="{B3A47EB4-BEE2-4297-9BA4-D622BFE98A7C}">
            <xm:f>AND($AS37=Setting!$B$6,Setting!$B$6&lt;&gt;"")</xm:f>
            <x14:dxf>
              <fill>
                <patternFill>
                  <bgColor rgb="FFF1E5DB"/>
                </patternFill>
              </fill>
            </x14:dxf>
          </x14:cfRule>
          <x14:cfRule type="expression" priority="790" id="{70D2EC2B-9733-4533-A38C-8A74FB1B4D17}">
            <xm:f>AND($AS37=Setting!$B$5,Setting!$B$5&lt;&gt;"")</xm:f>
            <x14:dxf>
              <fill>
                <patternFill>
                  <bgColor rgb="FFFFCCCC"/>
                </patternFill>
              </fill>
            </x14:dxf>
          </x14:cfRule>
          <xm:sqref>AR37:AS40 AR68:AS125 AR44:AS54 AR56:AS66</xm:sqref>
        </x14:conditionalFormatting>
        <x14:conditionalFormatting xmlns:xm="http://schemas.microsoft.com/office/excel/2006/main">
          <x14:cfRule type="expression" priority="746" id="{94FED1F0-AB0D-46BB-92BF-195F23CB85EC}">
            <xm:f>AND($AU37=Setting!$B$19,Setting!$B$19&lt;&gt;"")</xm:f>
            <x14:dxf>
              <fill>
                <patternFill>
                  <bgColor rgb="FFFFCCDD"/>
                </patternFill>
              </fill>
            </x14:dxf>
          </x14:cfRule>
          <x14:cfRule type="expression" priority="747" id="{B5FD2FC9-2E40-400B-B140-922D520F9061}">
            <xm:f>AND($AU37=Setting!$B$18,Setting!$B$18&lt;&gt;"")</xm:f>
            <x14:dxf>
              <fill>
                <patternFill>
                  <bgColor rgb="FFF7D4EB"/>
                </patternFill>
              </fill>
            </x14:dxf>
          </x14:cfRule>
          <x14:cfRule type="expression" priority="748" id="{26D0F4A8-7A5B-4AC2-88D1-B10BE8183421}">
            <xm:f>AND($AU37=Setting!$B$17,Setting!$B$17&lt;&gt;"")</xm:f>
            <x14:dxf>
              <fill>
                <patternFill>
                  <bgColor rgb="FFFFCCFF"/>
                </patternFill>
              </fill>
            </x14:dxf>
          </x14:cfRule>
          <x14:cfRule type="expression" priority="749" id="{E43FB7A1-30BD-4D1A-8373-84B9881833E6}">
            <xm:f>AND($AU37=Setting!$B$16,Setting!$B$16&lt;&gt;"")</xm:f>
            <x14:dxf>
              <fill>
                <patternFill>
                  <bgColor rgb="FFEECCFF"/>
                </patternFill>
              </fill>
            </x14:dxf>
          </x14:cfRule>
          <x14:cfRule type="expression" priority="750" id="{3B319690-FA6B-48CE-B75D-0C756D3D5A9C}">
            <xm:f>AND($AU37=Setting!$B$15,Setting!$B$15&lt;&gt;"")</xm:f>
            <x14:dxf>
              <fill>
                <patternFill>
                  <bgColor rgb="FFD6D6F5"/>
                </patternFill>
              </fill>
            </x14:dxf>
          </x14:cfRule>
          <x14:cfRule type="expression" priority="751" id="{607A9B62-4A8F-4F56-8C06-D5D62E9510F4}">
            <xm:f>AND($AU37=Setting!$B$14,Setting!$B$14&lt;&gt;"")</xm:f>
            <x14:dxf>
              <fill>
                <patternFill>
                  <bgColor rgb="FFCCDDFF"/>
                </patternFill>
              </fill>
            </x14:dxf>
          </x14:cfRule>
          <x14:cfRule type="expression" priority="752" id="{D11E8718-64E3-4194-8892-AFFAC5975116}">
            <xm:f>AND($AU37=Setting!$B$13,Setting!$B$13&lt;&gt;"")</xm:f>
            <x14:dxf>
              <fill>
                <patternFill>
                  <bgColor rgb="FFCCEEFF"/>
                </patternFill>
              </fill>
            </x14:dxf>
          </x14:cfRule>
          <x14:cfRule type="expression" priority="753" id="{5BD6AC5C-23D9-464D-9254-C5C829765ECB}">
            <xm:f>AND($AU37=Setting!$B$12,Setting!$B$12&lt;&gt;"")</xm:f>
            <x14:dxf>
              <fill>
                <patternFill>
                  <bgColor rgb="FFCFFCFC"/>
                </patternFill>
              </fill>
            </x14:dxf>
          </x14:cfRule>
          <x14:cfRule type="expression" priority="754" id="{1EB774AE-0E64-42BF-9C3C-F62B186314A4}">
            <xm:f>AND($AU37=Setting!$B$11,Setting!$B$11&lt;&gt;"")</xm:f>
            <x14:dxf>
              <fill>
                <patternFill>
                  <bgColor rgb="FFCCFFDD"/>
                </patternFill>
              </fill>
            </x14:dxf>
          </x14:cfRule>
          <x14:cfRule type="expression" priority="755" id="{346004CE-254E-4913-BADC-3A712E682AB2}">
            <xm:f>AND($AU37=Setting!$B$10,Setting!$B$10&lt;&gt;"")</xm:f>
            <x14:dxf>
              <fill>
                <patternFill>
                  <bgColor rgb="FFDDFFCC"/>
                </patternFill>
              </fill>
            </x14:dxf>
          </x14:cfRule>
          <x14:cfRule type="expression" priority="756" id="{0DFF8158-8B7B-4BB0-ABD2-EA91247D5E3F}">
            <xm:f>AND($AU37=Setting!$B$9,Setting!$B$9&lt;&gt;"")</xm:f>
            <x14:dxf>
              <fill>
                <patternFill>
                  <bgColor rgb="FFEEFFCC"/>
                </patternFill>
              </fill>
            </x14:dxf>
          </x14:cfRule>
          <x14:cfRule type="expression" priority="757" id="{EEA7FCD9-305E-4355-895E-D64EF050A21A}">
            <xm:f>AND($AU37=Setting!$B$8,Setting!$B$8&lt;&gt;"")</xm:f>
            <x14:dxf>
              <fill>
                <patternFill>
                  <bgColor rgb="FFFFFFCC"/>
                </patternFill>
              </fill>
            </x14:dxf>
          </x14:cfRule>
          <x14:cfRule type="expression" priority="758" id="{F3FAABC9-64D9-4012-91E2-F86E3D6FA999}">
            <xm:f>AND($AU37=Setting!$B$7,Setting!$B$7&lt;&gt;"")</xm:f>
            <x14:dxf>
              <fill>
                <patternFill>
                  <bgColor rgb="FFFFEECC"/>
                </patternFill>
              </fill>
            </x14:dxf>
          </x14:cfRule>
          <x14:cfRule type="expression" priority="759" id="{513FB9D8-BAF2-48D8-83ED-33DFB41574BB}">
            <xm:f>AND($AU37=Setting!$B$6,Setting!$B$6&lt;&gt;"")</xm:f>
            <x14:dxf>
              <fill>
                <patternFill>
                  <bgColor rgb="FFF1E5DB"/>
                </patternFill>
              </fill>
            </x14:dxf>
          </x14:cfRule>
          <x14:cfRule type="expression" priority="760" id="{605DD68B-028D-4E62-93BC-68A5F7465CB5}">
            <xm:f>AND($AU37=Setting!$B$5,Setting!$B$5&lt;&gt;"")</xm:f>
            <x14:dxf>
              <fill>
                <patternFill>
                  <bgColor rgb="FFFFCCCC"/>
                </patternFill>
              </fill>
            </x14:dxf>
          </x14:cfRule>
          <xm:sqref>AT37:AU40 AT68:AU125 AT44:AU54 AT56:AU66</xm:sqref>
        </x14:conditionalFormatting>
        <x14:conditionalFormatting xmlns:xm="http://schemas.microsoft.com/office/excel/2006/main">
          <x14:cfRule type="expression" priority="716" id="{DD0FAE51-84F6-4D5C-A69C-7A796B759211}">
            <xm:f>AND($AW37=Setting!$B$19,Setting!$B$19&lt;&gt;"")</xm:f>
            <x14:dxf>
              <fill>
                <patternFill>
                  <bgColor rgb="FFFFCCDD"/>
                </patternFill>
              </fill>
            </x14:dxf>
          </x14:cfRule>
          <x14:cfRule type="expression" priority="717" id="{F3A40933-FD27-417A-827B-952956120ED2}">
            <xm:f>AND($AW37=Setting!$B$18,Setting!$B$18&lt;&gt;"")</xm:f>
            <x14:dxf>
              <fill>
                <patternFill>
                  <bgColor rgb="FFF7D4EB"/>
                </patternFill>
              </fill>
            </x14:dxf>
          </x14:cfRule>
          <x14:cfRule type="expression" priority="718" id="{1240A8C7-890D-4000-9FD1-DC0C43D3E976}">
            <xm:f>AND($AW37=Setting!$B$17,Setting!$B$17&lt;&gt;"")</xm:f>
            <x14:dxf>
              <fill>
                <patternFill>
                  <bgColor rgb="FFFFCCFF"/>
                </patternFill>
              </fill>
            </x14:dxf>
          </x14:cfRule>
          <x14:cfRule type="expression" priority="719" id="{F17B8D8C-B62E-4792-9E82-40C33825A859}">
            <xm:f>AND($AW37=Setting!$B$16,Setting!$B$16&lt;&gt;"")</xm:f>
            <x14:dxf>
              <fill>
                <patternFill>
                  <bgColor rgb="FFEECCFF"/>
                </patternFill>
              </fill>
            </x14:dxf>
          </x14:cfRule>
          <x14:cfRule type="expression" priority="720" id="{1D054D1F-DF50-4344-B351-5820F29B8053}">
            <xm:f>AND($AW37=Setting!$B$15,Setting!$B$15&lt;&gt;"")</xm:f>
            <x14:dxf>
              <fill>
                <patternFill>
                  <bgColor rgb="FFD6D6F5"/>
                </patternFill>
              </fill>
            </x14:dxf>
          </x14:cfRule>
          <x14:cfRule type="expression" priority="721" id="{2DC3C3E9-6B6A-4A43-A809-9859AEB5C12E}">
            <xm:f>AND($AW37=Setting!$B$14,Setting!$B$14&lt;&gt;"")</xm:f>
            <x14:dxf>
              <fill>
                <patternFill>
                  <bgColor rgb="FFCCDDFF"/>
                </patternFill>
              </fill>
            </x14:dxf>
          </x14:cfRule>
          <x14:cfRule type="expression" priority="722" id="{046A0FC3-23D5-4487-A717-16B34E659B5E}">
            <xm:f>AND($AW37=Setting!$B$13,Setting!$B$13&lt;&gt;"")</xm:f>
            <x14:dxf>
              <fill>
                <patternFill>
                  <bgColor rgb="FFCCEEFF"/>
                </patternFill>
              </fill>
            </x14:dxf>
          </x14:cfRule>
          <x14:cfRule type="expression" priority="723" id="{32054F61-C418-41DD-94D0-EBBB68FBF64B}">
            <xm:f>AND($AW37=Setting!$B$12,Setting!$B$12&lt;&gt;"")</xm:f>
            <x14:dxf>
              <fill>
                <patternFill>
                  <bgColor rgb="FFCFFCFC"/>
                </patternFill>
              </fill>
            </x14:dxf>
          </x14:cfRule>
          <x14:cfRule type="expression" priority="724" id="{D034E25B-E75A-4A1B-8764-BB68238F1CD4}">
            <xm:f>AND($AW37=Setting!$B$11,Setting!$B$11&lt;&gt;"")</xm:f>
            <x14:dxf>
              <fill>
                <patternFill>
                  <bgColor rgb="FFCCFFDD"/>
                </patternFill>
              </fill>
            </x14:dxf>
          </x14:cfRule>
          <x14:cfRule type="expression" priority="725" id="{637E8430-FB61-42D6-A89E-F08B64E3C859}">
            <xm:f>AND($AW37=Setting!$B$10,Setting!$B$10&lt;&gt;"")</xm:f>
            <x14:dxf>
              <fill>
                <patternFill>
                  <bgColor rgb="FFDDFFCC"/>
                </patternFill>
              </fill>
            </x14:dxf>
          </x14:cfRule>
          <x14:cfRule type="expression" priority="726" id="{F998901E-BD0F-44C6-99C1-D94B946EACB0}">
            <xm:f>AND($AW37=Setting!$B$9,Setting!$B$9&lt;&gt;"")</xm:f>
            <x14:dxf>
              <fill>
                <patternFill>
                  <bgColor rgb="FFEEFFCC"/>
                </patternFill>
              </fill>
            </x14:dxf>
          </x14:cfRule>
          <x14:cfRule type="expression" priority="727" id="{E484C06A-9E4A-4D10-B765-6DA44C67BB9F}">
            <xm:f>AND($AW37=Setting!$B$8,Setting!$B$8&lt;&gt;"")</xm:f>
            <x14:dxf>
              <fill>
                <patternFill>
                  <bgColor rgb="FFFFFFCC"/>
                </patternFill>
              </fill>
            </x14:dxf>
          </x14:cfRule>
          <x14:cfRule type="expression" priority="728" id="{EBB5A4C4-BB92-4B32-B04F-2F2339DB40FE}">
            <xm:f>AND($AW37=Setting!$B$7,Setting!$B$7&lt;&gt;"")</xm:f>
            <x14:dxf>
              <fill>
                <patternFill>
                  <bgColor rgb="FFFFEECC"/>
                </patternFill>
              </fill>
            </x14:dxf>
          </x14:cfRule>
          <x14:cfRule type="expression" priority="729" id="{B5960E6C-049C-4284-AEDB-247DBCF2A01E}">
            <xm:f>AND($AW37=Setting!$B$6,Setting!$B$6&lt;&gt;"")</xm:f>
            <x14:dxf>
              <fill>
                <patternFill>
                  <bgColor rgb="FFF1E5DB"/>
                </patternFill>
              </fill>
            </x14:dxf>
          </x14:cfRule>
          <x14:cfRule type="expression" priority="730" id="{706AB14E-9D82-4E6F-B2F2-A7D583EB2313}">
            <xm:f>AND($AW37=Setting!$B$5,Setting!$B$5&lt;&gt;"")</xm:f>
            <x14:dxf>
              <fill>
                <patternFill>
                  <bgColor rgb="FFFFCCCC"/>
                </patternFill>
              </fill>
            </x14:dxf>
          </x14:cfRule>
          <xm:sqref>AV37:AW40 AV68:AW125 AV44:AW54 AV56:AW66</xm:sqref>
        </x14:conditionalFormatting>
        <x14:conditionalFormatting xmlns:xm="http://schemas.microsoft.com/office/excel/2006/main">
          <x14:cfRule type="expression" priority="686" id="{A67D5222-9069-4EEA-A9B1-F412A5E393A9}">
            <xm:f>AND($AY37=Setting!$B$19,Setting!$B$19&lt;&gt;"")</xm:f>
            <x14:dxf>
              <fill>
                <patternFill>
                  <bgColor rgb="FFFFCCDD"/>
                </patternFill>
              </fill>
            </x14:dxf>
          </x14:cfRule>
          <x14:cfRule type="expression" priority="687" id="{BBCB02A3-0B15-4F87-AF23-6B4C8E6A2A3A}">
            <xm:f>AND($AY37=Setting!$B$18,Setting!$B$18&lt;&gt;"")</xm:f>
            <x14:dxf>
              <fill>
                <patternFill>
                  <bgColor rgb="FFF7D4EB"/>
                </patternFill>
              </fill>
            </x14:dxf>
          </x14:cfRule>
          <x14:cfRule type="expression" priority="688" id="{EED9FD88-454B-4324-8024-083467AD5458}">
            <xm:f>AND($AY37=Setting!$B$17,Setting!$B$17&lt;&gt;"")</xm:f>
            <x14:dxf>
              <fill>
                <patternFill>
                  <bgColor rgb="FFFFCCFF"/>
                </patternFill>
              </fill>
            </x14:dxf>
          </x14:cfRule>
          <x14:cfRule type="expression" priority="689" id="{27DD8D0A-A70F-4496-B6C2-EA37F90F50F3}">
            <xm:f>AND($AY37=Setting!$B$16,Setting!$B$16&lt;&gt;"")</xm:f>
            <x14:dxf>
              <fill>
                <patternFill>
                  <bgColor rgb="FFEECCFF"/>
                </patternFill>
              </fill>
            </x14:dxf>
          </x14:cfRule>
          <x14:cfRule type="expression" priority="690" id="{E3C2EB12-3A0F-4420-B5A5-52A9EAC8DA93}">
            <xm:f>AND($AY37=Setting!$B$15,Setting!$B$15&lt;&gt;"")</xm:f>
            <x14:dxf>
              <fill>
                <patternFill>
                  <bgColor rgb="FFD6D6F5"/>
                </patternFill>
              </fill>
            </x14:dxf>
          </x14:cfRule>
          <x14:cfRule type="expression" priority="691" id="{CF1AFE74-3156-41D8-B717-AFD1D0944545}">
            <xm:f>AND($AY37=Setting!$B$14,Setting!$B$14&lt;&gt;"")</xm:f>
            <x14:dxf>
              <fill>
                <patternFill>
                  <bgColor rgb="FFCCDDFF"/>
                </patternFill>
              </fill>
            </x14:dxf>
          </x14:cfRule>
          <x14:cfRule type="expression" priority="692" id="{1355DF73-841C-4C1B-8DE3-0F2212A99C68}">
            <xm:f>AND($AY37=Setting!$B$13,Setting!$B$13&lt;&gt;"")</xm:f>
            <x14:dxf>
              <fill>
                <patternFill>
                  <bgColor rgb="FFCCEEFF"/>
                </patternFill>
              </fill>
            </x14:dxf>
          </x14:cfRule>
          <x14:cfRule type="expression" priority="693" id="{2E260E19-1A7F-48F0-A78D-72DFA6012C9C}">
            <xm:f>AND($AY37=Setting!$B$12,Setting!$B$12&lt;&gt;"")</xm:f>
            <x14:dxf>
              <fill>
                <patternFill>
                  <bgColor rgb="FFCFFCFC"/>
                </patternFill>
              </fill>
            </x14:dxf>
          </x14:cfRule>
          <x14:cfRule type="expression" priority="694" id="{5066AB5B-D46A-4616-ABED-8DF14A948FFB}">
            <xm:f>AND($AY37=Setting!$B$11,Setting!$B$11&lt;&gt;"")</xm:f>
            <x14:dxf>
              <fill>
                <patternFill>
                  <bgColor rgb="FFCCFFDD"/>
                </patternFill>
              </fill>
            </x14:dxf>
          </x14:cfRule>
          <x14:cfRule type="expression" priority="695" id="{ACA437F2-ECFA-4A1D-8BED-F6C6263B429E}">
            <xm:f>AND($AY37=Setting!$B$10,Setting!$B$10&lt;&gt;"")</xm:f>
            <x14:dxf>
              <fill>
                <patternFill>
                  <bgColor rgb="FFDDFFCC"/>
                </patternFill>
              </fill>
            </x14:dxf>
          </x14:cfRule>
          <x14:cfRule type="expression" priority="696" id="{0C5721D9-915D-4B40-BF11-2A33B2836A28}">
            <xm:f>AND($AY37=Setting!$B$9,Setting!$B$9&lt;&gt;"")</xm:f>
            <x14:dxf>
              <fill>
                <patternFill>
                  <bgColor rgb="FFEEFFCC"/>
                </patternFill>
              </fill>
            </x14:dxf>
          </x14:cfRule>
          <x14:cfRule type="expression" priority="697" id="{2D8E9770-F175-45C6-8E3A-180F89DBA749}">
            <xm:f>AND($AY37=Setting!$B$8,Setting!$B$8&lt;&gt;"")</xm:f>
            <x14:dxf>
              <fill>
                <patternFill>
                  <bgColor rgb="FFFFFFCC"/>
                </patternFill>
              </fill>
            </x14:dxf>
          </x14:cfRule>
          <x14:cfRule type="expression" priority="698" id="{ADE909AF-EEC4-4BC1-81F7-2A4932503803}">
            <xm:f>AND($AY37=Setting!$B$7,Setting!$B$7&lt;&gt;"")</xm:f>
            <x14:dxf>
              <fill>
                <patternFill>
                  <bgColor rgb="FFFFEECC"/>
                </patternFill>
              </fill>
            </x14:dxf>
          </x14:cfRule>
          <x14:cfRule type="expression" priority="699" id="{D209411E-1EE2-471E-8425-04E1DEEE5B32}">
            <xm:f>AND($AY37=Setting!$B$6,Setting!$B$6&lt;&gt;"")</xm:f>
            <x14:dxf>
              <fill>
                <patternFill>
                  <bgColor rgb="FFF1E5DB"/>
                </patternFill>
              </fill>
            </x14:dxf>
          </x14:cfRule>
          <x14:cfRule type="expression" priority="700" id="{1CEB2452-B288-44D2-A641-A1C302426FCD}">
            <xm:f>AND($AY37=Setting!$B$5,Setting!$B$5&lt;&gt;"")</xm:f>
            <x14:dxf>
              <fill>
                <patternFill>
                  <bgColor rgb="FFFFCCCC"/>
                </patternFill>
              </fill>
            </x14:dxf>
          </x14:cfRule>
          <xm:sqref>AX37:AY40 AX68:AY125 AX44:AY54 AX56:AY66</xm:sqref>
        </x14:conditionalFormatting>
        <x14:conditionalFormatting xmlns:xm="http://schemas.microsoft.com/office/excel/2006/main">
          <x14:cfRule type="expression" priority="656" id="{26BD40E0-B746-4E35-A9CC-2F0C41E54D26}">
            <xm:f>AND($BA37=Setting!$B$19,Setting!$B$19&lt;&gt;"")</xm:f>
            <x14:dxf>
              <fill>
                <patternFill>
                  <bgColor rgb="FFFFCCDD"/>
                </patternFill>
              </fill>
            </x14:dxf>
          </x14:cfRule>
          <x14:cfRule type="expression" priority="657" id="{0A9BDE98-F381-4FBA-B3EC-DAC1F60CE008}">
            <xm:f>AND($BA37=Setting!$B$18,Setting!$B$18&lt;&gt;"")</xm:f>
            <x14:dxf>
              <fill>
                <patternFill>
                  <bgColor rgb="FFF7D4EB"/>
                </patternFill>
              </fill>
            </x14:dxf>
          </x14:cfRule>
          <x14:cfRule type="expression" priority="658" id="{6CCAA5A5-C322-4D32-B7E2-C3D25CBBE2BF}">
            <xm:f>AND($BA37=Setting!$B$17,Setting!$B$17&lt;&gt;"")</xm:f>
            <x14:dxf>
              <fill>
                <patternFill>
                  <bgColor rgb="FFFFCCFF"/>
                </patternFill>
              </fill>
            </x14:dxf>
          </x14:cfRule>
          <x14:cfRule type="expression" priority="659" id="{92B9E75A-2359-4E53-9282-BDA6E71B001A}">
            <xm:f>AND($BA37=Setting!$B$16,Setting!$B$16&lt;&gt;"")</xm:f>
            <x14:dxf>
              <fill>
                <patternFill>
                  <bgColor rgb="FFEECCFF"/>
                </patternFill>
              </fill>
            </x14:dxf>
          </x14:cfRule>
          <x14:cfRule type="expression" priority="660" id="{2E61AC4A-C570-430F-9BC6-D2E4125D61B9}">
            <xm:f>AND($BA37=Setting!$B$15,Setting!$B$15&lt;&gt;"")</xm:f>
            <x14:dxf>
              <fill>
                <patternFill>
                  <bgColor rgb="FFD6D6F5"/>
                </patternFill>
              </fill>
            </x14:dxf>
          </x14:cfRule>
          <x14:cfRule type="expression" priority="661" id="{27034F0A-EFFE-458B-9860-29F7CCC3C761}">
            <xm:f>AND($BA37=Setting!$B$14,Setting!$B$14&lt;&gt;"")</xm:f>
            <x14:dxf>
              <fill>
                <patternFill>
                  <bgColor rgb="FFCCDDFF"/>
                </patternFill>
              </fill>
            </x14:dxf>
          </x14:cfRule>
          <x14:cfRule type="expression" priority="662" id="{C0E40F8F-263A-4C06-9A57-A987C578FE63}">
            <xm:f>AND($BA37=Setting!$B$13,Setting!$B$13&lt;&gt;"")</xm:f>
            <x14:dxf>
              <fill>
                <patternFill>
                  <bgColor rgb="FFCCEEFF"/>
                </patternFill>
              </fill>
            </x14:dxf>
          </x14:cfRule>
          <x14:cfRule type="expression" priority="663" id="{E0A35C73-C805-4ABB-BCBF-141C6ED627F3}">
            <xm:f>AND($BA37=Setting!$B$12,Setting!$B$12&lt;&gt;"")</xm:f>
            <x14:dxf>
              <fill>
                <patternFill>
                  <bgColor rgb="FFCFFCFC"/>
                </patternFill>
              </fill>
            </x14:dxf>
          </x14:cfRule>
          <x14:cfRule type="expression" priority="664" id="{344201E3-F717-485B-BF80-658CDEDA637D}">
            <xm:f>AND($BA37=Setting!$B$11,Setting!$B$11&lt;&gt;"")</xm:f>
            <x14:dxf>
              <fill>
                <patternFill>
                  <bgColor rgb="FFCCFFDD"/>
                </patternFill>
              </fill>
            </x14:dxf>
          </x14:cfRule>
          <x14:cfRule type="expression" priority="665" id="{D82A0F5C-C861-4E44-8D8D-1F714386D38B}">
            <xm:f>AND($BA37=Setting!$B$10,Setting!$B$10&lt;&gt;"")</xm:f>
            <x14:dxf>
              <fill>
                <patternFill>
                  <bgColor rgb="FFDDFFCC"/>
                </patternFill>
              </fill>
            </x14:dxf>
          </x14:cfRule>
          <x14:cfRule type="expression" priority="666" id="{84E1EF50-CBBA-4C72-908A-BD963671C1D2}">
            <xm:f>AND($BA37=Setting!$B$9,Setting!$B$9&lt;&gt;"")</xm:f>
            <x14:dxf>
              <fill>
                <patternFill>
                  <bgColor rgb="FFEEFFCC"/>
                </patternFill>
              </fill>
            </x14:dxf>
          </x14:cfRule>
          <x14:cfRule type="expression" priority="667" id="{95C52FEC-83B0-43F8-883C-2B3E4923D1A9}">
            <xm:f>AND($BA37=Setting!$B$8,Setting!$B$8&lt;&gt;"")</xm:f>
            <x14:dxf>
              <fill>
                <patternFill>
                  <bgColor rgb="FFFFFFCC"/>
                </patternFill>
              </fill>
            </x14:dxf>
          </x14:cfRule>
          <x14:cfRule type="expression" priority="668" id="{02022F31-7FB2-44FF-B6C0-1D5882DE66D4}">
            <xm:f>AND($BA37=Setting!$B$7,Setting!$B$7&lt;&gt;"")</xm:f>
            <x14:dxf>
              <fill>
                <patternFill>
                  <bgColor rgb="FFFFEECC"/>
                </patternFill>
              </fill>
            </x14:dxf>
          </x14:cfRule>
          <x14:cfRule type="expression" priority="669" id="{DC65E4B7-2494-4814-ABB7-ED277202B1DD}">
            <xm:f>AND($BA37=Setting!$B$6,Setting!$B$6&lt;&gt;"")</xm:f>
            <x14:dxf>
              <fill>
                <patternFill>
                  <bgColor rgb="FFF1E5DB"/>
                </patternFill>
              </fill>
            </x14:dxf>
          </x14:cfRule>
          <x14:cfRule type="expression" priority="670" id="{51B90917-B385-4629-91D0-B6E6BD29FA75}">
            <xm:f>AND($BA37=Setting!$B$5,Setting!$B$5&lt;&gt;"")</xm:f>
            <x14:dxf>
              <fill>
                <patternFill>
                  <bgColor rgb="FFFFCCCC"/>
                </patternFill>
              </fill>
            </x14:dxf>
          </x14:cfRule>
          <xm:sqref>AZ37:BA40 AZ68:BA125 AZ44:BA54 AZ56:BA66</xm:sqref>
        </x14:conditionalFormatting>
        <x14:conditionalFormatting xmlns:xm="http://schemas.microsoft.com/office/excel/2006/main">
          <x14:cfRule type="expression" priority="626" id="{7B44A73B-B4B8-41A2-9932-36C7806C6291}">
            <xm:f>AND($BC37=Setting!$B$19,Setting!$B$19&lt;&gt;"")</xm:f>
            <x14:dxf>
              <fill>
                <patternFill>
                  <bgColor rgb="FFFFCCDD"/>
                </patternFill>
              </fill>
            </x14:dxf>
          </x14:cfRule>
          <x14:cfRule type="expression" priority="627" id="{D9F82A96-FCCD-40C8-9E32-4BECB6074460}">
            <xm:f>AND($BC37=Setting!$B$18,Setting!$B$18&lt;&gt;"")</xm:f>
            <x14:dxf>
              <fill>
                <patternFill>
                  <bgColor rgb="FFF7D4EB"/>
                </patternFill>
              </fill>
            </x14:dxf>
          </x14:cfRule>
          <x14:cfRule type="expression" priority="628" id="{6FFB58A0-7C55-4746-8384-0ED98C86E26F}">
            <xm:f>AND($BC37=Setting!$B$17,Setting!$B$17&lt;&gt;"")</xm:f>
            <x14:dxf>
              <fill>
                <patternFill>
                  <bgColor rgb="FFFFCCFF"/>
                </patternFill>
              </fill>
            </x14:dxf>
          </x14:cfRule>
          <x14:cfRule type="expression" priority="629" id="{C3286F01-1DB4-4D38-8458-DBA516DC1275}">
            <xm:f>AND($BC37=Setting!$B$16,Setting!$B$16&lt;&gt;"")</xm:f>
            <x14:dxf>
              <fill>
                <patternFill>
                  <bgColor rgb="FFEECCFF"/>
                </patternFill>
              </fill>
            </x14:dxf>
          </x14:cfRule>
          <x14:cfRule type="expression" priority="630" id="{2C05ED9D-0202-46B4-84F4-E14A10E052FD}">
            <xm:f>AND($BC37=Setting!$B$15,Setting!$B$15&lt;&gt;"")</xm:f>
            <x14:dxf>
              <fill>
                <patternFill>
                  <bgColor rgb="FFD6D6F5"/>
                </patternFill>
              </fill>
            </x14:dxf>
          </x14:cfRule>
          <x14:cfRule type="expression" priority="631" id="{B0316CD9-46A2-4D3A-A95E-ED2A68621782}">
            <xm:f>AND($BC37=Setting!$B$14,Setting!$B$14&lt;&gt;"")</xm:f>
            <x14:dxf>
              <fill>
                <patternFill>
                  <bgColor rgb="FFCCDDFF"/>
                </patternFill>
              </fill>
            </x14:dxf>
          </x14:cfRule>
          <x14:cfRule type="expression" priority="632" id="{D177315C-2DE4-4C59-B5F0-A5F4CFC0BD2B}">
            <xm:f>AND($BC37=Setting!$B$13,Setting!$B$13&lt;&gt;"")</xm:f>
            <x14:dxf>
              <fill>
                <patternFill>
                  <bgColor rgb="FFCCEEFF"/>
                </patternFill>
              </fill>
            </x14:dxf>
          </x14:cfRule>
          <x14:cfRule type="expression" priority="633" id="{F8959A5A-3E1B-4254-A0E2-20A957E8C54B}">
            <xm:f>AND($BC37=Setting!$B$12,Setting!$B$12&lt;&gt;"")</xm:f>
            <x14:dxf>
              <fill>
                <patternFill>
                  <bgColor rgb="FFCFFCFC"/>
                </patternFill>
              </fill>
            </x14:dxf>
          </x14:cfRule>
          <x14:cfRule type="expression" priority="634" id="{77855C2A-D14F-465D-A5FE-E5A74A672B3A}">
            <xm:f>AND($BC37=Setting!$B$11,Setting!$B$11&lt;&gt;"")</xm:f>
            <x14:dxf>
              <fill>
                <patternFill>
                  <bgColor rgb="FFCCFFDD"/>
                </patternFill>
              </fill>
            </x14:dxf>
          </x14:cfRule>
          <x14:cfRule type="expression" priority="635" id="{FEC95A17-F3FE-4B9C-A1A6-4884AE8A0908}">
            <xm:f>AND($BC37=Setting!$B$10,Setting!$B$10&lt;&gt;"")</xm:f>
            <x14:dxf>
              <fill>
                <patternFill>
                  <bgColor rgb="FFDDFFCC"/>
                </patternFill>
              </fill>
            </x14:dxf>
          </x14:cfRule>
          <x14:cfRule type="expression" priority="636" id="{CCFE976E-F611-4E0C-BE8B-691D16F3B3C5}">
            <xm:f>AND($BC37=Setting!$B$9,Setting!$B$9&lt;&gt;"")</xm:f>
            <x14:dxf>
              <fill>
                <patternFill>
                  <bgColor rgb="FFEEFFCC"/>
                </patternFill>
              </fill>
            </x14:dxf>
          </x14:cfRule>
          <x14:cfRule type="expression" priority="637" id="{AF48C0F0-68D0-4B2A-A4A0-CE3D48D4FCC4}">
            <xm:f>AND($BC37=Setting!$B$8,Setting!$B$8&lt;&gt;"")</xm:f>
            <x14:dxf>
              <fill>
                <patternFill>
                  <bgColor rgb="FFFFFFCC"/>
                </patternFill>
              </fill>
            </x14:dxf>
          </x14:cfRule>
          <x14:cfRule type="expression" priority="638" id="{F07D2B65-BE54-4B3A-9407-93CD4F7C6380}">
            <xm:f>AND($BC37=Setting!$B$7,Setting!$B$7&lt;&gt;"")</xm:f>
            <x14:dxf>
              <fill>
                <patternFill>
                  <bgColor rgb="FFFFEECC"/>
                </patternFill>
              </fill>
            </x14:dxf>
          </x14:cfRule>
          <x14:cfRule type="expression" priority="639" id="{44A51BAA-5E0C-426D-861A-B4D14FC6777E}">
            <xm:f>AND($BC37=Setting!$B$6,Setting!$B$6&lt;&gt;"")</xm:f>
            <x14:dxf>
              <fill>
                <patternFill>
                  <bgColor rgb="FFF1E5DB"/>
                </patternFill>
              </fill>
            </x14:dxf>
          </x14:cfRule>
          <x14:cfRule type="expression" priority="640" id="{613084A3-446E-4876-AD9E-2B8970DC0B39}">
            <xm:f>AND($BC37=Setting!$B$5,Setting!$B$5&lt;&gt;"")</xm:f>
            <x14:dxf>
              <fill>
                <patternFill>
                  <bgColor rgb="FFFFCCCC"/>
                </patternFill>
              </fill>
            </x14:dxf>
          </x14:cfRule>
          <xm:sqref>BB37:BC40 BB68:BC125 BB44:BC54 BB56:BC66</xm:sqref>
        </x14:conditionalFormatting>
        <x14:conditionalFormatting xmlns:xm="http://schemas.microsoft.com/office/excel/2006/main">
          <x14:cfRule type="expression" priority="596" id="{B0A23E1B-4962-4139-B404-E2E486A91BF5}">
            <xm:f>AND($BE37=Setting!$B$19,Setting!$B$19&lt;&gt;"")</xm:f>
            <x14:dxf>
              <fill>
                <patternFill>
                  <bgColor rgb="FFFFCCDD"/>
                </patternFill>
              </fill>
            </x14:dxf>
          </x14:cfRule>
          <x14:cfRule type="expression" priority="597" id="{406C58D4-D7AC-4E0E-A1F7-044B40BDA31C}">
            <xm:f>AND($BE37=Setting!$B$18,Setting!$B$18&lt;&gt;"")</xm:f>
            <x14:dxf>
              <fill>
                <patternFill>
                  <bgColor rgb="FFF7D4EB"/>
                </patternFill>
              </fill>
            </x14:dxf>
          </x14:cfRule>
          <x14:cfRule type="expression" priority="598" id="{B8B2C8F9-CBFB-4BA0-B062-2B9D219B3124}">
            <xm:f>AND($BE37=Setting!$B$17,Setting!$B$17&lt;&gt;"")</xm:f>
            <x14:dxf>
              <fill>
                <patternFill>
                  <bgColor rgb="FFFFCCFF"/>
                </patternFill>
              </fill>
            </x14:dxf>
          </x14:cfRule>
          <x14:cfRule type="expression" priority="599" id="{F55902C0-A91D-4487-A6A6-B9DDE7324A13}">
            <xm:f>AND($BE37=Setting!$B$16,Setting!$B$16&lt;&gt;"")</xm:f>
            <x14:dxf>
              <fill>
                <patternFill>
                  <bgColor rgb="FFEECCFF"/>
                </patternFill>
              </fill>
            </x14:dxf>
          </x14:cfRule>
          <x14:cfRule type="expression" priority="600" id="{80323748-AD52-4722-AA4B-9EA75495CD87}">
            <xm:f>AND($BE37=Setting!$B$15,Setting!$B$15&lt;&gt;"")</xm:f>
            <x14:dxf>
              <fill>
                <patternFill>
                  <bgColor rgb="FFD6D6F5"/>
                </patternFill>
              </fill>
            </x14:dxf>
          </x14:cfRule>
          <x14:cfRule type="expression" priority="601" id="{D1140CB8-5D2C-4973-A06D-C33E0B37571F}">
            <xm:f>AND($BE37=Setting!$B$14,Setting!$B$14&lt;&gt;"")</xm:f>
            <x14:dxf>
              <fill>
                <patternFill>
                  <bgColor rgb="FFCCDDFF"/>
                </patternFill>
              </fill>
            </x14:dxf>
          </x14:cfRule>
          <x14:cfRule type="expression" priority="602" id="{1BB722EE-FE64-4876-B66D-5FF53FE0893A}">
            <xm:f>AND($BE37=Setting!$B$13,Setting!$B$13&lt;&gt;"")</xm:f>
            <x14:dxf>
              <fill>
                <patternFill>
                  <bgColor rgb="FFCCEEFF"/>
                </patternFill>
              </fill>
            </x14:dxf>
          </x14:cfRule>
          <x14:cfRule type="expression" priority="603" id="{A2B30300-F76A-4BFA-B161-278D175AE2EE}">
            <xm:f>AND($BE37=Setting!$B$12,Setting!$B$12&lt;&gt;"")</xm:f>
            <x14:dxf>
              <fill>
                <patternFill>
                  <bgColor rgb="FFCFFCFC"/>
                </patternFill>
              </fill>
            </x14:dxf>
          </x14:cfRule>
          <x14:cfRule type="expression" priority="604" id="{EFB948BD-3F12-4DD5-9C48-E6B862C33FA6}">
            <xm:f>AND($BE37=Setting!$B$11,Setting!$B$11&lt;&gt;"")</xm:f>
            <x14:dxf>
              <fill>
                <patternFill>
                  <bgColor rgb="FFCCFFDD"/>
                </patternFill>
              </fill>
            </x14:dxf>
          </x14:cfRule>
          <x14:cfRule type="expression" priority="605" id="{92FA3662-18B2-4ACA-8CB9-E2BF1B36269E}">
            <xm:f>AND($BE37=Setting!$B$10,Setting!$B$10&lt;&gt;"")</xm:f>
            <x14:dxf>
              <fill>
                <patternFill>
                  <bgColor rgb="FFDDFFCC"/>
                </patternFill>
              </fill>
            </x14:dxf>
          </x14:cfRule>
          <x14:cfRule type="expression" priority="606" id="{C89A2DF0-723B-4952-B49C-3447BA9734E2}">
            <xm:f>AND($BE37=Setting!$B$9,Setting!$B$9&lt;&gt;"")</xm:f>
            <x14:dxf>
              <fill>
                <patternFill>
                  <bgColor rgb="FFEEFFCC"/>
                </patternFill>
              </fill>
            </x14:dxf>
          </x14:cfRule>
          <x14:cfRule type="expression" priority="607" id="{0060658F-879F-4AD0-A740-ED193FC8C83D}">
            <xm:f>AND($BE37=Setting!$B$8,Setting!$B$8&lt;&gt;"")</xm:f>
            <x14:dxf>
              <fill>
                <patternFill>
                  <bgColor rgb="FFFFFFCC"/>
                </patternFill>
              </fill>
            </x14:dxf>
          </x14:cfRule>
          <x14:cfRule type="expression" priority="608" id="{2563D93E-D8C4-44ED-A133-0BE78144B5EA}">
            <xm:f>AND($BE37=Setting!$B$7,Setting!$B$7&lt;&gt;"")</xm:f>
            <x14:dxf>
              <fill>
                <patternFill>
                  <bgColor rgb="FFFFEECC"/>
                </patternFill>
              </fill>
            </x14:dxf>
          </x14:cfRule>
          <x14:cfRule type="expression" priority="609" id="{D46A0142-1773-4F32-A227-8A8246008A2E}">
            <xm:f>AND($BE37=Setting!$B$6,Setting!$B$6&lt;&gt;"")</xm:f>
            <x14:dxf>
              <fill>
                <patternFill>
                  <bgColor rgb="FFF1E5DB"/>
                </patternFill>
              </fill>
            </x14:dxf>
          </x14:cfRule>
          <x14:cfRule type="expression" priority="610" id="{9A1D4D8E-6CD7-4F87-BBEF-96A72DAF9316}">
            <xm:f>AND($BE37=Setting!$B$5,Setting!$B$5&lt;&gt;"")</xm:f>
            <x14:dxf>
              <fill>
                <patternFill>
                  <bgColor rgb="FFFFCCCC"/>
                </patternFill>
              </fill>
            </x14:dxf>
          </x14:cfRule>
          <xm:sqref>BD37:BE40 BD68:BE125 BD44:BE54 BD56:BE66</xm:sqref>
        </x14:conditionalFormatting>
        <x14:conditionalFormatting xmlns:xm="http://schemas.microsoft.com/office/excel/2006/main">
          <x14:cfRule type="expression" priority="566" id="{38B7D000-B8DA-4456-B6A0-CF17F50E171D}">
            <xm:f>AND($BG37=Setting!$B$19,Setting!$B$19&lt;&gt;"")</xm:f>
            <x14:dxf>
              <fill>
                <patternFill>
                  <bgColor rgb="FFFFCCDD"/>
                </patternFill>
              </fill>
            </x14:dxf>
          </x14:cfRule>
          <x14:cfRule type="expression" priority="567" id="{F3F59A57-D012-4B8F-AF2E-D51AF4F721E1}">
            <xm:f>AND($BG37=Setting!$B$18,Setting!$B$18&lt;&gt;"")</xm:f>
            <x14:dxf>
              <fill>
                <patternFill>
                  <bgColor rgb="FFF7D4EB"/>
                </patternFill>
              </fill>
            </x14:dxf>
          </x14:cfRule>
          <x14:cfRule type="expression" priority="568" id="{FEAD0A2A-793F-485A-B3A7-35B5FC06BB90}">
            <xm:f>AND($BG37=Setting!$B$17,Setting!$B$17&lt;&gt;"")</xm:f>
            <x14:dxf>
              <fill>
                <patternFill>
                  <bgColor rgb="FFFFCCFF"/>
                </patternFill>
              </fill>
            </x14:dxf>
          </x14:cfRule>
          <x14:cfRule type="expression" priority="569" id="{E15FFB3A-AE68-4C42-8113-2EE4B541FE0F}">
            <xm:f>AND($BG37=Setting!$B$16,Setting!$B$16&lt;&gt;"")</xm:f>
            <x14:dxf>
              <fill>
                <patternFill>
                  <bgColor rgb="FFEECCFF"/>
                </patternFill>
              </fill>
            </x14:dxf>
          </x14:cfRule>
          <x14:cfRule type="expression" priority="570" id="{C78A766D-626E-48ED-92C9-4B705153A824}">
            <xm:f>AND($BG37=Setting!$B$15,Setting!$B$15&lt;&gt;"")</xm:f>
            <x14:dxf>
              <fill>
                <patternFill>
                  <bgColor rgb="FFD6D6F5"/>
                </patternFill>
              </fill>
            </x14:dxf>
          </x14:cfRule>
          <x14:cfRule type="expression" priority="571" id="{A119D15E-955E-466D-AEED-011FCE00867C}">
            <xm:f>AND($BG37=Setting!$B$14,Setting!$B$14&lt;&gt;"")</xm:f>
            <x14:dxf>
              <fill>
                <patternFill>
                  <bgColor rgb="FFCCDDFF"/>
                </patternFill>
              </fill>
            </x14:dxf>
          </x14:cfRule>
          <x14:cfRule type="expression" priority="572" id="{817CAADF-1152-4165-B0E4-035E7F0EC014}">
            <xm:f>AND($BG37=Setting!$B$13,Setting!$B$13&lt;&gt;"")</xm:f>
            <x14:dxf>
              <fill>
                <patternFill>
                  <bgColor rgb="FFCCEEFF"/>
                </patternFill>
              </fill>
            </x14:dxf>
          </x14:cfRule>
          <x14:cfRule type="expression" priority="573" id="{2D5EB9CA-1610-4C99-ABD6-8E827F789124}">
            <xm:f>AND($BG37=Setting!$B$12,Setting!$B$12&lt;&gt;"")</xm:f>
            <x14:dxf>
              <fill>
                <patternFill>
                  <bgColor rgb="FFCFFCFC"/>
                </patternFill>
              </fill>
            </x14:dxf>
          </x14:cfRule>
          <x14:cfRule type="expression" priority="574" id="{77E25C44-4610-43CD-BE0A-217B1EF4D605}">
            <xm:f>AND($BG37=Setting!$B$11,Setting!$B$11&lt;&gt;"")</xm:f>
            <x14:dxf>
              <fill>
                <patternFill>
                  <bgColor rgb="FFCCFFDD"/>
                </patternFill>
              </fill>
            </x14:dxf>
          </x14:cfRule>
          <x14:cfRule type="expression" priority="575" id="{A0F285B8-E27A-4D14-9255-DE4A4DAD95EB}">
            <xm:f>AND($BG37=Setting!$B$10,Setting!$B$10&lt;&gt;"")</xm:f>
            <x14:dxf>
              <fill>
                <patternFill>
                  <bgColor rgb="FFDDFFCC"/>
                </patternFill>
              </fill>
            </x14:dxf>
          </x14:cfRule>
          <x14:cfRule type="expression" priority="576" id="{0EAE4C09-A575-4D27-8FE9-7E534180E387}">
            <xm:f>AND($BG37=Setting!$B$9,Setting!$B$9&lt;&gt;"")</xm:f>
            <x14:dxf>
              <fill>
                <patternFill>
                  <bgColor rgb="FFEEFFCC"/>
                </patternFill>
              </fill>
            </x14:dxf>
          </x14:cfRule>
          <x14:cfRule type="expression" priority="577" id="{80478093-E0F9-4D2F-BA4A-8E5AD00F5F1B}">
            <xm:f>AND($BG37=Setting!$B$8,Setting!$B$8&lt;&gt;"")</xm:f>
            <x14:dxf>
              <fill>
                <patternFill>
                  <bgColor rgb="FFFFFFCC"/>
                </patternFill>
              </fill>
            </x14:dxf>
          </x14:cfRule>
          <x14:cfRule type="expression" priority="578" id="{6FF5215B-0EFD-4960-B744-1D26B319D88A}">
            <xm:f>AND($BG37=Setting!$B$7,Setting!$B$7&lt;&gt;"")</xm:f>
            <x14:dxf>
              <fill>
                <patternFill>
                  <bgColor rgb="FFFFEECC"/>
                </patternFill>
              </fill>
            </x14:dxf>
          </x14:cfRule>
          <x14:cfRule type="expression" priority="579" id="{C4A44543-2C76-44CF-A795-2FDA63C169E8}">
            <xm:f>AND($BG37=Setting!$B$6,Setting!$B$6&lt;&gt;"")</xm:f>
            <x14:dxf>
              <fill>
                <patternFill>
                  <bgColor rgb="FFF1E5DB"/>
                </patternFill>
              </fill>
            </x14:dxf>
          </x14:cfRule>
          <x14:cfRule type="expression" priority="580" id="{5E2A2074-AF90-4511-883E-3BE0D876059D}">
            <xm:f>AND($BG37=Setting!$B$5,Setting!$B$5&lt;&gt;"")</xm:f>
            <x14:dxf>
              <fill>
                <patternFill>
                  <bgColor rgb="FFFFCCCC"/>
                </patternFill>
              </fill>
            </x14:dxf>
          </x14:cfRule>
          <xm:sqref>BF37:BG40 BF68:BG125 BF44:BG54 BF56:BG66</xm:sqref>
        </x14:conditionalFormatting>
        <x14:conditionalFormatting xmlns:xm="http://schemas.microsoft.com/office/excel/2006/main">
          <x14:cfRule type="expression" priority="536" id="{CC943303-F9D3-4ECA-A9F2-858519B44037}">
            <xm:f>AND($BI37=Setting!$B$19,Setting!$B$19&lt;&gt;"")</xm:f>
            <x14:dxf>
              <fill>
                <patternFill>
                  <bgColor rgb="FFFFCCDD"/>
                </patternFill>
              </fill>
            </x14:dxf>
          </x14:cfRule>
          <x14:cfRule type="expression" priority="537" id="{18F27D49-38C6-4179-9498-AC814844D04E}">
            <xm:f>AND($BI37=Setting!$B$18,Setting!$B$18&lt;&gt;"")</xm:f>
            <x14:dxf>
              <fill>
                <patternFill>
                  <bgColor rgb="FFF7D4EB"/>
                </patternFill>
              </fill>
            </x14:dxf>
          </x14:cfRule>
          <x14:cfRule type="expression" priority="538" id="{AF8864C6-1E22-4259-8F24-4C30C54B1B76}">
            <xm:f>AND($BI37=Setting!$B$17,Setting!$B$17&lt;&gt;"")</xm:f>
            <x14:dxf>
              <fill>
                <patternFill>
                  <bgColor rgb="FFFFCCFF"/>
                </patternFill>
              </fill>
            </x14:dxf>
          </x14:cfRule>
          <x14:cfRule type="expression" priority="539" id="{47634979-A421-4A53-B398-AF0DA08027CE}">
            <xm:f>AND($BI37=Setting!$B$16,Setting!$B$16&lt;&gt;"")</xm:f>
            <x14:dxf>
              <fill>
                <patternFill>
                  <bgColor rgb="FFEECCFF"/>
                </patternFill>
              </fill>
            </x14:dxf>
          </x14:cfRule>
          <x14:cfRule type="expression" priority="540" id="{A47D5B36-9244-4189-8140-5990C9A208A9}">
            <xm:f>AND($BI37=Setting!$B$15,Setting!$B$15&lt;&gt;"")</xm:f>
            <x14:dxf>
              <fill>
                <patternFill>
                  <bgColor rgb="FFD6D6F5"/>
                </patternFill>
              </fill>
            </x14:dxf>
          </x14:cfRule>
          <x14:cfRule type="expression" priority="541" id="{AAF27345-B672-43CD-B474-D08B5B7FE834}">
            <xm:f>AND($BI37=Setting!$B$14,Setting!$B$14&lt;&gt;"")</xm:f>
            <x14:dxf>
              <fill>
                <patternFill>
                  <bgColor rgb="FFCCDDFF"/>
                </patternFill>
              </fill>
            </x14:dxf>
          </x14:cfRule>
          <x14:cfRule type="expression" priority="542" id="{E0B6D6E8-AC98-43E0-A757-132F6D78CEDB}">
            <xm:f>AND($BI37=Setting!$B$13,Setting!$B$13&lt;&gt;"")</xm:f>
            <x14:dxf>
              <fill>
                <patternFill>
                  <bgColor rgb="FFCCEEFF"/>
                </patternFill>
              </fill>
            </x14:dxf>
          </x14:cfRule>
          <x14:cfRule type="expression" priority="543" id="{4C6B951F-40D2-4413-910A-ECF973712D10}">
            <xm:f>AND($BI37=Setting!$B$12,Setting!$B$12&lt;&gt;"")</xm:f>
            <x14:dxf>
              <fill>
                <patternFill>
                  <bgColor rgb="FFCFFCFC"/>
                </patternFill>
              </fill>
            </x14:dxf>
          </x14:cfRule>
          <x14:cfRule type="expression" priority="544" id="{BD144BFB-D941-4D21-8192-1DAB51D04157}">
            <xm:f>AND($BI37=Setting!$B$11,Setting!$B$11&lt;&gt;"")</xm:f>
            <x14:dxf>
              <fill>
                <patternFill>
                  <bgColor rgb="FFCCFFDD"/>
                </patternFill>
              </fill>
            </x14:dxf>
          </x14:cfRule>
          <x14:cfRule type="expression" priority="545" id="{C01567BF-7571-434E-A035-56E07C640427}">
            <xm:f>AND($BI37=Setting!$B$10,Setting!$B$10&lt;&gt;"")</xm:f>
            <x14:dxf>
              <fill>
                <patternFill>
                  <bgColor rgb="FFDDFFCC"/>
                </patternFill>
              </fill>
            </x14:dxf>
          </x14:cfRule>
          <x14:cfRule type="expression" priority="546" id="{25949D43-12D9-4A92-9AA4-E8A09B660EBB}">
            <xm:f>AND($BI37=Setting!$B$9,Setting!$B$9&lt;&gt;"")</xm:f>
            <x14:dxf>
              <fill>
                <patternFill>
                  <bgColor rgb="FFEEFFCC"/>
                </patternFill>
              </fill>
            </x14:dxf>
          </x14:cfRule>
          <x14:cfRule type="expression" priority="547" id="{15DB8D8C-A82E-4D82-A5E0-D0706AD384CA}">
            <xm:f>AND($BI37=Setting!$B$8,Setting!$B$8&lt;&gt;"")</xm:f>
            <x14:dxf>
              <fill>
                <patternFill>
                  <bgColor rgb="FFFFFFCC"/>
                </patternFill>
              </fill>
            </x14:dxf>
          </x14:cfRule>
          <x14:cfRule type="expression" priority="548" id="{1BFE01BB-4C23-46EA-B77F-BAFD388F2B42}">
            <xm:f>AND($BI37=Setting!$B$7,Setting!$B$7&lt;&gt;"")</xm:f>
            <x14:dxf>
              <fill>
                <patternFill>
                  <bgColor rgb="FFFFEECC"/>
                </patternFill>
              </fill>
            </x14:dxf>
          </x14:cfRule>
          <x14:cfRule type="expression" priority="549" id="{B64602C1-6D48-4110-B29A-43C3BD60158A}">
            <xm:f>AND($BI37=Setting!$B$6,Setting!$B$6&lt;&gt;"")</xm:f>
            <x14:dxf>
              <fill>
                <patternFill>
                  <bgColor rgb="FFF1E5DB"/>
                </patternFill>
              </fill>
            </x14:dxf>
          </x14:cfRule>
          <x14:cfRule type="expression" priority="550" id="{6C4212AC-C22A-4ABC-858B-9D5B32A728F1}">
            <xm:f>AND($BI37=Setting!$B$5,Setting!$B$5&lt;&gt;"")</xm:f>
            <x14:dxf>
              <fill>
                <patternFill>
                  <bgColor rgb="FFFFCCCC"/>
                </patternFill>
              </fill>
            </x14:dxf>
          </x14:cfRule>
          <xm:sqref>BH37:BI40 BH68:BI125 BH44:BI54 BH56:BI66</xm:sqref>
        </x14:conditionalFormatting>
        <x14:conditionalFormatting xmlns:xm="http://schemas.microsoft.com/office/excel/2006/main">
          <x14:cfRule type="expression" priority="506" id="{FD6FE034-3A4C-47DF-B24F-027F7E64BC4B}">
            <xm:f>AND($BK37=Setting!$B$19,Setting!$B$19&lt;&gt;"")</xm:f>
            <x14:dxf>
              <fill>
                <patternFill>
                  <bgColor rgb="FFFFCCDD"/>
                </patternFill>
              </fill>
            </x14:dxf>
          </x14:cfRule>
          <x14:cfRule type="expression" priority="507" id="{60492A19-F9DB-446F-86F8-B5553DE66245}">
            <xm:f>AND($BK37=Setting!$B$18,Setting!$B$18&lt;&gt;"")</xm:f>
            <x14:dxf>
              <fill>
                <patternFill>
                  <bgColor rgb="FFF7D4EB"/>
                </patternFill>
              </fill>
            </x14:dxf>
          </x14:cfRule>
          <x14:cfRule type="expression" priority="508" id="{4061753A-8738-4839-98A8-B1B752113D95}">
            <xm:f>AND($BK37=Setting!$B$17,Setting!$B$17&lt;&gt;"")</xm:f>
            <x14:dxf>
              <fill>
                <patternFill>
                  <bgColor rgb="FFFFCCFF"/>
                </patternFill>
              </fill>
            </x14:dxf>
          </x14:cfRule>
          <x14:cfRule type="expression" priority="509" id="{155886EB-5B06-4017-BEB3-08F37FA91EF9}">
            <xm:f>AND($BK37=Setting!$B$16,Setting!$B$16&lt;&gt;"")</xm:f>
            <x14:dxf>
              <fill>
                <patternFill>
                  <bgColor rgb="FFEECCFF"/>
                </patternFill>
              </fill>
            </x14:dxf>
          </x14:cfRule>
          <x14:cfRule type="expression" priority="510" id="{85E528EF-6A7D-4CF4-AA79-38A1099F8935}">
            <xm:f>AND($BK37=Setting!$B$15,Setting!$B$15&lt;&gt;"")</xm:f>
            <x14:dxf>
              <fill>
                <patternFill>
                  <bgColor rgb="FFD6D6F5"/>
                </patternFill>
              </fill>
            </x14:dxf>
          </x14:cfRule>
          <x14:cfRule type="expression" priority="511" id="{878BD375-ABBA-4696-BA08-AA5F91F59142}">
            <xm:f>AND($BK37=Setting!$B$14,Setting!$B$14&lt;&gt;"")</xm:f>
            <x14:dxf>
              <fill>
                <patternFill>
                  <bgColor rgb="FFCCDDFF"/>
                </patternFill>
              </fill>
            </x14:dxf>
          </x14:cfRule>
          <x14:cfRule type="expression" priority="512" id="{64EA8E0E-7B85-4E28-A68A-960CB3985894}">
            <xm:f>AND($BK37=Setting!$B$13,Setting!$B$13&lt;&gt;"")</xm:f>
            <x14:dxf>
              <fill>
                <patternFill>
                  <bgColor rgb="FFCCEEFF"/>
                </patternFill>
              </fill>
            </x14:dxf>
          </x14:cfRule>
          <x14:cfRule type="expression" priority="513" id="{39202262-4CED-4905-A311-F81865BE159D}">
            <xm:f>AND($BK37=Setting!$B$12,Setting!$B$12&lt;&gt;"")</xm:f>
            <x14:dxf>
              <fill>
                <patternFill>
                  <bgColor rgb="FFCFFCFC"/>
                </patternFill>
              </fill>
            </x14:dxf>
          </x14:cfRule>
          <x14:cfRule type="expression" priority="514" id="{5B7C0BF9-7B7B-43F7-9444-2B91B1D26BC6}">
            <xm:f>AND($BK37=Setting!$B$11,Setting!$B$11&lt;&gt;"")</xm:f>
            <x14:dxf>
              <fill>
                <patternFill>
                  <bgColor rgb="FFCCFFDD"/>
                </patternFill>
              </fill>
            </x14:dxf>
          </x14:cfRule>
          <x14:cfRule type="expression" priority="515" id="{B275EEDA-F115-4108-97F8-4B09A09F0202}">
            <xm:f>AND($BK37=Setting!$B$10,Setting!$B$10&lt;&gt;"")</xm:f>
            <x14:dxf>
              <fill>
                <patternFill>
                  <bgColor rgb="FFDDFFCC"/>
                </patternFill>
              </fill>
            </x14:dxf>
          </x14:cfRule>
          <x14:cfRule type="expression" priority="516" id="{304BFF9C-7DB6-4B05-8B57-29DDED9B33D5}">
            <xm:f>AND($BK37=Setting!$B$9,Setting!$B$9&lt;&gt;"")</xm:f>
            <x14:dxf>
              <fill>
                <patternFill>
                  <bgColor rgb="FFEEFFCC"/>
                </patternFill>
              </fill>
            </x14:dxf>
          </x14:cfRule>
          <x14:cfRule type="expression" priority="517" id="{3C1022D3-D0A0-42E1-BC60-0359B2735A2E}">
            <xm:f>AND($BK37=Setting!$B$8,Setting!$B$8&lt;&gt;"")</xm:f>
            <x14:dxf>
              <fill>
                <patternFill>
                  <bgColor rgb="FFFFFFCC"/>
                </patternFill>
              </fill>
            </x14:dxf>
          </x14:cfRule>
          <x14:cfRule type="expression" priority="518" id="{59DF4D40-18DA-406A-A104-7D7738C74CFC}">
            <xm:f>AND($BK37=Setting!$B$7,Setting!$B$7&lt;&gt;"")</xm:f>
            <x14:dxf>
              <fill>
                <patternFill>
                  <bgColor rgb="FFFFEECC"/>
                </patternFill>
              </fill>
            </x14:dxf>
          </x14:cfRule>
          <x14:cfRule type="expression" priority="519" id="{91B4519F-C6A4-4F5F-8EA0-D77D8FE68CD7}">
            <xm:f>AND($BK37=Setting!$B$6,Setting!$B$6&lt;&gt;"")</xm:f>
            <x14:dxf>
              <fill>
                <patternFill>
                  <bgColor rgb="FFF1E5DB"/>
                </patternFill>
              </fill>
            </x14:dxf>
          </x14:cfRule>
          <x14:cfRule type="expression" priority="520" id="{4DB20126-BF4E-4765-8A85-2501214FE299}">
            <xm:f>AND($BK37=Setting!$B$5,Setting!$B$5&lt;&gt;"")</xm:f>
            <x14:dxf>
              <fill>
                <patternFill>
                  <bgColor rgb="FFFFCCCC"/>
                </patternFill>
              </fill>
            </x14:dxf>
          </x14:cfRule>
          <xm:sqref>BJ37:BK40 BJ68:BK125 BJ44:BK54 BJ56:BK66</xm:sqref>
        </x14:conditionalFormatting>
        <x14:conditionalFormatting xmlns:xm="http://schemas.microsoft.com/office/excel/2006/main">
          <x14:cfRule type="expression" priority="476" id="{415BDF85-5029-4319-B2FE-8BF83E3E7284}">
            <xm:f>AND($BM37=Setting!$B$19,Setting!$B$19&lt;&gt;"")</xm:f>
            <x14:dxf>
              <fill>
                <patternFill>
                  <bgColor rgb="FFFFCCDD"/>
                </patternFill>
              </fill>
            </x14:dxf>
          </x14:cfRule>
          <x14:cfRule type="expression" priority="477" id="{7F4D74A0-CF9C-4DA5-9B1B-7489633D09C1}">
            <xm:f>AND($BM37=Setting!$B$18,Setting!$B$18&lt;&gt;"")</xm:f>
            <x14:dxf>
              <fill>
                <patternFill>
                  <bgColor rgb="FFF7D4EB"/>
                </patternFill>
              </fill>
            </x14:dxf>
          </x14:cfRule>
          <x14:cfRule type="expression" priority="478" id="{9AF44732-4151-457D-9159-0EA4DF8CCEAA}">
            <xm:f>AND($BM37=Setting!$B$17,Setting!$B$17&lt;&gt;"")</xm:f>
            <x14:dxf>
              <fill>
                <patternFill>
                  <bgColor rgb="FFFFCCFF"/>
                </patternFill>
              </fill>
            </x14:dxf>
          </x14:cfRule>
          <x14:cfRule type="expression" priority="479" id="{74E2683F-9CBB-4AC3-B8BD-FACA8FD62F2C}">
            <xm:f>AND($BM37=Setting!$B$16,Setting!$B$16&lt;&gt;"")</xm:f>
            <x14:dxf>
              <fill>
                <patternFill>
                  <bgColor rgb="FFEECCFF"/>
                </patternFill>
              </fill>
            </x14:dxf>
          </x14:cfRule>
          <x14:cfRule type="expression" priority="480" id="{CCF28E82-F52C-4DFD-959A-7D5496348BB3}">
            <xm:f>AND($BM37=Setting!$B$15,Setting!$B$15&lt;&gt;"")</xm:f>
            <x14:dxf>
              <fill>
                <patternFill>
                  <bgColor rgb="FFD6D6F5"/>
                </patternFill>
              </fill>
            </x14:dxf>
          </x14:cfRule>
          <x14:cfRule type="expression" priority="481" id="{8B52B1ED-B1DB-40CE-AC7C-5C8ABF1EC257}">
            <xm:f>AND($BM37=Setting!$B$14,Setting!$B$14&lt;&gt;"")</xm:f>
            <x14:dxf>
              <fill>
                <patternFill>
                  <bgColor rgb="FFCCDDFF"/>
                </patternFill>
              </fill>
            </x14:dxf>
          </x14:cfRule>
          <x14:cfRule type="expression" priority="482" id="{417DC3BB-0E9C-4976-B8E6-9A273D240015}">
            <xm:f>AND($BM37=Setting!$B$13,Setting!$B$13&lt;&gt;"")</xm:f>
            <x14:dxf>
              <fill>
                <patternFill>
                  <bgColor rgb="FFCCEEFF"/>
                </patternFill>
              </fill>
            </x14:dxf>
          </x14:cfRule>
          <x14:cfRule type="expression" priority="483" id="{90F13812-089D-404B-AAE5-65F14D6B2B60}">
            <xm:f>AND($BM37=Setting!$B$12,Setting!$B$12&lt;&gt;"")</xm:f>
            <x14:dxf>
              <fill>
                <patternFill>
                  <bgColor rgb="FFCFFCFC"/>
                </patternFill>
              </fill>
            </x14:dxf>
          </x14:cfRule>
          <x14:cfRule type="expression" priority="484" id="{A69FEF82-CDFB-4720-A97B-F7C57E9B5C65}">
            <xm:f>AND($BM37=Setting!$B$11,Setting!$B$11&lt;&gt;"")</xm:f>
            <x14:dxf>
              <fill>
                <patternFill>
                  <bgColor rgb="FFCCFFDD"/>
                </patternFill>
              </fill>
            </x14:dxf>
          </x14:cfRule>
          <x14:cfRule type="expression" priority="485" id="{400C61F6-3BF5-4824-9662-C221EFEDE4A3}">
            <xm:f>AND($BM37=Setting!$B$10,Setting!$B$10&lt;&gt;"")</xm:f>
            <x14:dxf>
              <fill>
                <patternFill>
                  <bgColor rgb="FFDDFFCC"/>
                </patternFill>
              </fill>
            </x14:dxf>
          </x14:cfRule>
          <x14:cfRule type="expression" priority="486" id="{A5522A57-2087-4D9A-8239-BE9BC9F3CC95}">
            <xm:f>AND($BM37=Setting!$B$9,Setting!$B$9&lt;&gt;"")</xm:f>
            <x14:dxf>
              <fill>
                <patternFill>
                  <bgColor rgb="FFEEFFCC"/>
                </patternFill>
              </fill>
            </x14:dxf>
          </x14:cfRule>
          <x14:cfRule type="expression" priority="487" id="{5445E620-B5D6-4BB4-8B06-BE15D58312D3}">
            <xm:f>AND($BM37=Setting!$B$8,Setting!$B$8&lt;&gt;"")</xm:f>
            <x14:dxf>
              <fill>
                <patternFill>
                  <bgColor rgb="FFFFFFCC"/>
                </patternFill>
              </fill>
            </x14:dxf>
          </x14:cfRule>
          <x14:cfRule type="expression" priority="488" id="{4E40B792-B5D0-41B2-B54B-2A59AE92718A}">
            <xm:f>AND($BM37=Setting!$B$7,Setting!$B$7&lt;&gt;"")</xm:f>
            <x14:dxf>
              <fill>
                <patternFill>
                  <bgColor rgb="FFFFEECC"/>
                </patternFill>
              </fill>
            </x14:dxf>
          </x14:cfRule>
          <x14:cfRule type="expression" priority="489" id="{5BB68F7A-B6D6-423E-9C15-7230EF429437}">
            <xm:f>AND($BM37=Setting!$B$6,Setting!$B$6&lt;&gt;"")</xm:f>
            <x14:dxf>
              <fill>
                <patternFill>
                  <bgColor rgb="FFF1E5DB"/>
                </patternFill>
              </fill>
            </x14:dxf>
          </x14:cfRule>
          <x14:cfRule type="expression" priority="490" id="{AD591B32-F877-4A33-9ABE-C2A7C39DA1AF}">
            <xm:f>AND($BM37=Setting!$B$5,Setting!$B$5&lt;&gt;"")</xm:f>
            <x14:dxf>
              <fill>
                <patternFill>
                  <bgColor rgb="FFFFCCCC"/>
                </patternFill>
              </fill>
            </x14:dxf>
          </x14:cfRule>
          <xm:sqref>BL37:BM40 BL68:BM125 BL44:BM54 BL56:BM66</xm:sqref>
        </x14:conditionalFormatting>
        <x14:conditionalFormatting xmlns:xm="http://schemas.microsoft.com/office/excel/2006/main">
          <x14:cfRule type="expression" priority="469" id="{DB316D73-E56C-458B-A603-2E4CCC1BF1E1}">
            <xm:f>D$16&gt;Setting!$S$5</xm:f>
            <x14:dxf>
              <numFmt numFmtId="183" formatCode=";;;"/>
            </x14:dxf>
          </x14:cfRule>
          <xm:sqref>D20:E34</xm:sqref>
        </x14:conditionalFormatting>
        <x14:conditionalFormatting xmlns:xm="http://schemas.microsoft.com/office/excel/2006/main">
          <x14:cfRule type="expression" priority="451" id="{63A5CCE0-2059-3143-BFD2-249A89F412CB}">
            <xm:f>AND($E41=Setting!$B$19,Setting!$B$19&lt;&gt;"")</xm:f>
            <x14:dxf>
              <fill>
                <patternFill>
                  <bgColor rgb="FFFFCCDD"/>
                </patternFill>
              </fill>
            </x14:dxf>
          </x14:cfRule>
          <x14:cfRule type="expression" priority="452" id="{6A316622-E4C2-394D-B13D-D020110B4A51}">
            <xm:f>AND($E41=Setting!$B$18,Setting!$B$18&lt;&gt;"")</xm:f>
            <x14:dxf>
              <fill>
                <patternFill>
                  <bgColor rgb="FFF7D4EB"/>
                </patternFill>
              </fill>
            </x14:dxf>
          </x14:cfRule>
          <x14:cfRule type="expression" priority="453" id="{DA604550-1B30-E549-B0F7-07A0953B0735}">
            <xm:f>AND($E41=Setting!$B$17,Setting!$B$17&lt;&gt;"")</xm:f>
            <x14:dxf>
              <fill>
                <patternFill>
                  <bgColor rgb="FFFFCCFF"/>
                </patternFill>
              </fill>
            </x14:dxf>
          </x14:cfRule>
          <x14:cfRule type="expression" priority="454" id="{16F46FDA-A718-054E-8C78-16CD859D7DAA}">
            <xm:f>AND($E41=Setting!$B$16,Setting!$B$16&lt;&gt;"")</xm:f>
            <x14:dxf>
              <fill>
                <patternFill>
                  <bgColor rgb="FFEECCFF"/>
                </patternFill>
              </fill>
            </x14:dxf>
          </x14:cfRule>
          <x14:cfRule type="expression" priority="455" id="{9B9B29D1-7D00-9545-9615-5B46371F4CE0}">
            <xm:f>AND($E41=Setting!$B$15,Setting!$B$15&lt;&gt;"")</xm:f>
            <x14:dxf>
              <fill>
                <patternFill>
                  <bgColor rgb="FFD6D6F5"/>
                </patternFill>
              </fill>
            </x14:dxf>
          </x14:cfRule>
          <x14:cfRule type="expression" priority="456" id="{9FD6A809-1391-AE47-A5C1-997F5DD31D19}">
            <xm:f>AND($E41=Setting!$B$14,Setting!$B$14&lt;&gt;"")</xm:f>
            <x14:dxf>
              <fill>
                <patternFill>
                  <bgColor rgb="FFCCDDFF"/>
                </patternFill>
              </fill>
            </x14:dxf>
          </x14:cfRule>
          <x14:cfRule type="expression" priority="457" id="{F45338C9-B01B-3B40-BA8D-9518CEEC3CFF}">
            <xm:f>AND($E41=Setting!$B$13,Setting!$B$13&lt;&gt;"")</xm:f>
            <x14:dxf>
              <fill>
                <patternFill>
                  <bgColor rgb="FFCCEEFF"/>
                </patternFill>
              </fill>
            </x14:dxf>
          </x14:cfRule>
          <x14:cfRule type="expression" priority="458" id="{54CD5372-7CED-FD4D-874A-7EC389741EFA}">
            <xm:f>AND($E41=Setting!$B$12,Setting!$B$12&lt;&gt;"")</xm:f>
            <x14:dxf>
              <fill>
                <patternFill>
                  <bgColor rgb="FFCFFCFC"/>
                </patternFill>
              </fill>
            </x14:dxf>
          </x14:cfRule>
          <x14:cfRule type="expression" priority="459" id="{F9741F9A-51A0-5B45-92C0-BFE493788FE2}">
            <xm:f>AND($E41=Setting!$B$11,Setting!$B$11&lt;&gt;"")</xm:f>
            <x14:dxf>
              <fill>
                <patternFill>
                  <bgColor rgb="FFCCFFDD"/>
                </patternFill>
              </fill>
            </x14:dxf>
          </x14:cfRule>
          <x14:cfRule type="expression" priority="460" id="{9042AA7E-394D-2049-93B0-BFB7F8E4C7DB}">
            <xm:f>AND($E41=Setting!$B$10,Setting!$B$10&lt;&gt;"")</xm:f>
            <x14:dxf>
              <fill>
                <patternFill>
                  <bgColor rgb="FFDDFFCC"/>
                </patternFill>
              </fill>
            </x14:dxf>
          </x14:cfRule>
          <x14:cfRule type="expression" priority="461" id="{33E1FC0E-6E9F-9C44-8875-77B959788219}">
            <xm:f>AND($E41=Setting!$B$9,Setting!$B$9&lt;&gt;"")</xm:f>
            <x14:dxf>
              <fill>
                <patternFill>
                  <bgColor rgb="FFEEFFCC"/>
                </patternFill>
              </fill>
            </x14:dxf>
          </x14:cfRule>
          <x14:cfRule type="expression" priority="462" id="{6AEBBCA7-ECF6-9445-92F8-CBB237BA7F1A}">
            <xm:f>AND($E41=Setting!$B$8,Setting!$B$8&lt;&gt;"")</xm:f>
            <x14:dxf>
              <fill>
                <patternFill>
                  <bgColor rgb="FFFFFFCC"/>
                </patternFill>
              </fill>
            </x14:dxf>
          </x14:cfRule>
          <x14:cfRule type="expression" priority="463" id="{E50313F8-4BBF-1C47-995B-FAAFD7B227D4}">
            <xm:f>AND($E41=Setting!$B$7,Setting!$B$7&lt;&gt;"")</xm:f>
            <x14:dxf>
              <fill>
                <patternFill>
                  <bgColor rgb="FFFFEECC"/>
                </patternFill>
              </fill>
            </x14:dxf>
          </x14:cfRule>
          <x14:cfRule type="expression" priority="464" id="{5517B266-4208-4E46-91D0-A4DE5FD63EB4}">
            <xm:f>AND($E41=Setting!$B$6,Setting!$B$6&lt;&gt;"")</xm:f>
            <x14:dxf>
              <fill>
                <patternFill>
                  <bgColor rgb="FFF1E5DB"/>
                </patternFill>
              </fill>
            </x14:dxf>
          </x14:cfRule>
          <x14:cfRule type="expression" priority="465" id="{DD596149-A7A0-FA4C-BA93-77980769E325}">
            <xm:f>AND($E41=Setting!$B$5,Setting!$B$5&lt;&gt;"")</xm:f>
            <x14:dxf>
              <fill>
                <patternFill>
                  <bgColor rgb="FFFFCCCC"/>
                </patternFill>
              </fill>
            </x14:dxf>
          </x14:cfRule>
          <xm:sqref>D43:E43 D41 F41 H41 J41 L41 N41 P41 R41 T41 V41 X41 Z41 AB41 AD41 AF41 AH41 AJ41 AL41 AN41 AP41 AR41 AT41 AV41 AX41 AZ41 BB41 BD41 BF41 BH41 BJ41 BL41</xm:sqref>
        </x14:conditionalFormatting>
        <x14:conditionalFormatting xmlns:xm="http://schemas.microsoft.com/office/excel/2006/main">
          <x14:cfRule type="expression" priority="436" id="{1CCB185F-1E5C-014C-9427-9A67C3FFF388}">
            <xm:f>AND($G42=Setting!$B$19,Setting!$B$19&lt;&gt;"")</xm:f>
            <x14:dxf>
              <fill>
                <patternFill>
                  <bgColor rgb="FFFFCCDD"/>
                </patternFill>
              </fill>
            </x14:dxf>
          </x14:cfRule>
          <x14:cfRule type="expression" priority="437" id="{4F4A80D0-5BE7-1A4C-80BB-8540E0ABF28A}">
            <xm:f>AND($G42=Setting!$B$18,Setting!$B$18&lt;&gt;"")</xm:f>
            <x14:dxf>
              <fill>
                <patternFill>
                  <bgColor rgb="FFF7D4EB"/>
                </patternFill>
              </fill>
            </x14:dxf>
          </x14:cfRule>
          <x14:cfRule type="expression" priority="438" id="{D952DB43-1A46-8045-BF9C-9F4803717B0F}">
            <xm:f>AND($G42=Setting!$B$17,Setting!$B$17&lt;&gt;"")</xm:f>
            <x14:dxf>
              <fill>
                <patternFill>
                  <bgColor rgb="FFFFCCFF"/>
                </patternFill>
              </fill>
            </x14:dxf>
          </x14:cfRule>
          <x14:cfRule type="expression" priority="439" id="{B3F8CE12-2C73-1046-AC3F-685E4DB8E518}">
            <xm:f>AND($G42=Setting!$B$16,Setting!$B$16&lt;&gt;"")</xm:f>
            <x14:dxf>
              <fill>
                <patternFill>
                  <bgColor rgb="FFEECCFF"/>
                </patternFill>
              </fill>
            </x14:dxf>
          </x14:cfRule>
          <x14:cfRule type="expression" priority="440" id="{3CB477B3-9A88-8049-A94B-421DDB7CB138}">
            <xm:f>AND($G42=Setting!$B$15,Setting!$B$15&lt;&gt;"")</xm:f>
            <x14:dxf>
              <fill>
                <patternFill>
                  <bgColor rgb="FFD6D6F5"/>
                </patternFill>
              </fill>
            </x14:dxf>
          </x14:cfRule>
          <x14:cfRule type="expression" priority="441" id="{675DA2D7-7793-6044-A99F-B9696D3658AC}">
            <xm:f>AND($G42=Setting!$B$14,Setting!$B$14&lt;&gt;"")</xm:f>
            <x14:dxf>
              <fill>
                <patternFill>
                  <bgColor rgb="FFCCDDFF"/>
                </patternFill>
              </fill>
            </x14:dxf>
          </x14:cfRule>
          <x14:cfRule type="expression" priority="442" id="{14CD74DA-AF6D-7F41-810C-3C14F0354EEA}">
            <xm:f>AND($G42=Setting!$B$13,Setting!$B$13&lt;&gt;"")</xm:f>
            <x14:dxf>
              <fill>
                <patternFill>
                  <bgColor rgb="FFCCEEFF"/>
                </patternFill>
              </fill>
            </x14:dxf>
          </x14:cfRule>
          <x14:cfRule type="expression" priority="443" id="{BAE1D7BA-5AA3-0144-A37B-2BE2FD980409}">
            <xm:f>AND($G42=Setting!$B$12,Setting!$B$12&lt;&gt;"")</xm:f>
            <x14:dxf>
              <fill>
                <patternFill>
                  <bgColor rgb="FFCFFCFC"/>
                </patternFill>
              </fill>
            </x14:dxf>
          </x14:cfRule>
          <x14:cfRule type="expression" priority="444" id="{A7C4A2D1-D096-6846-B13C-C40711F15A92}">
            <xm:f>AND($G42=Setting!$B$11,Setting!$B$11&lt;&gt;"")</xm:f>
            <x14:dxf>
              <fill>
                <patternFill>
                  <bgColor rgb="FFCCFFDD"/>
                </patternFill>
              </fill>
            </x14:dxf>
          </x14:cfRule>
          <x14:cfRule type="expression" priority="445" id="{16C6FCAC-7536-244F-95D8-BCF2FD4BF2F5}">
            <xm:f>AND($G42=Setting!$B$10,Setting!$B$10&lt;&gt;"")</xm:f>
            <x14:dxf>
              <fill>
                <patternFill>
                  <bgColor rgb="FFDDFFCC"/>
                </patternFill>
              </fill>
            </x14:dxf>
          </x14:cfRule>
          <x14:cfRule type="expression" priority="446" id="{51FF65D8-140F-074E-B583-9C46231394EF}">
            <xm:f>AND($G42=Setting!$B$9,Setting!$B$9&lt;&gt;"")</xm:f>
            <x14:dxf>
              <fill>
                <patternFill>
                  <bgColor rgb="FFEEFFCC"/>
                </patternFill>
              </fill>
            </x14:dxf>
          </x14:cfRule>
          <x14:cfRule type="expression" priority="447" id="{1BCAA91B-DAE6-7B40-B13A-BC257F15DF87}">
            <xm:f>AND($G42=Setting!$B$8,Setting!$B$8&lt;&gt;"")</xm:f>
            <x14:dxf>
              <fill>
                <patternFill>
                  <bgColor rgb="FFFFFFCC"/>
                </patternFill>
              </fill>
            </x14:dxf>
          </x14:cfRule>
          <x14:cfRule type="expression" priority="448" id="{0291E1B0-8145-9B4E-9A3E-463EBACE23C1}">
            <xm:f>AND($G42=Setting!$B$7,Setting!$B$7&lt;&gt;"")</xm:f>
            <x14:dxf>
              <fill>
                <patternFill>
                  <bgColor rgb="FFFFEECC"/>
                </patternFill>
              </fill>
            </x14:dxf>
          </x14:cfRule>
          <x14:cfRule type="expression" priority="449" id="{E22F07F5-FFD8-AC41-9677-2F6F32494247}">
            <xm:f>AND($G42=Setting!$B$6,Setting!$B$6&lt;&gt;"")</xm:f>
            <x14:dxf>
              <fill>
                <patternFill>
                  <bgColor rgb="FFF1E5DB"/>
                </patternFill>
              </fill>
            </x14:dxf>
          </x14:cfRule>
          <x14:cfRule type="expression" priority="450" id="{0010B033-8BC2-E043-814D-A7D13DD3CE70}">
            <xm:f>AND($G42=Setting!$B$5,Setting!$B$5&lt;&gt;"")</xm:f>
            <x14:dxf>
              <fill>
                <patternFill>
                  <bgColor rgb="FFFFCCCC"/>
                </patternFill>
              </fill>
            </x14:dxf>
          </x14:cfRule>
          <xm:sqref>F42:G43</xm:sqref>
        </x14:conditionalFormatting>
        <x14:conditionalFormatting xmlns:xm="http://schemas.microsoft.com/office/excel/2006/main">
          <x14:cfRule type="expression" priority="421" id="{A57B2872-1AC2-9A43-A954-8E8006B47F2F}">
            <xm:f>AND($I42=Setting!$B$19,Setting!$B$19&lt;&gt;"")</xm:f>
            <x14:dxf>
              <fill>
                <patternFill>
                  <bgColor rgb="FFFFCCDD"/>
                </patternFill>
              </fill>
            </x14:dxf>
          </x14:cfRule>
          <x14:cfRule type="expression" priority="422" id="{367919BA-D010-0C4B-B71A-05090D90AEAC}">
            <xm:f>AND($I42=Setting!$B$18,Setting!$B$18&lt;&gt;"")</xm:f>
            <x14:dxf>
              <fill>
                <patternFill>
                  <bgColor rgb="FFF7D4EB"/>
                </patternFill>
              </fill>
            </x14:dxf>
          </x14:cfRule>
          <x14:cfRule type="expression" priority="423" id="{3A836F31-695B-BD47-BBB2-AEF9137662F4}">
            <xm:f>AND($I42=Setting!$B$17,Setting!$B$17&lt;&gt;"")</xm:f>
            <x14:dxf>
              <fill>
                <patternFill>
                  <bgColor rgb="FFFFCCFF"/>
                </patternFill>
              </fill>
            </x14:dxf>
          </x14:cfRule>
          <x14:cfRule type="expression" priority="424" id="{F7A329C3-5FA5-624E-B4A0-B47A1CEAD1AC}">
            <xm:f>AND($I42=Setting!$B$16,Setting!$B$16&lt;&gt;"")</xm:f>
            <x14:dxf>
              <fill>
                <patternFill>
                  <bgColor rgb="FFEECCFF"/>
                </patternFill>
              </fill>
            </x14:dxf>
          </x14:cfRule>
          <x14:cfRule type="expression" priority="425" id="{06B47079-E63E-AF40-8CD1-61C8747ACED6}">
            <xm:f>AND($I42=Setting!$B$15,Setting!$B$15&lt;&gt;"")</xm:f>
            <x14:dxf>
              <fill>
                <patternFill>
                  <bgColor rgb="FFD6D6F5"/>
                </patternFill>
              </fill>
            </x14:dxf>
          </x14:cfRule>
          <x14:cfRule type="expression" priority="426" id="{8C548D94-6B60-4D48-A586-43E4FECE6763}">
            <xm:f>AND($I42=Setting!$B$14,Setting!$B$14&lt;&gt;"")</xm:f>
            <x14:dxf>
              <fill>
                <patternFill>
                  <bgColor rgb="FFCCDDFF"/>
                </patternFill>
              </fill>
            </x14:dxf>
          </x14:cfRule>
          <x14:cfRule type="expression" priority="427" id="{F3CD547B-2A46-EF4E-9FB2-D6DB51876383}">
            <xm:f>AND($I42=Setting!$B$13,Setting!$B$13&lt;&gt;"")</xm:f>
            <x14:dxf>
              <fill>
                <patternFill>
                  <bgColor rgb="FFCCEEFF"/>
                </patternFill>
              </fill>
            </x14:dxf>
          </x14:cfRule>
          <x14:cfRule type="expression" priority="428" id="{1B6ABC65-6ECF-C844-B5A2-2D67414CE7CC}">
            <xm:f>AND($I42=Setting!$B$12,Setting!$B$12&lt;&gt;"")</xm:f>
            <x14:dxf>
              <fill>
                <patternFill>
                  <bgColor rgb="FFCFFCFC"/>
                </patternFill>
              </fill>
            </x14:dxf>
          </x14:cfRule>
          <x14:cfRule type="expression" priority="429" id="{908A74BB-277C-C046-996E-A34D8FF75344}">
            <xm:f>AND($I42=Setting!$B$11,Setting!$B$11&lt;&gt;"")</xm:f>
            <x14:dxf>
              <fill>
                <patternFill>
                  <bgColor rgb="FFCCFFDD"/>
                </patternFill>
              </fill>
            </x14:dxf>
          </x14:cfRule>
          <x14:cfRule type="expression" priority="430" id="{61E437A5-222B-9A45-B2F0-48DDA097E5F9}">
            <xm:f>AND($I42=Setting!$B$10,Setting!$B$10&lt;&gt;"")</xm:f>
            <x14:dxf>
              <fill>
                <patternFill>
                  <bgColor rgb="FFDDFFCC"/>
                </patternFill>
              </fill>
            </x14:dxf>
          </x14:cfRule>
          <x14:cfRule type="expression" priority="431" id="{8F0A1BD5-0402-1544-B316-7136537EA9AF}">
            <xm:f>AND($I42=Setting!$B$9,Setting!$B$9&lt;&gt;"")</xm:f>
            <x14:dxf>
              <fill>
                <patternFill>
                  <bgColor rgb="FFEEFFCC"/>
                </patternFill>
              </fill>
            </x14:dxf>
          </x14:cfRule>
          <x14:cfRule type="expression" priority="432" id="{DD2EA2E3-34E5-1743-9454-CD633B76702C}">
            <xm:f>AND($I42=Setting!$B$8,Setting!$B$8&lt;&gt;"")</xm:f>
            <x14:dxf>
              <fill>
                <patternFill>
                  <bgColor rgb="FFFFFFCC"/>
                </patternFill>
              </fill>
            </x14:dxf>
          </x14:cfRule>
          <x14:cfRule type="expression" priority="433" id="{3460DCCD-30FF-7949-9F6C-CC209F4BC0FC}">
            <xm:f>AND($I42=Setting!$B$7,Setting!$B$7&lt;&gt;"")</xm:f>
            <x14:dxf>
              <fill>
                <patternFill>
                  <bgColor rgb="FFFFEECC"/>
                </patternFill>
              </fill>
            </x14:dxf>
          </x14:cfRule>
          <x14:cfRule type="expression" priority="434" id="{031F10B0-EA5B-7A4B-A1FD-FD5B4E3257FA}">
            <xm:f>AND($I42=Setting!$B$6,Setting!$B$6&lt;&gt;"")</xm:f>
            <x14:dxf>
              <fill>
                <patternFill>
                  <bgColor rgb="FFF1E5DB"/>
                </patternFill>
              </fill>
            </x14:dxf>
          </x14:cfRule>
          <x14:cfRule type="expression" priority="435" id="{BDBA3A93-782A-CE48-AED0-7074C8167680}">
            <xm:f>AND($I42=Setting!$B$5,Setting!$B$5&lt;&gt;"")</xm:f>
            <x14:dxf>
              <fill>
                <patternFill>
                  <bgColor rgb="FFFFCCCC"/>
                </patternFill>
              </fill>
            </x14:dxf>
          </x14:cfRule>
          <xm:sqref>H42:I43</xm:sqref>
        </x14:conditionalFormatting>
        <x14:conditionalFormatting xmlns:xm="http://schemas.microsoft.com/office/excel/2006/main">
          <x14:cfRule type="expression" priority="406" id="{F5646726-9239-5742-8B46-26352468FEE2}">
            <xm:f>AND($K42=Setting!$B$19,Setting!$B$19&lt;&gt;"")</xm:f>
            <x14:dxf>
              <fill>
                <patternFill>
                  <bgColor rgb="FFFFCCDD"/>
                </patternFill>
              </fill>
            </x14:dxf>
          </x14:cfRule>
          <x14:cfRule type="expression" priority="407" id="{8DB326D0-70D9-1D41-858B-B23D271C31F4}">
            <xm:f>AND($K42=Setting!$B$18,Setting!$B$18&lt;&gt;"")</xm:f>
            <x14:dxf>
              <fill>
                <patternFill>
                  <bgColor rgb="FFF7D4EB"/>
                </patternFill>
              </fill>
            </x14:dxf>
          </x14:cfRule>
          <x14:cfRule type="expression" priority="408" id="{152526C1-143A-3D4E-B1F8-4F642C5B6198}">
            <xm:f>AND($K42=Setting!$B$17,Setting!$B$17&lt;&gt;"")</xm:f>
            <x14:dxf>
              <fill>
                <patternFill>
                  <bgColor rgb="FFFFCCFF"/>
                </patternFill>
              </fill>
            </x14:dxf>
          </x14:cfRule>
          <x14:cfRule type="expression" priority="409" id="{BDD220EF-C218-F846-870A-6A48CCAD9013}">
            <xm:f>AND($K42=Setting!$B$16,Setting!$B$16&lt;&gt;"")</xm:f>
            <x14:dxf>
              <fill>
                <patternFill>
                  <bgColor rgb="FFEECCFF"/>
                </patternFill>
              </fill>
            </x14:dxf>
          </x14:cfRule>
          <x14:cfRule type="expression" priority="410" id="{68AC3175-A64F-874F-99CA-B5964C9AB2C9}">
            <xm:f>AND($K42=Setting!$B$15,Setting!$B$15&lt;&gt;"")</xm:f>
            <x14:dxf>
              <fill>
                <patternFill>
                  <bgColor rgb="FFD6D6F5"/>
                </patternFill>
              </fill>
            </x14:dxf>
          </x14:cfRule>
          <x14:cfRule type="expression" priority="411" id="{95C3ACA6-B7FA-B24B-9693-D8BC40B88D59}">
            <xm:f>AND($K42=Setting!$B$14,Setting!$B$14&lt;&gt;"")</xm:f>
            <x14:dxf>
              <fill>
                <patternFill>
                  <bgColor rgb="FFCCDDFF"/>
                </patternFill>
              </fill>
            </x14:dxf>
          </x14:cfRule>
          <x14:cfRule type="expression" priority="412" id="{C1EC3951-1370-CA4A-8941-088BE21C39C7}">
            <xm:f>AND($K42=Setting!$B$13,Setting!$B$13&lt;&gt;"")</xm:f>
            <x14:dxf>
              <fill>
                <patternFill>
                  <bgColor rgb="FFCCEEFF"/>
                </patternFill>
              </fill>
            </x14:dxf>
          </x14:cfRule>
          <x14:cfRule type="expression" priority="413" id="{6919B4BD-C5F7-1448-A69D-F6F5585A70A4}">
            <xm:f>AND($K42=Setting!$B$12,Setting!$B$12&lt;&gt;"")</xm:f>
            <x14:dxf>
              <fill>
                <patternFill>
                  <bgColor rgb="FFCFFCFC"/>
                </patternFill>
              </fill>
            </x14:dxf>
          </x14:cfRule>
          <x14:cfRule type="expression" priority="414" id="{2B9E56A2-7303-7F4C-8F99-38AC3EF451F0}">
            <xm:f>AND($K42=Setting!$B$11,Setting!$B$11&lt;&gt;"")</xm:f>
            <x14:dxf>
              <fill>
                <patternFill>
                  <bgColor rgb="FFCCFFDD"/>
                </patternFill>
              </fill>
            </x14:dxf>
          </x14:cfRule>
          <x14:cfRule type="expression" priority="415" id="{E16F61BE-93F1-254E-A699-215EB1DF18EE}">
            <xm:f>AND($K42=Setting!$B$10,Setting!$B$10&lt;&gt;"")</xm:f>
            <x14:dxf>
              <fill>
                <patternFill>
                  <bgColor rgb="FFDDFFCC"/>
                </patternFill>
              </fill>
            </x14:dxf>
          </x14:cfRule>
          <x14:cfRule type="expression" priority="416" id="{CAE8025B-BA75-754B-8AB1-AA5D74246FBA}">
            <xm:f>AND($K42=Setting!$B$9,Setting!$B$9&lt;&gt;"")</xm:f>
            <x14:dxf>
              <fill>
                <patternFill>
                  <bgColor rgb="FFEEFFCC"/>
                </patternFill>
              </fill>
            </x14:dxf>
          </x14:cfRule>
          <x14:cfRule type="expression" priority="417" id="{1594439A-9F6F-4A4A-B7A9-86F24B19088D}">
            <xm:f>AND($K42=Setting!$B$8,Setting!$B$8&lt;&gt;"")</xm:f>
            <x14:dxf>
              <fill>
                <patternFill>
                  <bgColor rgb="FFFFFFCC"/>
                </patternFill>
              </fill>
            </x14:dxf>
          </x14:cfRule>
          <x14:cfRule type="expression" priority="418" id="{2D70818F-F999-F14F-8C10-15D498E3FEE0}">
            <xm:f>AND($K42=Setting!$B$7,Setting!$B$7&lt;&gt;"")</xm:f>
            <x14:dxf>
              <fill>
                <patternFill>
                  <bgColor rgb="FFFFEECC"/>
                </patternFill>
              </fill>
            </x14:dxf>
          </x14:cfRule>
          <x14:cfRule type="expression" priority="419" id="{91FA04CE-BF40-ED4A-BAAB-A377F7F2B4F5}">
            <xm:f>AND($K42=Setting!$B$6,Setting!$B$6&lt;&gt;"")</xm:f>
            <x14:dxf>
              <fill>
                <patternFill>
                  <bgColor rgb="FFF1E5DB"/>
                </patternFill>
              </fill>
            </x14:dxf>
          </x14:cfRule>
          <x14:cfRule type="expression" priority="420" id="{04A51EB7-81AD-CD44-850F-5CA40DC02BE6}">
            <xm:f>AND($K42=Setting!$B$5,Setting!$B$5&lt;&gt;"")</xm:f>
            <x14:dxf>
              <fill>
                <patternFill>
                  <bgColor rgb="FFFFCCCC"/>
                </patternFill>
              </fill>
            </x14:dxf>
          </x14:cfRule>
          <xm:sqref>J42:K43</xm:sqref>
        </x14:conditionalFormatting>
        <x14:conditionalFormatting xmlns:xm="http://schemas.microsoft.com/office/excel/2006/main">
          <x14:cfRule type="expression" priority="391" id="{5598B075-DDF9-2140-9F74-4F10995DB8CC}">
            <xm:f>AND($M42=Setting!$B$19,Setting!$B$19&lt;&gt;"")</xm:f>
            <x14:dxf>
              <fill>
                <patternFill>
                  <bgColor rgb="FFFFCCDD"/>
                </patternFill>
              </fill>
            </x14:dxf>
          </x14:cfRule>
          <x14:cfRule type="expression" priority="392" id="{472F42F5-17C4-074D-919D-615836A83057}">
            <xm:f>AND($M42=Setting!$B$18,Setting!$B$18&lt;&gt;"")</xm:f>
            <x14:dxf>
              <fill>
                <patternFill>
                  <bgColor rgb="FFF7D4EB"/>
                </patternFill>
              </fill>
            </x14:dxf>
          </x14:cfRule>
          <x14:cfRule type="expression" priority="393" id="{830D5040-48C9-B54D-9885-6EA3CF9B69A7}">
            <xm:f>AND($M42=Setting!$B$17,Setting!$B$17&lt;&gt;"")</xm:f>
            <x14:dxf>
              <fill>
                <patternFill>
                  <bgColor rgb="FFFFCCFF"/>
                </patternFill>
              </fill>
            </x14:dxf>
          </x14:cfRule>
          <x14:cfRule type="expression" priority="394" id="{51D8E10B-013C-4140-AECD-ACA9FC9064A6}">
            <xm:f>AND($M42=Setting!$B$16,Setting!$B$16&lt;&gt;"")</xm:f>
            <x14:dxf>
              <fill>
                <patternFill>
                  <bgColor rgb="FFEECCFF"/>
                </patternFill>
              </fill>
            </x14:dxf>
          </x14:cfRule>
          <x14:cfRule type="expression" priority="395" id="{A9A1163D-2F92-EC4E-A30B-FD58BA253CE4}">
            <xm:f>AND($M42=Setting!$B$15,Setting!$B$15&lt;&gt;"")</xm:f>
            <x14:dxf>
              <fill>
                <patternFill>
                  <bgColor rgb="FFD6D6F5"/>
                </patternFill>
              </fill>
            </x14:dxf>
          </x14:cfRule>
          <x14:cfRule type="expression" priority="396" id="{45D57611-EBB7-CF43-AE38-7D26357175C9}">
            <xm:f>AND($M42=Setting!$B$14,Setting!$B$14&lt;&gt;"")</xm:f>
            <x14:dxf>
              <fill>
                <patternFill>
                  <bgColor rgb="FFCCDDFF"/>
                </patternFill>
              </fill>
            </x14:dxf>
          </x14:cfRule>
          <x14:cfRule type="expression" priority="397" id="{EC3EB7DB-0694-944B-9461-78A5E05DA897}">
            <xm:f>AND($M42=Setting!$B$13,Setting!$B$13&lt;&gt;"")</xm:f>
            <x14:dxf>
              <fill>
                <patternFill>
                  <bgColor rgb="FFCCEEFF"/>
                </patternFill>
              </fill>
            </x14:dxf>
          </x14:cfRule>
          <x14:cfRule type="expression" priority="398" id="{BA0E0885-6190-8246-8CBB-8AAECEF3F715}">
            <xm:f>AND($M42=Setting!$B$12,Setting!$B$12&lt;&gt;"")</xm:f>
            <x14:dxf>
              <fill>
                <patternFill>
                  <bgColor rgb="FFCFFCFC"/>
                </patternFill>
              </fill>
            </x14:dxf>
          </x14:cfRule>
          <x14:cfRule type="expression" priority="399" id="{CE5C7E2C-306B-5A4C-A4FF-1F7549B82FAA}">
            <xm:f>AND($M42=Setting!$B$11,Setting!$B$11&lt;&gt;"")</xm:f>
            <x14:dxf>
              <fill>
                <patternFill>
                  <bgColor rgb="FFCCFFDD"/>
                </patternFill>
              </fill>
            </x14:dxf>
          </x14:cfRule>
          <x14:cfRule type="expression" priority="400" id="{F2D227A5-062D-F148-B8F2-36B80F849DA6}">
            <xm:f>AND($M42=Setting!$B$10,Setting!$B$10&lt;&gt;"")</xm:f>
            <x14:dxf>
              <fill>
                <patternFill>
                  <bgColor rgb="FFDDFFCC"/>
                </patternFill>
              </fill>
            </x14:dxf>
          </x14:cfRule>
          <x14:cfRule type="expression" priority="401" id="{BE4957AD-C4FA-8449-B460-3F79D32490E8}">
            <xm:f>AND($M42=Setting!$B$9,Setting!$B$9&lt;&gt;"")</xm:f>
            <x14:dxf>
              <fill>
                <patternFill>
                  <bgColor rgb="FFEEFFCC"/>
                </patternFill>
              </fill>
            </x14:dxf>
          </x14:cfRule>
          <x14:cfRule type="expression" priority="402" id="{571D766F-2723-C041-868A-9E4C0E7CCB8E}">
            <xm:f>AND($M42=Setting!$B$8,Setting!$B$8&lt;&gt;"")</xm:f>
            <x14:dxf>
              <fill>
                <patternFill>
                  <bgColor rgb="FFFFFFCC"/>
                </patternFill>
              </fill>
            </x14:dxf>
          </x14:cfRule>
          <x14:cfRule type="expression" priority="403" id="{1F2303F6-DAB0-524A-9448-46FBADA2A5CE}">
            <xm:f>AND($M42=Setting!$B$7,Setting!$B$7&lt;&gt;"")</xm:f>
            <x14:dxf>
              <fill>
                <patternFill>
                  <bgColor rgb="FFFFEECC"/>
                </patternFill>
              </fill>
            </x14:dxf>
          </x14:cfRule>
          <x14:cfRule type="expression" priority="404" id="{537F15AD-2CEC-A14F-9920-067020F9DEB2}">
            <xm:f>AND($M42=Setting!$B$6,Setting!$B$6&lt;&gt;"")</xm:f>
            <x14:dxf>
              <fill>
                <patternFill>
                  <bgColor rgb="FFF1E5DB"/>
                </patternFill>
              </fill>
            </x14:dxf>
          </x14:cfRule>
          <x14:cfRule type="expression" priority="405" id="{5D0D8370-F349-0B44-9917-3AC6F7E908E3}">
            <xm:f>AND($M42=Setting!$B$5,Setting!$B$5&lt;&gt;"")</xm:f>
            <x14:dxf>
              <fill>
                <patternFill>
                  <bgColor rgb="FFFFCCCC"/>
                </patternFill>
              </fill>
            </x14:dxf>
          </x14:cfRule>
          <xm:sqref>L42:M43</xm:sqref>
        </x14:conditionalFormatting>
        <x14:conditionalFormatting xmlns:xm="http://schemas.microsoft.com/office/excel/2006/main">
          <x14:cfRule type="expression" priority="376" id="{5A8DA4DA-936D-3445-A5F1-A5A000E3133D}">
            <xm:f>AND($O42=Setting!$B$19,Setting!$B$19&lt;&gt;"")</xm:f>
            <x14:dxf>
              <fill>
                <patternFill>
                  <bgColor rgb="FFFFCCDD"/>
                </patternFill>
              </fill>
            </x14:dxf>
          </x14:cfRule>
          <x14:cfRule type="expression" priority="377" id="{6CC8702A-AC6B-6B4D-BC63-7054700D6890}">
            <xm:f>AND($O42=Setting!$B$18,Setting!$B$18&lt;&gt;"")</xm:f>
            <x14:dxf>
              <fill>
                <patternFill>
                  <bgColor rgb="FFF7D4EB"/>
                </patternFill>
              </fill>
            </x14:dxf>
          </x14:cfRule>
          <x14:cfRule type="expression" priority="378" id="{4383293F-D451-7B46-8F98-8B3CECBFF2E5}">
            <xm:f>AND($O42=Setting!$B$17,Setting!$B$17&lt;&gt;"")</xm:f>
            <x14:dxf>
              <fill>
                <patternFill>
                  <bgColor rgb="FFFFCCFF"/>
                </patternFill>
              </fill>
            </x14:dxf>
          </x14:cfRule>
          <x14:cfRule type="expression" priority="379" id="{1F3E5537-3FD1-0D43-BFFB-4D1CA7FFBDFC}">
            <xm:f>AND($O42=Setting!$B$16,Setting!$B$16&lt;&gt;"")</xm:f>
            <x14:dxf>
              <fill>
                <patternFill>
                  <bgColor rgb="FFEECCFF"/>
                </patternFill>
              </fill>
            </x14:dxf>
          </x14:cfRule>
          <x14:cfRule type="expression" priority="380" id="{58BB0C06-A37C-574E-82E1-4033AF6338BD}">
            <xm:f>AND($O42=Setting!$B$15,Setting!$B$15&lt;&gt;"")</xm:f>
            <x14:dxf>
              <fill>
                <patternFill>
                  <bgColor rgb="FFD6D6F5"/>
                </patternFill>
              </fill>
            </x14:dxf>
          </x14:cfRule>
          <x14:cfRule type="expression" priority="381" id="{14D49C82-92B4-964C-9C49-CC314D15887B}">
            <xm:f>AND($O42=Setting!$B$14,Setting!$B$14&lt;&gt;"")</xm:f>
            <x14:dxf>
              <fill>
                <patternFill>
                  <bgColor rgb="FFCCDDFF"/>
                </patternFill>
              </fill>
            </x14:dxf>
          </x14:cfRule>
          <x14:cfRule type="expression" priority="382" id="{AAD40CD5-F5BA-BE47-A958-76EDEAABB5A5}">
            <xm:f>AND($O42=Setting!$B$13,Setting!$B$13&lt;&gt;"")</xm:f>
            <x14:dxf>
              <fill>
                <patternFill>
                  <bgColor rgb="FFCCEEFF"/>
                </patternFill>
              </fill>
            </x14:dxf>
          </x14:cfRule>
          <x14:cfRule type="expression" priority="383" id="{2B707706-6781-C348-84B1-B8BBDA99A4B9}">
            <xm:f>AND($O42=Setting!$B$12,Setting!$B$12&lt;&gt;"")</xm:f>
            <x14:dxf>
              <fill>
                <patternFill>
                  <bgColor rgb="FFCFFCFC"/>
                </patternFill>
              </fill>
            </x14:dxf>
          </x14:cfRule>
          <x14:cfRule type="expression" priority="384" id="{CE2038B1-69A7-9042-B45B-13CC38E5134A}">
            <xm:f>AND($O42=Setting!$B$11,Setting!$B$11&lt;&gt;"")</xm:f>
            <x14:dxf>
              <fill>
                <patternFill>
                  <bgColor rgb="FFCCFFDD"/>
                </patternFill>
              </fill>
            </x14:dxf>
          </x14:cfRule>
          <x14:cfRule type="expression" priority="385" id="{0D9FF967-E329-684F-A181-5BBA57E22AB9}">
            <xm:f>AND($O42=Setting!$B$10,Setting!$B$10&lt;&gt;"")</xm:f>
            <x14:dxf>
              <fill>
                <patternFill>
                  <bgColor rgb="FFDDFFCC"/>
                </patternFill>
              </fill>
            </x14:dxf>
          </x14:cfRule>
          <x14:cfRule type="expression" priority="386" id="{248F0886-EC9D-2F43-B854-A5AEF20ED9DE}">
            <xm:f>AND($O42=Setting!$B$9,Setting!$B$9&lt;&gt;"")</xm:f>
            <x14:dxf>
              <fill>
                <patternFill>
                  <bgColor rgb="FFEEFFCC"/>
                </patternFill>
              </fill>
            </x14:dxf>
          </x14:cfRule>
          <x14:cfRule type="expression" priority="387" id="{C6DDD1F8-FECB-3B4F-AA2E-8142CBB49B66}">
            <xm:f>AND($O42=Setting!$B$8,Setting!$B$8&lt;&gt;"")</xm:f>
            <x14:dxf>
              <fill>
                <patternFill>
                  <bgColor rgb="FFFFFFCC"/>
                </patternFill>
              </fill>
            </x14:dxf>
          </x14:cfRule>
          <x14:cfRule type="expression" priority="388" id="{04FF76FE-A85B-6344-89EB-CE0E32C326C7}">
            <xm:f>AND($O42=Setting!$B$7,Setting!$B$7&lt;&gt;"")</xm:f>
            <x14:dxf>
              <fill>
                <patternFill>
                  <bgColor rgb="FFFFEECC"/>
                </patternFill>
              </fill>
            </x14:dxf>
          </x14:cfRule>
          <x14:cfRule type="expression" priority="389" id="{09DB7D59-D61D-B542-9EE9-E94A8120E5FB}">
            <xm:f>AND($O42=Setting!$B$6,Setting!$B$6&lt;&gt;"")</xm:f>
            <x14:dxf>
              <fill>
                <patternFill>
                  <bgColor rgb="FFF1E5DB"/>
                </patternFill>
              </fill>
            </x14:dxf>
          </x14:cfRule>
          <x14:cfRule type="expression" priority="390" id="{EFC958BB-0E24-124A-B7CD-3289832DA195}">
            <xm:f>AND($O42=Setting!$B$5,Setting!$B$5&lt;&gt;"")</xm:f>
            <x14:dxf>
              <fill>
                <patternFill>
                  <bgColor rgb="FFFFCCCC"/>
                </patternFill>
              </fill>
            </x14:dxf>
          </x14:cfRule>
          <xm:sqref>N42:O43</xm:sqref>
        </x14:conditionalFormatting>
        <x14:conditionalFormatting xmlns:xm="http://schemas.microsoft.com/office/excel/2006/main">
          <x14:cfRule type="expression" priority="361" id="{6D937A6E-082D-E149-987E-1B471EAEBE64}">
            <xm:f>AND($Q42=Setting!$B$19,Setting!$B$19&lt;&gt;"")</xm:f>
            <x14:dxf>
              <fill>
                <patternFill>
                  <bgColor rgb="FFFFCCDD"/>
                </patternFill>
              </fill>
            </x14:dxf>
          </x14:cfRule>
          <x14:cfRule type="expression" priority="362" id="{C36E1232-6B8D-2842-8213-BA28E8AA5D86}">
            <xm:f>AND($Q42=Setting!$B$18,Setting!$B$18&lt;&gt;"")</xm:f>
            <x14:dxf>
              <fill>
                <patternFill>
                  <bgColor rgb="FFF7D4EB"/>
                </patternFill>
              </fill>
            </x14:dxf>
          </x14:cfRule>
          <x14:cfRule type="expression" priority="363" id="{71DC86E5-166E-B54D-8EA3-94ADB5AB9241}">
            <xm:f>AND($Q42=Setting!$B$17,Setting!$B$17&lt;&gt;"")</xm:f>
            <x14:dxf>
              <fill>
                <patternFill>
                  <bgColor rgb="FFFFCCFF"/>
                </patternFill>
              </fill>
            </x14:dxf>
          </x14:cfRule>
          <x14:cfRule type="expression" priority="364" id="{A29F11A9-B25C-D348-BCBF-FF054CE4C2F9}">
            <xm:f>AND($Q42=Setting!$B$16,Setting!$B$16&lt;&gt;"")</xm:f>
            <x14:dxf>
              <fill>
                <patternFill>
                  <bgColor rgb="FFEECCFF"/>
                </patternFill>
              </fill>
            </x14:dxf>
          </x14:cfRule>
          <x14:cfRule type="expression" priority="365" id="{3D941055-CD1B-6942-BF64-2F6C6D02384A}">
            <xm:f>AND($Q42=Setting!$B$15,Setting!$B$15&lt;&gt;"")</xm:f>
            <x14:dxf>
              <fill>
                <patternFill>
                  <bgColor rgb="FFD6D6F5"/>
                </patternFill>
              </fill>
            </x14:dxf>
          </x14:cfRule>
          <x14:cfRule type="expression" priority="366" id="{E5F6D88E-0C7B-0F45-BDDD-CD3B421E2A82}">
            <xm:f>AND($Q42=Setting!$B$14,Setting!$B$14&lt;&gt;"")</xm:f>
            <x14:dxf>
              <fill>
                <patternFill>
                  <bgColor rgb="FFCCDDFF"/>
                </patternFill>
              </fill>
            </x14:dxf>
          </x14:cfRule>
          <x14:cfRule type="expression" priority="367" id="{F64A18A6-342B-C942-AC2C-0EDAA4FE331E}">
            <xm:f>AND($Q42=Setting!$B$13,Setting!$B$13&lt;&gt;"")</xm:f>
            <x14:dxf>
              <fill>
                <patternFill>
                  <bgColor rgb="FFCCEEFF"/>
                </patternFill>
              </fill>
            </x14:dxf>
          </x14:cfRule>
          <x14:cfRule type="expression" priority="368" id="{F33EEA71-7DF5-1841-B920-3F0FFFD0BFBF}">
            <xm:f>AND($Q42=Setting!$B$12,Setting!$B$12&lt;&gt;"")</xm:f>
            <x14:dxf>
              <fill>
                <patternFill>
                  <bgColor rgb="FFCFFCFC"/>
                </patternFill>
              </fill>
            </x14:dxf>
          </x14:cfRule>
          <x14:cfRule type="expression" priority="369" id="{BBEEB955-CA7F-3548-9770-E2E51E870B41}">
            <xm:f>AND($Q42=Setting!$B$11,Setting!$B$11&lt;&gt;"")</xm:f>
            <x14:dxf>
              <fill>
                <patternFill>
                  <bgColor rgb="FFCCFFDD"/>
                </patternFill>
              </fill>
            </x14:dxf>
          </x14:cfRule>
          <x14:cfRule type="expression" priority="370" id="{0EBB2929-1DF0-E940-83F7-02695BC0BFB9}">
            <xm:f>AND($Q42=Setting!$B$10,Setting!$B$10&lt;&gt;"")</xm:f>
            <x14:dxf>
              <fill>
                <patternFill>
                  <bgColor rgb="FFDDFFCC"/>
                </patternFill>
              </fill>
            </x14:dxf>
          </x14:cfRule>
          <x14:cfRule type="expression" priority="371" id="{14E9B6BC-3ABA-AA4F-B193-0D277F2283FD}">
            <xm:f>AND($Q42=Setting!$B$9,Setting!$B$9&lt;&gt;"")</xm:f>
            <x14:dxf>
              <fill>
                <patternFill>
                  <bgColor rgb="FFEEFFCC"/>
                </patternFill>
              </fill>
            </x14:dxf>
          </x14:cfRule>
          <x14:cfRule type="expression" priority="372" id="{51E9795E-9DD1-A643-B065-201B0791A78E}">
            <xm:f>AND($Q42=Setting!$B$8,Setting!$B$8&lt;&gt;"")</xm:f>
            <x14:dxf>
              <fill>
                <patternFill>
                  <bgColor rgb="FFFFFFCC"/>
                </patternFill>
              </fill>
            </x14:dxf>
          </x14:cfRule>
          <x14:cfRule type="expression" priority="373" id="{A1AA912A-E4F4-8244-8C06-25ABE269F182}">
            <xm:f>AND($Q42=Setting!$B$7,Setting!$B$7&lt;&gt;"")</xm:f>
            <x14:dxf>
              <fill>
                <patternFill>
                  <bgColor rgb="FFFFEECC"/>
                </patternFill>
              </fill>
            </x14:dxf>
          </x14:cfRule>
          <x14:cfRule type="expression" priority="374" id="{D8765B77-B53B-F44E-B387-E7C32BE73E30}">
            <xm:f>AND($Q42=Setting!$B$6,Setting!$B$6&lt;&gt;"")</xm:f>
            <x14:dxf>
              <fill>
                <patternFill>
                  <bgColor rgb="FFF1E5DB"/>
                </patternFill>
              </fill>
            </x14:dxf>
          </x14:cfRule>
          <x14:cfRule type="expression" priority="375" id="{B74005DE-BAEE-8847-B50E-B6430D74B319}">
            <xm:f>AND($Q42=Setting!$B$5,Setting!$B$5&lt;&gt;"")</xm:f>
            <x14:dxf>
              <fill>
                <patternFill>
                  <bgColor rgb="FFFFCCCC"/>
                </patternFill>
              </fill>
            </x14:dxf>
          </x14:cfRule>
          <xm:sqref>P42:Q43</xm:sqref>
        </x14:conditionalFormatting>
        <x14:conditionalFormatting xmlns:xm="http://schemas.microsoft.com/office/excel/2006/main">
          <x14:cfRule type="expression" priority="346" id="{E468E823-EEB8-6C40-9765-CE9022EC3601}">
            <xm:f>AND($S42=Setting!$B$19,Setting!$B$19&lt;&gt;"")</xm:f>
            <x14:dxf>
              <fill>
                <patternFill>
                  <bgColor rgb="FFFFCCDD"/>
                </patternFill>
              </fill>
            </x14:dxf>
          </x14:cfRule>
          <x14:cfRule type="expression" priority="347" id="{0B441A1D-964C-494D-8CBB-9D6ECCCB772F}">
            <xm:f>AND($S42=Setting!$B$18,Setting!$B$18&lt;&gt;"")</xm:f>
            <x14:dxf>
              <fill>
                <patternFill>
                  <bgColor rgb="FFF7D4EB"/>
                </patternFill>
              </fill>
            </x14:dxf>
          </x14:cfRule>
          <x14:cfRule type="expression" priority="348" id="{0100BE22-3914-114B-8130-85FAA9C9D5BB}">
            <xm:f>AND($S42=Setting!$B$17,Setting!$B$17&lt;&gt;"")</xm:f>
            <x14:dxf>
              <fill>
                <patternFill>
                  <bgColor rgb="FFFFCCFF"/>
                </patternFill>
              </fill>
            </x14:dxf>
          </x14:cfRule>
          <x14:cfRule type="expression" priority="349" id="{D7AB3A8A-70B6-FB4C-85A5-DB359051C13E}">
            <xm:f>AND($S42=Setting!$B$16,Setting!$B$16&lt;&gt;"")</xm:f>
            <x14:dxf>
              <fill>
                <patternFill>
                  <bgColor rgb="FFEECCFF"/>
                </patternFill>
              </fill>
            </x14:dxf>
          </x14:cfRule>
          <x14:cfRule type="expression" priority="350" id="{80E4AFE7-D674-B54A-8E30-4918A2EC15E6}">
            <xm:f>AND($S42=Setting!$B$15,Setting!$B$15&lt;&gt;"")</xm:f>
            <x14:dxf>
              <fill>
                <patternFill>
                  <bgColor rgb="FFD6D6F5"/>
                </patternFill>
              </fill>
            </x14:dxf>
          </x14:cfRule>
          <x14:cfRule type="expression" priority="351" id="{879E8696-44F9-C848-A166-A9BBA516137A}">
            <xm:f>AND($S42=Setting!$B$14,Setting!$B$14&lt;&gt;"")</xm:f>
            <x14:dxf>
              <fill>
                <patternFill>
                  <bgColor rgb="FFCCDDFF"/>
                </patternFill>
              </fill>
            </x14:dxf>
          </x14:cfRule>
          <x14:cfRule type="expression" priority="352" id="{7B3EE8F2-F0AD-7A43-8BD0-C7C3AE6CC9BB}">
            <xm:f>AND($S42=Setting!$B$13,Setting!$B$13&lt;&gt;"")</xm:f>
            <x14:dxf>
              <fill>
                <patternFill>
                  <bgColor rgb="FFCCEEFF"/>
                </patternFill>
              </fill>
            </x14:dxf>
          </x14:cfRule>
          <x14:cfRule type="expression" priority="353" id="{773ED581-DEE0-5D4B-A5F8-8F30080D510C}">
            <xm:f>AND($S42=Setting!$B$12,Setting!$B$12&lt;&gt;"")</xm:f>
            <x14:dxf>
              <fill>
                <patternFill>
                  <bgColor rgb="FFCFFCFC"/>
                </patternFill>
              </fill>
            </x14:dxf>
          </x14:cfRule>
          <x14:cfRule type="expression" priority="354" id="{19261059-9755-2E4A-B664-7A09E47DB50B}">
            <xm:f>AND($S42=Setting!$B$11,Setting!$B$11&lt;&gt;"")</xm:f>
            <x14:dxf>
              <fill>
                <patternFill>
                  <bgColor rgb="FFCCFFDD"/>
                </patternFill>
              </fill>
            </x14:dxf>
          </x14:cfRule>
          <x14:cfRule type="expression" priority="355" id="{768DAD22-6024-384F-8A9B-FCBF411148C0}">
            <xm:f>AND($S42=Setting!$B$10,Setting!$B$10&lt;&gt;"")</xm:f>
            <x14:dxf>
              <fill>
                <patternFill>
                  <bgColor rgb="FFDDFFCC"/>
                </patternFill>
              </fill>
            </x14:dxf>
          </x14:cfRule>
          <x14:cfRule type="expression" priority="356" id="{BB24773F-9F3B-7744-9AFF-A8555FE69AC8}">
            <xm:f>AND($S42=Setting!$B$9,Setting!$B$9&lt;&gt;"")</xm:f>
            <x14:dxf>
              <fill>
                <patternFill>
                  <bgColor rgb="FFEEFFCC"/>
                </patternFill>
              </fill>
            </x14:dxf>
          </x14:cfRule>
          <x14:cfRule type="expression" priority="357" id="{1C3FDA62-DF5A-5945-8597-D8EB2ECE63AB}">
            <xm:f>AND($S42=Setting!$B$8,Setting!$B$8&lt;&gt;"")</xm:f>
            <x14:dxf>
              <fill>
                <patternFill>
                  <bgColor rgb="FFFFFFCC"/>
                </patternFill>
              </fill>
            </x14:dxf>
          </x14:cfRule>
          <x14:cfRule type="expression" priority="358" id="{A0367BBB-D35A-FA4E-AE3C-44FC7284FCEB}">
            <xm:f>AND($S42=Setting!$B$7,Setting!$B$7&lt;&gt;"")</xm:f>
            <x14:dxf>
              <fill>
                <patternFill>
                  <bgColor rgb="FFFFEECC"/>
                </patternFill>
              </fill>
            </x14:dxf>
          </x14:cfRule>
          <x14:cfRule type="expression" priority="359" id="{CD6FB395-FF4A-A043-B6F2-4F25625E9165}">
            <xm:f>AND($S42=Setting!$B$6,Setting!$B$6&lt;&gt;"")</xm:f>
            <x14:dxf>
              <fill>
                <patternFill>
                  <bgColor rgb="FFF1E5DB"/>
                </patternFill>
              </fill>
            </x14:dxf>
          </x14:cfRule>
          <x14:cfRule type="expression" priority="360" id="{9229E599-AFBC-F84E-AF54-5CDE407EB8B0}">
            <xm:f>AND($S42=Setting!$B$5,Setting!$B$5&lt;&gt;"")</xm:f>
            <x14:dxf>
              <fill>
                <patternFill>
                  <bgColor rgb="FFFFCCCC"/>
                </patternFill>
              </fill>
            </x14:dxf>
          </x14:cfRule>
          <xm:sqref>R42:S43</xm:sqref>
        </x14:conditionalFormatting>
        <x14:conditionalFormatting xmlns:xm="http://schemas.microsoft.com/office/excel/2006/main">
          <x14:cfRule type="expression" priority="331" id="{116D577C-64D7-374E-9A51-FCF1219D072F}">
            <xm:f>AND($U42=Setting!$B$19,Setting!$B$19&lt;&gt;"")</xm:f>
            <x14:dxf>
              <fill>
                <patternFill>
                  <bgColor rgb="FFFFCCDD"/>
                </patternFill>
              </fill>
            </x14:dxf>
          </x14:cfRule>
          <x14:cfRule type="expression" priority="332" id="{F3BCBCFC-B457-FD45-80E6-763D0A48FD2E}">
            <xm:f>AND($U42=Setting!$B$18,Setting!$B$18&lt;&gt;"")</xm:f>
            <x14:dxf>
              <fill>
                <patternFill>
                  <bgColor rgb="FFF7D4EB"/>
                </patternFill>
              </fill>
            </x14:dxf>
          </x14:cfRule>
          <x14:cfRule type="expression" priority="333" id="{3FD6786B-B517-0E41-A4F1-A68E393B26BB}">
            <xm:f>AND($U42=Setting!$B$17,Setting!$B$17&lt;&gt;"")</xm:f>
            <x14:dxf>
              <fill>
                <patternFill>
                  <bgColor rgb="FFFFCCFF"/>
                </patternFill>
              </fill>
            </x14:dxf>
          </x14:cfRule>
          <x14:cfRule type="expression" priority="334" id="{BEDB9CA2-8416-6D42-9BEC-2A7336FF033F}">
            <xm:f>AND($U42=Setting!$B$16,Setting!$B$16&lt;&gt;"")</xm:f>
            <x14:dxf>
              <fill>
                <patternFill>
                  <bgColor rgb="FFEECCFF"/>
                </patternFill>
              </fill>
            </x14:dxf>
          </x14:cfRule>
          <x14:cfRule type="expression" priority="335" id="{546E4738-F439-5544-AD11-3F1750D02E32}">
            <xm:f>AND($U42=Setting!$B$15,Setting!$B$15&lt;&gt;"")</xm:f>
            <x14:dxf>
              <fill>
                <patternFill>
                  <bgColor rgb="FFD6D6F5"/>
                </patternFill>
              </fill>
            </x14:dxf>
          </x14:cfRule>
          <x14:cfRule type="expression" priority="336" id="{DDBA9C74-9FD2-DD4B-9DF3-29ED60D8B09A}">
            <xm:f>AND($U42=Setting!$B$14,Setting!$B$14&lt;&gt;"")</xm:f>
            <x14:dxf>
              <fill>
                <patternFill>
                  <bgColor rgb="FFCCDDFF"/>
                </patternFill>
              </fill>
            </x14:dxf>
          </x14:cfRule>
          <x14:cfRule type="expression" priority="337" id="{6BE43D87-FF6D-1149-AD71-B50D3F00905F}">
            <xm:f>AND($U42=Setting!$B$13,Setting!$B$13&lt;&gt;"")</xm:f>
            <x14:dxf>
              <fill>
                <patternFill>
                  <bgColor rgb="FFCCEEFF"/>
                </patternFill>
              </fill>
            </x14:dxf>
          </x14:cfRule>
          <x14:cfRule type="expression" priority="338" id="{A1252427-58CB-EB4F-A3F1-FBEC0CF967D8}">
            <xm:f>AND($U42=Setting!$B$12,Setting!$B$12&lt;&gt;"")</xm:f>
            <x14:dxf>
              <fill>
                <patternFill>
                  <bgColor rgb="FFCFFCFC"/>
                </patternFill>
              </fill>
            </x14:dxf>
          </x14:cfRule>
          <x14:cfRule type="expression" priority="339" id="{D1613B29-8BCC-5341-BDC7-0ECDD8F05D64}">
            <xm:f>AND($U42=Setting!$B$11,Setting!$B$11&lt;&gt;"")</xm:f>
            <x14:dxf>
              <fill>
                <patternFill>
                  <bgColor rgb="FFCCFFDD"/>
                </patternFill>
              </fill>
            </x14:dxf>
          </x14:cfRule>
          <x14:cfRule type="expression" priority="340" id="{EA6D2540-A0F7-F04D-ACE1-52FFF2887507}">
            <xm:f>AND($U42=Setting!$B$10,Setting!$B$10&lt;&gt;"")</xm:f>
            <x14:dxf>
              <fill>
                <patternFill>
                  <bgColor rgb="FFDDFFCC"/>
                </patternFill>
              </fill>
            </x14:dxf>
          </x14:cfRule>
          <x14:cfRule type="expression" priority="341" id="{5B9FA1DC-A1D0-864F-9288-F6A52E2E4765}">
            <xm:f>AND($U42=Setting!$B$9,Setting!$B$9&lt;&gt;"")</xm:f>
            <x14:dxf>
              <fill>
                <patternFill>
                  <bgColor rgb="FFEEFFCC"/>
                </patternFill>
              </fill>
            </x14:dxf>
          </x14:cfRule>
          <x14:cfRule type="expression" priority="342" id="{DFBAA5D3-3BEC-284A-9A0F-5B5089D98E56}">
            <xm:f>AND($U42=Setting!$B$8,Setting!$B$8&lt;&gt;"")</xm:f>
            <x14:dxf>
              <fill>
                <patternFill>
                  <bgColor rgb="FFFFFFCC"/>
                </patternFill>
              </fill>
            </x14:dxf>
          </x14:cfRule>
          <x14:cfRule type="expression" priority="343" id="{57CAD4B4-9451-D542-AD86-2A92FBFBD0A0}">
            <xm:f>AND($U42=Setting!$B$7,Setting!$B$7&lt;&gt;"")</xm:f>
            <x14:dxf>
              <fill>
                <patternFill>
                  <bgColor rgb="FFFFEECC"/>
                </patternFill>
              </fill>
            </x14:dxf>
          </x14:cfRule>
          <x14:cfRule type="expression" priority="344" id="{0B19C963-38AE-6743-AF28-81EF2C3B049C}">
            <xm:f>AND($U42=Setting!$B$6,Setting!$B$6&lt;&gt;"")</xm:f>
            <x14:dxf>
              <fill>
                <patternFill>
                  <bgColor rgb="FFF1E5DB"/>
                </patternFill>
              </fill>
            </x14:dxf>
          </x14:cfRule>
          <x14:cfRule type="expression" priority="345" id="{937E4C56-0488-F847-9CAC-2B0C3C4290F1}">
            <xm:f>AND($U42=Setting!$B$5,Setting!$B$5&lt;&gt;"")</xm:f>
            <x14:dxf>
              <fill>
                <patternFill>
                  <bgColor rgb="FFFFCCCC"/>
                </patternFill>
              </fill>
            </x14:dxf>
          </x14:cfRule>
          <xm:sqref>T42:U43</xm:sqref>
        </x14:conditionalFormatting>
        <x14:conditionalFormatting xmlns:xm="http://schemas.microsoft.com/office/excel/2006/main">
          <x14:cfRule type="expression" priority="316" id="{1D372C5C-4B89-8A48-830C-7A9A359EC168}">
            <xm:f>AND($W42=Setting!$B$19,Setting!$B$19&lt;&gt;"")</xm:f>
            <x14:dxf>
              <fill>
                <patternFill>
                  <bgColor rgb="FFFFCCDD"/>
                </patternFill>
              </fill>
            </x14:dxf>
          </x14:cfRule>
          <x14:cfRule type="expression" priority="317" id="{0D5C126C-5C3C-AF46-A877-66999352827C}">
            <xm:f>AND($W42=Setting!$B$18,Setting!$B$18&lt;&gt;"")</xm:f>
            <x14:dxf>
              <fill>
                <patternFill>
                  <bgColor rgb="FFF7D4EB"/>
                </patternFill>
              </fill>
            </x14:dxf>
          </x14:cfRule>
          <x14:cfRule type="expression" priority="318" id="{6AF1B5D5-EE86-E74E-A5D3-438C2D95CC51}">
            <xm:f>AND($W42=Setting!$B$17,Setting!$B$17&lt;&gt;"")</xm:f>
            <x14:dxf>
              <fill>
                <patternFill>
                  <bgColor rgb="FFFFCCFF"/>
                </patternFill>
              </fill>
            </x14:dxf>
          </x14:cfRule>
          <x14:cfRule type="expression" priority="319" id="{CF38C5EC-385D-2C41-8968-3F24889324E6}">
            <xm:f>AND($W42=Setting!$B$16,Setting!$B$16&lt;&gt;"")</xm:f>
            <x14:dxf>
              <fill>
                <patternFill>
                  <bgColor rgb="FFEECCFF"/>
                </patternFill>
              </fill>
            </x14:dxf>
          </x14:cfRule>
          <x14:cfRule type="expression" priority="320" id="{13A69E47-1E9A-FB40-BC06-EDCAD3F0091D}">
            <xm:f>AND($W42=Setting!$B$15,Setting!$B$15&lt;&gt;"")</xm:f>
            <x14:dxf>
              <fill>
                <patternFill>
                  <bgColor rgb="FFD6D6F5"/>
                </patternFill>
              </fill>
            </x14:dxf>
          </x14:cfRule>
          <x14:cfRule type="expression" priority="321" id="{4D0EFC56-E941-8045-BC72-256DE018C5FC}">
            <xm:f>AND($W42=Setting!$B$14,Setting!$B$14&lt;&gt;"")</xm:f>
            <x14:dxf>
              <fill>
                <patternFill>
                  <bgColor rgb="FFCCDDFF"/>
                </patternFill>
              </fill>
            </x14:dxf>
          </x14:cfRule>
          <x14:cfRule type="expression" priority="322" id="{A3797083-4991-EB46-AD88-068A7FBE4B23}">
            <xm:f>AND($W42=Setting!$B$13,Setting!$B$13&lt;&gt;"")</xm:f>
            <x14:dxf>
              <fill>
                <patternFill>
                  <bgColor rgb="FFCCEEFF"/>
                </patternFill>
              </fill>
            </x14:dxf>
          </x14:cfRule>
          <x14:cfRule type="expression" priority="323" id="{2EB0A426-132D-2B46-9B85-7664AEBDB7C7}">
            <xm:f>AND($W42=Setting!$B$12,Setting!$B$12&lt;&gt;"")</xm:f>
            <x14:dxf>
              <fill>
                <patternFill>
                  <bgColor rgb="FFCFFCFC"/>
                </patternFill>
              </fill>
            </x14:dxf>
          </x14:cfRule>
          <x14:cfRule type="expression" priority="324" id="{33F2B21D-531A-FB4D-9259-E6309FD58F8A}">
            <xm:f>AND($W42=Setting!$B$11,Setting!$B$11&lt;&gt;"")</xm:f>
            <x14:dxf>
              <fill>
                <patternFill>
                  <bgColor rgb="FFCCFFDD"/>
                </patternFill>
              </fill>
            </x14:dxf>
          </x14:cfRule>
          <x14:cfRule type="expression" priority="325" id="{3787C042-8D85-9848-AE45-3D970DBA7AFF}">
            <xm:f>AND($W42=Setting!$B$10,Setting!$B$10&lt;&gt;"")</xm:f>
            <x14:dxf>
              <fill>
                <patternFill>
                  <bgColor rgb="FFDDFFCC"/>
                </patternFill>
              </fill>
            </x14:dxf>
          </x14:cfRule>
          <x14:cfRule type="expression" priority="326" id="{692B419B-5BD1-7641-89BE-B425DC3DBB6D}">
            <xm:f>AND($W42=Setting!$B$9,Setting!$B$9&lt;&gt;"")</xm:f>
            <x14:dxf>
              <fill>
                <patternFill>
                  <bgColor rgb="FFEEFFCC"/>
                </patternFill>
              </fill>
            </x14:dxf>
          </x14:cfRule>
          <x14:cfRule type="expression" priority="327" id="{63633B06-8232-1946-A856-4ABA3750BEC8}">
            <xm:f>AND($W42=Setting!$B$8,Setting!$B$8&lt;&gt;"")</xm:f>
            <x14:dxf>
              <fill>
                <patternFill>
                  <bgColor rgb="FFFFFFCC"/>
                </patternFill>
              </fill>
            </x14:dxf>
          </x14:cfRule>
          <x14:cfRule type="expression" priority="328" id="{AB2BB966-7108-F841-8CA9-08A28DBA7839}">
            <xm:f>AND($W42=Setting!$B$7,Setting!$B$7&lt;&gt;"")</xm:f>
            <x14:dxf>
              <fill>
                <patternFill>
                  <bgColor rgb="FFFFEECC"/>
                </patternFill>
              </fill>
            </x14:dxf>
          </x14:cfRule>
          <x14:cfRule type="expression" priority="329" id="{66AA538E-9BA1-AD42-8923-180C29422575}">
            <xm:f>AND($W42=Setting!$B$6,Setting!$B$6&lt;&gt;"")</xm:f>
            <x14:dxf>
              <fill>
                <patternFill>
                  <bgColor rgb="FFF1E5DB"/>
                </patternFill>
              </fill>
            </x14:dxf>
          </x14:cfRule>
          <x14:cfRule type="expression" priority="330" id="{73D2556E-D40C-F743-AC7E-737B4CA3D671}">
            <xm:f>AND($W42=Setting!$B$5,Setting!$B$5&lt;&gt;"")</xm:f>
            <x14:dxf>
              <fill>
                <patternFill>
                  <bgColor rgb="FFFFCCCC"/>
                </patternFill>
              </fill>
            </x14:dxf>
          </x14:cfRule>
          <xm:sqref>V42:W43</xm:sqref>
        </x14:conditionalFormatting>
        <x14:conditionalFormatting xmlns:xm="http://schemas.microsoft.com/office/excel/2006/main">
          <x14:cfRule type="expression" priority="301" id="{433F17EB-8A32-7A4F-B5B9-6CC6AA7781AE}">
            <xm:f>AND($Y42=Setting!$B$19,Setting!$B$19&lt;&gt;"")</xm:f>
            <x14:dxf>
              <fill>
                <patternFill>
                  <bgColor rgb="FFFFCCDD"/>
                </patternFill>
              </fill>
            </x14:dxf>
          </x14:cfRule>
          <x14:cfRule type="expression" priority="302" id="{21615C66-3702-9541-A1A7-878D7A14610B}">
            <xm:f>AND($Y42=Setting!$B$18,Setting!$B$18&lt;&gt;"")</xm:f>
            <x14:dxf>
              <fill>
                <patternFill>
                  <bgColor rgb="FFF7D4EB"/>
                </patternFill>
              </fill>
            </x14:dxf>
          </x14:cfRule>
          <x14:cfRule type="expression" priority="303" id="{329C5494-C7BA-D940-969F-89EB936FE4BC}">
            <xm:f>AND($Y42=Setting!$B$17,Setting!$B$17&lt;&gt;"")</xm:f>
            <x14:dxf>
              <fill>
                <patternFill>
                  <bgColor rgb="FFFFCCFF"/>
                </patternFill>
              </fill>
            </x14:dxf>
          </x14:cfRule>
          <x14:cfRule type="expression" priority="304" id="{DF040B46-B6FC-3A44-AED1-AC88D03555CB}">
            <xm:f>AND($Y42=Setting!$B$16,Setting!$B$16&lt;&gt;"")</xm:f>
            <x14:dxf>
              <fill>
                <patternFill>
                  <bgColor rgb="FFEECCFF"/>
                </patternFill>
              </fill>
            </x14:dxf>
          </x14:cfRule>
          <x14:cfRule type="expression" priority="305" id="{B162EBFF-3D7A-0F4E-9693-6AD9594C65E3}">
            <xm:f>AND($Y42=Setting!$B$15,Setting!$B$15&lt;&gt;"")</xm:f>
            <x14:dxf>
              <fill>
                <patternFill>
                  <bgColor rgb="FFD6D6F5"/>
                </patternFill>
              </fill>
            </x14:dxf>
          </x14:cfRule>
          <x14:cfRule type="expression" priority="306" id="{D26F5338-D523-E047-8616-73686EB24671}">
            <xm:f>AND($Y42=Setting!$B$14,Setting!$B$14&lt;&gt;"")</xm:f>
            <x14:dxf>
              <fill>
                <patternFill>
                  <bgColor rgb="FFCCDDFF"/>
                </patternFill>
              </fill>
            </x14:dxf>
          </x14:cfRule>
          <x14:cfRule type="expression" priority="307" id="{0677EA97-CE7A-ED4E-8BE1-BEFBBD6A9E97}">
            <xm:f>AND($Y42=Setting!$B$13,Setting!$B$13&lt;&gt;"")</xm:f>
            <x14:dxf>
              <fill>
                <patternFill>
                  <bgColor rgb="FFCCEEFF"/>
                </patternFill>
              </fill>
            </x14:dxf>
          </x14:cfRule>
          <x14:cfRule type="expression" priority="308" id="{D0C81C98-9CC6-6649-9555-128A295FB46E}">
            <xm:f>AND($Y42=Setting!$B$12,Setting!$B$12&lt;&gt;"")</xm:f>
            <x14:dxf>
              <fill>
                <patternFill>
                  <bgColor rgb="FFCFFCFC"/>
                </patternFill>
              </fill>
            </x14:dxf>
          </x14:cfRule>
          <x14:cfRule type="expression" priority="309" id="{49C444FA-43DF-F74A-BF80-DCC5788191B5}">
            <xm:f>AND($Y42=Setting!$B$11,Setting!$B$11&lt;&gt;"")</xm:f>
            <x14:dxf>
              <fill>
                <patternFill>
                  <bgColor rgb="FFCCFFDD"/>
                </patternFill>
              </fill>
            </x14:dxf>
          </x14:cfRule>
          <x14:cfRule type="expression" priority="310" id="{DCA4B6A1-2C1F-ED4B-B57B-09C070933C66}">
            <xm:f>AND($Y42=Setting!$B$10,Setting!$B$10&lt;&gt;"")</xm:f>
            <x14:dxf>
              <fill>
                <patternFill>
                  <bgColor rgb="FFDDFFCC"/>
                </patternFill>
              </fill>
            </x14:dxf>
          </x14:cfRule>
          <x14:cfRule type="expression" priority="311" id="{DC5AC67E-1F04-9D4D-B700-2978364344DC}">
            <xm:f>AND($Y42=Setting!$B$9,Setting!$B$9&lt;&gt;"")</xm:f>
            <x14:dxf>
              <fill>
                <patternFill>
                  <bgColor rgb="FFEEFFCC"/>
                </patternFill>
              </fill>
            </x14:dxf>
          </x14:cfRule>
          <x14:cfRule type="expression" priority="312" id="{8928E7D4-53CE-CC42-A0CB-D590E36B8F65}">
            <xm:f>AND($Y42=Setting!$B$8,Setting!$B$8&lt;&gt;"")</xm:f>
            <x14:dxf>
              <fill>
                <patternFill>
                  <bgColor rgb="FFFFFFCC"/>
                </patternFill>
              </fill>
            </x14:dxf>
          </x14:cfRule>
          <x14:cfRule type="expression" priority="313" id="{C81DAD7E-87DE-C245-92BF-852F0BD75CFD}">
            <xm:f>AND($Y42=Setting!$B$7,Setting!$B$7&lt;&gt;"")</xm:f>
            <x14:dxf>
              <fill>
                <patternFill>
                  <bgColor rgb="FFFFEECC"/>
                </patternFill>
              </fill>
            </x14:dxf>
          </x14:cfRule>
          <x14:cfRule type="expression" priority="314" id="{A64F93B8-3A4D-6244-9D68-6B3F072B4532}">
            <xm:f>AND($Y42=Setting!$B$6,Setting!$B$6&lt;&gt;"")</xm:f>
            <x14:dxf>
              <fill>
                <patternFill>
                  <bgColor rgb="FFF1E5DB"/>
                </patternFill>
              </fill>
            </x14:dxf>
          </x14:cfRule>
          <x14:cfRule type="expression" priority="315" id="{271B63CA-0F78-EF4D-954B-28F2FAC8AFC6}">
            <xm:f>AND($Y42=Setting!$B$5,Setting!$B$5&lt;&gt;"")</xm:f>
            <x14:dxf>
              <fill>
                <patternFill>
                  <bgColor rgb="FFFFCCCC"/>
                </patternFill>
              </fill>
            </x14:dxf>
          </x14:cfRule>
          <xm:sqref>X42:Y43</xm:sqref>
        </x14:conditionalFormatting>
        <x14:conditionalFormatting xmlns:xm="http://schemas.microsoft.com/office/excel/2006/main">
          <x14:cfRule type="expression" priority="286" id="{47FA9E63-32E0-794C-B21C-EF95CBD58172}">
            <xm:f>AND($AA42=Setting!$B$19,Setting!$B$19&lt;&gt;"")</xm:f>
            <x14:dxf>
              <fill>
                <patternFill>
                  <bgColor rgb="FFFFCCDD"/>
                </patternFill>
              </fill>
            </x14:dxf>
          </x14:cfRule>
          <x14:cfRule type="expression" priority="287" id="{50998314-A1FC-5B49-BE78-AE56A5DE92CA}">
            <xm:f>AND($AA42=Setting!$B$18,Setting!$B$18&lt;&gt;"")</xm:f>
            <x14:dxf>
              <fill>
                <patternFill>
                  <bgColor rgb="FFF7D4EB"/>
                </patternFill>
              </fill>
            </x14:dxf>
          </x14:cfRule>
          <x14:cfRule type="expression" priority="288" id="{EB375108-5022-524D-ACF9-8F2EF2F1FB58}">
            <xm:f>AND($AA42=Setting!$B$17,Setting!$B$17&lt;&gt;"")</xm:f>
            <x14:dxf>
              <fill>
                <patternFill>
                  <bgColor rgb="FFFFCCFF"/>
                </patternFill>
              </fill>
            </x14:dxf>
          </x14:cfRule>
          <x14:cfRule type="expression" priority="289" id="{7DE69AE6-E2B4-654A-AB68-8C4652ACBBD3}">
            <xm:f>AND($AA42=Setting!$B$16,Setting!$B$16&lt;&gt;"")</xm:f>
            <x14:dxf>
              <fill>
                <patternFill>
                  <bgColor rgb="FFEECCFF"/>
                </patternFill>
              </fill>
            </x14:dxf>
          </x14:cfRule>
          <x14:cfRule type="expression" priority="290" id="{D1E9420C-9393-3E4E-9550-E9750D71C78D}">
            <xm:f>AND($AA42=Setting!$B$15,Setting!$B$15&lt;&gt;"")</xm:f>
            <x14:dxf>
              <fill>
                <patternFill>
                  <bgColor rgb="FFD6D6F5"/>
                </patternFill>
              </fill>
            </x14:dxf>
          </x14:cfRule>
          <x14:cfRule type="expression" priority="291" id="{E100099D-CFAB-3E41-A30E-E3C0559CA426}">
            <xm:f>AND($AA42=Setting!$B$14,Setting!$B$14&lt;&gt;"")</xm:f>
            <x14:dxf>
              <fill>
                <patternFill>
                  <bgColor rgb="FFCCDDFF"/>
                </patternFill>
              </fill>
            </x14:dxf>
          </x14:cfRule>
          <x14:cfRule type="expression" priority="292" id="{B2B8DF59-ED37-5641-8EFA-C3A1F8DEB772}">
            <xm:f>AND($AA42=Setting!$B$13,Setting!$B$13&lt;&gt;"")</xm:f>
            <x14:dxf>
              <fill>
                <patternFill>
                  <bgColor rgb="FFCCEEFF"/>
                </patternFill>
              </fill>
            </x14:dxf>
          </x14:cfRule>
          <x14:cfRule type="expression" priority="293" id="{0A3E5C02-CE3C-7A47-82F8-542B77C754F1}">
            <xm:f>AND($AA42=Setting!$B$12,Setting!$B$12&lt;&gt;"")</xm:f>
            <x14:dxf>
              <fill>
                <patternFill>
                  <bgColor rgb="FFCFFCFC"/>
                </patternFill>
              </fill>
            </x14:dxf>
          </x14:cfRule>
          <x14:cfRule type="expression" priority="294" id="{CFF39083-CE63-BE4A-8D8C-AB0C047CF749}">
            <xm:f>AND($AA42=Setting!$B$11,Setting!$B$11&lt;&gt;"")</xm:f>
            <x14:dxf>
              <fill>
                <patternFill>
                  <bgColor rgb="FFCCFFDD"/>
                </patternFill>
              </fill>
            </x14:dxf>
          </x14:cfRule>
          <x14:cfRule type="expression" priority="295" id="{D8B76019-8432-9341-A514-3F6A225AE575}">
            <xm:f>AND($AA42=Setting!$B$10,Setting!$B$10&lt;&gt;"")</xm:f>
            <x14:dxf>
              <fill>
                <patternFill>
                  <bgColor rgb="FFDDFFCC"/>
                </patternFill>
              </fill>
            </x14:dxf>
          </x14:cfRule>
          <x14:cfRule type="expression" priority="296" id="{C6430166-34B7-014D-A2BF-12C6C68733D7}">
            <xm:f>AND($AA42=Setting!$B$9,Setting!$B$9&lt;&gt;"")</xm:f>
            <x14:dxf>
              <fill>
                <patternFill>
                  <bgColor rgb="FFEEFFCC"/>
                </patternFill>
              </fill>
            </x14:dxf>
          </x14:cfRule>
          <x14:cfRule type="expression" priority="297" id="{97CC90D7-202E-994C-8C6F-0799C1E818EC}">
            <xm:f>AND($AA42=Setting!$B$8,Setting!$B$8&lt;&gt;"")</xm:f>
            <x14:dxf>
              <fill>
                <patternFill>
                  <bgColor rgb="FFFFFFCC"/>
                </patternFill>
              </fill>
            </x14:dxf>
          </x14:cfRule>
          <x14:cfRule type="expression" priority="298" id="{8E6647DE-72FA-B34A-AF9D-29E01A43CE27}">
            <xm:f>AND($AA42=Setting!$B$7,Setting!$B$7&lt;&gt;"")</xm:f>
            <x14:dxf>
              <fill>
                <patternFill>
                  <bgColor rgb="FFFFEECC"/>
                </patternFill>
              </fill>
            </x14:dxf>
          </x14:cfRule>
          <x14:cfRule type="expression" priority="299" id="{8DD01828-C2C3-5F43-86BC-035AE63A5949}">
            <xm:f>AND($AA42=Setting!$B$6,Setting!$B$6&lt;&gt;"")</xm:f>
            <x14:dxf>
              <fill>
                <patternFill>
                  <bgColor rgb="FFF1E5DB"/>
                </patternFill>
              </fill>
            </x14:dxf>
          </x14:cfRule>
          <x14:cfRule type="expression" priority="300" id="{5B6D3E35-69BD-984C-A7B4-EC5DBA894DB7}">
            <xm:f>AND($AA42=Setting!$B$5,Setting!$B$5&lt;&gt;"")</xm:f>
            <x14:dxf>
              <fill>
                <patternFill>
                  <bgColor rgb="FFFFCCCC"/>
                </patternFill>
              </fill>
            </x14:dxf>
          </x14:cfRule>
          <xm:sqref>Z42:AA43</xm:sqref>
        </x14:conditionalFormatting>
        <x14:conditionalFormatting xmlns:xm="http://schemas.microsoft.com/office/excel/2006/main">
          <x14:cfRule type="expression" priority="271" id="{898EFA03-B732-CC48-A4B0-5FC0B6336546}">
            <xm:f>AND($AC42=Setting!$B$19,Setting!$B$19&lt;&gt;"")</xm:f>
            <x14:dxf>
              <fill>
                <patternFill>
                  <bgColor rgb="FFFFCCDD"/>
                </patternFill>
              </fill>
            </x14:dxf>
          </x14:cfRule>
          <x14:cfRule type="expression" priority="272" id="{7D234A56-D056-144A-A9FA-0F5B1C920998}">
            <xm:f>AND($AC42=Setting!$B$18,Setting!$B$18&lt;&gt;"")</xm:f>
            <x14:dxf>
              <fill>
                <patternFill>
                  <bgColor rgb="FFF7D4EB"/>
                </patternFill>
              </fill>
            </x14:dxf>
          </x14:cfRule>
          <x14:cfRule type="expression" priority="273" id="{363084DE-2EBC-4D40-BCCE-C25CCF6A1A2F}">
            <xm:f>AND($AC42=Setting!$B$17,Setting!$B$17&lt;&gt;"")</xm:f>
            <x14:dxf>
              <fill>
                <patternFill>
                  <bgColor rgb="FFFFCCFF"/>
                </patternFill>
              </fill>
            </x14:dxf>
          </x14:cfRule>
          <x14:cfRule type="expression" priority="274" id="{03E88C6D-68F9-8E49-9B7D-68AF71341509}">
            <xm:f>AND($AC42=Setting!$B$16,Setting!$B$16&lt;&gt;"")</xm:f>
            <x14:dxf>
              <fill>
                <patternFill>
                  <bgColor rgb="FFEECCFF"/>
                </patternFill>
              </fill>
            </x14:dxf>
          </x14:cfRule>
          <x14:cfRule type="expression" priority="275" id="{E4D30B0C-9EEA-A14C-BD49-2EE82317870A}">
            <xm:f>AND($AC42=Setting!$B$15,Setting!$B$15&lt;&gt;"")</xm:f>
            <x14:dxf>
              <fill>
                <patternFill>
                  <bgColor rgb="FFD6D6F5"/>
                </patternFill>
              </fill>
            </x14:dxf>
          </x14:cfRule>
          <x14:cfRule type="expression" priority="276" id="{0257A8BE-B4EE-5543-A6C8-41433538A090}">
            <xm:f>AND($AC42=Setting!$B$14,Setting!$B$14&lt;&gt;"")</xm:f>
            <x14:dxf>
              <fill>
                <patternFill>
                  <bgColor rgb="FFCCDDFF"/>
                </patternFill>
              </fill>
            </x14:dxf>
          </x14:cfRule>
          <x14:cfRule type="expression" priority="277" id="{34C349D6-A0AA-C24A-80A5-40419C9E2919}">
            <xm:f>AND($AC42=Setting!$B$13,Setting!$B$13&lt;&gt;"")</xm:f>
            <x14:dxf>
              <fill>
                <patternFill>
                  <bgColor rgb="FFCCEEFF"/>
                </patternFill>
              </fill>
            </x14:dxf>
          </x14:cfRule>
          <x14:cfRule type="expression" priority="278" id="{107FF642-0C5A-3F44-80D3-914303E8A649}">
            <xm:f>AND($AC42=Setting!$B$12,Setting!$B$12&lt;&gt;"")</xm:f>
            <x14:dxf>
              <fill>
                <patternFill>
                  <bgColor rgb="FFCFFCFC"/>
                </patternFill>
              </fill>
            </x14:dxf>
          </x14:cfRule>
          <x14:cfRule type="expression" priority="279" id="{DE2C99E1-DA86-6549-84C5-CC1152F81BCC}">
            <xm:f>AND($AC42=Setting!$B$11,Setting!$B$11&lt;&gt;"")</xm:f>
            <x14:dxf>
              <fill>
                <patternFill>
                  <bgColor rgb="FFCCFFDD"/>
                </patternFill>
              </fill>
            </x14:dxf>
          </x14:cfRule>
          <x14:cfRule type="expression" priority="280" id="{A43A6A97-E695-B64E-BA75-CE94879B5ACC}">
            <xm:f>AND($AC42=Setting!$B$10,Setting!$B$10&lt;&gt;"")</xm:f>
            <x14:dxf>
              <fill>
                <patternFill>
                  <bgColor rgb="FFDDFFCC"/>
                </patternFill>
              </fill>
            </x14:dxf>
          </x14:cfRule>
          <x14:cfRule type="expression" priority="281" id="{641F4D0B-36BF-744A-9164-63DDC33FBDB5}">
            <xm:f>AND($AC42=Setting!$B$9,Setting!$B$9&lt;&gt;"")</xm:f>
            <x14:dxf>
              <fill>
                <patternFill>
                  <bgColor rgb="FFEEFFCC"/>
                </patternFill>
              </fill>
            </x14:dxf>
          </x14:cfRule>
          <x14:cfRule type="expression" priority="282" id="{1E89C0E2-2095-4444-969F-BBF2B79FF693}">
            <xm:f>AND($AC42=Setting!$B$8,Setting!$B$8&lt;&gt;"")</xm:f>
            <x14:dxf>
              <fill>
                <patternFill>
                  <bgColor rgb="FFFFFFCC"/>
                </patternFill>
              </fill>
            </x14:dxf>
          </x14:cfRule>
          <x14:cfRule type="expression" priority="283" id="{4BE5934F-8454-0042-9BD2-0C23BD26D74B}">
            <xm:f>AND($AC42=Setting!$B$7,Setting!$B$7&lt;&gt;"")</xm:f>
            <x14:dxf>
              <fill>
                <patternFill>
                  <bgColor rgb="FFFFEECC"/>
                </patternFill>
              </fill>
            </x14:dxf>
          </x14:cfRule>
          <x14:cfRule type="expression" priority="284" id="{CE1926FD-2BD6-5F46-9B8A-226C7C04058A}">
            <xm:f>AND($AC42=Setting!$B$6,Setting!$B$6&lt;&gt;"")</xm:f>
            <x14:dxf>
              <fill>
                <patternFill>
                  <bgColor rgb="FFF1E5DB"/>
                </patternFill>
              </fill>
            </x14:dxf>
          </x14:cfRule>
          <x14:cfRule type="expression" priority="285" id="{8AE366B9-BDC3-A54F-8134-7A318E26A7D1}">
            <xm:f>AND($AC42=Setting!$B$5,Setting!$B$5&lt;&gt;"")</xm:f>
            <x14:dxf>
              <fill>
                <patternFill>
                  <bgColor rgb="FFFFCCCC"/>
                </patternFill>
              </fill>
            </x14:dxf>
          </x14:cfRule>
          <xm:sqref>AB42:AC43</xm:sqref>
        </x14:conditionalFormatting>
        <x14:conditionalFormatting xmlns:xm="http://schemas.microsoft.com/office/excel/2006/main">
          <x14:cfRule type="expression" priority="256" id="{B2260278-76D3-C240-9136-05EF2379BEB3}">
            <xm:f>AND($AE42=Setting!$B$19,Setting!$B$19&lt;&gt;"")</xm:f>
            <x14:dxf>
              <fill>
                <patternFill>
                  <bgColor rgb="FFFFCCDD"/>
                </patternFill>
              </fill>
            </x14:dxf>
          </x14:cfRule>
          <x14:cfRule type="expression" priority="257" id="{AF970763-DD22-C946-82C5-C02EA0E64B5B}">
            <xm:f>AND($AE42=Setting!$B$18,Setting!$B$18&lt;&gt;"")</xm:f>
            <x14:dxf>
              <fill>
                <patternFill>
                  <bgColor rgb="FFF7D4EB"/>
                </patternFill>
              </fill>
            </x14:dxf>
          </x14:cfRule>
          <x14:cfRule type="expression" priority="258" id="{FF7A9C28-B419-4C40-9282-0FF62FFBA7BA}">
            <xm:f>AND($AE42=Setting!$B$17,Setting!$B$17&lt;&gt;"")</xm:f>
            <x14:dxf>
              <fill>
                <patternFill>
                  <bgColor rgb="FFFFCCFF"/>
                </patternFill>
              </fill>
            </x14:dxf>
          </x14:cfRule>
          <x14:cfRule type="expression" priority="259" id="{A3D14ABB-01DA-6D4E-967D-70A0F456D3D5}">
            <xm:f>AND($AE42=Setting!$B$16,Setting!$B$16&lt;&gt;"")</xm:f>
            <x14:dxf>
              <fill>
                <patternFill>
                  <bgColor rgb="FFEECCFF"/>
                </patternFill>
              </fill>
            </x14:dxf>
          </x14:cfRule>
          <x14:cfRule type="expression" priority="260" id="{5B43C9D5-A4AE-FC44-95E9-B3F7B314FEEF}">
            <xm:f>AND($AE42=Setting!$B$15,Setting!$B$15&lt;&gt;"")</xm:f>
            <x14:dxf>
              <fill>
                <patternFill>
                  <bgColor rgb="FFD6D6F5"/>
                </patternFill>
              </fill>
            </x14:dxf>
          </x14:cfRule>
          <x14:cfRule type="expression" priority="261" id="{0FF0A308-F97D-894C-AFD0-C6177DDFED77}">
            <xm:f>AND($AE42=Setting!$B$14,Setting!$B$14&lt;&gt;"")</xm:f>
            <x14:dxf>
              <fill>
                <patternFill>
                  <bgColor rgb="FFCCDDFF"/>
                </patternFill>
              </fill>
            </x14:dxf>
          </x14:cfRule>
          <x14:cfRule type="expression" priority="262" id="{4CDB9ECC-235E-C64D-AD47-47D1F47BD55E}">
            <xm:f>AND($AE42=Setting!$B$13,Setting!$B$13&lt;&gt;"")</xm:f>
            <x14:dxf>
              <fill>
                <patternFill>
                  <bgColor rgb="FFCCEEFF"/>
                </patternFill>
              </fill>
            </x14:dxf>
          </x14:cfRule>
          <x14:cfRule type="expression" priority="263" id="{8573491F-2A16-0640-B38B-A3361DA1FE79}">
            <xm:f>AND($AE42=Setting!$B$12,Setting!$B$12&lt;&gt;"")</xm:f>
            <x14:dxf>
              <fill>
                <patternFill>
                  <bgColor rgb="FFCFFCFC"/>
                </patternFill>
              </fill>
            </x14:dxf>
          </x14:cfRule>
          <x14:cfRule type="expression" priority="264" id="{64AA0F16-9B57-1744-B9D8-E538BAF78138}">
            <xm:f>AND($AE42=Setting!$B$11,Setting!$B$11&lt;&gt;"")</xm:f>
            <x14:dxf>
              <fill>
                <patternFill>
                  <bgColor rgb="FFCCFFDD"/>
                </patternFill>
              </fill>
            </x14:dxf>
          </x14:cfRule>
          <x14:cfRule type="expression" priority="265" id="{B92A4A43-B7D1-924E-BB7E-7EAF54FF5143}">
            <xm:f>AND($AE42=Setting!$B$10,Setting!$B$10&lt;&gt;"")</xm:f>
            <x14:dxf>
              <fill>
                <patternFill>
                  <bgColor rgb="FFDDFFCC"/>
                </patternFill>
              </fill>
            </x14:dxf>
          </x14:cfRule>
          <x14:cfRule type="expression" priority="266" id="{3CBABB03-6EF5-5344-ADB5-21C08A123BDB}">
            <xm:f>AND($AE42=Setting!$B$9,Setting!$B$9&lt;&gt;"")</xm:f>
            <x14:dxf>
              <fill>
                <patternFill>
                  <bgColor rgb="FFEEFFCC"/>
                </patternFill>
              </fill>
            </x14:dxf>
          </x14:cfRule>
          <x14:cfRule type="expression" priority="267" id="{0CE2E68E-84A7-5F47-8632-5681ECBB1FEC}">
            <xm:f>AND($AE42=Setting!$B$8,Setting!$B$8&lt;&gt;"")</xm:f>
            <x14:dxf>
              <fill>
                <patternFill>
                  <bgColor rgb="FFFFFFCC"/>
                </patternFill>
              </fill>
            </x14:dxf>
          </x14:cfRule>
          <x14:cfRule type="expression" priority="268" id="{4161C3B0-3453-1B4A-B95E-4086BB3041E9}">
            <xm:f>AND($AE42=Setting!$B$7,Setting!$B$7&lt;&gt;"")</xm:f>
            <x14:dxf>
              <fill>
                <patternFill>
                  <bgColor rgb="FFFFEECC"/>
                </patternFill>
              </fill>
            </x14:dxf>
          </x14:cfRule>
          <x14:cfRule type="expression" priority="269" id="{08D3AFBE-EA97-744C-9A58-5B3A47512F8F}">
            <xm:f>AND($AE42=Setting!$B$6,Setting!$B$6&lt;&gt;"")</xm:f>
            <x14:dxf>
              <fill>
                <patternFill>
                  <bgColor rgb="FFF1E5DB"/>
                </patternFill>
              </fill>
            </x14:dxf>
          </x14:cfRule>
          <x14:cfRule type="expression" priority="270" id="{EF77F2DC-C077-6F4D-B663-72995812C010}">
            <xm:f>AND($AE42=Setting!$B$5,Setting!$B$5&lt;&gt;"")</xm:f>
            <x14:dxf>
              <fill>
                <patternFill>
                  <bgColor rgb="FFFFCCCC"/>
                </patternFill>
              </fill>
            </x14:dxf>
          </x14:cfRule>
          <xm:sqref>AD42:AE43</xm:sqref>
        </x14:conditionalFormatting>
        <x14:conditionalFormatting xmlns:xm="http://schemas.microsoft.com/office/excel/2006/main">
          <x14:cfRule type="expression" priority="241" id="{BD336950-373B-964F-8A36-C93AC1F03D6C}">
            <xm:f>AND($AG42=Setting!$B$19,Setting!$B$19&lt;&gt;"")</xm:f>
            <x14:dxf>
              <fill>
                <patternFill>
                  <bgColor rgb="FFFFCCDD"/>
                </patternFill>
              </fill>
            </x14:dxf>
          </x14:cfRule>
          <x14:cfRule type="expression" priority="242" id="{EADDAAF7-00BF-7E4D-97B1-86CA263C3A22}">
            <xm:f>AND($AG42=Setting!$B$18,Setting!$B$18&lt;&gt;"")</xm:f>
            <x14:dxf>
              <fill>
                <patternFill>
                  <bgColor rgb="FFF7D4EB"/>
                </patternFill>
              </fill>
            </x14:dxf>
          </x14:cfRule>
          <x14:cfRule type="expression" priority="243" id="{9ABDFC0B-0AFD-984E-BDFC-9DCAE420294E}">
            <xm:f>AND($AG42=Setting!$B$17,Setting!$B$17&lt;&gt;"")</xm:f>
            <x14:dxf>
              <fill>
                <patternFill>
                  <bgColor rgb="FFFFCCFF"/>
                </patternFill>
              </fill>
            </x14:dxf>
          </x14:cfRule>
          <x14:cfRule type="expression" priority="244" id="{7B1A2E29-B097-6B42-A72F-E1976C5F4DBD}">
            <xm:f>AND($AG42=Setting!$B$16,Setting!$B$16&lt;&gt;"")</xm:f>
            <x14:dxf>
              <fill>
                <patternFill>
                  <bgColor rgb="FFEECCFF"/>
                </patternFill>
              </fill>
            </x14:dxf>
          </x14:cfRule>
          <x14:cfRule type="expression" priority="245" id="{65F0A354-581C-364D-9171-F3C972A237A3}">
            <xm:f>AND($AG42=Setting!$B$15,Setting!$B$15&lt;&gt;"")</xm:f>
            <x14:dxf>
              <fill>
                <patternFill>
                  <bgColor rgb="FFD6D6F5"/>
                </patternFill>
              </fill>
            </x14:dxf>
          </x14:cfRule>
          <x14:cfRule type="expression" priority="246" id="{7E86D28F-541B-BC4B-8C5A-22206E72844D}">
            <xm:f>AND($AG42=Setting!$B$14,Setting!$B$14&lt;&gt;"")</xm:f>
            <x14:dxf>
              <fill>
                <patternFill>
                  <bgColor rgb="FFCCDDFF"/>
                </patternFill>
              </fill>
            </x14:dxf>
          </x14:cfRule>
          <x14:cfRule type="expression" priority="247" id="{8BC3AF0C-836B-4D4E-9C9F-54AE02202584}">
            <xm:f>AND($AG42=Setting!$B$13,Setting!$B$13&lt;&gt;"")</xm:f>
            <x14:dxf>
              <fill>
                <patternFill>
                  <bgColor rgb="FFCCEEFF"/>
                </patternFill>
              </fill>
            </x14:dxf>
          </x14:cfRule>
          <x14:cfRule type="expression" priority="248" id="{E105C6EB-3FBA-704C-8E7D-7C1C0E8B0434}">
            <xm:f>AND($AG42=Setting!$B$12,Setting!$B$12&lt;&gt;"")</xm:f>
            <x14:dxf>
              <fill>
                <patternFill>
                  <bgColor rgb="FFCFFCFC"/>
                </patternFill>
              </fill>
            </x14:dxf>
          </x14:cfRule>
          <x14:cfRule type="expression" priority="249" id="{6243F281-1978-E449-846D-64DE6DDDB915}">
            <xm:f>AND($AG42=Setting!$B$11,Setting!$B$11&lt;&gt;"")</xm:f>
            <x14:dxf>
              <fill>
                <patternFill>
                  <bgColor rgb="FFCCFFDD"/>
                </patternFill>
              </fill>
            </x14:dxf>
          </x14:cfRule>
          <x14:cfRule type="expression" priority="250" id="{CFA0FD2B-ACF4-1640-935B-2D77A2551FAB}">
            <xm:f>AND($AG42=Setting!$B$10,Setting!$B$10&lt;&gt;"")</xm:f>
            <x14:dxf>
              <fill>
                <patternFill>
                  <bgColor rgb="FFDDFFCC"/>
                </patternFill>
              </fill>
            </x14:dxf>
          </x14:cfRule>
          <x14:cfRule type="expression" priority="251" id="{7A419439-151C-4540-BFBD-311521778B9D}">
            <xm:f>AND($AG42=Setting!$B$9,Setting!$B$9&lt;&gt;"")</xm:f>
            <x14:dxf>
              <fill>
                <patternFill>
                  <bgColor rgb="FFEEFFCC"/>
                </patternFill>
              </fill>
            </x14:dxf>
          </x14:cfRule>
          <x14:cfRule type="expression" priority="252" id="{5EEFD478-C2E3-9747-829E-EEA96B79190C}">
            <xm:f>AND($AG42=Setting!$B$8,Setting!$B$8&lt;&gt;"")</xm:f>
            <x14:dxf>
              <fill>
                <patternFill>
                  <bgColor rgb="FFFFFFCC"/>
                </patternFill>
              </fill>
            </x14:dxf>
          </x14:cfRule>
          <x14:cfRule type="expression" priority="253" id="{310DD810-58E9-2F49-8ACC-A424AA094402}">
            <xm:f>AND($AG42=Setting!$B$7,Setting!$B$7&lt;&gt;"")</xm:f>
            <x14:dxf>
              <fill>
                <patternFill>
                  <bgColor rgb="FFFFEECC"/>
                </patternFill>
              </fill>
            </x14:dxf>
          </x14:cfRule>
          <x14:cfRule type="expression" priority="254" id="{F82B9773-86AC-864C-AFB8-D06E6638A8B0}">
            <xm:f>AND($AG42=Setting!$B$6,Setting!$B$6&lt;&gt;"")</xm:f>
            <x14:dxf>
              <fill>
                <patternFill>
                  <bgColor rgb="FFF1E5DB"/>
                </patternFill>
              </fill>
            </x14:dxf>
          </x14:cfRule>
          <x14:cfRule type="expression" priority="255" id="{3C82A4B6-1FC7-F04D-B40E-E173E70DD2C1}">
            <xm:f>AND($AG42=Setting!$B$5,Setting!$B$5&lt;&gt;"")</xm:f>
            <x14:dxf>
              <fill>
                <patternFill>
                  <bgColor rgb="FFFFCCCC"/>
                </patternFill>
              </fill>
            </x14:dxf>
          </x14:cfRule>
          <xm:sqref>AF42:AG43</xm:sqref>
        </x14:conditionalFormatting>
        <x14:conditionalFormatting xmlns:xm="http://schemas.microsoft.com/office/excel/2006/main">
          <x14:cfRule type="expression" priority="226" id="{24DF5B54-AC01-E041-B184-7F46881A99C2}">
            <xm:f>AND($AI42=Setting!$B$19,Setting!$B$19&lt;&gt;"")</xm:f>
            <x14:dxf>
              <fill>
                <patternFill>
                  <bgColor rgb="FFFFCCDD"/>
                </patternFill>
              </fill>
            </x14:dxf>
          </x14:cfRule>
          <x14:cfRule type="expression" priority="227" id="{B2A3332C-88D7-A44F-A383-00AF596FAC06}">
            <xm:f>AND($AI42=Setting!$B$18,Setting!$B$18&lt;&gt;"")</xm:f>
            <x14:dxf>
              <fill>
                <patternFill>
                  <bgColor rgb="FFF7D4EB"/>
                </patternFill>
              </fill>
            </x14:dxf>
          </x14:cfRule>
          <x14:cfRule type="expression" priority="228" id="{C67A5ADE-2473-8B4F-BB6F-3EDB5668C769}">
            <xm:f>AND($AI42=Setting!$B$17,Setting!$B$17&lt;&gt;"")</xm:f>
            <x14:dxf>
              <fill>
                <patternFill>
                  <bgColor rgb="FFFFCCFF"/>
                </patternFill>
              </fill>
            </x14:dxf>
          </x14:cfRule>
          <x14:cfRule type="expression" priority="229" id="{7EFF9436-50CD-AD46-B1D2-88D73C6CD993}">
            <xm:f>AND($AI42=Setting!$B$16,Setting!$B$16&lt;&gt;"")</xm:f>
            <x14:dxf>
              <fill>
                <patternFill>
                  <bgColor rgb="FFEECCFF"/>
                </patternFill>
              </fill>
            </x14:dxf>
          </x14:cfRule>
          <x14:cfRule type="expression" priority="230" id="{5C844D2C-53EA-0641-967D-DCA8EC568014}">
            <xm:f>AND($AI42=Setting!$B$15,Setting!$B$15&lt;&gt;"")</xm:f>
            <x14:dxf>
              <fill>
                <patternFill>
                  <bgColor rgb="FFD6D6F5"/>
                </patternFill>
              </fill>
            </x14:dxf>
          </x14:cfRule>
          <x14:cfRule type="expression" priority="231" id="{78787C0A-66FF-AB49-AE5F-F253E1FA2812}">
            <xm:f>AND($AI42=Setting!$B$14,Setting!$B$14&lt;&gt;"")</xm:f>
            <x14:dxf>
              <fill>
                <patternFill>
                  <bgColor rgb="FFCCDDFF"/>
                </patternFill>
              </fill>
            </x14:dxf>
          </x14:cfRule>
          <x14:cfRule type="expression" priority="232" id="{B2B0FAE8-4179-F443-9072-6337763C84D0}">
            <xm:f>AND($AI42=Setting!$B$13,Setting!$B$13&lt;&gt;"")</xm:f>
            <x14:dxf>
              <fill>
                <patternFill>
                  <bgColor rgb="FFCCEEFF"/>
                </patternFill>
              </fill>
            </x14:dxf>
          </x14:cfRule>
          <x14:cfRule type="expression" priority="233" id="{4762703C-64A2-114A-A820-75A29E097F0B}">
            <xm:f>AND($AI42=Setting!$B$12,Setting!$B$12&lt;&gt;"")</xm:f>
            <x14:dxf>
              <fill>
                <patternFill>
                  <bgColor rgb="FFCFFCFC"/>
                </patternFill>
              </fill>
            </x14:dxf>
          </x14:cfRule>
          <x14:cfRule type="expression" priority="234" id="{0C233533-8B7C-B641-9756-AF82F1D94278}">
            <xm:f>AND($AI42=Setting!$B$11,Setting!$B$11&lt;&gt;"")</xm:f>
            <x14:dxf>
              <fill>
                <patternFill>
                  <bgColor rgb="FFCCFFDD"/>
                </patternFill>
              </fill>
            </x14:dxf>
          </x14:cfRule>
          <x14:cfRule type="expression" priority="235" id="{931AD4F8-4FB5-C648-8744-8254717E423A}">
            <xm:f>AND($AI42=Setting!$B$10,Setting!$B$10&lt;&gt;"")</xm:f>
            <x14:dxf>
              <fill>
                <patternFill>
                  <bgColor rgb="FFDDFFCC"/>
                </patternFill>
              </fill>
            </x14:dxf>
          </x14:cfRule>
          <x14:cfRule type="expression" priority="236" id="{C5DD454C-DD35-094B-A4C9-17B869353F27}">
            <xm:f>AND($AI42=Setting!$B$9,Setting!$B$9&lt;&gt;"")</xm:f>
            <x14:dxf>
              <fill>
                <patternFill>
                  <bgColor rgb="FFEEFFCC"/>
                </patternFill>
              </fill>
            </x14:dxf>
          </x14:cfRule>
          <x14:cfRule type="expression" priority="237" id="{A3EBF77B-8C84-554C-BDC8-559F403DD91A}">
            <xm:f>AND($AI42=Setting!$B$8,Setting!$B$8&lt;&gt;"")</xm:f>
            <x14:dxf>
              <fill>
                <patternFill>
                  <bgColor rgb="FFFFFFCC"/>
                </patternFill>
              </fill>
            </x14:dxf>
          </x14:cfRule>
          <x14:cfRule type="expression" priority="238" id="{6E69533A-3766-3243-B8DD-4A292613D82D}">
            <xm:f>AND($AI42=Setting!$B$7,Setting!$B$7&lt;&gt;"")</xm:f>
            <x14:dxf>
              <fill>
                <patternFill>
                  <bgColor rgb="FFFFEECC"/>
                </patternFill>
              </fill>
            </x14:dxf>
          </x14:cfRule>
          <x14:cfRule type="expression" priority="239" id="{2671CD5E-0378-8F46-8B3E-B55C51CF6663}">
            <xm:f>AND($AI42=Setting!$B$6,Setting!$B$6&lt;&gt;"")</xm:f>
            <x14:dxf>
              <fill>
                <patternFill>
                  <bgColor rgb="FFF1E5DB"/>
                </patternFill>
              </fill>
            </x14:dxf>
          </x14:cfRule>
          <x14:cfRule type="expression" priority="240" id="{A26DEC32-6227-AA43-8A7C-8766B47F0651}">
            <xm:f>AND($AI42=Setting!$B$5,Setting!$B$5&lt;&gt;"")</xm:f>
            <x14:dxf>
              <fill>
                <patternFill>
                  <bgColor rgb="FFFFCCCC"/>
                </patternFill>
              </fill>
            </x14:dxf>
          </x14:cfRule>
          <xm:sqref>AH42:AI43</xm:sqref>
        </x14:conditionalFormatting>
        <x14:conditionalFormatting xmlns:xm="http://schemas.microsoft.com/office/excel/2006/main">
          <x14:cfRule type="expression" priority="211" id="{93E62C1C-9E56-014A-9D2C-6907744C5ED3}">
            <xm:f>AND($AK42=Setting!$B$19,Setting!$B$19&lt;&gt;"")</xm:f>
            <x14:dxf>
              <fill>
                <patternFill>
                  <bgColor rgb="FFFFCCDD"/>
                </patternFill>
              </fill>
            </x14:dxf>
          </x14:cfRule>
          <x14:cfRule type="expression" priority="212" id="{7AE50ACB-6EE5-A54E-A76D-571D14CCEA99}">
            <xm:f>AND($AK42=Setting!$B$18,Setting!$B$18&lt;&gt;"")</xm:f>
            <x14:dxf>
              <fill>
                <patternFill>
                  <bgColor rgb="FFF7D4EB"/>
                </patternFill>
              </fill>
            </x14:dxf>
          </x14:cfRule>
          <x14:cfRule type="expression" priority="213" id="{7C22CFD5-122F-2F47-A328-CF9D55E5AEF9}">
            <xm:f>AND($AK42=Setting!$B$17,Setting!$B$17&lt;&gt;"")</xm:f>
            <x14:dxf>
              <fill>
                <patternFill>
                  <bgColor rgb="FFFFCCFF"/>
                </patternFill>
              </fill>
            </x14:dxf>
          </x14:cfRule>
          <x14:cfRule type="expression" priority="214" id="{3BB8DB19-F4EC-C745-9E77-D244FC635699}">
            <xm:f>AND($AK42=Setting!$B$16,Setting!$B$16&lt;&gt;"")</xm:f>
            <x14:dxf>
              <fill>
                <patternFill>
                  <bgColor rgb="FFEECCFF"/>
                </patternFill>
              </fill>
            </x14:dxf>
          </x14:cfRule>
          <x14:cfRule type="expression" priority="215" id="{BD16FA8D-762C-5D4A-BB30-EC15DE749C21}">
            <xm:f>AND($AK42=Setting!$B$15,Setting!$B$15&lt;&gt;"")</xm:f>
            <x14:dxf>
              <fill>
                <patternFill>
                  <bgColor rgb="FFD6D6F5"/>
                </patternFill>
              </fill>
            </x14:dxf>
          </x14:cfRule>
          <x14:cfRule type="expression" priority="216" id="{77BB003C-F875-A540-9820-E3A1BFA911D0}">
            <xm:f>AND($AK42=Setting!$B$14,Setting!$B$14&lt;&gt;"")</xm:f>
            <x14:dxf>
              <fill>
                <patternFill>
                  <bgColor rgb="FFCCDDFF"/>
                </patternFill>
              </fill>
            </x14:dxf>
          </x14:cfRule>
          <x14:cfRule type="expression" priority="217" id="{766141CE-7C65-C345-AF57-B1D4BF1B3CA9}">
            <xm:f>AND($AK42=Setting!$B$13,Setting!$B$13&lt;&gt;"")</xm:f>
            <x14:dxf>
              <fill>
                <patternFill>
                  <bgColor rgb="FFCCEEFF"/>
                </patternFill>
              </fill>
            </x14:dxf>
          </x14:cfRule>
          <x14:cfRule type="expression" priority="218" id="{DE9D6B6A-0367-ED4F-B48D-0B6B69286D0E}">
            <xm:f>AND($AK42=Setting!$B$12,Setting!$B$12&lt;&gt;"")</xm:f>
            <x14:dxf>
              <fill>
                <patternFill>
                  <bgColor rgb="FFCFFCFC"/>
                </patternFill>
              </fill>
            </x14:dxf>
          </x14:cfRule>
          <x14:cfRule type="expression" priority="219" id="{D00AF0B5-AED3-1448-BE58-ACE2866932F5}">
            <xm:f>AND($AK42=Setting!$B$11,Setting!$B$11&lt;&gt;"")</xm:f>
            <x14:dxf>
              <fill>
                <patternFill>
                  <bgColor rgb="FFCCFFDD"/>
                </patternFill>
              </fill>
            </x14:dxf>
          </x14:cfRule>
          <x14:cfRule type="expression" priority="220" id="{CEDA1FC2-BF59-A84D-B61A-0402A6F876BA}">
            <xm:f>AND($AK42=Setting!$B$10,Setting!$B$10&lt;&gt;"")</xm:f>
            <x14:dxf>
              <fill>
                <patternFill>
                  <bgColor rgb="FFDDFFCC"/>
                </patternFill>
              </fill>
            </x14:dxf>
          </x14:cfRule>
          <x14:cfRule type="expression" priority="221" id="{CD1AC7A3-B44A-DF4A-A5CD-B37AC55A7696}">
            <xm:f>AND($AK42=Setting!$B$9,Setting!$B$9&lt;&gt;"")</xm:f>
            <x14:dxf>
              <fill>
                <patternFill>
                  <bgColor rgb="FFEEFFCC"/>
                </patternFill>
              </fill>
            </x14:dxf>
          </x14:cfRule>
          <x14:cfRule type="expression" priority="222" id="{4EEDFFB0-9BE1-AB4B-9B4A-7C88E4CEF546}">
            <xm:f>AND($AK42=Setting!$B$8,Setting!$B$8&lt;&gt;"")</xm:f>
            <x14:dxf>
              <fill>
                <patternFill>
                  <bgColor rgb="FFFFFFCC"/>
                </patternFill>
              </fill>
            </x14:dxf>
          </x14:cfRule>
          <x14:cfRule type="expression" priority="223" id="{A835AEB9-0B0B-134C-BC75-0C4ED2861B28}">
            <xm:f>AND($AK42=Setting!$B$7,Setting!$B$7&lt;&gt;"")</xm:f>
            <x14:dxf>
              <fill>
                <patternFill>
                  <bgColor rgb="FFFFEECC"/>
                </patternFill>
              </fill>
            </x14:dxf>
          </x14:cfRule>
          <x14:cfRule type="expression" priority="224" id="{396B998B-6A8E-A04A-A7D4-F198F57AC5F8}">
            <xm:f>AND($AK42=Setting!$B$6,Setting!$B$6&lt;&gt;"")</xm:f>
            <x14:dxf>
              <fill>
                <patternFill>
                  <bgColor rgb="FFF1E5DB"/>
                </patternFill>
              </fill>
            </x14:dxf>
          </x14:cfRule>
          <x14:cfRule type="expression" priority="225" id="{42B99EE7-2726-8443-96C6-4D7A33EC91E3}">
            <xm:f>AND($AK42=Setting!$B$5,Setting!$B$5&lt;&gt;"")</xm:f>
            <x14:dxf>
              <fill>
                <patternFill>
                  <bgColor rgb="FFFFCCCC"/>
                </patternFill>
              </fill>
            </x14:dxf>
          </x14:cfRule>
          <xm:sqref>AJ42:AK43</xm:sqref>
        </x14:conditionalFormatting>
        <x14:conditionalFormatting xmlns:xm="http://schemas.microsoft.com/office/excel/2006/main">
          <x14:cfRule type="expression" priority="196" id="{E353B2D9-D6C6-B747-B6CF-6818431C2810}">
            <xm:f>AND($AM42=Setting!$B$19,Setting!$B$19&lt;&gt;"")</xm:f>
            <x14:dxf>
              <fill>
                <patternFill>
                  <bgColor rgb="FFFFCCDD"/>
                </patternFill>
              </fill>
            </x14:dxf>
          </x14:cfRule>
          <x14:cfRule type="expression" priority="197" id="{9D228747-9066-C448-AA3D-73CA05E98775}">
            <xm:f>AND($AM42=Setting!$B$18,Setting!$B$18&lt;&gt;"")</xm:f>
            <x14:dxf>
              <fill>
                <patternFill>
                  <bgColor rgb="FFF7D4EB"/>
                </patternFill>
              </fill>
            </x14:dxf>
          </x14:cfRule>
          <x14:cfRule type="expression" priority="198" id="{5070472C-CCEA-5943-80B5-850FED96E1FF}">
            <xm:f>AND($AM42=Setting!$B$17,Setting!$B$17&lt;&gt;"")</xm:f>
            <x14:dxf>
              <fill>
                <patternFill>
                  <bgColor rgb="FFFFCCFF"/>
                </patternFill>
              </fill>
            </x14:dxf>
          </x14:cfRule>
          <x14:cfRule type="expression" priority="199" id="{4C461751-2B20-924D-A667-68336A906CA5}">
            <xm:f>AND($AM42=Setting!$B$16,Setting!$B$16&lt;&gt;"")</xm:f>
            <x14:dxf>
              <fill>
                <patternFill>
                  <bgColor rgb="FFEECCFF"/>
                </patternFill>
              </fill>
            </x14:dxf>
          </x14:cfRule>
          <x14:cfRule type="expression" priority="200" id="{E49D7367-D10B-5F45-9891-D9B2D074537A}">
            <xm:f>AND($AM42=Setting!$B$15,Setting!$B$15&lt;&gt;"")</xm:f>
            <x14:dxf>
              <fill>
                <patternFill>
                  <bgColor rgb="FFD6D6F5"/>
                </patternFill>
              </fill>
            </x14:dxf>
          </x14:cfRule>
          <x14:cfRule type="expression" priority="201" id="{BB198342-2386-4F44-B08B-EE184BD453AA}">
            <xm:f>AND($AM42=Setting!$B$14,Setting!$B$14&lt;&gt;"")</xm:f>
            <x14:dxf>
              <fill>
                <patternFill>
                  <bgColor rgb="FFCCDDFF"/>
                </patternFill>
              </fill>
            </x14:dxf>
          </x14:cfRule>
          <x14:cfRule type="expression" priority="202" id="{A3BE53A5-7ED3-4A47-829F-335CB2E07B24}">
            <xm:f>AND($AM42=Setting!$B$13,Setting!$B$13&lt;&gt;"")</xm:f>
            <x14:dxf>
              <fill>
                <patternFill>
                  <bgColor rgb="FFCCEEFF"/>
                </patternFill>
              </fill>
            </x14:dxf>
          </x14:cfRule>
          <x14:cfRule type="expression" priority="203" id="{1730A55F-8232-A249-B8A9-1C658DF8DABF}">
            <xm:f>AND($AM42=Setting!$B$12,Setting!$B$12&lt;&gt;"")</xm:f>
            <x14:dxf>
              <fill>
                <patternFill>
                  <bgColor rgb="FFCFFCFC"/>
                </patternFill>
              </fill>
            </x14:dxf>
          </x14:cfRule>
          <x14:cfRule type="expression" priority="204" id="{2E9DE93F-528D-9140-BBCC-E1E27D44E35D}">
            <xm:f>AND($AM42=Setting!$B$11,Setting!$B$11&lt;&gt;"")</xm:f>
            <x14:dxf>
              <fill>
                <patternFill>
                  <bgColor rgb="FFCCFFDD"/>
                </patternFill>
              </fill>
            </x14:dxf>
          </x14:cfRule>
          <x14:cfRule type="expression" priority="205" id="{31FDDD53-11C1-6A4B-9C1E-4184CD926B70}">
            <xm:f>AND($AM42=Setting!$B$10,Setting!$B$10&lt;&gt;"")</xm:f>
            <x14:dxf>
              <fill>
                <patternFill>
                  <bgColor rgb="FFDDFFCC"/>
                </patternFill>
              </fill>
            </x14:dxf>
          </x14:cfRule>
          <x14:cfRule type="expression" priority="206" id="{404082B8-889B-D541-8E47-B17F8156C66E}">
            <xm:f>AND($AM42=Setting!$B$9,Setting!$B$9&lt;&gt;"")</xm:f>
            <x14:dxf>
              <fill>
                <patternFill>
                  <bgColor rgb="FFEEFFCC"/>
                </patternFill>
              </fill>
            </x14:dxf>
          </x14:cfRule>
          <x14:cfRule type="expression" priority="207" id="{37F1DC12-6EBE-0244-87A5-650A67ADC134}">
            <xm:f>AND($AM42=Setting!$B$8,Setting!$B$8&lt;&gt;"")</xm:f>
            <x14:dxf>
              <fill>
                <patternFill>
                  <bgColor rgb="FFFFFFCC"/>
                </patternFill>
              </fill>
            </x14:dxf>
          </x14:cfRule>
          <x14:cfRule type="expression" priority="208" id="{43A41873-D355-984D-A524-8C394D269283}">
            <xm:f>AND($AM42=Setting!$B$7,Setting!$B$7&lt;&gt;"")</xm:f>
            <x14:dxf>
              <fill>
                <patternFill>
                  <bgColor rgb="FFFFEECC"/>
                </patternFill>
              </fill>
            </x14:dxf>
          </x14:cfRule>
          <x14:cfRule type="expression" priority="209" id="{963401B0-984F-8944-86DA-AB8E589D904B}">
            <xm:f>AND($AM42=Setting!$B$6,Setting!$B$6&lt;&gt;"")</xm:f>
            <x14:dxf>
              <fill>
                <patternFill>
                  <bgColor rgb="FFF1E5DB"/>
                </patternFill>
              </fill>
            </x14:dxf>
          </x14:cfRule>
          <x14:cfRule type="expression" priority="210" id="{002AC902-5A7C-A94C-8E00-7871DD8827B9}">
            <xm:f>AND($AM42=Setting!$B$5,Setting!$B$5&lt;&gt;"")</xm:f>
            <x14:dxf>
              <fill>
                <patternFill>
                  <bgColor rgb="FFFFCCCC"/>
                </patternFill>
              </fill>
            </x14:dxf>
          </x14:cfRule>
          <xm:sqref>AL42:AM43</xm:sqref>
        </x14:conditionalFormatting>
        <x14:conditionalFormatting xmlns:xm="http://schemas.microsoft.com/office/excel/2006/main">
          <x14:cfRule type="expression" priority="181" id="{3C899D21-9D1E-E043-BF8D-30CE20BF6AF8}">
            <xm:f>AND($AO42=Setting!$B$19,Setting!$B$19&lt;&gt;"")</xm:f>
            <x14:dxf>
              <fill>
                <patternFill>
                  <bgColor rgb="FFFFCCDD"/>
                </patternFill>
              </fill>
            </x14:dxf>
          </x14:cfRule>
          <x14:cfRule type="expression" priority="182" id="{234C97EB-3B78-9F4D-A709-C51513A04FB9}">
            <xm:f>AND($AO42=Setting!$B$18,Setting!$B$18&lt;&gt;"")</xm:f>
            <x14:dxf>
              <fill>
                <patternFill>
                  <bgColor rgb="FFF7D4EB"/>
                </patternFill>
              </fill>
            </x14:dxf>
          </x14:cfRule>
          <x14:cfRule type="expression" priority="183" id="{F907C871-34E9-5E47-AB77-678D664CAB54}">
            <xm:f>AND($AO42=Setting!$B$17,Setting!$B$17&lt;&gt;"")</xm:f>
            <x14:dxf>
              <fill>
                <patternFill>
                  <bgColor rgb="FFFFCCFF"/>
                </patternFill>
              </fill>
            </x14:dxf>
          </x14:cfRule>
          <x14:cfRule type="expression" priority="184" id="{9177C7D1-752F-C14B-9A13-31C8A660EDCE}">
            <xm:f>AND($AO42=Setting!$B$16,Setting!$B$16&lt;&gt;"")</xm:f>
            <x14:dxf>
              <fill>
                <patternFill>
                  <bgColor rgb="FFEECCFF"/>
                </patternFill>
              </fill>
            </x14:dxf>
          </x14:cfRule>
          <x14:cfRule type="expression" priority="185" id="{7DA61136-2D10-064F-A018-073F515DEA49}">
            <xm:f>AND($AO42=Setting!$B$15,Setting!$B$15&lt;&gt;"")</xm:f>
            <x14:dxf>
              <fill>
                <patternFill>
                  <bgColor rgb="FFD6D6F5"/>
                </patternFill>
              </fill>
            </x14:dxf>
          </x14:cfRule>
          <x14:cfRule type="expression" priority="186" id="{97350F9D-F407-C844-9BCA-70A47E88918C}">
            <xm:f>AND($AO42=Setting!$B$14,Setting!$B$14&lt;&gt;"")</xm:f>
            <x14:dxf>
              <fill>
                <patternFill>
                  <bgColor rgb="FFCCDDFF"/>
                </patternFill>
              </fill>
            </x14:dxf>
          </x14:cfRule>
          <x14:cfRule type="expression" priority="187" id="{ACF57A8C-CEDF-C442-A892-C1BA2BE84DD0}">
            <xm:f>AND($AO42=Setting!$B$13,Setting!$B$13&lt;&gt;"")</xm:f>
            <x14:dxf>
              <fill>
                <patternFill>
                  <bgColor rgb="FFCCEEFF"/>
                </patternFill>
              </fill>
            </x14:dxf>
          </x14:cfRule>
          <x14:cfRule type="expression" priority="188" id="{CBD5637F-F8DD-3545-B8DB-1000E19DDEFA}">
            <xm:f>AND($AO42=Setting!$B$12,Setting!$B$12&lt;&gt;"")</xm:f>
            <x14:dxf>
              <fill>
                <patternFill>
                  <bgColor rgb="FFCFFCFC"/>
                </patternFill>
              </fill>
            </x14:dxf>
          </x14:cfRule>
          <x14:cfRule type="expression" priority="189" id="{8D3BE2C1-06E3-3443-AD14-F97500B3FF57}">
            <xm:f>AND($AO42=Setting!$B$11,Setting!$B$11&lt;&gt;"")</xm:f>
            <x14:dxf>
              <fill>
                <patternFill>
                  <bgColor rgb="FFCCFFDD"/>
                </patternFill>
              </fill>
            </x14:dxf>
          </x14:cfRule>
          <x14:cfRule type="expression" priority="190" id="{5275CCC2-3D10-3E46-955F-BC8207B7CFD2}">
            <xm:f>AND($AO42=Setting!$B$10,Setting!$B$10&lt;&gt;"")</xm:f>
            <x14:dxf>
              <fill>
                <patternFill>
                  <bgColor rgb="FFDDFFCC"/>
                </patternFill>
              </fill>
            </x14:dxf>
          </x14:cfRule>
          <x14:cfRule type="expression" priority="191" id="{5EC34D90-7438-304F-B966-0814A03B5E41}">
            <xm:f>AND($AO42=Setting!$B$9,Setting!$B$9&lt;&gt;"")</xm:f>
            <x14:dxf>
              <fill>
                <patternFill>
                  <bgColor rgb="FFEEFFCC"/>
                </patternFill>
              </fill>
            </x14:dxf>
          </x14:cfRule>
          <x14:cfRule type="expression" priority="192" id="{BEB635DD-9195-A440-8B65-7680AE6E1D39}">
            <xm:f>AND($AO42=Setting!$B$8,Setting!$B$8&lt;&gt;"")</xm:f>
            <x14:dxf>
              <fill>
                <patternFill>
                  <bgColor rgb="FFFFFFCC"/>
                </patternFill>
              </fill>
            </x14:dxf>
          </x14:cfRule>
          <x14:cfRule type="expression" priority="193" id="{9242A858-D0BF-C049-AF8C-FA26A5E02444}">
            <xm:f>AND($AO42=Setting!$B$7,Setting!$B$7&lt;&gt;"")</xm:f>
            <x14:dxf>
              <fill>
                <patternFill>
                  <bgColor rgb="FFFFEECC"/>
                </patternFill>
              </fill>
            </x14:dxf>
          </x14:cfRule>
          <x14:cfRule type="expression" priority="194" id="{7B027343-2C00-0645-8742-F0635F4C118E}">
            <xm:f>AND($AO42=Setting!$B$6,Setting!$B$6&lt;&gt;"")</xm:f>
            <x14:dxf>
              <fill>
                <patternFill>
                  <bgColor rgb="FFF1E5DB"/>
                </patternFill>
              </fill>
            </x14:dxf>
          </x14:cfRule>
          <x14:cfRule type="expression" priority="195" id="{DB8E6A29-385E-2341-A2FC-1191F5D68691}">
            <xm:f>AND($AO42=Setting!$B$5,Setting!$B$5&lt;&gt;"")</xm:f>
            <x14:dxf>
              <fill>
                <patternFill>
                  <bgColor rgb="FFFFCCCC"/>
                </patternFill>
              </fill>
            </x14:dxf>
          </x14:cfRule>
          <xm:sqref>AN42:AO43</xm:sqref>
        </x14:conditionalFormatting>
        <x14:conditionalFormatting xmlns:xm="http://schemas.microsoft.com/office/excel/2006/main">
          <x14:cfRule type="expression" priority="166" id="{C3AB1AE7-C274-1540-9CB5-2FE259752B3C}">
            <xm:f>AND($AQ42=Setting!$B$19,Setting!$B$19&lt;&gt;"")</xm:f>
            <x14:dxf>
              <fill>
                <patternFill>
                  <bgColor rgb="FFFFCCDD"/>
                </patternFill>
              </fill>
            </x14:dxf>
          </x14:cfRule>
          <x14:cfRule type="expression" priority="167" id="{91599D70-AD43-7E49-8C1F-7A4DFDFB55C2}">
            <xm:f>AND($AQ42=Setting!$B$18,Setting!$B$18&lt;&gt;"")</xm:f>
            <x14:dxf>
              <fill>
                <patternFill>
                  <bgColor rgb="FFF7D4EB"/>
                </patternFill>
              </fill>
            </x14:dxf>
          </x14:cfRule>
          <x14:cfRule type="expression" priority="168" id="{A9823076-15D5-2146-BCDF-839789AA5E31}">
            <xm:f>AND($AQ42=Setting!$B$17,Setting!$B$17&lt;&gt;"")</xm:f>
            <x14:dxf>
              <fill>
                <patternFill>
                  <bgColor rgb="FFFFCCFF"/>
                </patternFill>
              </fill>
            </x14:dxf>
          </x14:cfRule>
          <x14:cfRule type="expression" priority="169" id="{45178130-9FEE-2349-988D-B364C4E6B65A}">
            <xm:f>AND($AQ42=Setting!$B$16,Setting!$B$16&lt;&gt;"")</xm:f>
            <x14:dxf>
              <fill>
                <patternFill>
                  <bgColor rgb="FFEECCFF"/>
                </patternFill>
              </fill>
            </x14:dxf>
          </x14:cfRule>
          <x14:cfRule type="expression" priority="170" id="{40257FB2-4455-FB4A-BF66-85E81365FA7F}">
            <xm:f>AND($AQ42=Setting!$B$15,Setting!$B$15&lt;&gt;"")</xm:f>
            <x14:dxf>
              <fill>
                <patternFill>
                  <bgColor rgb="FFD6D6F5"/>
                </patternFill>
              </fill>
            </x14:dxf>
          </x14:cfRule>
          <x14:cfRule type="expression" priority="171" id="{1C5E7242-E73E-6947-974D-B0C649969C86}">
            <xm:f>AND($AQ42=Setting!$B$14,Setting!$B$14&lt;&gt;"")</xm:f>
            <x14:dxf>
              <fill>
                <patternFill>
                  <bgColor rgb="FFCCDDFF"/>
                </patternFill>
              </fill>
            </x14:dxf>
          </x14:cfRule>
          <x14:cfRule type="expression" priority="172" id="{AA2AEB12-D7B9-2340-B414-495674E2BC20}">
            <xm:f>AND($AQ42=Setting!$B$13,Setting!$B$13&lt;&gt;"")</xm:f>
            <x14:dxf>
              <fill>
                <patternFill>
                  <bgColor rgb="FFCCEEFF"/>
                </patternFill>
              </fill>
            </x14:dxf>
          </x14:cfRule>
          <x14:cfRule type="expression" priority="173" id="{43D76DE5-7230-7246-A0B7-E222264ABC7C}">
            <xm:f>AND($AQ42=Setting!$B$12,Setting!$B$12&lt;&gt;"")</xm:f>
            <x14:dxf>
              <fill>
                <patternFill>
                  <bgColor rgb="FFCFFCFC"/>
                </patternFill>
              </fill>
            </x14:dxf>
          </x14:cfRule>
          <x14:cfRule type="expression" priority="174" id="{C4AFEFB0-AA53-7C41-9A97-C080CEC61D99}">
            <xm:f>AND($AQ42=Setting!$B$11,Setting!$B$11&lt;&gt;"")</xm:f>
            <x14:dxf>
              <fill>
                <patternFill>
                  <bgColor rgb="FFCCFFDD"/>
                </patternFill>
              </fill>
            </x14:dxf>
          </x14:cfRule>
          <x14:cfRule type="expression" priority="175" id="{D42525C6-3A12-2C44-A3FC-21288F57AE62}">
            <xm:f>AND($AQ42=Setting!$B$10,Setting!$B$10&lt;&gt;"")</xm:f>
            <x14:dxf>
              <fill>
                <patternFill>
                  <bgColor rgb="FFDDFFCC"/>
                </patternFill>
              </fill>
            </x14:dxf>
          </x14:cfRule>
          <x14:cfRule type="expression" priority="176" id="{8053F3D8-95EE-084B-A646-5229B88C59B7}">
            <xm:f>AND($AQ42=Setting!$B$9,Setting!$B$9&lt;&gt;"")</xm:f>
            <x14:dxf>
              <fill>
                <patternFill>
                  <bgColor rgb="FFEEFFCC"/>
                </patternFill>
              </fill>
            </x14:dxf>
          </x14:cfRule>
          <x14:cfRule type="expression" priority="177" id="{1C66B004-FD00-4A46-9CC5-6FF8FBA6CB18}">
            <xm:f>AND($AQ42=Setting!$B$8,Setting!$B$8&lt;&gt;"")</xm:f>
            <x14:dxf>
              <fill>
                <patternFill>
                  <bgColor rgb="FFFFFFCC"/>
                </patternFill>
              </fill>
            </x14:dxf>
          </x14:cfRule>
          <x14:cfRule type="expression" priority="178" id="{EA1369BD-3279-5F40-B48F-8911C1C04780}">
            <xm:f>AND($AQ42=Setting!$B$7,Setting!$B$7&lt;&gt;"")</xm:f>
            <x14:dxf>
              <fill>
                <patternFill>
                  <bgColor rgb="FFFFEECC"/>
                </patternFill>
              </fill>
            </x14:dxf>
          </x14:cfRule>
          <x14:cfRule type="expression" priority="179" id="{78A8BDFC-B32D-8943-A2FE-B97940DCA640}">
            <xm:f>AND($AQ42=Setting!$B$6,Setting!$B$6&lt;&gt;"")</xm:f>
            <x14:dxf>
              <fill>
                <patternFill>
                  <bgColor rgb="FFF1E5DB"/>
                </patternFill>
              </fill>
            </x14:dxf>
          </x14:cfRule>
          <x14:cfRule type="expression" priority="180" id="{135FBE3F-E9AE-DB4A-A1CE-D59FC869CBB5}">
            <xm:f>AND($AQ42=Setting!$B$5,Setting!$B$5&lt;&gt;"")</xm:f>
            <x14:dxf>
              <fill>
                <patternFill>
                  <bgColor rgb="FFFFCCCC"/>
                </patternFill>
              </fill>
            </x14:dxf>
          </x14:cfRule>
          <xm:sqref>AP42:AQ43</xm:sqref>
        </x14:conditionalFormatting>
        <x14:conditionalFormatting xmlns:xm="http://schemas.microsoft.com/office/excel/2006/main">
          <x14:cfRule type="expression" priority="151" id="{FB647BF2-3948-D742-A3FA-5F4DFB685F08}">
            <xm:f>AND($AS42=Setting!$B$19,Setting!$B$19&lt;&gt;"")</xm:f>
            <x14:dxf>
              <fill>
                <patternFill>
                  <bgColor rgb="FFFFCCDD"/>
                </patternFill>
              </fill>
            </x14:dxf>
          </x14:cfRule>
          <x14:cfRule type="expression" priority="152" id="{748AE319-DDB6-F641-9AA5-5AB43D2FAD8B}">
            <xm:f>AND($AS42=Setting!$B$18,Setting!$B$18&lt;&gt;"")</xm:f>
            <x14:dxf>
              <fill>
                <patternFill>
                  <bgColor rgb="FFF7D4EB"/>
                </patternFill>
              </fill>
            </x14:dxf>
          </x14:cfRule>
          <x14:cfRule type="expression" priority="153" id="{436B92E1-AA1E-F947-92BC-F487F9D0047F}">
            <xm:f>AND($AS42=Setting!$B$17,Setting!$B$17&lt;&gt;"")</xm:f>
            <x14:dxf>
              <fill>
                <patternFill>
                  <bgColor rgb="FFFFCCFF"/>
                </patternFill>
              </fill>
            </x14:dxf>
          </x14:cfRule>
          <x14:cfRule type="expression" priority="154" id="{4AC54DB2-1AB0-6342-8991-9AAC05E69080}">
            <xm:f>AND($AS42=Setting!$B$16,Setting!$B$16&lt;&gt;"")</xm:f>
            <x14:dxf>
              <fill>
                <patternFill>
                  <bgColor rgb="FFEECCFF"/>
                </patternFill>
              </fill>
            </x14:dxf>
          </x14:cfRule>
          <x14:cfRule type="expression" priority="155" id="{070D1211-7A18-2849-85AA-82665FEC25DD}">
            <xm:f>AND($AS42=Setting!$B$15,Setting!$B$15&lt;&gt;"")</xm:f>
            <x14:dxf>
              <fill>
                <patternFill>
                  <bgColor rgb="FFD6D6F5"/>
                </patternFill>
              </fill>
            </x14:dxf>
          </x14:cfRule>
          <x14:cfRule type="expression" priority="156" id="{799BBBC4-A2F5-8549-85F8-7C43199079B9}">
            <xm:f>AND($AS42=Setting!$B$14,Setting!$B$14&lt;&gt;"")</xm:f>
            <x14:dxf>
              <fill>
                <patternFill>
                  <bgColor rgb="FFCCDDFF"/>
                </patternFill>
              </fill>
            </x14:dxf>
          </x14:cfRule>
          <x14:cfRule type="expression" priority="157" id="{ECFBBB83-AE69-C44C-A3BB-D9F42DD41A78}">
            <xm:f>AND($AS42=Setting!$B$13,Setting!$B$13&lt;&gt;"")</xm:f>
            <x14:dxf>
              <fill>
                <patternFill>
                  <bgColor rgb="FFCCEEFF"/>
                </patternFill>
              </fill>
            </x14:dxf>
          </x14:cfRule>
          <x14:cfRule type="expression" priority="158" id="{73D6315A-2AB5-8640-80E8-9291D5F33BB8}">
            <xm:f>AND($AS42=Setting!$B$12,Setting!$B$12&lt;&gt;"")</xm:f>
            <x14:dxf>
              <fill>
                <patternFill>
                  <bgColor rgb="FFCFFCFC"/>
                </patternFill>
              </fill>
            </x14:dxf>
          </x14:cfRule>
          <x14:cfRule type="expression" priority="159" id="{703F3150-8AE2-F346-BFFB-60590D092119}">
            <xm:f>AND($AS42=Setting!$B$11,Setting!$B$11&lt;&gt;"")</xm:f>
            <x14:dxf>
              <fill>
                <patternFill>
                  <bgColor rgb="FFCCFFDD"/>
                </patternFill>
              </fill>
            </x14:dxf>
          </x14:cfRule>
          <x14:cfRule type="expression" priority="160" id="{8248798A-37C5-9A43-8BC1-103D73396448}">
            <xm:f>AND($AS42=Setting!$B$10,Setting!$B$10&lt;&gt;"")</xm:f>
            <x14:dxf>
              <fill>
                <patternFill>
                  <bgColor rgb="FFDDFFCC"/>
                </patternFill>
              </fill>
            </x14:dxf>
          </x14:cfRule>
          <x14:cfRule type="expression" priority="161" id="{34A792E2-607E-CF4D-B864-B4082DDF3C34}">
            <xm:f>AND($AS42=Setting!$B$9,Setting!$B$9&lt;&gt;"")</xm:f>
            <x14:dxf>
              <fill>
                <patternFill>
                  <bgColor rgb="FFEEFFCC"/>
                </patternFill>
              </fill>
            </x14:dxf>
          </x14:cfRule>
          <x14:cfRule type="expression" priority="162" id="{2DECC0D8-C587-0941-8D09-1D10F44A0036}">
            <xm:f>AND($AS42=Setting!$B$8,Setting!$B$8&lt;&gt;"")</xm:f>
            <x14:dxf>
              <fill>
                <patternFill>
                  <bgColor rgb="FFFFFFCC"/>
                </patternFill>
              </fill>
            </x14:dxf>
          </x14:cfRule>
          <x14:cfRule type="expression" priority="163" id="{43DA4B1C-DD2D-244A-9035-14716CADCDC9}">
            <xm:f>AND($AS42=Setting!$B$7,Setting!$B$7&lt;&gt;"")</xm:f>
            <x14:dxf>
              <fill>
                <patternFill>
                  <bgColor rgb="FFFFEECC"/>
                </patternFill>
              </fill>
            </x14:dxf>
          </x14:cfRule>
          <x14:cfRule type="expression" priority="164" id="{59A038C0-CBBB-B348-8B4B-E1D3A424A9C3}">
            <xm:f>AND($AS42=Setting!$B$6,Setting!$B$6&lt;&gt;"")</xm:f>
            <x14:dxf>
              <fill>
                <patternFill>
                  <bgColor rgb="FFF1E5DB"/>
                </patternFill>
              </fill>
            </x14:dxf>
          </x14:cfRule>
          <x14:cfRule type="expression" priority="165" id="{0E179835-1CAF-2F47-8A1A-13C43EBCBD46}">
            <xm:f>AND($AS42=Setting!$B$5,Setting!$B$5&lt;&gt;"")</xm:f>
            <x14:dxf>
              <fill>
                <patternFill>
                  <bgColor rgb="FFFFCCCC"/>
                </patternFill>
              </fill>
            </x14:dxf>
          </x14:cfRule>
          <xm:sqref>AR42:AS43</xm:sqref>
        </x14:conditionalFormatting>
        <x14:conditionalFormatting xmlns:xm="http://schemas.microsoft.com/office/excel/2006/main">
          <x14:cfRule type="expression" priority="136" id="{F7427B66-487E-C649-B257-35B77925A57D}">
            <xm:f>AND($AU42=Setting!$B$19,Setting!$B$19&lt;&gt;"")</xm:f>
            <x14:dxf>
              <fill>
                <patternFill>
                  <bgColor rgb="FFFFCCDD"/>
                </patternFill>
              </fill>
            </x14:dxf>
          </x14:cfRule>
          <x14:cfRule type="expression" priority="137" id="{D171DB93-437F-144D-B08E-00FDCC02E411}">
            <xm:f>AND($AU42=Setting!$B$18,Setting!$B$18&lt;&gt;"")</xm:f>
            <x14:dxf>
              <fill>
                <patternFill>
                  <bgColor rgb="FFF7D4EB"/>
                </patternFill>
              </fill>
            </x14:dxf>
          </x14:cfRule>
          <x14:cfRule type="expression" priority="138" id="{6B395E39-225F-4047-9D9B-43B183C4BF37}">
            <xm:f>AND($AU42=Setting!$B$17,Setting!$B$17&lt;&gt;"")</xm:f>
            <x14:dxf>
              <fill>
                <patternFill>
                  <bgColor rgb="FFFFCCFF"/>
                </patternFill>
              </fill>
            </x14:dxf>
          </x14:cfRule>
          <x14:cfRule type="expression" priority="139" id="{45796B3A-F5B2-984B-BC15-8AF50E4EC532}">
            <xm:f>AND($AU42=Setting!$B$16,Setting!$B$16&lt;&gt;"")</xm:f>
            <x14:dxf>
              <fill>
                <patternFill>
                  <bgColor rgb="FFEECCFF"/>
                </patternFill>
              </fill>
            </x14:dxf>
          </x14:cfRule>
          <x14:cfRule type="expression" priority="140" id="{40809C10-B61C-094A-AA0E-6BDC5939C80E}">
            <xm:f>AND($AU42=Setting!$B$15,Setting!$B$15&lt;&gt;"")</xm:f>
            <x14:dxf>
              <fill>
                <patternFill>
                  <bgColor rgb="FFD6D6F5"/>
                </patternFill>
              </fill>
            </x14:dxf>
          </x14:cfRule>
          <x14:cfRule type="expression" priority="141" id="{F44F13D2-34DF-344B-BEC9-9FBA1E168537}">
            <xm:f>AND($AU42=Setting!$B$14,Setting!$B$14&lt;&gt;"")</xm:f>
            <x14:dxf>
              <fill>
                <patternFill>
                  <bgColor rgb="FFCCDDFF"/>
                </patternFill>
              </fill>
            </x14:dxf>
          </x14:cfRule>
          <x14:cfRule type="expression" priority="142" id="{77381F82-C98A-4D4F-BBB1-907E0DD580BD}">
            <xm:f>AND($AU42=Setting!$B$13,Setting!$B$13&lt;&gt;"")</xm:f>
            <x14:dxf>
              <fill>
                <patternFill>
                  <bgColor rgb="FFCCEEFF"/>
                </patternFill>
              </fill>
            </x14:dxf>
          </x14:cfRule>
          <x14:cfRule type="expression" priority="143" id="{F508A8E0-3682-4149-8B49-871E7CFE6CCA}">
            <xm:f>AND($AU42=Setting!$B$12,Setting!$B$12&lt;&gt;"")</xm:f>
            <x14:dxf>
              <fill>
                <patternFill>
                  <bgColor rgb="FFCFFCFC"/>
                </patternFill>
              </fill>
            </x14:dxf>
          </x14:cfRule>
          <x14:cfRule type="expression" priority="144" id="{5D4F3C50-19D3-574A-85F8-0EB5AA257790}">
            <xm:f>AND($AU42=Setting!$B$11,Setting!$B$11&lt;&gt;"")</xm:f>
            <x14:dxf>
              <fill>
                <patternFill>
                  <bgColor rgb="FFCCFFDD"/>
                </patternFill>
              </fill>
            </x14:dxf>
          </x14:cfRule>
          <x14:cfRule type="expression" priority="145" id="{125DBEC4-EAC3-044A-A834-5B97937A09AA}">
            <xm:f>AND($AU42=Setting!$B$10,Setting!$B$10&lt;&gt;"")</xm:f>
            <x14:dxf>
              <fill>
                <patternFill>
                  <bgColor rgb="FFDDFFCC"/>
                </patternFill>
              </fill>
            </x14:dxf>
          </x14:cfRule>
          <x14:cfRule type="expression" priority="146" id="{D985DC1A-00A1-8444-B205-B37F43A179F3}">
            <xm:f>AND($AU42=Setting!$B$9,Setting!$B$9&lt;&gt;"")</xm:f>
            <x14:dxf>
              <fill>
                <patternFill>
                  <bgColor rgb="FFEEFFCC"/>
                </patternFill>
              </fill>
            </x14:dxf>
          </x14:cfRule>
          <x14:cfRule type="expression" priority="147" id="{0215BAFD-6711-D948-8ED7-1B65E7EFC4D0}">
            <xm:f>AND($AU42=Setting!$B$8,Setting!$B$8&lt;&gt;"")</xm:f>
            <x14:dxf>
              <fill>
                <patternFill>
                  <bgColor rgb="FFFFFFCC"/>
                </patternFill>
              </fill>
            </x14:dxf>
          </x14:cfRule>
          <x14:cfRule type="expression" priority="148" id="{0BCA7930-7C8B-D649-9360-FF70585CD364}">
            <xm:f>AND($AU42=Setting!$B$7,Setting!$B$7&lt;&gt;"")</xm:f>
            <x14:dxf>
              <fill>
                <patternFill>
                  <bgColor rgb="FFFFEECC"/>
                </patternFill>
              </fill>
            </x14:dxf>
          </x14:cfRule>
          <x14:cfRule type="expression" priority="149" id="{8B021D13-DCFD-4F4E-9CAC-EA7BBE1884E3}">
            <xm:f>AND($AU42=Setting!$B$6,Setting!$B$6&lt;&gt;"")</xm:f>
            <x14:dxf>
              <fill>
                <patternFill>
                  <bgColor rgb="FFF1E5DB"/>
                </patternFill>
              </fill>
            </x14:dxf>
          </x14:cfRule>
          <x14:cfRule type="expression" priority="150" id="{D3E7EF02-2D3A-8740-9AB0-57471AAA24DA}">
            <xm:f>AND($AU42=Setting!$B$5,Setting!$B$5&lt;&gt;"")</xm:f>
            <x14:dxf>
              <fill>
                <patternFill>
                  <bgColor rgb="FFFFCCCC"/>
                </patternFill>
              </fill>
            </x14:dxf>
          </x14:cfRule>
          <xm:sqref>AT42:AU43</xm:sqref>
        </x14:conditionalFormatting>
        <x14:conditionalFormatting xmlns:xm="http://schemas.microsoft.com/office/excel/2006/main">
          <x14:cfRule type="expression" priority="121" id="{EEA1A93D-3586-9649-AE25-A68851E3908B}">
            <xm:f>AND($AW42=Setting!$B$19,Setting!$B$19&lt;&gt;"")</xm:f>
            <x14:dxf>
              <fill>
                <patternFill>
                  <bgColor rgb="FFFFCCDD"/>
                </patternFill>
              </fill>
            </x14:dxf>
          </x14:cfRule>
          <x14:cfRule type="expression" priority="122" id="{FDB3D23D-9B0F-6246-896A-B07593F2A88E}">
            <xm:f>AND($AW42=Setting!$B$18,Setting!$B$18&lt;&gt;"")</xm:f>
            <x14:dxf>
              <fill>
                <patternFill>
                  <bgColor rgb="FFF7D4EB"/>
                </patternFill>
              </fill>
            </x14:dxf>
          </x14:cfRule>
          <x14:cfRule type="expression" priority="123" id="{AAF4F33D-05A0-4248-838B-B2C04B31E618}">
            <xm:f>AND($AW42=Setting!$B$17,Setting!$B$17&lt;&gt;"")</xm:f>
            <x14:dxf>
              <fill>
                <patternFill>
                  <bgColor rgb="FFFFCCFF"/>
                </patternFill>
              </fill>
            </x14:dxf>
          </x14:cfRule>
          <x14:cfRule type="expression" priority="124" id="{B6FFBB3A-04D3-1848-A9D8-561AE9E2ADF7}">
            <xm:f>AND($AW42=Setting!$B$16,Setting!$B$16&lt;&gt;"")</xm:f>
            <x14:dxf>
              <fill>
                <patternFill>
                  <bgColor rgb="FFEECCFF"/>
                </patternFill>
              </fill>
            </x14:dxf>
          </x14:cfRule>
          <x14:cfRule type="expression" priority="125" id="{F908D350-F462-A04E-858A-72C0F7E279DD}">
            <xm:f>AND($AW42=Setting!$B$15,Setting!$B$15&lt;&gt;"")</xm:f>
            <x14:dxf>
              <fill>
                <patternFill>
                  <bgColor rgb="FFD6D6F5"/>
                </patternFill>
              </fill>
            </x14:dxf>
          </x14:cfRule>
          <x14:cfRule type="expression" priority="126" id="{136E2A3C-2E34-CF49-A2E0-A92B62E8465F}">
            <xm:f>AND($AW42=Setting!$B$14,Setting!$B$14&lt;&gt;"")</xm:f>
            <x14:dxf>
              <fill>
                <patternFill>
                  <bgColor rgb="FFCCDDFF"/>
                </patternFill>
              </fill>
            </x14:dxf>
          </x14:cfRule>
          <x14:cfRule type="expression" priority="127" id="{58A983BD-3219-0E40-8160-EF61CAE4172C}">
            <xm:f>AND($AW42=Setting!$B$13,Setting!$B$13&lt;&gt;"")</xm:f>
            <x14:dxf>
              <fill>
                <patternFill>
                  <bgColor rgb="FFCCEEFF"/>
                </patternFill>
              </fill>
            </x14:dxf>
          </x14:cfRule>
          <x14:cfRule type="expression" priority="128" id="{C06D6D94-81B7-1841-8C11-7951A81CA39A}">
            <xm:f>AND($AW42=Setting!$B$12,Setting!$B$12&lt;&gt;"")</xm:f>
            <x14:dxf>
              <fill>
                <patternFill>
                  <bgColor rgb="FFCFFCFC"/>
                </patternFill>
              </fill>
            </x14:dxf>
          </x14:cfRule>
          <x14:cfRule type="expression" priority="129" id="{A0D41E9B-FE2E-F146-905D-E4722D2DC3BC}">
            <xm:f>AND($AW42=Setting!$B$11,Setting!$B$11&lt;&gt;"")</xm:f>
            <x14:dxf>
              <fill>
                <patternFill>
                  <bgColor rgb="FFCCFFDD"/>
                </patternFill>
              </fill>
            </x14:dxf>
          </x14:cfRule>
          <x14:cfRule type="expression" priority="130" id="{2B1EF072-3850-EC4A-B259-472825B58CC5}">
            <xm:f>AND($AW42=Setting!$B$10,Setting!$B$10&lt;&gt;"")</xm:f>
            <x14:dxf>
              <fill>
                <patternFill>
                  <bgColor rgb="FFDDFFCC"/>
                </patternFill>
              </fill>
            </x14:dxf>
          </x14:cfRule>
          <x14:cfRule type="expression" priority="131" id="{F1821092-9800-E146-997C-89E28E2BA773}">
            <xm:f>AND($AW42=Setting!$B$9,Setting!$B$9&lt;&gt;"")</xm:f>
            <x14:dxf>
              <fill>
                <patternFill>
                  <bgColor rgb="FFEEFFCC"/>
                </patternFill>
              </fill>
            </x14:dxf>
          </x14:cfRule>
          <x14:cfRule type="expression" priority="132" id="{A57CEF55-6645-6E4F-A612-13FC5FF640D1}">
            <xm:f>AND($AW42=Setting!$B$8,Setting!$B$8&lt;&gt;"")</xm:f>
            <x14:dxf>
              <fill>
                <patternFill>
                  <bgColor rgb="FFFFFFCC"/>
                </patternFill>
              </fill>
            </x14:dxf>
          </x14:cfRule>
          <x14:cfRule type="expression" priority="133" id="{2B4101F4-4395-CD47-A773-55EB7789C6DA}">
            <xm:f>AND($AW42=Setting!$B$7,Setting!$B$7&lt;&gt;"")</xm:f>
            <x14:dxf>
              <fill>
                <patternFill>
                  <bgColor rgb="FFFFEECC"/>
                </patternFill>
              </fill>
            </x14:dxf>
          </x14:cfRule>
          <x14:cfRule type="expression" priority="134" id="{1BF0206C-E1EE-4343-A0EF-013AAC4A7C43}">
            <xm:f>AND($AW42=Setting!$B$6,Setting!$B$6&lt;&gt;"")</xm:f>
            <x14:dxf>
              <fill>
                <patternFill>
                  <bgColor rgb="FFF1E5DB"/>
                </patternFill>
              </fill>
            </x14:dxf>
          </x14:cfRule>
          <x14:cfRule type="expression" priority="135" id="{EDA40AF1-CEAE-6442-B038-EBF0B0C4F495}">
            <xm:f>AND($AW42=Setting!$B$5,Setting!$B$5&lt;&gt;"")</xm:f>
            <x14:dxf>
              <fill>
                <patternFill>
                  <bgColor rgb="FFFFCCCC"/>
                </patternFill>
              </fill>
            </x14:dxf>
          </x14:cfRule>
          <xm:sqref>AV42:AW43</xm:sqref>
        </x14:conditionalFormatting>
        <x14:conditionalFormatting xmlns:xm="http://schemas.microsoft.com/office/excel/2006/main">
          <x14:cfRule type="expression" priority="106" id="{4D227A10-65D9-5740-9D51-2C79DAFF9984}">
            <xm:f>AND($AY42=Setting!$B$19,Setting!$B$19&lt;&gt;"")</xm:f>
            <x14:dxf>
              <fill>
                <patternFill>
                  <bgColor rgb="FFFFCCDD"/>
                </patternFill>
              </fill>
            </x14:dxf>
          </x14:cfRule>
          <x14:cfRule type="expression" priority="107" id="{A843A808-C67F-AD47-A589-2F736E5E6C34}">
            <xm:f>AND($AY42=Setting!$B$18,Setting!$B$18&lt;&gt;"")</xm:f>
            <x14:dxf>
              <fill>
                <patternFill>
                  <bgColor rgb="FFF7D4EB"/>
                </patternFill>
              </fill>
            </x14:dxf>
          </x14:cfRule>
          <x14:cfRule type="expression" priority="108" id="{E4C9BA2A-5C43-594C-B79B-DDF7EA05A0B8}">
            <xm:f>AND($AY42=Setting!$B$17,Setting!$B$17&lt;&gt;"")</xm:f>
            <x14:dxf>
              <fill>
                <patternFill>
                  <bgColor rgb="FFFFCCFF"/>
                </patternFill>
              </fill>
            </x14:dxf>
          </x14:cfRule>
          <x14:cfRule type="expression" priority="109" id="{2AC41459-4791-B340-BA0C-B98A8DAAE5EF}">
            <xm:f>AND($AY42=Setting!$B$16,Setting!$B$16&lt;&gt;"")</xm:f>
            <x14:dxf>
              <fill>
                <patternFill>
                  <bgColor rgb="FFEECCFF"/>
                </patternFill>
              </fill>
            </x14:dxf>
          </x14:cfRule>
          <x14:cfRule type="expression" priority="110" id="{6F9BDD38-A320-564E-8C0A-8E086C61B0B6}">
            <xm:f>AND($AY42=Setting!$B$15,Setting!$B$15&lt;&gt;"")</xm:f>
            <x14:dxf>
              <fill>
                <patternFill>
                  <bgColor rgb="FFD6D6F5"/>
                </patternFill>
              </fill>
            </x14:dxf>
          </x14:cfRule>
          <x14:cfRule type="expression" priority="111" id="{3A96EEDE-9A1A-2B4B-9898-80EE0E9565B7}">
            <xm:f>AND($AY42=Setting!$B$14,Setting!$B$14&lt;&gt;"")</xm:f>
            <x14:dxf>
              <fill>
                <patternFill>
                  <bgColor rgb="FFCCDDFF"/>
                </patternFill>
              </fill>
            </x14:dxf>
          </x14:cfRule>
          <x14:cfRule type="expression" priority="112" id="{F28F0D99-8F35-C64F-BB3A-A1D2F4368B5B}">
            <xm:f>AND($AY42=Setting!$B$13,Setting!$B$13&lt;&gt;"")</xm:f>
            <x14:dxf>
              <fill>
                <patternFill>
                  <bgColor rgb="FFCCEEFF"/>
                </patternFill>
              </fill>
            </x14:dxf>
          </x14:cfRule>
          <x14:cfRule type="expression" priority="113" id="{FA7422B0-3C09-E642-ABA4-824080F9DDFA}">
            <xm:f>AND($AY42=Setting!$B$12,Setting!$B$12&lt;&gt;"")</xm:f>
            <x14:dxf>
              <fill>
                <patternFill>
                  <bgColor rgb="FFCFFCFC"/>
                </patternFill>
              </fill>
            </x14:dxf>
          </x14:cfRule>
          <x14:cfRule type="expression" priority="114" id="{41C66CB8-0856-0648-993A-C2F488EC3424}">
            <xm:f>AND($AY42=Setting!$B$11,Setting!$B$11&lt;&gt;"")</xm:f>
            <x14:dxf>
              <fill>
                <patternFill>
                  <bgColor rgb="FFCCFFDD"/>
                </patternFill>
              </fill>
            </x14:dxf>
          </x14:cfRule>
          <x14:cfRule type="expression" priority="115" id="{D53BF489-7534-7444-B6D8-5722EFAF300E}">
            <xm:f>AND($AY42=Setting!$B$10,Setting!$B$10&lt;&gt;"")</xm:f>
            <x14:dxf>
              <fill>
                <patternFill>
                  <bgColor rgb="FFDDFFCC"/>
                </patternFill>
              </fill>
            </x14:dxf>
          </x14:cfRule>
          <x14:cfRule type="expression" priority="116" id="{EF1217BB-22B0-3040-B591-0F920FCDA280}">
            <xm:f>AND($AY42=Setting!$B$9,Setting!$B$9&lt;&gt;"")</xm:f>
            <x14:dxf>
              <fill>
                <patternFill>
                  <bgColor rgb="FFEEFFCC"/>
                </patternFill>
              </fill>
            </x14:dxf>
          </x14:cfRule>
          <x14:cfRule type="expression" priority="117" id="{C235D67F-C5B0-5149-80AD-3D74906DD54B}">
            <xm:f>AND($AY42=Setting!$B$8,Setting!$B$8&lt;&gt;"")</xm:f>
            <x14:dxf>
              <fill>
                <patternFill>
                  <bgColor rgb="FFFFFFCC"/>
                </patternFill>
              </fill>
            </x14:dxf>
          </x14:cfRule>
          <x14:cfRule type="expression" priority="118" id="{F47792AE-0916-F347-8F3E-74E55EB9EF20}">
            <xm:f>AND($AY42=Setting!$B$7,Setting!$B$7&lt;&gt;"")</xm:f>
            <x14:dxf>
              <fill>
                <patternFill>
                  <bgColor rgb="FFFFEECC"/>
                </patternFill>
              </fill>
            </x14:dxf>
          </x14:cfRule>
          <x14:cfRule type="expression" priority="119" id="{4A9666FF-5710-0C41-8AE4-4AFA67CD4FE2}">
            <xm:f>AND($AY42=Setting!$B$6,Setting!$B$6&lt;&gt;"")</xm:f>
            <x14:dxf>
              <fill>
                <patternFill>
                  <bgColor rgb="FFF1E5DB"/>
                </patternFill>
              </fill>
            </x14:dxf>
          </x14:cfRule>
          <x14:cfRule type="expression" priority="120" id="{1DF39695-0666-A24C-97F0-2E8EA90A8013}">
            <xm:f>AND($AY42=Setting!$B$5,Setting!$B$5&lt;&gt;"")</xm:f>
            <x14:dxf>
              <fill>
                <patternFill>
                  <bgColor rgb="FFFFCCCC"/>
                </patternFill>
              </fill>
            </x14:dxf>
          </x14:cfRule>
          <xm:sqref>AX42:AY43</xm:sqref>
        </x14:conditionalFormatting>
        <x14:conditionalFormatting xmlns:xm="http://schemas.microsoft.com/office/excel/2006/main">
          <x14:cfRule type="expression" priority="91" id="{76BC4D20-A55F-FF48-B293-F0F8C1B26527}">
            <xm:f>AND($BA42=Setting!$B$19,Setting!$B$19&lt;&gt;"")</xm:f>
            <x14:dxf>
              <fill>
                <patternFill>
                  <bgColor rgb="FFFFCCDD"/>
                </patternFill>
              </fill>
            </x14:dxf>
          </x14:cfRule>
          <x14:cfRule type="expression" priority="92" id="{CDA12353-589B-314F-88AB-B97A24BDCA5D}">
            <xm:f>AND($BA42=Setting!$B$18,Setting!$B$18&lt;&gt;"")</xm:f>
            <x14:dxf>
              <fill>
                <patternFill>
                  <bgColor rgb="FFF7D4EB"/>
                </patternFill>
              </fill>
            </x14:dxf>
          </x14:cfRule>
          <x14:cfRule type="expression" priority="93" id="{03D51D46-54EB-254C-BDA2-04B1CBEB12EF}">
            <xm:f>AND($BA42=Setting!$B$17,Setting!$B$17&lt;&gt;"")</xm:f>
            <x14:dxf>
              <fill>
                <patternFill>
                  <bgColor rgb="FFFFCCFF"/>
                </patternFill>
              </fill>
            </x14:dxf>
          </x14:cfRule>
          <x14:cfRule type="expression" priority="94" id="{F7C8E1A0-8185-2C42-956C-049EBDD2003B}">
            <xm:f>AND($BA42=Setting!$B$16,Setting!$B$16&lt;&gt;"")</xm:f>
            <x14:dxf>
              <fill>
                <patternFill>
                  <bgColor rgb="FFEECCFF"/>
                </patternFill>
              </fill>
            </x14:dxf>
          </x14:cfRule>
          <x14:cfRule type="expression" priority="95" id="{CF1563F5-5228-9949-A2E2-41BBD47DFA1A}">
            <xm:f>AND($BA42=Setting!$B$15,Setting!$B$15&lt;&gt;"")</xm:f>
            <x14:dxf>
              <fill>
                <patternFill>
                  <bgColor rgb="FFD6D6F5"/>
                </patternFill>
              </fill>
            </x14:dxf>
          </x14:cfRule>
          <x14:cfRule type="expression" priority="96" id="{F8998D6A-CE2D-4443-AE55-D3D7CBA9114E}">
            <xm:f>AND($BA42=Setting!$B$14,Setting!$B$14&lt;&gt;"")</xm:f>
            <x14:dxf>
              <fill>
                <patternFill>
                  <bgColor rgb="FFCCDDFF"/>
                </patternFill>
              </fill>
            </x14:dxf>
          </x14:cfRule>
          <x14:cfRule type="expression" priority="97" id="{8D35DA37-23AE-764B-9DB4-20553794B8C5}">
            <xm:f>AND($BA42=Setting!$B$13,Setting!$B$13&lt;&gt;"")</xm:f>
            <x14:dxf>
              <fill>
                <patternFill>
                  <bgColor rgb="FFCCEEFF"/>
                </patternFill>
              </fill>
            </x14:dxf>
          </x14:cfRule>
          <x14:cfRule type="expression" priority="98" id="{A5C51B6B-7DFB-E54A-821A-9FD47A3974A4}">
            <xm:f>AND($BA42=Setting!$B$12,Setting!$B$12&lt;&gt;"")</xm:f>
            <x14:dxf>
              <fill>
                <patternFill>
                  <bgColor rgb="FFCFFCFC"/>
                </patternFill>
              </fill>
            </x14:dxf>
          </x14:cfRule>
          <x14:cfRule type="expression" priority="99" id="{01EE6366-A74E-8B43-B075-9425B9CFBD32}">
            <xm:f>AND($BA42=Setting!$B$11,Setting!$B$11&lt;&gt;"")</xm:f>
            <x14:dxf>
              <fill>
                <patternFill>
                  <bgColor rgb="FFCCFFDD"/>
                </patternFill>
              </fill>
            </x14:dxf>
          </x14:cfRule>
          <x14:cfRule type="expression" priority="100" id="{5F7420FE-C657-FB47-AA49-D9AB427331D9}">
            <xm:f>AND($BA42=Setting!$B$10,Setting!$B$10&lt;&gt;"")</xm:f>
            <x14:dxf>
              <fill>
                <patternFill>
                  <bgColor rgb="FFDDFFCC"/>
                </patternFill>
              </fill>
            </x14:dxf>
          </x14:cfRule>
          <x14:cfRule type="expression" priority="101" id="{FAC47EE1-95EF-5047-9310-EE042276F771}">
            <xm:f>AND($BA42=Setting!$B$9,Setting!$B$9&lt;&gt;"")</xm:f>
            <x14:dxf>
              <fill>
                <patternFill>
                  <bgColor rgb="FFEEFFCC"/>
                </patternFill>
              </fill>
            </x14:dxf>
          </x14:cfRule>
          <x14:cfRule type="expression" priority="102" id="{93C14DEB-7A6D-A24E-89F2-722DDAD60B8E}">
            <xm:f>AND($BA42=Setting!$B$8,Setting!$B$8&lt;&gt;"")</xm:f>
            <x14:dxf>
              <fill>
                <patternFill>
                  <bgColor rgb="FFFFFFCC"/>
                </patternFill>
              </fill>
            </x14:dxf>
          </x14:cfRule>
          <x14:cfRule type="expression" priority="103" id="{326C209A-91A4-B447-A48F-47FF78290D74}">
            <xm:f>AND($BA42=Setting!$B$7,Setting!$B$7&lt;&gt;"")</xm:f>
            <x14:dxf>
              <fill>
                <patternFill>
                  <bgColor rgb="FFFFEECC"/>
                </patternFill>
              </fill>
            </x14:dxf>
          </x14:cfRule>
          <x14:cfRule type="expression" priority="104" id="{924F732B-51B3-844B-910E-8E2E0E4F05AD}">
            <xm:f>AND($BA42=Setting!$B$6,Setting!$B$6&lt;&gt;"")</xm:f>
            <x14:dxf>
              <fill>
                <patternFill>
                  <bgColor rgb="FFF1E5DB"/>
                </patternFill>
              </fill>
            </x14:dxf>
          </x14:cfRule>
          <x14:cfRule type="expression" priority="105" id="{B48824D8-F28D-9646-A250-4B907AAAF7C0}">
            <xm:f>AND($BA42=Setting!$B$5,Setting!$B$5&lt;&gt;"")</xm:f>
            <x14:dxf>
              <fill>
                <patternFill>
                  <bgColor rgb="FFFFCCCC"/>
                </patternFill>
              </fill>
            </x14:dxf>
          </x14:cfRule>
          <xm:sqref>AZ42:BA43</xm:sqref>
        </x14:conditionalFormatting>
        <x14:conditionalFormatting xmlns:xm="http://schemas.microsoft.com/office/excel/2006/main">
          <x14:cfRule type="expression" priority="76" id="{20E01EE1-849B-6248-A96D-5527AA246DD1}">
            <xm:f>AND($BC42=Setting!$B$19,Setting!$B$19&lt;&gt;"")</xm:f>
            <x14:dxf>
              <fill>
                <patternFill>
                  <bgColor rgb="FFFFCCDD"/>
                </patternFill>
              </fill>
            </x14:dxf>
          </x14:cfRule>
          <x14:cfRule type="expression" priority="77" id="{B8F3C09D-6535-E24B-8EFD-6DA6841FC78C}">
            <xm:f>AND($BC42=Setting!$B$18,Setting!$B$18&lt;&gt;"")</xm:f>
            <x14:dxf>
              <fill>
                <patternFill>
                  <bgColor rgb="FFF7D4EB"/>
                </patternFill>
              </fill>
            </x14:dxf>
          </x14:cfRule>
          <x14:cfRule type="expression" priority="78" id="{04A01E2B-D50A-7D4E-B9C2-00E09B7BBC2C}">
            <xm:f>AND($BC42=Setting!$B$17,Setting!$B$17&lt;&gt;"")</xm:f>
            <x14:dxf>
              <fill>
                <patternFill>
                  <bgColor rgb="FFFFCCFF"/>
                </patternFill>
              </fill>
            </x14:dxf>
          </x14:cfRule>
          <x14:cfRule type="expression" priority="79" id="{E8881B82-E84E-DD49-9743-1C55F5C571BA}">
            <xm:f>AND($BC42=Setting!$B$16,Setting!$B$16&lt;&gt;"")</xm:f>
            <x14:dxf>
              <fill>
                <patternFill>
                  <bgColor rgb="FFEECCFF"/>
                </patternFill>
              </fill>
            </x14:dxf>
          </x14:cfRule>
          <x14:cfRule type="expression" priority="80" id="{F7FFFF77-5FB1-F040-BF0E-49EABDC8E58B}">
            <xm:f>AND($BC42=Setting!$B$15,Setting!$B$15&lt;&gt;"")</xm:f>
            <x14:dxf>
              <fill>
                <patternFill>
                  <bgColor rgb="FFD6D6F5"/>
                </patternFill>
              </fill>
            </x14:dxf>
          </x14:cfRule>
          <x14:cfRule type="expression" priority="81" id="{DCB03B74-F75F-5E48-B99A-8438D3EA2ACF}">
            <xm:f>AND($BC42=Setting!$B$14,Setting!$B$14&lt;&gt;"")</xm:f>
            <x14:dxf>
              <fill>
                <patternFill>
                  <bgColor rgb="FFCCDDFF"/>
                </patternFill>
              </fill>
            </x14:dxf>
          </x14:cfRule>
          <x14:cfRule type="expression" priority="82" id="{062FECF1-B55D-6947-A108-99CA75851660}">
            <xm:f>AND($BC42=Setting!$B$13,Setting!$B$13&lt;&gt;"")</xm:f>
            <x14:dxf>
              <fill>
                <patternFill>
                  <bgColor rgb="FFCCEEFF"/>
                </patternFill>
              </fill>
            </x14:dxf>
          </x14:cfRule>
          <x14:cfRule type="expression" priority="83" id="{F06D5903-D1AF-F14A-B51A-1EF8ED74BC27}">
            <xm:f>AND($BC42=Setting!$B$12,Setting!$B$12&lt;&gt;"")</xm:f>
            <x14:dxf>
              <fill>
                <patternFill>
                  <bgColor rgb="FFCFFCFC"/>
                </patternFill>
              </fill>
            </x14:dxf>
          </x14:cfRule>
          <x14:cfRule type="expression" priority="84" id="{EF18B0B4-14D2-704C-B8EC-5C59B117AF48}">
            <xm:f>AND($BC42=Setting!$B$11,Setting!$B$11&lt;&gt;"")</xm:f>
            <x14:dxf>
              <fill>
                <patternFill>
                  <bgColor rgb="FFCCFFDD"/>
                </patternFill>
              </fill>
            </x14:dxf>
          </x14:cfRule>
          <x14:cfRule type="expression" priority="85" id="{C2CC7B4B-3BAF-BD4D-AD11-F04BB972A6D5}">
            <xm:f>AND($BC42=Setting!$B$10,Setting!$B$10&lt;&gt;"")</xm:f>
            <x14:dxf>
              <fill>
                <patternFill>
                  <bgColor rgb="FFDDFFCC"/>
                </patternFill>
              </fill>
            </x14:dxf>
          </x14:cfRule>
          <x14:cfRule type="expression" priority="86" id="{47ABB486-79F5-FB4B-99B3-E0D114BB56BC}">
            <xm:f>AND($BC42=Setting!$B$9,Setting!$B$9&lt;&gt;"")</xm:f>
            <x14:dxf>
              <fill>
                <patternFill>
                  <bgColor rgb="FFEEFFCC"/>
                </patternFill>
              </fill>
            </x14:dxf>
          </x14:cfRule>
          <x14:cfRule type="expression" priority="87" id="{54397BFE-63EE-594F-B2A9-CA29CFF6C35E}">
            <xm:f>AND($BC42=Setting!$B$8,Setting!$B$8&lt;&gt;"")</xm:f>
            <x14:dxf>
              <fill>
                <patternFill>
                  <bgColor rgb="FFFFFFCC"/>
                </patternFill>
              </fill>
            </x14:dxf>
          </x14:cfRule>
          <x14:cfRule type="expression" priority="88" id="{9D2DAC1D-EF58-2648-A3E4-93179AE49CA3}">
            <xm:f>AND($BC42=Setting!$B$7,Setting!$B$7&lt;&gt;"")</xm:f>
            <x14:dxf>
              <fill>
                <patternFill>
                  <bgColor rgb="FFFFEECC"/>
                </patternFill>
              </fill>
            </x14:dxf>
          </x14:cfRule>
          <x14:cfRule type="expression" priority="89" id="{863CA45C-E301-CE44-9D8A-9577AFC422F8}">
            <xm:f>AND($BC42=Setting!$B$6,Setting!$B$6&lt;&gt;"")</xm:f>
            <x14:dxf>
              <fill>
                <patternFill>
                  <bgColor rgb="FFF1E5DB"/>
                </patternFill>
              </fill>
            </x14:dxf>
          </x14:cfRule>
          <x14:cfRule type="expression" priority="90" id="{35AEA890-4B7F-8041-A5C9-82B47048DB77}">
            <xm:f>AND($BC42=Setting!$B$5,Setting!$B$5&lt;&gt;"")</xm:f>
            <x14:dxf>
              <fill>
                <patternFill>
                  <bgColor rgb="FFFFCCCC"/>
                </patternFill>
              </fill>
            </x14:dxf>
          </x14:cfRule>
          <xm:sqref>BB42:BC43</xm:sqref>
        </x14:conditionalFormatting>
        <x14:conditionalFormatting xmlns:xm="http://schemas.microsoft.com/office/excel/2006/main">
          <x14:cfRule type="expression" priority="61" id="{7919F8BE-42DE-B04D-B87A-654A854F2C83}">
            <xm:f>AND($BE42=Setting!$B$19,Setting!$B$19&lt;&gt;"")</xm:f>
            <x14:dxf>
              <fill>
                <patternFill>
                  <bgColor rgb="FFFFCCDD"/>
                </patternFill>
              </fill>
            </x14:dxf>
          </x14:cfRule>
          <x14:cfRule type="expression" priority="62" id="{343304FE-8DF3-EC4B-B541-669B4D40B4F8}">
            <xm:f>AND($BE42=Setting!$B$18,Setting!$B$18&lt;&gt;"")</xm:f>
            <x14:dxf>
              <fill>
                <patternFill>
                  <bgColor rgb="FFF7D4EB"/>
                </patternFill>
              </fill>
            </x14:dxf>
          </x14:cfRule>
          <x14:cfRule type="expression" priority="63" id="{C10FBDD6-A30F-C241-ADD4-90CC2FD2AE54}">
            <xm:f>AND($BE42=Setting!$B$17,Setting!$B$17&lt;&gt;"")</xm:f>
            <x14:dxf>
              <fill>
                <patternFill>
                  <bgColor rgb="FFFFCCFF"/>
                </patternFill>
              </fill>
            </x14:dxf>
          </x14:cfRule>
          <x14:cfRule type="expression" priority="64" id="{F576CA60-4D15-3D4D-B618-24AC7BE06B73}">
            <xm:f>AND($BE42=Setting!$B$16,Setting!$B$16&lt;&gt;"")</xm:f>
            <x14:dxf>
              <fill>
                <patternFill>
                  <bgColor rgb="FFEECCFF"/>
                </patternFill>
              </fill>
            </x14:dxf>
          </x14:cfRule>
          <x14:cfRule type="expression" priority="65" id="{BAABBE59-9475-D64D-887A-DFFBAACD5DB3}">
            <xm:f>AND($BE42=Setting!$B$15,Setting!$B$15&lt;&gt;"")</xm:f>
            <x14:dxf>
              <fill>
                <patternFill>
                  <bgColor rgb="FFD6D6F5"/>
                </patternFill>
              </fill>
            </x14:dxf>
          </x14:cfRule>
          <x14:cfRule type="expression" priority="66" id="{FF80BD24-8586-DB4C-A9FD-49952FC1AD3B}">
            <xm:f>AND($BE42=Setting!$B$14,Setting!$B$14&lt;&gt;"")</xm:f>
            <x14:dxf>
              <fill>
                <patternFill>
                  <bgColor rgb="FFCCDDFF"/>
                </patternFill>
              </fill>
            </x14:dxf>
          </x14:cfRule>
          <x14:cfRule type="expression" priority="67" id="{729485AF-F0F0-C748-8C38-D59B8CC715A2}">
            <xm:f>AND($BE42=Setting!$B$13,Setting!$B$13&lt;&gt;"")</xm:f>
            <x14:dxf>
              <fill>
                <patternFill>
                  <bgColor rgb="FFCCEEFF"/>
                </patternFill>
              </fill>
            </x14:dxf>
          </x14:cfRule>
          <x14:cfRule type="expression" priority="68" id="{B755AA18-97EA-0340-82D4-EAFD2B8F8DDB}">
            <xm:f>AND($BE42=Setting!$B$12,Setting!$B$12&lt;&gt;"")</xm:f>
            <x14:dxf>
              <fill>
                <patternFill>
                  <bgColor rgb="FFCFFCFC"/>
                </patternFill>
              </fill>
            </x14:dxf>
          </x14:cfRule>
          <x14:cfRule type="expression" priority="69" id="{30C55FCB-3628-3F45-86D2-19342593AA56}">
            <xm:f>AND($BE42=Setting!$B$11,Setting!$B$11&lt;&gt;"")</xm:f>
            <x14:dxf>
              <fill>
                <patternFill>
                  <bgColor rgb="FFCCFFDD"/>
                </patternFill>
              </fill>
            </x14:dxf>
          </x14:cfRule>
          <x14:cfRule type="expression" priority="70" id="{BCA578C0-2627-804E-8DC5-3486E97E4D17}">
            <xm:f>AND($BE42=Setting!$B$10,Setting!$B$10&lt;&gt;"")</xm:f>
            <x14:dxf>
              <fill>
                <patternFill>
                  <bgColor rgb="FFDDFFCC"/>
                </patternFill>
              </fill>
            </x14:dxf>
          </x14:cfRule>
          <x14:cfRule type="expression" priority="71" id="{3D080D2D-4F17-1C46-99F4-142913F26D44}">
            <xm:f>AND($BE42=Setting!$B$9,Setting!$B$9&lt;&gt;"")</xm:f>
            <x14:dxf>
              <fill>
                <patternFill>
                  <bgColor rgb="FFEEFFCC"/>
                </patternFill>
              </fill>
            </x14:dxf>
          </x14:cfRule>
          <x14:cfRule type="expression" priority="72" id="{F2DA170C-8E99-5C48-8901-1DD18360E5DC}">
            <xm:f>AND($BE42=Setting!$B$8,Setting!$B$8&lt;&gt;"")</xm:f>
            <x14:dxf>
              <fill>
                <patternFill>
                  <bgColor rgb="FFFFFFCC"/>
                </patternFill>
              </fill>
            </x14:dxf>
          </x14:cfRule>
          <x14:cfRule type="expression" priority="73" id="{A48A6461-7DB3-034C-B027-AC397BA11943}">
            <xm:f>AND($BE42=Setting!$B$7,Setting!$B$7&lt;&gt;"")</xm:f>
            <x14:dxf>
              <fill>
                <patternFill>
                  <bgColor rgb="FFFFEECC"/>
                </patternFill>
              </fill>
            </x14:dxf>
          </x14:cfRule>
          <x14:cfRule type="expression" priority="74" id="{042F7F16-6015-4C42-BB8F-BA235E051E86}">
            <xm:f>AND($BE42=Setting!$B$6,Setting!$B$6&lt;&gt;"")</xm:f>
            <x14:dxf>
              <fill>
                <patternFill>
                  <bgColor rgb="FFF1E5DB"/>
                </patternFill>
              </fill>
            </x14:dxf>
          </x14:cfRule>
          <x14:cfRule type="expression" priority="75" id="{8A512C60-FAB9-3947-9D68-C7D0E0C627D7}">
            <xm:f>AND($BE42=Setting!$B$5,Setting!$B$5&lt;&gt;"")</xm:f>
            <x14:dxf>
              <fill>
                <patternFill>
                  <bgColor rgb="FFFFCCCC"/>
                </patternFill>
              </fill>
            </x14:dxf>
          </x14:cfRule>
          <xm:sqref>BD42:BE43</xm:sqref>
        </x14:conditionalFormatting>
        <x14:conditionalFormatting xmlns:xm="http://schemas.microsoft.com/office/excel/2006/main">
          <x14:cfRule type="expression" priority="46" id="{138DFAC0-F1EA-D74F-BFE3-F840AEC12531}">
            <xm:f>AND($BG42=Setting!$B$19,Setting!$B$19&lt;&gt;"")</xm:f>
            <x14:dxf>
              <fill>
                <patternFill>
                  <bgColor rgb="FFFFCCDD"/>
                </patternFill>
              </fill>
            </x14:dxf>
          </x14:cfRule>
          <x14:cfRule type="expression" priority="47" id="{9BFE6A6B-881A-9549-95C4-B1131D0F0B6D}">
            <xm:f>AND($BG42=Setting!$B$18,Setting!$B$18&lt;&gt;"")</xm:f>
            <x14:dxf>
              <fill>
                <patternFill>
                  <bgColor rgb="FFF7D4EB"/>
                </patternFill>
              </fill>
            </x14:dxf>
          </x14:cfRule>
          <x14:cfRule type="expression" priority="48" id="{328481E5-E783-B64F-81AF-640541C178E8}">
            <xm:f>AND($BG42=Setting!$B$17,Setting!$B$17&lt;&gt;"")</xm:f>
            <x14:dxf>
              <fill>
                <patternFill>
                  <bgColor rgb="FFFFCCFF"/>
                </patternFill>
              </fill>
            </x14:dxf>
          </x14:cfRule>
          <x14:cfRule type="expression" priority="49" id="{7C7A6438-2CB9-894C-8B5E-96F22D1E7FAB}">
            <xm:f>AND($BG42=Setting!$B$16,Setting!$B$16&lt;&gt;"")</xm:f>
            <x14:dxf>
              <fill>
                <patternFill>
                  <bgColor rgb="FFEECCFF"/>
                </patternFill>
              </fill>
            </x14:dxf>
          </x14:cfRule>
          <x14:cfRule type="expression" priority="50" id="{8548909C-67C5-754D-A7E8-D8779A0ED09C}">
            <xm:f>AND($BG42=Setting!$B$15,Setting!$B$15&lt;&gt;"")</xm:f>
            <x14:dxf>
              <fill>
                <patternFill>
                  <bgColor rgb="FFD6D6F5"/>
                </patternFill>
              </fill>
            </x14:dxf>
          </x14:cfRule>
          <x14:cfRule type="expression" priority="51" id="{75676580-944F-E64B-A484-59395ED89D25}">
            <xm:f>AND($BG42=Setting!$B$14,Setting!$B$14&lt;&gt;"")</xm:f>
            <x14:dxf>
              <fill>
                <patternFill>
                  <bgColor rgb="FFCCDDFF"/>
                </patternFill>
              </fill>
            </x14:dxf>
          </x14:cfRule>
          <x14:cfRule type="expression" priority="52" id="{5E750AFB-0DE5-064C-9156-0226A2A2D244}">
            <xm:f>AND($BG42=Setting!$B$13,Setting!$B$13&lt;&gt;"")</xm:f>
            <x14:dxf>
              <fill>
                <patternFill>
                  <bgColor rgb="FFCCEEFF"/>
                </patternFill>
              </fill>
            </x14:dxf>
          </x14:cfRule>
          <x14:cfRule type="expression" priority="53" id="{BA07F9FF-6B1B-234B-8324-41574FD9CAFC}">
            <xm:f>AND($BG42=Setting!$B$12,Setting!$B$12&lt;&gt;"")</xm:f>
            <x14:dxf>
              <fill>
                <patternFill>
                  <bgColor rgb="FFCFFCFC"/>
                </patternFill>
              </fill>
            </x14:dxf>
          </x14:cfRule>
          <x14:cfRule type="expression" priority="54" id="{2C302CED-90A5-4948-A816-D2A76C737819}">
            <xm:f>AND($BG42=Setting!$B$11,Setting!$B$11&lt;&gt;"")</xm:f>
            <x14:dxf>
              <fill>
                <patternFill>
                  <bgColor rgb="FFCCFFDD"/>
                </patternFill>
              </fill>
            </x14:dxf>
          </x14:cfRule>
          <x14:cfRule type="expression" priority="55" id="{678AB070-8E75-9644-A53A-49533A60265A}">
            <xm:f>AND($BG42=Setting!$B$10,Setting!$B$10&lt;&gt;"")</xm:f>
            <x14:dxf>
              <fill>
                <patternFill>
                  <bgColor rgb="FFDDFFCC"/>
                </patternFill>
              </fill>
            </x14:dxf>
          </x14:cfRule>
          <x14:cfRule type="expression" priority="56" id="{2A7CB9F1-50B8-0C45-B69A-4E75046D7EF2}">
            <xm:f>AND($BG42=Setting!$B$9,Setting!$B$9&lt;&gt;"")</xm:f>
            <x14:dxf>
              <fill>
                <patternFill>
                  <bgColor rgb="FFEEFFCC"/>
                </patternFill>
              </fill>
            </x14:dxf>
          </x14:cfRule>
          <x14:cfRule type="expression" priority="57" id="{521ADE68-0399-4043-BA2F-C02AC744D278}">
            <xm:f>AND($BG42=Setting!$B$8,Setting!$B$8&lt;&gt;"")</xm:f>
            <x14:dxf>
              <fill>
                <patternFill>
                  <bgColor rgb="FFFFFFCC"/>
                </patternFill>
              </fill>
            </x14:dxf>
          </x14:cfRule>
          <x14:cfRule type="expression" priority="58" id="{EA2B1804-E989-D24A-92E8-736261C328C8}">
            <xm:f>AND($BG42=Setting!$B$7,Setting!$B$7&lt;&gt;"")</xm:f>
            <x14:dxf>
              <fill>
                <patternFill>
                  <bgColor rgb="FFFFEECC"/>
                </patternFill>
              </fill>
            </x14:dxf>
          </x14:cfRule>
          <x14:cfRule type="expression" priority="59" id="{AEBE3ED9-FA4A-DC42-9F54-164A0DE5D435}">
            <xm:f>AND($BG42=Setting!$B$6,Setting!$B$6&lt;&gt;"")</xm:f>
            <x14:dxf>
              <fill>
                <patternFill>
                  <bgColor rgb="FFF1E5DB"/>
                </patternFill>
              </fill>
            </x14:dxf>
          </x14:cfRule>
          <x14:cfRule type="expression" priority="60" id="{2D32CF17-56BE-234A-B7BE-F15AD5BB5A50}">
            <xm:f>AND($BG42=Setting!$B$5,Setting!$B$5&lt;&gt;"")</xm:f>
            <x14:dxf>
              <fill>
                <patternFill>
                  <bgColor rgb="FFFFCCCC"/>
                </patternFill>
              </fill>
            </x14:dxf>
          </x14:cfRule>
          <xm:sqref>BF42:BG43</xm:sqref>
        </x14:conditionalFormatting>
        <x14:conditionalFormatting xmlns:xm="http://schemas.microsoft.com/office/excel/2006/main">
          <x14:cfRule type="expression" priority="31" id="{EE395FDA-B07A-A147-B73E-F5CC2DE3E9AF}">
            <xm:f>AND($BI42=Setting!$B$19,Setting!$B$19&lt;&gt;"")</xm:f>
            <x14:dxf>
              <fill>
                <patternFill>
                  <bgColor rgb="FFFFCCDD"/>
                </patternFill>
              </fill>
            </x14:dxf>
          </x14:cfRule>
          <x14:cfRule type="expression" priority="32" id="{F0B51C22-1762-D24D-B77C-4C1EB96E2ED5}">
            <xm:f>AND($BI42=Setting!$B$18,Setting!$B$18&lt;&gt;"")</xm:f>
            <x14:dxf>
              <fill>
                <patternFill>
                  <bgColor rgb="FFF7D4EB"/>
                </patternFill>
              </fill>
            </x14:dxf>
          </x14:cfRule>
          <x14:cfRule type="expression" priority="33" id="{2BF27CDD-0E98-124C-A856-2B58A3A63901}">
            <xm:f>AND($BI42=Setting!$B$17,Setting!$B$17&lt;&gt;"")</xm:f>
            <x14:dxf>
              <fill>
                <patternFill>
                  <bgColor rgb="FFFFCCFF"/>
                </patternFill>
              </fill>
            </x14:dxf>
          </x14:cfRule>
          <x14:cfRule type="expression" priority="34" id="{184BB2FA-9F0C-154F-AAA7-C8FD9E59E5A9}">
            <xm:f>AND($BI42=Setting!$B$16,Setting!$B$16&lt;&gt;"")</xm:f>
            <x14:dxf>
              <fill>
                <patternFill>
                  <bgColor rgb="FFEECCFF"/>
                </patternFill>
              </fill>
            </x14:dxf>
          </x14:cfRule>
          <x14:cfRule type="expression" priority="35" id="{D41A86F3-4E59-EB40-B3CD-7CA0BAD4F2EA}">
            <xm:f>AND($BI42=Setting!$B$15,Setting!$B$15&lt;&gt;"")</xm:f>
            <x14:dxf>
              <fill>
                <patternFill>
                  <bgColor rgb="FFD6D6F5"/>
                </patternFill>
              </fill>
            </x14:dxf>
          </x14:cfRule>
          <x14:cfRule type="expression" priority="36" id="{1624CB34-5466-F842-A8B9-267C22021435}">
            <xm:f>AND($BI42=Setting!$B$14,Setting!$B$14&lt;&gt;"")</xm:f>
            <x14:dxf>
              <fill>
                <patternFill>
                  <bgColor rgb="FFCCDDFF"/>
                </patternFill>
              </fill>
            </x14:dxf>
          </x14:cfRule>
          <x14:cfRule type="expression" priority="37" id="{8155D502-FE1A-6E46-B61A-098772EEA51F}">
            <xm:f>AND($BI42=Setting!$B$13,Setting!$B$13&lt;&gt;"")</xm:f>
            <x14:dxf>
              <fill>
                <patternFill>
                  <bgColor rgb="FFCCEEFF"/>
                </patternFill>
              </fill>
            </x14:dxf>
          </x14:cfRule>
          <x14:cfRule type="expression" priority="38" id="{87582047-5EDB-FE43-AE55-60DFF7C4E2B9}">
            <xm:f>AND($BI42=Setting!$B$12,Setting!$B$12&lt;&gt;"")</xm:f>
            <x14:dxf>
              <fill>
                <patternFill>
                  <bgColor rgb="FFCFFCFC"/>
                </patternFill>
              </fill>
            </x14:dxf>
          </x14:cfRule>
          <x14:cfRule type="expression" priority="39" id="{270CCF19-0859-8149-8F27-147F597A989C}">
            <xm:f>AND($BI42=Setting!$B$11,Setting!$B$11&lt;&gt;"")</xm:f>
            <x14:dxf>
              <fill>
                <patternFill>
                  <bgColor rgb="FFCCFFDD"/>
                </patternFill>
              </fill>
            </x14:dxf>
          </x14:cfRule>
          <x14:cfRule type="expression" priority="40" id="{E219F246-8D72-3241-960D-03501E6933E5}">
            <xm:f>AND($BI42=Setting!$B$10,Setting!$B$10&lt;&gt;"")</xm:f>
            <x14:dxf>
              <fill>
                <patternFill>
                  <bgColor rgb="FFDDFFCC"/>
                </patternFill>
              </fill>
            </x14:dxf>
          </x14:cfRule>
          <x14:cfRule type="expression" priority="41" id="{F3625CFC-8C60-2D4A-816E-C16AAB4188EF}">
            <xm:f>AND($BI42=Setting!$B$9,Setting!$B$9&lt;&gt;"")</xm:f>
            <x14:dxf>
              <fill>
                <patternFill>
                  <bgColor rgb="FFEEFFCC"/>
                </patternFill>
              </fill>
            </x14:dxf>
          </x14:cfRule>
          <x14:cfRule type="expression" priority="42" id="{7B83AECB-BA98-8647-820E-4F7FC2C3527E}">
            <xm:f>AND($BI42=Setting!$B$8,Setting!$B$8&lt;&gt;"")</xm:f>
            <x14:dxf>
              <fill>
                <patternFill>
                  <bgColor rgb="FFFFFFCC"/>
                </patternFill>
              </fill>
            </x14:dxf>
          </x14:cfRule>
          <x14:cfRule type="expression" priority="43" id="{F4832B49-4EDD-B648-9A57-DEB4B8337796}">
            <xm:f>AND($BI42=Setting!$B$7,Setting!$B$7&lt;&gt;"")</xm:f>
            <x14:dxf>
              <fill>
                <patternFill>
                  <bgColor rgb="FFFFEECC"/>
                </patternFill>
              </fill>
            </x14:dxf>
          </x14:cfRule>
          <x14:cfRule type="expression" priority="44" id="{BF60F53C-478F-D242-AE48-ECB42836C13C}">
            <xm:f>AND($BI42=Setting!$B$6,Setting!$B$6&lt;&gt;"")</xm:f>
            <x14:dxf>
              <fill>
                <patternFill>
                  <bgColor rgb="FFF1E5DB"/>
                </patternFill>
              </fill>
            </x14:dxf>
          </x14:cfRule>
          <x14:cfRule type="expression" priority="45" id="{83398A77-A40E-F847-AE1F-1CFF497182FA}">
            <xm:f>AND($BI42=Setting!$B$5,Setting!$B$5&lt;&gt;"")</xm:f>
            <x14:dxf>
              <fill>
                <patternFill>
                  <bgColor rgb="FFFFCCCC"/>
                </patternFill>
              </fill>
            </x14:dxf>
          </x14:cfRule>
          <xm:sqref>BH42:BI43</xm:sqref>
        </x14:conditionalFormatting>
        <x14:conditionalFormatting xmlns:xm="http://schemas.microsoft.com/office/excel/2006/main">
          <x14:cfRule type="expression" priority="16" id="{EBDEFD1F-92AE-AD4D-92CB-45C7486D5269}">
            <xm:f>AND($BK42=Setting!$B$19,Setting!$B$19&lt;&gt;"")</xm:f>
            <x14:dxf>
              <fill>
                <patternFill>
                  <bgColor rgb="FFFFCCDD"/>
                </patternFill>
              </fill>
            </x14:dxf>
          </x14:cfRule>
          <x14:cfRule type="expression" priority="17" id="{C80873F5-81BC-624E-8F89-B5892BCD7FA0}">
            <xm:f>AND($BK42=Setting!$B$18,Setting!$B$18&lt;&gt;"")</xm:f>
            <x14:dxf>
              <fill>
                <patternFill>
                  <bgColor rgb="FFF7D4EB"/>
                </patternFill>
              </fill>
            </x14:dxf>
          </x14:cfRule>
          <x14:cfRule type="expression" priority="18" id="{CA6DD6D9-6050-BD4F-A243-210016D2F8C7}">
            <xm:f>AND($BK42=Setting!$B$17,Setting!$B$17&lt;&gt;"")</xm:f>
            <x14:dxf>
              <fill>
                <patternFill>
                  <bgColor rgb="FFFFCCFF"/>
                </patternFill>
              </fill>
            </x14:dxf>
          </x14:cfRule>
          <x14:cfRule type="expression" priority="19" id="{D1BA804C-C38F-B54A-AA2D-C3B008A32814}">
            <xm:f>AND($BK42=Setting!$B$16,Setting!$B$16&lt;&gt;"")</xm:f>
            <x14:dxf>
              <fill>
                <patternFill>
                  <bgColor rgb="FFEECCFF"/>
                </patternFill>
              </fill>
            </x14:dxf>
          </x14:cfRule>
          <x14:cfRule type="expression" priority="20" id="{F36A7482-8581-B343-84FA-290E6EF724F6}">
            <xm:f>AND($BK42=Setting!$B$15,Setting!$B$15&lt;&gt;"")</xm:f>
            <x14:dxf>
              <fill>
                <patternFill>
                  <bgColor rgb="FFD6D6F5"/>
                </patternFill>
              </fill>
            </x14:dxf>
          </x14:cfRule>
          <x14:cfRule type="expression" priority="21" id="{3958B8EA-60E2-F54D-AD9E-EF0A8955C918}">
            <xm:f>AND($BK42=Setting!$B$14,Setting!$B$14&lt;&gt;"")</xm:f>
            <x14:dxf>
              <fill>
                <patternFill>
                  <bgColor rgb="FFCCDDFF"/>
                </patternFill>
              </fill>
            </x14:dxf>
          </x14:cfRule>
          <x14:cfRule type="expression" priority="22" id="{FB1DDBA3-49D7-0A4B-A297-23A246F2F1F9}">
            <xm:f>AND($BK42=Setting!$B$13,Setting!$B$13&lt;&gt;"")</xm:f>
            <x14:dxf>
              <fill>
                <patternFill>
                  <bgColor rgb="FFCCEEFF"/>
                </patternFill>
              </fill>
            </x14:dxf>
          </x14:cfRule>
          <x14:cfRule type="expression" priority="23" id="{8E38E30A-5A92-0844-AE1F-7F3DEAC804FF}">
            <xm:f>AND($BK42=Setting!$B$12,Setting!$B$12&lt;&gt;"")</xm:f>
            <x14:dxf>
              <fill>
                <patternFill>
                  <bgColor rgb="FFCFFCFC"/>
                </patternFill>
              </fill>
            </x14:dxf>
          </x14:cfRule>
          <x14:cfRule type="expression" priority="24" id="{8FF46ACB-B184-1C48-899F-0B148F329BFC}">
            <xm:f>AND($BK42=Setting!$B$11,Setting!$B$11&lt;&gt;"")</xm:f>
            <x14:dxf>
              <fill>
                <patternFill>
                  <bgColor rgb="FFCCFFDD"/>
                </patternFill>
              </fill>
            </x14:dxf>
          </x14:cfRule>
          <x14:cfRule type="expression" priority="25" id="{A989222C-E419-6C40-9180-41DCA80A4F16}">
            <xm:f>AND($BK42=Setting!$B$10,Setting!$B$10&lt;&gt;"")</xm:f>
            <x14:dxf>
              <fill>
                <patternFill>
                  <bgColor rgb="FFDDFFCC"/>
                </patternFill>
              </fill>
            </x14:dxf>
          </x14:cfRule>
          <x14:cfRule type="expression" priority="26" id="{393C9A50-E288-9D4E-A3CF-70DFF3E2A750}">
            <xm:f>AND($BK42=Setting!$B$9,Setting!$B$9&lt;&gt;"")</xm:f>
            <x14:dxf>
              <fill>
                <patternFill>
                  <bgColor rgb="FFEEFFCC"/>
                </patternFill>
              </fill>
            </x14:dxf>
          </x14:cfRule>
          <x14:cfRule type="expression" priority="27" id="{53520559-8682-C944-BB31-554C165B8866}">
            <xm:f>AND($BK42=Setting!$B$8,Setting!$B$8&lt;&gt;"")</xm:f>
            <x14:dxf>
              <fill>
                <patternFill>
                  <bgColor rgb="FFFFFFCC"/>
                </patternFill>
              </fill>
            </x14:dxf>
          </x14:cfRule>
          <x14:cfRule type="expression" priority="28" id="{6831DC90-F0FD-D643-B985-D98A911038D5}">
            <xm:f>AND($BK42=Setting!$B$7,Setting!$B$7&lt;&gt;"")</xm:f>
            <x14:dxf>
              <fill>
                <patternFill>
                  <bgColor rgb="FFFFEECC"/>
                </patternFill>
              </fill>
            </x14:dxf>
          </x14:cfRule>
          <x14:cfRule type="expression" priority="29" id="{A400D7F9-39BD-7B4E-A4B7-054C85C2485B}">
            <xm:f>AND($BK42=Setting!$B$6,Setting!$B$6&lt;&gt;"")</xm:f>
            <x14:dxf>
              <fill>
                <patternFill>
                  <bgColor rgb="FFF1E5DB"/>
                </patternFill>
              </fill>
            </x14:dxf>
          </x14:cfRule>
          <x14:cfRule type="expression" priority="30" id="{D878CF2E-A38A-1342-B1BA-B0493744B116}">
            <xm:f>AND($BK42=Setting!$B$5,Setting!$B$5&lt;&gt;"")</xm:f>
            <x14:dxf>
              <fill>
                <patternFill>
                  <bgColor rgb="FFFFCCCC"/>
                </patternFill>
              </fill>
            </x14:dxf>
          </x14:cfRule>
          <xm:sqref>BJ42:BK43</xm:sqref>
        </x14:conditionalFormatting>
        <x14:conditionalFormatting xmlns:xm="http://schemas.microsoft.com/office/excel/2006/main">
          <x14:cfRule type="expression" priority="1" id="{B439E1D0-8B99-C842-8064-1901B1C84668}">
            <xm:f>AND($BM42=Setting!$B$19,Setting!$B$19&lt;&gt;"")</xm:f>
            <x14:dxf>
              <fill>
                <patternFill>
                  <bgColor rgb="FFFFCCDD"/>
                </patternFill>
              </fill>
            </x14:dxf>
          </x14:cfRule>
          <x14:cfRule type="expression" priority="2" id="{A6B33D5C-87CD-8C4D-98EA-8ECF6E437CFE}">
            <xm:f>AND($BM42=Setting!$B$18,Setting!$B$18&lt;&gt;"")</xm:f>
            <x14:dxf>
              <fill>
                <patternFill>
                  <bgColor rgb="FFF7D4EB"/>
                </patternFill>
              </fill>
            </x14:dxf>
          </x14:cfRule>
          <x14:cfRule type="expression" priority="3" id="{493E810C-6427-A244-9BD0-5F9390345241}">
            <xm:f>AND($BM42=Setting!$B$17,Setting!$B$17&lt;&gt;"")</xm:f>
            <x14:dxf>
              <fill>
                <patternFill>
                  <bgColor rgb="FFFFCCFF"/>
                </patternFill>
              </fill>
            </x14:dxf>
          </x14:cfRule>
          <x14:cfRule type="expression" priority="4" id="{152751D6-CADA-4E41-816C-EC3284F29D35}">
            <xm:f>AND($BM42=Setting!$B$16,Setting!$B$16&lt;&gt;"")</xm:f>
            <x14:dxf>
              <fill>
                <patternFill>
                  <bgColor rgb="FFEECCFF"/>
                </patternFill>
              </fill>
            </x14:dxf>
          </x14:cfRule>
          <x14:cfRule type="expression" priority="5" id="{6935EB81-AD14-764B-94C9-16FD67113605}">
            <xm:f>AND($BM42=Setting!$B$15,Setting!$B$15&lt;&gt;"")</xm:f>
            <x14:dxf>
              <fill>
                <patternFill>
                  <bgColor rgb="FFD6D6F5"/>
                </patternFill>
              </fill>
            </x14:dxf>
          </x14:cfRule>
          <x14:cfRule type="expression" priority="6" id="{7A0CB068-BA76-E841-986F-49CE42DE5F5B}">
            <xm:f>AND($BM42=Setting!$B$14,Setting!$B$14&lt;&gt;"")</xm:f>
            <x14:dxf>
              <fill>
                <patternFill>
                  <bgColor rgb="FFCCDDFF"/>
                </patternFill>
              </fill>
            </x14:dxf>
          </x14:cfRule>
          <x14:cfRule type="expression" priority="7" id="{20F47C9C-5A1B-D345-8B99-4CA48753F0E1}">
            <xm:f>AND($BM42=Setting!$B$13,Setting!$B$13&lt;&gt;"")</xm:f>
            <x14:dxf>
              <fill>
                <patternFill>
                  <bgColor rgb="FFCCEEFF"/>
                </patternFill>
              </fill>
            </x14:dxf>
          </x14:cfRule>
          <x14:cfRule type="expression" priority="8" id="{ADB1F169-2E8F-1647-BAC5-7AE51EA1E509}">
            <xm:f>AND($BM42=Setting!$B$12,Setting!$B$12&lt;&gt;"")</xm:f>
            <x14:dxf>
              <fill>
                <patternFill>
                  <bgColor rgb="FFCFFCFC"/>
                </patternFill>
              </fill>
            </x14:dxf>
          </x14:cfRule>
          <x14:cfRule type="expression" priority="9" id="{E60A077A-17A0-F142-8260-B25F75BC32BB}">
            <xm:f>AND($BM42=Setting!$B$11,Setting!$B$11&lt;&gt;"")</xm:f>
            <x14:dxf>
              <fill>
                <patternFill>
                  <bgColor rgb="FFCCFFDD"/>
                </patternFill>
              </fill>
            </x14:dxf>
          </x14:cfRule>
          <x14:cfRule type="expression" priority="10" id="{ADD5BAE4-B643-B34A-A42F-9A36A1C6CD00}">
            <xm:f>AND($BM42=Setting!$B$10,Setting!$B$10&lt;&gt;"")</xm:f>
            <x14:dxf>
              <fill>
                <patternFill>
                  <bgColor rgb="FFDDFFCC"/>
                </patternFill>
              </fill>
            </x14:dxf>
          </x14:cfRule>
          <x14:cfRule type="expression" priority="11" id="{904FF98A-AA42-7149-B211-F2F92A345459}">
            <xm:f>AND($BM42=Setting!$B$9,Setting!$B$9&lt;&gt;"")</xm:f>
            <x14:dxf>
              <fill>
                <patternFill>
                  <bgColor rgb="FFEEFFCC"/>
                </patternFill>
              </fill>
            </x14:dxf>
          </x14:cfRule>
          <x14:cfRule type="expression" priority="12" id="{4F78B5D5-1C62-5340-B4DA-A625CE5E87C9}">
            <xm:f>AND($BM42=Setting!$B$8,Setting!$B$8&lt;&gt;"")</xm:f>
            <x14:dxf>
              <fill>
                <patternFill>
                  <bgColor rgb="FFFFFFCC"/>
                </patternFill>
              </fill>
            </x14:dxf>
          </x14:cfRule>
          <x14:cfRule type="expression" priority="13" id="{6048FA43-1270-934E-B27E-42BCB6D715DB}">
            <xm:f>AND($BM42=Setting!$B$7,Setting!$B$7&lt;&gt;"")</xm:f>
            <x14:dxf>
              <fill>
                <patternFill>
                  <bgColor rgb="FFFFEECC"/>
                </patternFill>
              </fill>
            </x14:dxf>
          </x14:cfRule>
          <x14:cfRule type="expression" priority="14" id="{0A6D82BF-91DB-6548-BD46-DBC54D181F4A}">
            <xm:f>AND($BM42=Setting!$B$6,Setting!$B$6&lt;&gt;"")</xm:f>
            <x14:dxf>
              <fill>
                <patternFill>
                  <bgColor rgb="FFF1E5DB"/>
                </patternFill>
              </fill>
            </x14:dxf>
          </x14:cfRule>
          <x14:cfRule type="expression" priority="15" id="{AF70AD45-9D41-CE40-84CD-749C3B75B7D9}">
            <xm:f>AND($BM42=Setting!$B$5,Setting!$B$5&lt;&gt;"")</xm:f>
            <x14:dxf>
              <fill>
                <patternFill>
                  <bgColor rgb="FFFFCCCC"/>
                </patternFill>
              </fill>
            </x14:dxf>
          </x14:cfRule>
          <xm:sqref>BL42:BM43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ABD5AEAE-4E36-480E-958C-8BEF9F4C7678}">
          <x14:formula1>
            <xm:f>OFFSET(Setting!$B$5,0,0,COUNTA(Setting!$B:$B)-1,1)</xm:f>
          </x14:formula1>
          <xm:sqref>BE37:BE40 E37:E40 BK37:BK40 BA37:BA40 G37:G40 M37:M40 O37:O40 Q37:Q40 S37:S40 U37:U40 W37:W40 Y37:Y40 AA37:AA40 AC37:AC40 AE37:AE40 AG37:AG40 AI37:AI40 AK37:AK40 AM37:AM40 AO37:AO40 AQ37:AQ40 AS37:AS40 AU37:AU40 AW37:AW40 AY37:AY40 BA44:BA53 BC37:BC40 BE44:BE53 BG37:BG40 BI37:BI40 BC44:BC53 E44:E53 BG44:BG53 BE80:BE89 BC80:BC89 G44:G53 K37:K40 M44:M53 O44:O53 Q44:Q53 S44:S53 U44:U53 W44:W53 Y44:Y53 AA44:AA53 AC44:AC53 AE44:AE53 AG44:AG53 AI44:AI53 AK44:AK53 AM44:AM53 AO44:AO53 AQ44:AQ53 AS44:AS53 AU44:AU53 AW44:AW53 AY44:AY53 BA80:BA89 BC68:BC77 BE68:BE77 BG80:BG89 BI44:BI53 I37:I40 BI80:BI89 G80:G89 BE56:BE65 BA68:BA77 K44:K53 M80:M89 O80:O89 Q80:Q89 S80:S89 U80:U89 W80:W89 Y80:Y89 AA80:AA89 AC80:AC89 AE80:AE89 AG80:AG89 AI80:AI89 AK80:AK89 AM80:AM89 AO80:AO89 AQ80:AQ89 AS80:AS89 AU80:AU89 AW80:AW89 AY80:AY89 BA56:BA65 BC56:BC65 BK44:BK53 BK80:BK89 I44:I53 E80:E89 BG68:BG77 BG56:BG65 G68:G77 K80:K89 M68:M77 O68:O77 Q68:Q77 S68:S77 U68:U77 W68:W77 Y68:Y77 AA68:AA77 AC68:AC77 AE68:AE77 AG68:AG77 AI68:AI77 AK68:AK77 AM68:AM77 AO68:AO77 AQ68:AQ77 AS68:AS77 AU68:AU77 AW68:AW77 AY68:AY77 BA96:BA125 BC96:BC125 BE96:BE125 BG96:BG125 BI68:BI77 BK68:BK77 E68:E77 BI56:BI65 BI96:BI125 G56:G65 K68:K77 M56:M65 O56:O65 Q56:Q65 S56:S65 U56:U65 W56:W65 Y56:Y65 AA56:AA65 AC56:AC65 AE56:AE65 AG56:AG65 AI56:AI65 AK56:AK65 AM56:AM65 AO56:AO65 AQ56:AQ65 AS56:AS65 AU56:AU65 AW56:AW65 AY56:AY65 BA92:BA93 BC92:BC93 BE92:BE93 BG92:BG93 BI92:BI93 BK56:BK65 E56:E65 BK96:BK125 BK92:BK93 G96:G125 K56:K65 M96:M125 O96:O125 Q96:Q125 S96:S125 U96:U125 W96:W125 Y96:Y125 AA96:AA125 AC96:AC125 AE96:AE125 AG96:AG125 AI96:AI125 AK96:AK125 AM96:AM125 AO96:AO125 AQ96:AQ125 AS96:AS125 AU96:AU125 AW96:AW125 AY96:AY125 I80:I89 I68:I77 E96:E125 I56:I65 I96:I125 I92:I93 E92:E93 K96:K125 G92:G93 K92:K93 M92:M93 O92:O93 Q92:Q93 S92:S93 U92:U93 W92:W93 Y92:Y93 AA92:AA93 AC92:AC93 AE92:AE93 AG92:AG93 AI92:AI93 AK92:AK93 AM92:AM93 AO92:AO93 AQ92:AQ93 AS92:AS93 AU92:AU93 AW92:AW93 AY92:AY93 BM37:BM40 BM44:BM53 BM80:BM89 BM68:BM77 BM56:BM65 BM96:BM125 BM92:BM93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B855-FFBC-487F-ADEE-1159E7AF0BFC}">
  <sheetPr codeName="Sheet15">
    <tabColor theme="5" tint="0.59999389629810485"/>
    <pageSetUpPr fitToPage="1"/>
  </sheetPr>
  <dimension ref="B1:P62"/>
  <sheetViews>
    <sheetView showGridLines="0" zoomScaleNormal="100" workbookViewId="0">
      <selection activeCell="B1" sqref="B1"/>
    </sheetView>
  </sheetViews>
  <sheetFormatPr baseColWidth="10" defaultColWidth="8.83203125" defaultRowHeight="18"/>
  <cols>
    <col min="1" max="1" width="2.6640625" customWidth="1"/>
    <col min="2" max="2" width="18.83203125" customWidth="1"/>
    <col min="3" max="3" width="22.5" customWidth="1"/>
    <col min="4" max="16" width="20.6640625" customWidth="1"/>
    <col min="17" max="17" width="5.5" customWidth="1"/>
  </cols>
  <sheetData>
    <row r="1" spans="2:16" ht="63.75" customHeight="1" thickBot="1">
      <c r="B1" s="7" t="s">
        <v>12</v>
      </c>
    </row>
    <row r="2" spans="2:16" ht="20" thickTop="1" thickBot="1">
      <c r="B2" s="2"/>
      <c r="C2" s="5"/>
      <c r="D2" s="3" t="s">
        <v>45</v>
      </c>
      <c r="E2" s="3" t="s">
        <v>46</v>
      </c>
      <c r="F2" s="3" t="s">
        <v>47</v>
      </c>
      <c r="G2" s="3" t="s">
        <v>48</v>
      </c>
      <c r="H2" s="3" t="s">
        <v>49</v>
      </c>
      <c r="I2" s="3" t="s">
        <v>50</v>
      </c>
      <c r="J2" s="3" t="s">
        <v>51</v>
      </c>
      <c r="K2" s="3" t="s">
        <v>52</v>
      </c>
      <c r="L2" s="3" t="s">
        <v>53</v>
      </c>
      <c r="M2" s="3" t="s">
        <v>54</v>
      </c>
      <c r="N2" s="3" t="s">
        <v>55</v>
      </c>
      <c r="O2" s="4" t="s">
        <v>56</v>
      </c>
      <c r="P2" s="1" t="s">
        <v>33</v>
      </c>
    </row>
    <row r="3" spans="2:16" ht="21" thickTop="1">
      <c r="B3" s="433" t="s">
        <v>5</v>
      </c>
      <c r="C3" s="13">
        <f>Setting!D5</f>
        <v>0</v>
      </c>
      <c r="D3" s="241">
        <f>'1'!L4</f>
        <v>0</v>
      </c>
      <c r="E3" s="241">
        <f>'2'!L4</f>
        <v>0</v>
      </c>
      <c r="F3" s="241">
        <f>'3'!L4</f>
        <v>0</v>
      </c>
      <c r="G3" s="241">
        <f>'4'!L4</f>
        <v>0</v>
      </c>
      <c r="H3" s="241">
        <f>'5'!L4</f>
        <v>0</v>
      </c>
      <c r="I3" s="241">
        <f>'6'!L4</f>
        <v>0</v>
      </c>
      <c r="J3" s="241">
        <f>'7'!L4</f>
        <v>0</v>
      </c>
      <c r="K3" s="241">
        <f>'8'!L4</f>
        <v>0</v>
      </c>
      <c r="L3" s="241">
        <f>'9'!L4</f>
        <v>0</v>
      </c>
      <c r="M3" s="241">
        <f>'10'!L4</f>
        <v>0</v>
      </c>
      <c r="N3" s="241">
        <f>'11'!L4</f>
        <v>0</v>
      </c>
      <c r="O3" s="248">
        <f>'12'!L4</f>
        <v>0</v>
      </c>
      <c r="P3" s="249">
        <f>SUM(D3:O3)</f>
        <v>0</v>
      </c>
    </row>
    <row r="4" spans="2:16" ht="20">
      <c r="B4" s="434"/>
      <c r="C4" s="14">
        <f>Setting!D6</f>
        <v>0</v>
      </c>
      <c r="D4" s="242">
        <f>'1'!L5</f>
        <v>0</v>
      </c>
      <c r="E4" s="242">
        <f>'2'!L5</f>
        <v>0</v>
      </c>
      <c r="F4" s="242">
        <f>'3'!L5</f>
        <v>0</v>
      </c>
      <c r="G4" s="242">
        <f>'4'!L5</f>
        <v>0</v>
      </c>
      <c r="H4" s="242">
        <f>'5'!L5</f>
        <v>0</v>
      </c>
      <c r="I4" s="242">
        <f>'6'!L5</f>
        <v>0</v>
      </c>
      <c r="J4" s="242">
        <f>'7'!L5</f>
        <v>0</v>
      </c>
      <c r="K4" s="242">
        <f>'8'!L5</f>
        <v>0</v>
      </c>
      <c r="L4" s="242">
        <f>'9'!L5</f>
        <v>0</v>
      </c>
      <c r="M4" s="242">
        <f>'10'!L5</f>
        <v>0</v>
      </c>
      <c r="N4" s="242">
        <f>'11'!L5</f>
        <v>0</v>
      </c>
      <c r="O4" s="250">
        <f>'12'!L5</f>
        <v>0</v>
      </c>
      <c r="P4" s="251">
        <f t="shared" ref="P4:P12" si="0">SUM(D4:O4)</f>
        <v>0</v>
      </c>
    </row>
    <row r="5" spans="2:16" ht="20">
      <c r="B5" s="434"/>
      <c r="C5" s="15">
        <f>Setting!D7</f>
        <v>0</v>
      </c>
      <c r="D5" s="243">
        <f>'1'!L6</f>
        <v>0</v>
      </c>
      <c r="E5" s="243">
        <f>'2'!L6</f>
        <v>0</v>
      </c>
      <c r="F5" s="243">
        <f>'3'!L6</f>
        <v>0</v>
      </c>
      <c r="G5" s="243">
        <f>'4'!L6</f>
        <v>0</v>
      </c>
      <c r="H5" s="243">
        <f>'5'!L6</f>
        <v>0</v>
      </c>
      <c r="I5" s="243">
        <f>'6'!L6</f>
        <v>0</v>
      </c>
      <c r="J5" s="243">
        <f>'7'!L6</f>
        <v>0</v>
      </c>
      <c r="K5" s="243">
        <f>'8'!L6</f>
        <v>0</v>
      </c>
      <c r="L5" s="243">
        <f>'9'!L6</f>
        <v>0</v>
      </c>
      <c r="M5" s="243">
        <f>'10'!L6</f>
        <v>0</v>
      </c>
      <c r="N5" s="243">
        <f>'11'!L6</f>
        <v>0</v>
      </c>
      <c r="O5" s="252">
        <f>'12'!L6</f>
        <v>0</v>
      </c>
      <c r="P5" s="253">
        <f t="shared" si="0"/>
        <v>0</v>
      </c>
    </row>
    <row r="6" spans="2:16" ht="20">
      <c r="B6" s="434"/>
      <c r="C6" s="14">
        <f>Setting!D8</f>
        <v>0</v>
      </c>
      <c r="D6" s="244">
        <f>'1'!L7</f>
        <v>0</v>
      </c>
      <c r="E6" s="244">
        <f>'2'!L7</f>
        <v>0</v>
      </c>
      <c r="F6" s="244">
        <f>'3'!L7</f>
        <v>0</v>
      </c>
      <c r="G6" s="244">
        <f>'4'!L7</f>
        <v>0</v>
      </c>
      <c r="H6" s="244">
        <f>'5'!L7</f>
        <v>0</v>
      </c>
      <c r="I6" s="244">
        <f>'6'!L7</f>
        <v>0</v>
      </c>
      <c r="J6" s="244">
        <f>'7'!L7</f>
        <v>0</v>
      </c>
      <c r="K6" s="244">
        <f>'8'!L7</f>
        <v>0</v>
      </c>
      <c r="L6" s="244">
        <f>'9'!L7</f>
        <v>0</v>
      </c>
      <c r="M6" s="244">
        <f>'10'!L7</f>
        <v>0</v>
      </c>
      <c r="N6" s="244">
        <f>'11'!L7</f>
        <v>0</v>
      </c>
      <c r="O6" s="254">
        <f>'12'!L7</f>
        <v>0</v>
      </c>
      <c r="P6" s="255">
        <f t="shared" si="0"/>
        <v>0</v>
      </c>
    </row>
    <row r="7" spans="2:16" ht="20">
      <c r="B7" s="434"/>
      <c r="C7" s="15">
        <f>Setting!D9</f>
        <v>0</v>
      </c>
      <c r="D7" s="243">
        <f>'1'!L8</f>
        <v>0</v>
      </c>
      <c r="E7" s="243">
        <f>'2'!L8</f>
        <v>0</v>
      </c>
      <c r="F7" s="243">
        <f>'3'!L8</f>
        <v>0</v>
      </c>
      <c r="G7" s="243">
        <f>'4'!L8</f>
        <v>0</v>
      </c>
      <c r="H7" s="243">
        <f>'5'!L8</f>
        <v>0</v>
      </c>
      <c r="I7" s="243">
        <f>'6'!L8</f>
        <v>0</v>
      </c>
      <c r="J7" s="243">
        <f>'7'!L8</f>
        <v>0</v>
      </c>
      <c r="K7" s="243">
        <f>'8'!L8</f>
        <v>0</v>
      </c>
      <c r="L7" s="243">
        <f>'9'!L8</f>
        <v>0</v>
      </c>
      <c r="M7" s="243">
        <f>'10'!L8</f>
        <v>0</v>
      </c>
      <c r="N7" s="243">
        <f>'11'!L8</f>
        <v>0</v>
      </c>
      <c r="O7" s="252">
        <f>'12'!L8</f>
        <v>0</v>
      </c>
      <c r="P7" s="253">
        <f t="shared" si="0"/>
        <v>0</v>
      </c>
    </row>
    <row r="8" spans="2:16" ht="20">
      <c r="B8" s="434"/>
      <c r="C8" s="14">
        <f>Setting!D10</f>
        <v>0</v>
      </c>
      <c r="D8" s="244">
        <f>'1'!L9</f>
        <v>0</v>
      </c>
      <c r="E8" s="244">
        <f>'2'!L9</f>
        <v>0</v>
      </c>
      <c r="F8" s="244">
        <f>'3'!L9</f>
        <v>0</v>
      </c>
      <c r="G8" s="244">
        <f>'4'!L9</f>
        <v>0</v>
      </c>
      <c r="H8" s="244">
        <f>'5'!L9</f>
        <v>0</v>
      </c>
      <c r="I8" s="244">
        <f>'6'!L9</f>
        <v>0</v>
      </c>
      <c r="J8" s="244">
        <f>'7'!L9</f>
        <v>0</v>
      </c>
      <c r="K8" s="244">
        <f>'8'!L9</f>
        <v>0</v>
      </c>
      <c r="L8" s="244">
        <f>'9'!L9</f>
        <v>0</v>
      </c>
      <c r="M8" s="244">
        <f>'10'!L9</f>
        <v>0</v>
      </c>
      <c r="N8" s="244">
        <f>'11'!L9</f>
        <v>0</v>
      </c>
      <c r="O8" s="254">
        <f>'12'!L9</f>
        <v>0</v>
      </c>
      <c r="P8" s="256">
        <f t="shared" si="0"/>
        <v>0</v>
      </c>
    </row>
    <row r="9" spans="2:16" ht="20">
      <c r="B9" s="434"/>
      <c r="C9" s="15">
        <f>Setting!D11</f>
        <v>0</v>
      </c>
      <c r="D9" s="243">
        <f>'1'!L10</f>
        <v>0</v>
      </c>
      <c r="E9" s="243">
        <f>'2'!L10</f>
        <v>0</v>
      </c>
      <c r="F9" s="243">
        <f>'3'!L10</f>
        <v>0</v>
      </c>
      <c r="G9" s="243">
        <f>'4'!L10</f>
        <v>0</v>
      </c>
      <c r="H9" s="243">
        <f>'5'!L10</f>
        <v>0</v>
      </c>
      <c r="I9" s="243">
        <f>'6'!L10</f>
        <v>0</v>
      </c>
      <c r="J9" s="243">
        <f>'7'!L10</f>
        <v>0</v>
      </c>
      <c r="K9" s="243">
        <f>'8'!L10</f>
        <v>0</v>
      </c>
      <c r="L9" s="243">
        <f>'9'!L10</f>
        <v>0</v>
      </c>
      <c r="M9" s="243">
        <f>'10'!L10</f>
        <v>0</v>
      </c>
      <c r="N9" s="243">
        <f>'11'!L10</f>
        <v>0</v>
      </c>
      <c r="O9" s="252">
        <f>'12'!L10</f>
        <v>0</v>
      </c>
      <c r="P9" s="253">
        <f t="shared" si="0"/>
        <v>0</v>
      </c>
    </row>
    <row r="10" spans="2:16" ht="20">
      <c r="B10" s="434"/>
      <c r="C10" s="14">
        <f>Setting!D12</f>
        <v>0</v>
      </c>
      <c r="D10" s="244">
        <f>'1'!L11</f>
        <v>0</v>
      </c>
      <c r="E10" s="244">
        <f>'2'!L11</f>
        <v>0</v>
      </c>
      <c r="F10" s="244">
        <f>'3'!L11</f>
        <v>0</v>
      </c>
      <c r="G10" s="244">
        <f>'4'!L11</f>
        <v>0</v>
      </c>
      <c r="H10" s="244">
        <f>'5'!L11</f>
        <v>0</v>
      </c>
      <c r="I10" s="244">
        <f>'6'!L11</f>
        <v>0</v>
      </c>
      <c r="J10" s="244">
        <f>'7'!L11</f>
        <v>0</v>
      </c>
      <c r="K10" s="244">
        <f>'8'!L11</f>
        <v>0</v>
      </c>
      <c r="L10" s="244">
        <f>'9'!L11</f>
        <v>0</v>
      </c>
      <c r="M10" s="244">
        <f>'10'!L11</f>
        <v>0</v>
      </c>
      <c r="N10" s="244">
        <f>'11'!L11</f>
        <v>0</v>
      </c>
      <c r="O10" s="254">
        <f>'12'!L11</f>
        <v>0</v>
      </c>
      <c r="P10" s="255">
        <f t="shared" si="0"/>
        <v>0</v>
      </c>
    </row>
    <row r="11" spans="2:16" ht="20">
      <c r="B11" s="434"/>
      <c r="C11" s="15">
        <f>Setting!D13</f>
        <v>0</v>
      </c>
      <c r="D11" s="243">
        <f>'1'!L12</f>
        <v>0</v>
      </c>
      <c r="E11" s="243">
        <f>'2'!L12</f>
        <v>0</v>
      </c>
      <c r="F11" s="243">
        <f>'3'!L12</f>
        <v>0</v>
      </c>
      <c r="G11" s="243">
        <f>'4'!L12</f>
        <v>0</v>
      </c>
      <c r="H11" s="243">
        <f>'5'!L12</f>
        <v>0</v>
      </c>
      <c r="I11" s="243">
        <f>'6'!L12</f>
        <v>0</v>
      </c>
      <c r="J11" s="243">
        <f>'7'!L12</f>
        <v>0</v>
      </c>
      <c r="K11" s="243">
        <f>'8'!L12</f>
        <v>0</v>
      </c>
      <c r="L11" s="243">
        <f>'9'!L12</f>
        <v>0</v>
      </c>
      <c r="M11" s="243">
        <f>'10'!L12</f>
        <v>0</v>
      </c>
      <c r="N11" s="243">
        <f>'11'!L12</f>
        <v>0</v>
      </c>
      <c r="O11" s="252">
        <f>'12'!L12</f>
        <v>0</v>
      </c>
      <c r="P11" s="253">
        <f t="shared" si="0"/>
        <v>0</v>
      </c>
    </row>
    <row r="12" spans="2:16" ht="21" thickBot="1">
      <c r="B12" s="434"/>
      <c r="C12" s="14">
        <f>Setting!D14</f>
        <v>0</v>
      </c>
      <c r="D12" s="244">
        <f>'1'!L13</f>
        <v>0</v>
      </c>
      <c r="E12" s="244">
        <f>'2'!L13</f>
        <v>0</v>
      </c>
      <c r="F12" s="244">
        <f>'3'!L13</f>
        <v>0</v>
      </c>
      <c r="G12" s="244">
        <f>'4'!L13</f>
        <v>0</v>
      </c>
      <c r="H12" s="244">
        <f>'5'!L13</f>
        <v>0</v>
      </c>
      <c r="I12" s="244">
        <f>'6'!L13</f>
        <v>0</v>
      </c>
      <c r="J12" s="244">
        <f>'7'!L13</f>
        <v>0</v>
      </c>
      <c r="K12" s="244">
        <f>'8'!L13</f>
        <v>0</v>
      </c>
      <c r="L12" s="244">
        <f>'9'!L13</f>
        <v>0</v>
      </c>
      <c r="M12" s="244">
        <f>'10'!L13</f>
        <v>0</v>
      </c>
      <c r="N12" s="244">
        <f>'11'!L13</f>
        <v>0</v>
      </c>
      <c r="O12" s="254">
        <f>'12'!L13</f>
        <v>0</v>
      </c>
      <c r="P12" s="255">
        <f t="shared" si="0"/>
        <v>0</v>
      </c>
    </row>
    <row r="13" spans="2:16" ht="22" thickTop="1" thickBot="1">
      <c r="B13" s="435"/>
      <c r="C13" s="16" t="s">
        <v>5</v>
      </c>
      <c r="D13" s="246">
        <f>SUM(D3:D12)</f>
        <v>0</v>
      </c>
      <c r="E13" s="246">
        <f t="shared" ref="E13:P13" si="1">SUM(E3:E12)</f>
        <v>0</v>
      </c>
      <c r="F13" s="246">
        <f t="shared" si="1"/>
        <v>0</v>
      </c>
      <c r="G13" s="246">
        <f t="shared" si="1"/>
        <v>0</v>
      </c>
      <c r="H13" s="246">
        <f t="shared" si="1"/>
        <v>0</v>
      </c>
      <c r="I13" s="246">
        <f t="shared" si="1"/>
        <v>0</v>
      </c>
      <c r="J13" s="246">
        <f t="shared" si="1"/>
        <v>0</v>
      </c>
      <c r="K13" s="246">
        <f t="shared" si="1"/>
        <v>0</v>
      </c>
      <c r="L13" s="246">
        <f t="shared" si="1"/>
        <v>0</v>
      </c>
      <c r="M13" s="246">
        <f t="shared" si="1"/>
        <v>0</v>
      </c>
      <c r="N13" s="246">
        <f t="shared" si="1"/>
        <v>0</v>
      </c>
      <c r="O13" s="246">
        <f t="shared" si="1"/>
        <v>0</v>
      </c>
      <c r="P13" s="257">
        <f t="shared" si="1"/>
        <v>0</v>
      </c>
    </row>
    <row r="14" spans="2:16" ht="21" thickTop="1">
      <c r="B14" s="436" t="s">
        <v>13</v>
      </c>
      <c r="C14" s="13">
        <f>Setting!F5</f>
        <v>0</v>
      </c>
      <c r="D14" s="241">
        <f>'1'!O4</f>
        <v>0</v>
      </c>
      <c r="E14" s="241">
        <f>'2'!O4</f>
        <v>0</v>
      </c>
      <c r="F14" s="241">
        <f>'3'!O4</f>
        <v>0</v>
      </c>
      <c r="G14" s="241">
        <f>'4'!O4</f>
        <v>0</v>
      </c>
      <c r="H14" s="241">
        <f>'5'!O4</f>
        <v>0</v>
      </c>
      <c r="I14" s="241">
        <f>'6'!O4</f>
        <v>0</v>
      </c>
      <c r="J14" s="241">
        <f>'7'!O4</f>
        <v>0</v>
      </c>
      <c r="K14" s="241">
        <f>'8'!O4</f>
        <v>0</v>
      </c>
      <c r="L14" s="241">
        <f>'9'!O4</f>
        <v>0</v>
      </c>
      <c r="M14" s="241">
        <f>'10'!O4</f>
        <v>0</v>
      </c>
      <c r="N14" s="241">
        <f>'11'!O4</f>
        <v>0</v>
      </c>
      <c r="O14" s="248">
        <f>'12'!O4</f>
        <v>0</v>
      </c>
      <c r="P14" s="249">
        <f>SUM(D14:O14)</f>
        <v>0</v>
      </c>
    </row>
    <row r="15" spans="2:16" ht="20">
      <c r="B15" s="437"/>
      <c r="C15" s="17">
        <f>Setting!F6</f>
        <v>0</v>
      </c>
      <c r="D15" s="258">
        <f>'1'!O5</f>
        <v>0</v>
      </c>
      <c r="E15" s="258">
        <f>'2'!O5</f>
        <v>0</v>
      </c>
      <c r="F15" s="258">
        <f>'3'!O5</f>
        <v>0</v>
      </c>
      <c r="G15" s="258">
        <f>'4'!O5</f>
        <v>0</v>
      </c>
      <c r="H15" s="258">
        <f>'5'!O5</f>
        <v>0</v>
      </c>
      <c r="I15" s="258">
        <f>'6'!O5</f>
        <v>0</v>
      </c>
      <c r="J15" s="258">
        <f>'7'!O5</f>
        <v>0</v>
      </c>
      <c r="K15" s="258">
        <f>'8'!O5</f>
        <v>0</v>
      </c>
      <c r="L15" s="258">
        <f>'9'!O5</f>
        <v>0</v>
      </c>
      <c r="M15" s="258">
        <f>'10'!O5</f>
        <v>0</v>
      </c>
      <c r="N15" s="258">
        <f>'11'!O5</f>
        <v>0</v>
      </c>
      <c r="O15" s="259">
        <f>'12'!O5</f>
        <v>0</v>
      </c>
      <c r="P15" s="260">
        <f t="shared" ref="P15:P23" si="2">SUM(D15:O15)</f>
        <v>0</v>
      </c>
    </row>
    <row r="16" spans="2:16" ht="20">
      <c r="B16" s="437"/>
      <c r="C16" s="18">
        <f>Setting!F7</f>
        <v>0</v>
      </c>
      <c r="D16" s="243">
        <f>'1'!O6</f>
        <v>0</v>
      </c>
      <c r="E16" s="243">
        <f>'2'!O6</f>
        <v>0</v>
      </c>
      <c r="F16" s="243">
        <f>'3'!O6</f>
        <v>0</v>
      </c>
      <c r="G16" s="243">
        <f>'4'!O6</f>
        <v>0</v>
      </c>
      <c r="H16" s="243">
        <f>'5'!O6</f>
        <v>0</v>
      </c>
      <c r="I16" s="243">
        <f>'6'!O6</f>
        <v>0</v>
      </c>
      <c r="J16" s="243">
        <f>'7'!O6</f>
        <v>0</v>
      </c>
      <c r="K16" s="243">
        <f>'8'!O6</f>
        <v>0</v>
      </c>
      <c r="L16" s="243">
        <f>'9'!O6</f>
        <v>0</v>
      </c>
      <c r="M16" s="243">
        <f>'10'!O6</f>
        <v>0</v>
      </c>
      <c r="N16" s="243">
        <f>'11'!O6</f>
        <v>0</v>
      </c>
      <c r="O16" s="252">
        <f>'12'!O6</f>
        <v>0</v>
      </c>
      <c r="P16" s="253">
        <f t="shared" si="2"/>
        <v>0</v>
      </c>
    </row>
    <row r="17" spans="2:16" ht="20">
      <c r="B17" s="437"/>
      <c r="C17" s="17">
        <f>Setting!F8</f>
        <v>0</v>
      </c>
      <c r="D17" s="258">
        <f>'1'!O7</f>
        <v>0</v>
      </c>
      <c r="E17" s="258">
        <f>'2'!O7</f>
        <v>0</v>
      </c>
      <c r="F17" s="258">
        <f>'3'!O7</f>
        <v>0</v>
      </c>
      <c r="G17" s="258">
        <f>'4'!O7</f>
        <v>0</v>
      </c>
      <c r="H17" s="258">
        <f>'5'!O7</f>
        <v>0</v>
      </c>
      <c r="I17" s="258">
        <f>'6'!O7</f>
        <v>0</v>
      </c>
      <c r="J17" s="258">
        <f>'7'!O7</f>
        <v>0</v>
      </c>
      <c r="K17" s="258">
        <f>'8'!O7</f>
        <v>0</v>
      </c>
      <c r="L17" s="258">
        <f>'9'!O7</f>
        <v>0</v>
      </c>
      <c r="M17" s="258">
        <f>'10'!O7</f>
        <v>0</v>
      </c>
      <c r="N17" s="258">
        <f>'11'!O7</f>
        <v>0</v>
      </c>
      <c r="O17" s="259">
        <f>'12'!O7</f>
        <v>0</v>
      </c>
      <c r="P17" s="260">
        <f t="shared" si="2"/>
        <v>0</v>
      </c>
    </row>
    <row r="18" spans="2:16" ht="20">
      <c r="B18" s="437"/>
      <c r="C18" s="18">
        <f>Setting!F9</f>
        <v>0</v>
      </c>
      <c r="D18" s="243">
        <f>'1'!O8</f>
        <v>0</v>
      </c>
      <c r="E18" s="243">
        <f>'2'!O8</f>
        <v>0</v>
      </c>
      <c r="F18" s="243">
        <f>'3'!O8</f>
        <v>0</v>
      </c>
      <c r="G18" s="243">
        <f>'4'!O8</f>
        <v>0</v>
      </c>
      <c r="H18" s="243">
        <f>'5'!O8</f>
        <v>0</v>
      </c>
      <c r="I18" s="243">
        <f>'6'!O8</f>
        <v>0</v>
      </c>
      <c r="J18" s="243">
        <f>'7'!O8</f>
        <v>0</v>
      </c>
      <c r="K18" s="243">
        <f>'8'!O8</f>
        <v>0</v>
      </c>
      <c r="L18" s="243">
        <f>'9'!O8</f>
        <v>0</v>
      </c>
      <c r="M18" s="243">
        <f>'10'!O8</f>
        <v>0</v>
      </c>
      <c r="N18" s="243">
        <f>'11'!O8</f>
        <v>0</v>
      </c>
      <c r="O18" s="252">
        <f>'12'!O8</f>
        <v>0</v>
      </c>
      <c r="P18" s="253">
        <f t="shared" si="2"/>
        <v>0</v>
      </c>
    </row>
    <row r="19" spans="2:16" ht="20">
      <c r="B19" s="437"/>
      <c r="C19" s="17">
        <f>Setting!F10</f>
        <v>0</v>
      </c>
      <c r="D19" s="258">
        <f>'1'!O9</f>
        <v>0</v>
      </c>
      <c r="E19" s="258">
        <f>'2'!O9</f>
        <v>0</v>
      </c>
      <c r="F19" s="258">
        <f>'3'!O9</f>
        <v>0</v>
      </c>
      <c r="G19" s="258">
        <f>'4'!O9</f>
        <v>0</v>
      </c>
      <c r="H19" s="258">
        <f>'5'!O9</f>
        <v>0</v>
      </c>
      <c r="I19" s="258">
        <f>'6'!O9</f>
        <v>0</v>
      </c>
      <c r="J19" s="258">
        <f>'7'!O9</f>
        <v>0</v>
      </c>
      <c r="K19" s="258">
        <f>'8'!O9</f>
        <v>0</v>
      </c>
      <c r="L19" s="258">
        <f>'9'!O9</f>
        <v>0</v>
      </c>
      <c r="M19" s="258">
        <f>'10'!O9</f>
        <v>0</v>
      </c>
      <c r="N19" s="258">
        <f>'11'!O9</f>
        <v>0</v>
      </c>
      <c r="O19" s="259">
        <f>'12'!O9</f>
        <v>0</v>
      </c>
      <c r="P19" s="261">
        <f t="shared" si="2"/>
        <v>0</v>
      </c>
    </row>
    <row r="20" spans="2:16" ht="20">
      <c r="B20" s="437"/>
      <c r="C20" s="18">
        <f>Setting!F11</f>
        <v>0</v>
      </c>
      <c r="D20" s="243">
        <f>'1'!O10</f>
        <v>0</v>
      </c>
      <c r="E20" s="243">
        <f>'2'!O10</f>
        <v>0</v>
      </c>
      <c r="F20" s="243">
        <f>'3'!O10</f>
        <v>0</v>
      </c>
      <c r="G20" s="243">
        <f>'4'!O10</f>
        <v>0</v>
      </c>
      <c r="H20" s="243">
        <f>'5'!O10</f>
        <v>0</v>
      </c>
      <c r="I20" s="243">
        <f>'6'!O10</f>
        <v>0</v>
      </c>
      <c r="J20" s="243">
        <f>'7'!O10</f>
        <v>0</v>
      </c>
      <c r="K20" s="243">
        <f>'8'!O10</f>
        <v>0</v>
      </c>
      <c r="L20" s="243">
        <f>'9'!O10</f>
        <v>0</v>
      </c>
      <c r="M20" s="243">
        <f>'10'!O10</f>
        <v>0</v>
      </c>
      <c r="N20" s="243">
        <f>'11'!O10</f>
        <v>0</v>
      </c>
      <c r="O20" s="252">
        <f>'12'!O10</f>
        <v>0</v>
      </c>
      <c r="P20" s="253">
        <f t="shared" si="2"/>
        <v>0</v>
      </c>
    </row>
    <row r="21" spans="2:16" ht="20">
      <c r="B21" s="437"/>
      <c r="C21" s="17">
        <f>Setting!F12</f>
        <v>0</v>
      </c>
      <c r="D21" s="258">
        <f>'1'!O11</f>
        <v>0</v>
      </c>
      <c r="E21" s="258">
        <f>'2'!O11</f>
        <v>0</v>
      </c>
      <c r="F21" s="258">
        <f>'3'!O11</f>
        <v>0</v>
      </c>
      <c r="G21" s="258">
        <f>'4'!O11</f>
        <v>0</v>
      </c>
      <c r="H21" s="258">
        <f>'5'!O11</f>
        <v>0</v>
      </c>
      <c r="I21" s="258">
        <f>'6'!O11</f>
        <v>0</v>
      </c>
      <c r="J21" s="258">
        <f>'7'!O11</f>
        <v>0</v>
      </c>
      <c r="K21" s="258">
        <f>'8'!O11</f>
        <v>0</v>
      </c>
      <c r="L21" s="258">
        <f>'9'!O11</f>
        <v>0</v>
      </c>
      <c r="M21" s="258">
        <f>'10'!O11</f>
        <v>0</v>
      </c>
      <c r="N21" s="258">
        <f>'11'!O11</f>
        <v>0</v>
      </c>
      <c r="O21" s="259">
        <f>'12'!O11</f>
        <v>0</v>
      </c>
      <c r="P21" s="260">
        <f t="shared" si="2"/>
        <v>0</v>
      </c>
    </row>
    <row r="22" spans="2:16" ht="20">
      <c r="B22" s="437"/>
      <c r="C22" s="18">
        <f>Setting!F13</f>
        <v>0</v>
      </c>
      <c r="D22" s="243">
        <f>'1'!O12</f>
        <v>0</v>
      </c>
      <c r="E22" s="243">
        <f>'2'!O12</f>
        <v>0</v>
      </c>
      <c r="F22" s="243">
        <f>'3'!O12</f>
        <v>0</v>
      </c>
      <c r="G22" s="243">
        <f>'4'!O12</f>
        <v>0</v>
      </c>
      <c r="H22" s="243">
        <f>'5'!O12</f>
        <v>0</v>
      </c>
      <c r="I22" s="243">
        <f>'6'!O12</f>
        <v>0</v>
      </c>
      <c r="J22" s="243">
        <f>'7'!O12</f>
        <v>0</v>
      </c>
      <c r="K22" s="243">
        <f>'8'!O12</f>
        <v>0</v>
      </c>
      <c r="L22" s="243">
        <f>'9'!O12</f>
        <v>0</v>
      </c>
      <c r="M22" s="243">
        <f>'10'!O12</f>
        <v>0</v>
      </c>
      <c r="N22" s="243">
        <f>'11'!O12</f>
        <v>0</v>
      </c>
      <c r="O22" s="252">
        <f>'12'!O12</f>
        <v>0</v>
      </c>
      <c r="P22" s="253">
        <f t="shared" si="2"/>
        <v>0</v>
      </c>
    </row>
    <row r="23" spans="2:16" ht="21" thickBot="1">
      <c r="B23" s="437"/>
      <c r="C23" s="17">
        <f>Setting!F14</f>
        <v>0</v>
      </c>
      <c r="D23" s="258">
        <f>'1'!O13</f>
        <v>0</v>
      </c>
      <c r="E23" s="258">
        <f>'2'!O13</f>
        <v>0</v>
      </c>
      <c r="F23" s="258">
        <f>'3'!O13</f>
        <v>0</v>
      </c>
      <c r="G23" s="258">
        <f>'4'!O13</f>
        <v>0</v>
      </c>
      <c r="H23" s="258">
        <f>'5'!O13</f>
        <v>0</v>
      </c>
      <c r="I23" s="258">
        <f>'6'!O13</f>
        <v>0</v>
      </c>
      <c r="J23" s="258">
        <f>'7'!O13</f>
        <v>0</v>
      </c>
      <c r="K23" s="258">
        <f>'8'!O13</f>
        <v>0</v>
      </c>
      <c r="L23" s="258">
        <f>'9'!O13</f>
        <v>0</v>
      </c>
      <c r="M23" s="258">
        <f>'10'!O13</f>
        <v>0</v>
      </c>
      <c r="N23" s="258">
        <f>'11'!O13</f>
        <v>0</v>
      </c>
      <c r="O23" s="259">
        <f>'12'!O13</f>
        <v>0</v>
      </c>
      <c r="P23" s="260">
        <f t="shared" si="2"/>
        <v>0</v>
      </c>
    </row>
    <row r="24" spans="2:16" ht="22" thickTop="1" thickBot="1">
      <c r="B24" s="438"/>
      <c r="C24" s="19" t="s">
        <v>6</v>
      </c>
      <c r="D24" s="262">
        <f>SUM(D14:D23)</f>
        <v>0</v>
      </c>
      <c r="E24" s="262">
        <f t="shared" ref="E24:P24" si="3">SUM(E14:E23)</f>
        <v>0</v>
      </c>
      <c r="F24" s="262">
        <f t="shared" si="3"/>
        <v>0</v>
      </c>
      <c r="G24" s="262">
        <f t="shared" si="3"/>
        <v>0</v>
      </c>
      <c r="H24" s="262">
        <f t="shared" si="3"/>
        <v>0</v>
      </c>
      <c r="I24" s="262">
        <f t="shared" si="3"/>
        <v>0</v>
      </c>
      <c r="J24" s="262">
        <f t="shared" si="3"/>
        <v>0</v>
      </c>
      <c r="K24" s="262">
        <f t="shared" si="3"/>
        <v>0</v>
      </c>
      <c r="L24" s="262">
        <f t="shared" si="3"/>
        <v>0</v>
      </c>
      <c r="M24" s="262">
        <f t="shared" si="3"/>
        <v>0</v>
      </c>
      <c r="N24" s="262">
        <f t="shared" si="3"/>
        <v>0</v>
      </c>
      <c r="O24" s="262">
        <f t="shared" si="3"/>
        <v>0</v>
      </c>
      <c r="P24" s="263">
        <f t="shared" si="3"/>
        <v>0</v>
      </c>
    </row>
    <row r="25" spans="2:16" ht="21" thickTop="1">
      <c r="B25" s="439" t="s">
        <v>14</v>
      </c>
      <c r="C25" s="20">
        <f>Setting!H5</f>
        <v>0</v>
      </c>
      <c r="D25" s="245">
        <f>'1'!R4</f>
        <v>0</v>
      </c>
      <c r="E25" s="245">
        <f>'2'!R4</f>
        <v>0</v>
      </c>
      <c r="F25" s="245">
        <f>'3'!R4</f>
        <v>0</v>
      </c>
      <c r="G25" s="245">
        <f>'4'!R4</f>
        <v>0</v>
      </c>
      <c r="H25" s="245">
        <f>'5'!R4</f>
        <v>0</v>
      </c>
      <c r="I25" s="245">
        <f>'6'!R4</f>
        <v>0</v>
      </c>
      <c r="J25" s="245">
        <f>'7'!R4</f>
        <v>0</v>
      </c>
      <c r="K25" s="245">
        <f>'8'!R4</f>
        <v>0</v>
      </c>
      <c r="L25" s="245">
        <f>'9'!R4</f>
        <v>0</v>
      </c>
      <c r="M25" s="245">
        <f>'10'!R4</f>
        <v>0</v>
      </c>
      <c r="N25" s="245">
        <f>'11'!R4</f>
        <v>0</v>
      </c>
      <c r="O25" s="264">
        <f>'12'!R4</f>
        <v>0</v>
      </c>
      <c r="P25" s="265">
        <f t="shared" ref="P25:P34" si="4">SUM(D25:O25)</f>
        <v>0</v>
      </c>
    </row>
    <row r="26" spans="2:16" ht="20">
      <c r="B26" s="440"/>
      <c r="C26" s="21">
        <f>Setting!H6</f>
        <v>0</v>
      </c>
      <c r="D26" s="242">
        <f>'1'!R5</f>
        <v>0</v>
      </c>
      <c r="E26" s="242">
        <f>'2'!R5</f>
        <v>0</v>
      </c>
      <c r="F26" s="242">
        <f>'3'!R5</f>
        <v>0</v>
      </c>
      <c r="G26" s="242">
        <f>'4'!R5</f>
        <v>0</v>
      </c>
      <c r="H26" s="242">
        <f>'5'!R5</f>
        <v>0</v>
      </c>
      <c r="I26" s="242">
        <f>'6'!R5</f>
        <v>0</v>
      </c>
      <c r="J26" s="242">
        <f>'7'!R5</f>
        <v>0</v>
      </c>
      <c r="K26" s="242">
        <f>'8'!R5</f>
        <v>0</v>
      </c>
      <c r="L26" s="242">
        <f>'9'!R5</f>
        <v>0</v>
      </c>
      <c r="M26" s="242">
        <f>'10'!R5</f>
        <v>0</v>
      </c>
      <c r="N26" s="242">
        <f>'11'!R5</f>
        <v>0</v>
      </c>
      <c r="O26" s="250">
        <f>'12'!R5</f>
        <v>0</v>
      </c>
      <c r="P26" s="251">
        <f t="shared" si="4"/>
        <v>0</v>
      </c>
    </row>
    <row r="27" spans="2:16" ht="20">
      <c r="B27" s="440"/>
      <c r="C27" s="22">
        <f>Setting!H7</f>
        <v>0</v>
      </c>
      <c r="D27" s="243">
        <f>'1'!R6</f>
        <v>0</v>
      </c>
      <c r="E27" s="243">
        <f>'2'!R6</f>
        <v>0</v>
      </c>
      <c r="F27" s="243">
        <f>'3'!R6</f>
        <v>0</v>
      </c>
      <c r="G27" s="243">
        <f>'4'!R6</f>
        <v>0</v>
      </c>
      <c r="H27" s="243">
        <f>'5'!R6</f>
        <v>0</v>
      </c>
      <c r="I27" s="243">
        <f>'6'!R6</f>
        <v>0</v>
      </c>
      <c r="J27" s="243">
        <f>'7'!R6</f>
        <v>0</v>
      </c>
      <c r="K27" s="243">
        <f>'8'!R6</f>
        <v>0</v>
      </c>
      <c r="L27" s="243">
        <f>'9'!R6</f>
        <v>0</v>
      </c>
      <c r="M27" s="243">
        <f>'10'!R6</f>
        <v>0</v>
      </c>
      <c r="N27" s="243">
        <f>'11'!R6</f>
        <v>0</v>
      </c>
      <c r="O27" s="252">
        <f>'12'!R6</f>
        <v>0</v>
      </c>
      <c r="P27" s="253">
        <f t="shared" si="4"/>
        <v>0</v>
      </c>
    </row>
    <row r="28" spans="2:16" ht="20">
      <c r="B28" s="440"/>
      <c r="C28" s="23">
        <f>Setting!H8</f>
        <v>0</v>
      </c>
      <c r="D28" s="244">
        <f>'1'!R7</f>
        <v>0</v>
      </c>
      <c r="E28" s="244">
        <f>'2'!R7</f>
        <v>0</v>
      </c>
      <c r="F28" s="244">
        <f>'3'!R7</f>
        <v>0</v>
      </c>
      <c r="G28" s="244">
        <f>'4'!R7</f>
        <v>0</v>
      </c>
      <c r="H28" s="244">
        <f>'5'!R7</f>
        <v>0</v>
      </c>
      <c r="I28" s="244">
        <f>'6'!R7</f>
        <v>0</v>
      </c>
      <c r="J28" s="244">
        <f>'7'!R7</f>
        <v>0</v>
      </c>
      <c r="K28" s="244">
        <f>'8'!R7</f>
        <v>0</v>
      </c>
      <c r="L28" s="244">
        <f>'9'!R7</f>
        <v>0</v>
      </c>
      <c r="M28" s="244">
        <f>'10'!R7</f>
        <v>0</v>
      </c>
      <c r="N28" s="244">
        <f>'11'!R7</f>
        <v>0</v>
      </c>
      <c r="O28" s="254">
        <f>'12'!R7</f>
        <v>0</v>
      </c>
      <c r="P28" s="256">
        <f t="shared" si="4"/>
        <v>0</v>
      </c>
    </row>
    <row r="29" spans="2:16" ht="20">
      <c r="B29" s="440"/>
      <c r="C29" s="22">
        <f>Setting!H9</f>
        <v>0</v>
      </c>
      <c r="D29" s="243">
        <f>'1'!R8</f>
        <v>0</v>
      </c>
      <c r="E29" s="243">
        <f>'2'!R8</f>
        <v>0</v>
      </c>
      <c r="F29" s="243">
        <f>'3'!R8</f>
        <v>0</v>
      </c>
      <c r="G29" s="243">
        <f>'4'!R8</f>
        <v>0</v>
      </c>
      <c r="H29" s="243">
        <f>'5'!R8</f>
        <v>0</v>
      </c>
      <c r="I29" s="243">
        <f>'6'!R8</f>
        <v>0</v>
      </c>
      <c r="J29" s="243">
        <f>'7'!R8</f>
        <v>0</v>
      </c>
      <c r="K29" s="243">
        <f>'8'!R8</f>
        <v>0</v>
      </c>
      <c r="L29" s="243">
        <f>'9'!R8</f>
        <v>0</v>
      </c>
      <c r="M29" s="243">
        <f>'10'!R8</f>
        <v>0</v>
      </c>
      <c r="N29" s="243">
        <f>'11'!R8</f>
        <v>0</v>
      </c>
      <c r="O29" s="252">
        <f>'12'!R8</f>
        <v>0</v>
      </c>
      <c r="P29" s="253">
        <f t="shared" si="4"/>
        <v>0</v>
      </c>
    </row>
    <row r="30" spans="2:16" ht="20">
      <c r="B30" s="440"/>
      <c r="C30" s="23">
        <f>Setting!H10</f>
        <v>0</v>
      </c>
      <c r="D30" s="244">
        <f>'1'!R9</f>
        <v>0</v>
      </c>
      <c r="E30" s="244">
        <f>'2'!R9</f>
        <v>0</v>
      </c>
      <c r="F30" s="244">
        <f>'3'!R9</f>
        <v>0</v>
      </c>
      <c r="G30" s="244">
        <f>'4'!R9</f>
        <v>0</v>
      </c>
      <c r="H30" s="244">
        <f>'5'!R9</f>
        <v>0</v>
      </c>
      <c r="I30" s="244">
        <f>'6'!R9</f>
        <v>0</v>
      </c>
      <c r="J30" s="244">
        <f>'7'!R9</f>
        <v>0</v>
      </c>
      <c r="K30" s="244">
        <f>'8'!R9</f>
        <v>0</v>
      </c>
      <c r="L30" s="244">
        <f>'9'!R9</f>
        <v>0</v>
      </c>
      <c r="M30" s="244">
        <f>'10'!R9</f>
        <v>0</v>
      </c>
      <c r="N30" s="244">
        <f>'11'!R9</f>
        <v>0</v>
      </c>
      <c r="O30" s="254">
        <f>'12'!R9</f>
        <v>0</v>
      </c>
      <c r="P30" s="255">
        <f t="shared" si="4"/>
        <v>0</v>
      </c>
    </row>
    <row r="31" spans="2:16" ht="20">
      <c r="B31" s="440"/>
      <c r="C31" s="22">
        <f>Setting!H11</f>
        <v>0</v>
      </c>
      <c r="D31" s="243">
        <f>'1'!R10</f>
        <v>0</v>
      </c>
      <c r="E31" s="243">
        <f>'2'!R10</f>
        <v>0</v>
      </c>
      <c r="F31" s="243">
        <f>'3'!R10</f>
        <v>0</v>
      </c>
      <c r="G31" s="243">
        <f>'4'!R10</f>
        <v>0</v>
      </c>
      <c r="H31" s="243">
        <f>'5'!R10</f>
        <v>0</v>
      </c>
      <c r="I31" s="243">
        <f>'6'!R10</f>
        <v>0</v>
      </c>
      <c r="J31" s="243">
        <f>'7'!R10</f>
        <v>0</v>
      </c>
      <c r="K31" s="243">
        <f>'8'!R10</f>
        <v>0</v>
      </c>
      <c r="L31" s="243">
        <f>'9'!R10</f>
        <v>0</v>
      </c>
      <c r="M31" s="243">
        <f>'10'!R10</f>
        <v>0</v>
      </c>
      <c r="N31" s="243">
        <f>'11'!R10</f>
        <v>0</v>
      </c>
      <c r="O31" s="252">
        <f>'12'!R10</f>
        <v>0</v>
      </c>
      <c r="P31" s="253">
        <f t="shared" si="4"/>
        <v>0</v>
      </c>
    </row>
    <row r="32" spans="2:16" ht="20">
      <c r="B32" s="440"/>
      <c r="C32" s="23">
        <f>Setting!H12</f>
        <v>0</v>
      </c>
      <c r="D32" s="244">
        <f>'1'!R11</f>
        <v>0</v>
      </c>
      <c r="E32" s="244">
        <f>'2'!R11</f>
        <v>0</v>
      </c>
      <c r="F32" s="244">
        <f>'3'!R11</f>
        <v>0</v>
      </c>
      <c r="G32" s="244">
        <f>'4'!R11</f>
        <v>0</v>
      </c>
      <c r="H32" s="244">
        <f>'5'!R11</f>
        <v>0</v>
      </c>
      <c r="I32" s="244">
        <f>'6'!R11</f>
        <v>0</v>
      </c>
      <c r="J32" s="244">
        <f>'7'!R11</f>
        <v>0</v>
      </c>
      <c r="K32" s="244">
        <f>'8'!R11</f>
        <v>0</v>
      </c>
      <c r="L32" s="244">
        <f>'9'!R11</f>
        <v>0</v>
      </c>
      <c r="M32" s="244">
        <f>'10'!R11</f>
        <v>0</v>
      </c>
      <c r="N32" s="244">
        <f>'11'!R11</f>
        <v>0</v>
      </c>
      <c r="O32" s="254">
        <f>'12'!R11</f>
        <v>0</v>
      </c>
      <c r="P32" s="255">
        <f t="shared" si="4"/>
        <v>0</v>
      </c>
    </row>
    <row r="33" spans="2:16" ht="20">
      <c r="B33" s="440"/>
      <c r="C33" s="22">
        <f>Setting!H13</f>
        <v>0</v>
      </c>
      <c r="D33" s="243">
        <f>'1'!R12</f>
        <v>0</v>
      </c>
      <c r="E33" s="243">
        <f>'2'!R12</f>
        <v>0</v>
      </c>
      <c r="F33" s="243">
        <f>'3'!R12</f>
        <v>0</v>
      </c>
      <c r="G33" s="243">
        <f>'4'!R12</f>
        <v>0</v>
      </c>
      <c r="H33" s="243">
        <f>'5'!R12</f>
        <v>0</v>
      </c>
      <c r="I33" s="243">
        <f>'6'!R12</f>
        <v>0</v>
      </c>
      <c r="J33" s="243">
        <f>'7'!R12</f>
        <v>0</v>
      </c>
      <c r="K33" s="243">
        <f>'8'!R12</f>
        <v>0</v>
      </c>
      <c r="L33" s="243">
        <f>'9'!R12</f>
        <v>0</v>
      </c>
      <c r="M33" s="243">
        <f>'10'!R12</f>
        <v>0</v>
      </c>
      <c r="N33" s="243">
        <f>'11'!R12</f>
        <v>0</v>
      </c>
      <c r="O33" s="252">
        <f>'12'!R12</f>
        <v>0</v>
      </c>
      <c r="P33" s="253">
        <f t="shared" si="4"/>
        <v>0</v>
      </c>
    </row>
    <row r="34" spans="2:16" ht="21" thickBot="1">
      <c r="B34" s="440"/>
      <c r="C34" s="23">
        <f>Setting!H14</f>
        <v>0</v>
      </c>
      <c r="D34" s="244">
        <f>'1'!R13</f>
        <v>0</v>
      </c>
      <c r="E34" s="244">
        <f>'2'!R13</f>
        <v>0</v>
      </c>
      <c r="F34" s="244">
        <f>'3'!R13</f>
        <v>0</v>
      </c>
      <c r="G34" s="244">
        <f>'4'!R13</f>
        <v>0</v>
      </c>
      <c r="H34" s="244">
        <f>'5'!R13</f>
        <v>0</v>
      </c>
      <c r="I34" s="244">
        <f>'6'!R13</f>
        <v>0</v>
      </c>
      <c r="J34" s="244">
        <f>'7'!R13</f>
        <v>0</v>
      </c>
      <c r="K34" s="244">
        <f>'8'!R13</f>
        <v>0</v>
      </c>
      <c r="L34" s="244">
        <f>'9'!R13</f>
        <v>0</v>
      </c>
      <c r="M34" s="244">
        <f>'10'!R13</f>
        <v>0</v>
      </c>
      <c r="N34" s="244">
        <f>'11'!R13</f>
        <v>0</v>
      </c>
      <c r="O34" s="254">
        <f>'12'!R13</f>
        <v>0</v>
      </c>
      <c r="P34" s="255">
        <f t="shared" si="4"/>
        <v>0</v>
      </c>
    </row>
    <row r="35" spans="2:16" ht="22" thickTop="1" thickBot="1">
      <c r="B35" s="441"/>
      <c r="C35" s="24" t="s">
        <v>7</v>
      </c>
      <c r="D35" s="266">
        <f>SUM(D25:D34)</f>
        <v>0</v>
      </c>
      <c r="E35" s="266">
        <f t="shared" ref="E35:P35" si="5">SUM(E25:E34)</f>
        <v>0</v>
      </c>
      <c r="F35" s="266">
        <f t="shared" si="5"/>
        <v>0</v>
      </c>
      <c r="G35" s="266">
        <f t="shared" si="5"/>
        <v>0</v>
      </c>
      <c r="H35" s="266">
        <f t="shared" si="5"/>
        <v>0</v>
      </c>
      <c r="I35" s="266">
        <f t="shared" si="5"/>
        <v>0</v>
      </c>
      <c r="J35" s="266">
        <f t="shared" si="5"/>
        <v>0</v>
      </c>
      <c r="K35" s="266">
        <f t="shared" si="5"/>
        <v>0</v>
      </c>
      <c r="L35" s="266">
        <f t="shared" si="5"/>
        <v>0</v>
      </c>
      <c r="M35" s="266">
        <f t="shared" si="5"/>
        <v>0</v>
      </c>
      <c r="N35" s="266">
        <f t="shared" si="5"/>
        <v>0</v>
      </c>
      <c r="O35" s="266">
        <f t="shared" si="5"/>
        <v>0</v>
      </c>
      <c r="P35" s="267">
        <f t="shared" si="5"/>
        <v>0</v>
      </c>
    </row>
    <row r="36" spans="2:16" ht="21" thickTop="1">
      <c r="B36" s="442" t="s">
        <v>17</v>
      </c>
      <c r="C36" s="25">
        <f>Setting!J5</f>
        <v>0</v>
      </c>
      <c r="D36" s="241">
        <f>'1'!V4</f>
        <v>0</v>
      </c>
      <c r="E36" s="241">
        <f>'2'!V4</f>
        <v>0</v>
      </c>
      <c r="F36" s="241">
        <f>'3'!V4</f>
        <v>0</v>
      </c>
      <c r="G36" s="241">
        <f>'4'!V4</f>
        <v>0</v>
      </c>
      <c r="H36" s="241">
        <f>'5'!V4</f>
        <v>0</v>
      </c>
      <c r="I36" s="241">
        <f>'6'!V4</f>
        <v>0</v>
      </c>
      <c r="J36" s="241">
        <f>'7'!V4</f>
        <v>0</v>
      </c>
      <c r="K36" s="241">
        <f>'8'!V4</f>
        <v>0</v>
      </c>
      <c r="L36" s="241">
        <f>'9'!V4</f>
        <v>0</v>
      </c>
      <c r="M36" s="241">
        <f>'10'!V4</f>
        <v>0</v>
      </c>
      <c r="N36" s="241">
        <f>'11'!V4</f>
        <v>0</v>
      </c>
      <c r="O36" s="248">
        <f>'12'!V4</f>
        <v>0</v>
      </c>
      <c r="P36" s="249">
        <f>SUM(D36:O36)</f>
        <v>0</v>
      </c>
    </row>
    <row r="37" spans="2:16" ht="20">
      <c r="B37" s="443"/>
      <c r="C37" s="21">
        <f>Setting!J6</f>
        <v>0</v>
      </c>
      <c r="D37" s="242">
        <f>'1'!V5</f>
        <v>0</v>
      </c>
      <c r="E37" s="242">
        <f>'2'!V5</f>
        <v>0</v>
      </c>
      <c r="F37" s="242">
        <f>'3'!V5</f>
        <v>0</v>
      </c>
      <c r="G37" s="242">
        <f>'4'!V5</f>
        <v>0</v>
      </c>
      <c r="H37" s="242">
        <f>'5'!V5</f>
        <v>0</v>
      </c>
      <c r="I37" s="242">
        <f>'6'!V5</f>
        <v>0</v>
      </c>
      <c r="J37" s="242">
        <f>'7'!V5</f>
        <v>0</v>
      </c>
      <c r="K37" s="242">
        <f>'8'!V5</f>
        <v>0</v>
      </c>
      <c r="L37" s="242">
        <f>'9'!V5</f>
        <v>0</v>
      </c>
      <c r="M37" s="242">
        <f>'10'!V5</f>
        <v>0</v>
      </c>
      <c r="N37" s="242">
        <f>'11'!V5</f>
        <v>0</v>
      </c>
      <c r="O37" s="250">
        <f>'12'!V5</f>
        <v>0</v>
      </c>
      <c r="P37" s="251">
        <f t="shared" ref="P37:P45" si="6">SUM(D37:O37)</f>
        <v>0</v>
      </c>
    </row>
    <row r="38" spans="2:16" ht="20">
      <c r="B38" s="443"/>
      <c r="C38" s="22">
        <f>Setting!J7</f>
        <v>0</v>
      </c>
      <c r="D38" s="243">
        <f>'1'!V6</f>
        <v>0</v>
      </c>
      <c r="E38" s="243">
        <f>'2'!V6</f>
        <v>0</v>
      </c>
      <c r="F38" s="243">
        <f>'3'!V6</f>
        <v>0</v>
      </c>
      <c r="G38" s="243">
        <f>'4'!V6</f>
        <v>0</v>
      </c>
      <c r="H38" s="243">
        <f>'5'!V6</f>
        <v>0</v>
      </c>
      <c r="I38" s="243">
        <f>'6'!V6</f>
        <v>0</v>
      </c>
      <c r="J38" s="243">
        <f>'7'!V6</f>
        <v>0</v>
      </c>
      <c r="K38" s="243">
        <f>'8'!V6</f>
        <v>0</v>
      </c>
      <c r="L38" s="243">
        <f>'9'!V6</f>
        <v>0</v>
      </c>
      <c r="M38" s="243">
        <f>'10'!V6</f>
        <v>0</v>
      </c>
      <c r="N38" s="243">
        <f>'11'!V6</f>
        <v>0</v>
      </c>
      <c r="O38" s="252">
        <f>'12'!V6</f>
        <v>0</v>
      </c>
      <c r="P38" s="253">
        <f t="shared" si="6"/>
        <v>0</v>
      </c>
    </row>
    <row r="39" spans="2:16" ht="20">
      <c r="B39" s="443"/>
      <c r="C39" s="23">
        <f>Setting!J8</f>
        <v>0</v>
      </c>
      <c r="D39" s="244">
        <f>'1'!V7</f>
        <v>0</v>
      </c>
      <c r="E39" s="244">
        <f>'2'!V7</f>
        <v>0</v>
      </c>
      <c r="F39" s="244">
        <f>'3'!V7</f>
        <v>0</v>
      </c>
      <c r="G39" s="244">
        <f>'4'!V7</f>
        <v>0</v>
      </c>
      <c r="H39" s="244">
        <f>'5'!V7</f>
        <v>0</v>
      </c>
      <c r="I39" s="244">
        <f>'6'!V7</f>
        <v>0</v>
      </c>
      <c r="J39" s="244">
        <f>'7'!V7</f>
        <v>0</v>
      </c>
      <c r="K39" s="244">
        <f>'8'!V7</f>
        <v>0</v>
      </c>
      <c r="L39" s="244">
        <f>'9'!V7</f>
        <v>0</v>
      </c>
      <c r="M39" s="244">
        <f>'10'!V7</f>
        <v>0</v>
      </c>
      <c r="N39" s="244">
        <f>'11'!V7</f>
        <v>0</v>
      </c>
      <c r="O39" s="254">
        <f>'12'!V7</f>
        <v>0</v>
      </c>
      <c r="P39" s="255">
        <f t="shared" si="6"/>
        <v>0</v>
      </c>
    </row>
    <row r="40" spans="2:16" ht="20">
      <c r="B40" s="443"/>
      <c r="C40" s="22">
        <f>Setting!J9</f>
        <v>0</v>
      </c>
      <c r="D40" s="243">
        <f>'1'!V8</f>
        <v>0</v>
      </c>
      <c r="E40" s="243">
        <f>'2'!V8</f>
        <v>0</v>
      </c>
      <c r="F40" s="243">
        <f>'3'!V8</f>
        <v>0</v>
      </c>
      <c r="G40" s="243">
        <f>'4'!V8</f>
        <v>0</v>
      </c>
      <c r="H40" s="243">
        <f>'5'!V8</f>
        <v>0</v>
      </c>
      <c r="I40" s="243">
        <f>'6'!V8</f>
        <v>0</v>
      </c>
      <c r="J40" s="243">
        <f>'7'!V8</f>
        <v>0</v>
      </c>
      <c r="K40" s="243">
        <f>'8'!V8</f>
        <v>0</v>
      </c>
      <c r="L40" s="243">
        <f>'9'!V8</f>
        <v>0</v>
      </c>
      <c r="M40" s="243">
        <f>'10'!V8</f>
        <v>0</v>
      </c>
      <c r="N40" s="243">
        <f>'11'!V8</f>
        <v>0</v>
      </c>
      <c r="O40" s="252">
        <f>'12'!V8</f>
        <v>0</v>
      </c>
      <c r="P40" s="265">
        <f t="shared" si="6"/>
        <v>0</v>
      </c>
    </row>
    <row r="41" spans="2:16" ht="20">
      <c r="B41" s="443"/>
      <c r="C41" s="23">
        <f>Setting!J10</f>
        <v>0</v>
      </c>
      <c r="D41" s="244">
        <f>'1'!V9</f>
        <v>0</v>
      </c>
      <c r="E41" s="244">
        <f>'2'!V9</f>
        <v>0</v>
      </c>
      <c r="F41" s="244">
        <f>'3'!V9</f>
        <v>0</v>
      </c>
      <c r="G41" s="244">
        <f>'4'!V9</f>
        <v>0</v>
      </c>
      <c r="H41" s="244">
        <f>'5'!V9</f>
        <v>0</v>
      </c>
      <c r="I41" s="244">
        <f>'6'!V9</f>
        <v>0</v>
      </c>
      <c r="J41" s="244">
        <f>'7'!V9</f>
        <v>0</v>
      </c>
      <c r="K41" s="244">
        <f>'8'!V9</f>
        <v>0</v>
      </c>
      <c r="L41" s="244">
        <f>'9'!V9</f>
        <v>0</v>
      </c>
      <c r="M41" s="244">
        <f>'10'!V9</f>
        <v>0</v>
      </c>
      <c r="N41" s="244">
        <f>'11'!V9</f>
        <v>0</v>
      </c>
      <c r="O41" s="254">
        <f>'12'!V9</f>
        <v>0</v>
      </c>
      <c r="P41" s="255">
        <f t="shared" si="6"/>
        <v>0</v>
      </c>
    </row>
    <row r="42" spans="2:16" ht="20">
      <c r="B42" s="443"/>
      <c r="C42" s="22">
        <f>Setting!J11</f>
        <v>0</v>
      </c>
      <c r="D42" s="243">
        <f>'1'!V10</f>
        <v>0</v>
      </c>
      <c r="E42" s="243">
        <f>'2'!V10</f>
        <v>0</v>
      </c>
      <c r="F42" s="243">
        <f>'3'!V10</f>
        <v>0</v>
      </c>
      <c r="G42" s="243">
        <f>'4'!V10</f>
        <v>0</v>
      </c>
      <c r="H42" s="243">
        <f>'5'!V10</f>
        <v>0</v>
      </c>
      <c r="I42" s="243">
        <f>'6'!V10</f>
        <v>0</v>
      </c>
      <c r="J42" s="243">
        <f>'7'!V10</f>
        <v>0</v>
      </c>
      <c r="K42" s="243">
        <f>'8'!V10</f>
        <v>0</v>
      </c>
      <c r="L42" s="243">
        <f>'9'!V10</f>
        <v>0</v>
      </c>
      <c r="M42" s="243">
        <f>'10'!V10</f>
        <v>0</v>
      </c>
      <c r="N42" s="243">
        <f>'11'!V10</f>
        <v>0</v>
      </c>
      <c r="O42" s="252">
        <f>'12'!V10</f>
        <v>0</v>
      </c>
      <c r="P42" s="253">
        <f t="shared" si="6"/>
        <v>0</v>
      </c>
    </row>
    <row r="43" spans="2:16" ht="20">
      <c r="B43" s="443"/>
      <c r="C43" s="23">
        <f>Setting!J12</f>
        <v>0</v>
      </c>
      <c r="D43" s="244">
        <f>'1'!V11</f>
        <v>0</v>
      </c>
      <c r="E43" s="244">
        <f>'2'!V11</f>
        <v>0</v>
      </c>
      <c r="F43" s="244">
        <f>'3'!V11</f>
        <v>0</v>
      </c>
      <c r="G43" s="244">
        <f>'4'!V11</f>
        <v>0</v>
      </c>
      <c r="H43" s="244">
        <f>'5'!V11</f>
        <v>0</v>
      </c>
      <c r="I43" s="244">
        <f>'6'!V11</f>
        <v>0</v>
      </c>
      <c r="J43" s="244">
        <f>'7'!V11</f>
        <v>0</v>
      </c>
      <c r="K43" s="244">
        <f>'8'!V11</f>
        <v>0</v>
      </c>
      <c r="L43" s="244">
        <f>'9'!V11</f>
        <v>0</v>
      </c>
      <c r="M43" s="244">
        <f>'10'!V11</f>
        <v>0</v>
      </c>
      <c r="N43" s="244">
        <f>'11'!V11</f>
        <v>0</v>
      </c>
      <c r="O43" s="254">
        <f>'12'!V11</f>
        <v>0</v>
      </c>
      <c r="P43" s="255">
        <f t="shared" si="6"/>
        <v>0</v>
      </c>
    </row>
    <row r="44" spans="2:16" ht="20">
      <c r="B44" s="443"/>
      <c r="C44" s="22">
        <f>Setting!J13</f>
        <v>0</v>
      </c>
      <c r="D44" s="243">
        <f>'1'!V12</f>
        <v>0</v>
      </c>
      <c r="E44" s="243">
        <f>'2'!V12</f>
        <v>0</v>
      </c>
      <c r="F44" s="243">
        <f>'3'!V12</f>
        <v>0</v>
      </c>
      <c r="G44" s="243">
        <f>'4'!V12</f>
        <v>0</v>
      </c>
      <c r="H44" s="243">
        <f>'5'!V12</f>
        <v>0</v>
      </c>
      <c r="I44" s="243">
        <f>'6'!V12</f>
        <v>0</v>
      </c>
      <c r="J44" s="243">
        <f>'7'!V12</f>
        <v>0</v>
      </c>
      <c r="K44" s="243">
        <f>'8'!V12</f>
        <v>0</v>
      </c>
      <c r="L44" s="243">
        <f>'9'!V12</f>
        <v>0</v>
      </c>
      <c r="M44" s="243">
        <f>'10'!V12</f>
        <v>0</v>
      </c>
      <c r="N44" s="243">
        <f>'11'!V12</f>
        <v>0</v>
      </c>
      <c r="O44" s="252">
        <f>'12'!V12</f>
        <v>0</v>
      </c>
      <c r="P44" s="253">
        <f t="shared" si="6"/>
        <v>0</v>
      </c>
    </row>
    <row r="45" spans="2:16" ht="21" thickBot="1">
      <c r="B45" s="443"/>
      <c r="C45" s="23">
        <f>Setting!J14</f>
        <v>0</v>
      </c>
      <c r="D45" s="244">
        <f>'1'!V13</f>
        <v>0</v>
      </c>
      <c r="E45" s="244">
        <f>'2'!V13</f>
        <v>0</v>
      </c>
      <c r="F45" s="244">
        <f>'3'!V13</f>
        <v>0</v>
      </c>
      <c r="G45" s="244">
        <f>'4'!V13</f>
        <v>0</v>
      </c>
      <c r="H45" s="244">
        <f>'5'!V13</f>
        <v>0</v>
      </c>
      <c r="I45" s="244">
        <f>'6'!V13</f>
        <v>0</v>
      </c>
      <c r="J45" s="244">
        <f>'7'!V13</f>
        <v>0</v>
      </c>
      <c r="K45" s="244">
        <f>'8'!V13</f>
        <v>0</v>
      </c>
      <c r="L45" s="244">
        <f>'9'!V13</f>
        <v>0</v>
      </c>
      <c r="M45" s="244">
        <f>'10'!V13</f>
        <v>0</v>
      </c>
      <c r="N45" s="244">
        <f>'11'!V13</f>
        <v>0</v>
      </c>
      <c r="O45" s="254">
        <f>'12'!V13</f>
        <v>0</v>
      </c>
      <c r="P45" s="255">
        <f t="shared" si="6"/>
        <v>0</v>
      </c>
    </row>
    <row r="46" spans="2:16" ht="22" thickTop="1" thickBot="1">
      <c r="B46" s="26"/>
      <c r="C46" s="27" t="s">
        <v>8</v>
      </c>
      <c r="D46" s="268">
        <f>SUM(D36:D45)</f>
        <v>0</v>
      </c>
      <c r="E46" s="268">
        <f t="shared" ref="E46:P46" si="7">SUM(E36:E45)</f>
        <v>0</v>
      </c>
      <c r="F46" s="268">
        <f t="shared" si="7"/>
        <v>0</v>
      </c>
      <c r="G46" s="268">
        <f t="shared" si="7"/>
        <v>0</v>
      </c>
      <c r="H46" s="268">
        <f t="shared" si="7"/>
        <v>0</v>
      </c>
      <c r="I46" s="268">
        <f t="shared" si="7"/>
        <v>0</v>
      </c>
      <c r="J46" s="268">
        <f t="shared" si="7"/>
        <v>0</v>
      </c>
      <c r="K46" s="268">
        <f t="shared" si="7"/>
        <v>0</v>
      </c>
      <c r="L46" s="268">
        <f t="shared" si="7"/>
        <v>0</v>
      </c>
      <c r="M46" s="268">
        <f t="shared" si="7"/>
        <v>0</v>
      </c>
      <c r="N46" s="268">
        <f t="shared" si="7"/>
        <v>0</v>
      </c>
      <c r="O46" s="268">
        <f t="shared" si="7"/>
        <v>0</v>
      </c>
      <c r="P46" s="269">
        <f t="shared" si="7"/>
        <v>0</v>
      </c>
    </row>
    <row r="47" spans="2:16" ht="22" thickTop="1" thickBot="1">
      <c r="B47" s="28" t="s">
        <v>18</v>
      </c>
      <c r="C47" s="29" t="s">
        <v>16</v>
      </c>
      <c r="D47" s="270">
        <f>'1'!AB3</f>
        <v>0</v>
      </c>
      <c r="E47" s="271">
        <f>'2'!AB3</f>
        <v>0</v>
      </c>
      <c r="F47" s="271">
        <f>'3'!AB3</f>
        <v>0</v>
      </c>
      <c r="G47" s="271">
        <f>'4'!AB3</f>
        <v>0</v>
      </c>
      <c r="H47" s="271">
        <f>'5'!AB3</f>
        <v>0</v>
      </c>
      <c r="I47" s="271">
        <f>'6'!AB3</f>
        <v>0</v>
      </c>
      <c r="J47" s="271">
        <f>'7'!AB3</f>
        <v>0</v>
      </c>
      <c r="K47" s="271">
        <f>'8'!AB3</f>
        <v>0</v>
      </c>
      <c r="L47" s="271">
        <f>'9'!AB3</f>
        <v>0</v>
      </c>
      <c r="M47" s="271">
        <f>'10'!AB3</f>
        <v>0</v>
      </c>
      <c r="N47" s="271">
        <f>'11'!AB3</f>
        <v>0</v>
      </c>
      <c r="O47" s="272">
        <f>'12'!AB3</f>
        <v>0</v>
      </c>
      <c r="P47" s="273">
        <f>SUM(D47:O47)</f>
        <v>0</v>
      </c>
    </row>
    <row r="48" spans="2:16" ht="22" thickTop="1" thickBot="1">
      <c r="B48" s="33"/>
      <c r="C48" s="189" t="s">
        <v>20</v>
      </c>
      <c r="D48" s="274">
        <f>SUM(D24,D35,D46,D47)</f>
        <v>0</v>
      </c>
      <c r="E48" s="274">
        <f t="shared" ref="E48:P48" si="8">SUM(E24,E35,E46,E47)</f>
        <v>0</v>
      </c>
      <c r="F48" s="274">
        <f t="shared" si="8"/>
        <v>0</v>
      </c>
      <c r="G48" s="274">
        <f t="shared" si="8"/>
        <v>0</v>
      </c>
      <c r="H48" s="274">
        <f t="shared" si="8"/>
        <v>0</v>
      </c>
      <c r="I48" s="274">
        <f t="shared" si="8"/>
        <v>0</v>
      </c>
      <c r="J48" s="274">
        <f t="shared" si="8"/>
        <v>0</v>
      </c>
      <c r="K48" s="274">
        <f t="shared" si="8"/>
        <v>0</v>
      </c>
      <c r="L48" s="274">
        <f t="shared" si="8"/>
        <v>0</v>
      </c>
      <c r="M48" s="274">
        <f t="shared" si="8"/>
        <v>0</v>
      </c>
      <c r="N48" s="274">
        <f t="shared" si="8"/>
        <v>0</v>
      </c>
      <c r="O48" s="274">
        <f t="shared" si="8"/>
        <v>0</v>
      </c>
      <c r="P48" s="275">
        <f t="shared" si="8"/>
        <v>0</v>
      </c>
    </row>
    <row r="49" spans="2:16" ht="21" thickTop="1">
      <c r="B49" s="430" t="s">
        <v>19</v>
      </c>
      <c r="C49" s="31">
        <f>Setting!L5</f>
        <v>0</v>
      </c>
      <c r="D49" s="276">
        <f>'1'!Z4</f>
        <v>0</v>
      </c>
      <c r="E49" s="276">
        <f>'2'!Z4</f>
        <v>0</v>
      </c>
      <c r="F49" s="276">
        <f>'3'!Z4</f>
        <v>0</v>
      </c>
      <c r="G49" s="276">
        <f>'4'!Z4</f>
        <v>0</v>
      </c>
      <c r="H49" s="276">
        <f>'5'!Z4</f>
        <v>0</v>
      </c>
      <c r="I49" s="276">
        <f>'6'!Z4</f>
        <v>0</v>
      </c>
      <c r="J49" s="276">
        <f>'7'!Z4</f>
        <v>0</v>
      </c>
      <c r="K49" s="276">
        <f>'8'!Z4</f>
        <v>0</v>
      </c>
      <c r="L49" s="276">
        <f>'9'!Z4</f>
        <v>0</v>
      </c>
      <c r="M49" s="276">
        <f>'10'!Z4</f>
        <v>0</v>
      </c>
      <c r="N49" s="276">
        <f>'11'!Z4</f>
        <v>0</v>
      </c>
      <c r="O49" s="277">
        <f>'12'!Z4</f>
        <v>0</v>
      </c>
      <c r="P49" s="278">
        <f t="shared" ref="P49:P58" si="9">SUM(D49:O49)</f>
        <v>0</v>
      </c>
    </row>
    <row r="50" spans="2:16" ht="20">
      <c r="B50" s="431"/>
      <c r="C50" s="22">
        <f>Setting!L6</f>
        <v>0</v>
      </c>
      <c r="D50" s="243">
        <f>'1'!Z5</f>
        <v>0</v>
      </c>
      <c r="E50" s="243">
        <f>'2'!Z5</f>
        <v>0</v>
      </c>
      <c r="F50" s="243">
        <f>'3'!Z5</f>
        <v>0</v>
      </c>
      <c r="G50" s="243">
        <f>'4'!Z5</f>
        <v>0</v>
      </c>
      <c r="H50" s="243">
        <f>'5'!Z5</f>
        <v>0</v>
      </c>
      <c r="I50" s="243">
        <f>'6'!Z5</f>
        <v>0</v>
      </c>
      <c r="J50" s="243">
        <f>'7'!Z5</f>
        <v>0</v>
      </c>
      <c r="K50" s="243">
        <f>'8'!Z5</f>
        <v>0</v>
      </c>
      <c r="L50" s="243">
        <f>'9'!Z5</f>
        <v>0</v>
      </c>
      <c r="M50" s="243">
        <f>'10'!Z5</f>
        <v>0</v>
      </c>
      <c r="N50" s="243">
        <f>'11'!Z5</f>
        <v>0</v>
      </c>
      <c r="O50" s="252">
        <f>'12'!Z5</f>
        <v>0</v>
      </c>
      <c r="P50" s="253">
        <f t="shared" si="9"/>
        <v>0</v>
      </c>
    </row>
    <row r="51" spans="2:16" ht="20">
      <c r="B51" s="431"/>
      <c r="C51" s="23">
        <f>Setting!L7</f>
        <v>0</v>
      </c>
      <c r="D51" s="244">
        <f>'1'!Z6</f>
        <v>0</v>
      </c>
      <c r="E51" s="244">
        <f>'2'!Z6</f>
        <v>0</v>
      </c>
      <c r="F51" s="244">
        <f>'3'!Z6</f>
        <v>0</v>
      </c>
      <c r="G51" s="244">
        <f>'4'!Z6</f>
        <v>0</v>
      </c>
      <c r="H51" s="244">
        <f>'5'!Z6</f>
        <v>0</v>
      </c>
      <c r="I51" s="244">
        <f>'6'!Z6</f>
        <v>0</v>
      </c>
      <c r="J51" s="244">
        <f>'7'!Z6</f>
        <v>0</v>
      </c>
      <c r="K51" s="244">
        <f>'8'!Z6</f>
        <v>0</v>
      </c>
      <c r="L51" s="244">
        <f>'9'!Z6</f>
        <v>0</v>
      </c>
      <c r="M51" s="244">
        <f>'10'!Z6</f>
        <v>0</v>
      </c>
      <c r="N51" s="244">
        <f>'11'!Z6</f>
        <v>0</v>
      </c>
      <c r="O51" s="254">
        <f>'12'!Z6</f>
        <v>0</v>
      </c>
      <c r="P51" s="255">
        <f t="shared" si="9"/>
        <v>0</v>
      </c>
    </row>
    <row r="52" spans="2:16" ht="20">
      <c r="B52" s="431"/>
      <c r="C52" s="22">
        <f>Setting!L8</f>
        <v>0</v>
      </c>
      <c r="D52" s="243">
        <f>'1'!Z7</f>
        <v>0</v>
      </c>
      <c r="E52" s="243">
        <f>'2'!Z7</f>
        <v>0</v>
      </c>
      <c r="F52" s="243">
        <f>'3'!Z7</f>
        <v>0</v>
      </c>
      <c r="G52" s="243">
        <f>'4'!Z7</f>
        <v>0</v>
      </c>
      <c r="H52" s="243">
        <f>'5'!Z7</f>
        <v>0</v>
      </c>
      <c r="I52" s="243">
        <f>'6'!Z7</f>
        <v>0</v>
      </c>
      <c r="J52" s="243">
        <f>'7'!Z7</f>
        <v>0</v>
      </c>
      <c r="K52" s="243">
        <f>'8'!Z7</f>
        <v>0</v>
      </c>
      <c r="L52" s="243">
        <f>'9'!Z7</f>
        <v>0</v>
      </c>
      <c r="M52" s="243">
        <f>'10'!Z7</f>
        <v>0</v>
      </c>
      <c r="N52" s="243">
        <f>'11'!Z7</f>
        <v>0</v>
      </c>
      <c r="O52" s="252">
        <f>'12'!Z7</f>
        <v>0</v>
      </c>
      <c r="P52" s="253">
        <f t="shared" si="9"/>
        <v>0</v>
      </c>
    </row>
    <row r="53" spans="2:16" ht="20">
      <c r="B53" s="431"/>
      <c r="C53" s="23">
        <f>Setting!L9</f>
        <v>0</v>
      </c>
      <c r="D53" s="244">
        <f>'1'!Z8</f>
        <v>0</v>
      </c>
      <c r="E53" s="244">
        <f>'2'!Z8</f>
        <v>0</v>
      </c>
      <c r="F53" s="244">
        <f>'3'!Z8</f>
        <v>0</v>
      </c>
      <c r="G53" s="244">
        <f>'4'!Z8</f>
        <v>0</v>
      </c>
      <c r="H53" s="244">
        <f>'5'!Z8</f>
        <v>0</v>
      </c>
      <c r="I53" s="244">
        <f>'6'!Z8</f>
        <v>0</v>
      </c>
      <c r="J53" s="244">
        <f>'7'!Z8</f>
        <v>0</v>
      </c>
      <c r="K53" s="244">
        <f>'8'!Z8</f>
        <v>0</v>
      </c>
      <c r="L53" s="244">
        <f>'9'!Z8</f>
        <v>0</v>
      </c>
      <c r="M53" s="244">
        <f>'10'!Z8</f>
        <v>0</v>
      </c>
      <c r="N53" s="244">
        <f>'11'!Z8</f>
        <v>0</v>
      </c>
      <c r="O53" s="254">
        <f>'12'!Z8</f>
        <v>0</v>
      </c>
      <c r="P53" s="255">
        <f t="shared" si="9"/>
        <v>0</v>
      </c>
    </row>
    <row r="54" spans="2:16" ht="20">
      <c r="B54" s="431"/>
      <c r="C54" s="22">
        <f>Setting!L10</f>
        <v>0</v>
      </c>
      <c r="D54" s="243">
        <f>'1'!Z9</f>
        <v>0</v>
      </c>
      <c r="E54" s="243">
        <f>'2'!Z9</f>
        <v>0</v>
      </c>
      <c r="F54" s="243">
        <f>'3'!Z9</f>
        <v>0</v>
      </c>
      <c r="G54" s="243">
        <f>'4'!Z9</f>
        <v>0</v>
      </c>
      <c r="H54" s="243">
        <f>'5'!Z9</f>
        <v>0</v>
      </c>
      <c r="I54" s="243">
        <f>'6'!Z9</f>
        <v>0</v>
      </c>
      <c r="J54" s="243">
        <f>'7'!Z9</f>
        <v>0</v>
      </c>
      <c r="K54" s="243">
        <f>'8'!Z9</f>
        <v>0</v>
      </c>
      <c r="L54" s="243">
        <f>'9'!Z9</f>
        <v>0</v>
      </c>
      <c r="M54" s="243">
        <f>'10'!Z9</f>
        <v>0</v>
      </c>
      <c r="N54" s="243">
        <f>'11'!Z9</f>
        <v>0</v>
      </c>
      <c r="O54" s="252">
        <f>'12'!Z9</f>
        <v>0</v>
      </c>
      <c r="P54" s="253">
        <f t="shared" si="9"/>
        <v>0</v>
      </c>
    </row>
    <row r="55" spans="2:16" ht="20">
      <c r="B55" s="431"/>
      <c r="C55" s="23">
        <f>Setting!L11</f>
        <v>0</v>
      </c>
      <c r="D55" s="244">
        <f>'1'!Z10</f>
        <v>0</v>
      </c>
      <c r="E55" s="244">
        <f>'2'!Z10</f>
        <v>0</v>
      </c>
      <c r="F55" s="244">
        <f>'3'!Z10</f>
        <v>0</v>
      </c>
      <c r="G55" s="244">
        <f>'4'!Z10</f>
        <v>0</v>
      </c>
      <c r="H55" s="244">
        <f>'5'!Z10</f>
        <v>0</v>
      </c>
      <c r="I55" s="244">
        <f>'6'!Z10</f>
        <v>0</v>
      </c>
      <c r="J55" s="244">
        <f>'7'!Z10</f>
        <v>0</v>
      </c>
      <c r="K55" s="244">
        <f>'8'!Z10</f>
        <v>0</v>
      </c>
      <c r="L55" s="244">
        <f>'9'!Z10</f>
        <v>0</v>
      </c>
      <c r="M55" s="244">
        <f>'10'!Z10</f>
        <v>0</v>
      </c>
      <c r="N55" s="244">
        <f>'11'!Z10</f>
        <v>0</v>
      </c>
      <c r="O55" s="254">
        <f>'12'!Z10</f>
        <v>0</v>
      </c>
      <c r="P55" s="255">
        <f t="shared" si="9"/>
        <v>0</v>
      </c>
    </row>
    <row r="56" spans="2:16" ht="20">
      <c r="B56" s="431"/>
      <c r="C56" s="22">
        <f>Setting!L12</f>
        <v>0</v>
      </c>
      <c r="D56" s="243">
        <f>'1'!Z11</f>
        <v>0</v>
      </c>
      <c r="E56" s="243">
        <f>'2'!Z11</f>
        <v>0</v>
      </c>
      <c r="F56" s="243">
        <f>'3'!Z11</f>
        <v>0</v>
      </c>
      <c r="G56" s="243">
        <f>'4'!Z11</f>
        <v>0</v>
      </c>
      <c r="H56" s="243">
        <f>'5'!Z11</f>
        <v>0</v>
      </c>
      <c r="I56" s="243">
        <f>'6'!Z11</f>
        <v>0</v>
      </c>
      <c r="J56" s="243">
        <f>'7'!Z11</f>
        <v>0</v>
      </c>
      <c r="K56" s="243">
        <f>'8'!Z11</f>
        <v>0</v>
      </c>
      <c r="L56" s="243">
        <f>'9'!Z11</f>
        <v>0</v>
      </c>
      <c r="M56" s="243">
        <f>'10'!Z11</f>
        <v>0</v>
      </c>
      <c r="N56" s="243">
        <f>'11'!Z11</f>
        <v>0</v>
      </c>
      <c r="O56" s="252">
        <f>'12'!Z11</f>
        <v>0</v>
      </c>
      <c r="P56" s="279">
        <f t="shared" si="9"/>
        <v>0</v>
      </c>
    </row>
    <row r="57" spans="2:16" ht="20">
      <c r="B57" s="431"/>
      <c r="C57" s="23">
        <f>Setting!L13</f>
        <v>0</v>
      </c>
      <c r="D57" s="244">
        <f>'1'!Z12</f>
        <v>0</v>
      </c>
      <c r="E57" s="244">
        <f>'2'!Z12</f>
        <v>0</v>
      </c>
      <c r="F57" s="244">
        <f>'3'!Z12</f>
        <v>0</v>
      </c>
      <c r="G57" s="244">
        <f>'4'!Z12</f>
        <v>0</v>
      </c>
      <c r="H57" s="244">
        <f>'5'!Z12</f>
        <v>0</v>
      </c>
      <c r="I57" s="244">
        <f>'6'!Z12</f>
        <v>0</v>
      </c>
      <c r="J57" s="244">
        <f>'7'!Z12</f>
        <v>0</v>
      </c>
      <c r="K57" s="244">
        <f>'8'!Z12</f>
        <v>0</v>
      </c>
      <c r="L57" s="244">
        <f>'9'!Z12</f>
        <v>0</v>
      </c>
      <c r="M57" s="244">
        <f>'10'!Z12</f>
        <v>0</v>
      </c>
      <c r="N57" s="244">
        <f>'11'!Z12</f>
        <v>0</v>
      </c>
      <c r="O57" s="254">
        <f>'12'!Z12</f>
        <v>0</v>
      </c>
      <c r="P57" s="255">
        <f t="shared" si="9"/>
        <v>0</v>
      </c>
    </row>
    <row r="58" spans="2:16" ht="21" thickBot="1">
      <c r="B58" s="431"/>
      <c r="C58" s="22">
        <f>Setting!L14</f>
        <v>0</v>
      </c>
      <c r="D58" s="243">
        <f>'1'!Z13</f>
        <v>0</v>
      </c>
      <c r="E58" s="243">
        <f>'2'!Z13</f>
        <v>0</v>
      </c>
      <c r="F58" s="243">
        <f>'3'!Z13</f>
        <v>0</v>
      </c>
      <c r="G58" s="243">
        <f>'4'!Z13</f>
        <v>0</v>
      </c>
      <c r="H58" s="243">
        <f>'5'!Z13</f>
        <v>0</v>
      </c>
      <c r="I58" s="243">
        <f>'6'!Z13</f>
        <v>0</v>
      </c>
      <c r="J58" s="243">
        <f>'7'!Z13</f>
        <v>0</v>
      </c>
      <c r="K58" s="243">
        <f>'8'!Z13</f>
        <v>0</v>
      </c>
      <c r="L58" s="243">
        <f>'9'!Z13</f>
        <v>0</v>
      </c>
      <c r="M58" s="243">
        <f>'10'!Z13</f>
        <v>0</v>
      </c>
      <c r="N58" s="243">
        <f>'11'!Z13</f>
        <v>0</v>
      </c>
      <c r="O58" s="252">
        <f>'12'!Z13</f>
        <v>0</v>
      </c>
      <c r="P58" s="280">
        <f t="shared" si="9"/>
        <v>0</v>
      </c>
    </row>
    <row r="59" spans="2:16" ht="22" thickTop="1" thickBot="1">
      <c r="B59" s="432"/>
      <c r="C59" s="30" t="s">
        <v>15</v>
      </c>
      <c r="D59" s="281">
        <f>SUM(D49:D58)</f>
        <v>0</v>
      </c>
      <c r="E59" s="281">
        <f t="shared" ref="E59:P59" si="10">SUM(E49:E58)</f>
        <v>0</v>
      </c>
      <c r="F59" s="281">
        <f t="shared" si="10"/>
        <v>0</v>
      </c>
      <c r="G59" s="281">
        <f t="shared" si="10"/>
        <v>0</v>
      </c>
      <c r="H59" s="281">
        <f t="shared" si="10"/>
        <v>0</v>
      </c>
      <c r="I59" s="281">
        <f t="shared" si="10"/>
        <v>0</v>
      </c>
      <c r="J59" s="281">
        <f t="shared" si="10"/>
        <v>0</v>
      </c>
      <c r="K59" s="281">
        <f t="shared" si="10"/>
        <v>0</v>
      </c>
      <c r="L59" s="281">
        <f t="shared" si="10"/>
        <v>0</v>
      </c>
      <c r="M59" s="281">
        <f t="shared" si="10"/>
        <v>0</v>
      </c>
      <c r="N59" s="281">
        <f t="shared" si="10"/>
        <v>0</v>
      </c>
      <c r="O59" s="281">
        <f t="shared" si="10"/>
        <v>0</v>
      </c>
      <c r="P59" s="282">
        <f t="shared" si="10"/>
        <v>0</v>
      </c>
    </row>
    <row r="60" spans="2:16" ht="22" thickTop="1" thickBot="1">
      <c r="B60" s="33"/>
      <c r="C60" s="189" t="s">
        <v>21</v>
      </c>
      <c r="D60" s="274">
        <f>SUM(D48,D59)</f>
        <v>0</v>
      </c>
      <c r="E60" s="274">
        <f t="shared" ref="E60:P60" si="11">SUM(E48,E59)</f>
        <v>0</v>
      </c>
      <c r="F60" s="274">
        <f t="shared" si="11"/>
        <v>0</v>
      </c>
      <c r="G60" s="274">
        <f t="shared" si="11"/>
        <v>0</v>
      </c>
      <c r="H60" s="274">
        <f t="shared" si="11"/>
        <v>0</v>
      </c>
      <c r="I60" s="274">
        <f t="shared" si="11"/>
        <v>0</v>
      </c>
      <c r="J60" s="274">
        <f t="shared" si="11"/>
        <v>0</v>
      </c>
      <c r="K60" s="274">
        <f t="shared" si="11"/>
        <v>0</v>
      </c>
      <c r="L60" s="274">
        <f t="shared" si="11"/>
        <v>0</v>
      </c>
      <c r="M60" s="274">
        <f t="shared" si="11"/>
        <v>0</v>
      </c>
      <c r="N60" s="274">
        <f t="shared" si="11"/>
        <v>0</v>
      </c>
      <c r="O60" s="274">
        <f t="shared" si="11"/>
        <v>0</v>
      </c>
      <c r="P60" s="275">
        <f t="shared" si="11"/>
        <v>0</v>
      </c>
    </row>
    <row r="61" spans="2:16" ht="22" thickTop="1" thickBot="1">
      <c r="B61" s="33"/>
      <c r="C61" s="189" t="s">
        <v>22</v>
      </c>
      <c r="D61" s="283">
        <f t="shared" ref="D61:P61" si="12">D13-D60</f>
        <v>0</v>
      </c>
      <c r="E61" s="283">
        <f t="shared" si="12"/>
        <v>0</v>
      </c>
      <c r="F61" s="283">
        <f t="shared" si="12"/>
        <v>0</v>
      </c>
      <c r="G61" s="283">
        <f t="shared" si="12"/>
        <v>0</v>
      </c>
      <c r="H61" s="283">
        <f t="shared" si="12"/>
        <v>0</v>
      </c>
      <c r="I61" s="283">
        <f t="shared" si="12"/>
        <v>0</v>
      </c>
      <c r="J61" s="283">
        <f t="shared" si="12"/>
        <v>0</v>
      </c>
      <c r="K61" s="283">
        <f t="shared" si="12"/>
        <v>0</v>
      </c>
      <c r="L61" s="283">
        <f t="shared" si="12"/>
        <v>0</v>
      </c>
      <c r="M61" s="283">
        <f t="shared" si="12"/>
        <v>0</v>
      </c>
      <c r="N61" s="283">
        <f t="shared" si="12"/>
        <v>0</v>
      </c>
      <c r="O61" s="283">
        <f t="shared" si="12"/>
        <v>0</v>
      </c>
      <c r="P61" s="284">
        <f t="shared" si="12"/>
        <v>0</v>
      </c>
    </row>
    <row r="62" spans="2:16" ht="19" thickTop="1"/>
  </sheetData>
  <autoFilter ref="B2:P61" xr:uid="{4229ECE7-A373-434D-BE36-B67574EBFA2C}"/>
  <mergeCells count="5">
    <mergeCell ref="B49:B59"/>
    <mergeCell ref="B3:B13"/>
    <mergeCell ref="B14:B24"/>
    <mergeCell ref="B25:B35"/>
    <mergeCell ref="B36:B45"/>
  </mergeCells>
  <phoneticPr fontId="1"/>
  <conditionalFormatting sqref="D3:P61">
    <cfRule type="cellIs" dxfId="2934" priority="5" operator="equal">
      <formula>0</formula>
    </cfRule>
  </conditionalFormatting>
  <pageMargins left="0.23622047244094491" right="0.23622047244094491" top="0.23622047244094491" bottom="0.23622047244094491" header="0.31496062992125984" footer="0.31496062992125984"/>
  <pageSetup paperSize="9" scale="29" orientation="landscape" horizontalDpi="0"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90858-F8A4-4026-9FE9-38A8C339FA77}">
  <sheetPr codeName="Sheet14">
    <tabColor theme="7"/>
  </sheetPr>
  <dimension ref="B1:Z40"/>
  <sheetViews>
    <sheetView showGridLines="0" workbookViewId="0"/>
  </sheetViews>
  <sheetFormatPr baseColWidth="10" defaultColWidth="8.83203125" defaultRowHeight="18"/>
  <cols>
    <col min="1" max="1" width="3.6640625" customWidth="1"/>
    <col min="2" max="2" width="19.1640625" customWidth="1"/>
    <col min="3" max="26" width="15.6640625" customWidth="1"/>
  </cols>
  <sheetData>
    <row r="1" spans="2:26" ht="42" customHeight="1" thickBot="1">
      <c r="B1" s="162" t="s">
        <v>42</v>
      </c>
    </row>
    <row r="2" spans="2:26" ht="33.75" hidden="1" customHeight="1" thickBot="1">
      <c r="C2" s="180">
        <v>44592</v>
      </c>
      <c r="D2" s="180">
        <v>44592</v>
      </c>
      <c r="E2" s="180">
        <v>44620</v>
      </c>
      <c r="F2" s="180">
        <v>44620</v>
      </c>
      <c r="G2" s="180">
        <v>44651</v>
      </c>
      <c r="H2" s="180">
        <v>44651</v>
      </c>
      <c r="I2" s="180">
        <v>44681</v>
      </c>
      <c r="J2" s="180">
        <v>44681</v>
      </c>
      <c r="K2" s="180">
        <v>44712</v>
      </c>
      <c r="L2" s="180">
        <v>44712</v>
      </c>
      <c r="M2" s="180">
        <v>44742</v>
      </c>
      <c r="N2" s="180">
        <v>44742</v>
      </c>
      <c r="O2" s="180">
        <v>44773</v>
      </c>
      <c r="P2" s="180">
        <v>44773</v>
      </c>
      <c r="Q2" s="180">
        <v>44804</v>
      </c>
      <c r="R2" s="180">
        <v>44804</v>
      </c>
      <c r="S2" s="180">
        <v>44834</v>
      </c>
      <c r="T2" s="180">
        <v>44834</v>
      </c>
      <c r="U2" s="180">
        <v>44865</v>
      </c>
      <c r="V2" s="180">
        <v>44865</v>
      </c>
      <c r="W2" s="180">
        <v>44895</v>
      </c>
      <c r="X2" s="180">
        <v>44895</v>
      </c>
      <c r="Y2" s="180">
        <v>44926</v>
      </c>
      <c r="Z2" s="180">
        <v>44926</v>
      </c>
    </row>
    <row r="3" spans="2:26" ht="23.25" customHeight="1" thickTop="1" thickBot="1">
      <c r="B3" s="333"/>
      <c r="C3" s="444" t="s">
        <v>57</v>
      </c>
      <c r="D3" s="445"/>
      <c r="E3" s="444" t="s">
        <v>58</v>
      </c>
      <c r="F3" s="445"/>
      <c r="G3" s="444" t="s">
        <v>59</v>
      </c>
      <c r="H3" s="445"/>
      <c r="I3" s="444" t="s">
        <v>60</v>
      </c>
      <c r="J3" s="445"/>
      <c r="K3" s="444" t="s">
        <v>61</v>
      </c>
      <c r="L3" s="445"/>
      <c r="M3" s="444" t="s">
        <v>62</v>
      </c>
      <c r="N3" s="445"/>
      <c r="O3" s="444" t="s">
        <v>63</v>
      </c>
      <c r="P3" s="445"/>
      <c r="Q3" s="444" t="s">
        <v>64</v>
      </c>
      <c r="R3" s="445"/>
      <c r="S3" s="444" t="s">
        <v>65</v>
      </c>
      <c r="T3" s="445"/>
      <c r="U3" s="444" t="s">
        <v>66</v>
      </c>
      <c r="V3" s="445"/>
      <c r="W3" s="444" t="s">
        <v>67</v>
      </c>
      <c r="X3" s="445"/>
      <c r="Y3" s="444" t="s">
        <v>68</v>
      </c>
      <c r="Z3" s="446"/>
    </row>
    <row r="4" spans="2:26" ht="23.25" customHeight="1" thickTop="1" thickBot="1">
      <c r="B4" s="334" t="s">
        <v>4</v>
      </c>
      <c r="C4" s="4" t="s">
        <v>32</v>
      </c>
      <c r="D4" s="232" t="s">
        <v>70</v>
      </c>
      <c r="E4" s="4" t="s">
        <v>34</v>
      </c>
      <c r="F4" s="232" t="s">
        <v>69</v>
      </c>
      <c r="G4" s="4" t="s">
        <v>34</v>
      </c>
      <c r="H4" s="232" t="s">
        <v>69</v>
      </c>
      <c r="I4" s="4" t="s">
        <v>34</v>
      </c>
      <c r="J4" s="232" t="s">
        <v>69</v>
      </c>
      <c r="K4" s="4" t="s">
        <v>34</v>
      </c>
      <c r="L4" s="232" t="s">
        <v>69</v>
      </c>
      <c r="M4" s="4" t="s">
        <v>34</v>
      </c>
      <c r="N4" s="232" t="s">
        <v>69</v>
      </c>
      <c r="O4" s="4" t="s">
        <v>34</v>
      </c>
      <c r="P4" s="232" t="s">
        <v>69</v>
      </c>
      <c r="Q4" s="4" t="s">
        <v>34</v>
      </c>
      <c r="R4" s="232" t="s">
        <v>69</v>
      </c>
      <c r="S4" s="4" t="s">
        <v>34</v>
      </c>
      <c r="T4" s="232" t="s">
        <v>69</v>
      </c>
      <c r="U4" s="4" t="s">
        <v>34</v>
      </c>
      <c r="V4" s="232" t="s">
        <v>69</v>
      </c>
      <c r="W4" s="4" t="s">
        <v>34</v>
      </c>
      <c r="X4" s="232" t="s">
        <v>69</v>
      </c>
      <c r="Y4" s="4" t="s">
        <v>34</v>
      </c>
      <c r="Z4" s="240" t="s">
        <v>69</v>
      </c>
    </row>
    <row r="5" spans="2:26" ht="23.25" customHeight="1" thickTop="1">
      <c r="B5" s="13">
        <f>Setting!B5</f>
        <v>0</v>
      </c>
      <c r="C5" s="241">
        <f>'1'!BL20</f>
        <v>0</v>
      </c>
      <c r="D5" s="181" t="s">
        <v>2</v>
      </c>
      <c r="E5" s="241">
        <f>'2'!BH20</f>
        <v>0</v>
      </c>
      <c r="F5" s="124" t="str">
        <f>IFERROR(E5/C5,"")</f>
        <v/>
      </c>
      <c r="G5" s="241">
        <f>'3'!BL20</f>
        <v>0</v>
      </c>
      <c r="H5" s="124" t="str">
        <f>IFERROR(G5/E5,"")</f>
        <v/>
      </c>
      <c r="I5" s="241">
        <f>'4'!BJ20</f>
        <v>0</v>
      </c>
      <c r="J5" s="124" t="str">
        <f>IFERROR(I5/G5,"")</f>
        <v/>
      </c>
      <c r="K5" s="241">
        <f>'5'!BL20</f>
        <v>0</v>
      </c>
      <c r="L5" s="124" t="str">
        <f>IFERROR(K5/I5,"")</f>
        <v/>
      </c>
      <c r="M5" s="241">
        <f>'6'!BJ20</f>
        <v>0</v>
      </c>
      <c r="N5" s="124" t="str">
        <f>IFERROR(M5/K5,"")</f>
        <v/>
      </c>
      <c r="O5" s="241">
        <f>'7'!BL20</f>
        <v>0</v>
      </c>
      <c r="P5" s="124" t="str">
        <f>IFERROR(O5/M5,"")</f>
        <v/>
      </c>
      <c r="Q5" s="241">
        <f>'8'!BL20</f>
        <v>0</v>
      </c>
      <c r="R5" s="124" t="str">
        <f>IFERROR(Q5/O5,"")</f>
        <v/>
      </c>
      <c r="S5" s="241">
        <f>'9'!BJ20</f>
        <v>0</v>
      </c>
      <c r="T5" s="124" t="str">
        <f>IFERROR(S5/Q5,"")</f>
        <v/>
      </c>
      <c r="U5" s="241">
        <f>'10'!BL20</f>
        <v>0</v>
      </c>
      <c r="V5" s="124" t="str">
        <f>IFERROR(U5/S5,"")</f>
        <v/>
      </c>
      <c r="W5" s="241">
        <f>'11'!BJ20</f>
        <v>0</v>
      </c>
      <c r="X5" s="124" t="str">
        <f>IFERROR(W5/U5,"")</f>
        <v/>
      </c>
      <c r="Y5" s="241">
        <f>'12'!BL20</f>
        <v>0</v>
      </c>
      <c r="Z5" s="234" t="str">
        <f>IFERROR(Y5/W5,"")</f>
        <v/>
      </c>
    </row>
    <row r="6" spans="2:26" ht="23.25" customHeight="1">
      <c r="B6" s="123">
        <f>Setting!B6</f>
        <v>0</v>
      </c>
      <c r="C6" s="242">
        <f>'1'!BL21</f>
        <v>0</v>
      </c>
      <c r="D6" s="182" t="s">
        <v>2</v>
      </c>
      <c r="E6" s="242">
        <f>'2'!BH21</f>
        <v>0</v>
      </c>
      <c r="F6" s="125" t="str">
        <f t="shared" ref="F6:Z20" si="0">IFERROR(E6/C6,"")</f>
        <v/>
      </c>
      <c r="G6" s="242">
        <f>'3'!BL21</f>
        <v>0</v>
      </c>
      <c r="H6" s="125" t="str">
        <f t="shared" si="0"/>
        <v/>
      </c>
      <c r="I6" s="242">
        <f>'4'!BJ21</f>
        <v>0</v>
      </c>
      <c r="J6" s="125" t="str">
        <f t="shared" si="0"/>
        <v/>
      </c>
      <c r="K6" s="242">
        <f>'5'!BL21</f>
        <v>0</v>
      </c>
      <c r="L6" s="125" t="str">
        <f t="shared" si="0"/>
        <v/>
      </c>
      <c r="M6" s="242">
        <f>'6'!BJ21</f>
        <v>0</v>
      </c>
      <c r="N6" s="125" t="str">
        <f t="shared" si="0"/>
        <v/>
      </c>
      <c r="O6" s="242">
        <f>'7'!BL21</f>
        <v>0</v>
      </c>
      <c r="P6" s="125" t="str">
        <f t="shared" si="0"/>
        <v/>
      </c>
      <c r="Q6" s="242">
        <f>'8'!BL21</f>
        <v>0</v>
      </c>
      <c r="R6" s="125" t="str">
        <f t="shared" si="0"/>
        <v/>
      </c>
      <c r="S6" s="242">
        <f>'9'!BJ21</f>
        <v>0</v>
      </c>
      <c r="T6" s="125" t="str">
        <f t="shared" si="0"/>
        <v/>
      </c>
      <c r="U6" s="242">
        <f>'10'!BL21</f>
        <v>0</v>
      </c>
      <c r="V6" s="125" t="str">
        <f t="shared" si="0"/>
        <v/>
      </c>
      <c r="W6" s="242">
        <f>'11'!BJ21</f>
        <v>0</v>
      </c>
      <c r="X6" s="125" t="str">
        <f t="shared" si="0"/>
        <v/>
      </c>
      <c r="Y6" s="242">
        <f>'12'!BL21</f>
        <v>0</v>
      </c>
      <c r="Z6" s="235" t="str">
        <f t="shared" si="0"/>
        <v/>
      </c>
    </row>
    <row r="7" spans="2:26" ht="23.25" customHeight="1">
      <c r="B7" s="18">
        <f>Setting!B7</f>
        <v>0</v>
      </c>
      <c r="C7" s="243">
        <f>'1'!BL22</f>
        <v>0</v>
      </c>
      <c r="D7" s="183" t="s">
        <v>2</v>
      </c>
      <c r="E7" s="243">
        <f>'2'!BH22</f>
        <v>0</v>
      </c>
      <c r="F7" s="126" t="str">
        <f t="shared" si="0"/>
        <v/>
      </c>
      <c r="G7" s="243">
        <f>'3'!BL22</f>
        <v>0</v>
      </c>
      <c r="H7" s="126" t="str">
        <f t="shared" si="0"/>
        <v/>
      </c>
      <c r="I7" s="243">
        <f>'4'!BJ22</f>
        <v>0</v>
      </c>
      <c r="J7" s="126" t="str">
        <f t="shared" si="0"/>
        <v/>
      </c>
      <c r="K7" s="243">
        <f>'5'!BL22</f>
        <v>0</v>
      </c>
      <c r="L7" s="126" t="str">
        <f t="shared" si="0"/>
        <v/>
      </c>
      <c r="M7" s="243">
        <f>'6'!BJ22</f>
        <v>0</v>
      </c>
      <c r="N7" s="126" t="str">
        <f t="shared" si="0"/>
        <v/>
      </c>
      <c r="O7" s="243">
        <f>'7'!BL22</f>
        <v>0</v>
      </c>
      <c r="P7" s="126" t="str">
        <f t="shared" si="0"/>
        <v/>
      </c>
      <c r="Q7" s="243">
        <f>'8'!BL22</f>
        <v>0</v>
      </c>
      <c r="R7" s="126" t="str">
        <f t="shared" si="0"/>
        <v/>
      </c>
      <c r="S7" s="243">
        <f>'9'!BJ22</f>
        <v>0</v>
      </c>
      <c r="T7" s="126" t="str">
        <f t="shared" si="0"/>
        <v/>
      </c>
      <c r="U7" s="243">
        <f>'10'!BL22</f>
        <v>0</v>
      </c>
      <c r="V7" s="126" t="str">
        <f t="shared" si="0"/>
        <v/>
      </c>
      <c r="W7" s="243">
        <f>'11'!BJ22</f>
        <v>0</v>
      </c>
      <c r="X7" s="126" t="str">
        <f t="shared" si="0"/>
        <v/>
      </c>
      <c r="Y7" s="243">
        <f>'12'!BL22</f>
        <v>0</v>
      </c>
      <c r="Z7" s="236" t="str">
        <f t="shared" si="0"/>
        <v/>
      </c>
    </row>
    <row r="8" spans="2:26" ht="23.25" customHeight="1">
      <c r="B8" s="14">
        <f>Setting!B8</f>
        <v>0</v>
      </c>
      <c r="C8" s="244">
        <f>'1'!BL23</f>
        <v>0</v>
      </c>
      <c r="D8" s="184" t="s">
        <v>2</v>
      </c>
      <c r="E8" s="244">
        <f>'2'!BH23</f>
        <v>0</v>
      </c>
      <c r="F8" s="127" t="str">
        <f t="shared" si="0"/>
        <v/>
      </c>
      <c r="G8" s="244">
        <f>'3'!BL23</f>
        <v>0</v>
      </c>
      <c r="H8" s="127" t="str">
        <f t="shared" si="0"/>
        <v/>
      </c>
      <c r="I8" s="244">
        <f>'4'!BJ23</f>
        <v>0</v>
      </c>
      <c r="J8" s="127" t="str">
        <f t="shared" si="0"/>
        <v/>
      </c>
      <c r="K8" s="244">
        <f>'5'!BL23</f>
        <v>0</v>
      </c>
      <c r="L8" s="127" t="str">
        <f t="shared" si="0"/>
        <v/>
      </c>
      <c r="M8" s="244">
        <f>'6'!BJ23</f>
        <v>0</v>
      </c>
      <c r="N8" s="127" t="str">
        <f t="shared" si="0"/>
        <v/>
      </c>
      <c r="O8" s="244">
        <f>'7'!BL23</f>
        <v>0</v>
      </c>
      <c r="P8" s="127" t="str">
        <f t="shared" si="0"/>
        <v/>
      </c>
      <c r="Q8" s="244">
        <f>'8'!BL23</f>
        <v>0</v>
      </c>
      <c r="R8" s="127" t="str">
        <f t="shared" si="0"/>
        <v/>
      </c>
      <c r="S8" s="244">
        <f>'9'!BJ23</f>
        <v>0</v>
      </c>
      <c r="T8" s="127" t="str">
        <f t="shared" si="0"/>
        <v/>
      </c>
      <c r="U8" s="244">
        <f>'10'!BL23</f>
        <v>0</v>
      </c>
      <c r="V8" s="127" t="str">
        <f t="shared" si="0"/>
        <v/>
      </c>
      <c r="W8" s="244">
        <f>'11'!BJ23</f>
        <v>0</v>
      </c>
      <c r="X8" s="127" t="str">
        <f t="shared" si="0"/>
        <v/>
      </c>
      <c r="Y8" s="244">
        <f>'12'!BL23</f>
        <v>0</v>
      </c>
      <c r="Z8" s="237" t="str">
        <f t="shared" si="0"/>
        <v/>
      </c>
    </row>
    <row r="9" spans="2:26" ht="23.25" customHeight="1">
      <c r="B9" s="18">
        <f>Setting!B9</f>
        <v>0</v>
      </c>
      <c r="C9" s="243">
        <f>'1'!BL24</f>
        <v>0</v>
      </c>
      <c r="D9" s="183" t="s">
        <v>2</v>
      </c>
      <c r="E9" s="243">
        <f>'2'!BH24</f>
        <v>0</v>
      </c>
      <c r="F9" s="126" t="str">
        <f t="shared" si="0"/>
        <v/>
      </c>
      <c r="G9" s="243">
        <f>'3'!BL24</f>
        <v>0</v>
      </c>
      <c r="H9" s="126" t="str">
        <f t="shared" si="0"/>
        <v/>
      </c>
      <c r="I9" s="243">
        <f>'4'!BJ24</f>
        <v>0</v>
      </c>
      <c r="J9" s="126" t="str">
        <f t="shared" si="0"/>
        <v/>
      </c>
      <c r="K9" s="243">
        <f>'5'!BL24</f>
        <v>0</v>
      </c>
      <c r="L9" s="126" t="str">
        <f t="shared" si="0"/>
        <v/>
      </c>
      <c r="M9" s="243">
        <f>'6'!BJ24</f>
        <v>0</v>
      </c>
      <c r="N9" s="126" t="str">
        <f t="shared" si="0"/>
        <v/>
      </c>
      <c r="O9" s="243">
        <f>'7'!BL24</f>
        <v>0</v>
      </c>
      <c r="P9" s="126" t="str">
        <f t="shared" si="0"/>
        <v/>
      </c>
      <c r="Q9" s="243">
        <f>'8'!BL24</f>
        <v>0</v>
      </c>
      <c r="R9" s="126" t="str">
        <f t="shared" si="0"/>
        <v/>
      </c>
      <c r="S9" s="243">
        <f>'9'!BJ24</f>
        <v>0</v>
      </c>
      <c r="T9" s="126" t="str">
        <f t="shared" si="0"/>
        <v/>
      </c>
      <c r="U9" s="243">
        <f>'10'!BL24</f>
        <v>0</v>
      </c>
      <c r="V9" s="126" t="str">
        <f t="shared" si="0"/>
        <v/>
      </c>
      <c r="W9" s="243">
        <f>'11'!BJ24</f>
        <v>0</v>
      </c>
      <c r="X9" s="126" t="str">
        <f t="shared" si="0"/>
        <v/>
      </c>
      <c r="Y9" s="243">
        <f>'12'!BL24</f>
        <v>0</v>
      </c>
      <c r="Z9" s="236" t="str">
        <f t="shared" si="0"/>
        <v/>
      </c>
    </row>
    <row r="10" spans="2:26" ht="23.25" customHeight="1">
      <c r="B10" s="14">
        <f>Setting!B10</f>
        <v>0</v>
      </c>
      <c r="C10" s="244">
        <f>'1'!BL25</f>
        <v>0</v>
      </c>
      <c r="D10" s="184" t="s">
        <v>2</v>
      </c>
      <c r="E10" s="244">
        <f>'2'!BH25</f>
        <v>0</v>
      </c>
      <c r="F10" s="127" t="str">
        <f t="shared" si="0"/>
        <v/>
      </c>
      <c r="G10" s="244">
        <f>'3'!BL25</f>
        <v>0</v>
      </c>
      <c r="H10" s="127" t="str">
        <f t="shared" si="0"/>
        <v/>
      </c>
      <c r="I10" s="244">
        <f>'4'!BJ25</f>
        <v>0</v>
      </c>
      <c r="J10" s="127" t="str">
        <f t="shared" si="0"/>
        <v/>
      </c>
      <c r="K10" s="244">
        <f>'5'!BL25</f>
        <v>0</v>
      </c>
      <c r="L10" s="127" t="str">
        <f t="shared" si="0"/>
        <v/>
      </c>
      <c r="M10" s="244">
        <f>'6'!BJ25</f>
        <v>0</v>
      </c>
      <c r="N10" s="127" t="str">
        <f t="shared" si="0"/>
        <v/>
      </c>
      <c r="O10" s="244">
        <f>'7'!BL25</f>
        <v>0</v>
      </c>
      <c r="P10" s="127" t="str">
        <f t="shared" si="0"/>
        <v/>
      </c>
      <c r="Q10" s="244">
        <f>'8'!BL25</f>
        <v>0</v>
      </c>
      <c r="R10" s="127" t="str">
        <f t="shared" si="0"/>
        <v/>
      </c>
      <c r="S10" s="244">
        <f>'9'!BJ25</f>
        <v>0</v>
      </c>
      <c r="T10" s="127" t="str">
        <f t="shared" si="0"/>
        <v/>
      </c>
      <c r="U10" s="244">
        <f>'10'!BL25</f>
        <v>0</v>
      </c>
      <c r="V10" s="127" t="str">
        <f t="shared" si="0"/>
        <v/>
      </c>
      <c r="W10" s="244">
        <f>'11'!BJ25</f>
        <v>0</v>
      </c>
      <c r="X10" s="127" t="str">
        <f t="shared" si="0"/>
        <v/>
      </c>
      <c r="Y10" s="244">
        <f>'12'!BL25</f>
        <v>0</v>
      </c>
      <c r="Z10" s="237" t="str">
        <f t="shared" si="0"/>
        <v/>
      </c>
    </row>
    <row r="11" spans="2:26" ht="23.25" customHeight="1">
      <c r="B11" s="18">
        <f>Setting!B11</f>
        <v>0</v>
      </c>
      <c r="C11" s="243">
        <f>'1'!BL26</f>
        <v>0</v>
      </c>
      <c r="D11" s="183" t="s">
        <v>2</v>
      </c>
      <c r="E11" s="243">
        <f>'2'!BH26</f>
        <v>0</v>
      </c>
      <c r="F11" s="126" t="str">
        <f t="shared" si="0"/>
        <v/>
      </c>
      <c r="G11" s="243">
        <f>'3'!BL26</f>
        <v>0</v>
      </c>
      <c r="H11" s="126" t="str">
        <f t="shared" si="0"/>
        <v/>
      </c>
      <c r="I11" s="243">
        <f>'4'!BJ26</f>
        <v>0</v>
      </c>
      <c r="J11" s="126" t="str">
        <f t="shared" si="0"/>
        <v/>
      </c>
      <c r="K11" s="243">
        <f>'5'!BL26</f>
        <v>0</v>
      </c>
      <c r="L11" s="126" t="str">
        <f t="shared" si="0"/>
        <v/>
      </c>
      <c r="M11" s="243">
        <f>'6'!BJ26</f>
        <v>0</v>
      </c>
      <c r="N11" s="126" t="str">
        <f t="shared" si="0"/>
        <v/>
      </c>
      <c r="O11" s="243">
        <f>'7'!BL26</f>
        <v>0</v>
      </c>
      <c r="P11" s="126" t="str">
        <f t="shared" si="0"/>
        <v/>
      </c>
      <c r="Q11" s="243">
        <f>'8'!BL26</f>
        <v>0</v>
      </c>
      <c r="R11" s="126" t="str">
        <f t="shared" si="0"/>
        <v/>
      </c>
      <c r="S11" s="243">
        <f>'9'!BJ26</f>
        <v>0</v>
      </c>
      <c r="T11" s="126" t="str">
        <f t="shared" si="0"/>
        <v/>
      </c>
      <c r="U11" s="243">
        <f>'10'!BL26</f>
        <v>0</v>
      </c>
      <c r="V11" s="126" t="str">
        <f t="shared" si="0"/>
        <v/>
      </c>
      <c r="W11" s="243">
        <f>'11'!BJ26</f>
        <v>0</v>
      </c>
      <c r="X11" s="126" t="str">
        <f t="shared" si="0"/>
        <v/>
      </c>
      <c r="Y11" s="243">
        <f>'12'!BL26</f>
        <v>0</v>
      </c>
      <c r="Z11" s="236" t="str">
        <f t="shared" si="0"/>
        <v/>
      </c>
    </row>
    <row r="12" spans="2:26" ht="23.25" customHeight="1">
      <c r="B12" s="14">
        <f>Setting!B12</f>
        <v>0</v>
      </c>
      <c r="C12" s="244">
        <f>'1'!BL27</f>
        <v>0</v>
      </c>
      <c r="D12" s="184" t="s">
        <v>2</v>
      </c>
      <c r="E12" s="244">
        <f>'2'!BH27</f>
        <v>0</v>
      </c>
      <c r="F12" s="127" t="str">
        <f t="shared" si="0"/>
        <v/>
      </c>
      <c r="G12" s="244">
        <f>'3'!BL27</f>
        <v>0</v>
      </c>
      <c r="H12" s="127" t="str">
        <f t="shared" si="0"/>
        <v/>
      </c>
      <c r="I12" s="244">
        <f>'4'!BJ27</f>
        <v>0</v>
      </c>
      <c r="J12" s="127" t="str">
        <f t="shared" si="0"/>
        <v/>
      </c>
      <c r="K12" s="244">
        <f>'5'!BL27</f>
        <v>0</v>
      </c>
      <c r="L12" s="127" t="str">
        <f t="shared" si="0"/>
        <v/>
      </c>
      <c r="M12" s="244">
        <f>'6'!BJ27</f>
        <v>0</v>
      </c>
      <c r="N12" s="127" t="str">
        <f t="shared" si="0"/>
        <v/>
      </c>
      <c r="O12" s="244">
        <f>'7'!BL27</f>
        <v>0</v>
      </c>
      <c r="P12" s="127" t="str">
        <f t="shared" si="0"/>
        <v/>
      </c>
      <c r="Q12" s="244">
        <f>'8'!BL27</f>
        <v>0</v>
      </c>
      <c r="R12" s="127" t="str">
        <f t="shared" si="0"/>
        <v/>
      </c>
      <c r="S12" s="244">
        <f>'9'!BJ27</f>
        <v>0</v>
      </c>
      <c r="T12" s="127" t="str">
        <f t="shared" si="0"/>
        <v/>
      </c>
      <c r="U12" s="244">
        <f>'10'!BL27</f>
        <v>0</v>
      </c>
      <c r="V12" s="127" t="str">
        <f t="shared" si="0"/>
        <v/>
      </c>
      <c r="W12" s="244">
        <f>'11'!BJ27</f>
        <v>0</v>
      </c>
      <c r="X12" s="127" t="str">
        <f t="shared" si="0"/>
        <v/>
      </c>
      <c r="Y12" s="244">
        <f>'12'!BL27</f>
        <v>0</v>
      </c>
      <c r="Z12" s="237" t="str">
        <f t="shared" si="0"/>
        <v/>
      </c>
    </row>
    <row r="13" spans="2:26" ht="23.25" customHeight="1">
      <c r="B13" s="18">
        <f>Setting!B13</f>
        <v>0</v>
      </c>
      <c r="C13" s="243">
        <f>'1'!BL28</f>
        <v>0</v>
      </c>
      <c r="D13" s="183" t="s">
        <v>2</v>
      </c>
      <c r="E13" s="243">
        <f>'2'!BH28</f>
        <v>0</v>
      </c>
      <c r="F13" s="126" t="str">
        <f t="shared" si="0"/>
        <v/>
      </c>
      <c r="G13" s="243">
        <f>'3'!BL28</f>
        <v>0</v>
      </c>
      <c r="H13" s="247" t="str">
        <f t="shared" si="0"/>
        <v/>
      </c>
      <c r="I13" s="243">
        <f>'4'!BJ28</f>
        <v>0</v>
      </c>
      <c r="J13" s="126" t="str">
        <f t="shared" si="0"/>
        <v/>
      </c>
      <c r="K13" s="243">
        <f>'5'!BL28</f>
        <v>0</v>
      </c>
      <c r="L13" s="126" t="str">
        <f t="shared" si="0"/>
        <v/>
      </c>
      <c r="M13" s="243">
        <f>'6'!BJ28</f>
        <v>0</v>
      </c>
      <c r="N13" s="126" t="str">
        <f t="shared" si="0"/>
        <v/>
      </c>
      <c r="O13" s="243">
        <f>'7'!BL28</f>
        <v>0</v>
      </c>
      <c r="P13" s="126" t="str">
        <f t="shared" si="0"/>
        <v/>
      </c>
      <c r="Q13" s="243">
        <f>'8'!BL28</f>
        <v>0</v>
      </c>
      <c r="R13" s="126" t="str">
        <f t="shared" si="0"/>
        <v/>
      </c>
      <c r="S13" s="243">
        <f>'9'!BJ28</f>
        <v>0</v>
      </c>
      <c r="T13" s="126" t="str">
        <f t="shared" si="0"/>
        <v/>
      </c>
      <c r="U13" s="243">
        <f>'10'!BL28</f>
        <v>0</v>
      </c>
      <c r="V13" s="126" t="str">
        <f t="shared" si="0"/>
        <v/>
      </c>
      <c r="W13" s="243">
        <f>'11'!BJ28</f>
        <v>0</v>
      </c>
      <c r="X13" s="126" t="str">
        <f t="shared" si="0"/>
        <v/>
      </c>
      <c r="Y13" s="243">
        <f>'12'!BL28</f>
        <v>0</v>
      </c>
      <c r="Z13" s="236" t="str">
        <f t="shared" si="0"/>
        <v/>
      </c>
    </row>
    <row r="14" spans="2:26" ht="23.25" customHeight="1">
      <c r="B14" s="14">
        <f>Setting!B14</f>
        <v>0</v>
      </c>
      <c r="C14" s="244">
        <f>'1'!BL29</f>
        <v>0</v>
      </c>
      <c r="D14" s="184" t="s">
        <v>2</v>
      </c>
      <c r="E14" s="244">
        <f>'2'!BH29</f>
        <v>0</v>
      </c>
      <c r="F14" s="127" t="str">
        <f t="shared" si="0"/>
        <v/>
      </c>
      <c r="G14" s="244">
        <f>'3'!BL29</f>
        <v>0</v>
      </c>
      <c r="H14" s="127" t="str">
        <f t="shared" si="0"/>
        <v/>
      </c>
      <c r="I14" s="244">
        <f>'4'!BJ29</f>
        <v>0</v>
      </c>
      <c r="J14" s="127" t="str">
        <f t="shared" si="0"/>
        <v/>
      </c>
      <c r="K14" s="244">
        <f>'5'!BL29</f>
        <v>0</v>
      </c>
      <c r="L14" s="127" t="str">
        <f t="shared" si="0"/>
        <v/>
      </c>
      <c r="M14" s="244">
        <f>'6'!BJ29</f>
        <v>0</v>
      </c>
      <c r="N14" s="127" t="str">
        <f t="shared" si="0"/>
        <v/>
      </c>
      <c r="O14" s="244">
        <f>'7'!BL29</f>
        <v>0</v>
      </c>
      <c r="P14" s="127" t="str">
        <f t="shared" si="0"/>
        <v/>
      </c>
      <c r="Q14" s="244">
        <f>'8'!BL29</f>
        <v>0</v>
      </c>
      <c r="R14" s="127" t="str">
        <f t="shared" si="0"/>
        <v/>
      </c>
      <c r="S14" s="244">
        <f>'9'!BJ29</f>
        <v>0</v>
      </c>
      <c r="T14" s="127" t="str">
        <f t="shared" si="0"/>
        <v/>
      </c>
      <c r="U14" s="244">
        <f>'10'!BL29</f>
        <v>0</v>
      </c>
      <c r="V14" s="127" t="str">
        <f t="shared" si="0"/>
        <v/>
      </c>
      <c r="W14" s="244">
        <f>'11'!BJ29</f>
        <v>0</v>
      </c>
      <c r="X14" s="127" t="str">
        <f t="shared" si="0"/>
        <v/>
      </c>
      <c r="Y14" s="244">
        <f>'12'!BL29</f>
        <v>0</v>
      </c>
      <c r="Z14" s="237" t="str">
        <f t="shared" si="0"/>
        <v/>
      </c>
    </row>
    <row r="15" spans="2:26" ht="23.25" customHeight="1">
      <c r="B15" s="18">
        <f>Setting!B15</f>
        <v>0</v>
      </c>
      <c r="C15" s="243">
        <f>'1'!BL30</f>
        <v>0</v>
      </c>
      <c r="D15" s="183" t="s">
        <v>2</v>
      </c>
      <c r="E15" s="243">
        <f>'2'!BH30</f>
        <v>0</v>
      </c>
      <c r="F15" s="126" t="str">
        <f t="shared" si="0"/>
        <v/>
      </c>
      <c r="G15" s="243">
        <f>'3'!BL30</f>
        <v>0</v>
      </c>
      <c r="H15" s="126" t="str">
        <f t="shared" si="0"/>
        <v/>
      </c>
      <c r="I15" s="243">
        <f>'4'!BJ30</f>
        <v>0</v>
      </c>
      <c r="J15" s="126" t="str">
        <f t="shared" si="0"/>
        <v/>
      </c>
      <c r="K15" s="243">
        <f>'5'!BL30</f>
        <v>0</v>
      </c>
      <c r="L15" s="126" t="str">
        <f t="shared" si="0"/>
        <v/>
      </c>
      <c r="M15" s="243">
        <f>'6'!BJ30</f>
        <v>0</v>
      </c>
      <c r="N15" s="126" t="str">
        <f t="shared" si="0"/>
        <v/>
      </c>
      <c r="O15" s="243">
        <f>'7'!BL30</f>
        <v>0</v>
      </c>
      <c r="P15" s="126" t="str">
        <f t="shared" si="0"/>
        <v/>
      </c>
      <c r="Q15" s="243">
        <f>'8'!BL30</f>
        <v>0</v>
      </c>
      <c r="R15" s="126" t="str">
        <f t="shared" si="0"/>
        <v/>
      </c>
      <c r="S15" s="243">
        <f>'9'!BJ30</f>
        <v>0</v>
      </c>
      <c r="T15" s="126" t="str">
        <f t="shared" si="0"/>
        <v/>
      </c>
      <c r="U15" s="243">
        <f>'10'!BL30</f>
        <v>0</v>
      </c>
      <c r="V15" s="126" t="str">
        <f t="shared" si="0"/>
        <v/>
      </c>
      <c r="W15" s="243">
        <f>'11'!BJ30</f>
        <v>0</v>
      </c>
      <c r="X15" s="126" t="str">
        <f t="shared" si="0"/>
        <v/>
      </c>
      <c r="Y15" s="243">
        <f>'12'!BL30</f>
        <v>0</v>
      </c>
      <c r="Z15" s="236" t="str">
        <f t="shared" si="0"/>
        <v/>
      </c>
    </row>
    <row r="16" spans="2:26" ht="23.25" customHeight="1">
      <c r="B16" s="14">
        <f>Setting!B16</f>
        <v>0</v>
      </c>
      <c r="C16" s="244">
        <f>'1'!BL31</f>
        <v>0</v>
      </c>
      <c r="D16" s="184" t="s">
        <v>2</v>
      </c>
      <c r="E16" s="244">
        <f>'2'!BH31</f>
        <v>0</v>
      </c>
      <c r="F16" s="127" t="str">
        <f t="shared" si="0"/>
        <v/>
      </c>
      <c r="G16" s="244">
        <f>'3'!BL31</f>
        <v>0</v>
      </c>
      <c r="H16" s="127" t="str">
        <f t="shared" si="0"/>
        <v/>
      </c>
      <c r="I16" s="244">
        <f>'4'!BJ31</f>
        <v>0</v>
      </c>
      <c r="J16" s="127" t="str">
        <f t="shared" si="0"/>
        <v/>
      </c>
      <c r="K16" s="244">
        <f>'5'!BL31</f>
        <v>0</v>
      </c>
      <c r="L16" s="127" t="str">
        <f t="shared" si="0"/>
        <v/>
      </c>
      <c r="M16" s="244">
        <f>'6'!BJ31</f>
        <v>0</v>
      </c>
      <c r="N16" s="127" t="str">
        <f t="shared" si="0"/>
        <v/>
      </c>
      <c r="O16" s="244">
        <f>'7'!BL31</f>
        <v>0</v>
      </c>
      <c r="P16" s="127" t="str">
        <f t="shared" si="0"/>
        <v/>
      </c>
      <c r="Q16" s="244">
        <f>'8'!BL31</f>
        <v>0</v>
      </c>
      <c r="R16" s="127" t="str">
        <f t="shared" si="0"/>
        <v/>
      </c>
      <c r="S16" s="244">
        <f>'9'!BJ31</f>
        <v>0</v>
      </c>
      <c r="T16" s="127" t="str">
        <f t="shared" si="0"/>
        <v/>
      </c>
      <c r="U16" s="244">
        <f>'10'!BL31</f>
        <v>0</v>
      </c>
      <c r="V16" s="127" t="str">
        <f t="shared" si="0"/>
        <v/>
      </c>
      <c r="W16" s="244">
        <f>'11'!BJ31</f>
        <v>0</v>
      </c>
      <c r="X16" s="127" t="str">
        <f t="shared" si="0"/>
        <v/>
      </c>
      <c r="Y16" s="244">
        <f>'12'!BL31</f>
        <v>0</v>
      </c>
      <c r="Z16" s="237" t="str">
        <f t="shared" si="0"/>
        <v/>
      </c>
    </row>
    <row r="17" spans="2:26" ht="23.25" customHeight="1">
      <c r="B17" s="18">
        <f>Setting!B17</f>
        <v>0</v>
      </c>
      <c r="C17" s="243">
        <f>'1'!BL32</f>
        <v>0</v>
      </c>
      <c r="D17" s="183" t="s">
        <v>2</v>
      </c>
      <c r="E17" s="243">
        <f>'2'!BH32</f>
        <v>0</v>
      </c>
      <c r="F17" s="126" t="str">
        <f t="shared" si="0"/>
        <v/>
      </c>
      <c r="G17" s="243">
        <f>'3'!BL32</f>
        <v>0</v>
      </c>
      <c r="H17" s="126" t="str">
        <f t="shared" si="0"/>
        <v/>
      </c>
      <c r="I17" s="243">
        <f>'4'!BJ32</f>
        <v>0</v>
      </c>
      <c r="J17" s="126" t="str">
        <f t="shared" si="0"/>
        <v/>
      </c>
      <c r="K17" s="243">
        <f>'5'!BL32</f>
        <v>0</v>
      </c>
      <c r="L17" s="126" t="str">
        <f t="shared" si="0"/>
        <v/>
      </c>
      <c r="M17" s="243">
        <f>'6'!BJ32</f>
        <v>0</v>
      </c>
      <c r="N17" s="126" t="str">
        <f t="shared" si="0"/>
        <v/>
      </c>
      <c r="O17" s="243">
        <f>'7'!BL32</f>
        <v>0</v>
      </c>
      <c r="P17" s="126" t="str">
        <f t="shared" si="0"/>
        <v/>
      </c>
      <c r="Q17" s="243">
        <f>'8'!BL32</f>
        <v>0</v>
      </c>
      <c r="R17" s="126" t="str">
        <f t="shared" si="0"/>
        <v/>
      </c>
      <c r="S17" s="243">
        <f>'9'!BJ32</f>
        <v>0</v>
      </c>
      <c r="T17" s="126" t="str">
        <f t="shared" si="0"/>
        <v/>
      </c>
      <c r="U17" s="243">
        <f>'10'!BL32</f>
        <v>0</v>
      </c>
      <c r="V17" s="126" t="str">
        <f t="shared" si="0"/>
        <v/>
      </c>
      <c r="W17" s="243">
        <f>'11'!BJ32</f>
        <v>0</v>
      </c>
      <c r="X17" s="126" t="str">
        <f t="shared" si="0"/>
        <v/>
      </c>
      <c r="Y17" s="243">
        <f>'12'!BL32</f>
        <v>0</v>
      </c>
      <c r="Z17" s="236" t="str">
        <f t="shared" si="0"/>
        <v/>
      </c>
    </row>
    <row r="18" spans="2:26" ht="23.25" customHeight="1">
      <c r="B18" s="14">
        <f>Setting!B18</f>
        <v>0</v>
      </c>
      <c r="C18" s="244">
        <f>'1'!BL33</f>
        <v>0</v>
      </c>
      <c r="D18" s="184" t="s">
        <v>2</v>
      </c>
      <c r="E18" s="244">
        <f>'2'!BH33</f>
        <v>0</v>
      </c>
      <c r="F18" s="127" t="str">
        <f t="shared" si="0"/>
        <v/>
      </c>
      <c r="G18" s="244">
        <f>'3'!BL33</f>
        <v>0</v>
      </c>
      <c r="H18" s="127" t="str">
        <f t="shared" si="0"/>
        <v/>
      </c>
      <c r="I18" s="244">
        <f>'4'!BJ33</f>
        <v>0</v>
      </c>
      <c r="J18" s="127" t="str">
        <f t="shared" si="0"/>
        <v/>
      </c>
      <c r="K18" s="244">
        <f>'5'!BL33</f>
        <v>0</v>
      </c>
      <c r="L18" s="127" t="str">
        <f t="shared" si="0"/>
        <v/>
      </c>
      <c r="M18" s="244">
        <f>'6'!BJ33</f>
        <v>0</v>
      </c>
      <c r="N18" s="127" t="str">
        <f t="shared" si="0"/>
        <v/>
      </c>
      <c r="O18" s="244">
        <f>'7'!BL33</f>
        <v>0</v>
      </c>
      <c r="P18" s="127" t="str">
        <f t="shared" si="0"/>
        <v/>
      </c>
      <c r="Q18" s="244">
        <f>'8'!BL33</f>
        <v>0</v>
      </c>
      <c r="R18" s="127" t="str">
        <f t="shared" si="0"/>
        <v/>
      </c>
      <c r="S18" s="244">
        <f>'9'!BJ33</f>
        <v>0</v>
      </c>
      <c r="T18" s="127" t="str">
        <f t="shared" si="0"/>
        <v/>
      </c>
      <c r="U18" s="244">
        <f>'10'!BL33</f>
        <v>0</v>
      </c>
      <c r="V18" s="127" t="str">
        <f t="shared" si="0"/>
        <v/>
      </c>
      <c r="W18" s="244">
        <f>'11'!BJ33</f>
        <v>0</v>
      </c>
      <c r="X18" s="127" t="str">
        <f t="shared" si="0"/>
        <v/>
      </c>
      <c r="Y18" s="244">
        <f>'12'!BL33</f>
        <v>0</v>
      </c>
      <c r="Z18" s="237" t="str">
        <f t="shared" si="0"/>
        <v/>
      </c>
    </row>
    <row r="19" spans="2:26" ht="23.25" customHeight="1" thickBot="1">
      <c r="B19" s="15">
        <f>Setting!B19</f>
        <v>0</v>
      </c>
      <c r="C19" s="245">
        <f>'1'!BL34</f>
        <v>0</v>
      </c>
      <c r="D19" s="185" t="s">
        <v>2</v>
      </c>
      <c r="E19" s="245">
        <f>'2'!BH34</f>
        <v>0</v>
      </c>
      <c r="F19" s="128" t="str">
        <f t="shared" si="0"/>
        <v/>
      </c>
      <c r="G19" s="245">
        <f>'3'!BL34</f>
        <v>0</v>
      </c>
      <c r="H19" s="128" t="str">
        <f t="shared" si="0"/>
        <v/>
      </c>
      <c r="I19" s="245">
        <f>'4'!BJ34</f>
        <v>0</v>
      </c>
      <c r="J19" s="128" t="str">
        <f t="shared" si="0"/>
        <v/>
      </c>
      <c r="K19" s="245">
        <f>'5'!BL34</f>
        <v>0</v>
      </c>
      <c r="L19" s="128" t="str">
        <f t="shared" si="0"/>
        <v/>
      </c>
      <c r="M19" s="245">
        <f>'6'!BJ34</f>
        <v>0</v>
      </c>
      <c r="N19" s="128" t="str">
        <f t="shared" si="0"/>
        <v/>
      </c>
      <c r="O19" s="245">
        <f>'7'!BL34</f>
        <v>0</v>
      </c>
      <c r="P19" s="128" t="str">
        <f t="shared" si="0"/>
        <v/>
      </c>
      <c r="Q19" s="245">
        <f>'8'!BL34</f>
        <v>0</v>
      </c>
      <c r="R19" s="128" t="str">
        <f t="shared" si="0"/>
        <v/>
      </c>
      <c r="S19" s="245">
        <f>'9'!BJ34</f>
        <v>0</v>
      </c>
      <c r="T19" s="128" t="str">
        <f t="shared" si="0"/>
        <v/>
      </c>
      <c r="U19" s="245">
        <f>'10'!BL34</f>
        <v>0</v>
      </c>
      <c r="V19" s="128" t="str">
        <f t="shared" si="0"/>
        <v/>
      </c>
      <c r="W19" s="245">
        <f>'11'!BJ34</f>
        <v>0</v>
      </c>
      <c r="X19" s="128" t="str">
        <f t="shared" si="0"/>
        <v/>
      </c>
      <c r="Y19" s="245">
        <f>'12'!BL34</f>
        <v>0</v>
      </c>
      <c r="Z19" s="238" t="str">
        <f t="shared" si="0"/>
        <v/>
      </c>
    </row>
    <row r="20" spans="2:26" ht="23.25" customHeight="1" thickTop="1" thickBot="1">
      <c r="B20" s="16" t="s">
        <v>33</v>
      </c>
      <c r="C20" s="246">
        <f>SUM(C5:C19)</f>
        <v>0</v>
      </c>
      <c r="D20" s="186" t="s">
        <v>2</v>
      </c>
      <c r="E20" s="246">
        <f t="shared" ref="E20:M20" si="1">SUM(E5:E19)</f>
        <v>0</v>
      </c>
      <c r="F20" s="129" t="str">
        <f t="shared" si="0"/>
        <v/>
      </c>
      <c r="G20" s="246">
        <f t="shared" si="1"/>
        <v>0</v>
      </c>
      <c r="H20" s="129" t="str">
        <f t="shared" si="0"/>
        <v/>
      </c>
      <c r="I20" s="246">
        <f t="shared" si="1"/>
        <v>0</v>
      </c>
      <c r="J20" s="129" t="str">
        <f t="shared" si="0"/>
        <v/>
      </c>
      <c r="K20" s="246">
        <f t="shared" si="1"/>
        <v>0</v>
      </c>
      <c r="L20" s="129" t="str">
        <f t="shared" si="0"/>
        <v/>
      </c>
      <c r="M20" s="246">
        <f t="shared" si="1"/>
        <v>0</v>
      </c>
      <c r="N20" s="129" t="str">
        <f t="shared" si="0"/>
        <v/>
      </c>
      <c r="O20" s="246">
        <f>SUM(O5:O19)</f>
        <v>0</v>
      </c>
      <c r="P20" s="129" t="str">
        <f t="shared" si="0"/>
        <v/>
      </c>
      <c r="Q20" s="246">
        <f t="shared" ref="Q20:Y20" si="2">SUM(Q5:Q19)</f>
        <v>0</v>
      </c>
      <c r="R20" s="129" t="str">
        <f t="shared" si="0"/>
        <v/>
      </c>
      <c r="S20" s="246">
        <f t="shared" si="2"/>
        <v>0</v>
      </c>
      <c r="T20" s="129" t="str">
        <f t="shared" si="0"/>
        <v/>
      </c>
      <c r="U20" s="246">
        <f t="shared" si="2"/>
        <v>0</v>
      </c>
      <c r="V20" s="129" t="str">
        <f t="shared" si="0"/>
        <v/>
      </c>
      <c r="W20" s="246">
        <f t="shared" si="2"/>
        <v>0</v>
      </c>
      <c r="X20" s="129" t="str">
        <f t="shared" si="0"/>
        <v/>
      </c>
      <c r="Y20" s="246">
        <f t="shared" si="2"/>
        <v>0</v>
      </c>
      <c r="Z20" s="239" t="str">
        <f t="shared" si="0"/>
        <v/>
      </c>
    </row>
    <row r="21" spans="2:26" ht="39" customHeight="1" thickTop="1" thickBot="1">
      <c r="B21" s="178" t="s">
        <v>72</v>
      </c>
    </row>
    <row r="22" spans="2:26" ht="23.25" customHeight="1" thickTop="1" thickBot="1">
      <c r="B22" s="335">
        <v>1</v>
      </c>
      <c r="C22" s="444" t="s">
        <v>57</v>
      </c>
      <c r="D22" s="445"/>
      <c r="E22" s="444" t="s">
        <v>58</v>
      </c>
      <c r="F22" s="445"/>
      <c r="G22" s="444" t="s">
        <v>59</v>
      </c>
      <c r="H22" s="445"/>
      <c r="I22" s="444" t="s">
        <v>60</v>
      </c>
      <c r="J22" s="445"/>
      <c r="K22" s="444" t="s">
        <v>61</v>
      </c>
      <c r="L22" s="445"/>
      <c r="M22" s="444" t="s">
        <v>62</v>
      </c>
      <c r="N22" s="445"/>
      <c r="O22" s="444" t="s">
        <v>63</v>
      </c>
      <c r="P22" s="445"/>
      <c r="Q22" s="444" t="s">
        <v>64</v>
      </c>
      <c r="R22" s="445"/>
      <c r="S22" s="444" t="s">
        <v>65</v>
      </c>
      <c r="T22" s="445"/>
      <c r="U22" s="444" t="s">
        <v>66</v>
      </c>
      <c r="V22" s="445"/>
      <c r="W22" s="444" t="s">
        <v>67</v>
      </c>
      <c r="X22" s="445"/>
      <c r="Y22" s="444" t="s">
        <v>68</v>
      </c>
      <c r="Z22" s="446"/>
    </row>
    <row r="23" spans="2:26" ht="23.25" customHeight="1" thickTop="1" thickBot="1">
      <c r="B23" s="334" t="s">
        <v>4</v>
      </c>
      <c r="C23" s="4" t="s">
        <v>32</v>
      </c>
      <c r="D23" s="130" t="s">
        <v>36</v>
      </c>
      <c r="E23" s="4" t="s">
        <v>32</v>
      </c>
      <c r="F23" s="130" t="s">
        <v>36</v>
      </c>
      <c r="G23" s="4" t="s">
        <v>32</v>
      </c>
      <c r="H23" s="130" t="s">
        <v>36</v>
      </c>
      <c r="I23" s="4" t="s">
        <v>32</v>
      </c>
      <c r="J23" s="130" t="s">
        <v>36</v>
      </c>
      <c r="K23" s="4" t="s">
        <v>32</v>
      </c>
      <c r="L23" s="130" t="s">
        <v>36</v>
      </c>
      <c r="M23" s="4" t="s">
        <v>32</v>
      </c>
      <c r="N23" s="130" t="s">
        <v>36</v>
      </c>
      <c r="O23" s="4" t="s">
        <v>32</v>
      </c>
      <c r="P23" s="130" t="s">
        <v>36</v>
      </c>
      <c r="Q23" s="4" t="s">
        <v>32</v>
      </c>
      <c r="R23" s="130" t="s">
        <v>36</v>
      </c>
      <c r="S23" s="4" t="s">
        <v>32</v>
      </c>
      <c r="T23" s="130" t="s">
        <v>36</v>
      </c>
      <c r="U23" s="4" t="s">
        <v>32</v>
      </c>
      <c r="V23" s="130" t="s">
        <v>36</v>
      </c>
      <c r="W23" s="4" t="s">
        <v>32</v>
      </c>
      <c r="X23" s="130" t="s">
        <v>36</v>
      </c>
      <c r="Y23" s="4" t="s">
        <v>32</v>
      </c>
      <c r="Z23" s="233" t="s">
        <v>36</v>
      </c>
    </row>
    <row r="24" spans="2:26" ht="23.25" customHeight="1" thickTop="1">
      <c r="B24" s="13">
        <f>Setting!B5</f>
        <v>0</v>
      </c>
      <c r="C24" s="241">
        <f>'1'!E4</f>
        <v>0</v>
      </c>
      <c r="D24" s="124" t="str">
        <f>IFERROR(C24/$C$39,"")</f>
        <v/>
      </c>
      <c r="E24" s="241">
        <f>'2'!E4</f>
        <v>0</v>
      </c>
      <c r="F24" s="124" t="str">
        <f>IFERROR(E24/$E$39,"")</f>
        <v/>
      </c>
      <c r="G24" s="241">
        <f>'3'!E4</f>
        <v>0</v>
      </c>
      <c r="H24" s="124" t="str">
        <f>IFERROR(G24/$G$39,"")</f>
        <v/>
      </c>
      <c r="I24" s="241">
        <f>'4'!E4</f>
        <v>0</v>
      </c>
      <c r="J24" s="124" t="str">
        <f>IFERROR(I24/$I$39,"")</f>
        <v/>
      </c>
      <c r="K24" s="241">
        <f>'5'!E4</f>
        <v>0</v>
      </c>
      <c r="L24" s="124" t="str">
        <f>IFERROR(K24/$K$39,"")</f>
        <v/>
      </c>
      <c r="M24" s="241">
        <f>'6'!E4</f>
        <v>0</v>
      </c>
      <c r="N24" s="124" t="str">
        <f>IFERROR(M24/$M$39,"")</f>
        <v/>
      </c>
      <c r="O24" s="241">
        <f>'7'!E4</f>
        <v>0</v>
      </c>
      <c r="P24" s="167" t="str">
        <f>IFERROR(O24/$O$39,"")</f>
        <v/>
      </c>
      <c r="Q24" s="241">
        <f>'8'!E4</f>
        <v>0</v>
      </c>
      <c r="R24" s="124" t="str">
        <f>IFERROR(Q24/$Q$39,"")</f>
        <v/>
      </c>
      <c r="S24" s="241">
        <f>'9'!E4</f>
        <v>0</v>
      </c>
      <c r="T24" s="124" t="str">
        <f>IFERROR(S24/$S$39,"")</f>
        <v/>
      </c>
      <c r="U24" s="241">
        <f>'10'!E4</f>
        <v>0</v>
      </c>
      <c r="V24" s="167" t="str">
        <f>IFERROR(U24/$U$39,"")</f>
        <v/>
      </c>
      <c r="W24" s="241">
        <f>'11'!E4</f>
        <v>0</v>
      </c>
      <c r="X24" s="124" t="str">
        <f>IFERROR(W24/$W$39,"")</f>
        <v/>
      </c>
      <c r="Y24" s="241">
        <f>'12'!E4</f>
        <v>0</v>
      </c>
      <c r="Z24" s="234" t="str">
        <f>IFERROR(Y24/$Y$39,"")</f>
        <v/>
      </c>
    </row>
    <row r="25" spans="2:26" ht="23.25" customHeight="1">
      <c r="B25" s="123">
        <f>Setting!B6</f>
        <v>0</v>
      </c>
      <c r="C25" s="242">
        <f>'1'!E5</f>
        <v>0</v>
      </c>
      <c r="D25" s="125" t="str">
        <f t="shared" ref="D25:D38" si="3">IFERROR(C25/$C$39,"")</f>
        <v/>
      </c>
      <c r="E25" s="242">
        <f>'2'!E5</f>
        <v>0</v>
      </c>
      <c r="F25" s="125" t="str">
        <f t="shared" ref="F25:F38" si="4">IFERROR(E25/$E$39,"")</f>
        <v/>
      </c>
      <c r="G25" s="242">
        <f>'3'!E5</f>
        <v>0</v>
      </c>
      <c r="H25" s="125" t="str">
        <f t="shared" ref="H25:H38" si="5">IFERROR(G25/$G$39,"")</f>
        <v/>
      </c>
      <c r="I25" s="242">
        <f>'4'!E5</f>
        <v>0</v>
      </c>
      <c r="J25" s="125" t="str">
        <f t="shared" ref="J25:J38" si="6">IFERROR(I25/$I$39,"")</f>
        <v/>
      </c>
      <c r="K25" s="242">
        <f>'5'!E5</f>
        <v>0</v>
      </c>
      <c r="L25" s="125" t="str">
        <f t="shared" ref="L25:L38" si="7">IFERROR(K25/$K$39,"")</f>
        <v/>
      </c>
      <c r="M25" s="242">
        <f>'6'!E5</f>
        <v>0</v>
      </c>
      <c r="N25" s="163" t="str">
        <f t="shared" ref="N25:N38" si="8">IFERROR(M25/$M$39,"")</f>
        <v/>
      </c>
      <c r="O25" s="242">
        <f>'7'!E5</f>
        <v>0</v>
      </c>
      <c r="P25" s="168" t="str">
        <f t="shared" ref="P25:P38" si="9">IFERROR(O25/$O$39,"")</f>
        <v/>
      </c>
      <c r="Q25" s="242">
        <f>'8'!E5</f>
        <v>0</v>
      </c>
      <c r="R25" s="125" t="str">
        <f t="shared" ref="R25:R38" si="10">IFERROR(Q25/$Q$39,"")</f>
        <v/>
      </c>
      <c r="S25" s="242">
        <f>'9'!E5</f>
        <v>0</v>
      </c>
      <c r="T25" s="173" t="str">
        <f t="shared" ref="T25:T38" si="11">IFERROR(S25/$S$39,"")</f>
        <v/>
      </c>
      <c r="U25" s="242">
        <f>'10'!E5</f>
        <v>0</v>
      </c>
      <c r="V25" s="168" t="str">
        <f t="shared" ref="V25:V38" si="12">IFERROR(U25/$U$39,"")</f>
        <v/>
      </c>
      <c r="W25" s="242">
        <f>'11'!E5</f>
        <v>0</v>
      </c>
      <c r="X25" s="125" t="str">
        <f t="shared" ref="X25:X38" si="13">IFERROR(W25/$W$39,"")</f>
        <v/>
      </c>
      <c r="Y25" s="242">
        <f>'12'!E5</f>
        <v>0</v>
      </c>
      <c r="Z25" s="235" t="str">
        <f t="shared" ref="Z25:Z38" si="14">IFERROR(Y25/$Y$39,"")</f>
        <v/>
      </c>
    </row>
    <row r="26" spans="2:26" ht="23.25" customHeight="1">
      <c r="B26" s="18">
        <f>Setting!B7</f>
        <v>0</v>
      </c>
      <c r="C26" s="243">
        <f>'1'!E6</f>
        <v>0</v>
      </c>
      <c r="D26" s="126" t="str">
        <f t="shared" si="3"/>
        <v/>
      </c>
      <c r="E26" s="243">
        <f>'2'!E6</f>
        <v>0</v>
      </c>
      <c r="F26" s="126" t="str">
        <f t="shared" si="4"/>
        <v/>
      </c>
      <c r="G26" s="243">
        <f>'3'!E6</f>
        <v>0</v>
      </c>
      <c r="H26" s="126" t="str">
        <f t="shared" si="5"/>
        <v/>
      </c>
      <c r="I26" s="243">
        <f>'4'!E6</f>
        <v>0</v>
      </c>
      <c r="J26" s="126" t="str">
        <f t="shared" si="6"/>
        <v/>
      </c>
      <c r="K26" s="243">
        <f>'5'!E6</f>
        <v>0</v>
      </c>
      <c r="L26" s="126" t="str">
        <f t="shared" si="7"/>
        <v/>
      </c>
      <c r="M26" s="243">
        <f>'6'!E6</f>
        <v>0</v>
      </c>
      <c r="N26" s="164" t="str">
        <f t="shared" si="8"/>
        <v/>
      </c>
      <c r="O26" s="243">
        <f>'7'!E6</f>
        <v>0</v>
      </c>
      <c r="P26" s="169" t="str">
        <f t="shared" si="9"/>
        <v/>
      </c>
      <c r="Q26" s="243">
        <f>'8'!E6</f>
        <v>0</v>
      </c>
      <c r="R26" s="126" t="str">
        <f t="shared" si="10"/>
        <v/>
      </c>
      <c r="S26" s="243">
        <f>'9'!E6</f>
        <v>0</v>
      </c>
      <c r="T26" s="174" t="str">
        <f t="shared" si="11"/>
        <v/>
      </c>
      <c r="U26" s="243">
        <f>'10'!E6</f>
        <v>0</v>
      </c>
      <c r="V26" s="169" t="str">
        <f t="shared" si="12"/>
        <v/>
      </c>
      <c r="W26" s="243">
        <f>'11'!E6</f>
        <v>0</v>
      </c>
      <c r="X26" s="126" t="str">
        <f t="shared" si="13"/>
        <v/>
      </c>
      <c r="Y26" s="243">
        <f>'12'!E6</f>
        <v>0</v>
      </c>
      <c r="Z26" s="236" t="str">
        <f t="shared" si="14"/>
        <v/>
      </c>
    </row>
    <row r="27" spans="2:26" ht="23.25" customHeight="1">
      <c r="B27" s="14">
        <f>Setting!B8</f>
        <v>0</v>
      </c>
      <c r="C27" s="244">
        <f>'1'!E7</f>
        <v>0</v>
      </c>
      <c r="D27" s="127" t="str">
        <f t="shared" si="3"/>
        <v/>
      </c>
      <c r="E27" s="244">
        <f>'2'!E7</f>
        <v>0</v>
      </c>
      <c r="F27" s="127" t="str">
        <f t="shared" si="4"/>
        <v/>
      </c>
      <c r="G27" s="244">
        <f>'3'!E7</f>
        <v>0</v>
      </c>
      <c r="H27" s="127" t="str">
        <f t="shared" si="5"/>
        <v/>
      </c>
      <c r="I27" s="244">
        <f>'4'!E7</f>
        <v>0</v>
      </c>
      <c r="J27" s="127" t="str">
        <f t="shared" si="6"/>
        <v/>
      </c>
      <c r="K27" s="244">
        <f>'5'!E7</f>
        <v>0</v>
      </c>
      <c r="L27" s="127" t="str">
        <f t="shared" si="7"/>
        <v/>
      </c>
      <c r="M27" s="244">
        <f>'6'!E7</f>
        <v>0</v>
      </c>
      <c r="N27" s="165" t="str">
        <f t="shared" si="8"/>
        <v/>
      </c>
      <c r="O27" s="244">
        <f>'7'!E7</f>
        <v>0</v>
      </c>
      <c r="P27" s="170" t="str">
        <f t="shared" si="9"/>
        <v/>
      </c>
      <c r="Q27" s="244">
        <f>'8'!E7</f>
        <v>0</v>
      </c>
      <c r="R27" s="127" t="str">
        <f t="shared" si="10"/>
        <v/>
      </c>
      <c r="S27" s="244">
        <f>'9'!E7</f>
        <v>0</v>
      </c>
      <c r="T27" s="175" t="str">
        <f t="shared" si="11"/>
        <v/>
      </c>
      <c r="U27" s="244">
        <f>'10'!E7</f>
        <v>0</v>
      </c>
      <c r="V27" s="170" t="str">
        <f t="shared" si="12"/>
        <v/>
      </c>
      <c r="W27" s="244">
        <f>'11'!E7</f>
        <v>0</v>
      </c>
      <c r="X27" s="127" t="str">
        <f t="shared" si="13"/>
        <v/>
      </c>
      <c r="Y27" s="244">
        <f>'12'!E7</f>
        <v>0</v>
      </c>
      <c r="Z27" s="237" t="str">
        <f t="shared" si="14"/>
        <v/>
      </c>
    </row>
    <row r="28" spans="2:26" ht="23.25" customHeight="1">
      <c r="B28" s="18">
        <f>Setting!B9</f>
        <v>0</v>
      </c>
      <c r="C28" s="243">
        <f>'1'!E8</f>
        <v>0</v>
      </c>
      <c r="D28" s="126" t="str">
        <f t="shared" si="3"/>
        <v/>
      </c>
      <c r="E28" s="243">
        <f>'2'!E8</f>
        <v>0</v>
      </c>
      <c r="F28" s="126" t="str">
        <f t="shared" si="4"/>
        <v/>
      </c>
      <c r="G28" s="243">
        <f>'3'!E8</f>
        <v>0</v>
      </c>
      <c r="H28" s="126" t="str">
        <f t="shared" si="5"/>
        <v/>
      </c>
      <c r="I28" s="243">
        <f>'4'!E8</f>
        <v>0</v>
      </c>
      <c r="J28" s="126" t="str">
        <f t="shared" si="6"/>
        <v/>
      </c>
      <c r="K28" s="243">
        <f>'5'!E8</f>
        <v>0</v>
      </c>
      <c r="L28" s="126" t="str">
        <f t="shared" si="7"/>
        <v/>
      </c>
      <c r="M28" s="243">
        <f>'6'!E8</f>
        <v>0</v>
      </c>
      <c r="N28" s="164" t="str">
        <f t="shared" si="8"/>
        <v/>
      </c>
      <c r="O28" s="243">
        <f>'7'!E8</f>
        <v>0</v>
      </c>
      <c r="P28" s="169" t="str">
        <f t="shared" si="9"/>
        <v/>
      </c>
      <c r="Q28" s="243">
        <f>'8'!E8</f>
        <v>0</v>
      </c>
      <c r="R28" s="126" t="str">
        <f t="shared" si="10"/>
        <v/>
      </c>
      <c r="S28" s="243">
        <f>'9'!E8</f>
        <v>0</v>
      </c>
      <c r="T28" s="174" t="str">
        <f t="shared" si="11"/>
        <v/>
      </c>
      <c r="U28" s="243">
        <f>'10'!E8</f>
        <v>0</v>
      </c>
      <c r="V28" s="169" t="str">
        <f t="shared" si="12"/>
        <v/>
      </c>
      <c r="W28" s="243">
        <f>'11'!E8</f>
        <v>0</v>
      </c>
      <c r="X28" s="126" t="str">
        <f t="shared" si="13"/>
        <v/>
      </c>
      <c r="Y28" s="243">
        <f>'12'!E8</f>
        <v>0</v>
      </c>
      <c r="Z28" s="236" t="str">
        <f t="shared" si="14"/>
        <v/>
      </c>
    </row>
    <row r="29" spans="2:26" ht="23.25" customHeight="1">
      <c r="B29" s="14">
        <f>Setting!B10</f>
        <v>0</v>
      </c>
      <c r="C29" s="244">
        <f>'1'!E9</f>
        <v>0</v>
      </c>
      <c r="D29" s="127" t="str">
        <f t="shared" si="3"/>
        <v/>
      </c>
      <c r="E29" s="244">
        <f>'2'!E9</f>
        <v>0</v>
      </c>
      <c r="F29" s="127" t="str">
        <f t="shared" si="4"/>
        <v/>
      </c>
      <c r="G29" s="244">
        <f>'3'!E9</f>
        <v>0</v>
      </c>
      <c r="H29" s="127" t="str">
        <f t="shared" si="5"/>
        <v/>
      </c>
      <c r="I29" s="244">
        <f>'4'!E9</f>
        <v>0</v>
      </c>
      <c r="J29" s="127" t="str">
        <f t="shared" si="6"/>
        <v/>
      </c>
      <c r="K29" s="244">
        <f>'5'!E9</f>
        <v>0</v>
      </c>
      <c r="L29" s="127" t="str">
        <f t="shared" si="7"/>
        <v/>
      </c>
      <c r="M29" s="244">
        <f>'6'!E9</f>
        <v>0</v>
      </c>
      <c r="N29" s="165" t="str">
        <f t="shared" si="8"/>
        <v/>
      </c>
      <c r="O29" s="244">
        <f>'7'!E9</f>
        <v>0</v>
      </c>
      <c r="P29" s="170" t="str">
        <f t="shared" si="9"/>
        <v/>
      </c>
      <c r="Q29" s="244">
        <f>'8'!E9</f>
        <v>0</v>
      </c>
      <c r="R29" s="127" t="str">
        <f t="shared" si="10"/>
        <v/>
      </c>
      <c r="S29" s="244">
        <f>'9'!E9</f>
        <v>0</v>
      </c>
      <c r="T29" s="175" t="str">
        <f t="shared" si="11"/>
        <v/>
      </c>
      <c r="U29" s="244">
        <f>'10'!E9</f>
        <v>0</v>
      </c>
      <c r="V29" s="170" t="str">
        <f t="shared" si="12"/>
        <v/>
      </c>
      <c r="W29" s="244">
        <f>'11'!E9</f>
        <v>0</v>
      </c>
      <c r="X29" s="127" t="str">
        <f t="shared" si="13"/>
        <v/>
      </c>
      <c r="Y29" s="244">
        <f>'12'!E9</f>
        <v>0</v>
      </c>
      <c r="Z29" s="237" t="str">
        <f t="shared" si="14"/>
        <v/>
      </c>
    </row>
    <row r="30" spans="2:26" ht="23.25" customHeight="1">
      <c r="B30" s="18">
        <f>Setting!B11</f>
        <v>0</v>
      </c>
      <c r="C30" s="243">
        <f>'1'!E10</f>
        <v>0</v>
      </c>
      <c r="D30" s="126" t="str">
        <f t="shared" si="3"/>
        <v/>
      </c>
      <c r="E30" s="243">
        <f>'2'!E10</f>
        <v>0</v>
      </c>
      <c r="F30" s="126" t="str">
        <f t="shared" si="4"/>
        <v/>
      </c>
      <c r="G30" s="243">
        <f>'3'!E10</f>
        <v>0</v>
      </c>
      <c r="H30" s="126" t="str">
        <f t="shared" si="5"/>
        <v/>
      </c>
      <c r="I30" s="243">
        <f>'4'!E10</f>
        <v>0</v>
      </c>
      <c r="J30" s="126" t="str">
        <f t="shared" si="6"/>
        <v/>
      </c>
      <c r="K30" s="243">
        <f>'5'!E10</f>
        <v>0</v>
      </c>
      <c r="L30" s="126" t="str">
        <f t="shared" si="7"/>
        <v/>
      </c>
      <c r="M30" s="243">
        <f>'6'!E10</f>
        <v>0</v>
      </c>
      <c r="N30" s="164" t="str">
        <f t="shared" si="8"/>
        <v/>
      </c>
      <c r="O30" s="243">
        <f>'7'!E10</f>
        <v>0</v>
      </c>
      <c r="P30" s="169" t="str">
        <f t="shared" si="9"/>
        <v/>
      </c>
      <c r="Q30" s="243">
        <f>'8'!E10</f>
        <v>0</v>
      </c>
      <c r="R30" s="126" t="str">
        <f t="shared" si="10"/>
        <v/>
      </c>
      <c r="S30" s="243">
        <f>'9'!E10</f>
        <v>0</v>
      </c>
      <c r="T30" s="174" t="str">
        <f t="shared" si="11"/>
        <v/>
      </c>
      <c r="U30" s="243">
        <f>'10'!E10</f>
        <v>0</v>
      </c>
      <c r="V30" s="169" t="str">
        <f t="shared" si="12"/>
        <v/>
      </c>
      <c r="W30" s="243">
        <f>'11'!E10</f>
        <v>0</v>
      </c>
      <c r="X30" s="126" t="str">
        <f t="shared" si="13"/>
        <v/>
      </c>
      <c r="Y30" s="243">
        <f>'12'!E10</f>
        <v>0</v>
      </c>
      <c r="Z30" s="236" t="str">
        <f t="shared" si="14"/>
        <v/>
      </c>
    </row>
    <row r="31" spans="2:26" ht="23.25" customHeight="1">
      <c r="B31" s="14">
        <f>Setting!B12</f>
        <v>0</v>
      </c>
      <c r="C31" s="244">
        <f>'1'!E11</f>
        <v>0</v>
      </c>
      <c r="D31" s="127" t="str">
        <f t="shared" si="3"/>
        <v/>
      </c>
      <c r="E31" s="244">
        <f>'2'!E11</f>
        <v>0</v>
      </c>
      <c r="F31" s="127" t="str">
        <f t="shared" si="4"/>
        <v/>
      </c>
      <c r="G31" s="244">
        <f>'3'!E11</f>
        <v>0</v>
      </c>
      <c r="H31" s="127" t="str">
        <f t="shared" si="5"/>
        <v/>
      </c>
      <c r="I31" s="244">
        <f>'4'!E11</f>
        <v>0</v>
      </c>
      <c r="J31" s="127" t="str">
        <f t="shared" si="6"/>
        <v/>
      </c>
      <c r="K31" s="244">
        <f>'5'!E11</f>
        <v>0</v>
      </c>
      <c r="L31" s="127" t="str">
        <f t="shared" si="7"/>
        <v/>
      </c>
      <c r="M31" s="244">
        <f>'6'!E11</f>
        <v>0</v>
      </c>
      <c r="N31" s="165" t="str">
        <f t="shared" si="8"/>
        <v/>
      </c>
      <c r="O31" s="244">
        <f>'7'!E11</f>
        <v>0</v>
      </c>
      <c r="P31" s="170" t="str">
        <f t="shared" si="9"/>
        <v/>
      </c>
      <c r="Q31" s="244">
        <f>'8'!E11</f>
        <v>0</v>
      </c>
      <c r="R31" s="127" t="str">
        <f t="shared" si="10"/>
        <v/>
      </c>
      <c r="S31" s="244">
        <f>'9'!E11</f>
        <v>0</v>
      </c>
      <c r="T31" s="175" t="str">
        <f t="shared" si="11"/>
        <v/>
      </c>
      <c r="U31" s="244">
        <f>'10'!E11</f>
        <v>0</v>
      </c>
      <c r="V31" s="170" t="str">
        <f t="shared" si="12"/>
        <v/>
      </c>
      <c r="W31" s="244">
        <f>'11'!E11</f>
        <v>0</v>
      </c>
      <c r="X31" s="127" t="str">
        <f t="shared" si="13"/>
        <v/>
      </c>
      <c r="Y31" s="244">
        <f>'12'!E11</f>
        <v>0</v>
      </c>
      <c r="Z31" s="237" t="str">
        <f t="shared" si="14"/>
        <v/>
      </c>
    </row>
    <row r="32" spans="2:26" ht="23.25" customHeight="1">
      <c r="B32" s="18">
        <f>Setting!B13</f>
        <v>0</v>
      </c>
      <c r="C32" s="243">
        <f>'1'!E12</f>
        <v>0</v>
      </c>
      <c r="D32" s="126" t="str">
        <f t="shared" si="3"/>
        <v/>
      </c>
      <c r="E32" s="243">
        <f>'2'!E12</f>
        <v>0</v>
      </c>
      <c r="F32" s="126" t="str">
        <f t="shared" si="4"/>
        <v/>
      </c>
      <c r="G32" s="243">
        <f>'3'!E12</f>
        <v>0</v>
      </c>
      <c r="H32" s="126" t="str">
        <f t="shared" si="5"/>
        <v/>
      </c>
      <c r="I32" s="243">
        <f>'4'!E12</f>
        <v>0</v>
      </c>
      <c r="J32" s="126" t="str">
        <f t="shared" si="6"/>
        <v/>
      </c>
      <c r="K32" s="243">
        <f>'5'!E12</f>
        <v>0</v>
      </c>
      <c r="L32" s="126" t="str">
        <f t="shared" si="7"/>
        <v/>
      </c>
      <c r="M32" s="243">
        <f>'6'!E12</f>
        <v>0</v>
      </c>
      <c r="N32" s="164" t="str">
        <f t="shared" si="8"/>
        <v/>
      </c>
      <c r="O32" s="243">
        <f>'7'!E12</f>
        <v>0</v>
      </c>
      <c r="P32" s="169" t="str">
        <f t="shared" si="9"/>
        <v/>
      </c>
      <c r="Q32" s="243">
        <f>'8'!E12</f>
        <v>0</v>
      </c>
      <c r="R32" s="126" t="str">
        <f t="shared" si="10"/>
        <v/>
      </c>
      <c r="S32" s="243">
        <f>'9'!E12</f>
        <v>0</v>
      </c>
      <c r="T32" s="174" t="str">
        <f t="shared" si="11"/>
        <v/>
      </c>
      <c r="U32" s="243">
        <f>'10'!E12</f>
        <v>0</v>
      </c>
      <c r="V32" s="169" t="str">
        <f t="shared" si="12"/>
        <v/>
      </c>
      <c r="W32" s="243">
        <f>'11'!E12</f>
        <v>0</v>
      </c>
      <c r="X32" s="126" t="str">
        <f t="shared" si="13"/>
        <v/>
      </c>
      <c r="Y32" s="243">
        <f>'12'!E12</f>
        <v>0</v>
      </c>
      <c r="Z32" s="236" t="str">
        <f t="shared" si="14"/>
        <v/>
      </c>
    </row>
    <row r="33" spans="2:26" ht="23.25" customHeight="1">
      <c r="B33" s="14">
        <f>Setting!B14</f>
        <v>0</v>
      </c>
      <c r="C33" s="244">
        <f>'1'!E13</f>
        <v>0</v>
      </c>
      <c r="D33" s="127" t="str">
        <f t="shared" si="3"/>
        <v/>
      </c>
      <c r="E33" s="244">
        <f>'2'!E13</f>
        <v>0</v>
      </c>
      <c r="F33" s="127" t="str">
        <f t="shared" si="4"/>
        <v/>
      </c>
      <c r="G33" s="244">
        <f>'3'!E13</f>
        <v>0</v>
      </c>
      <c r="H33" s="127" t="str">
        <f t="shared" si="5"/>
        <v/>
      </c>
      <c r="I33" s="244">
        <f>'4'!E13</f>
        <v>0</v>
      </c>
      <c r="J33" s="127" t="str">
        <f t="shared" si="6"/>
        <v/>
      </c>
      <c r="K33" s="244">
        <f>'5'!E13</f>
        <v>0</v>
      </c>
      <c r="L33" s="127" t="str">
        <f t="shared" si="7"/>
        <v/>
      </c>
      <c r="M33" s="244">
        <f>'6'!E13</f>
        <v>0</v>
      </c>
      <c r="N33" s="165" t="str">
        <f t="shared" si="8"/>
        <v/>
      </c>
      <c r="O33" s="244">
        <f>'7'!E13</f>
        <v>0</v>
      </c>
      <c r="P33" s="170" t="str">
        <f t="shared" si="9"/>
        <v/>
      </c>
      <c r="Q33" s="244">
        <f>'8'!E13</f>
        <v>0</v>
      </c>
      <c r="R33" s="127" t="str">
        <f t="shared" si="10"/>
        <v/>
      </c>
      <c r="S33" s="244">
        <f>'9'!E13</f>
        <v>0</v>
      </c>
      <c r="T33" s="175" t="str">
        <f t="shared" si="11"/>
        <v/>
      </c>
      <c r="U33" s="244">
        <f>'10'!E13</f>
        <v>0</v>
      </c>
      <c r="V33" s="170" t="str">
        <f t="shared" si="12"/>
        <v/>
      </c>
      <c r="W33" s="244">
        <f>'11'!E13</f>
        <v>0</v>
      </c>
      <c r="X33" s="127" t="str">
        <f t="shared" si="13"/>
        <v/>
      </c>
      <c r="Y33" s="244">
        <f>'12'!E13</f>
        <v>0</v>
      </c>
      <c r="Z33" s="237" t="str">
        <f t="shared" si="14"/>
        <v/>
      </c>
    </row>
    <row r="34" spans="2:26" ht="23.25" customHeight="1">
      <c r="B34" s="18">
        <f>Setting!B15</f>
        <v>0</v>
      </c>
      <c r="C34" s="243">
        <f>'1'!H4</f>
        <v>0</v>
      </c>
      <c r="D34" s="126" t="str">
        <f t="shared" si="3"/>
        <v/>
      </c>
      <c r="E34" s="243">
        <f>'2'!H4</f>
        <v>0</v>
      </c>
      <c r="F34" s="126" t="str">
        <f t="shared" si="4"/>
        <v/>
      </c>
      <c r="G34" s="243">
        <f>'3'!H4</f>
        <v>0</v>
      </c>
      <c r="H34" s="126" t="str">
        <f t="shared" si="5"/>
        <v/>
      </c>
      <c r="I34" s="243">
        <f>'4'!H4</f>
        <v>0</v>
      </c>
      <c r="J34" s="126" t="str">
        <f t="shared" si="6"/>
        <v/>
      </c>
      <c r="K34" s="243">
        <f>'5'!H4</f>
        <v>0</v>
      </c>
      <c r="L34" s="126" t="str">
        <f t="shared" si="7"/>
        <v/>
      </c>
      <c r="M34" s="243">
        <f>'6'!H4</f>
        <v>0</v>
      </c>
      <c r="N34" s="164" t="str">
        <f t="shared" si="8"/>
        <v/>
      </c>
      <c r="O34" s="243">
        <f>'7'!H4</f>
        <v>0</v>
      </c>
      <c r="P34" s="169" t="str">
        <f t="shared" si="9"/>
        <v/>
      </c>
      <c r="Q34" s="243">
        <f>'8'!H4</f>
        <v>0</v>
      </c>
      <c r="R34" s="126" t="str">
        <f t="shared" si="10"/>
        <v/>
      </c>
      <c r="S34" s="243">
        <f>'9'!H4</f>
        <v>0</v>
      </c>
      <c r="T34" s="174" t="str">
        <f t="shared" si="11"/>
        <v/>
      </c>
      <c r="U34" s="243">
        <f>'10'!H4</f>
        <v>0</v>
      </c>
      <c r="V34" s="169" t="str">
        <f t="shared" si="12"/>
        <v/>
      </c>
      <c r="W34" s="243">
        <f>'11'!H4</f>
        <v>0</v>
      </c>
      <c r="X34" s="126" t="str">
        <f t="shared" si="13"/>
        <v/>
      </c>
      <c r="Y34" s="243">
        <f>'12'!H4</f>
        <v>0</v>
      </c>
      <c r="Z34" s="236" t="str">
        <f t="shared" si="14"/>
        <v/>
      </c>
    </row>
    <row r="35" spans="2:26" ht="23.25" customHeight="1">
      <c r="B35" s="14">
        <f>Setting!B16</f>
        <v>0</v>
      </c>
      <c r="C35" s="244">
        <f>'1'!H5</f>
        <v>0</v>
      </c>
      <c r="D35" s="127" t="str">
        <f t="shared" si="3"/>
        <v/>
      </c>
      <c r="E35" s="244">
        <f>'2'!H5</f>
        <v>0</v>
      </c>
      <c r="F35" s="127" t="str">
        <f t="shared" si="4"/>
        <v/>
      </c>
      <c r="G35" s="244">
        <f>'3'!H5</f>
        <v>0</v>
      </c>
      <c r="H35" s="127" t="str">
        <f t="shared" si="5"/>
        <v/>
      </c>
      <c r="I35" s="244">
        <f>'4'!H5</f>
        <v>0</v>
      </c>
      <c r="J35" s="127" t="str">
        <f t="shared" si="6"/>
        <v/>
      </c>
      <c r="K35" s="244">
        <f>'5'!H5</f>
        <v>0</v>
      </c>
      <c r="L35" s="127" t="str">
        <f t="shared" si="7"/>
        <v/>
      </c>
      <c r="M35" s="244">
        <f>'6'!H5</f>
        <v>0</v>
      </c>
      <c r="N35" s="165" t="str">
        <f t="shared" si="8"/>
        <v/>
      </c>
      <c r="O35" s="244">
        <f>'7'!H5</f>
        <v>0</v>
      </c>
      <c r="P35" s="170" t="str">
        <f t="shared" si="9"/>
        <v/>
      </c>
      <c r="Q35" s="244">
        <f>'8'!H5</f>
        <v>0</v>
      </c>
      <c r="R35" s="127" t="str">
        <f t="shared" si="10"/>
        <v/>
      </c>
      <c r="S35" s="244">
        <f>'9'!H5</f>
        <v>0</v>
      </c>
      <c r="T35" s="175" t="str">
        <f t="shared" si="11"/>
        <v/>
      </c>
      <c r="U35" s="244">
        <f>'10'!H5</f>
        <v>0</v>
      </c>
      <c r="V35" s="170" t="str">
        <f t="shared" si="12"/>
        <v/>
      </c>
      <c r="W35" s="244">
        <f>'11'!H5</f>
        <v>0</v>
      </c>
      <c r="X35" s="127" t="str">
        <f t="shared" si="13"/>
        <v/>
      </c>
      <c r="Y35" s="244">
        <f>'12'!H5</f>
        <v>0</v>
      </c>
      <c r="Z35" s="237" t="str">
        <f t="shared" si="14"/>
        <v/>
      </c>
    </row>
    <row r="36" spans="2:26" ht="23.25" customHeight="1">
      <c r="B36" s="18">
        <f>Setting!B17</f>
        <v>0</v>
      </c>
      <c r="C36" s="243">
        <f>'1'!H6</f>
        <v>0</v>
      </c>
      <c r="D36" s="126" t="str">
        <f t="shared" si="3"/>
        <v/>
      </c>
      <c r="E36" s="243">
        <f>'2'!H6</f>
        <v>0</v>
      </c>
      <c r="F36" s="126" t="str">
        <f t="shared" si="4"/>
        <v/>
      </c>
      <c r="G36" s="243">
        <f>'3'!H6</f>
        <v>0</v>
      </c>
      <c r="H36" s="126" t="str">
        <f t="shared" si="5"/>
        <v/>
      </c>
      <c r="I36" s="243">
        <f>'4'!H6</f>
        <v>0</v>
      </c>
      <c r="J36" s="126" t="str">
        <f t="shared" si="6"/>
        <v/>
      </c>
      <c r="K36" s="243">
        <f>'5'!H6</f>
        <v>0</v>
      </c>
      <c r="L36" s="126" t="str">
        <f t="shared" si="7"/>
        <v/>
      </c>
      <c r="M36" s="243">
        <f>'6'!H6</f>
        <v>0</v>
      </c>
      <c r="N36" s="164" t="str">
        <f t="shared" si="8"/>
        <v/>
      </c>
      <c r="O36" s="243">
        <f>'7'!H6</f>
        <v>0</v>
      </c>
      <c r="P36" s="169" t="str">
        <f t="shared" si="9"/>
        <v/>
      </c>
      <c r="Q36" s="243">
        <f>'8'!H6</f>
        <v>0</v>
      </c>
      <c r="R36" s="126" t="str">
        <f t="shared" si="10"/>
        <v/>
      </c>
      <c r="S36" s="243">
        <f>'9'!H6</f>
        <v>0</v>
      </c>
      <c r="T36" s="174" t="str">
        <f t="shared" si="11"/>
        <v/>
      </c>
      <c r="U36" s="243">
        <f>'10'!H6</f>
        <v>0</v>
      </c>
      <c r="V36" s="169" t="str">
        <f t="shared" si="12"/>
        <v/>
      </c>
      <c r="W36" s="243">
        <f>'11'!H6</f>
        <v>0</v>
      </c>
      <c r="X36" s="126" t="str">
        <f t="shared" si="13"/>
        <v/>
      </c>
      <c r="Y36" s="243">
        <f>'12'!H6</f>
        <v>0</v>
      </c>
      <c r="Z36" s="236" t="str">
        <f t="shared" si="14"/>
        <v/>
      </c>
    </row>
    <row r="37" spans="2:26" ht="23.25" customHeight="1">
      <c r="B37" s="14">
        <f>Setting!B18</f>
        <v>0</v>
      </c>
      <c r="C37" s="244">
        <f>'1'!H7</f>
        <v>0</v>
      </c>
      <c r="D37" s="127" t="str">
        <f t="shared" si="3"/>
        <v/>
      </c>
      <c r="E37" s="244">
        <f>'2'!H7</f>
        <v>0</v>
      </c>
      <c r="F37" s="127" t="str">
        <f t="shared" si="4"/>
        <v/>
      </c>
      <c r="G37" s="244">
        <f>'3'!H7</f>
        <v>0</v>
      </c>
      <c r="H37" s="127" t="str">
        <f t="shared" si="5"/>
        <v/>
      </c>
      <c r="I37" s="244">
        <f>'4'!H7</f>
        <v>0</v>
      </c>
      <c r="J37" s="127" t="str">
        <f t="shared" si="6"/>
        <v/>
      </c>
      <c r="K37" s="244">
        <f>'5'!H7</f>
        <v>0</v>
      </c>
      <c r="L37" s="127" t="str">
        <f t="shared" si="7"/>
        <v/>
      </c>
      <c r="M37" s="244">
        <f>'6'!H7</f>
        <v>0</v>
      </c>
      <c r="N37" s="165" t="str">
        <f t="shared" si="8"/>
        <v/>
      </c>
      <c r="O37" s="244">
        <f>'7'!H7</f>
        <v>0</v>
      </c>
      <c r="P37" s="170" t="str">
        <f t="shared" si="9"/>
        <v/>
      </c>
      <c r="Q37" s="244">
        <f>'8'!H7</f>
        <v>0</v>
      </c>
      <c r="R37" s="127" t="str">
        <f t="shared" si="10"/>
        <v/>
      </c>
      <c r="S37" s="244">
        <f>'9'!H7</f>
        <v>0</v>
      </c>
      <c r="T37" s="175" t="str">
        <f t="shared" si="11"/>
        <v/>
      </c>
      <c r="U37" s="244">
        <f>'10'!H7</f>
        <v>0</v>
      </c>
      <c r="V37" s="170" t="str">
        <f t="shared" si="12"/>
        <v/>
      </c>
      <c r="W37" s="244">
        <f>'11'!H7</f>
        <v>0</v>
      </c>
      <c r="X37" s="127" t="str">
        <f t="shared" si="13"/>
        <v/>
      </c>
      <c r="Y37" s="244">
        <f>'12'!H7</f>
        <v>0</v>
      </c>
      <c r="Z37" s="237" t="str">
        <f t="shared" si="14"/>
        <v/>
      </c>
    </row>
    <row r="38" spans="2:26" ht="23.25" customHeight="1" thickBot="1">
      <c r="B38" s="15">
        <f>Setting!B19</f>
        <v>0</v>
      </c>
      <c r="C38" s="245">
        <f>'1'!H8</f>
        <v>0</v>
      </c>
      <c r="D38" s="128" t="str">
        <f t="shared" si="3"/>
        <v/>
      </c>
      <c r="E38" s="245">
        <f>'2'!H8</f>
        <v>0</v>
      </c>
      <c r="F38" s="128" t="str">
        <f t="shared" si="4"/>
        <v/>
      </c>
      <c r="G38" s="245">
        <f>'3'!H8</f>
        <v>0</v>
      </c>
      <c r="H38" s="128" t="str">
        <f t="shared" si="5"/>
        <v/>
      </c>
      <c r="I38" s="245">
        <f>'4'!H8</f>
        <v>0</v>
      </c>
      <c r="J38" s="128" t="str">
        <f t="shared" si="6"/>
        <v/>
      </c>
      <c r="K38" s="245">
        <f>'5'!H8</f>
        <v>0</v>
      </c>
      <c r="L38" s="128" t="str">
        <f t="shared" si="7"/>
        <v/>
      </c>
      <c r="M38" s="245">
        <f>'6'!H8</f>
        <v>0</v>
      </c>
      <c r="N38" s="166" t="str">
        <f t="shared" si="8"/>
        <v/>
      </c>
      <c r="O38" s="245">
        <f>'7'!H8</f>
        <v>0</v>
      </c>
      <c r="P38" s="171" t="str">
        <f t="shared" si="9"/>
        <v/>
      </c>
      <c r="Q38" s="245">
        <f>'8'!H8</f>
        <v>0</v>
      </c>
      <c r="R38" s="128" t="str">
        <f t="shared" si="10"/>
        <v/>
      </c>
      <c r="S38" s="245">
        <f>'9'!H8</f>
        <v>0</v>
      </c>
      <c r="T38" s="176" t="str">
        <f t="shared" si="11"/>
        <v/>
      </c>
      <c r="U38" s="245">
        <f>'10'!H8</f>
        <v>0</v>
      </c>
      <c r="V38" s="171" t="str">
        <f t="shared" si="12"/>
        <v/>
      </c>
      <c r="W38" s="245">
        <f>'11'!H8</f>
        <v>0</v>
      </c>
      <c r="X38" s="128" t="str">
        <f t="shared" si="13"/>
        <v/>
      </c>
      <c r="Y38" s="245">
        <f>'12'!H8</f>
        <v>0</v>
      </c>
      <c r="Z38" s="238" t="str">
        <f t="shared" si="14"/>
        <v/>
      </c>
    </row>
    <row r="39" spans="2:26" ht="23.25" customHeight="1" thickTop="1" thickBot="1">
      <c r="B39" s="16" t="s">
        <v>71</v>
      </c>
      <c r="C39" s="246">
        <f>SUM(C24:C38)</f>
        <v>0</v>
      </c>
      <c r="D39" s="129">
        <f t="shared" ref="D39:N39" si="15">SUM(D24:D38)</f>
        <v>0</v>
      </c>
      <c r="E39" s="246">
        <f t="shared" si="15"/>
        <v>0</v>
      </c>
      <c r="F39" s="129">
        <f t="shared" si="15"/>
        <v>0</v>
      </c>
      <c r="G39" s="246">
        <f t="shared" si="15"/>
        <v>0</v>
      </c>
      <c r="H39" s="129">
        <f t="shared" si="15"/>
        <v>0</v>
      </c>
      <c r="I39" s="246">
        <f t="shared" si="15"/>
        <v>0</v>
      </c>
      <c r="J39" s="129">
        <f t="shared" si="15"/>
        <v>0</v>
      </c>
      <c r="K39" s="246">
        <f t="shared" si="15"/>
        <v>0</v>
      </c>
      <c r="L39" s="129">
        <f t="shared" si="15"/>
        <v>0</v>
      </c>
      <c r="M39" s="246">
        <f t="shared" si="15"/>
        <v>0</v>
      </c>
      <c r="N39" s="129">
        <f t="shared" si="15"/>
        <v>0</v>
      </c>
      <c r="O39" s="246">
        <f>SUM(O24:O38)</f>
        <v>0</v>
      </c>
      <c r="P39" s="172">
        <f t="shared" ref="P39:Z39" si="16">SUM(P24:P38)</f>
        <v>0</v>
      </c>
      <c r="Q39" s="246">
        <f t="shared" si="16"/>
        <v>0</v>
      </c>
      <c r="R39" s="129">
        <f t="shared" si="16"/>
        <v>0</v>
      </c>
      <c r="S39" s="246">
        <f t="shared" si="16"/>
        <v>0</v>
      </c>
      <c r="T39" s="177">
        <f t="shared" si="16"/>
        <v>0</v>
      </c>
      <c r="U39" s="246">
        <f t="shared" si="16"/>
        <v>0</v>
      </c>
      <c r="V39" s="172">
        <f t="shared" si="16"/>
        <v>0</v>
      </c>
      <c r="W39" s="246">
        <f t="shared" si="16"/>
        <v>0</v>
      </c>
      <c r="X39" s="129">
        <f t="shared" si="16"/>
        <v>0</v>
      </c>
      <c r="Y39" s="246">
        <f t="shared" si="16"/>
        <v>0</v>
      </c>
      <c r="Z39" s="239">
        <f t="shared" si="16"/>
        <v>0</v>
      </c>
    </row>
    <row r="40" spans="2:26" ht="19" thickTop="1"/>
  </sheetData>
  <autoFilter ref="B3:Z39" xr:uid="{61290858-F8A4-4026-9FE9-38A8C339FA77}">
    <filterColumn colId="1" showButton="0"/>
    <filterColumn colId="3" showButton="0"/>
    <filterColumn colId="5" showButton="0"/>
    <filterColumn colId="7" showButton="0"/>
    <filterColumn colId="9" showButton="0"/>
    <filterColumn colId="11" showButton="0"/>
    <filterColumn colId="13" showButton="0"/>
    <filterColumn colId="15" showButton="0"/>
    <filterColumn colId="17" showButton="0"/>
    <filterColumn colId="19" showButton="0"/>
    <filterColumn colId="21" showButton="0"/>
    <filterColumn colId="23" showButton="0"/>
  </autoFilter>
  <mergeCells count="24">
    <mergeCell ref="K3:L3"/>
    <mergeCell ref="C3:D3"/>
    <mergeCell ref="E3:F3"/>
    <mergeCell ref="G3:H3"/>
    <mergeCell ref="I3:J3"/>
    <mergeCell ref="Y3:Z3"/>
    <mergeCell ref="M3:N3"/>
    <mergeCell ref="O3:P3"/>
    <mergeCell ref="Q3:R3"/>
    <mergeCell ref="S3:T3"/>
    <mergeCell ref="U3:V3"/>
    <mergeCell ref="W3:X3"/>
    <mergeCell ref="W22:X22"/>
    <mergeCell ref="Y22:Z22"/>
    <mergeCell ref="M22:N22"/>
    <mergeCell ref="O22:P22"/>
    <mergeCell ref="Q22:R22"/>
    <mergeCell ref="S22:T22"/>
    <mergeCell ref="U22:V22"/>
    <mergeCell ref="C22:D22"/>
    <mergeCell ref="E22:F22"/>
    <mergeCell ref="G22:H22"/>
    <mergeCell ref="I22:J22"/>
    <mergeCell ref="K22:L22"/>
  </mergeCells>
  <phoneticPr fontId="1"/>
  <conditionalFormatting sqref="C5:I6 C20:I20 K20 K5:K6 M5:M6 M20">
    <cfRule type="cellIs" dxfId="2933" priority="41" operator="equal">
      <formula>0</formula>
    </cfRule>
  </conditionalFormatting>
  <conditionalFormatting sqref="C7:I19 K7:K19 M7:M19">
    <cfRule type="cellIs" dxfId="2932" priority="40" operator="equal">
      <formula>0</formula>
    </cfRule>
  </conditionalFormatting>
  <conditionalFormatting sqref="O5:O6 O20 Q20 Q5:Q6 S5:S6 S20 U20 U5:U6 W5:W6 W20 Y20 Y5:Y6">
    <cfRule type="cellIs" dxfId="2931" priority="39" operator="equal">
      <formula>0</formula>
    </cfRule>
  </conditionalFormatting>
  <conditionalFormatting sqref="O7:O19 Q7:Q19 S7:S19 U7:U19 W7:W19 Y7:Y19">
    <cfRule type="cellIs" dxfId="2930" priority="38" operator="equal">
      <formula>0</formula>
    </cfRule>
  </conditionalFormatting>
  <conditionalFormatting sqref="C24:E25 C39:N39 G25:N25 G24 I24 K24 M24">
    <cfRule type="cellIs" dxfId="2929" priority="37" operator="equal">
      <formula>0</formula>
    </cfRule>
  </conditionalFormatting>
  <conditionalFormatting sqref="C26:E38 G26:N38">
    <cfRule type="cellIs" dxfId="2928" priority="36" operator="equal">
      <formula>0</formula>
    </cfRule>
  </conditionalFormatting>
  <conditionalFormatting sqref="O25:Z25 O39:Z39 O24 Q24 S24 U24 W24 Y24">
    <cfRule type="cellIs" dxfId="2927" priority="35" operator="equal">
      <formula>0</formula>
    </cfRule>
  </conditionalFormatting>
  <conditionalFormatting sqref="O26:Z38">
    <cfRule type="cellIs" dxfId="2926" priority="34" operator="equal">
      <formula>0</formula>
    </cfRule>
  </conditionalFormatting>
  <conditionalFormatting sqref="F24:F25">
    <cfRule type="cellIs" dxfId="2925" priority="31" operator="equal">
      <formula>0</formula>
    </cfRule>
  </conditionalFormatting>
  <conditionalFormatting sqref="F26:F38">
    <cfRule type="cellIs" dxfId="2924" priority="30" operator="equal">
      <formula>0</formula>
    </cfRule>
  </conditionalFormatting>
  <conditionalFormatting sqref="H24">
    <cfRule type="cellIs" dxfId="2923" priority="29" operator="equal">
      <formula>0</formula>
    </cfRule>
  </conditionalFormatting>
  <conditionalFormatting sqref="J24">
    <cfRule type="cellIs" dxfId="2922" priority="28" operator="equal">
      <formula>0</formula>
    </cfRule>
  </conditionalFormatting>
  <conditionalFormatting sqref="L24">
    <cfRule type="cellIs" dxfId="2921" priority="27" operator="equal">
      <formula>0</formula>
    </cfRule>
  </conditionalFormatting>
  <conditionalFormatting sqref="N24">
    <cfRule type="cellIs" dxfId="2920" priority="26" operator="equal">
      <formula>0</formula>
    </cfRule>
  </conditionalFormatting>
  <conditionalFormatting sqref="P24">
    <cfRule type="cellIs" dxfId="2919" priority="25" operator="equal">
      <formula>0</formula>
    </cfRule>
  </conditionalFormatting>
  <conditionalFormatting sqref="R24">
    <cfRule type="cellIs" dxfId="2918" priority="24" operator="equal">
      <formula>0</formula>
    </cfRule>
  </conditionalFormatting>
  <conditionalFormatting sqref="T24">
    <cfRule type="cellIs" dxfId="2917" priority="23" operator="equal">
      <formula>0</formula>
    </cfRule>
  </conditionalFormatting>
  <conditionalFormatting sqref="V24">
    <cfRule type="cellIs" dxfId="2916" priority="22" operator="equal">
      <formula>0</formula>
    </cfRule>
  </conditionalFormatting>
  <conditionalFormatting sqref="X24">
    <cfRule type="cellIs" dxfId="2915" priority="21" operator="equal">
      <formula>0</formula>
    </cfRule>
  </conditionalFormatting>
  <conditionalFormatting sqref="Z24">
    <cfRule type="cellIs" dxfId="2914" priority="20" operator="equal">
      <formula>0</formula>
    </cfRule>
  </conditionalFormatting>
  <conditionalFormatting sqref="J5:J6 J20">
    <cfRule type="cellIs" dxfId="2913" priority="19" operator="equal">
      <formula>0</formula>
    </cfRule>
  </conditionalFormatting>
  <conditionalFormatting sqref="J7:J19">
    <cfRule type="cellIs" dxfId="2912" priority="18" operator="equal">
      <formula>0</formula>
    </cfRule>
  </conditionalFormatting>
  <conditionalFormatting sqref="L5:L6 L20">
    <cfRule type="cellIs" dxfId="2911" priority="17" operator="equal">
      <formula>0</formula>
    </cfRule>
  </conditionalFormatting>
  <conditionalFormatting sqref="L7:L19">
    <cfRule type="cellIs" dxfId="2910" priority="16" operator="equal">
      <formula>0</formula>
    </cfRule>
  </conditionalFormatting>
  <conditionalFormatting sqref="N5:N6 N20">
    <cfRule type="cellIs" dxfId="2909" priority="15" operator="equal">
      <formula>0</formula>
    </cfRule>
  </conditionalFormatting>
  <conditionalFormatting sqref="N7:N19">
    <cfRule type="cellIs" dxfId="2908" priority="14" operator="equal">
      <formula>0</formula>
    </cfRule>
  </conditionalFormatting>
  <conditionalFormatting sqref="P5:P6 P20">
    <cfRule type="cellIs" dxfId="2907" priority="13" operator="equal">
      <formula>0</formula>
    </cfRule>
  </conditionalFormatting>
  <conditionalFormatting sqref="P7:P19">
    <cfRule type="cellIs" dxfId="2906" priority="12" operator="equal">
      <formula>0</formula>
    </cfRule>
  </conditionalFormatting>
  <conditionalFormatting sqref="R5:R6 R20">
    <cfRule type="cellIs" dxfId="2905" priority="11" operator="equal">
      <formula>0</formula>
    </cfRule>
  </conditionalFormatting>
  <conditionalFormatting sqref="R7:R19">
    <cfRule type="cellIs" dxfId="2904" priority="10" operator="equal">
      <formula>0</formula>
    </cfRule>
  </conditionalFormatting>
  <conditionalFormatting sqref="T5:T6 T20">
    <cfRule type="cellIs" dxfId="2903" priority="9" operator="equal">
      <formula>0</formula>
    </cfRule>
  </conditionalFormatting>
  <conditionalFormatting sqref="T7:T19">
    <cfRule type="cellIs" dxfId="2902" priority="8" operator="equal">
      <formula>0</formula>
    </cfRule>
  </conditionalFormatting>
  <conditionalFormatting sqref="V5:V6 V20">
    <cfRule type="cellIs" dxfId="2901" priority="7" operator="equal">
      <formula>0</formula>
    </cfRule>
  </conditionalFormatting>
  <conditionalFormatting sqref="V7:V19">
    <cfRule type="cellIs" dxfId="2900" priority="6" operator="equal">
      <formula>0</formula>
    </cfRule>
  </conditionalFormatting>
  <conditionalFormatting sqref="X5:X6 X20">
    <cfRule type="cellIs" dxfId="2899" priority="5" operator="equal">
      <formula>0</formula>
    </cfRule>
  </conditionalFormatting>
  <conditionalFormatting sqref="X7:X19">
    <cfRule type="cellIs" dxfId="2898" priority="4" operator="equal">
      <formula>0</formula>
    </cfRule>
  </conditionalFormatting>
  <conditionalFormatting sqref="Z5:Z6 Z20">
    <cfRule type="cellIs" dxfId="2897" priority="3" operator="equal">
      <formula>0</formula>
    </cfRule>
  </conditionalFormatting>
  <conditionalFormatting sqref="Z7:Z19">
    <cfRule type="cellIs" dxfId="2896" priority="2" operator="equal">
      <formula>0</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 id="{90FA67CD-D733-497E-BEF5-77F44C0F5056}">
            <xm:f>C$2&gt;Setting!$S$5</xm:f>
            <x14:dxf>
              <numFmt numFmtId="183" formatCode=";;;"/>
            </x14:dxf>
          </x14:cfRule>
          <xm:sqref>C5:Z20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4C1C4-853A-4966-8A9C-6C671239305F}">
  <sheetPr codeName="Sheet2" filterMode="1">
    <tabColor theme="8" tint="0.59999389629810485"/>
    <pageSetUpPr fitToPage="1"/>
  </sheetPr>
  <dimension ref="A1:BN143"/>
  <sheetViews>
    <sheetView showGridLines="0" showRowColHeaders="0" zoomScale="110" zoomScaleNormal="110" workbookViewId="0">
      <pane xSplit="3" ySplit="19" topLeftCell="D20" activePane="bottomRight" state="frozen"/>
      <selection pane="topRight" activeCell="D1" sqref="D1"/>
      <selection pane="bottomLeft" activeCell="A20" sqref="A20"/>
      <selection pane="bottomRight" activeCell="B1" sqref="B1"/>
    </sheetView>
  </sheetViews>
  <sheetFormatPr baseColWidth="10" defaultColWidth="8.83203125" defaultRowHeight="18" outlineLevelRow="1"/>
  <cols>
    <col min="1" max="1" width="3" style="39" customWidth="1"/>
    <col min="2" max="2" width="9.83203125" style="39" customWidth="1"/>
    <col min="3" max="3" width="14.1640625" style="44" customWidth="1"/>
    <col min="4" max="4" width="10.6640625" style="35" customWidth="1"/>
    <col min="5" max="5" width="10.6640625" style="82" customWidth="1"/>
    <col min="6" max="9" width="10.6640625" style="35" customWidth="1"/>
    <col min="10" max="11" width="10.6640625" style="39" customWidth="1"/>
    <col min="12" max="12" width="14.1640625" style="35" bestFit="1" customWidth="1"/>
    <col min="13" max="15" width="10.6640625" style="35" customWidth="1"/>
    <col min="16" max="17" width="10.6640625" style="37" customWidth="1"/>
    <col min="18" max="19" width="10.6640625" style="36" customWidth="1"/>
    <col min="20" max="20" width="10.6640625" style="37" customWidth="1"/>
    <col min="21" max="21" width="11.1640625" style="37" bestFit="1" customWidth="1"/>
    <col min="22" max="22" width="11.1640625" style="38" bestFit="1" customWidth="1"/>
    <col min="23" max="23" width="10.6640625" style="38" customWidth="1"/>
    <col min="24" max="24" width="10.6640625" style="37" customWidth="1"/>
    <col min="25" max="25" width="11.1640625" style="37" bestFit="1" customWidth="1"/>
    <col min="26" max="43" width="10.6640625" style="37" customWidth="1"/>
    <col min="44" max="66" width="10.6640625" style="39" customWidth="1"/>
    <col min="67" max="78" width="8.6640625" style="39" customWidth="1"/>
    <col min="79" max="16384" width="8.83203125" style="39"/>
  </cols>
  <sheetData>
    <row r="1" spans="1:65" ht="45" customHeight="1" thickBot="1">
      <c r="A1" s="40"/>
      <c r="B1" s="111"/>
      <c r="C1" s="112"/>
      <c r="D1" s="113"/>
      <c r="E1" s="114"/>
      <c r="F1" s="113"/>
      <c r="G1" s="113"/>
      <c r="H1" s="115"/>
      <c r="I1" s="115"/>
      <c r="J1" s="116"/>
      <c r="K1" s="116"/>
      <c r="L1" s="41"/>
      <c r="M1" s="41"/>
      <c r="N1" s="41"/>
      <c r="O1" s="41"/>
      <c r="P1" s="41"/>
      <c r="Q1" s="41"/>
      <c r="R1" s="41"/>
      <c r="S1" s="41"/>
      <c r="T1" s="41"/>
      <c r="U1" s="41"/>
      <c r="V1" s="41"/>
      <c r="W1" s="41"/>
      <c r="X1" s="41"/>
      <c r="Y1" s="41"/>
      <c r="Z1" s="41"/>
      <c r="AA1" s="41"/>
      <c r="AB1" s="41"/>
      <c r="AC1" s="41"/>
      <c r="AD1" s="41"/>
      <c r="AE1" s="41"/>
      <c r="AF1" s="41"/>
      <c r="AG1" s="41"/>
      <c r="AH1" s="41"/>
      <c r="AI1" s="42"/>
      <c r="AJ1" s="42"/>
      <c r="AK1" s="42"/>
      <c r="AL1" s="42"/>
      <c r="AM1" s="39"/>
      <c r="AN1" s="39"/>
      <c r="AO1" s="39"/>
      <c r="AP1" s="39"/>
      <c r="AQ1" s="39"/>
    </row>
    <row r="2" spans="1:65" s="43" customFormat="1" ht="18.75" customHeight="1" thickTop="1">
      <c r="D2" s="402" t="s">
        <v>35</v>
      </c>
      <c r="E2" s="403"/>
      <c r="F2" s="403"/>
      <c r="G2" s="403"/>
      <c r="H2" s="403"/>
      <c r="I2" s="404"/>
      <c r="J2" s="80"/>
      <c r="K2" s="405" t="s">
        <v>5</v>
      </c>
      <c r="L2" s="406"/>
      <c r="M2" s="57"/>
      <c r="N2" s="405" t="s">
        <v>13</v>
      </c>
      <c r="O2" s="406"/>
      <c r="P2" s="76"/>
      <c r="Q2" s="405" t="s">
        <v>14</v>
      </c>
      <c r="R2" s="406"/>
      <c r="S2" s="104"/>
      <c r="T2" s="405" t="s">
        <v>23</v>
      </c>
      <c r="U2" s="407"/>
      <c r="V2" s="406"/>
      <c r="W2" s="57"/>
      <c r="X2" s="408" t="s">
        <v>24</v>
      </c>
      <c r="Y2" s="409"/>
      <c r="Z2" s="410"/>
      <c r="AA2" s="58"/>
      <c r="AB2" s="395" t="s">
        <v>25</v>
      </c>
      <c r="AC2" s="396"/>
      <c r="AD2" s="76"/>
    </row>
    <row r="3" spans="1:65" s="43" customFormat="1" ht="18.75" customHeight="1" thickBot="1">
      <c r="D3" s="144" t="s">
        <v>4</v>
      </c>
      <c r="E3" s="145" t="s">
        <v>32</v>
      </c>
      <c r="F3" s="145" t="s">
        <v>36</v>
      </c>
      <c r="G3" s="191" t="s">
        <v>4</v>
      </c>
      <c r="H3" s="145" t="s">
        <v>32</v>
      </c>
      <c r="I3" s="146" t="s">
        <v>36</v>
      </c>
      <c r="J3" s="80"/>
      <c r="K3" s="48" t="s">
        <v>31</v>
      </c>
      <c r="L3" s="49" t="s">
        <v>32</v>
      </c>
      <c r="M3" s="34"/>
      <c r="N3" s="48" t="s">
        <v>31</v>
      </c>
      <c r="O3" s="49" t="s">
        <v>32</v>
      </c>
      <c r="P3" s="90"/>
      <c r="Q3" s="48" t="s">
        <v>31</v>
      </c>
      <c r="R3" s="49" t="s">
        <v>32</v>
      </c>
      <c r="S3" s="92"/>
      <c r="T3" s="48" t="s">
        <v>31</v>
      </c>
      <c r="U3" s="70" t="s">
        <v>27</v>
      </c>
      <c r="V3" s="49" t="s">
        <v>32</v>
      </c>
      <c r="W3" s="34"/>
      <c r="X3" s="48" t="s">
        <v>31</v>
      </c>
      <c r="Y3" s="70" t="s">
        <v>27</v>
      </c>
      <c r="Z3" s="49" t="s">
        <v>32</v>
      </c>
      <c r="AB3" s="397">
        <f>SUM(D95:BM95)</f>
        <v>100</v>
      </c>
      <c r="AC3" s="398"/>
      <c r="AD3" s="94"/>
    </row>
    <row r="4" spans="1:65" s="43" customFormat="1" ht="18.75" customHeight="1" thickTop="1">
      <c r="D4" s="147" t="s">
        <v>114</v>
      </c>
      <c r="E4" s="200">
        <f>SUMIF(E56:BM125,Guide!B5,D56:BM125)</f>
        <v>10</v>
      </c>
      <c r="F4" s="131">
        <f t="shared" ref="F4:F13" si="0">IFERROR(E4/$H$14,"")</f>
        <v>4.4247787610619468E-3</v>
      </c>
      <c r="G4" s="157">
        <f>Setting!B15</f>
        <v>0</v>
      </c>
      <c r="H4" s="200">
        <f>SUMIF(E56:BM125,Guide!B15,D56:BM125)</f>
        <v>0</v>
      </c>
      <c r="I4" s="134">
        <f t="shared" ref="I4:I8" si="1">IFERROR(H4/$H$14,"")</f>
        <v>0</v>
      </c>
      <c r="J4" s="80"/>
      <c r="K4" s="69" t="s">
        <v>76</v>
      </c>
      <c r="L4" s="203">
        <f>SUM(D44:BM44)</f>
        <v>3000</v>
      </c>
      <c r="M4" s="54"/>
      <c r="N4" s="69" t="s">
        <v>143</v>
      </c>
      <c r="O4" s="203">
        <f>SUM(B56:BM56)</f>
        <v>200</v>
      </c>
      <c r="P4" s="89"/>
      <c r="Q4" s="69" t="s">
        <v>87</v>
      </c>
      <c r="R4" s="203">
        <f>SUM(D68:BM68)</f>
        <v>500</v>
      </c>
      <c r="S4" s="88"/>
      <c r="T4" s="69" t="s">
        <v>90</v>
      </c>
      <c r="U4" s="206">
        <v>500</v>
      </c>
      <c r="V4" s="203">
        <f>SUM(D80:BM80)</f>
        <v>500</v>
      </c>
      <c r="W4" s="54"/>
      <c r="X4" s="69" t="s">
        <v>100</v>
      </c>
      <c r="Y4" s="208">
        <v>500</v>
      </c>
      <c r="Z4" s="209">
        <f>SUM(D96:BM98)</f>
        <v>60</v>
      </c>
      <c r="AB4" s="57"/>
      <c r="AC4" s="57"/>
      <c r="AD4" s="95"/>
    </row>
    <row r="5" spans="1:65" s="43" customFormat="1" ht="18.75" customHeight="1" thickBot="1">
      <c r="D5" s="148" t="s">
        <v>116</v>
      </c>
      <c r="E5" s="201">
        <f>SUMIF(E56:BM125,Guide!B6,D56:BM125)</f>
        <v>520</v>
      </c>
      <c r="F5" s="132">
        <f t="shared" si="0"/>
        <v>0.23008849557522124</v>
      </c>
      <c r="G5" s="158">
        <f>Setting!B16</f>
        <v>0</v>
      </c>
      <c r="H5" s="201">
        <f>SUMIF(E56:BM125,Setting!B16,D56:BM125)</f>
        <v>0</v>
      </c>
      <c r="I5" s="135">
        <f t="shared" si="1"/>
        <v>0</v>
      </c>
      <c r="J5" s="80"/>
      <c r="K5" s="69" t="s">
        <v>78</v>
      </c>
      <c r="L5" s="203">
        <f t="shared" ref="L5:L9" si="2">SUM(D45:BM45)</f>
        <v>0</v>
      </c>
      <c r="M5" s="54"/>
      <c r="N5" s="69" t="s">
        <v>144</v>
      </c>
      <c r="O5" s="203">
        <f>SUM(B57:BM57)</f>
        <v>200</v>
      </c>
      <c r="P5" s="89"/>
      <c r="Q5" s="69" t="s">
        <v>88</v>
      </c>
      <c r="R5" s="203">
        <f t="shared" ref="R5:R13" si="3">SUM(D69:BM69)</f>
        <v>0</v>
      </c>
      <c r="S5" s="88"/>
      <c r="T5" s="69" t="s">
        <v>91</v>
      </c>
      <c r="U5" s="206">
        <v>100</v>
      </c>
      <c r="V5" s="203">
        <f t="shared" ref="V5:V13" si="4">SUM(D81:BM81)</f>
        <v>100</v>
      </c>
      <c r="W5" s="54"/>
      <c r="X5" s="69" t="s">
        <v>101</v>
      </c>
      <c r="Y5" s="208">
        <v>200</v>
      </c>
      <c r="Z5" s="209">
        <f>SUM(D99:BM101)</f>
        <v>0</v>
      </c>
      <c r="AB5" s="190" t="s">
        <v>26</v>
      </c>
      <c r="AC5" s="50"/>
      <c r="AD5" s="96"/>
    </row>
    <row r="6" spans="1:65" s="43" customFormat="1" ht="18.75" customHeight="1" thickTop="1">
      <c r="D6" s="149" t="s">
        <v>118</v>
      </c>
      <c r="E6" s="201">
        <f>SUMIF(E56:BM125,Guide!B7,D56:BM125)</f>
        <v>100</v>
      </c>
      <c r="F6" s="132">
        <f t="shared" si="0"/>
        <v>4.4247787610619468E-2</v>
      </c>
      <c r="G6" s="159">
        <f>Setting!B17</f>
        <v>0</v>
      </c>
      <c r="H6" s="201">
        <f>SUMIF(E56:BM125,Setting!B17,D56:BM125)</f>
        <v>0</v>
      </c>
      <c r="I6" s="135">
        <f t="shared" si="1"/>
        <v>0</v>
      </c>
      <c r="J6" s="80"/>
      <c r="K6" s="69" t="s">
        <v>80</v>
      </c>
      <c r="L6" s="203">
        <f t="shared" si="2"/>
        <v>0</v>
      </c>
      <c r="M6" s="54"/>
      <c r="N6" s="69" t="s">
        <v>145</v>
      </c>
      <c r="O6" s="203">
        <f>SUM(B58:BM58)</f>
        <v>200</v>
      </c>
      <c r="P6" s="89"/>
      <c r="Q6" s="69">
        <f>Setting!H7</f>
        <v>0</v>
      </c>
      <c r="R6" s="203">
        <f t="shared" si="3"/>
        <v>0</v>
      </c>
      <c r="S6" s="88"/>
      <c r="T6" s="69" t="s">
        <v>92</v>
      </c>
      <c r="U6" s="206">
        <v>50</v>
      </c>
      <c r="V6" s="203">
        <f t="shared" si="4"/>
        <v>50</v>
      </c>
      <c r="W6" s="54"/>
      <c r="X6" s="69" t="s">
        <v>102</v>
      </c>
      <c r="Y6" s="208">
        <v>100</v>
      </c>
      <c r="Z6" s="209">
        <f>SUM(D102:BM104)</f>
        <v>0</v>
      </c>
      <c r="AB6" s="395" t="s">
        <v>27</v>
      </c>
      <c r="AC6" s="396"/>
      <c r="AD6" s="76"/>
    </row>
    <row r="7" spans="1:65" s="43" customFormat="1" ht="18.75" customHeight="1" thickBot="1">
      <c r="D7" s="150" t="s">
        <v>120</v>
      </c>
      <c r="E7" s="201">
        <f>SUMIF(E56:BM125,Guide!B8,D56:BM125)</f>
        <v>200</v>
      </c>
      <c r="F7" s="132">
        <f t="shared" si="0"/>
        <v>8.8495575221238937E-2</v>
      </c>
      <c r="G7" s="160">
        <f>Setting!B18</f>
        <v>0</v>
      </c>
      <c r="H7" s="201">
        <f>SUMIF(E56:BM125,Setting!B18,D56:BM125)</f>
        <v>0</v>
      </c>
      <c r="I7" s="135">
        <f t="shared" si="1"/>
        <v>0</v>
      </c>
      <c r="J7" s="80"/>
      <c r="K7" s="69" t="s">
        <v>82</v>
      </c>
      <c r="L7" s="203">
        <f t="shared" si="2"/>
        <v>0</v>
      </c>
      <c r="M7" s="54"/>
      <c r="N7" s="69">
        <f>Setting!F8</f>
        <v>0</v>
      </c>
      <c r="O7" s="203"/>
      <c r="P7" s="89"/>
      <c r="Q7" s="69">
        <f>Setting!H8</f>
        <v>0</v>
      </c>
      <c r="R7" s="203">
        <f t="shared" si="3"/>
        <v>0</v>
      </c>
      <c r="S7" s="88"/>
      <c r="T7" s="69" t="s">
        <v>93</v>
      </c>
      <c r="U7" s="206">
        <v>50</v>
      </c>
      <c r="V7" s="203">
        <f t="shared" si="4"/>
        <v>50</v>
      </c>
      <c r="W7" s="54"/>
      <c r="X7" s="69" t="s">
        <v>103</v>
      </c>
      <c r="Y7" s="208">
        <v>100</v>
      </c>
      <c r="Z7" s="209">
        <f>SUM(D105:BM107)</f>
        <v>0</v>
      </c>
      <c r="AB7" s="397">
        <f>L14-SUM(O14,R14,U14,AB3)</f>
        <v>790</v>
      </c>
      <c r="AC7" s="398"/>
      <c r="AD7" s="94"/>
    </row>
    <row r="8" spans="1:65" s="43" customFormat="1" ht="18.75" customHeight="1" thickTop="1" thickBot="1">
      <c r="D8" s="151" t="s">
        <v>122</v>
      </c>
      <c r="E8" s="201">
        <f>SUMIF(E56:BM125,Guide!B9,D56:BM125)</f>
        <v>1130</v>
      </c>
      <c r="F8" s="132">
        <f t="shared" si="0"/>
        <v>0.5</v>
      </c>
      <c r="G8" s="161">
        <f>Setting!B19</f>
        <v>0</v>
      </c>
      <c r="H8" s="201">
        <f>SUMIF(E56:BM125,Setting!B19,D56:BM125)</f>
        <v>0</v>
      </c>
      <c r="I8" s="135">
        <f t="shared" si="1"/>
        <v>0</v>
      </c>
      <c r="J8" s="80"/>
      <c r="K8" s="69">
        <f>Setting!D9</f>
        <v>0</v>
      </c>
      <c r="L8" s="203">
        <f t="shared" si="2"/>
        <v>0</v>
      </c>
      <c r="M8" s="54"/>
      <c r="N8" s="69">
        <f>Setting!F9</f>
        <v>0</v>
      </c>
      <c r="O8" s="203">
        <f>SUM(D60:BM60)</f>
        <v>0</v>
      </c>
      <c r="P8" s="89"/>
      <c r="Q8" s="69">
        <f>Setting!H9</f>
        <v>0</v>
      </c>
      <c r="R8" s="203">
        <f t="shared" si="3"/>
        <v>0</v>
      </c>
      <c r="S8" s="88"/>
      <c r="T8" s="69" t="s">
        <v>94</v>
      </c>
      <c r="U8" s="206">
        <v>100</v>
      </c>
      <c r="V8" s="203">
        <f t="shared" si="4"/>
        <v>200</v>
      </c>
      <c r="W8" s="54"/>
      <c r="X8" s="69" t="s">
        <v>104</v>
      </c>
      <c r="Y8" s="208">
        <v>100</v>
      </c>
      <c r="Z8" s="209">
        <f>SUM(D108:BM110)</f>
        <v>0</v>
      </c>
      <c r="AB8" s="61" t="s">
        <v>1</v>
      </c>
      <c r="AC8" s="61"/>
      <c r="AD8" s="97"/>
    </row>
    <row r="9" spans="1:65" s="43" customFormat="1" ht="18.75" customHeight="1" thickTop="1">
      <c r="D9" s="152" t="s">
        <v>124</v>
      </c>
      <c r="E9" s="201">
        <f>SUMIF(E56:BM125,Guide!B10,D56:BM125)</f>
        <v>200</v>
      </c>
      <c r="F9" s="132">
        <f t="shared" si="0"/>
        <v>8.8495575221238937E-2</v>
      </c>
      <c r="G9" s="105"/>
      <c r="H9" s="285"/>
      <c r="I9" s="137"/>
      <c r="J9" s="80"/>
      <c r="K9" s="69">
        <f>Setting!D10</f>
        <v>0</v>
      </c>
      <c r="L9" s="203">
        <f t="shared" si="2"/>
        <v>0</v>
      </c>
      <c r="M9" s="54"/>
      <c r="N9" s="69">
        <f>Setting!F10</f>
        <v>0</v>
      </c>
      <c r="O9" s="203">
        <f t="shared" ref="O9:O13" si="5">SUM(D61:BM61)</f>
        <v>0</v>
      </c>
      <c r="P9" s="89"/>
      <c r="Q9" s="69">
        <f>Setting!H10</f>
        <v>0</v>
      </c>
      <c r="R9" s="203">
        <f t="shared" si="3"/>
        <v>0</v>
      </c>
      <c r="S9" s="88"/>
      <c r="T9" s="69" t="s">
        <v>95</v>
      </c>
      <c r="U9" s="206">
        <v>100</v>
      </c>
      <c r="V9" s="203">
        <f t="shared" si="4"/>
        <v>100</v>
      </c>
      <c r="W9" s="54"/>
      <c r="X9" s="69">
        <f>Setting!L10</f>
        <v>0</v>
      </c>
      <c r="Y9" s="208"/>
      <c r="Z9" s="209">
        <f>SUM(D111:BM113)</f>
        <v>0</v>
      </c>
      <c r="AB9" s="395" t="s">
        <v>21</v>
      </c>
      <c r="AC9" s="396"/>
      <c r="AD9" s="76"/>
    </row>
    <row r="10" spans="1:65" s="43" customFormat="1" ht="18.75" customHeight="1" thickBot="1">
      <c r="D10" s="153" t="s">
        <v>126</v>
      </c>
      <c r="E10" s="201">
        <f>SUMIF(E56:BM125,Guide!B11,D56:BM125)</f>
        <v>0</v>
      </c>
      <c r="F10" s="132">
        <f t="shared" si="0"/>
        <v>0</v>
      </c>
      <c r="G10" s="106"/>
      <c r="H10" s="286"/>
      <c r="I10" s="139"/>
      <c r="J10" s="80"/>
      <c r="K10" s="69">
        <f>Setting!D11</f>
        <v>0</v>
      </c>
      <c r="L10" s="203">
        <f>SUM(B50:BM50)</f>
        <v>0</v>
      </c>
      <c r="M10" s="54"/>
      <c r="N10" s="69">
        <f>Setting!F11</f>
        <v>0</v>
      </c>
      <c r="O10" s="203">
        <f t="shared" si="5"/>
        <v>0</v>
      </c>
      <c r="P10" s="89"/>
      <c r="Q10" s="69">
        <f>Setting!H11</f>
        <v>0</v>
      </c>
      <c r="R10" s="203">
        <f t="shared" si="3"/>
        <v>0</v>
      </c>
      <c r="S10" s="88"/>
      <c r="T10" s="69" t="s">
        <v>96</v>
      </c>
      <c r="U10" s="206">
        <v>30</v>
      </c>
      <c r="V10" s="203">
        <f t="shared" si="4"/>
        <v>0</v>
      </c>
      <c r="W10" s="54"/>
      <c r="X10" s="69">
        <f>Setting!L11</f>
        <v>0</v>
      </c>
      <c r="Y10" s="208"/>
      <c r="Z10" s="209">
        <f>SUM(D114:BM116)</f>
        <v>0</v>
      </c>
      <c r="AB10" s="400">
        <f>SUM(O14,R14,V14,Z14,AB3)</f>
        <v>2260</v>
      </c>
      <c r="AC10" s="401"/>
      <c r="AD10" s="98"/>
    </row>
    <row r="11" spans="1:65" s="43" customFormat="1" ht="18.75" customHeight="1" thickTop="1" thickBot="1">
      <c r="D11" s="154" t="s">
        <v>128</v>
      </c>
      <c r="E11" s="201">
        <f>SUMIF(E56:BM125,Guide!B12,D56:BM125)</f>
        <v>0</v>
      </c>
      <c r="F11" s="132">
        <f t="shared" si="0"/>
        <v>0</v>
      </c>
      <c r="G11" s="106"/>
      <c r="H11" s="286"/>
      <c r="I11" s="139"/>
      <c r="J11" s="80"/>
      <c r="K11" s="69">
        <f>Setting!D12</f>
        <v>0</v>
      </c>
      <c r="L11" s="203">
        <f>SUM(B51:BM51)</f>
        <v>0</v>
      </c>
      <c r="M11" s="54"/>
      <c r="N11" s="69">
        <f>Setting!F12</f>
        <v>0</v>
      </c>
      <c r="O11" s="203">
        <f t="shared" si="5"/>
        <v>0</v>
      </c>
      <c r="P11" s="89"/>
      <c r="Q11" s="69">
        <f>Setting!H12</f>
        <v>0</v>
      </c>
      <c r="R11" s="203">
        <f t="shared" si="3"/>
        <v>0</v>
      </c>
      <c r="S11" s="88"/>
      <c r="T11" s="69" t="s">
        <v>97</v>
      </c>
      <c r="U11" s="206">
        <v>30</v>
      </c>
      <c r="V11" s="203">
        <f t="shared" si="4"/>
        <v>0</v>
      </c>
      <c r="W11" s="54"/>
      <c r="X11" s="69">
        <f>Setting!L12</f>
        <v>0</v>
      </c>
      <c r="Y11" s="208"/>
      <c r="Z11" s="209">
        <f>SUM(D117:BM119)</f>
        <v>0</v>
      </c>
      <c r="AB11" s="61" t="s">
        <v>0</v>
      </c>
      <c r="AC11" s="61"/>
      <c r="AD11" s="99"/>
    </row>
    <row r="12" spans="1:65" s="43" customFormat="1" ht="18.75" customHeight="1" thickTop="1">
      <c r="D12" s="155" t="s">
        <v>130</v>
      </c>
      <c r="E12" s="201">
        <f>SUMIF(E56:BM125,Guide!B13,D56:BM125)</f>
        <v>0</v>
      </c>
      <c r="F12" s="132">
        <f t="shared" si="0"/>
        <v>0</v>
      </c>
      <c r="G12" s="106"/>
      <c r="H12" s="286"/>
      <c r="I12" s="139"/>
      <c r="J12" s="80"/>
      <c r="K12" s="69">
        <f>Setting!D13</f>
        <v>0</v>
      </c>
      <c r="L12" s="203">
        <f>SUM(B52:BM52)</f>
        <v>0</v>
      </c>
      <c r="M12" s="54"/>
      <c r="N12" s="69">
        <f>Setting!F13</f>
        <v>0</v>
      </c>
      <c r="O12" s="203">
        <f t="shared" si="5"/>
        <v>0</v>
      </c>
      <c r="P12" s="89"/>
      <c r="Q12" s="69">
        <f>Setting!H13</f>
        <v>0</v>
      </c>
      <c r="R12" s="203">
        <f t="shared" si="3"/>
        <v>0</v>
      </c>
      <c r="S12" s="88"/>
      <c r="T12" s="69" t="s">
        <v>98</v>
      </c>
      <c r="U12" s="206">
        <v>50</v>
      </c>
      <c r="V12" s="203">
        <f t="shared" si="4"/>
        <v>0</v>
      </c>
      <c r="W12" s="54"/>
      <c r="X12" s="69">
        <f>Setting!L13</f>
        <v>0</v>
      </c>
      <c r="Y12" s="208"/>
      <c r="Z12" s="209">
        <f>SUM(D120:BM122)</f>
        <v>0</v>
      </c>
      <c r="AB12" s="395" t="s">
        <v>28</v>
      </c>
      <c r="AC12" s="396"/>
      <c r="AD12" s="76"/>
    </row>
    <row r="13" spans="1:65" s="43" customFormat="1" ht="18.75" customHeight="1" thickBot="1">
      <c r="D13" s="156" t="s">
        <v>132</v>
      </c>
      <c r="E13" s="202">
        <f>SUMIF(E56:BM125,Guide!B14,D56:BM125)</f>
        <v>100</v>
      </c>
      <c r="F13" s="133">
        <f t="shared" si="0"/>
        <v>4.4247787610619468E-2</v>
      </c>
      <c r="G13" s="107"/>
      <c r="H13" s="287"/>
      <c r="I13" s="141"/>
      <c r="J13" s="80"/>
      <c r="K13" s="69">
        <f>Setting!D14</f>
        <v>0</v>
      </c>
      <c r="L13" s="203">
        <f>SUM(B53:BM53)</f>
        <v>0</v>
      </c>
      <c r="M13" s="54"/>
      <c r="N13" s="69">
        <f>Setting!F14</f>
        <v>0</v>
      </c>
      <c r="O13" s="203">
        <f t="shared" si="5"/>
        <v>0</v>
      </c>
      <c r="P13" s="89"/>
      <c r="Q13" s="69">
        <f>Setting!H14</f>
        <v>0</v>
      </c>
      <c r="R13" s="203">
        <f t="shared" si="3"/>
        <v>0</v>
      </c>
      <c r="S13" s="88"/>
      <c r="T13" s="69">
        <f>Setting!J14</f>
        <v>0</v>
      </c>
      <c r="U13" s="206"/>
      <c r="V13" s="203">
        <f t="shared" si="4"/>
        <v>0</v>
      </c>
      <c r="W13" s="54"/>
      <c r="X13" s="69">
        <f>Setting!L14</f>
        <v>0</v>
      </c>
      <c r="Y13" s="208"/>
      <c r="Z13" s="209">
        <f>SUM(D123:BM125)</f>
        <v>0</v>
      </c>
      <c r="AB13" s="397">
        <f>L14-AB10</f>
        <v>740</v>
      </c>
      <c r="AC13" s="398"/>
      <c r="AD13" s="77"/>
    </row>
    <row r="14" spans="1:65" s="43" customFormat="1" ht="18.75" customHeight="1" thickTop="1" thickBot="1">
      <c r="C14" s="65">
        <v>2022</v>
      </c>
      <c r="D14" s="142" t="s">
        <v>33</v>
      </c>
      <c r="E14" s="399"/>
      <c r="F14" s="399"/>
      <c r="G14" s="399"/>
      <c r="H14" s="231">
        <f>SUM(E4:E13,H4:H8)</f>
        <v>2260</v>
      </c>
      <c r="I14" s="143">
        <f>SUM(F4:F13,I4:I8)</f>
        <v>1</v>
      </c>
      <c r="J14" s="81"/>
      <c r="K14" s="53" t="s">
        <v>33</v>
      </c>
      <c r="L14" s="204">
        <f>SUM(L4:L13)</f>
        <v>3000</v>
      </c>
      <c r="M14" s="54"/>
      <c r="N14" s="53" t="s">
        <v>33</v>
      </c>
      <c r="O14" s="205">
        <f>SUM(O4:O13)</f>
        <v>600</v>
      </c>
      <c r="P14" s="91"/>
      <c r="Q14" s="53" t="s">
        <v>33</v>
      </c>
      <c r="R14" s="205">
        <f>SUM(R4:R13)</f>
        <v>500</v>
      </c>
      <c r="S14" s="93"/>
      <c r="T14" s="53" t="s">
        <v>33</v>
      </c>
      <c r="U14" s="207">
        <f>SUM(U4:U13)</f>
        <v>1010</v>
      </c>
      <c r="V14" s="205">
        <f>SUM(V4:V13)</f>
        <v>1000</v>
      </c>
      <c r="W14" s="54"/>
      <c r="X14" s="53" t="s">
        <v>33</v>
      </c>
      <c r="Y14" s="210">
        <f>SUM(Y4:Y13)</f>
        <v>1000</v>
      </c>
      <c r="Z14" s="205">
        <f>SUM(Z4:Z13)</f>
        <v>60</v>
      </c>
    </row>
    <row r="15" spans="1:65" s="43" customFormat="1" ht="22.5" customHeight="1" thickTop="1" thickBot="1">
      <c r="C15" s="117"/>
      <c r="D15" s="118"/>
      <c r="E15" s="119"/>
      <c r="F15" s="118"/>
      <c r="G15" s="118"/>
      <c r="H15" s="118"/>
      <c r="I15" s="118"/>
      <c r="L15" s="35"/>
      <c r="M15" s="35"/>
      <c r="N15" s="35"/>
      <c r="O15" s="35"/>
      <c r="P15" s="37"/>
      <c r="Q15" s="37"/>
      <c r="R15" s="36"/>
      <c r="S15" s="36"/>
      <c r="T15" s="37"/>
      <c r="U15" s="37"/>
    </row>
    <row r="16" spans="1:65" s="43" customFormat="1" ht="22.5" hidden="1" customHeight="1">
      <c r="C16" s="44"/>
      <c r="D16" s="394">
        <f>D18</f>
        <v>44927</v>
      </c>
      <c r="E16" s="394"/>
      <c r="F16" s="394">
        <f>F18</f>
        <v>44928</v>
      </c>
      <c r="G16" s="394"/>
      <c r="H16" s="394">
        <f t="shared" ref="H16" si="6">H18</f>
        <v>44929</v>
      </c>
      <c r="I16" s="394"/>
      <c r="J16" s="394">
        <f t="shared" ref="J16" si="7">J18</f>
        <v>44930</v>
      </c>
      <c r="K16" s="394"/>
      <c r="L16" s="394">
        <f t="shared" ref="L16" si="8">L18</f>
        <v>44931</v>
      </c>
      <c r="M16" s="394"/>
      <c r="N16" s="394">
        <f t="shared" ref="N16" si="9">N18</f>
        <v>44932</v>
      </c>
      <c r="O16" s="394"/>
      <c r="P16" s="394">
        <f t="shared" ref="P16" si="10">P18</f>
        <v>44933</v>
      </c>
      <c r="Q16" s="394"/>
      <c r="R16" s="394">
        <f t="shared" ref="R16" si="11">R18</f>
        <v>44934</v>
      </c>
      <c r="S16" s="394"/>
      <c r="T16" s="394">
        <f t="shared" ref="T16" si="12">T18</f>
        <v>44935</v>
      </c>
      <c r="U16" s="394"/>
      <c r="V16" s="394">
        <f t="shared" ref="V16" si="13">V18</f>
        <v>44936</v>
      </c>
      <c r="W16" s="394"/>
      <c r="X16" s="394">
        <f t="shared" ref="X16" si="14">X18</f>
        <v>44937</v>
      </c>
      <c r="Y16" s="394"/>
      <c r="Z16" s="394">
        <f t="shared" ref="Z16" si="15">Z18</f>
        <v>44938</v>
      </c>
      <c r="AA16" s="394"/>
      <c r="AB16" s="394">
        <f t="shared" ref="AB16" si="16">AB18</f>
        <v>44939</v>
      </c>
      <c r="AC16" s="394"/>
      <c r="AD16" s="394">
        <f t="shared" ref="AD16" si="17">AD18</f>
        <v>44940</v>
      </c>
      <c r="AE16" s="394"/>
      <c r="AF16" s="394">
        <f t="shared" ref="AF16" si="18">AF18</f>
        <v>44941</v>
      </c>
      <c r="AG16" s="394"/>
      <c r="AH16" s="394">
        <f t="shared" ref="AH16" si="19">AH18</f>
        <v>44942</v>
      </c>
      <c r="AI16" s="394"/>
      <c r="AJ16" s="394">
        <f t="shared" ref="AJ16" si="20">AJ18</f>
        <v>44943</v>
      </c>
      <c r="AK16" s="394"/>
      <c r="AL16" s="394">
        <f t="shared" ref="AL16" si="21">AL18</f>
        <v>44944</v>
      </c>
      <c r="AM16" s="394"/>
      <c r="AN16" s="394">
        <f t="shared" ref="AN16" si="22">AN18</f>
        <v>44945</v>
      </c>
      <c r="AO16" s="394"/>
      <c r="AP16" s="394">
        <f t="shared" ref="AP16" si="23">AP18</f>
        <v>44946</v>
      </c>
      <c r="AQ16" s="394"/>
      <c r="AR16" s="394">
        <f t="shared" ref="AR16" si="24">AR18</f>
        <v>44947</v>
      </c>
      <c r="AS16" s="394"/>
      <c r="AT16" s="394">
        <f t="shared" ref="AT16" si="25">AT18</f>
        <v>44948</v>
      </c>
      <c r="AU16" s="394"/>
      <c r="AV16" s="394">
        <f t="shared" ref="AV16" si="26">AV18</f>
        <v>44949</v>
      </c>
      <c r="AW16" s="394"/>
      <c r="AX16" s="394">
        <f t="shared" ref="AX16" si="27">AX18</f>
        <v>44950</v>
      </c>
      <c r="AY16" s="394"/>
      <c r="AZ16" s="394">
        <f t="shared" ref="AZ16" si="28">AZ18</f>
        <v>44951</v>
      </c>
      <c r="BA16" s="394"/>
      <c r="BB16" s="394">
        <f t="shared" ref="BB16" si="29">BB18</f>
        <v>44952</v>
      </c>
      <c r="BC16" s="394"/>
      <c r="BD16" s="394">
        <f t="shared" ref="BD16" si="30">BD18</f>
        <v>44953</v>
      </c>
      <c r="BE16" s="394"/>
      <c r="BF16" s="394">
        <f t="shared" ref="BF16" si="31">BF18</f>
        <v>44954</v>
      </c>
      <c r="BG16" s="394"/>
      <c r="BH16" s="394">
        <f t="shared" ref="BH16" si="32">BH18</f>
        <v>44955</v>
      </c>
      <c r="BI16" s="394"/>
      <c r="BJ16" s="394">
        <f t="shared" ref="BJ16" si="33">BJ18</f>
        <v>44956</v>
      </c>
      <c r="BK16" s="394"/>
      <c r="BL16" s="394">
        <f t="shared" ref="BL16" si="34">BL18</f>
        <v>44957</v>
      </c>
      <c r="BM16" s="394"/>
    </row>
    <row r="17" spans="2:65" s="85" customFormat="1" ht="18.75" hidden="1" customHeight="1" thickBot="1">
      <c r="C17" s="86"/>
      <c r="D17" s="388">
        <f>WEEKDAY(D18)</f>
        <v>1</v>
      </c>
      <c r="E17" s="388"/>
      <c r="F17" s="388">
        <f t="shared" ref="F17" si="35">WEEKDAY(F18)</f>
        <v>2</v>
      </c>
      <c r="G17" s="388"/>
      <c r="H17" s="388">
        <f t="shared" ref="H17" si="36">WEEKDAY(H18)</f>
        <v>3</v>
      </c>
      <c r="I17" s="388"/>
      <c r="J17" s="388">
        <f t="shared" ref="J17" si="37">WEEKDAY(J18)</f>
        <v>4</v>
      </c>
      <c r="K17" s="388"/>
      <c r="L17" s="388">
        <f t="shared" ref="L17" si="38">WEEKDAY(L18)</f>
        <v>5</v>
      </c>
      <c r="M17" s="388"/>
      <c r="N17" s="388">
        <f t="shared" ref="N17" si="39">WEEKDAY(N18)</f>
        <v>6</v>
      </c>
      <c r="O17" s="388"/>
      <c r="P17" s="388">
        <f t="shared" ref="P17" si="40">WEEKDAY(P18)</f>
        <v>7</v>
      </c>
      <c r="Q17" s="388"/>
      <c r="R17" s="388">
        <f t="shared" ref="R17" si="41">WEEKDAY(R18)</f>
        <v>1</v>
      </c>
      <c r="S17" s="388"/>
      <c r="T17" s="388">
        <f t="shared" ref="T17" si="42">WEEKDAY(T18)</f>
        <v>2</v>
      </c>
      <c r="U17" s="388"/>
      <c r="V17" s="388">
        <f t="shared" ref="V17" si="43">WEEKDAY(V18)</f>
        <v>3</v>
      </c>
      <c r="W17" s="388"/>
      <c r="X17" s="388">
        <f t="shared" ref="X17" si="44">WEEKDAY(X18)</f>
        <v>4</v>
      </c>
      <c r="Y17" s="388"/>
      <c r="Z17" s="388">
        <f t="shared" ref="Z17" si="45">WEEKDAY(Z18)</f>
        <v>5</v>
      </c>
      <c r="AA17" s="388"/>
      <c r="AB17" s="388">
        <f t="shared" ref="AB17" si="46">WEEKDAY(AB18)</f>
        <v>6</v>
      </c>
      <c r="AC17" s="388"/>
      <c r="AD17" s="388">
        <f t="shared" ref="AD17" si="47">WEEKDAY(AD18)</f>
        <v>7</v>
      </c>
      <c r="AE17" s="388"/>
      <c r="AF17" s="388">
        <f t="shared" ref="AF17" si="48">WEEKDAY(AF18)</f>
        <v>1</v>
      </c>
      <c r="AG17" s="388"/>
      <c r="AH17" s="388">
        <f t="shared" ref="AH17" si="49">WEEKDAY(AH18)</f>
        <v>2</v>
      </c>
      <c r="AI17" s="388"/>
      <c r="AJ17" s="388">
        <f t="shared" ref="AJ17" si="50">WEEKDAY(AJ18)</f>
        <v>3</v>
      </c>
      <c r="AK17" s="388"/>
      <c r="AL17" s="388">
        <f t="shared" ref="AL17" si="51">WEEKDAY(AL18)</f>
        <v>4</v>
      </c>
      <c r="AM17" s="388"/>
      <c r="AN17" s="388">
        <f t="shared" ref="AN17" si="52">WEEKDAY(AN18)</f>
        <v>5</v>
      </c>
      <c r="AO17" s="388"/>
      <c r="AP17" s="388">
        <f t="shared" ref="AP17" si="53">WEEKDAY(AP18)</f>
        <v>6</v>
      </c>
      <c r="AQ17" s="388"/>
      <c r="AR17" s="388">
        <f t="shared" ref="AR17" si="54">WEEKDAY(AR18)</f>
        <v>7</v>
      </c>
      <c r="AS17" s="388"/>
      <c r="AT17" s="388">
        <f t="shared" ref="AT17" si="55">WEEKDAY(AT18)</f>
        <v>1</v>
      </c>
      <c r="AU17" s="388"/>
      <c r="AV17" s="388">
        <f t="shared" ref="AV17" si="56">WEEKDAY(AV18)</f>
        <v>2</v>
      </c>
      <c r="AW17" s="388"/>
      <c r="AX17" s="388">
        <f t="shared" ref="AX17" si="57">WEEKDAY(AX18)</f>
        <v>3</v>
      </c>
      <c r="AY17" s="388"/>
      <c r="AZ17" s="388">
        <f t="shared" ref="AZ17" si="58">WEEKDAY(AZ18)</f>
        <v>4</v>
      </c>
      <c r="BA17" s="388"/>
      <c r="BB17" s="388">
        <f t="shared" ref="BB17" si="59">WEEKDAY(BB18)</f>
        <v>5</v>
      </c>
      <c r="BC17" s="388"/>
      <c r="BD17" s="388">
        <f t="shared" ref="BD17" si="60">WEEKDAY(BD18)</f>
        <v>6</v>
      </c>
      <c r="BE17" s="388"/>
      <c r="BF17" s="388">
        <f t="shared" ref="BF17" si="61">WEEKDAY(BF18)</f>
        <v>7</v>
      </c>
      <c r="BG17" s="388"/>
      <c r="BH17" s="388">
        <f t="shared" ref="BH17" si="62">WEEKDAY(BH18)</f>
        <v>1</v>
      </c>
      <c r="BI17" s="388"/>
      <c r="BJ17" s="388">
        <f t="shared" ref="BJ17" si="63">WEEKDAY(BJ18)</f>
        <v>2</v>
      </c>
      <c r="BK17" s="388"/>
      <c r="BL17" s="388">
        <f t="shared" ref="BL17" si="64">WEEKDAY(BL18)</f>
        <v>3</v>
      </c>
      <c r="BM17" s="388"/>
    </row>
    <row r="18" spans="2:65" s="43" customFormat="1" ht="18.75" customHeight="1" thickTop="1">
      <c r="B18" s="389" t="s">
        <v>42</v>
      </c>
      <c r="C18" s="52" t="s">
        <v>29</v>
      </c>
      <c r="D18" s="392">
        <f>DATE(2023,1,Setting!P5)</f>
        <v>44927</v>
      </c>
      <c r="E18" s="393"/>
      <c r="F18" s="392">
        <f>D18+1</f>
        <v>44928</v>
      </c>
      <c r="G18" s="393"/>
      <c r="H18" s="392">
        <f t="shared" ref="H18" si="65">F18+1</f>
        <v>44929</v>
      </c>
      <c r="I18" s="393"/>
      <c r="J18" s="392">
        <f t="shared" ref="J18" si="66">H18+1</f>
        <v>44930</v>
      </c>
      <c r="K18" s="393"/>
      <c r="L18" s="368">
        <f t="shared" ref="L18" si="67">J18+1</f>
        <v>44931</v>
      </c>
      <c r="M18" s="369"/>
      <c r="N18" s="368">
        <f t="shared" ref="N18" si="68">L18+1</f>
        <v>44932</v>
      </c>
      <c r="O18" s="369"/>
      <c r="P18" s="368">
        <f t="shared" ref="P18" si="69">N18+1</f>
        <v>44933</v>
      </c>
      <c r="Q18" s="369"/>
      <c r="R18" s="368">
        <f t="shared" ref="R18" si="70">P18+1</f>
        <v>44934</v>
      </c>
      <c r="S18" s="369"/>
      <c r="T18" s="368">
        <f t="shared" ref="T18" si="71">R18+1</f>
        <v>44935</v>
      </c>
      <c r="U18" s="369"/>
      <c r="V18" s="368">
        <f t="shared" ref="V18" si="72">T18+1</f>
        <v>44936</v>
      </c>
      <c r="W18" s="369"/>
      <c r="X18" s="368">
        <f t="shared" ref="X18" si="73">V18+1</f>
        <v>44937</v>
      </c>
      <c r="Y18" s="369"/>
      <c r="Z18" s="368">
        <f t="shared" ref="Z18" si="74">X18+1</f>
        <v>44938</v>
      </c>
      <c r="AA18" s="369"/>
      <c r="AB18" s="368">
        <f t="shared" ref="AB18" si="75">Z18+1</f>
        <v>44939</v>
      </c>
      <c r="AC18" s="369"/>
      <c r="AD18" s="368">
        <f t="shared" ref="AD18" si="76">AB18+1</f>
        <v>44940</v>
      </c>
      <c r="AE18" s="369"/>
      <c r="AF18" s="368">
        <f t="shared" ref="AF18" si="77">AD18+1</f>
        <v>44941</v>
      </c>
      <c r="AG18" s="369"/>
      <c r="AH18" s="368">
        <f t="shared" ref="AH18" si="78">AF18+1</f>
        <v>44942</v>
      </c>
      <c r="AI18" s="369"/>
      <c r="AJ18" s="368">
        <f t="shared" ref="AJ18" si="79">AH18+1</f>
        <v>44943</v>
      </c>
      <c r="AK18" s="369"/>
      <c r="AL18" s="368">
        <f t="shared" ref="AL18" si="80">AJ18+1</f>
        <v>44944</v>
      </c>
      <c r="AM18" s="369"/>
      <c r="AN18" s="368">
        <f t="shared" ref="AN18" si="81">AL18+1</f>
        <v>44945</v>
      </c>
      <c r="AO18" s="369"/>
      <c r="AP18" s="368">
        <f t="shared" ref="AP18" si="82">AN18+1</f>
        <v>44946</v>
      </c>
      <c r="AQ18" s="369"/>
      <c r="AR18" s="368">
        <f t="shared" ref="AR18" si="83">AP18+1</f>
        <v>44947</v>
      </c>
      <c r="AS18" s="369"/>
      <c r="AT18" s="368">
        <f t="shared" ref="AT18" si="84">AR18+1</f>
        <v>44948</v>
      </c>
      <c r="AU18" s="369"/>
      <c r="AV18" s="368">
        <f t="shared" ref="AV18" si="85">AT18+1</f>
        <v>44949</v>
      </c>
      <c r="AW18" s="369"/>
      <c r="AX18" s="368">
        <f t="shared" ref="AX18" si="86">AV18+1</f>
        <v>44950</v>
      </c>
      <c r="AY18" s="369"/>
      <c r="AZ18" s="368">
        <f t="shared" ref="AZ18" si="87">AX18+1</f>
        <v>44951</v>
      </c>
      <c r="BA18" s="369"/>
      <c r="BB18" s="368">
        <f t="shared" ref="BB18" si="88">AZ18+1</f>
        <v>44952</v>
      </c>
      <c r="BC18" s="369"/>
      <c r="BD18" s="368">
        <f t="shared" ref="BD18" si="89">BB18+1</f>
        <v>44953</v>
      </c>
      <c r="BE18" s="369"/>
      <c r="BF18" s="368">
        <f t="shared" ref="BF18" si="90">BD18+1</f>
        <v>44954</v>
      </c>
      <c r="BG18" s="369"/>
      <c r="BH18" s="368">
        <f t="shared" ref="BH18" si="91">BF18+1</f>
        <v>44955</v>
      </c>
      <c r="BI18" s="369"/>
      <c r="BJ18" s="368">
        <f t="shared" ref="BJ18" si="92">BH18+1</f>
        <v>44956</v>
      </c>
      <c r="BK18" s="369"/>
      <c r="BL18" s="368">
        <f t="shared" ref="BL18" si="93">BJ18+1</f>
        <v>44957</v>
      </c>
      <c r="BM18" s="370"/>
    </row>
    <row r="19" spans="2:65" s="43" customFormat="1" ht="18.75" customHeight="1" thickBot="1">
      <c r="B19" s="390"/>
      <c r="C19" s="51" t="s">
        <v>74</v>
      </c>
      <c r="D19" s="386">
        <f>D18</f>
        <v>44927</v>
      </c>
      <c r="E19" s="387"/>
      <c r="F19" s="386">
        <f t="shared" ref="F19" si="94">F18</f>
        <v>44928</v>
      </c>
      <c r="G19" s="387"/>
      <c r="H19" s="386">
        <f t="shared" ref="H19" si="95">H18</f>
        <v>44929</v>
      </c>
      <c r="I19" s="387"/>
      <c r="J19" s="386">
        <f t="shared" ref="J19" si="96">J18</f>
        <v>44930</v>
      </c>
      <c r="K19" s="387"/>
      <c r="L19" s="365">
        <f t="shared" ref="L19" si="97">L18</f>
        <v>44931</v>
      </c>
      <c r="M19" s="367"/>
      <c r="N19" s="365">
        <f t="shared" ref="N19" si="98">N18</f>
        <v>44932</v>
      </c>
      <c r="O19" s="367"/>
      <c r="P19" s="365">
        <f t="shared" ref="P19" si="99">P18</f>
        <v>44933</v>
      </c>
      <c r="Q19" s="367"/>
      <c r="R19" s="365">
        <f t="shared" ref="R19" si="100">R18</f>
        <v>44934</v>
      </c>
      <c r="S19" s="367"/>
      <c r="T19" s="365">
        <f t="shared" ref="T19" si="101">T18</f>
        <v>44935</v>
      </c>
      <c r="U19" s="367"/>
      <c r="V19" s="365">
        <f t="shared" ref="V19" si="102">V18</f>
        <v>44936</v>
      </c>
      <c r="W19" s="367"/>
      <c r="X19" s="365">
        <f t="shared" ref="X19" si="103">X18</f>
        <v>44937</v>
      </c>
      <c r="Y19" s="367"/>
      <c r="Z19" s="365">
        <f t="shared" ref="Z19" si="104">Z18</f>
        <v>44938</v>
      </c>
      <c r="AA19" s="367"/>
      <c r="AB19" s="365">
        <f t="shared" ref="AB19" si="105">AB18</f>
        <v>44939</v>
      </c>
      <c r="AC19" s="367"/>
      <c r="AD19" s="365">
        <f t="shared" ref="AD19" si="106">AD18</f>
        <v>44940</v>
      </c>
      <c r="AE19" s="367"/>
      <c r="AF19" s="365">
        <f t="shared" ref="AF19" si="107">AF18</f>
        <v>44941</v>
      </c>
      <c r="AG19" s="367"/>
      <c r="AH19" s="365">
        <f t="shared" ref="AH19" si="108">AH18</f>
        <v>44942</v>
      </c>
      <c r="AI19" s="367"/>
      <c r="AJ19" s="365">
        <f t="shared" ref="AJ19" si="109">AJ18</f>
        <v>44943</v>
      </c>
      <c r="AK19" s="367"/>
      <c r="AL19" s="365">
        <f t="shared" ref="AL19" si="110">AL18</f>
        <v>44944</v>
      </c>
      <c r="AM19" s="367"/>
      <c r="AN19" s="365">
        <f t="shared" ref="AN19" si="111">AN18</f>
        <v>44945</v>
      </c>
      <c r="AO19" s="367"/>
      <c r="AP19" s="365">
        <f t="shared" ref="AP19" si="112">AP18</f>
        <v>44946</v>
      </c>
      <c r="AQ19" s="367"/>
      <c r="AR19" s="365">
        <f t="shared" ref="AR19" si="113">AR18</f>
        <v>44947</v>
      </c>
      <c r="AS19" s="367"/>
      <c r="AT19" s="365">
        <f t="shared" ref="AT19" si="114">AT18</f>
        <v>44948</v>
      </c>
      <c r="AU19" s="367"/>
      <c r="AV19" s="365">
        <f t="shared" ref="AV19" si="115">AV18</f>
        <v>44949</v>
      </c>
      <c r="AW19" s="367"/>
      <c r="AX19" s="365">
        <f t="shared" ref="AX19" si="116">AX18</f>
        <v>44950</v>
      </c>
      <c r="AY19" s="367"/>
      <c r="AZ19" s="365">
        <f t="shared" ref="AZ19" si="117">AZ18</f>
        <v>44951</v>
      </c>
      <c r="BA19" s="367"/>
      <c r="BB19" s="365">
        <f t="shared" ref="BB19" si="118">BB18</f>
        <v>44952</v>
      </c>
      <c r="BC19" s="367"/>
      <c r="BD19" s="365">
        <f t="shared" ref="BD19" si="119">BD18</f>
        <v>44953</v>
      </c>
      <c r="BE19" s="367"/>
      <c r="BF19" s="365">
        <f t="shared" ref="BF19" si="120">BF18</f>
        <v>44954</v>
      </c>
      <c r="BG19" s="367"/>
      <c r="BH19" s="365">
        <f t="shared" ref="BH19" si="121">BH18</f>
        <v>44955</v>
      </c>
      <c r="BI19" s="367"/>
      <c r="BJ19" s="365">
        <f t="shared" ref="BJ19" si="122">BJ18</f>
        <v>44956</v>
      </c>
      <c r="BK19" s="367"/>
      <c r="BL19" s="365">
        <f t="shared" ref="BL19" si="123">BL18</f>
        <v>44957</v>
      </c>
      <c r="BM19" s="366"/>
    </row>
    <row r="20" spans="2:65" s="43" customFormat="1" ht="18.75" customHeight="1" thickTop="1">
      <c r="B20" s="390"/>
      <c r="C20" s="120" t="s">
        <v>114</v>
      </c>
      <c r="D20" s="383">
        <v>200</v>
      </c>
      <c r="E20" s="384"/>
      <c r="F20" s="383">
        <f>D20+SUMIF(G44:G53,Setting!B5,F44:G53)+SUMIF(G38,Setting!B5,F38:G38)+SUMIF(G40,Setting!B5,F40:G40)-SUMIF(G37,Setting!B5,F37:G37)-SUMIF(G39,Setting!B5,F39:G39)-SUMIF(G56:G125,Setting!B5,F56:F125)</f>
        <v>200</v>
      </c>
      <c r="G20" s="384"/>
      <c r="H20" s="383">
        <f>F20+SUMIF(I44:I53,Setting!B5,H44:I53)+SUMIF(I38,Setting!B5,H38:I38)+SUMIF(I40,Setting!B5,H40:I40)-SUMIF(I37,Setting!B5,H37:I37)-SUMIF(I39,Setting!B5,H39:I39)-SUMIF(I56:I125,Setting!B5,H56:H125)</f>
        <v>200</v>
      </c>
      <c r="I20" s="384"/>
      <c r="J20" s="383">
        <f>H20+SUMIF(K44:K53,Setting!B5,J44:K53)+SUMIF(K38,Setting!B5,J38:K38)+SUMIF(K40,Setting!B5,J40:K40)-SUMIF(K37,Setting!B5,J37:K37)-SUMIF(K39,Setting!B5,J39:K39)-SUMIF(K56:K125,Setting!B5,J56:J125)</f>
        <v>200</v>
      </c>
      <c r="K20" s="384"/>
      <c r="L20" s="383">
        <f>J20+SUMIF(M44:M53,Setting!B5,L44:M53)+SUMIF(M38,Setting!B5,L38:M38)+SUMIF(M40,Setting!B5,L40:M40)-SUMIF(M37,Setting!B5,L37:M37)-SUMIF(M39,Setting!B5,L39:M39)-SUMIF(M56:M125,Setting!B5,L56:L125)</f>
        <v>200</v>
      </c>
      <c r="M20" s="384"/>
      <c r="N20" s="383">
        <f>L20+SUMIF(O44:O53,Setting!B5,N44:O53)+SUMIF(O38,Setting!B5,N38:O38)+SUMIF(O40,Setting!B5,N40:O40)-SUMIF(O37,Setting!B5,N37:O37)-SUMIF(O39,Setting!B5,N39:O39)-SUMIF(O56:O125,Setting!B5,N56:N125)</f>
        <v>200</v>
      </c>
      <c r="O20" s="384"/>
      <c r="P20" s="383">
        <f>N20+SUMIF(Q44:Q53,Setting!B5,P44:Q53)+SUMIF(Q38,Setting!B5,P38:Q38)+SUMIF(Q40,Setting!B5,P40:Q40)-SUMIF(Q37,Setting!B5,P37:Q37)-SUMIF(Q39,Setting!B5,P39:Q39)-SUMIF(Q56:Q125,Setting!B5,P56:P125)</f>
        <v>200</v>
      </c>
      <c r="Q20" s="384"/>
      <c r="R20" s="383">
        <f>P20+SUMIF(S44:S53,Setting!B5,R44:S53)+SUMIF(S38,Setting!B5,R38:S38)+SUMIF(S40,Setting!B5,R40:S40)-SUMIF(S37,Setting!B5,R37:S37)-SUMIF(S39,Setting!B5,R39:S39)-SUMIF(S56:S125,Setting!B5,R56:R125)</f>
        <v>200</v>
      </c>
      <c r="S20" s="384"/>
      <c r="T20" s="383">
        <f>R20+SUMIF(U44:U53,Setting!B5,T44:U53)+SUMIF(U38,Setting!B5,T38:U38)+SUMIF(U40,Setting!B5,T40:U40)-SUMIF(U37,Setting!B5,T37:U37)-SUMIF(U39,Setting!B5,T39:U39)-SUMIF(U56:U125,Setting!B5,T56:T125)</f>
        <v>200</v>
      </c>
      <c r="U20" s="384"/>
      <c r="V20" s="383">
        <f>T20+SUMIF(W44:W53,Setting!B5,V44:W53)+SUMIF(W38,Setting!B5,V38:W38)+SUMIF(W40,Setting!B5,V40:W40)-SUMIF(W37,Setting!B5,V37:W37)-SUMIF(W39,Setting!B5,V39:W39)-SUMIF(W56:W125,Setting!B5,V56:V125)</f>
        <v>200</v>
      </c>
      <c r="W20" s="384"/>
      <c r="X20" s="383">
        <f>V20+SUMIF(Y44:Y53,Setting!B5,X44:Y53)+SUMIF(Y38,Setting!B5,X38:Y38)+SUMIF(Y40,Setting!B5,X40:Y40)-SUMIF(Y37,Setting!B5,X37:Y37)-SUMIF(Y39,Setting!B5,X39:Y39)-SUMIF(Y56:Y125,Setting!B5,X56:X125)</f>
        <v>200</v>
      </c>
      <c r="Y20" s="384"/>
      <c r="Z20" s="383">
        <f>X20+SUMIF(AA44:AA53,Setting!B5,Z44:AA53)+SUMIF(AA38,Setting!B5,Z38:AA38)+SUMIF(AA40,Setting!B5,Z40:AA40)-SUMIF(AA37,Setting!B5,Z37:AA37)-SUMIF(AA39,Setting!B5,Z39:AA39)-SUMIF(AA56:AA125,Setting!B5,Z56:Z125)</f>
        <v>200</v>
      </c>
      <c r="AA20" s="384"/>
      <c r="AB20" s="383">
        <f>Z20+SUMIF(AC44:AC53,Setting!B5,AB44:AC53)+SUMIF(AC38,Setting!B5,AB38:AC38)+SUMIF(AC40,Setting!B5,AB40:AC40)-SUMIF(AC37,Setting!B5,AB37:AC37)-SUMIF(AC39,Setting!B5,AB39:AC39)-SUMIF(AC56:AC125,Setting!B5,AB56:AB125)</f>
        <v>200</v>
      </c>
      <c r="AC20" s="384"/>
      <c r="AD20" s="383">
        <f>AB20+SUMIF(AE44:AE53,Setting!B5,AD44:AE53)+SUMIF(AE38,Setting!B5,AD38:AE38)+SUMIF(AE40,Setting!B5,AD40:AE40)-SUMIF(AE37,Setting!B5,AD37:AE37)-SUMIF(AE39,Setting!B5,AD39:AE39)-SUMIF(AE56:AE125,Setting!B5,AD56:AE125)</f>
        <v>200</v>
      </c>
      <c r="AE20" s="384"/>
      <c r="AF20" s="383">
        <f>AD20+SUMIF(AG44:AG53,Setting!B5,AF44:AG53)+SUMIF(AG38,Setting!B5,AF38:AG38)+SUMIF(AG40,Setting!B5,AF40:AG40)-SUMIF(AG37,Setting!B5,AF37:AG37)-SUMIF(AG39,Setting!B5,AF39:AG39)-SUMIF(AG56:AG125,Setting!B5,AF56:AF125)</f>
        <v>200</v>
      </c>
      <c r="AG20" s="384"/>
      <c r="AH20" s="383">
        <f>AF20+SUMIF(AI44:AI53,Setting!B5,AH44:AI53)+SUMIF(AI38,Setting!B5,AH38:AI38)+SUMIF(AI40,Setting!B5,AH40:AI40)-SUMIF(AI37,Setting!B5,AH37:AI37)-SUMIF(AI39,Setting!B5,AH39:AI39)-SUMIF(AI56:AI125,Setting!B5,AH56:AH125)</f>
        <v>200</v>
      </c>
      <c r="AI20" s="384"/>
      <c r="AJ20" s="383">
        <f>AH20+SUMIF(AK44:AK53,Setting!B5,AJ44:AK53)+SUMIF(AK38,Setting!B5,AJ38:AK38)+SUMIF(AK40,Setting!B5,AJ40:AK40)-SUMIF(AK37,Setting!B5,AJ37:AK37)-SUMIF(AK39,Setting!B5,AJ39:AK39)-SUMIF(AK56:AK125,Setting!B5,AJ56:AJ125)</f>
        <v>200</v>
      </c>
      <c r="AK20" s="384"/>
      <c r="AL20" s="383">
        <f>AJ20+SUMIF(AM44:AM53,Setting!B5,AL44:AM53)+SUMIF(AM38,Setting!B5,AL38:AM38)+SUMIF(AM40,Setting!B5,AL40:AM40)-SUMIF(AM37,Setting!B5,AL37:AM37)-SUMIF(AM39,Setting!B5,AL39:AM39)-SUMIF(AM56:AM125,Setting!B5,AL56:AL125)</f>
        <v>200</v>
      </c>
      <c r="AM20" s="384"/>
      <c r="AN20" s="383">
        <f>AL20+SUMIF(AO44:AO53,Setting!B5,AN44:AO53)+SUMIF(AO38,Setting!B5,AN38:AO38)+SUMIF(AO40,Setting!B5,AN40:AO40)-SUMIF(AO37,Setting!B5,AN37:AO37)-SUMIF(AO39,Setting!B5,AN39:AO39)-SUMIF(AO56:AO125,Setting!B5,AN56:AN125)</f>
        <v>200</v>
      </c>
      <c r="AO20" s="384"/>
      <c r="AP20" s="383">
        <f>AN20+SUMIF(AQ44:AQ53,Setting!B5,AP44:AQ53)+SUMIF(AQ38,Setting!B5,AP38:AQ38)+SUMIF(AQ40,Setting!B5,AP40:AQ40)-SUMIF(AQ37,Setting!B5,AP37:AQ37)-SUMIF(AQ39,Setting!B5,AP39:AQ39)-SUMIF(AQ56:AQ125,Setting!B5,AP56:AP125)</f>
        <v>200</v>
      </c>
      <c r="AQ20" s="384"/>
      <c r="AR20" s="383">
        <f>AP20+SUMIF(AS44:AS53,Setting!B5,AR44:AS53)+SUMIF(AS38,Setting!B5,AR38:AS38)+SUMIF(AS40,Setting!B5,AR40:AS40)-SUMIF(AS37,Setting!B5,AR37:AS37)-SUMIF(AS39,Setting!B5,AR39:AS39)-SUMIF(AS56:AS125,Setting!B5,AR56:AR125)</f>
        <v>200</v>
      </c>
      <c r="AS20" s="384"/>
      <c r="AT20" s="383">
        <f>AR20+SUMIF(AU44:AU53,Setting!B5,AT44:AU53)+SUMIF(AU38,Setting!B5,AT38:AU38)+SUMIF(AU40,Setting!B5,AT40:AU40)-SUMIF(AU37,Setting!B5,AT37:AU37)-SUMIF(AU39,Setting!B5,AT39:AU39)-SUMIF(AU56:AU125,Setting!B5,AT56:AT125)</f>
        <v>200</v>
      </c>
      <c r="AU20" s="384"/>
      <c r="AV20" s="383">
        <f>AT20+SUMIF(AW44:AW53,Setting!B5,AV44:AW53)+SUMIF(AW38,Setting!B5,AV38:AW38)+SUMIF(AW40,Setting!B5,AV40:AW40)-SUMIF(AW37,Setting!B5,AV37:AW37)-SUMIF(AW39,Setting!B5,AV39:AW39)-SUMIF(AW56:AW125,Setting!B5,AV56:AV125)</f>
        <v>200</v>
      </c>
      <c r="AW20" s="384"/>
      <c r="AX20" s="383">
        <f>AV20+SUMIF(AY44:AY53,Setting!B5,AX44:AY53)+SUMIF(AY38,Setting!B5,AX38:AY38)+SUMIF(AY40,Setting!B5,AX40:AY40)-SUMIF(AY37,Setting!B5,AX37:AY37)-SUMIF(AY39,Setting!B5,AX39:AY39)-SUMIF(AY56:AY125,Setting!B5,AX56:AX125)</f>
        <v>200</v>
      </c>
      <c r="AY20" s="384"/>
      <c r="AZ20" s="383">
        <f>AX20+SUMIF(BA44:BA53,Setting!B5,AZ44:BA53)+SUMIF(BA38,Setting!B5,AZ38:BA38)+SUMIF(BA40,Setting!B5,AZ40:BA40)-SUMIF(BA37,Setting!B5,AZ37:BA37)-SUMIF(BA39,Setting!B5,AZ39:BA39)-SUMIF(BA56:BA125,Setting!B5,AZ56:AZ125)</f>
        <v>200</v>
      </c>
      <c r="BA20" s="384"/>
      <c r="BB20" s="383">
        <f>AZ20+SUMIF(BC44:BC53,Setting!B5,BB44:BC53)+SUMIF(BC38,Setting!B5,BB38:BC38)+SUMIF(BC40,Setting!B5,BB40:BC40)-SUMIF(BC37,Setting!B5,BB37:BC37)-SUMIF(BC39,Setting!B5,BB39:BC39)-SUMIF(BC56:BC125,Setting!B5,BB56:BB125)</f>
        <v>200</v>
      </c>
      <c r="BC20" s="384"/>
      <c r="BD20" s="383">
        <f>BB20+SUMIF(BE44:BE53,Setting!B5,BD44:BE53)+SUMIF(BE38,Setting!B5,BD38:BE38)+SUMIF(BE40,Setting!B5,BD40:BE40)-SUMIF(BE37,Setting!B5,BD37:BE37)-SUMIF(BE39,Setting!B5,BD39:BE39)-SUMIF(BE56:BE125,Setting!B5,BD56:BE125)</f>
        <v>200</v>
      </c>
      <c r="BE20" s="384"/>
      <c r="BF20" s="383">
        <f>BD20+SUMIF(BG44:BG53,Setting!B5,BF44:BG53)+SUMIF(BG38,Setting!B5,BF38:BG38)+SUMIF(BG40,Setting!B5,BF40:BG40)-SUMIF(BG37,Setting!B5,BF37:BG37)-SUMIF(BG39,Setting!B5,BF39:BG39)-SUMIF(BG56:BG125,Setting!B5,BF56:BF125)</f>
        <v>200</v>
      </c>
      <c r="BG20" s="384"/>
      <c r="BH20" s="383">
        <f>BF20+SUMIF(BI44:BI53,Setting!B5,BH44:BI53)+SUMIF(BI38,Setting!B5,BH38:BI38)+SUMIF(BI40,Setting!B5,BH40:BI40)-SUMIF(BI37,Setting!B5,BH37:BI37)-SUMIF(BI39,Setting!B5,BH39:BI39)-SUMIF(BI56:BI125,Setting!B5,BH56:BH125)</f>
        <v>200</v>
      </c>
      <c r="BI20" s="384"/>
      <c r="BJ20" s="383">
        <f>BH20+SUMIF(BK44:BK53,Setting!B5,BJ44:BK53)+SUMIF(BK38,Setting!B5,BJ38:BK38)+SUMIF(BK40,Setting!B5,BJ40:BK40)-SUMIF(BK37,Setting!B5,BJ37:BK37)-SUMIF(BK39,Setting!B5,BJ39:BK39)-SUMIF(BK56:BK125,Setting!B5,BJ56:BJ125)</f>
        <v>200</v>
      </c>
      <c r="BK20" s="384"/>
      <c r="BL20" s="383">
        <f>BJ20+SUMIF(BM44:BM53,Setting!B5,BL44:BM53)+SUMIF(BM38,Setting!B5,BL38:BM38)+SUMIF(BM40,Setting!B5,BL40:BM40)-SUMIF(BM37,Setting!B5,BL37:BM37)-SUMIF(BM39,Setting!B5,BL39:BM39)-SUMIF(BM56:BM125,Setting!B5,BL56:BL125)</f>
        <v>200</v>
      </c>
      <c r="BM20" s="385"/>
    </row>
    <row r="21" spans="2:65" s="43" customFormat="1" ht="18.75" customHeight="1">
      <c r="B21" s="390"/>
      <c r="C21" s="71" t="s">
        <v>116</v>
      </c>
      <c r="D21" s="380">
        <v>-500</v>
      </c>
      <c r="E21" s="381"/>
      <c r="F21" s="380">
        <f>D21+SUMIF(G44:G53,Setting!B6,F44:G53)+SUMIF(G38,Setting!B6,F38:G38)+SUMIF(G40,Setting!B6,F40:G40)-SUMIF(G37,Setting!B6,F37:G37)-SUMIF(G39,Setting!B6,F39:G39)-SUMIF(G56:G125,Setting!B6,F56:F125)</f>
        <v>-500</v>
      </c>
      <c r="G21" s="381"/>
      <c r="H21" s="380">
        <f>F21+SUMIF(I44:I53,Setting!B6,H44:I53)+SUMIF(I38,Setting!B6,H38:I38)+SUMIF(I40,Setting!B6,H40:I40)-SUMIF(I37,Setting!B6,H37:I37)-SUMIF(I39,Setting!B6,H39:I39)-SUMIF(I56:I125,Setting!B6,H56:H125)</f>
        <v>-500</v>
      </c>
      <c r="I21" s="381"/>
      <c r="J21" s="380">
        <f>H21+SUMIF(K44:K53,Setting!B6,J44:K53)+SUMIF(K38,Setting!B6,J38:K38)+SUMIF(K40,Setting!B6,J40:K40)-SUMIF(K37,Setting!B6,J37:K37)-SUMIF(K39,Setting!B6,J39:K39)-SUMIF(K56:K125,Setting!B6,J56:J125)</f>
        <v>-500</v>
      </c>
      <c r="K21" s="381"/>
      <c r="L21" s="380">
        <f>J21+SUMIF(M44:M53,Setting!B6,L44:M53)+SUMIF(M38,Setting!B6,L38:M38)+SUMIF(M40,Setting!B6,L40:M40)-SUMIF(M37,Setting!B6,L37:M37)-SUMIF(M39,Setting!B6,L39:M39)-SUMIF(M56:M125,Setting!B6,L56:L125)</f>
        <v>-500</v>
      </c>
      <c r="M21" s="381"/>
      <c r="N21" s="380">
        <f>L21+SUMIF(O44:O53,Setting!B6,N44:O53)+SUMIF(O38,Setting!B6,N38:O38)+SUMIF(O40,Setting!B6,N40:O40)-SUMIF(O37,Setting!B6,N37:O37)-SUMIF(O39,Setting!B6,N39:O39)-SUMIF(O56:O125,Setting!B6,N56:N125)</f>
        <v>-500</v>
      </c>
      <c r="O21" s="381"/>
      <c r="P21" s="380">
        <f>N21+SUMIF(Q44:Q53,Setting!B6,P44:Q53)+SUMIF(Q38,Setting!B6,P38:Q38)+SUMIF(Q40,Setting!B6,P40:Q40)-SUMIF(Q37,Setting!B6,P37:Q37)-SUMIF(Q39,Setting!B6,P39:Q39)-SUMIF(Q56:Q125,Setting!B6,P56:P125)</f>
        <v>-500</v>
      </c>
      <c r="Q21" s="381"/>
      <c r="R21" s="380">
        <f>P21+SUMIF(S44:S53,Setting!B6,R44:S53)+SUMIF(S38,Setting!B6,R38:S38)+SUMIF(S40,Setting!B6,R40:S40)-SUMIF(S37,Setting!B6,R37:S37)-SUMIF(S39,Setting!B6,R39:S39)-SUMIF(S56:S125,Setting!B6,R56:R125)</f>
        <v>-500</v>
      </c>
      <c r="S21" s="381"/>
      <c r="T21" s="380">
        <f>R21+SUMIF(U44:U53,Setting!B6,T44:U53)+SUMIF(U38,Setting!B6,T38:U38)+SUMIF(U40,Setting!B6,T40:U40)-SUMIF(U37,Setting!B6,T37:U37)-SUMIF(U39,Setting!B6,T39:U39)-SUMIF(U56:U125,Setting!B6,T56:T125)</f>
        <v>-500</v>
      </c>
      <c r="U21" s="381"/>
      <c r="V21" s="380">
        <f>T21+SUMIF(W44:W53,Setting!B6,V44:W53)+SUMIF(W38,Setting!B6,V38:W38)+SUMIF(W40,Setting!B6,V40:W40)-SUMIF(W37,Setting!B6,V37:W37)-SUMIF(W39,Setting!B6,V39:W39)-SUMIF(W56:W125,Setting!B6,V56:V125)</f>
        <v>-500</v>
      </c>
      <c r="W21" s="381"/>
      <c r="X21" s="380">
        <f>V21+SUMIF(Y44:Y53,Setting!B6,X44:Y53)+SUMIF(Y38,Setting!B6,X38:Y38)+SUMIF(Y40,Setting!B6,X40:Y40)-SUMIF(Y37,Setting!B6,X37:Y37)-SUMIF(Y39,Setting!B6,X39:Y39)-SUMIF(Y56:Y125,Setting!B6,X56:X125)</f>
        <v>-500</v>
      </c>
      <c r="Y21" s="381"/>
      <c r="Z21" s="380">
        <f>X21+SUMIF(AA44:AA53,Setting!B6,Z44:AA53)+SUMIF(AA38,Setting!B6,Z38:AA38)+SUMIF(AA40,Setting!B6,Z40:AA40)-SUMIF(AA37,Setting!B6,Z37:AA37)-SUMIF(AA39,Setting!B6,Z39:AA39)-SUMIF(AA56:AA125,Setting!B6,Z56:Z125)</f>
        <v>-500</v>
      </c>
      <c r="AA21" s="381"/>
      <c r="AB21" s="380">
        <f>Z21+SUMIF(AC44:AC53,Setting!B6,AB44:AC53)+SUMIF(AC38,Setting!B6,AB38:AC38)+SUMIF(AC40,Setting!B6,AB40:AC40)-SUMIF(AC37,Setting!B6,AB37:AC37)-SUMIF(AC39,Setting!B6,AB39:AC39)-SUMIF(AC56:AC125,Setting!B6,AB56:AB125)</f>
        <v>-500</v>
      </c>
      <c r="AC21" s="381"/>
      <c r="AD21" s="380">
        <f>AB21+SUMIF(AE44:AE53,Setting!B6,AD44:AE53)+SUMIF(AE38,Setting!B6,AD38:AE38)+SUMIF(AE40,Setting!B6,AD40:AE40)-SUMIF(AE37,Setting!B6,AD37:AE37)-SUMIF(AE39,Setting!B6,AD39:AE39)-SUMIF(AE56:AE125,Setting!B6,AD56:AE125)</f>
        <v>-500</v>
      </c>
      <c r="AE21" s="381"/>
      <c r="AF21" s="380">
        <f>AD21+SUMIF(AG44:AG53,Setting!B6,AF44:AG53)+SUMIF(AG38,Setting!B6,AF38:AG38)+SUMIF(AG40,Setting!B6,AF40:AG40)-SUMIF(AG37,Setting!B6,AF37:AG37)-SUMIF(AG39,Setting!B6,AF39:AG39)-SUMIF(AG56:AG125,Setting!B6,AF56:AF125)</f>
        <v>-500</v>
      </c>
      <c r="AG21" s="381"/>
      <c r="AH21" s="380">
        <f>AF21+SUMIF(AI44:AI53,Setting!B6,AH44:AI53)+SUMIF(AI38,Setting!B6,AH38:AI38)+SUMIF(AI40,Setting!B6,AH40:AI40)-SUMIF(AI37,Setting!B6,AH37:AI37)-SUMIF(AI39,Setting!B6,AH39:AI39)-SUMIF(AI56:AI125,Setting!B6,AH56:AH125)</f>
        <v>-500</v>
      </c>
      <c r="AI21" s="381"/>
      <c r="AJ21" s="380">
        <f>AH21+SUMIF(AK44:AK53,Setting!B6,AJ44:AK53)+SUMIF(AK38,Setting!B6,AJ38:AK38)+SUMIF(AK40,Setting!B6,AJ40:AK40)-SUMIF(AK37,Setting!B6,AJ37:AK37)-SUMIF(AK39,Setting!B6,AJ39:AK39)-SUMIF(AK56:AK125,Setting!B6,AJ56:AJ125)</f>
        <v>-500</v>
      </c>
      <c r="AK21" s="381"/>
      <c r="AL21" s="380">
        <f>AJ21+SUMIF(AM44:AM53,Setting!B6,AL44:AM53)+SUMIF(AM38,Setting!B6,AL38:AM38)+SUMIF(AM40,Setting!B6,AL40:AM40)-SUMIF(AM37,Setting!B6,AL37:AM37)-SUMIF(AM39,Setting!B6,AL39:AM39)-SUMIF(AM56:AM125,Setting!B6,AL56:AL125)</f>
        <v>-500</v>
      </c>
      <c r="AM21" s="381"/>
      <c r="AN21" s="380">
        <f>AL21+SUMIF(AO44:AO53,Setting!B6,AN44:AO53)+SUMIF(AO38,Setting!B6,AN38:AO38)+SUMIF(AO40,Setting!B6,AN40:AO40)-SUMIF(AO37,Setting!B6,AN37:AO37)-SUMIF(AO39,Setting!B6,AN39:AO39)-SUMIF(AO56:AO125,Setting!B6,AN56:AN125)</f>
        <v>-500</v>
      </c>
      <c r="AO21" s="381"/>
      <c r="AP21" s="380">
        <f>AN21+SUMIF(AQ44:AQ53,Setting!B6,AP44:AQ53)+SUMIF(AQ38,Setting!B6,AP38:AQ38)+SUMIF(AQ40,Setting!B6,AP40:AQ40)-SUMIF(AQ37,Setting!B6,AP37:AQ37)-SUMIF(AQ39,Setting!B6,AP39:AQ39)-SUMIF(AQ56:AQ125,Setting!B6,AP56:AP125)</f>
        <v>-500</v>
      </c>
      <c r="AQ21" s="381"/>
      <c r="AR21" s="380">
        <f>AP21+SUMIF(AS44:AS53,Setting!B6,AR44:AS53)+SUMIF(AS38,Setting!B6,AR38:AS38)+SUMIF(AS40,Setting!B6,AR40:AS40)-SUMIF(AS37,Setting!B6,AR37:AS37)-SUMIF(AS39,Setting!B6,AR39:AS39)-SUMIF(AS56:AS125,Setting!B6,AR56:AR125)</f>
        <v>-500</v>
      </c>
      <c r="AS21" s="381"/>
      <c r="AT21" s="380">
        <f>AR21+SUMIF(AU44:AU53,Setting!B6,AT44:AU53)+SUMIF(AU38,Setting!B6,AT38:AU38)+SUMIF(AU40,Setting!B6,AT40:AU40)-SUMIF(AU37,Setting!B6,AT37:AU37)-SUMIF(AU39,Setting!B6,AT39:AU39)-SUMIF(AU56:AU125,Setting!B6,AT56:AT125)</f>
        <v>-500</v>
      </c>
      <c r="AU21" s="381"/>
      <c r="AV21" s="380">
        <f>AT21+SUMIF(AW44:AW53,Setting!B6,AV44:AW53)+SUMIF(AW38,Setting!B6,AV38:AW38)+SUMIF(AW40,Setting!B6,AV40:AW40)-SUMIF(AW37,Setting!B6,AV37:AW37)-SUMIF(AW39,Setting!B6,AV39:AW39)-SUMIF(AW56:AW125,Setting!B6,AV56:AV125)</f>
        <v>-500</v>
      </c>
      <c r="AW21" s="381"/>
      <c r="AX21" s="380">
        <f>AV21+SUMIF(AY44:AY53,Setting!B6,AX44:AY53)+SUMIF(AY38,Setting!B6,AX38:AY38)+SUMIF(AY40,Setting!B6,AX40:AY40)-SUMIF(AY37,Setting!B6,AX37:AY37)-SUMIF(AY39,Setting!B6,AX39:AY39)-SUMIF(AY56:AY125,Setting!B6,AX56:AX125)</f>
        <v>-500</v>
      </c>
      <c r="AY21" s="381"/>
      <c r="AZ21" s="380">
        <f>AX21+SUMIF(BA44:BA53,Setting!B6,AZ44:BA53)+SUMIF(BA38,Setting!B6,AZ38:BA38)+SUMIF(BA40,Setting!B6,AZ40:BA40)-SUMIF(BA37,Setting!B6,AZ37:BA37)-SUMIF(BA39,Setting!B6,AZ39:BA39)-SUMIF(BA56:BA125,Setting!B6,AZ56:AZ125)</f>
        <v>-500</v>
      </c>
      <c r="BA21" s="381"/>
      <c r="BB21" s="380">
        <f>AZ21+SUMIF(BC44:BC53,Setting!B6,BB44:BC53)+SUMIF(BC38,Setting!B6,BB38:BC38)+SUMIF(BC40,Setting!B6,BB40:BC40)-SUMIF(BC37,Setting!B6,BB37:BC37)-SUMIF(BC39,Setting!B6,BB39:BC39)-SUMIF(BC56:BC125,Setting!B6,BB56:BB125)</f>
        <v>-500</v>
      </c>
      <c r="BC21" s="381"/>
      <c r="BD21" s="380">
        <f>BB21+SUMIF(BE44:BE53,Setting!B6,BD44:BE53)+SUMIF(BE38,Setting!B6,BD38:BE38)+SUMIF(BE40,Setting!B6,BD40:BE40)-SUMIF(BE37,Setting!B6,BD37:BE37)-SUMIF(BE39,Setting!B6,BD39:BE39)-SUMIF(BE56:BE125,Setting!B6,BD56:BE125)</f>
        <v>-500</v>
      </c>
      <c r="BE21" s="381"/>
      <c r="BF21" s="380">
        <f>BD21+SUMIF(BG44:BG53,Setting!B6,BF44:BG53)+SUMIF(BG38,Setting!B6,BF38:BG38)+SUMIF(BG40,Setting!B6,BF40:BG40)-SUMIF(BG37,Setting!B6,BF37:BG37)-SUMIF(BG39,Setting!B6,BF39:BG39)-SUMIF(BG56:BG125,Setting!B6,BF56:BF125)</f>
        <v>-500</v>
      </c>
      <c r="BG21" s="381"/>
      <c r="BH21" s="380">
        <f>BF21+SUMIF(BI44:BI53,Setting!B6,BH44:BI53)+SUMIF(BI38,Setting!B6,BH38:BI38)+SUMIF(BI40,Setting!B6,BH40:BI40)-SUMIF(BI37,Setting!B6,BH37:BI37)-SUMIF(BI39,Setting!B6,BH39:BI39)-SUMIF(BI56:BI125,Setting!B6,BH56:BH125)</f>
        <v>-500</v>
      </c>
      <c r="BI21" s="381"/>
      <c r="BJ21" s="380">
        <f>BH21+SUMIF(BK44:BK53,Setting!B6,BJ44:BK53)+SUMIF(BK38,Setting!B6,BJ38:BK38)+SUMIF(BK40,Setting!B6,BJ40:BK40)-SUMIF(BK37,Setting!B6,BJ37:BK37)-SUMIF(BK39,Setting!B6,BJ39:BK39)-SUMIF(BK56:BK125,Setting!B6,BJ56:BJ125)</f>
        <v>-500</v>
      </c>
      <c r="BK21" s="381"/>
      <c r="BL21" s="380">
        <f>BJ21+SUMIF(BM44:BM53,Setting!B6,BL44:BM53)+SUMIF(BM38,Setting!B6,BL38:BM38)+SUMIF(BM40,Setting!B6,BL40:BM40)-SUMIF(BM37,Setting!B6,BL37:BM37)-SUMIF(BM39,Setting!B6,BL39:BM39)-SUMIF(BM56:BM125,Setting!B6,BL56:BL125)</f>
        <v>-500</v>
      </c>
      <c r="BM21" s="382"/>
    </row>
    <row r="22" spans="2:65" s="43" customFormat="1" ht="18.75" customHeight="1">
      <c r="B22" s="390"/>
      <c r="C22" s="121" t="s">
        <v>118</v>
      </c>
      <c r="D22" s="376">
        <v>-1000</v>
      </c>
      <c r="E22" s="377"/>
      <c r="F22" s="376">
        <f>D22+SUMIF(G44:G53,Setting!B7,F44:G53)+SUMIF(G38,Setting!B7,F38:G38)+SUMIF(G40,Setting!B7,F40:G40)-SUMIF(G37,Setting!B7,F37:G37)-SUMIF(G39,Setting!B7,F39:G39)-SUMIF(G56:G125,Setting!B7,F56:F125)</f>
        <v>-1000</v>
      </c>
      <c r="G22" s="377"/>
      <c r="H22" s="376">
        <f>F22+SUMIF(I44:I53,Setting!B7,H44:I53)+SUMIF(I38,Setting!B7,H38:I38)+SUMIF(I40,Setting!B7,H40:I40)-SUMIF(I37,Setting!B7,H37:I37)-SUMIF(I39,Setting!B7,H39:I39)-SUMIF(I56:I125,Setting!B7,H56:H125)</f>
        <v>-1000</v>
      </c>
      <c r="I22" s="377"/>
      <c r="J22" s="376">
        <f>H22+SUMIF(K44:K53,Setting!B7,J44:K53)+SUMIF(K38,Setting!B7,J38:K38)+SUMIF(K40,Setting!B7,J40:K40)-SUMIF(K37,Setting!B7,J37:K37)-SUMIF(K39,Setting!B7,J39:K39)-SUMIF(K56:K125,Setting!B7,J56:J125)</f>
        <v>-1000</v>
      </c>
      <c r="K22" s="377"/>
      <c r="L22" s="376">
        <f>J22+SUMIF(M44:M53,Setting!B7,L44:M53)+SUMIF(M38,Setting!B7,L38:M38)+SUMIF(M40,Setting!B7,L40:M40)-SUMIF(M37,Setting!B7,L37:M37)-SUMIF(M39,Setting!B7,L39:M39)-SUMIF(M56:M125,Setting!B7,L56:L125)</f>
        <v>-1000</v>
      </c>
      <c r="M22" s="377"/>
      <c r="N22" s="376">
        <f>L22+SUMIF(O44:O53,Setting!B7,N44:O53)+SUMIF(O38,Setting!B7,N38:O38)+SUMIF(O40,Setting!B7,N40:O40)-SUMIF(O37,Setting!B7,N37:O37)-SUMIF(O39,Setting!B7,N39:O39)-SUMIF(O56:O125,Setting!B7,N56:N125)</f>
        <v>-1000</v>
      </c>
      <c r="O22" s="377"/>
      <c r="P22" s="376">
        <f>N22+SUMIF(Q44:Q53,Setting!B7,P44:Q53)+SUMIF(Q38,Setting!B7,P38:Q38)+SUMIF(Q40,Setting!B7,P40:Q40)-SUMIF(Q37,Setting!B7,P37:Q37)-SUMIF(Q39,Setting!B7,P39:Q39)-SUMIF(Q56:Q125,Setting!B7,P56:P125)</f>
        <v>-1000</v>
      </c>
      <c r="Q22" s="377"/>
      <c r="R22" s="376">
        <f>P22+SUMIF(S44:S53,Setting!B7,R44:S53)+SUMIF(S38,Setting!B7,R38:S38)+SUMIF(S40,Setting!B7,R40:S40)-SUMIF(S37,Setting!B7,R37:S37)-SUMIF(S39,Setting!B7,R39:S39)-SUMIF(S56:S125,Setting!B7,R56:R125)</f>
        <v>-1000</v>
      </c>
      <c r="S22" s="377"/>
      <c r="T22" s="376">
        <f>R22+SUMIF(U44:U53,Setting!B7,T44:U53)+SUMIF(U38,Setting!B7,T38:U38)+SUMIF(U40,Setting!B7,T40:U40)-SUMIF(U37,Setting!B7,T37:U37)-SUMIF(U39,Setting!B7,T39:U39)-SUMIF(U56:U125,Setting!B7,T56:T125)</f>
        <v>-1000</v>
      </c>
      <c r="U22" s="377"/>
      <c r="V22" s="376">
        <f>T22+SUMIF(W44:W53,Setting!B7,V44:W53)+SUMIF(W38,Setting!B7,V38:W38)+SUMIF(W40,Setting!B7,V40:W40)-SUMIF(W37,Setting!B7,V37:W37)-SUMIF(W39,Setting!B7,V39:W39)-SUMIF(W56:W125,Setting!B7,V56:V125)</f>
        <v>-1000</v>
      </c>
      <c r="W22" s="377"/>
      <c r="X22" s="376">
        <f>V22+SUMIF(Y44:Y53,Setting!B7,X44:Y53)+SUMIF(Y38,Setting!B7,X38:Y38)+SUMIF(Y40,Setting!B7,X40:Y40)-SUMIF(Y37,Setting!B7,X37:Y37)-SUMIF(Y39,Setting!B7,X39:Y39)-SUMIF(Y56:Y125,Setting!B7,X56:X125)</f>
        <v>-1000</v>
      </c>
      <c r="Y22" s="377"/>
      <c r="Z22" s="376">
        <f>X22+SUMIF(AA44:AA53,Setting!B7,Z44:AA53)+SUMIF(AA38,Setting!B7,Z38:AA38)+SUMIF(AA40,Setting!B7,Z40:AA40)-SUMIF(AA37,Setting!B7,Z37:AA37)-SUMIF(AA39,Setting!B7,Z39:AA39)-SUMIF(AA56:AA125,Setting!B7,Z56:Z125)</f>
        <v>-1000</v>
      </c>
      <c r="AA22" s="377"/>
      <c r="AB22" s="376">
        <f>Z22+SUMIF(AC44:AC53,Setting!B7,AB44:AC53)+SUMIF(AC38,Setting!B7,AB38:AC38)+SUMIF(AC40,Setting!B7,AB40:AC40)-SUMIF(AC37,Setting!B7,AB37:AC37)-SUMIF(AC39,Setting!B7,AB39:AC39)-SUMIF(AC56:AC125,Setting!B7,AB56:AB125)</f>
        <v>-1000</v>
      </c>
      <c r="AC22" s="377"/>
      <c r="AD22" s="376">
        <f>AB22+SUMIF(AE44:AE53,Setting!B7,AD44:AE53)+SUMIF(AE38,Setting!B7,AD38:AE38)+SUMIF(AE40,Setting!B7,AD40:AE40)-SUMIF(AE37,Setting!B7,AD37:AE37)-SUMIF(AE39,Setting!B7,AD39:AE39)-SUMIF(AE56:AE125,Setting!B7,AD56:AE125)</f>
        <v>-1000</v>
      </c>
      <c r="AE22" s="377"/>
      <c r="AF22" s="376">
        <f>AD22+SUMIF(AG44:AG53,Setting!B7,AF44:AG53)+SUMIF(AG38,Setting!B7,AF38:AG38)+SUMIF(AG40,Setting!B7,AF40:AG40)-SUMIF(AG37,Setting!B7,AF37:AG37)-SUMIF(AG39,Setting!B7,AF39:AG39)-SUMIF(AG56:AG125,Setting!B7,AF56:AF125)</f>
        <v>-1000</v>
      </c>
      <c r="AG22" s="377"/>
      <c r="AH22" s="376">
        <f>AF22+SUMIF(AI44:AI53,Setting!B7,AH44:AI53)+SUMIF(AI38,Setting!B7,AH38:AI38)+SUMIF(AI40,Setting!B7,AH40:AI40)-SUMIF(AI37,Setting!B7,AH37:AI37)-SUMIF(AI39,Setting!B7,AH39:AI39)-SUMIF(AI56:AI125,Setting!B7,AH56:AH125)</f>
        <v>-1000</v>
      </c>
      <c r="AI22" s="377"/>
      <c r="AJ22" s="376">
        <f>AH22+SUMIF(AK44:AK53,Setting!B7,AJ44:AK53)+SUMIF(AK38,Setting!B7,AJ38:AK38)+SUMIF(AK40,Setting!B7,AJ40:AK40)-SUMIF(AK37,Setting!B7,AJ37:AK37)-SUMIF(AK39,Setting!B7,AJ39:AK39)-SUMIF(AK56:AK125,Setting!B7,AJ56:AJ125)</f>
        <v>-1000</v>
      </c>
      <c r="AK22" s="377"/>
      <c r="AL22" s="376">
        <f>AJ22+SUMIF(AM44:AM53,Setting!B7,AL44:AM53)+SUMIF(AM38,Setting!B7,AL38:AM38)+SUMIF(AM40,Setting!B7,AL40:AM40)-SUMIF(AM37,Setting!B7,AL37:AM37)-SUMIF(AM39,Setting!B7,AL39:AM39)-SUMIF(AM56:AM125,Setting!B7,AL56:AL125)</f>
        <v>-1000</v>
      </c>
      <c r="AM22" s="377"/>
      <c r="AN22" s="376">
        <f>AL22+SUMIF(AO44:AO53,Setting!B7,AN44:AO53)+SUMIF(AO38,Setting!B7,AN38:AO38)+SUMIF(AO40,Setting!B7,AN40:AO40)-SUMIF(AO37,Setting!B7,AN37:AO37)-SUMIF(AO39,Setting!B7,AN39:AO39)-SUMIF(AO56:AO125,Setting!B7,AN56:AN125)</f>
        <v>-1000</v>
      </c>
      <c r="AO22" s="377"/>
      <c r="AP22" s="376">
        <f>AN22+SUMIF(AQ44:AQ53,Setting!B7,AP44:AQ53)+SUMIF(AQ38,Setting!B7,AP38:AQ38)+SUMIF(AQ40,Setting!B7,AP40:AQ40)-SUMIF(AQ37,Setting!B7,AP37:AQ37)-SUMIF(AQ39,Setting!B7,AP39:AQ39)-SUMIF(AQ56:AQ125,Setting!B7,AP56:AP125)</f>
        <v>-1000</v>
      </c>
      <c r="AQ22" s="377"/>
      <c r="AR22" s="376">
        <f>AP22+SUMIF(AS44:AS53,Setting!B7,AR44:AS53)+SUMIF(AS38,Setting!B7,AR38:AS38)+SUMIF(AS40,Setting!B7,AR40:AS40)-SUMIF(AS37,Setting!B7,AR37:AS37)-SUMIF(AS39,Setting!B7,AR39:AS39)-SUMIF(AS56:AS125,Setting!B7,AR56:AR125)</f>
        <v>-1000</v>
      </c>
      <c r="AS22" s="377"/>
      <c r="AT22" s="376">
        <f>AR22+SUMIF(AU44:AU53,Setting!B7,AT44:AU53)+SUMIF(AU38,Setting!B7,AT38:AU38)+SUMIF(AU40,Setting!B7,AT40:AU40)-SUMIF(AU37,Setting!B7,AT37:AU37)-SUMIF(AU39,Setting!B7,AT39:AU39)-SUMIF(AU56:AU125,Setting!B7,AT56:AT125)</f>
        <v>-1000</v>
      </c>
      <c r="AU22" s="377"/>
      <c r="AV22" s="376">
        <f>AT22+SUMIF(AW44:AW53,Setting!B7,AV44:AW53)+SUMIF(AW38,Setting!B7,AV38:AW38)+SUMIF(AW40,Setting!B7,AV40:AW40)-SUMIF(AW37,Setting!B7,AV37:AW37)-SUMIF(AW39,Setting!B7,AV39:AW39)-SUMIF(AW56:AW125,Setting!B7,AV56:AV125)</f>
        <v>-1000</v>
      </c>
      <c r="AW22" s="377"/>
      <c r="AX22" s="376">
        <f>AV22+SUMIF(AY44:AY53,Setting!B7,AX44:AY53)+SUMIF(AY38,Setting!B7,AX38:AY38)+SUMIF(AY40,Setting!B7,AX40:AY40)-SUMIF(AY37,Setting!B7,AX37:AY37)-SUMIF(AY39,Setting!B7,AX39:AY39)-SUMIF(AY56:AY125,Setting!B7,AX56:AX125)</f>
        <v>-1000</v>
      </c>
      <c r="AY22" s="377"/>
      <c r="AZ22" s="376">
        <f>AX22+SUMIF(BA44:BA53,Setting!B7,AZ44:BA53)+SUMIF(BA38,Setting!B7,AZ38:BA38)+SUMIF(BA40,Setting!B7,AZ40:BA40)-SUMIF(BA37,Setting!B7,AZ37:BA37)-SUMIF(BA39,Setting!B7,AZ39:BA39)-SUMIF(BA56:BA125,Setting!B7,AZ56:AZ125)</f>
        <v>-1000</v>
      </c>
      <c r="BA22" s="377"/>
      <c r="BB22" s="376">
        <f>AZ22+SUMIF(BC44:BC53,Setting!B7,BB44:BC53)+SUMIF(BC38,Setting!B7,BB38:BC38)+SUMIF(BC40,Setting!B7,BB40:BC40)-SUMIF(BC37,Setting!B7,BB37:BC37)-SUMIF(BC39,Setting!B7,BB39:BC39)-SUMIF(BC56:BC125,Setting!B7,BB56:BB125)</f>
        <v>-1000</v>
      </c>
      <c r="BC22" s="377"/>
      <c r="BD22" s="376">
        <f>BB22+SUMIF(BE44:BE53,Setting!B7,BD44:BE53)+SUMIF(BE38,Setting!B7,BD38:BE38)+SUMIF(BE40,Setting!B7,BD40:BE40)-SUMIF(BE37,Setting!B7,BD37:BE37)-SUMIF(BE39,Setting!B7,BD39:BE39)-SUMIF(BE56:BE125,Setting!B7,BD56:BE125)</f>
        <v>-1000</v>
      </c>
      <c r="BE22" s="377"/>
      <c r="BF22" s="376">
        <f>BD22+SUMIF(BG44:BG53,Setting!B7,BF44:BG53)+SUMIF(BG38,Setting!B7,BF38:BG38)+SUMIF(BG40,Setting!B7,BF40:BG40)-SUMIF(BG37,Setting!B7,BF37:BG37)-SUMIF(BG39,Setting!B7,BF39:BG39)-SUMIF(BG56:BG125,Setting!B7,BF56:BF125)</f>
        <v>-1000</v>
      </c>
      <c r="BG22" s="377"/>
      <c r="BH22" s="376">
        <f>BF22+SUMIF(BI44:BI53,Setting!B7,BH44:BI53)+SUMIF(BI38,Setting!B7,BH38:BI38)+SUMIF(BI40,Setting!B7,BH40:BI40)-SUMIF(BI37,Setting!B7,BH37:BI37)-SUMIF(BI39,Setting!B7,BH39:BI39)-SUMIF(BI56:BI125,Setting!B7,BH56:BH125)</f>
        <v>-1000</v>
      </c>
      <c r="BI22" s="377"/>
      <c r="BJ22" s="376">
        <f>BH22+SUMIF(BK44:BK53,Setting!B7,BJ44:BK53)+SUMIF(BK38,Setting!B7,BJ38:BK38)+SUMIF(BK40,Setting!B7,BJ40:BK40)-SUMIF(BK37,Setting!B7,BJ37:BK37)-SUMIF(BK39,Setting!B7,BJ39:BK39)-SUMIF(BK56:BK125,Setting!B7,BJ56:BJ125)</f>
        <v>-1000</v>
      </c>
      <c r="BK22" s="377"/>
      <c r="BL22" s="376">
        <f>BJ22+SUMIF(BM44:BM53,Setting!B7,BL44:BM53)+SUMIF(BM38,Setting!B7,BL38:BM38)+SUMIF(BM40,Setting!B7,BL40:BM40)-SUMIF(BM37,Setting!B7,BL37:BM37)-SUMIF(BM39,Setting!B7,BL39:BM39)-SUMIF(BM56:BM125,Setting!B7,BL56:BL125)</f>
        <v>-1000</v>
      </c>
      <c r="BM22" s="378"/>
    </row>
    <row r="23" spans="2:65" s="43" customFormat="1" ht="18.75" customHeight="1">
      <c r="B23" s="390"/>
      <c r="C23" s="71" t="s">
        <v>120</v>
      </c>
      <c r="D23" s="380">
        <v>-700</v>
      </c>
      <c r="E23" s="381"/>
      <c r="F23" s="380">
        <f>D23+SUMIF(G44:G53,Setting!B8,F44:G53)+SUMIF(G38,Setting!B8,F38:G38)+SUMIF(G40,Setting!B8,F40:G40)-SUMIF(G37,Setting!B8,F37:G37)-SUMIF(G39,Setting!B8,F39:G39)-SUMIF(G56:G125,Setting!B8,F56:F125)</f>
        <v>-700</v>
      </c>
      <c r="G23" s="381"/>
      <c r="H23" s="380">
        <f>F23+SUMIF(I44:I53,Setting!B8,H44:I53)+SUMIF(I38,Setting!B8,H38:I38)+SUMIF(I40,Setting!B8,H40:I40)-SUMIF(I37,Setting!B8,H37:I37)-SUMIF(I39,Setting!B8,H39:I39)-SUMIF(I56:I125,Setting!B8,H56:H125)</f>
        <v>-700</v>
      </c>
      <c r="I23" s="381"/>
      <c r="J23" s="380">
        <f>H23+SUMIF(K44:K53,Setting!B8,J44:K53)+SUMIF(K38,Setting!B8,J38:K38)+SUMIF(K40,Setting!B8,J40:K40)-SUMIF(K37,Setting!B8,J37:K37)-SUMIF(K39,Setting!B8,J39:K39)-SUMIF(K56:K125,Setting!B8,J56:J125)</f>
        <v>-700</v>
      </c>
      <c r="K23" s="381"/>
      <c r="L23" s="380">
        <f>J23+SUMIF(M44:M53,Setting!B8,L44:M53)+SUMIF(M38,Setting!B8,L38:M38)+SUMIF(M40,Setting!B8,L40:M40)-SUMIF(M37,Setting!B8,L37:M37)-SUMIF(M39,Setting!B8,L39:M39)-SUMIF(M56:M125,Setting!B8,L56:L125)</f>
        <v>-700</v>
      </c>
      <c r="M23" s="381"/>
      <c r="N23" s="380">
        <f>L23+SUMIF(O44:O53,Setting!B8,N44:O53)+SUMIF(O38,Setting!B8,N38:O38)+SUMIF(O40,Setting!B8,N40:O40)-SUMIF(O37,Setting!B8,N37:O37)-SUMIF(O39,Setting!B8,N39:O39)-SUMIF(O56:O125,Setting!B8,N56:N125)</f>
        <v>-700</v>
      </c>
      <c r="O23" s="381"/>
      <c r="P23" s="380">
        <f>N23+SUMIF(Q44:Q53,Setting!B8,P44:Q53)+SUMIF(Q38,Setting!B8,P38:Q38)+SUMIF(Q40,Setting!B8,P40:Q40)-SUMIF(Q37,Setting!B8,P37:Q37)-SUMIF(Q39,Setting!B8,P39:Q39)-SUMIF(Q56:Q125,Setting!B8,P56:P125)</f>
        <v>-700</v>
      </c>
      <c r="Q23" s="381"/>
      <c r="R23" s="380">
        <f>P23+SUMIF(S44:S53,Setting!B8,R44:S53)+SUMIF(S38,Setting!B8,R38:S38)+SUMIF(S40,Setting!B8,R40:S40)-SUMIF(S37,Setting!B8,R37:S37)-SUMIF(S39,Setting!B8,R39:S39)-SUMIF(S56:S125,Setting!B8,R56:R125)</f>
        <v>-700</v>
      </c>
      <c r="S23" s="381"/>
      <c r="T23" s="380">
        <f>R23+SUMIF(U44:U53,Setting!B8,T44:U53)+SUMIF(U38,Setting!B8,T38:U38)+SUMIF(U40,Setting!B8,T40:U40)-SUMIF(U37,Setting!B8,T37:U37)-SUMIF(U39,Setting!B8,T39:U39)-SUMIF(U56:U125,Setting!B8,T56:T125)</f>
        <v>-700</v>
      </c>
      <c r="U23" s="381"/>
      <c r="V23" s="380">
        <f>T23+SUMIF(W44:W53,Setting!B8,V44:W53)+SUMIF(W38,Setting!B8,V38:W38)+SUMIF(W40,Setting!B8,V40:W40)-SUMIF(W37,Setting!B8,V37:W37)-SUMIF(W39,Setting!B8,V39:W39)-SUMIF(W56:W125,Setting!B8,V56:V125)</f>
        <v>-700</v>
      </c>
      <c r="W23" s="381"/>
      <c r="X23" s="380">
        <f>V23+SUMIF(Y44:Y53,Setting!B8,X44:Y53)+SUMIF(Y38,Setting!B8,X38:Y38)+SUMIF(Y40,Setting!B8,X40:Y40)-SUMIF(Y37,Setting!B8,X37:Y37)-SUMIF(Y39,Setting!B8,X39:Y39)-SUMIF(Y56:Y125,Setting!B8,X56:X125)</f>
        <v>-700</v>
      </c>
      <c r="Y23" s="381"/>
      <c r="Z23" s="380">
        <f>X23+SUMIF(AA44:AA53,Setting!B8,Z44:AA53)+SUMIF(AA38,Setting!B8,Z38:AA38)+SUMIF(AA40,Setting!B8,Z40:AA40)-SUMIF(AA37,Setting!B8,Z37:AA37)-SUMIF(AA39,Setting!B8,Z39:AA39)-SUMIF(AA56:AA125,Setting!B8,Z56:Z125)</f>
        <v>-700</v>
      </c>
      <c r="AA23" s="381"/>
      <c r="AB23" s="380">
        <f>Z23+SUMIF(AC44:AC53,Setting!B8,AB44:AC53)+SUMIF(AC38,Setting!B8,AB38:AC38)+SUMIF(AC40,Setting!B8,AB40:AC40)-SUMIF(AC37,Setting!B8,AB37:AC37)-SUMIF(AC39,Setting!B8,AB39:AC39)-SUMIF(AC56:AC125,Setting!B8,AB56:AB125)</f>
        <v>-700</v>
      </c>
      <c r="AC23" s="381"/>
      <c r="AD23" s="380">
        <f>AB23+SUMIF(AE44:AE53,Setting!B8,AD44:AE53)+SUMIF(AE38,Setting!B8,AD38:AE38)+SUMIF(AE40,Setting!B8,AD40:AE40)-SUMIF(AE37,Setting!B8,AD37:AE37)-SUMIF(AE39,Setting!B8,AD39:AE39)-SUMIF(AE56:AE125,Setting!B8,AD56:AE125)</f>
        <v>-700</v>
      </c>
      <c r="AE23" s="381"/>
      <c r="AF23" s="380">
        <f>AD23+SUMIF(AG44:AG53,Setting!B8,AF44:AG53)+SUMIF(AG38,Setting!B8,AF38:AG38)+SUMIF(AG40,Setting!B8,AF40:AG40)-SUMIF(AG37,Setting!B8,AF37:AG37)-SUMIF(AG39,Setting!B8,AF39:AG39)-SUMIF(AG56:AG125,Setting!B8,AF56:AF125)</f>
        <v>-700</v>
      </c>
      <c r="AG23" s="381"/>
      <c r="AH23" s="380">
        <f>AF23+SUMIF(AI44:AI53,Setting!B8,AH44:AI53)+SUMIF(AI38,Setting!B8,AH38:AI38)+SUMIF(AI40,Setting!B8,AH40:AI40)-SUMIF(AI37,Setting!B8,AH37:AI37)-SUMIF(AI39,Setting!B8,AH39:AI39)-SUMIF(AI56:AI125,Setting!B8,AH56:AH125)</f>
        <v>-700</v>
      </c>
      <c r="AI23" s="381"/>
      <c r="AJ23" s="380">
        <f>AH23+SUMIF(AK44:AK53,Setting!B8,AJ44:AK53)+SUMIF(AK38,Setting!B8,AJ38:AK38)+SUMIF(AK40,Setting!B8,AJ40:AK40)-SUMIF(AK37,Setting!B8,AJ37:AK37)-SUMIF(AK39,Setting!B8,AJ39:AK39)-SUMIF(AK56:AK125,Setting!B8,AJ56:AJ125)</f>
        <v>-700</v>
      </c>
      <c r="AK23" s="381"/>
      <c r="AL23" s="380">
        <f>AJ23+SUMIF(AM44:AM53,Setting!B8,AL44:AM53)+SUMIF(AM38,Setting!B8,AL38:AM38)+SUMIF(AM40,Setting!B8,AL40:AM40)-SUMIF(AM37,Setting!B8,AL37:AM37)-SUMIF(AM39,Setting!B8,AL39:AM39)-SUMIF(AM56:AM125,Setting!B8,AL56:AL125)</f>
        <v>-700</v>
      </c>
      <c r="AM23" s="381"/>
      <c r="AN23" s="380">
        <f>AL23+SUMIF(AO44:AO53,Setting!B8,AN44:AO53)+SUMIF(AO38,Setting!B8,AN38:AO38)+SUMIF(AO40,Setting!B8,AN40:AO40)-SUMIF(AO37,Setting!B8,AN37:AO37)-SUMIF(AO39,Setting!B8,AN39:AO39)-SUMIF(AO56:AO125,Setting!B8,AN56:AN125)</f>
        <v>-700</v>
      </c>
      <c r="AO23" s="381"/>
      <c r="AP23" s="380">
        <f>AN23+SUMIF(AQ44:AQ53,Setting!B8,AP44:AQ53)+SUMIF(AQ38,Setting!B8,AP38:AQ38)+SUMIF(AQ40,Setting!B8,AP40:AQ40)-SUMIF(AQ37,Setting!B8,AP37:AQ37)-SUMIF(AQ39,Setting!B8,AP39:AQ39)-SUMIF(AQ56:AQ125,Setting!B8,AP56:AP125)</f>
        <v>-700</v>
      </c>
      <c r="AQ23" s="381"/>
      <c r="AR23" s="380">
        <f>AP23+SUMIF(AS44:AS53,Setting!B8,AR44:AS53)+SUMIF(AS38,Setting!B8,AR38:AS38)+SUMIF(AS40,Setting!B8,AR40:AS40)-SUMIF(AS37,Setting!B8,AR37:AS37)-SUMIF(AS39,Setting!B8,AR39:AS39)-SUMIF(AS56:AS125,Setting!B8,AR56:AR125)</f>
        <v>-700</v>
      </c>
      <c r="AS23" s="381"/>
      <c r="AT23" s="380">
        <f>AR23+SUMIF(AU44:AU53,Setting!B8,AT44:AU53)+SUMIF(AU38,Setting!B8,AT38:AU38)+SUMIF(AU40,Setting!B8,AT40:AU40)-SUMIF(AU37,Setting!B8,AT37:AU37)-SUMIF(AU39,Setting!B8,AT39:AU39)-SUMIF(AU56:AU125,Setting!B8,AT56:AT125)</f>
        <v>-700</v>
      </c>
      <c r="AU23" s="381"/>
      <c r="AV23" s="380">
        <f>AT23+SUMIF(AW44:AW53,Setting!B8,AV44:AW53)+SUMIF(AW38,Setting!B8,AV38:AW38)+SUMIF(AW40,Setting!B8,AV40:AW40)-SUMIF(AW37,Setting!B8,AV37:AW37)-SUMIF(AW39,Setting!B8,AV39:AW39)-SUMIF(AW56:AW125,Setting!B8,AV56:AV125)</f>
        <v>-700</v>
      </c>
      <c r="AW23" s="381"/>
      <c r="AX23" s="380">
        <f>AV23+SUMIF(AY44:AY53,Setting!B8,AX44:AY53)+SUMIF(AY38,Setting!B8,AX38:AY38)+SUMIF(AY40,Setting!B8,AX40:AY40)-SUMIF(AY37,Setting!B8,AX37:AY37)-SUMIF(AY39,Setting!B8,AX39:AY39)-SUMIF(AY56:AY125,Setting!B8,AX56:AX125)</f>
        <v>-700</v>
      </c>
      <c r="AY23" s="381"/>
      <c r="AZ23" s="380">
        <f>AX23+SUMIF(BA44:BA53,Setting!B8,AZ44:BA53)+SUMIF(BA38,Setting!B8,AZ38:BA38)+SUMIF(BA40,Setting!B8,AZ40:BA40)-SUMIF(BA37,Setting!B8,AZ37:BA37)-SUMIF(BA39,Setting!B8,AZ39:BA39)-SUMIF(BA56:BA125,Setting!B8,AZ56:AZ125)</f>
        <v>-700</v>
      </c>
      <c r="BA23" s="381"/>
      <c r="BB23" s="380">
        <f>AZ23+SUMIF(BC44:BC53,Setting!B8,BB44:BC53)+SUMIF(BC38,Setting!B8,BB38:BC38)+SUMIF(BC40,Setting!B8,BB40:BC40)-SUMIF(BC37,Setting!B8,BB37:BC37)-SUMIF(BC39,Setting!B8,BB39:BC39)-SUMIF(BC56:BC125,Setting!B8,BB56:BB125)</f>
        <v>-700</v>
      </c>
      <c r="BC23" s="381"/>
      <c r="BD23" s="380">
        <f>BB23+SUMIF(BE44:BE53,Setting!B8,BD44:BE53)+SUMIF(BE38,Setting!B8,BD38:BE38)+SUMIF(BE40,Setting!B8,BD40:BE40)-SUMIF(BE37,Setting!B8,BD37:BE37)-SUMIF(BE39,Setting!B8,BD39:BE39)-SUMIF(BE56:BE125,Setting!B8,BD56:BE125)</f>
        <v>-700</v>
      </c>
      <c r="BE23" s="381"/>
      <c r="BF23" s="380">
        <f>BD23+SUMIF(BG44:BG53,Setting!B8,BF44:BG53)+SUMIF(BG38,Setting!B8,BF38:BG38)+SUMIF(BG40,Setting!B8,BF40:BG40)-SUMIF(BG37,Setting!B8,BF37:BG37)-SUMIF(BG39,Setting!B8,BF39:BG39)-SUMIF(BG56:BG125,Setting!B8,BF56:BF125)</f>
        <v>-700</v>
      </c>
      <c r="BG23" s="381"/>
      <c r="BH23" s="380">
        <f>BF23+SUMIF(BI44:BI53,Setting!B8,BH44:BI53)+SUMIF(BI38,Setting!B8,BH38:BI38)+SUMIF(BI40,Setting!B8,BH40:BI40)-SUMIF(BI37,Setting!B8,BH37:BI37)-SUMIF(BI39,Setting!B8,BH39:BI39)-SUMIF(BI56:BI125,Setting!B8,BH56:BH125)</f>
        <v>-700</v>
      </c>
      <c r="BI23" s="381"/>
      <c r="BJ23" s="380">
        <f>BH23+SUMIF(BK44:BK53,Setting!B8,BJ44:BK53)+SUMIF(BK38,Setting!B8,BJ38:BK38)+SUMIF(BK40,Setting!B8,BJ40:BK40)-SUMIF(BK37,Setting!B8,BJ37:BK37)-SUMIF(BK39,Setting!B8,BJ39:BK39)-SUMIF(BK56:BK125,Setting!B8,BJ56:BJ125)</f>
        <v>-700</v>
      </c>
      <c r="BK23" s="381"/>
      <c r="BL23" s="380">
        <f>BJ23+SUMIF(BM44:BM53,Setting!B8,BL44:BM53)+SUMIF(BM38,Setting!B8,BL38:BM38)+SUMIF(BM40,Setting!B8,BL40:BM40)-SUMIF(BM37,Setting!B8,BL37:BM37)-SUMIF(BM39,Setting!B8,BL39:BM39)-SUMIF(BM56:BM125,Setting!B8,BL56:BL125)</f>
        <v>-700</v>
      </c>
      <c r="BM23" s="382"/>
    </row>
    <row r="24" spans="2:65" s="43" customFormat="1" ht="18.75" customHeight="1">
      <c r="B24" s="390"/>
      <c r="C24" s="121" t="s">
        <v>122</v>
      </c>
      <c r="D24" s="376">
        <v>10000</v>
      </c>
      <c r="E24" s="377"/>
      <c r="F24" s="376">
        <f>D24+SUMIF(G44:G53,Setting!B9,F44:G53)+SUMIF(G38,Setting!B9,F38:G38)+SUMIF(G40,Setting!B9,F40:G40)-SUMIF(G37,Setting!B9,F37:G37)-SUMIF(G39,Setting!B9,F39:G39)-SUMIF(G56:G125,Setting!B9,F56:F125)</f>
        <v>10000</v>
      </c>
      <c r="G24" s="377"/>
      <c r="H24" s="376">
        <f>F24+SUMIF(I44:I53,Setting!B9,H44:I53)+SUMIF(I38,Setting!B9,H38:I38)+SUMIF(I40,Setting!B9,H40:I40)-SUMIF(I37,Setting!B9,H37:I37)-SUMIF(I39,Setting!B9,H39:I39)-SUMIF(I56:I125,Setting!B9,H56:H125)</f>
        <v>10000</v>
      </c>
      <c r="I24" s="377"/>
      <c r="J24" s="376">
        <f>H24+SUMIF(K44:K53,Setting!B9,J44:K53)+SUMIF(K38,Setting!B9,J38:K38)+SUMIF(K40,Setting!B9,J40:K40)-SUMIF(K37,Setting!B9,J37:K37)-SUMIF(K39,Setting!B9,J39:K39)-SUMIF(K56:K125,Setting!B9,J56:J125)</f>
        <v>10000</v>
      </c>
      <c r="K24" s="377"/>
      <c r="L24" s="376">
        <f>J24+SUMIF(M44:M53,Setting!B9,L44:M53)+SUMIF(M38,Setting!B9,L38:M38)+SUMIF(M40,Setting!B9,L40:M40)-SUMIF(M37,Setting!B9,L37:M37)-SUMIF(M39,Setting!B9,L39:M39)-SUMIF(M56:M125,Setting!B9,L56:L125)</f>
        <v>10000</v>
      </c>
      <c r="M24" s="377"/>
      <c r="N24" s="376">
        <f>L24+SUMIF(O44:O53,Setting!B9,N44:O53)+SUMIF(O38,Setting!B9,N38:O38)+SUMIF(O40,Setting!B9,N40:O40)-SUMIF(O37,Setting!B9,N37:O37)-SUMIF(O39,Setting!B9,N39:O39)-SUMIF(O56:O125,Setting!B9,N56:N125)</f>
        <v>10000</v>
      </c>
      <c r="O24" s="377"/>
      <c r="P24" s="376">
        <f>N24+SUMIF(Q44:Q53,Setting!B9,P44:Q53)+SUMIF(Q38,Setting!B9,P38:Q38)+SUMIF(Q40,Setting!B9,P40:Q40)-SUMIF(Q37,Setting!B9,P37:Q37)-SUMIF(Q39,Setting!B9,P39:Q39)-SUMIF(Q56:Q125,Setting!B9,P56:P125)</f>
        <v>10000</v>
      </c>
      <c r="Q24" s="377"/>
      <c r="R24" s="376">
        <f>P24+SUMIF(S44:S53,Setting!B9,R44:S53)+SUMIF(S38,Setting!B9,R38:S38)+SUMIF(S40,Setting!B9,R40:S40)-SUMIF(S37,Setting!B9,R37:S37)-SUMIF(S39,Setting!B9,R39:S39)-SUMIF(S56:S125,Setting!B9,R56:R125)</f>
        <v>10000</v>
      </c>
      <c r="S24" s="377"/>
      <c r="T24" s="376">
        <f>R24+SUMIF(U44:U53,Setting!B9,T44:U53)+SUMIF(U38,Setting!B9,T38:U38)+SUMIF(U40,Setting!B9,T40:U40)-SUMIF(U37,Setting!B9,T37:U37)-SUMIF(U39,Setting!B9,T39:U39)-SUMIF(U56:U125,Setting!B9,T56:T125)</f>
        <v>10000</v>
      </c>
      <c r="U24" s="377"/>
      <c r="V24" s="376">
        <f>T24+SUMIF(W44:W53,Setting!B9,V44:W53)+SUMIF(W38,Setting!B9,V38:W38)+SUMIF(W40,Setting!B9,V40:W40)-SUMIF(W37,Setting!B9,V37:W37)-SUMIF(W39,Setting!B9,V39:W39)-SUMIF(W56:W125,Setting!B9,V56:V125)</f>
        <v>10000</v>
      </c>
      <c r="W24" s="377"/>
      <c r="X24" s="376">
        <f>V24+SUMIF(Y44:Y53,Setting!B9,X44:Y53)+SUMIF(Y38,Setting!B9,X38:Y38)+SUMIF(Y40,Setting!B9,X40:Y40)-SUMIF(Y37,Setting!B9,X37:Y37)-SUMIF(Y39,Setting!B9,X39:Y39)-SUMIF(Y56:Y125,Setting!B9,X56:X125)</f>
        <v>10000</v>
      </c>
      <c r="Y24" s="377"/>
      <c r="Z24" s="376">
        <f>X24+SUMIF(AA44:AA53,Setting!B9,Z44:AA53)+SUMIF(AA38,Setting!B9,Z38:AA38)+SUMIF(AA40,Setting!B9,Z40:AA40)-SUMIF(AA37,Setting!B9,Z37:AA37)-SUMIF(AA39,Setting!B9,Z39:AA39)-SUMIF(AA56:AA125,Setting!B9,Z56:Z125)</f>
        <v>10000</v>
      </c>
      <c r="AA24" s="377"/>
      <c r="AB24" s="376">
        <f>Z24+SUMIF(AC44:AC53,Setting!B9,AB44:AC53)+SUMIF(AC38,Setting!B9,AB38:AC38)+SUMIF(AC40,Setting!B9,AB40:AC40)-SUMIF(AC37,Setting!B9,AB37:AC37)-SUMIF(AC39,Setting!B9,AB39:AC39)-SUMIF(AC56:AC125,Setting!B9,AB56:AB125)</f>
        <v>10000</v>
      </c>
      <c r="AC24" s="377"/>
      <c r="AD24" s="376">
        <f>AB24+SUMIF(AE44:AE53,Setting!B9,AD44:AE53)+SUMIF(AE38,Setting!B9,AD38:AE38)+SUMIF(AE40,Setting!B9,AD40:AE40)-SUMIF(AE37,Setting!B9,AD37:AE37)-SUMIF(AE39,Setting!B9,AD39:AE39)-SUMIF(AE56:AE125,Setting!B9,AD56:AE125)</f>
        <v>10000</v>
      </c>
      <c r="AE24" s="377"/>
      <c r="AF24" s="376">
        <f>AD24+SUMIF(AG44:AG53,Setting!B9,AF44:AG53)+SUMIF(AG38,Setting!B9,AF38:AG38)+SUMIF(AG40,Setting!B9,AF40:AG40)-SUMIF(AG37,Setting!B9,AF37:AG37)-SUMIF(AG39,Setting!B9,AF39:AG39)-SUMIF(AG56:AG125,Setting!B9,AF56:AF125)</f>
        <v>10000</v>
      </c>
      <c r="AG24" s="377"/>
      <c r="AH24" s="376">
        <f>AF24+SUMIF(AI44:AI53,Setting!B9,AH44:AI53)+SUMIF(AI38,Setting!B9,AH38:AI38)+SUMIF(AI40,Setting!B9,AH40:AI40)-SUMIF(AI37,Setting!B9,AH37:AI37)-SUMIF(AI39,Setting!B9,AH39:AI39)-SUMIF(AI56:AI125,Setting!B9,AH56:AH125)</f>
        <v>10000</v>
      </c>
      <c r="AI24" s="377"/>
      <c r="AJ24" s="376">
        <f>AH24+SUMIF(AK44:AK53,Setting!B9,AJ44:AK53)+SUMIF(AK38,Setting!B9,AJ38:AK38)+SUMIF(AK40,Setting!B9,AJ40:AK40)-SUMIF(AK37,Setting!B9,AJ37:AK37)-SUMIF(AK39,Setting!B9,AJ39:AK39)-SUMIF(AK56:AK125,Setting!B9,AJ56:AJ125)</f>
        <v>10000</v>
      </c>
      <c r="AK24" s="377"/>
      <c r="AL24" s="376">
        <f>AJ24+SUMIF(AM44:AM53,Setting!B9,AL44:AM53)+SUMIF(AM38,Setting!B9,AL38:AM38)+SUMIF(AM40,Setting!B9,AL40:AM40)-SUMIF(AM37,Setting!B9,AL37:AM37)-SUMIF(AM39,Setting!B9,AL39:AM39)-SUMIF(AM56:AM125,Setting!B9,AL56:AL125)</f>
        <v>10000</v>
      </c>
      <c r="AM24" s="377"/>
      <c r="AN24" s="376">
        <f>AL24+SUMIF(AO44:AO53,Setting!B9,AN44:AO53)+SUMIF(AO38,Setting!B9,AN38:AO38)+SUMIF(AO40,Setting!B9,AN40:AO40)-SUMIF(AO37,Setting!B9,AN37:AO37)-SUMIF(AO39,Setting!B9,AN39:AO39)-SUMIF(AO56:AO125,Setting!B9,AN56:AN125)</f>
        <v>10000</v>
      </c>
      <c r="AO24" s="377"/>
      <c r="AP24" s="376">
        <f>AN24+SUMIF(AQ44:AQ53,Setting!B9,AP44:AQ53)+SUMIF(AQ38,Setting!B9,AP38:AQ38)+SUMIF(AQ40,Setting!B9,AP40:AQ40)-SUMIF(AQ37,Setting!B9,AP37:AQ37)-SUMIF(AQ39,Setting!B9,AP39:AQ39)-SUMIF(AQ56:AQ125,Setting!B9,AP56:AP125)</f>
        <v>10000</v>
      </c>
      <c r="AQ24" s="377"/>
      <c r="AR24" s="376">
        <f>AP24+SUMIF(AS44:AS53,Setting!B9,AR44:AS53)+SUMIF(AS38,Setting!B9,AR38:AS38)+SUMIF(AS40,Setting!B9,AR40:AS40)-SUMIF(AS37,Setting!B9,AR37:AS37)-SUMIF(AS39,Setting!B9,AR39:AS39)-SUMIF(AS56:AS125,Setting!B9,AR56:AR125)</f>
        <v>10000</v>
      </c>
      <c r="AS24" s="377"/>
      <c r="AT24" s="376">
        <f>AR24+SUMIF(AU44:AU53,Setting!B9,AT44:AU53)+SUMIF(AU38,Setting!B9,AT38:AU38)+SUMIF(AU40,Setting!B9,AT40:AU40)-SUMIF(AU37,Setting!B9,AT37:AU37)-SUMIF(AU39,Setting!B9,AT39:AU39)-SUMIF(AU56:AU125,Setting!B9,AT56:AT125)</f>
        <v>10000</v>
      </c>
      <c r="AU24" s="377"/>
      <c r="AV24" s="376">
        <f>AT24+SUMIF(AW44:AW53,Setting!B9,AV44:AW53)+SUMIF(AW38,Setting!B9,AV38:AW38)+SUMIF(AW40,Setting!B9,AV40:AW40)-SUMIF(AW37,Setting!B9,AV37:AW37)-SUMIF(AW39,Setting!B9,AV39:AW39)-SUMIF(AW56:AW125,Setting!B9,AV56:AV125)</f>
        <v>10000</v>
      </c>
      <c r="AW24" s="377"/>
      <c r="AX24" s="376">
        <f>AV24+SUMIF(AY44:AY53,Setting!B9,AX44:AY53)+SUMIF(AY38,Setting!B9,AX38:AY38)+SUMIF(AY40,Setting!B9,AX40:AY40)-SUMIF(AY37,Setting!B9,AX37:AY37)-SUMIF(AY39,Setting!B9,AX39:AY39)-SUMIF(AY56:AY125,Setting!B9,AX56:AX125)</f>
        <v>10000</v>
      </c>
      <c r="AY24" s="377"/>
      <c r="AZ24" s="376">
        <f>AX24+SUMIF(BA44:BA53,Setting!B9,AZ44:BA53)+SUMIF(BA38,Setting!B9,AZ38:BA38)+SUMIF(BA40,Setting!B9,AZ40:BA40)-SUMIF(BA37,Setting!B9,AZ37:BA37)-SUMIF(BA39,Setting!B9,AZ39:BA39)-SUMIF(BA56:BA125,Setting!B9,AZ56:AZ125)</f>
        <v>10000</v>
      </c>
      <c r="BA24" s="377"/>
      <c r="BB24" s="376">
        <f>AZ24+SUMIF(BC44:BC53,Setting!B9,BB44:BC53)+SUMIF(BC38,Setting!B9,BB38:BC38)+SUMIF(BC40,Setting!B9,BB40:BC40)-SUMIF(BC37,Setting!B9,BB37:BC37)-SUMIF(BC39,Setting!B9,BB39:BC39)-SUMIF(BC56:BC125,Setting!B9,BB56:BB125)</f>
        <v>10000</v>
      </c>
      <c r="BC24" s="377"/>
      <c r="BD24" s="376">
        <f>BB24+SUMIF(BE44:BE53,Setting!B9,BD44:BE53)+SUMIF(BE38,Setting!B9,BD38:BE38)+SUMIF(BE40,Setting!B9,BD40:BE40)-SUMIF(BE37,Setting!B9,BD37:BE37)-SUMIF(BE39,Setting!B9,BD39:BE39)-SUMIF(BE56:BE125,Setting!B9,BD56:BE125)</f>
        <v>10000</v>
      </c>
      <c r="BE24" s="377"/>
      <c r="BF24" s="376">
        <f>BD24+SUMIF(BG44:BG53,Setting!B9,BF44:BG53)+SUMIF(BG38,Setting!B9,BF38:BG38)+SUMIF(BG40,Setting!B9,BF40:BG40)-SUMIF(BG37,Setting!B9,BF37:BG37)-SUMIF(BG39,Setting!B9,BF39:BG39)-SUMIF(BG56:BG125,Setting!B9,BF56:BF125)</f>
        <v>10000</v>
      </c>
      <c r="BG24" s="377"/>
      <c r="BH24" s="376">
        <f>BF24+SUMIF(BI44:BI53,Setting!B9,BH44:BI53)+SUMIF(BI38,Setting!B9,BH38:BI38)+SUMIF(BI40,Setting!B9,BH40:BI40)-SUMIF(BI37,Setting!B9,BH37:BI37)-SUMIF(BI39,Setting!B9,BH39:BI39)-SUMIF(BI56:BI125,Setting!B9,BH56:BH125)</f>
        <v>10000</v>
      </c>
      <c r="BI24" s="377"/>
      <c r="BJ24" s="376">
        <f>BH24+SUMIF(BK44:BK53,Setting!B9,BJ44:BK53)+SUMIF(BK38,Setting!B9,BJ38:BK38)+SUMIF(BK40,Setting!B9,BJ40:BK40)-SUMIF(BK37,Setting!B9,BJ37:BK37)-SUMIF(BK39,Setting!B9,BJ39:BK39)-SUMIF(BK56:BK125,Setting!B9,BJ56:BJ125)</f>
        <v>10000</v>
      </c>
      <c r="BK24" s="377"/>
      <c r="BL24" s="376">
        <f>BJ24+SUMIF(BM44:BM53,Setting!B9,BL44:BM53)+SUMIF(BM38,Setting!B9,BL38:BM38)+SUMIF(BM40,Setting!B9,BL40:BM40)-SUMIF(BM37,Setting!B9,BL37:BM37)-SUMIF(BM39,Setting!B9,BL39:BM39)-SUMIF(BM56:BM125,Setting!B9,BL56:BL125)</f>
        <v>10000</v>
      </c>
      <c r="BM24" s="378"/>
    </row>
    <row r="25" spans="2:65" s="43" customFormat="1" ht="18.75" customHeight="1">
      <c r="B25" s="390"/>
      <c r="C25" s="71" t="s">
        <v>124</v>
      </c>
      <c r="D25" s="380">
        <v>8000</v>
      </c>
      <c r="E25" s="381"/>
      <c r="F25" s="380">
        <f>D25+SUMIF(G44:G53,Setting!B10,F44:G53)+SUMIF(G38,Setting!B10,F38:G38)+SUMIF(G40,Setting!B10,F40:G40)-SUMIF(G37,Setting!B10,F37:G37)-SUMIF(G39,Setting!B10,F39:G39)-SUMIF(G56:G125,Setting!B10,F56:F125)</f>
        <v>8000</v>
      </c>
      <c r="G25" s="381"/>
      <c r="H25" s="380">
        <f>F25+SUMIF(I44:I53,Setting!B10,H44:I53)+SUMIF(I38,Setting!B10,H38:I38)+SUMIF(I40,Setting!B10,H40:I40)-SUMIF(I37,Setting!B10,H37:I37)-SUMIF(I39,Setting!B10,H39:I39)-SUMIF(I56:I125,Setting!B10,H56:H125)</f>
        <v>8000</v>
      </c>
      <c r="I25" s="381"/>
      <c r="J25" s="380">
        <f>H25+SUMIF(K44:K53,Setting!B10,J44:K53)+SUMIF(K38,Setting!B10,J38:K38)+SUMIF(K40,Setting!B10,J40:K40)-SUMIF(K37,Setting!B10,J37:K37)-SUMIF(K39,Setting!B10,J39:K39)-SUMIF(K56:K125,Setting!B10,J56:J125)</f>
        <v>8000</v>
      </c>
      <c r="K25" s="381"/>
      <c r="L25" s="380">
        <f>J25+SUMIF(M44:M53,Setting!B10,L44:M53)+SUMIF(M38,Setting!B10,L38:M38)+SUMIF(M40,Setting!B10,L40:M40)-SUMIF(M37,Setting!B10,L37:M37)-SUMIF(M39,Setting!B10,L39:M39)-SUMIF(M56:M125,Setting!B10,L56:L125)</f>
        <v>8000</v>
      </c>
      <c r="M25" s="381"/>
      <c r="N25" s="380">
        <f>L25+SUMIF(O44:O53,Setting!B10,N44:O53)+SUMIF(O38,Setting!B10,N38:O38)+SUMIF(O40,Setting!B10,N40:O40)-SUMIF(O37,Setting!B10,N37:O37)-SUMIF(O39,Setting!B10,N39:O39)-SUMIF(O56:O125,Setting!B10,N56:N125)</f>
        <v>8000</v>
      </c>
      <c r="O25" s="381"/>
      <c r="P25" s="380">
        <f>N25+SUMIF(Q44:Q53,Setting!B10,P44:Q53)+SUMIF(Q38,Setting!B10,P38:Q38)+SUMIF(Q40,Setting!B10,P40:Q40)-SUMIF(Q37,Setting!B10,P37:Q37)-SUMIF(Q39,Setting!B10,P39:Q39)-SUMIF(Q56:Q125,Setting!B10,P56:P125)</f>
        <v>8000</v>
      </c>
      <c r="Q25" s="381"/>
      <c r="R25" s="380">
        <f>P25+SUMIF(S44:S53,Setting!B10,R44:S53)+SUMIF(S38,Setting!B10,R38:S38)+SUMIF(S40,Setting!B10,R40:S40)-SUMIF(S37,Setting!B10,R37:S37)-SUMIF(S39,Setting!B10,R39:S39)-SUMIF(S56:S125,Setting!B10,R56:R125)</f>
        <v>8000</v>
      </c>
      <c r="S25" s="381"/>
      <c r="T25" s="380">
        <f>R25+SUMIF(U44:U53,Setting!B10,T44:U53)+SUMIF(U38,Setting!B10,T38:U38)+SUMIF(U40,Setting!B10,T40:U40)-SUMIF(U37,Setting!B10,T37:U37)-SUMIF(U39,Setting!B10,T39:U39)-SUMIF(U56:U125,Setting!B10,T56:T125)</f>
        <v>8000</v>
      </c>
      <c r="U25" s="381"/>
      <c r="V25" s="380">
        <f>T25+SUMIF(W44:W53,Setting!B10,V44:W53)+SUMIF(W38,Setting!B10,V38:W38)+SUMIF(W40,Setting!B10,V40:W40)-SUMIF(W37,Setting!B10,V37:W37)-SUMIF(W39,Setting!B10,V39:W39)-SUMIF(W56:W125,Setting!B10,V56:V125)</f>
        <v>8000</v>
      </c>
      <c r="W25" s="381"/>
      <c r="X25" s="380">
        <f>V25+SUMIF(Y44:Y53,Setting!B10,X44:Y53)+SUMIF(Y38,Setting!B10,X38:Y38)+SUMIF(Y40,Setting!B10,X40:Y40)-SUMIF(Y37,Setting!B10,X37:Y37)-SUMIF(Y39,Setting!B10,X39:Y39)-SUMIF(Y56:Y125,Setting!B10,X56:X125)</f>
        <v>8000</v>
      </c>
      <c r="Y25" s="381"/>
      <c r="Z25" s="380">
        <f>X25+SUMIF(AA44:AA53,Setting!B10,Z44:AA53)+SUMIF(AA38,Setting!B10,Z38:AA38)+SUMIF(AA40,Setting!B10,Z40:AA40)-SUMIF(AA37,Setting!B10,Z37:AA37)-SUMIF(AA39,Setting!B10,Z39:AA39)-SUMIF(AA56:AA125,Setting!B10,Z56:Z125)</f>
        <v>8000</v>
      </c>
      <c r="AA25" s="381"/>
      <c r="AB25" s="380">
        <f>Z25+SUMIF(AC44:AC53,Setting!B10,AB44:AC53)+SUMIF(AC38,Setting!B10,AB38:AC38)+SUMIF(AC40,Setting!B10,AB40:AC40)-SUMIF(AC37,Setting!B10,AB37:AC37)-SUMIF(AC39,Setting!B10,AB39:AC39)-SUMIF(AC56:AC125,Setting!B10,AB56:AB125)</f>
        <v>8000</v>
      </c>
      <c r="AC25" s="381"/>
      <c r="AD25" s="380">
        <f>AB25+SUMIF(AE44:AE53,Setting!B10,AD44:AE53)+SUMIF(AE38,Setting!B10,AD38:AE38)+SUMIF(AE40,Setting!B10,AD40:AE40)-SUMIF(AE37,Setting!B10,AD37:AE37)-SUMIF(AE39,Setting!B10,AD39:AE39)-SUMIF(AE56:AE125,Setting!B10,AD56:AE125)</f>
        <v>8000</v>
      </c>
      <c r="AE25" s="381"/>
      <c r="AF25" s="380">
        <f>AD25+SUMIF(AG44:AG53,Setting!B10,AF44:AG53)+SUMIF(AG38,Setting!B10,AF38:AG38)+SUMIF(AG40,Setting!B10,AF40:AG40)-SUMIF(AG37,Setting!B10,AF37:AG37)-SUMIF(AG39,Setting!B10,AF39:AG39)-SUMIF(AG56:AG125,Setting!B10,AF56:AF125)</f>
        <v>8000</v>
      </c>
      <c r="AG25" s="381"/>
      <c r="AH25" s="380">
        <f>AF25+SUMIF(AI44:AI53,Setting!B10,AH44:AI53)+SUMIF(AI38,Setting!B10,AH38:AI38)+SUMIF(AI40,Setting!B10,AH40:AI40)-SUMIF(AI37,Setting!B10,AH37:AI37)-SUMIF(AI39,Setting!B10,AH39:AI39)-SUMIF(AI56:AI125,Setting!B10,AH56:AH125)</f>
        <v>8000</v>
      </c>
      <c r="AI25" s="381"/>
      <c r="AJ25" s="380">
        <f>AH25+SUMIF(AK44:AK53,Setting!B10,AJ44:AK53)+SUMIF(AK38,Setting!B10,AJ38:AK38)+SUMIF(AK40,Setting!B10,AJ40:AK40)-SUMIF(AK37,Setting!B10,AJ37:AK37)-SUMIF(AK39,Setting!B10,AJ39:AK39)-SUMIF(AK56:AK125,Setting!B10,AJ56:AJ125)</f>
        <v>8000</v>
      </c>
      <c r="AK25" s="381"/>
      <c r="AL25" s="380">
        <f>AJ25+SUMIF(AM44:AM53,Setting!B10,AL44:AM53)+SUMIF(AM38,Setting!B10,AL38:AM38)+SUMIF(AM40,Setting!B10,AL40:AM40)-SUMIF(AM37,Setting!B10,AL37:AM37)-SUMIF(AM39,Setting!B10,AL39:AM39)-SUMIF(AM56:AM125,Setting!B10,AL56:AL125)</f>
        <v>8000</v>
      </c>
      <c r="AM25" s="381"/>
      <c r="AN25" s="380">
        <f>AL25+SUMIF(AO44:AO53,Setting!B10,AN44:AO53)+SUMIF(AO38,Setting!B10,AN38:AO38)+SUMIF(AO40,Setting!B10,AN40:AO40)-SUMIF(AO37,Setting!B10,AN37:AO37)-SUMIF(AO39,Setting!B10,AN39:AO39)-SUMIF(AO56:AO125,Setting!B10,AN56:AN125)</f>
        <v>8000</v>
      </c>
      <c r="AO25" s="381"/>
      <c r="AP25" s="380">
        <f>AN25+SUMIF(AQ44:AQ53,Setting!B10,AP44:AQ53)+SUMIF(AQ38,Setting!B10,AP38:AQ38)+SUMIF(AQ40,Setting!B10,AP40:AQ40)-SUMIF(AQ37,Setting!B10,AP37:AQ37)-SUMIF(AQ39,Setting!B10,AP39:AQ39)-SUMIF(AQ56:AQ125,Setting!B10,AP56:AP125)</f>
        <v>8000</v>
      </c>
      <c r="AQ25" s="381"/>
      <c r="AR25" s="380">
        <f>AP25+SUMIF(AS44:AS53,Setting!B10,AR44:AS53)+SUMIF(AS38,Setting!B10,AR38:AS38)+SUMIF(AS40,Setting!B10,AR40:AS40)-SUMIF(AS37,Setting!B10,AR37:AS37)-SUMIF(AS39,Setting!B10,AR39:AS39)-SUMIF(AS56:AS125,Setting!B10,AR56:AR125)</f>
        <v>8000</v>
      </c>
      <c r="AS25" s="381"/>
      <c r="AT25" s="380">
        <f>AR25+SUMIF(AU44:AU53,Setting!B10,AT44:AU53)+SUMIF(AU38,Setting!B10,AT38:AU38)+SUMIF(AU40,Setting!B10,AT40:AU40)-SUMIF(AU37,Setting!B10,AT37:AU37)-SUMIF(AU39,Setting!B10,AT39:AU39)-SUMIF(AU56:AU125,Setting!B10,AT56:AT125)</f>
        <v>8000</v>
      </c>
      <c r="AU25" s="381"/>
      <c r="AV25" s="380">
        <f>AT25+SUMIF(AW44:AW53,Setting!B10,AV44:AW53)+SUMIF(AW38,Setting!B10,AV38:AW38)+SUMIF(AW40,Setting!B10,AV40:AW40)-SUMIF(AW37,Setting!B10,AV37:AW37)-SUMIF(AW39,Setting!B10,AV39:AW39)-SUMIF(AW56:AW125,Setting!B10,AV56:AV125)</f>
        <v>8000</v>
      </c>
      <c r="AW25" s="381"/>
      <c r="AX25" s="380">
        <f>AV25+SUMIF(AY44:AY53,Setting!B10,AX44:AY53)+SUMIF(AY38,Setting!B10,AX38:AY38)+SUMIF(AY40,Setting!B10,AX40:AY40)-SUMIF(AY37,Setting!B10,AX37:AY37)-SUMIF(AY39,Setting!B10,AX39:AY39)-SUMIF(AY56:AY125,Setting!B10,AX56:AX125)</f>
        <v>8000</v>
      </c>
      <c r="AY25" s="381"/>
      <c r="AZ25" s="380">
        <f>AX25+SUMIF(BA44:BA53,Setting!B10,AZ44:BA53)+SUMIF(BA38,Setting!B10,AZ38:BA38)+SUMIF(BA40,Setting!B10,AZ40:BA40)-SUMIF(BA37,Setting!B10,AZ37:BA37)-SUMIF(BA39,Setting!B10,AZ39:BA39)-SUMIF(BA56:BA125,Setting!B10,AZ56:AZ125)</f>
        <v>8000</v>
      </c>
      <c r="BA25" s="381"/>
      <c r="BB25" s="380">
        <f>AZ25+SUMIF(BC44:BC53,Setting!B10,BB44:BC53)+SUMIF(BC38,Setting!B10,BB38:BC38)+SUMIF(BC40,Setting!B10,BB40:BC40)-SUMIF(BC37,Setting!B10,BB37:BC37)-SUMIF(BC39,Setting!B10,BB39:BC39)-SUMIF(BC56:BC125,Setting!B10,BB56:BB125)</f>
        <v>8000</v>
      </c>
      <c r="BC25" s="381"/>
      <c r="BD25" s="380">
        <f>BB25+SUMIF(BE44:BE53,Setting!B10,BD44:BE53)+SUMIF(BE38,Setting!B10,BD38:BE38)+SUMIF(BE40,Setting!B10,BD40:BE40)-SUMIF(BE37,Setting!B10,BD37:BE37)-SUMIF(BE39,Setting!B10,BD39:BE39)-SUMIF(BE56:BE125,Setting!B10,BD56:BE125)</f>
        <v>8000</v>
      </c>
      <c r="BE25" s="381"/>
      <c r="BF25" s="380">
        <f>BD25+SUMIF(BG44:BG53,Setting!B10,BF44:BG53)+SUMIF(BG38,Setting!B10,BF38:BG38)+SUMIF(BG40,Setting!B10,BF40:BG40)-SUMIF(BG37,Setting!B10,BF37:BG37)-SUMIF(BG39,Setting!B10,BF39:BG39)-SUMIF(BG56:BG125,Setting!B10,BF56:BF125)</f>
        <v>8000</v>
      </c>
      <c r="BG25" s="381"/>
      <c r="BH25" s="380">
        <f>BF25+SUMIF(BI44:BI53,Setting!B10,BH44:BI53)+SUMIF(BI38,Setting!B10,BH38:BI38)+SUMIF(BI40,Setting!B10,BH40:BI40)-SUMIF(BI37,Setting!B10,BH37:BI37)-SUMIF(BI39,Setting!B10,BH39:BI39)-SUMIF(BI56:BI125,Setting!B10,BH56:BH125)</f>
        <v>8000</v>
      </c>
      <c r="BI25" s="381"/>
      <c r="BJ25" s="380">
        <f>BH25+SUMIF(BK44:BK53,Setting!B10,BJ44:BK53)+SUMIF(BK38,Setting!B10,BJ38:BK38)+SUMIF(BK40,Setting!B10,BJ40:BK40)-SUMIF(BK37,Setting!B10,BJ37:BK37)-SUMIF(BK39,Setting!B10,BJ39:BK39)-SUMIF(BK56:BK125,Setting!B10,BJ56:BJ125)</f>
        <v>8000</v>
      </c>
      <c r="BK25" s="381"/>
      <c r="BL25" s="380">
        <f>BJ25+SUMIF(BM44:BM53,Setting!B10,BL44:BM53)+SUMIF(BM38,Setting!B10,BL38:BM38)+SUMIF(BM40,Setting!B10,BL40:BM40)-SUMIF(BM37,Setting!B10,BL37:BM37)-SUMIF(BM39,Setting!B10,BL39:BM39)-SUMIF(BM56:BM125,Setting!B10,BL56:BL125)</f>
        <v>8000</v>
      </c>
      <c r="BM25" s="382"/>
    </row>
    <row r="26" spans="2:65" s="43" customFormat="1" ht="18.75" customHeight="1">
      <c r="B26" s="390"/>
      <c r="C26" s="121" t="s">
        <v>126</v>
      </c>
      <c r="D26" s="376">
        <v>7000</v>
      </c>
      <c r="E26" s="377"/>
      <c r="F26" s="376">
        <f>D26+SUMIF(G44:G53,Setting!B11,F44:G53)+SUMIF(G38,Setting!B11,F38:G38)+SUMIF(G40,Setting!B11,F40:G40)-SUMIF(G37,Setting!B11,F37:G37)-SUMIF(G39,Setting!B11,F39:G39)-SUMIF(G56:G125,Setting!B11,F56:F125)</f>
        <v>7000</v>
      </c>
      <c r="G26" s="377"/>
      <c r="H26" s="376">
        <f>F26+SUMIF(I44:I53,Setting!B11,H44:I53)+SUMIF(I38,Setting!B11,H38:I38)+SUMIF(I40,Setting!B11,H40:I40)-SUMIF(I37,Setting!B11,H37:I37)-SUMIF(I39,Setting!B11,H39:I39)-SUMIF(I56:I125,Setting!B11,H56:H125)</f>
        <v>7000</v>
      </c>
      <c r="I26" s="377"/>
      <c r="J26" s="376">
        <f>H26+SUMIF(K44:K53,Setting!B11,J44:K53)+SUMIF(K38,Setting!B11,J38:K38)+SUMIF(K40,Setting!B11,J40:K40)-SUMIF(K37,Setting!B11,J37:K37)-SUMIF(K39,Setting!B11,J39:K39)-SUMIF(K56:K125,Setting!B11,J56:J125)</f>
        <v>7000</v>
      </c>
      <c r="K26" s="377"/>
      <c r="L26" s="376">
        <f>J26+SUMIF(M44:M53,Setting!B11,L44:M53)+SUMIF(M38,Setting!B11,L38:M38)+SUMIF(M40,Setting!B11,L40:M40)-SUMIF(M37,Setting!B11,L37:M37)-SUMIF(M39,Setting!B11,L39:M39)-SUMIF(M56:M125,Setting!B11,L56:L125)</f>
        <v>7000</v>
      </c>
      <c r="M26" s="377"/>
      <c r="N26" s="376">
        <f>L26+SUMIF(O44:O53,Setting!B11,N44:O53)+SUMIF(O38,Setting!B11,N38:O38)+SUMIF(O40,Setting!B11,N40:O40)-SUMIF(O37,Setting!B11,N37:O37)-SUMIF(O39,Setting!B11,N39:O39)-SUMIF(O56:O125,Setting!B11,N56:N125)</f>
        <v>7000</v>
      </c>
      <c r="O26" s="377"/>
      <c r="P26" s="376">
        <f>N26+SUMIF(Q44:Q53,Setting!B11,P44:Q53)+SUMIF(Q38,Setting!B11,P38:Q38)+SUMIF(Q40,Setting!B11,P40:Q40)-SUMIF(Q37,Setting!B11,P37:Q37)-SUMIF(Q39,Setting!B11,P39:Q39)-SUMIF(Q56:Q125,Setting!B11,P56:P125)</f>
        <v>7000</v>
      </c>
      <c r="Q26" s="377"/>
      <c r="R26" s="376">
        <f>P26+SUMIF(S44:S53,Setting!B11,R44:S53)+SUMIF(S38,Setting!B11,R38:S38)+SUMIF(S40,Setting!B11,R40:S40)-SUMIF(S37,Setting!B11,R37:S37)-SUMIF(S39,Setting!B11,R39:S39)-SUMIF(S56:S125,Setting!B11,R56:R125)</f>
        <v>7000</v>
      </c>
      <c r="S26" s="377"/>
      <c r="T26" s="376">
        <f>R26+SUMIF(U44:U53,Setting!B11,T44:U53)+SUMIF(U38,Setting!B11,T38:U38)+SUMIF(U40,Setting!B11,T40:U40)-SUMIF(U37,Setting!B11,T37:U37)-SUMIF(U39,Setting!B11,T39:U39)-SUMIF(U56:U125,Setting!B11,T56:T125)</f>
        <v>7000</v>
      </c>
      <c r="U26" s="377"/>
      <c r="V26" s="376">
        <f>T26+SUMIF(W44:W53,Setting!B11,V44:W53)+SUMIF(W38,Setting!B11,V38:W38)+SUMIF(W40,Setting!B11,V40:W40)-SUMIF(W37,Setting!B11,V37:W37)-SUMIF(W39,Setting!B11,V39:W39)-SUMIF(W56:W125,Setting!B11,V56:V125)</f>
        <v>7000</v>
      </c>
      <c r="W26" s="377"/>
      <c r="X26" s="376">
        <f>V26+SUMIF(Y44:Y53,Setting!B11,X44:Y53)+SUMIF(Y38,Setting!B11,X38:Y38)+SUMIF(Y40,Setting!B11,X40:Y40)-SUMIF(Y37,Setting!B11,X37:Y37)-SUMIF(Y39,Setting!B11,X39:Y39)-SUMIF(Y56:Y125,Setting!B11,X56:X125)</f>
        <v>7000</v>
      </c>
      <c r="Y26" s="377"/>
      <c r="Z26" s="376">
        <f>X26+SUMIF(AA44:AA53,Setting!B11,Z44:AA53)+SUMIF(AA38,Setting!B11,Z38:AA38)+SUMIF(AA40,Setting!B11,Z40:AA40)-SUMIF(AA37,Setting!B11,Z37:AA37)-SUMIF(AA39,Setting!B11,Z39:AA39)-SUMIF(AA56:AA125,Setting!B11,Z56:Z125)</f>
        <v>7000</v>
      </c>
      <c r="AA26" s="377"/>
      <c r="AB26" s="376">
        <f>Z26+SUMIF(AC44:AC53,Setting!B11,AB44:AC53)+SUMIF(AC38,Setting!B11,AB38:AC38)+SUMIF(AC40,Setting!B11,AB40:AC40)-SUMIF(AC37,Setting!B11,AB37:AC37)-SUMIF(AC39,Setting!B11,AB39:AC39)-SUMIF(AC56:AC125,Setting!B11,AB56:AB125)</f>
        <v>7000</v>
      </c>
      <c r="AC26" s="377"/>
      <c r="AD26" s="376">
        <f>AB26+SUMIF(AE44:AE53,Setting!B11,AD44:AE53)+SUMIF(AE38,Setting!B11,AD38:AE38)+SUMIF(AE40,Setting!B11,AD40:AE40)-SUMIF(AE37,Setting!B11,AD37:AE37)-SUMIF(AE39,Setting!B11,AD39:AE39)-SUMIF(AE56:AE125,Setting!B11,AD56:AE125)</f>
        <v>7000</v>
      </c>
      <c r="AE26" s="377"/>
      <c r="AF26" s="376">
        <f>AD26+SUMIF(AG44:AG53,Setting!B11,AF44:AG53)+SUMIF(AG38,Setting!B11,AF38:AG38)+SUMIF(AG40,Setting!B11,AF40:AG40)-SUMIF(AG37,Setting!B11,AF37:AG37)-SUMIF(AG39,Setting!B11,AF39:AG39)-SUMIF(AG56:AG125,Setting!B11,AF56:AF125)</f>
        <v>7000</v>
      </c>
      <c r="AG26" s="377"/>
      <c r="AH26" s="376">
        <f>AF26+SUMIF(AI44:AI53,Setting!B11,AH44:AI53)+SUMIF(AI38,Setting!B11,AH38:AI38)+SUMIF(AI40,Setting!B11,AH40:AI40)-SUMIF(AI37,Setting!B11,AH37:AI37)-SUMIF(AI39,Setting!B11,AH39:AI39)-SUMIF(AI56:AI125,Setting!B11,AH56:AH125)</f>
        <v>7000</v>
      </c>
      <c r="AI26" s="377"/>
      <c r="AJ26" s="376">
        <f>AH26+SUMIF(AK44:AK53,Setting!B11,AJ44:AK53)+SUMIF(AK38,Setting!B11,AJ38:AK38)+SUMIF(AK40,Setting!B11,AJ40:AK40)-SUMIF(AK37,Setting!B11,AJ37:AK37)-SUMIF(AK39,Setting!B11,AJ39:AK39)-SUMIF(AK56:AK125,Setting!B11,AJ56:AJ125)</f>
        <v>7000</v>
      </c>
      <c r="AK26" s="377"/>
      <c r="AL26" s="376">
        <f>AJ26+SUMIF(AM44:AM53,Setting!B11,AL44:AM53)+SUMIF(AM38,Setting!B11,AL38:AM38)+SUMIF(AM40,Setting!B11,AL40:AM40)-SUMIF(AM37,Setting!B11,AL37:AM37)-SUMIF(AM39,Setting!B11,AL39:AM39)-SUMIF(AM56:AM125,Setting!B11,AL56:AL125)</f>
        <v>7000</v>
      </c>
      <c r="AM26" s="377"/>
      <c r="AN26" s="376">
        <f>AL26+SUMIF(AO44:AO53,Setting!B11,AN44:AO53)+SUMIF(AO38,Setting!B11,AN38:AO38)+SUMIF(AO40,Setting!B11,AN40:AO40)-SUMIF(AO37,Setting!B11,AN37:AO37)-SUMIF(AO39,Setting!B11,AN39:AO39)-SUMIF(AO56:AO125,Setting!B11,AN56:AN125)</f>
        <v>7000</v>
      </c>
      <c r="AO26" s="377"/>
      <c r="AP26" s="376">
        <f>AN26+SUMIF(AQ44:AQ53,Setting!B11,AP44:AQ53)+SUMIF(AQ38,Setting!B11,AP38:AQ38)+SUMIF(AQ40,Setting!B11,AP40:AQ40)-SUMIF(AQ37,Setting!B11,AP37:AQ37)-SUMIF(AQ39,Setting!B11,AP39:AQ39)-SUMIF(AQ56:AQ125,Setting!B11,AP56:AP125)</f>
        <v>7000</v>
      </c>
      <c r="AQ26" s="377"/>
      <c r="AR26" s="376">
        <f>AP26+SUMIF(AS44:AS53,Setting!B11,AR44:AS53)+SUMIF(AS38,Setting!B11,AR38:AS38)+SUMIF(AS40,Setting!B11,AR40:AS40)-SUMIF(AS37,Setting!B11,AR37:AS37)-SUMIF(AS39,Setting!B11,AR39:AS39)-SUMIF(AS56:AS125,Setting!B11,AR56:AR125)</f>
        <v>7000</v>
      </c>
      <c r="AS26" s="377"/>
      <c r="AT26" s="376">
        <f>AR26+SUMIF(AU44:AU53,Setting!B11,AT44:AU53)+SUMIF(AU38,Setting!B11,AT38:AU38)+SUMIF(AU40,Setting!B11,AT40:AU40)-SUMIF(AU37,Setting!B11,AT37:AU37)-SUMIF(AU39,Setting!B11,AT39:AU39)-SUMIF(AU56:AU125,Setting!B11,AT56:AT125)</f>
        <v>7000</v>
      </c>
      <c r="AU26" s="377"/>
      <c r="AV26" s="376">
        <f>AT26+SUMIF(AW44:AW53,Setting!B11,AV44:AW53)+SUMIF(AW38,Setting!B11,AV38:AW38)+SUMIF(AW40,Setting!B11,AV40:AW40)-SUMIF(AW37,Setting!B11,AV37:AW37)-SUMIF(AW39,Setting!B11,AV39:AW39)-SUMIF(AW56:AW125,Setting!B11,AV56:AV125)</f>
        <v>7000</v>
      </c>
      <c r="AW26" s="377"/>
      <c r="AX26" s="376">
        <f>AV26+SUMIF(AY44:AY53,Setting!B11,AX44:AY53)+SUMIF(AY38,Setting!B11,AX38:AY38)+SUMIF(AY40,Setting!B11,AX40:AY40)-SUMIF(AY37,Setting!B11,AX37:AY37)-SUMIF(AY39,Setting!B11,AX39:AY39)-SUMIF(AY56:AY125,Setting!B11,AX56:AX125)</f>
        <v>7000</v>
      </c>
      <c r="AY26" s="377"/>
      <c r="AZ26" s="376">
        <f>AX26+SUMIF(BA44:BA53,Setting!B11,AZ44:BA53)+SUMIF(BA38,Setting!B11,AZ38:BA38)+SUMIF(BA40,Setting!B11,AZ40:BA40)-SUMIF(BA37,Setting!B11,AZ37:BA37)-SUMIF(BA39,Setting!B11,AZ39:BA39)-SUMIF(BA56:BA125,Setting!B11,AZ56:AZ125)</f>
        <v>7000</v>
      </c>
      <c r="BA26" s="377"/>
      <c r="BB26" s="376">
        <f>AZ26+SUMIF(BC44:BC53,Setting!B11,BB44:BC53)+SUMIF(BC38,Setting!B11,BB38:BC38)+SUMIF(BC40,Setting!B11,BB40:BC40)-SUMIF(BC37,Setting!B11,BB37:BC37)-SUMIF(BC39,Setting!B11,BB39:BC39)-SUMIF(BC56:BC125,Setting!B11,BB56:BB125)</f>
        <v>7000</v>
      </c>
      <c r="BC26" s="377"/>
      <c r="BD26" s="376">
        <f>BB26+SUMIF(BE44:BE53,Setting!B11,BD44:BE53)+SUMIF(BE38,Setting!B11,BD38:BE38)+SUMIF(BE40,Setting!B11,BD40:BE40)-SUMIF(BE37,Setting!B11,BD37:BE37)-SUMIF(BE39,Setting!B11,BD39:BE39)-SUMIF(BE56:BE125,Setting!B11,BD56:BE125)</f>
        <v>7000</v>
      </c>
      <c r="BE26" s="377"/>
      <c r="BF26" s="376">
        <f>BD26+SUMIF(BG44:BG53,Setting!B11,BF44:BG53)+SUMIF(BG38,Setting!B11,BF38:BG38)+SUMIF(BG40,Setting!B11,BF40:BG40)-SUMIF(BG37,Setting!B11,BF37:BG37)-SUMIF(BG39,Setting!B11,BF39:BG39)-SUMIF(BG56:BG125,Setting!B11,BF56:BF125)</f>
        <v>7000</v>
      </c>
      <c r="BG26" s="377"/>
      <c r="BH26" s="376">
        <f>BF26+SUMIF(BI44:BI53,Setting!B11,BH44:BI53)+SUMIF(BI38,Setting!B11,BH38:BI38)+SUMIF(BI40,Setting!B11,BH40:BI40)-SUMIF(BI37,Setting!B11,BH37:BI37)-SUMIF(BI39,Setting!B11,BH39:BI39)-SUMIF(BI56:BI125,Setting!B11,BH56:BH125)</f>
        <v>7000</v>
      </c>
      <c r="BI26" s="377"/>
      <c r="BJ26" s="376">
        <f>BH26+SUMIF(BK44:BK53,Setting!B11,BJ44:BK53)+SUMIF(BK38,Setting!B11,BJ38:BK38)+SUMIF(BK40,Setting!B11,BJ40:BK40)-SUMIF(BK37,Setting!B11,BJ37:BK37)-SUMIF(BK39,Setting!B11,BJ39:BK39)-SUMIF(BK56:BK125,Setting!B11,BJ56:BJ125)</f>
        <v>7000</v>
      </c>
      <c r="BK26" s="377"/>
      <c r="BL26" s="376">
        <f>BJ26+SUMIF(BM44:BM53,Setting!B11,BL44:BM53)+SUMIF(BM38,Setting!B11,BL38:BM38)+SUMIF(BM40,Setting!B11,BL40:BM40)-SUMIF(BM37,Setting!B11,BL37:BM37)-SUMIF(BM39,Setting!B11,BL39:BM39)-SUMIF(BM56:BM125,Setting!B11,BL56:BL125)</f>
        <v>7000</v>
      </c>
      <c r="BM26" s="378"/>
    </row>
    <row r="27" spans="2:65" s="43" customFormat="1" ht="18.75" customHeight="1">
      <c r="B27" s="390"/>
      <c r="C27" s="71" t="s">
        <v>128</v>
      </c>
      <c r="D27" s="380">
        <v>10000</v>
      </c>
      <c r="E27" s="381"/>
      <c r="F27" s="380">
        <f>D27+SUMIF(G44:G53,Setting!B12,F44:G53)+SUMIF(G38,Setting!B12,F38:G38)+SUMIF(G40,Setting!B12,F40:G40)-SUMIF(G37,Setting!B12,F37:G37)-SUMIF(G39,Setting!B12,F39:G39)-SUMIF(G56:G125,Setting!B12,F56:F125)</f>
        <v>10000</v>
      </c>
      <c r="G27" s="381"/>
      <c r="H27" s="380">
        <f>F27+SUMIF(I44:I53,Setting!B12,H44:I53)+SUMIF(I38,Setting!B12,H38:I38)+SUMIF(I40,Setting!B12,H40:I40)-SUMIF(I37,Setting!B12,H37:I37)-SUMIF(I39,Setting!B12,H39:I39)-SUMIF(I56:I125,Setting!B12,H56:H125)</f>
        <v>10000</v>
      </c>
      <c r="I27" s="381"/>
      <c r="J27" s="380">
        <f>H27+SUMIF(K44:K53,Setting!B12,J44:K53)+SUMIF(K38,Setting!B12,J38:K38)+SUMIF(K40,Setting!B12,J40:K40)-SUMIF(K37,Setting!B12,J37:K37)-SUMIF(K39,Setting!B12,J39:K39)-SUMIF(K56:K125,Setting!B12,J56:J125)</f>
        <v>10000</v>
      </c>
      <c r="K27" s="381"/>
      <c r="L27" s="380">
        <f>J27+SUMIF(M44:M53,Setting!B12,L44:M53)+SUMIF(M38,Setting!B12,L38:M38)+SUMIF(M40,Setting!B12,L40:M40)-SUMIF(M37,Setting!B12,L37:M37)-SUMIF(M39,Setting!B12,L39:M39)-SUMIF(M56:M125,Setting!B12,L56:L125)</f>
        <v>10000</v>
      </c>
      <c r="M27" s="381"/>
      <c r="N27" s="380">
        <f>L27+SUMIF(O44:O53,Setting!B12,N44:O53)+SUMIF(O38,Setting!B12,N38:O38)+SUMIF(O40,Setting!B12,N40:O40)-SUMIF(O37,Setting!B12,N37:O37)-SUMIF(O39,Setting!B12,N39:O39)-SUMIF(O56:O125,Setting!B12,N56:N125)</f>
        <v>10000</v>
      </c>
      <c r="O27" s="381"/>
      <c r="P27" s="380">
        <f>N27+SUMIF(Q44:Q53,Setting!B12,P44:Q53)+SUMIF(Q38,Setting!B12,P38:Q38)+SUMIF(Q40,Setting!B12,P40:Q40)-SUMIF(Q37,Setting!B12,P37:Q37)-SUMIF(Q39,Setting!B12,P39:Q39)-SUMIF(Q56:Q125,Setting!B12,P56:P125)</f>
        <v>10000</v>
      </c>
      <c r="Q27" s="381"/>
      <c r="R27" s="380">
        <f>P27+SUMIF(S44:S53,Setting!B12,R44:S53)+SUMIF(S38,Setting!B12,R38:S38)+SUMIF(S40,Setting!B12,R40:S40)-SUMIF(S37,Setting!B12,R37:S37)-SUMIF(S39,Setting!B12,R39:S39)-SUMIF(S56:S125,Setting!B12,R56:R125)</f>
        <v>10000</v>
      </c>
      <c r="S27" s="381"/>
      <c r="T27" s="380">
        <f>R27+SUMIF(U44:U53,Setting!B12,T44:U53)+SUMIF(U38,Setting!B12,T38:U38)+SUMIF(U40,Setting!B12,T40:U40)-SUMIF(U37,Setting!B12,T37:U37)-SUMIF(U39,Setting!B12,T39:U39)-SUMIF(U56:U125,Setting!B12,T56:T125)</f>
        <v>10000</v>
      </c>
      <c r="U27" s="381"/>
      <c r="V27" s="380">
        <f>T27+SUMIF(W44:W53,Setting!B12,V44:W53)+SUMIF(W38,Setting!B12,V38:W38)+SUMIF(W40,Setting!B12,V40:W40)-SUMIF(W37,Setting!B12,V37:W37)-SUMIF(W39,Setting!B12,V39:W39)-SUMIF(W56:W125,Setting!B12,V56:V125)</f>
        <v>10000</v>
      </c>
      <c r="W27" s="381"/>
      <c r="X27" s="380">
        <f>V27+SUMIF(Y44:Y53,Setting!B12,X44:Y53)+SUMIF(Y38,Setting!B12,X38:Y38)+SUMIF(Y40,Setting!B12,X40:Y40)-SUMIF(Y37,Setting!B12,X37:Y37)-SUMIF(Y39,Setting!B12,X39:Y39)-SUMIF(Y56:Y125,Setting!B12,X56:X125)</f>
        <v>10000</v>
      </c>
      <c r="Y27" s="381"/>
      <c r="Z27" s="380">
        <f>X27+SUMIF(AA44:AA53,Setting!B12,Z44:AA53)+SUMIF(AA38,Setting!B12,Z38:AA38)+SUMIF(AA40,Setting!B12,Z40:AA40)-SUMIF(AA37,Setting!B12,Z37:AA37)-SUMIF(AA39,Setting!B12,Z39:AA39)-SUMIF(AA56:AA125,Setting!B12,Z56:Z125)</f>
        <v>10000</v>
      </c>
      <c r="AA27" s="381"/>
      <c r="AB27" s="380">
        <f>Z27+SUMIF(AC44:AC53,Setting!B12,AB44:AC53)+SUMIF(AC38,Setting!B12,AB38:AC38)+SUMIF(AC40,Setting!B12,AB40:AC40)-SUMIF(AC37,Setting!B12,AB37:AC37)-SUMIF(AC39,Setting!B12,AB39:AC39)-SUMIF(AC56:AC125,Setting!B12,AB56:AB125)</f>
        <v>10000</v>
      </c>
      <c r="AC27" s="381"/>
      <c r="AD27" s="380">
        <f>AB27+SUMIF(AE44:AE53,Setting!B12,AD44:AE53)+SUMIF(AE38,Setting!B12,AD38:AE38)+SUMIF(AE40,Setting!B12,AD40:AE40)-SUMIF(AE37,Setting!B12,AD37:AE37)-SUMIF(AE39,Setting!B12,AD39:AE39)-SUMIF(AE56:AE125,Setting!B12,AD56:AE125)</f>
        <v>10000</v>
      </c>
      <c r="AE27" s="381"/>
      <c r="AF27" s="380">
        <f>AD27+SUMIF(AG44:AG53,Setting!B12,AF44:AG53)+SUMIF(AG38,Setting!B12,AF38:AG38)+SUMIF(AG40,Setting!B12,AF40:AG40)-SUMIF(AG37,Setting!B12,AF37:AG37)-SUMIF(AG39,Setting!B12,AF39:AG39)-SUMIF(AG56:AG125,Setting!B12,AF56:AF125)</f>
        <v>10000</v>
      </c>
      <c r="AG27" s="381"/>
      <c r="AH27" s="380">
        <f>AF27+SUMIF(AI44:AI53,Setting!B12,AH44:AI53)+SUMIF(AI38,Setting!B12,AH38:AI38)+SUMIF(AI40,Setting!B12,AH40:AI40)-SUMIF(AI37,Setting!B12,AH37:AI37)-SUMIF(AI39,Setting!B12,AH39:AI39)-SUMIF(AI56:AI125,Setting!B12,AH56:AH125)</f>
        <v>10000</v>
      </c>
      <c r="AI27" s="381"/>
      <c r="AJ27" s="380">
        <f>AH27+SUMIF(AK44:AK53,Setting!B12,AJ44:AK53)+SUMIF(AK38,Setting!B12,AJ38:AK38)+SUMIF(AK40,Setting!B12,AJ40:AK40)-SUMIF(AK37,Setting!B12,AJ37:AK37)-SUMIF(AK39,Setting!B12,AJ39:AK39)-SUMIF(AK56:AK125,Setting!B12,AJ56:AJ125)</f>
        <v>10000</v>
      </c>
      <c r="AK27" s="381"/>
      <c r="AL27" s="380">
        <f>AJ27+SUMIF(AM44:AM53,Setting!B12,AL44:AM53)+SUMIF(AM38,Setting!B12,AL38:AM38)+SUMIF(AM40,Setting!B12,AL40:AM40)-SUMIF(AM37,Setting!B12,AL37:AM37)-SUMIF(AM39,Setting!B12,AL39:AM39)-SUMIF(AM56:AM125,Setting!B12,AL56:AL125)</f>
        <v>10000</v>
      </c>
      <c r="AM27" s="381"/>
      <c r="AN27" s="380">
        <f>AL27+SUMIF(AO44:AO53,Setting!B12,AN44:AO53)+SUMIF(AO38,Setting!B12,AN38:AO38)+SUMIF(AO40,Setting!B12,AN40:AO40)-SUMIF(AO37,Setting!B12,AN37:AO37)-SUMIF(AO39,Setting!B12,AN39:AO39)-SUMIF(AO56:AO125,Setting!B12,AN56:AN125)</f>
        <v>10000</v>
      </c>
      <c r="AO27" s="381"/>
      <c r="AP27" s="380">
        <f>AN27+SUMIF(AQ44:AQ53,Setting!B12,AP44:AQ53)+SUMIF(AQ38,Setting!B12,AP38:AQ38)+SUMIF(AQ40,Setting!B12,AP40:AQ40)-SUMIF(AQ37,Setting!B12,AP37:AQ37)-SUMIF(AQ39,Setting!B12,AP39:AQ39)-SUMIF(AQ56:AQ125,Setting!B12,AP56:AP125)</f>
        <v>10000</v>
      </c>
      <c r="AQ27" s="381"/>
      <c r="AR27" s="380">
        <f>AP27+SUMIF(AS44:AS53,Setting!B12,AR44:AS53)+SUMIF(AS38,Setting!B12,AR38:AS38)+SUMIF(AS40,Setting!B12,AR40:AS40)-SUMIF(AS37,Setting!B12,AR37:AS37)-SUMIF(AS39,Setting!B12,AR39:AS39)-SUMIF(AS56:AS125,Setting!B12,AR56:AR125)</f>
        <v>10000</v>
      </c>
      <c r="AS27" s="381"/>
      <c r="AT27" s="380">
        <f>AR27+SUMIF(AU44:AU53,Setting!B12,AT44:AU53)+SUMIF(AU38,Setting!B12,AT38:AU38)+SUMIF(AU40,Setting!B12,AT40:AU40)-SUMIF(AU37,Setting!B12,AT37:AU37)-SUMIF(AU39,Setting!B12,AT39:AU39)-SUMIF(AU56:AU125,Setting!B12,AT56:AT125)</f>
        <v>10000</v>
      </c>
      <c r="AU27" s="381"/>
      <c r="AV27" s="380">
        <f>AT27+SUMIF(AW44:AW53,Setting!B12,AV44:AW53)+SUMIF(AW38,Setting!B12,AV38:AW38)+SUMIF(AW40,Setting!B12,AV40:AW40)-SUMIF(AW37,Setting!B12,AV37:AW37)-SUMIF(AW39,Setting!B12,AV39:AW39)-SUMIF(AW56:AW125,Setting!B12,AV56:AV125)</f>
        <v>10000</v>
      </c>
      <c r="AW27" s="381"/>
      <c r="AX27" s="380">
        <f>AV27+SUMIF(AY44:AY53,Setting!B12,AX44:AY53)+SUMIF(AY38,Setting!B12,AX38:AY38)+SUMIF(AY40,Setting!B12,AX40:AY40)-SUMIF(AY37,Setting!B12,AX37:AY37)-SUMIF(AY39,Setting!B12,AX39:AY39)-SUMIF(AY56:AY125,Setting!B12,AX56:AX125)</f>
        <v>10000</v>
      </c>
      <c r="AY27" s="381"/>
      <c r="AZ27" s="380">
        <f>AX27+SUMIF(BA44:BA53,Setting!B12,AZ44:BA53)+SUMIF(BA38,Setting!B12,AZ38:BA38)+SUMIF(BA40,Setting!B12,AZ40:BA40)-SUMIF(BA37,Setting!B12,AZ37:BA37)-SUMIF(BA39,Setting!B12,AZ39:BA39)-SUMIF(BA56:BA125,Setting!B12,AZ56:AZ125)</f>
        <v>10000</v>
      </c>
      <c r="BA27" s="381"/>
      <c r="BB27" s="380">
        <f>AZ27+SUMIF(BC44:BC53,Setting!B12,BB44:BC53)+SUMIF(BC38,Setting!B12,BB38:BC38)+SUMIF(BC40,Setting!B12,BB40:BC40)-SUMIF(BC37,Setting!B12,BB37:BC37)-SUMIF(BC39,Setting!B12,BB39:BC39)-SUMIF(BC56:BC125,Setting!B12,BB56:BB125)</f>
        <v>10000</v>
      </c>
      <c r="BC27" s="381"/>
      <c r="BD27" s="380">
        <f>BB27+SUMIF(BE44:BE53,Setting!B12,BD44:BE53)+SUMIF(BE38,Setting!B12,BD38:BE38)+SUMIF(BE40,Setting!B12,BD40:BE40)-SUMIF(BE37,Setting!B12,BD37:BE37)-SUMIF(BE39,Setting!B12,BD39:BE39)-SUMIF(BE56:BE125,Setting!B12,BD56:BE125)</f>
        <v>10000</v>
      </c>
      <c r="BE27" s="381"/>
      <c r="BF27" s="380">
        <f>BD27+SUMIF(BG44:BG53,Setting!B12,BF44:BG53)+SUMIF(BG38,Setting!B12,BF38:BG38)+SUMIF(BG40,Setting!B12,BF40:BG40)-SUMIF(BG37,Setting!B12,BF37:BG37)-SUMIF(BG39,Setting!B12,BF39:BG39)-SUMIF(BG56:BG125,Setting!B12,BF56:BF125)</f>
        <v>10000</v>
      </c>
      <c r="BG27" s="381"/>
      <c r="BH27" s="380">
        <f>BF27+SUMIF(BI44:BI53,Setting!B12,BH44:BI53)+SUMIF(BI38,Setting!B12,BH38:BI38)+SUMIF(BI40,Setting!B12,BH40:BI40)-SUMIF(BI37,Setting!B12,BH37:BI37)-SUMIF(BI39,Setting!B12,BH39:BI39)-SUMIF(BI56:BI125,Setting!B12,BH56:BH125)</f>
        <v>10000</v>
      </c>
      <c r="BI27" s="381"/>
      <c r="BJ27" s="380">
        <f>BH27+SUMIF(BK44:BK53,Setting!B12,BJ44:BK53)+SUMIF(BK38,Setting!B12,BJ38:BK38)+SUMIF(BK40,Setting!B12,BJ40:BK40)-SUMIF(BK37,Setting!B12,BJ37:BK37)-SUMIF(BK39,Setting!B12,BJ39:BK39)-SUMIF(BK56:BK125,Setting!B12,BJ56:BJ125)</f>
        <v>10000</v>
      </c>
      <c r="BK27" s="381"/>
      <c r="BL27" s="380">
        <f>BJ27+SUMIF(BM44:BM53,Setting!B12,BL44:BM53)+SUMIF(BM38,Setting!B12,BL38:BM38)+SUMIF(BM40,Setting!B12,BL40:BM40)-SUMIF(BM37,Setting!B12,BL37:BM37)-SUMIF(BM39,Setting!B12,BL39:BM39)-SUMIF(BM56:BM125,Setting!B12,BL56:BL125)</f>
        <v>10000</v>
      </c>
      <c r="BM27" s="382"/>
    </row>
    <row r="28" spans="2:65" s="43" customFormat="1" ht="18.75" customHeight="1">
      <c r="B28" s="390"/>
      <c r="C28" s="121" t="s">
        <v>130</v>
      </c>
      <c r="D28" s="376">
        <v>5000</v>
      </c>
      <c r="E28" s="377"/>
      <c r="F28" s="376">
        <f>D28+SUMIF(G44:G53,Setting!B13,F44:G53)+SUMIF(G38,Setting!B13,F38:G38)+SUMIF(G40,Setting!B13,F40:G40)-SUMIF(G37,Setting!B13,F37:G37)-SUMIF(G39,Setting!B13,F39:G39)-SUMIF(G56:G125,Setting!B13,F56:F125)</f>
        <v>5000</v>
      </c>
      <c r="G28" s="377"/>
      <c r="H28" s="376">
        <f>F28+SUMIF(I44:I53,Setting!B13,H44:I53)+SUMIF(I38,Setting!B13,H38:I38)+SUMIF(I40,Setting!B13,H40:I40)-SUMIF(I37,Setting!B13,H37:I37)-SUMIF(I39,Setting!B13,H39:I39)-SUMIF(I56:I125,Setting!B13,H56:H125)</f>
        <v>5000</v>
      </c>
      <c r="I28" s="377"/>
      <c r="J28" s="376">
        <f>H28+SUMIF(K44:K53,Setting!B13,J44:K53)+SUMIF(K38,Setting!B13,J38:K38)+SUMIF(K40,Setting!B13,J40:K40)-SUMIF(K37,Setting!B13,J37:K37)-SUMIF(K39,Setting!B13,J39:K39)-SUMIF(K56:K125,Setting!B13,J56:J125)</f>
        <v>5000</v>
      </c>
      <c r="K28" s="377"/>
      <c r="L28" s="376">
        <f>J28+SUMIF(M44:M53,Setting!B13,L44:M53)+SUMIF(M38,Setting!B13,L38:M38)+SUMIF(M40,Setting!B13,L40:M40)-SUMIF(M37,Setting!B13,L37:M37)-SUMIF(M39,Setting!B13,L39:M39)-SUMIF(M56:M125,Setting!B13,L56:L125)</f>
        <v>5000</v>
      </c>
      <c r="M28" s="377"/>
      <c r="N28" s="376">
        <f>L28+SUMIF(O44:O53,Setting!B13,N44:O53)+SUMIF(O38,Setting!B13,N38:O38)+SUMIF(O40,Setting!B13,N40:O40)-SUMIF(O37,Setting!B13,N37:O37)-SUMIF(O39,Setting!B13,N39:O39)-SUMIF(O56:O125,Setting!B13,N56:N125)</f>
        <v>5000</v>
      </c>
      <c r="O28" s="377"/>
      <c r="P28" s="376">
        <f>N28+SUMIF(Q44:Q53,Setting!B13,P44:Q53)+SUMIF(Q38,Setting!B13,P38:Q38)+SUMIF(Q40,Setting!B13,P40:Q40)-SUMIF(Q37,Setting!B13,P37:Q37)-SUMIF(Q39,Setting!B13,P39:Q39)-SUMIF(Q56:Q125,Setting!B13,P56:P125)</f>
        <v>5000</v>
      </c>
      <c r="Q28" s="377"/>
      <c r="R28" s="376">
        <f>P28+SUMIF(S44:S53,Setting!B13,R44:S53)+SUMIF(S38,Setting!B13,R38:S38)+SUMIF(S40,Setting!B13,R40:S40)-SUMIF(S37,Setting!B13,R37:S37)-SUMIF(S39,Setting!B13,R39:S39)-SUMIF(S56:S125,Setting!B13,R56:R125)</f>
        <v>5000</v>
      </c>
      <c r="S28" s="377"/>
      <c r="T28" s="376">
        <f>R28+SUMIF(U44:U53,Setting!B13,T44:U53)+SUMIF(U38,Setting!B13,T38:U38)+SUMIF(U40,Setting!B13,T40:U40)-SUMIF(U37,Setting!B13,T37:U37)-SUMIF(U39,Setting!B13,T39:U39)-SUMIF(U56:U125,Setting!B13,T56:T125)</f>
        <v>5000</v>
      </c>
      <c r="U28" s="377"/>
      <c r="V28" s="376">
        <f>T28+SUMIF(W44:W53,Setting!B13,V44:W53)+SUMIF(W38,Setting!B13,V38:W38)+SUMIF(W40,Setting!B13,V40:W40)-SUMIF(W37,Setting!B13,V37:W37)-SUMIF(W39,Setting!B13,V39:W39)-SUMIF(W56:W125,Setting!B13,V56:V125)</f>
        <v>5000</v>
      </c>
      <c r="W28" s="377"/>
      <c r="X28" s="376">
        <f>V28+SUMIF(Y44:Y53,Setting!B13,X44:Y53)+SUMIF(Y38,Setting!B13,X38:Y38)+SUMIF(Y40,Setting!B13,X40:Y40)-SUMIF(Y37,Setting!B13,X37:Y37)-SUMIF(Y39,Setting!B13,X39:Y39)-SUMIF(Y56:Y125,Setting!B13,X56:X125)</f>
        <v>5000</v>
      </c>
      <c r="Y28" s="377"/>
      <c r="Z28" s="376">
        <f>X28+SUMIF(AA44:AA53,Setting!B13,Z44:AA53)+SUMIF(AA38,Setting!B13,Z38:AA38)+SUMIF(AA40,Setting!B13,Z40:AA40)-SUMIF(AA37,Setting!B13,Z37:AA37)-SUMIF(AA39,Setting!B13,Z39:AA39)-SUMIF(AA56:AA125,Setting!B13,Z56:Z125)</f>
        <v>5000</v>
      </c>
      <c r="AA28" s="377"/>
      <c r="AB28" s="376">
        <f>Z28+SUMIF(AC44:AC53,Setting!B13,AB44:AC53)+SUMIF(AC38,Setting!B13,AB38:AC38)+SUMIF(AC40,Setting!B13,AB40:AC40)-SUMIF(AC37,Setting!B13,AB37:AC37)-SUMIF(AC39,Setting!B13,AB39:AC39)-SUMIF(AC56:AC125,Setting!B13,AB56:AB125)</f>
        <v>5000</v>
      </c>
      <c r="AC28" s="377"/>
      <c r="AD28" s="376">
        <f>AB28+SUMIF(AE44:AE53,Setting!B13,AD44:AE53)+SUMIF(AE38,Setting!B13,AD38:AE38)+SUMIF(AE40,Setting!B13,AD40:AE40)-SUMIF(AE37,Setting!B13,AD37:AE37)-SUMIF(AE39,Setting!B13,AD39:AE39)-SUMIF(AE56:AE125,Setting!B13,AD56:AE125)</f>
        <v>5000</v>
      </c>
      <c r="AE28" s="377"/>
      <c r="AF28" s="376">
        <f>AD28+SUMIF(AG44:AG53,Setting!B13,AF44:AG53)+SUMIF(AG38,Setting!B13,AF38:AG38)+SUMIF(AG40,Setting!B13,AF40:AG40)-SUMIF(AG37,Setting!B13,AF37:AG37)-SUMIF(AG39,Setting!B13,AF39:AG39)-SUMIF(AG56:AG125,Setting!B13,AF56:AF125)</f>
        <v>5000</v>
      </c>
      <c r="AG28" s="377"/>
      <c r="AH28" s="376">
        <f>AF28+SUMIF(AI44:AI53,Setting!B13,AH44:AI53)+SUMIF(AI38,Setting!B13,AH38:AI38)+SUMIF(AI40,Setting!B13,AH40:AI40)-SUMIF(AI37,Setting!B13,AH37:AI37)-SUMIF(AI39,Setting!B13,AH39:AI39)-SUMIF(AI56:AI125,Setting!B13,AH56:AH125)</f>
        <v>5000</v>
      </c>
      <c r="AI28" s="377"/>
      <c r="AJ28" s="376">
        <f>AH28+SUMIF(AK44:AK53,Setting!B13,AJ44:AK53)+SUMIF(AK38,Setting!B13,AJ38:AK38)+SUMIF(AK40,Setting!B13,AJ40:AK40)-SUMIF(AK37,Setting!B13,AJ37:AK37)-SUMIF(AK39,Setting!B13,AJ39:AK39)-SUMIF(AK56:AK125,Setting!B13,AJ56:AJ125)</f>
        <v>5000</v>
      </c>
      <c r="AK28" s="377"/>
      <c r="AL28" s="376">
        <f>AJ28+SUMIF(AM44:AM53,Setting!B13,AL44:AM53)+SUMIF(AM38,Setting!B13,AL38:AM38)+SUMIF(AM40,Setting!B13,AL40:AM40)-SUMIF(AM37,Setting!B13,AL37:AM37)-SUMIF(AM39,Setting!B13,AL39:AM39)-SUMIF(AM56:AM125,Setting!B13,AL56:AL125)</f>
        <v>5000</v>
      </c>
      <c r="AM28" s="377"/>
      <c r="AN28" s="376">
        <f>AL28+SUMIF(AO44:AO53,Setting!B13,AN44:AO53)+SUMIF(AO38,Setting!B13,AN38:AO38)+SUMIF(AO40,Setting!B13,AN40:AO40)-SUMIF(AO37,Setting!B13,AN37:AO37)-SUMIF(AO39,Setting!B13,AN39:AO39)-SUMIF(AO56:AO125,Setting!B13,AN56:AN125)</f>
        <v>5000</v>
      </c>
      <c r="AO28" s="377"/>
      <c r="AP28" s="376">
        <f>AN28+SUMIF(AQ44:AQ53,Setting!B13,AP44:AQ53)+SUMIF(AQ38,Setting!B13,AP38:AQ38)+SUMIF(AQ40,Setting!B13,AP40:AQ40)-SUMIF(AQ37,Setting!B13,AP37:AQ37)-SUMIF(AQ39,Setting!B13,AP39:AQ39)-SUMIF(AQ56:AQ125,Setting!B13,AP56:AP125)</f>
        <v>5000</v>
      </c>
      <c r="AQ28" s="377"/>
      <c r="AR28" s="376">
        <f>AP28+SUMIF(AS44:AS53,Setting!B13,AR44:AS53)+SUMIF(AS38,Setting!B13,AR38:AS38)+SUMIF(AS40,Setting!B13,AR40:AS40)-SUMIF(AS37,Setting!B13,AR37:AS37)-SUMIF(AS39,Setting!B13,AR39:AS39)-SUMIF(AS56:AS125,Setting!B13,AR56:AR125)</f>
        <v>5000</v>
      </c>
      <c r="AS28" s="377"/>
      <c r="AT28" s="376">
        <f>AR28+SUMIF(AU44:AU53,Setting!B13,AT44:AU53)+SUMIF(AU38,Setting!B13,AT38:AU38)+SUMIF(AU40,Setting!B13,AT40:AU40)-SUMIF(AU37,Setting!B13,AT37:AU37)-SUMIF(AU39,Setting!B13,AT39:AU39)-SUMIF(AU56:AU125,Setting!B13,AT56:AT125)</f>
        <v>5000</v>
      </c>
      <c r="AU28" s="377"/>
      <c r="AV28" s="376">
        <f>AT28+SUMIF(AW44:AW53,Setting!B13,AV44:AW53)+SUMIF(AW38,Setting!B13,AV38:AW38)+SUMIF(AW40,Setting!B13,AV40:AW40)-SUMIF(AW37,Setting!B13,AV37:AW37)-SUMIF(AW39,Setting!B13,AV39:AW39)-SUMIF(AW56:AW125,Setting!B13,AV56:AV125)</f>
        <v>5000</v>
      </c>
      <c r="AW28" s="377"/>
      <c r="AX28" s="376">
        <f>AV28+SUMIF(AY44:AY53,Setting!B13,AX44:AY53)+SUMIF(AY38,Setting!B13,AX38:AY38)+SUMIF(AY40,Setting!B13,AX40:AY40)-SUMIF(AY37,Setting!B13,AX37:AY37)-SUMIF(AY39,Setting!B13,AX39:AY39)-SUMIF(AY56:AY125,Setting!B13,AX56:AX125)</f>
        <v>5000</v>
      </c>
      <c r="AY28" s="377"/>
      <c r="AZ28" s="376">
        <f>AX28+SUMIF(BA44:BA53,Setting!B13,AZ44:BA53)+SUMIF(BA38,Setting!B13,AZ38:BA38)+SUMIF(BA40,Setting!B13,AZ40:BA40)-SUMIF(BA37,Setting!B13,AZ37:BA37)-SUMIF(BA39,Setting!B13,AZ39:BA39)-SUMIF(BA56:BA125,Setting!B13,AZ56:AZ125)</f>
        <v>5000</v>
      </c>
      <c r="BA28" s="377"/>
      <c r="BB28" s="376">
        <f>AZ28+SUMIF(BC44:BC53,Setting!B13,BB44:BC53)+SUMIF(BC38,Setting!B13,BB38:BC38)+SUMIF(BC40,Setting!B13,BB40:BC40)-SUMIF(BC37,Setting!B13,BB37:BC37)-SUMIF(BC39,Setting!B13,BB39:BC39)-SUMIF(BC56:BC125,Setting!B13,BB56:BB125)</f>
        <v>5000</v>
      </c>
      <c r="BC28" s="377"/>
      <c r="BD28" s="376">
        <f>BB28+SUMIF(BE44:BE53,Setting!B13,BD44:BE53)+SUMIF(BE38,Setting!B13,BD38:BE38)+SUMIF(BE40,Setting!B13,BD40:BE40)-SUMIF(BE37,Setting!B13,BD37:BE37)-SUMIF(BE39,Setting!B13,BD39:BE39)-SUMIF(BE56:BE125,Setting!B13,BD56:BE125)</f>
        <v>5000</v>
      </c>
      <c r="BE28" s="377"/>
      <c r="BF28" s="376">
        <f>BD28+SUMIF(BG44:BG53,Setting!B13,BF44:BG53)+SUMIF(BG38,Setting!B13,BF38:BG38)+SUMIF(BG40,Setting!B13,BF40:BG40)-SUMIF(BG37,Setting!B13,BF37:BG37)-SUMIF(BG39,Setting!B13,BF39:BG39)-SUMIF(BG56:BG125,Setting!B13,BF56:BF125)</f>
        <v>5000</v>
      </c>
      <c r="BG28" s="377"/>
      <c r="BH28" s="376">
        <f>BF28+SUMIF(BI44:BI53,Setting!B13,BH44:BI53)+SUMIF(BI38,Setting!B13,BH38:BI38)+SUMIF(BI40,Setting!B13,BH40:BI40)-SUMIF(BI37,Setting!B13,BH37:BI37)-SUMIF(BI39,Setting!B13,BH39:BI39)-SUMIF(BI56:BI125,Setting!B13,BH56:BH125)</f>
        <v>5000</v>
      </c>
      <c r="BI28" s="377"/>
      <c r="BJ28" s="376">
        <f>BH28+SUMIF(BK44:BK53,Setting!B13,BJ44:BK53)+SUMIF(BK38,Setting!B13,BJ38:BK38)+SUMIF(BK40,Setting!B13,BJ40:BK40)-SUMIF(BK37,Setting!B13,BJ37:BK37)-SUMIF(BK39,Setting!B13,BJ39:BK39)-SUMIF(BK56:BK125,Setting!B13,BJ56:BJ125)</f>
        <v>5000</v>
      </c>
      <c r="BK28" s="377"/>
      <c r="BL28" s="376">
        <f>BJ28+SUMIF(BM44:BM53,Setting!B13,BL44:BM53)+SUMIF(BM38,Setting!B13,BL38:BM38)+SUMIF(BM40,Setting!B13,BL40:BM40)-SUMIF(BM37,Setting!B13,BL37:BM37)-SUMIF(BM39,Setting!B13,BL39:BM39)-SUMIF(BM56:BM125,Setting!B13,BL56:BL125)</f>
        <v>5000</v>
      </c>
      <c r="BM28" s="378"/>
    </row>
    <row r="29" spans="2:65" s="43" customFormat="1" ht="18.75" customHeight="1">
      <c r="B29" s="390"/>
      <c r="C29" s="71" t="s">
        <v>132</v>
      </c>
      <c r="D29" s="380"/>
      <c r="E29" s="381"/>
      <c r="F29" s="380">
        <f>D29+SUMIF(G44:G53,Setting!B14,F44:G53)+SUMIF(G38,Setting!B14,F38:G38)+SUMIF(G40,Setting!B14,F40:G40)-SUMIF(G37,Setting!B14,F37:G37)-SUMIF(G39,Setting!B14,F39:G39)-SUMIF(G56:G125,Setting!B14,F56:F125)</f>
        <v>0</v>
      </c>
      <c r="G29" s="381"/>
      <c r="H29" s="380">
        <f>F29+SUMIF(I44:I53,Setting!B14,H44:I53)+SUMIF(I38,Setting!B14,H38:I38)+SUMIF(I40,Setting!B14,H40:I40)-SUMIF(I37,Setting!B14,H37:I37)-SUMIF(I39,Setting!B14,H39:I39)-SUMIF(I56:I125,Setting!B14,H56:H125)</f>
        <v>0</v>
      </c>
      <c r="I29" s="381"/>
      <c r="J29" s="380">
        <f>H29+SUMIF(K44:K53,Setting!B14,J44:K53)+SUMIF(K38,Setting!B14,J38:K38)+SUMIF(K40,Setting!B14,J40:K40)-SUMIF(K37,Setting!B14,J37:K37)-SUMIF(K39,Setting!B14,J39:K39)-SUMIF(K56:K125,Setting!B14,J56:J125)</f>
        <v>0</v>
      </c>
      <c r="K29" s="381"/>
      <c r="L29" s="380">
        <f>J29+SUMIF(M44:M53,Setting!B14,L44:M53)+SUMIF(M38,Setting!B14,L38:M38)+SUMIF(M40,Setting!B14,L40:M40)-SUMIF(M37,Setting!B14,L37:M37)-SUMIF(M39,Setting!B14,L39:M39)-SUMIF(M56:M125,Setting!B14,L56:L125)</f>
        <v>0</v>
      </c>
      <c r="M29" s="381"/>
      <c r="N29" s="380">
        <f>L29+SUMIF(O44:O53,Setting!B14,N44:O53)+SUMIF(O38,Setting!B14,N38:O38)+SUMIF(O40,Setting!B14,N40:O40)-SUMIF(O37,Setting!B14,N37:O37)-SUMIF(O39,Setting!B14,N39:O39)-SUMIF(O56:O125,Setting!B14,N56:N125)</f>
        <v>0</v>
      </c>
      <c r="O29" s="381"/>
      <c r="P29" s="380">
        <f>N29+SUMIF(Q44:Q53,Setting!B14,P44:Q53)+SUMIF(Q38,Setting!B14,P38:Q38)+SUMIF(Q40,Setting!B14,P40:Q40)-SUMIF(Q37,Setting!B14,P37:Q37)-SUMIF(Q39,Setting!B14,P39:Q39)-SUMIF(Q56:Q125,Setting!B14,P56:P125)</f>
        <v>0</v>
      </c>
      <c r="Q29" s="381"/>
      <c r="R29" s="380">
        <f>P29+SUMIF(S44:S53,Setting!B14,R44:S53)+SUMIF(S38,Setting!B14,R38:S38)+SUMIF(S40,Setting!B14,R40:S40)-SUMIF(S37,Setting!B14,R37:S37)-SUMIF(S39,Setting!B14,R39:S39)-SUMIF(S56:S125,Setting!B14,R56:R125)</f>
        <v>0</v>
      </c>
      <c r="S29" s="381"/>
      <c r="T29" s="380">
        <f>R29+SUMIF(U44:U53,Setting!B14,T44:U53)+SUMIF(U38,Setting!B14,T38:U38)+SUMIF(U40,Setting!B14,T40:U40)-SUMIF(U37,Setting!B14,T37:U37)-SUMIF(U39,Setting!B14,T39:U39)-SUMIF(U56:U125,Setting!B14,T56:T125)</f>
        <v>0</v>
      </c>
      <c r="U29" s="381"/>
      <c r="V29" s="380">
        <f>T29+SUMIF(W44:W53,Setting!B14,V44:W53)+SUMIF(W38,Setting!B14,V38:W38)+SUMIF(W40,Setting!B14,V40:W40)-SUMIF(W37,Setting!B14,V37:W37)-SUMIF(W39,Setting!B14,V39:W39)-SUMIF(W56:W125,Setting!B14,V56:V125)</f>
        <v>0</v>
      </c>
      <c r="W29" s="381"/>
      <c r="X29" s="380">
        <f>V29+SUMIF(Y44:Y53,Setting!B14,X44:Y53)+SUMIF(Y38,Setting!B14,X38:Y38)+SUMIF(Y40,Setting!B14,X40:Y40)-SUMIF(Y37,Setting!B14,X37:Y37)-SUMIF(Y39,Setting!B14,X39:Y39)-SUMIF(Y56:Y125,Setting!B14,X56:X125)</f>
        <v>0</v>
      </c>
      <c r="Y29" s="381"/>
      <c r="Z29" s="380">
        <f>X29+SUMIF(AA44:AA53,Setting!B14,Z44:AA53)+SUMIF(AA38,Setting!B14,Z38:AA38)+SUMIF(AA40,Setting!B14,Z40:AA40)-SUMIF(AA37,Setting!B14,Z37:AA37)-SUMIF(AA39,Setting!B14,Z39:AA39)-SUMIF(AA56:AA125,Setting!B14,Z56:Z125)</f>
        <v>0</v>
      </c>
      <c r="AA29" s="381"/>
      <c r="AB29" s="380">
        <f>Z29+SUMIF(AC44:AC53,Setting!B14,AB44:AC53)+SUMIF(AC38,Setting!B14,AB38:AC38)+SUMIF(AC40,Setting!B14,AB40:AC40)-SUMIF(AC37,Setting!B14,AB37:AC37)-SUMIF(AC39,Setting!B14,AB39:AC39)-SUMIF(AC56:AC125,Setting!B14,AB56:AB125)</f>
        <v>0</v>
      </c>
      <c r="AC29" s="381"/>
      <c r="AD29" s="380">
        <f>AB29+SUMIF(AE44:AE53,Setting!B14,AD44:AE53)+SUMIF(AE38,Setting!B14,AD38:AE38)+SUMIF(AE40,Setting!B14,AD40:AE40)-SUMIF(AE37,Setting!B14,AD37:AE37)-SUMIF(AE39,Setting!B14,AD39:AE39)-SUMIF(AE56:AE125,Setting!B14,AD56:AE125)</f>
        <v>0</v>
      </c>
      <c r="AE29" s="381"/>
      <c r="AF29" s="380">
        <f>AD29+SUMIF(AG44:AG53,Setting!B14,AF44:AG53)+SUMIF(AG38,Setting!B14,AF38:AG38)+SUMIF(AG40,Setting!B14,AF40:AG40)-SUMIF(AG37,Setting!B14,AF37:AG37)-SUMIF(AG39,Setting!B14,AF39:AG39)-SUMIF(AG56:AG125,Setting!B14,AF56:AF125)</f>
        <v>0</v>
      </c>
      <c r="AG29" s="381"/>
      <c r="AH29" s="380">
        <f>AF29+SUMIF(AI44:AI53,Setting!B14,AH44:AI53)+SUMIF(AI38,Setting!B14,AH38:AI38)+SUMIF(AI40,Setting!B14,AH40:AI40)-SUMIF(AI37,Setting!B14,AH37:AI37)-SUMIF(AI39,Setting!B14,AH39:AI39)-SUMIF(AI56:AI125,Setting!B14,AH56:AH125)</f>
        <v>0</v>
      </c>
      <c r="AI29" s="381"/>
      <c r="AJ29" s="380">
        <f>AH29+SUMIF(AK44:AK53,Setting!B14,AJ44:AK53)+SUMIF(AK38,Setting!B14,AJ38:AK38)+SUMIF(AK40,Setting!B14,AJ40:AK40)-SUMIF(AK37,Setting!B14,AJ37:AK37)-SUMIF(AK39,Setting!B14,AJ39:AK39)-SUMIF(AK56:AK125,Setting!B14,AJ56:AJ125)</f>
        <v>0</v>
      </c>
      <c r="AK29" s="381"/>
      <c r="AL29" s="380">
        <f>AJ29+SUMIF(AM44:AM53,Setting!B14,AL44:AM53)+SUMIF(AM38,Setting!B14,AL38:AM38)+SUMIF(AM40,Setting!B14,AL40:AM40)-SUMIF(AM37,Setting!B14,AL37:AM37)-SUMIF(AM39,Setting!B14,AL39:AM39)-SUMIF(AM56:AM125,Setting!B14,AL56:AL125)</f>
        <v>0</v>
      </c>
      <c r="AM29" s="381"/>
      <c r="AN29" s="380">
        <f>AL29+SUMIF(AO44:AO53,Setting!B14,AN44:AO53)+SUMIF(AO38,Setting!B14,AN38:AO38)+SUMIF(AO40,Setting!B14,AN40:AO40)-SUMIF(AO37,Setting!B14,AN37:AO37)-SUMIF(AO39,Setting!B14,AN39:AO39)-SUMIF(AO56:AO125,Setting!B14,AN56:AN125)</f>
        <v>0</v>
      </c>
      <c r="AO29" s="381"/>
      <c r="AP29" s="380">
        <f>AN29+SUMIF(AQ44:AQ53,Setting!B14,AP44:AQ53)+SUMIF(AQ38,Setting!B14,AP38:AQ38)+SUMIF(AQ40,Setting!B14,AP40:AQ40)-SUMIF(AQ37,Setting!B14,AP37:AQ37)-SUMIF(AQ39,Setting!B14,AP39:AQ39)-SUMIF(AQ56:AQ125,Setting!B14,AP56:AP125)</f>
        <v>0</v>
      </c>
      <c r="AQ29" s="381"/>
      <c r="AR29" s="380">
        <f>AP29+SUMIF(AS44:AS53,Setting!B14,AR44:AS53)+SUMIF(AS38,Setting!B14,AR38:AS38)+SUMIF(AS40,Setting!B14,AR40:AS40)-SUMIF(AS37,Setting!B14,AR37:AS37)-SUMIF(AS39,Setting!B14,AR39:AS39)-SUMIF(AS56:AS125,Setting!B14,AR56:AR125)</f>
        <v>0</v>
      </c>
      <c r="AS29" s="381"/>
      <c r="AT29" s="380">
        <f>AR29+SUMIF(AU44:AU53,Setting!B14,AT44:AU53)+SUMIF(AU38,Setting!B14,AT38:AU38)+SUMIF(AU40,Setting!B14,AT40:AU40)-SUMIF(AU37,Setting!B14,AT37:AU37)-SUMIF(AU39,Setting!B14,AT39:AU39)-SUMIF(AU56:AU125,Setting!B14,AT56:AT125)</f>
        <v>0</v>
      </c>
      <c r="AU29" s="381"/>
      <c r="AV29" s="380">
        <f>AT29+SUMIF(AW44:AW53,Setting!B14,AV44:AW53)+SUMIF(AW38,Setting!B14,AV38:AW38)+SUMIF(AW40,Setting!B14,AV40:AW40)-SUMIF(AW37,Setting!B14,AV37:AW37)-SUMIF(AW39,Setting!B14,AV39:AW39)-SUMIF(AW56:AW125,Setting!B14,AV56:AV125)</f>
        <v>0</v>
      </c>
      <c r="AW29" s="381"/>
      <c r="AX29" s="380">
        <f>AV29+SUMIF(AY44:AY53,Setting!B14,AX44:AY53)+SUMIF(AY38,Setting!B14,AX38:AY38)+SUMIF(AY40,Setting!B14,AX40:AY40)-SUMIF(AY37,Setting!B14,AX37:AY37)-SUMIF(AY39,Setting!B14,AX39:AY39)-SUMIF(AY56:AY125,Setting!B14,AX56:AX125)</f>
        <v>0</v>
      </c>
      <c r="AY29" s="381"/>
      <c r="AZ29" s="380">
        <f>AX29+SUMIF(BA44:BA53,Setting!B14,AZ44:BA53)+SUMIF(BA38,Setting!B14,AZ38:BA38)+SUMIF(BA40,Setting!B14,AZ40:BA40)-SUMIF(BA37,Setting!B14,AZ37:BA37)-SUMIF(BA39,Setting!B14,AZ39:BA39)-SUMIF(BA56:BA125,Setting!B14,AZ56:AZ125)</f>
        <v>0</v>
      </c>
      <c r="BA29" s="381"/>
      <c r="BB29" s="380">
        <f>AZ29+SUMIF(BC44:BC53,Setting!B14,BB44:BC53)+SUMIF(BC38,Setting!B14,BB38:BC38)+SUMIF(BC40,Setting!B14,BB40:BC40)-SUMIF(BC37,Setting!B14,BB37:BC37)-SUMIF(BC39,Setting!B14,BB39:BC39)-SUMIF(BC56:BC125,Setting!B14,BB56:BB125)</f>
        <v>0</v>
      </c>
      <c r="BC29" s="381"/>
      <c r="BD29" s="380">
        <f>BB29+SUMIF(BE44:BE53,Setting!B14,BD44:BE53)+SUMIF(BE38,Setting!B14,BD38:BE38)+SUMIF(BE40,Setting!B14,BD40:BE40)-SUMIF(BE37,Setting!B14,BD37:BE37)-SUMIF(BE39,Setting!B14,BD39:BE39)-SUMIF(BE56:BE125,Setting!B14,BD56:BE125)</f>
        <v>0</v>
      </c>
      <c r="BE29" s="381"/>
      <c r="BF29" s="380">
        <f>BD29+SUMIF(BG44:BG53,Setting!B14,BF44:BG53)+SUMIF(BG38,Setting!B14,BF38:BG38)+SUMIF(BG40,Setting!B14,BF40:BG40)-SUMIF(BG37,Setting!B14,BF37:BG37)-SUMIF(BG39,Setting!B14,BF39:BG39)-SUMIF(BG56:BG125,Setting!B14,BF56:BF125)</f>
        <v>0</v>
      </c>
      <c r="BG29" s="381"/>
      <c r="BH29" s="380">
        <f>BF29+SUMIF(BI44:BI53,Setting!B14,BH44:BI53)+SUMIF(BI38,Setting!B14,BH38:BI38)+SUMIF(BI40,Setting!B14,BH40:BI40)-SUMIF(BI37,Setting!B14,BH37:BI37)-SUMIF(BI39,Setting!B14,BH39:BI39)-SUMIF(BI56:BI125,Setting!B14,BH56:BH125)</f>
        <v>0</v>
      </c>
      <c r="BI29" s="381"/>
      <c r="BJ29" s="380">
        <f>BH29+SUMIF(BK44:BK53,Setting!B14,BJ44:BK53)+SUMIF(BK38,Setting!B14,BJ38:BK38)+SUMIF(BK40,Setting!B14,BJ40:BK40)-SUMIF(BK37,Setting!B14,BJ37:BK37)-SUMIF(BK39,Setting!B14,BJ39:BK39)-SUMIF(BK56:BK125,Setting!B14,BJ56:BJ125)</f>
        <v>0</v>
      </c>
      <c r="BK29" s="381"/>
      <c r="BL29" s="380">
        <f>BJ29+SUMIF(BM44:BM53,Setting!B14,BL44:BM53)+SUMIF(BM38,Setting!B14,BL38:BM38)+SUMIF(BM40,Setting!B14,BL40:BM40)-SUMIF(BM37,Setting!B14,BL37:BM37)-SUMIF(BM39,Setting!B14,BL39:BM39)-SUMIF(BM56:BM125,Setting!B14,BL56:BL125)</f>
        <v>0</v>
      </c>
      <c r="BM29" s="382"/>
    </row>
    <row r="30" spans="2:65" s="43" customFormat="1" ht="18.75" hidden="1" customHeight="1">
      <c r="B30" s="390"/>
      <c r="C30" s="121">
        <f>Setting!B15</f>
        <v>0</v>
      </c>
      <c r="D30" s="376"/>
      <c r="E30" s="377"/>
      <c r="F30" s="376">
        <f>D30+SUMIF(G44:G53,Setting!B15,F44:G53)+SUMIF(G38,Setting!B15,F38:G38)+SUMIF(G40,Setting!B15,F40:G40)-SUMIF(G37,Setting!B15,F37:G37)-SUMIF(G39,Setting!B15,F39:G39)-SUMIF(G56:G125,Setting!B15,F56:F125)</f>
        <v>0</v>
      </c>
      <c r="G30" s="377"/>
      <c r="H30" s="376">
        <f>F30+SUMIF(I44:I53,Setting!B15,H44:I53)+SUMIF(I38,Setting!B15,H38:I38)+SUMIF(I40,Setting!B15,H40:I40)-SUMIF(I37,Setting!B15,H37:I37)-SUMIF(I39,Setting!B15,H39:I39)-SUMIF(I56:I125,Setting!B15,H56:H125)</f>
        <v>0</v>
      </c>
      <c r="I30" s="377"/>
      <c r="J30" s="376">
        <f>H30+SUMIF(K44:K53,Setting!B15,J44:K53)+SUMIF(K38,Setting!B15,J38:K38)+SUMIF(K40,Setting!B15,J40:K40)-SUMIF(K37,Setting!B15,J37:K37)-SUMIF(K39,Setting!B15,J39:K39)-SUMIF(K56:K125,Setting!B15,J56:J125)</f>
        <v>0</v>
      </c>
      <c r="K30" s="377"/>
      <c r="L30" s="376">
        <f>J30+SUMIF(M44:M53,Setting!B15,L44:M53)+SUMIF(M38,Setting!B15,L38:M38)+SUMIF(M40,Setting!B15,L40:M40)-SUMIF(M37,Setting!B15,L37:M37)-SUMIF(M39,Setting!B15,L39:M39)-SUMIF(M56:M125,Setting!B15,L56:L125)</f>
        <v>0</v>
      </c>
      <c r="M30" s="377"/>
      <c r="N30" s="376">
        <f>L30+SUMIF(O44:O53,Setting!B15,N44:O53)+SUMIF(O38,Setting!B15,N38:O38)+SUMIF(O40,Setting!B15,N40:O40)-SUMIF(O37,Setting!B15,N37:O37)-SUMIF(O39,Setting!B15,N39:O39)-SUMIF(O56:O125,Setting!B15,N56:N125)</f>
        <v>0</v>
      </c>
      <c r="O30" s="377"/>
      <c r="P30" s="376">
        <f>N30+SUMIF(Q44:Q53,Setting!B15,P44:Q53)+SUMIF(Q38,Setting!B15,P38:Q38)+SUMIF(Q40,Setting!B15,P40:Q40)-SUMIF(Q37,Setting!B15,P37:Q37)-SUMIF(Q39,Setting!B15,P39:Q39)-SUMIF(Q56:Q125,Setting!B15,P56:P125)</f>
        <v>0</v>
      </c>
      <c r="Q30" s="377"/>
      <c r="R30" s="376">
        <f>P30+SUMIF(S44:S53,Setting!B15,R44:S53)+SUMIF(S38,Setting!B15,R38:S38)+SUMIF(S40,Setting!B15,R40:S40)-SUMIF(S37,Setting!B15,R37:S37)-SUMIF(S39,Setting!B15,R39:S39)-SUMIF(S56:S125,Setting!B15,R56:R125)</f>
        <v>0</v>
      </c>
      <c r="S30" s="377"/>
      <c r="T30" s="376">
        <f>R30+SUMIF(U44:U53,Setting!B15,T44:U53)+SUMIF(U38,Setting!B15,T38:U38)+SUMIF(U40,Setting!B15,T40:U40)-SUMIF(U37,Setting!B15,T37:U37)-SUMIF(U39,Setting!B15,T39:U39)-SUMIF(U56:U125,Setting!B15,T56:T125)</f>
        <v>0</v>
      </c>
      <c r="U30" s="377"/>
      <c r="V30" s="376">
        <f>T30+SUMIF(W44:W53,Setting!B15,V44:W53)+SUMIF(W38,Setting!B15,V38:W38)+SUMIF(W40,Setting!B15,V40:W40)-SUMIF(W37,Setting!B15,V37:W37)-SUMIF(W39,Setting!B15,V39:W39)-SUMIF(W56:W125,Setting!B15,V56:V125)</f>
        <v>0</v>
      </c>
      <c r="W30" s="377"/>
      <c r="X30" s="376">
        <f>V30+SUMIF(Y44:Y53,Setting!B15,X44:Y53)+SUMIF(Y38,Setting!B15,X38:Y38)+SUMIF(Y40,Setting!B15,X40:Y40)-SUMIF(Y37,Setting!B15,X37:Y37)-SUMIF(Y39,Setting!B15,X39:Y39)-SUMIF(Y56:Y125,Setting!B15,X56:X125)</f>
        <v>0</v>
      </c>
      <c r="Y30" s="377"/>
      <c r="Z30" s="376">
        <f>X30+SUMIF(AA44:AA53,Setting!B15,Z44:AA53)+SUMIF(AA38,Setting!B15,Z38:AA38)+SUMIF(AA40,Setting!B15,Z40:AA40)-SUMIF(AA37,Setting!B15,Z37:AA37)-SUMIF(AA39,Setting!B15,Z39:AA39)-SUMIF(AA56:AA125,Setting!B15,Z56:Z125)</f>
        <v>0</v>
      </c>
      <c r="AA30" s="377"/>
      <c r="AB30" s="376">
        <f>Z30+SUMIF(AC44:AC53,Setting!B15,AB44:AC53)+SUMIF(AC38,Setting!B15,AB38:AC38)+SUMIF(AC40,Setting!B15,AB40:AC40)-SUMIF(AC37,Setting!B15,AB37:AC37)-SUMIF(AC39,Setting!B15,AB39:AC39)-SUMIF(AC56:AC125,Setting!B15,AB56:AB125)</f>
        <v>0</v>
      </c>
      <c r="AC30" s="377"/>
      <c r="AD30" s="376">
        <f>AB30+SUMIF(AE44:AE53,Setting!B15,AD44:AE53)+SUMIF(AE38,Setting!B15,AD38:AE38)+SUMIF(AE40,Setting!B15,AD40:AE40)-SUMIF(AE37,Setting!B15,AD37:AE37)-SUMIF(AE39,Setting!B15,AD39:AE39)-SUMIF(AE56:AE125,Setting!B15,AD56:AE125)</f>
        <v>0</v>
      </c>
      <c r="AE30" s="377"/>
      <c r="AF30" s="376">
        <f>AD30+SUMIF(AG44:AG53,Setting!B15,AF44:AG53)+SUMIF(AG38,Setting!B15,AF38:AG38)+SUMIF(AG40,Setting!B15,AF40:AG40)-SUMIF(AG37,Setting!B15,AF37:AG37)-SUMIF(AG39,Setting!B15,AF39:AG39)-SUMIF(AG56:AG125,Setting!B15,AF56:AF125)</f>
        <v>0</v>
      </c>
      <c r="AG30" s="377"/>
      <c r="AH30" s="376">
        <f>AF30+SUMIF(AI44:AI53,Setting!B15,AH44:AI53)+SUMIF(AI38,Setting!B15,AH38:AI38)+SUMIF(AI40,Setting!B15,AH40:AI40)-SUMIF(AI37,Setting!B15,AH37:AI37)-SUMIF(AI39,Setting!B15,AH39:AI39)-SUMIF(AI56:AI125,Setting!B15,AH56:AH125)</f>
        <v>0</v>
      </c>
      <c r="AI30" s="377"/>
      <c r="AJ30" s="376">
        <f>AH30+SUMIF(AK44:AK53,Setting!B15,AJ44:AK53)+SUMIF(AK38,Setting!B15,AJ38:AK38)+SUMIF(AK40,Setting!B15,AJ40:AK40)-SUMIF(AK37,Setting!B15,AJ37:AK37)-SUMIF(AK39,Setting!B15,AJ39:AK39)-SUMIF(AK56:AK125,Setting!B15,AJ56:AJ125)</f>
        <v>0</v>
      </c>
      <c r="AK30" s="377"/>
      <c r="AL30" s="376">
        <f>AJ30+SUMIF(AM44:AM53,Setting!B15,AL44:AM53)+SUMIF(AM38,Setting!B15,AL38:AM38)+SUMIF(AM40,Setting!B15,AL40:AM40)-SUMIF(AM37,Setting!B15,AL37:AM37)-SUMIF(AM39,Setting!B15,AL39:AM39)-SUMIF(AM56:AM125,Setting!B15,AL56:AL125)</f>
        <v>0</v>
      </c>
      <c r="AM30" s="377"/>
      <c r="AN30" s="376">
        <f>AL30+SUMIF(AO44:AO53,Setting!B15,AN44:AO53)+SUMIF(AO38,Setting!B15,AN38:AO38)+SUMIF(AO40,Setting!B15,AN40:AO40)-SUMIF(AO37,Setting!B15,AN37:AO37)-SUMIF(AO39,Setting!B15,AN39:AO39)-SUMIF(AO56:AO125,Setting!B15,AN56:AN125)</f>
        <v>0</v>
      </c>
      <c r="AO30" s="377"/>
      <c r="AP30" s="376">
        <f>AN30+SUMIF(AQ44:AQ53,Setting!B15,AP44:AQ53)+SUMIF(AQ38,Setting!B15,AP38:AQ38)+SUMIF(AQ40,Setting!B15,AP40:AQ40)-SUMIF(AQ37,Setting!B15,AP37:AQ37)-SUMIF(AQ39,Setting!B15,AP39:AQ39)-SUMIF(AQ56:AQ125,Setting!B15,AP56:AP125)</f>
        <v>0</v>
      </c>
      <c r="AQ30" s="377"/>
      <c r="AR30" s="376">
        <f>AP30+SUMIF(AS44:AS53,Setting!B15,AR44:AS53)+SUMIF(AS38,Setting!B15,AR38:AS38)+SUMIF(AS40,Setting!V15,AR40:AS40)-SUMIF(AS37,Setting!B15,AR37:AS37)-SUMIF(AS39,Setting!B15,AR39:AS39)-SUMIF(AS56:AS125,Setting!B15,AR56:AR125)</f>
        <v>0</v>
      </c>
      <c r="AS30" s="377"/>
      <c r="AT30" s="376">
        <f>AR30+SUMIF(AU44:AU53,Setting!B15,AT44:AU53)+SUMIF(AU38,Setting!B15,AT38:AU38)+SUMIF(AU40,Setting!B15,AT40:AU40)-SUMIF(AU37,Setting!B15,AT37:AU37)-SUMIF(AU39,Setting!B15,AT39:AU39)-SUMIF(AU56:AU125,Setting!B15,AT56:AT125)</f>
        <v>0</v>
      </c>
      <c r="AU30" s="377"/>
      <c r="AV30" s="376">
        <f>AT30+SUMIF(AW44:AW53,Setting!B15,AV44:AW53)+SUMIF(AW38,Setting!B15,AV38:AW38)+SUMIF(AW40,Setting!B15,AV40:AW40)-SUMIF(AW37,Setting!B15,AV37:AW37)-SUMIF(AW39,Setting!B15,AV39:AW39)-SUMIF(AW56:AW125,Setting!B15,AV56:AV125)</f>
        <v>0</v>
      </c>
      <c r="AW30" s="377"/>
      <c r="AX30" s="376">
        <f>AV30+SUMIF(AY44:AY53,Setting!B15,AX44:AY53)+SUMIF(AY38,Setting!B15,AX38:AY38)+SUMIF(AY40,Setting!B15,AX40:AY40)-SUMIF(AY37,Setting!B15,AX37:AY37)-SUMIF(AY39,Setting!B15,AX39:AY39)-SUMIF(AY56:AY125,Setting!B15,AX56:AX125)</f>
        <v>0</v>
      </c>
      <c r="AY30" s="377"/>
      <c r="AZ30" s="376">
        <f>AX30+SUMIF(BA44:BA53,Setting!B15,AZ44:BA53)+SUMIF(BA38,Setting!B15,AZ38:BA38)+SUMIF(BA40,Setting!B15,AZ40:BA40)-SUMIF(BA37,Setting!B15,AZ37:BA37)-SUMIF(BA39,Setting!B15,AZ39:BA39)-SUMIF(BA56:BA125,Setting!B15,AZ56:AZ125)</f>
        <v>0</v>
      </c>
      <c r="BA30" s="377"/>
      <c r="BB30" s="376">
        <f>AZ30+SUMIF(BC44:BC53,Setting!B15,BB44:BC53)+SUMIF(BC38,Setting!B15,BB38:BC38)+SUMIF(BC40,Setting!B15,BB40:BC40)-SUMIF(BC37,Setting!B15,BB37:BC37)-SUMIF(BC39,Setting!B15,BB39:BC39)-SUMIF(BC56:BC125,Setting!B15,BB56:BB125)</f>
        <v>0</v>
      </c>
      <c r="BC30" s="377"/>
      <c r="BD30" s="376">
        <f>BB30+SUMIF(BE44:BE53,Setting!B15,BD44:BE53)+SUMIF(BE38,Setting!B15,BD38:BE38)+SUMIF(BE40,Setting!B15,BD40:BE40)-SUMIF(BE37,Setting!B15,BD37:BE37)-SUMIF(BE39,Setting!B15,BD39:BE39)-SUMIF(BE56:BE125,Setting!B15,BD56:BE125)</f>
        <v>0</v>
      </c>
      <c r="BE30" s="377"/>
      <c r="BF30" s="376">
        <f>BD30+SUMIF(BG44:BG53,Setting!B15,BF44:BG53)+SUMIF(BG38,Setting!B15,BF38:BG38)+SUMIF(BG40,Setting!B15,BF40:BG40)-SUMIF(BG37,Setting!B15,BF37:BG37)-SUMIF(BG39,Setting!B15,BF39:BG39)-SUMIF(BG56:BG125,Setting!B15,BF56:BF125)</f>
        <v>0</v>
      </c>
      <c r="BG30" s="377"/>
      <c r="BH30" s="376">
        <f>BF30+SUMIF(BI44:BI53,Setting!B15,BH44:BI53)+SUMIF(BI38,Setting!B15,BH38:BI38)+SUMIF(BI40,Setting!B15,BH40:BI40)-SUMIF(BI37,Setting!B15,BH37:BI37)-SUMIF(BI39,Setting!B15,BH39:BI39)-SUMIF(BI56:BI125,Setting!B15,BH56:BH125)</f>
        <v>0</v>
      </c>
      <c r="BI30" s="377"/>
      <c r="BJ30" s="376">
        <f>BH30+SUMIF(BK44:BK53,Setting!B15,BJ44:BK53)+SUMIF(BK38,Setting!B15,BJ38:BK38)+SUMIF(BK40,Setting!B15,BJ40:BK40)-SUMIF(BK37,Setting!B15,BJ37:BK37)-SUMIF(BK39,Setting!B15,BJ39:BK39)-SUMIF(BK56:BK125,Setting!B15,BJ56:BJ125)</f>
        <v>0</v>
      </c>
      <c r="BK30" s="377"/>
      <c r="BL30" s="376">
        <f>BJ30+SUMIF(BM44:BM53,Setting!B15,BL44:BM53)+SUMIF(BM38,Setting!B15,BL38:BM38)+SUMIF(BM40,Setting!B15,BL40:BM40)-SUMIF(BM37,Setting!B15,BL37:BM37)-SUMIF(BM39,Setting!B15,BL39:BM39)-SUMIF(BM56:BM125,Setting!B15,BL56:BL125)</f>
        <v>0</v>
      </c>
      <c r="BM30" s="378"/>
    </row>
    <row r="31" spans="2:65" s="43" customFormat="1" ht="18.75" hidden="1" customHeight="1">
      <c r="B31" s="390"/>
      <c r="C31" s="71">
        <f>Setting!B16</f>
        <v>0</v>
      </c>
      <c r="D31" s="380"/>
      <c r="E31" s="381"/>
      <c r="F31" s="380">
        <f>D31+SUMIF(G44:G53,Setting!B16,F44:G53)+SUMIF(G38,Setting!B16,F38:G38)+SUMIF(G40,Setting!B16,F40:G40)-SUMIF(G37,Setting!B16,F37:G37)-SUMIF(G39,Setting!B16,F39:G39)-SUMIF(G56:G125,Setting!B16,F56:F125)</f>
        <v>0</v>
      </c>
      <c r="G31" s="381"/>
      <c r="H31" s="380">
        <f>F31+SUMIF(I44:I53,Setting!B16,H44:I53)+SUMIF(I38,Setting!B16,H38:I38)+SUMIF(I40,Setting!B16,H40:I40)-SUMIF(I37,Setting!B16,H37:I37)-SUMIF(I39,Setting!B16,H39:I39)-SUMIF(I56:I125,Setting!B16,H56:H125)</f>
        <v>0</v>
      </c>
      <c r="I31" s="381"/>
      <c r="J31" s="380">
        <f>H31+SUMIF(K44:K53,Setting!B16,J44:K53)+SUMIF(K38,Setting!B16,J38:K38)+SUMIF(K40,Setting!B16,J40:K40)-SUMIF(K37,Setting!B16,J37:K37)-SUMIF(K39,Setting!B16,J39:K39)-SUMIF(K56:K125,Setting!B16,J56:J125)</f>
        <v>0</v>
      </c>
      <c r="K31" s="381"/>
      <c r="L31" s="380">
        <f>J31+SUMIF(M44:M53,Setting!B16,L44:M53)+SUMIF(M38,Setting!B16,L38:M38)+SUMIF(M40,Setting!B16,L40:M40)-SUMIF(M37,Setting!B16,L37:M37)-SUMIF(M39,Setting!B16,L39:M39)-SUMIF(M56:M125,Setting!B16,L56:L125)</f>
        <v>0</v>
      </c>
      <c r="M31" s="381"/>
      <c r="N31" s="380">
        <f>L31+SUMIF(O44:O53,Setting!B16,N44:O53)+SUMIF(O38,Setting!B16,N38:O38)+SUMIF(O40,Setting!B16,N40:O40)-SUMIF(O37,Setting!B16,N37:O37)-SUMIF(O39,Setting!B16,N39:O39)-SUMIF(O56:O125,Setting!B16,N56:N125)</f>
        <v>0</v>
      </c>
      <c r="O31" s="381"/>
      <c r="P31" s="380">
        <f>N31+SUMIF(Q44:Q53,Setting!B16,P44:Q53)+SUMIF(Q38,Setting!B16,P38:Q38)+SUMIF(Q40,Setting!B16,P40:Q40)-SUMIF(Q37,Setting!B16,P37:Q37)-SUMIF(Q39,Setting!B16,P39:Q39)-SUMIF(Q56:Q125,Setting!B16,P56:P125)</f>
        <v>0</v>
      </c>
      <c r="Q31" s="381"/>
      <c r="R31" s="380">
        <f>P31+SUMIF(S44:S53,Setting!B16,R44:S53)+SUMIF(S38,Setting!B16,R38:S38)+SUMIF(S40,Setting!B16,R40:S40)-SUMIF(S37,Setting!B16,R37:S37)-SUMIF(S39,Setting!B16,R39:S39)-SUMIF(S56:S125,Setting!B16,R56:R125)</f>
        <v>0</v>
      </c>
      <c r="S31" s="381"/>
      <c r="T31" s="380">
        <f>R31+SUMIF(U44:U53,Setting!B16,T44:U53)+SUMIF(U38,Setting!B16,T38:U38)+SUMIF(U40,Setting!B16,T40:U40)-SUMIF(U37,Setting!B16,T37:U37)-SUMIF(U39,Setting!B16,T39:U39)-SUMIF(U56:U125,Setting!B16,T56:T125)</f>
        <v>0</v>
      </c>
      <c r="U31" s="381"/>
      <c r="V31" s="380">
        <f>T31+SUMIF(W44:W53,Setting!B16,V44:W53)+SUMIF(W38,Setting!B16,V38:W38)+SUMIF(W40,Setting!B16,V40:W40)-SUMIF(W37,Setting!B16,V37:W37)-SUMIF(W39,Setting!B16,V39:W39)-SUMIF(W56:W125,Setting!B16,V56:V125)</f>
        <v>0</v>
      </c>
      <c r="W31" s="381"/>
      <c r="X31" s="380">
        <f>V31+SUMIF(Y44:Y53,Setting!B16,X44:Y53)+SUMIF(Y38,Setting!B16,X38:Y38)+SUMIF(Y40,Setting!B16,X40:Y40)-SUMIF(Y37,Setting!B16,X37:Y37)-SUMIF(Y39,Setting!B16,X39:Y39)-SUMIF(Y56:Y125,Setting!B16,X56:X125)</f>
        <v>0</v>
      </c>
      <c r="Y31" s="381"/>
      <c r="Z31" s="380">
        <f>X31+SUMIF(AA44:AA53,Setting!B16,Z44:AA53)+SUMIF(AA38,Setting!B16,Z38:AA38)+SUMIF(AA40,Setting!B16,Z40:AA40)-SUMIF(AA37,Setting!B16,Z37:AA37)-SUMIF(AA39,Setting!B16,Z39:AA39)-SUMIF(AA56:AA125,Setting!B16,Z56:Z125)</f>
        <v>0</v>
      </c>
      <c r="AA31" s="381"/>
      <c r="AB31" s="380">
        <f>Z31+SUMIF(AC44:AC53,Setting!B16,AB44:AC53)+SUMIF(AC38,Setting!B16,AB38:AC38)+SUMIF(AC40,Setting!B16,AB40:AC40)-SUMIF(AC37,Setting!B16,AB37:AC37)-SUMIF(AC39,Setting!B16,AB39:AC39)-SUMIF(AC56:AC125,Setting!B16,AB56:AB125)</f>
        <v>0</v>
      </c>
      <c r="AC31" s="381"/>
      <c r="AD31" s="380">
        <f>AB31+SUMIF(AE44:AE53,Setting!B16,AD44:AE53)+SUMIF(AE38,Setting!B16,AD38:AE38)+SUMIF(AE40,Setting!B16,AD40:AE40)-SUMIF(AE37,Setting!B16,AD37:AE37)-SUMIF(AE39,Setting!B16,AD39:AE39)-SUMIF(AE56:AE125,Setting!B16,AD56:AE125)</f>
        <v>0</v>
      </c>
      <c r="AE31" s="381"/>
      <c r="AF31" s="380">
        <f>AD31+SUMIF(AG44:AG53,Setting!B16,AF44:AG53)+SUMIF(AG38,Setting!B16,AF38:AG38)+SUMIF(AG40,Setting!B16,AF40:AG40)-SUMIF(AG37,Setting!B16,AF37:AG37)-SUMIF(AG39,Setting!B16,AF39:AG39)-SUMIF(AG56:AG125,Setting!B16,AF56:AF125)</f>
        <v>0</v>
      </c>
      <c r="AG31" s="381"/>
      <c r="AH31" s="380">
        <f>AF31+SUMIF(AI44:AI53,Setting!B16,AH44:AI53)+SUMIF(AI38,Setting!B16,AH38:AI38)+SUMIF(AI40,Setting!B16,AH40:AI40)-SUMIF(AI37,Setting!B16,AH37:AI37)-SUMIF(AI39,Setting!B16,AH39:AI39)-SUMIF(AI56:AI125,Setting!B16,AH56:AH125)</f>
        <v>0</v>
      </c>
      <c r="AI31" s="381"/>
      <c r="AJ31" s="380">
        <f>AH31+SUMIF(AK44:AK53,Setting!B16,AJ44:AK53)+SUMIF(AK38,Setting!B16,AJ38:AK38)+SUMIF(AK40,Setting!B16,AJ40:AK40)-SUMIF(AK37,Setting!B16,AJ37:AK37)-SUMIF(AK39,Setting!B16,AJ39:AK39)-SUMIF(AK56:AK125,Setting!B16,AJ56:AJ125)</f>
        <v>0</v>
      </c>
      <c r="AK31" s="381"/>
      <c r="AL31" s="380">
        <f>AJ31+SUMIF(AM44:AM53,Setting!B16,AL44:AM53)+SUMIF(AM38,Setting!B16,AL38:AM38)+SUMIF(AM40,Setting!B16,AL40:AM40)-SUMIF(AM37,Setting!B16,AL37:AM37)-SUMIF(AM39,Setting!B16,AL39:AM39)-SUMIF(AM56:AM125,Setting!B16,AL56:AL125)</f>
        <v>0</v>
      </c>
      <c r="AM31" s="381"/>
      <c r="AN31" s="380">
        <f>AL31+SUMIF(AO44:AO53,Setting!B16,AN44:AO53)+SUMIF(AO38,Setting!B16,AN38:AO38)+SUMIF(AO40,Setting!B16,AN40:AO40)-SUMIF(AO37,Setting!B16,AN37:AO37)-SUMIF(AO39,Setting!B16,AN39:AO39)-SUMIF(AO56:AO125,Setting!B16,AN56:AN125)</f>
        <v>0</v>
      </c>
      <c r="AO31" s="381"/>
      <c r="AP31" s="380">
        <f>AN31+SUMIF(AQ44:AQ53,Setting!B16,AP44:AQ53)+SUMIF(AQ38,Setting!B16,AP38:AQ38)+SUMIF(AQ40,Setting!B16,AP40:AQ40)-SUMIF(AQ37,Setting!B16,AP37:AQ37)-SUMIF(AQ39,Setting!B16,AP39:AQ39)-SUMIF(AQ56:AQ125,Setting!B16,AP56:AP125)</f>
        <v>0</v>
      </c>
      <c r="AQ31" s="381"/>
      <c r="AR31" s="380">
        <f>AP31+SUMIF(AS44:AS53,Setting!B16,AR44:AS53)+SUMIF(AS38,Setting!B16,AR38:AS38)+SUMIF(AS40,Setting!B16,AR40:AS40)-SUMIF(AS37,Setting!B16,AR37:AS37)-SUMIF(AS39,Setting!B16,AR39:AS39)-SUMIF(AS56:AS125,Setting!B16,AR56:AR125)</f>
        <v>0</v>
      </c>
      <c r="AS31" s="381"/>
      <c r="AT31" s="380">
        <f>AR31+SUMIF(AU44:AU53,Setting!B16,AT44:AU53)+SUMIF(AU38,Setting!B16,AT38:AU38)+SUMIF(AU40,Setting!B16,AT40:AU40)-SUMIF(AU37,Setting!B16,AT37:AU37)-SUMIF(AU39,Setting!B16,AT39:AU39)-SUMIF(AU56:AU125,Setting!B16,AT56:AT125)</f>
        <v>0</v>
      </c>
      <c r="AU31" s="381"/>
      <c r="AV31" s="380">
        <f>AT31+SUMIF(AW44:AW53,Setting!B16,AV44:AW53)+SUMIF(AW38,Setting!B16,AV38:AW38)+SUMIF(AW40,Setting!B16,AV40:AW40)-SUMIF(AW37,Setting!B16,AV37:AW37)-SUMIF(AW39,Setting!B16,AV39:AW39)-SUMIF(AW56:AW125,Setting!B16,AV56:AV125)</f>
        <v>0</v>
      </c>
      <c r="AW31" s="381"/>
      <c r="AX31" s="380">
        <f>AV31+SUMIF(AY44:AY53,Setting!B16,AX44:AY53)+SUMIF(AY38,Setting!B16,AX38:AY38)+SUMIF(AY40,Setting!B16,AX40:AY40)-SUMIF(AY37,Setting!B16,AX37:AY37)-SUMIF(AY39,Setting!B16,AX39:AY39)-SUMIF(AY56:AY125,Setting!B16,AX56:AX125)</f>
        <v>0</v>
      </c>
      <c r="AY31" s="381"/>
      <c r="AZ31" s="380">
        <f>AX31+SUMIF(BA44:BA53,Setting!B16,AZ44:BA53)+SUMIF(BA38,Setting!B16,AZ38:BA38)+SUMIF(BA40,Setting!B16,AZ40:BA40)-SUMIF(BA37,Setting!B16,AZ37:BA37)-SUMIF(BA39,Setting!B16,AZ39:BA39)-SUMIF(BA56:BA125,Setting!B16,AZ56:AZ125)</f>
        <v>0</v>
      </c>
      <c r="BA31" s="381"/>
      <c r="BB31" s="380">
        <f>AZ31+SUMIF(BC44:BC53,Setting!B16,BB44:BC53)+SUMIF(BC38,Setting!B16,BB38:BC38)+SUMIF(BC40,Setting!B16,BB40:BC40)-SUMIF(BC37,Setting!B16,BB37:BC37)-SUMIF(BC39,Setting!B16,BB39:BC39)-SUMIF(BC56:BC125,Setting!B16,BB56:BB125)</f>
        <v>0</v>
      </c>
      <c r="BC31" s="381"/>
      <c r="BD31" s="380">
        <f>BB31+SUMIF(BE44:BE53,Setting!B16,BD44:BE53)+SUMIF(BE38,Setting!B16,BD38:BE38)+SUMIF(BE40,Setting!B16,BD40:BE40)-SUMIF(BE37,Setting!B16,BD37:BE37)-SUMIF(BE39,Setting!B16,BD39:BE39)-SUMIF(BE56:BE125,Setting!B16,BD56:BE125)</f>
        <v>0</v>
      </c>
      <c r="BE31" s="381"/>
      <c r="BF31" s="380">
        <f>BD31+SUMIF(BG44:BG53,Setting!B16,BF44:BG53)+SUMIF(BG38,Setting!B16,BF38:BG38)+SUMIF(BG40,Setting!B16,BF40:BG40)-SUMIF(BG37,Setting!B16,BF37:BG37)-SUMIF(BG39,Setting!B16,BF39:BG39)-SUMIF(BG56:BG125,Setting!B16,BF56:BF125)</f>
        <v>0</v>
      </c>
      <c r="BG31" s="381"/>
      <c r="BH31" s="380">
        <f>BF31+SUMIF(BI44:BI53,Setting!B16,BH44:BI53)+SUMIF(BI38,Setting!B16,BH38:BI38)+SUMIF(BI40,Setting!B16,BH40:BI40)-SUMIF(BI37,Setting!B16,BH37:BI37)-SUMIF(BI39,Setting!B16,BH39:BI39)-SUMIF(BI56:BI125,Setting!B16,BH56:BH125)</f>
        <v>0</v>
      </c>
      <c r="BI31" s="381"/>
      <c r="BJ31" s="380">
        <f>BH31+SUMIF(BK44:BK53,Setting!B16,BJ44:BK53)+SUMIF(BK38,Setting!B16,BJ38:BK38)+SUMIF(BK40,Setting!B16,BJ40:BK40)-SUMIF(BK37,Setting!B16,BJ37:BK37)-SUMIF(BK39,Setting!B16,BJ39:BK39)-SUMIF(BK56:BK125,Setting!B16,BJ56:BJ125)</f>
        <v>0</v>
      </c>
      <c r="BK31" s="381"/>
      <c r="BL31" s="380">
        <f>BJ31+SUMIF(BM44:BM53,Setting!B16,BL44:BM53)+SUMIF(BM38,Setting!B16,BL38:BM38)+SUMIF(BM40,Setting!B16,BL40:BM40)-SUMIF(BM37,Setting!B16,BL37:BM37)-SUMIF(BM39,Setting!B16,BL39:BM39)-SUMIF(BM56:BM125,Setting!B16,BL56:BL125)</f>
        <v>0</v>
      </c>
      <c r="BM31" s="382"/>
    </row>
    <row r="32" spans="2:65" s="43" customFormat="1" ht="18.75" hidden="1" customHeight="1">
      <c r="B32" s="390"/>
      <c r="C32" s="121">
        <f>Setting!B17</f>
        <v>0</v>
      </c>
      <c r="D32" s="376"/>
      <c r="E32" s="377"/>
      <c r="F32" s="376">
        <f>D32+SUMIF(G44:G53,Setting!B17,F44:G53)+SUMIF(G38,Setting!B17,F38:G38)+SUMIF(G40,Setting!B17,F40:G40)-SUMIF(G37,Setting!B17,F37:G37)-SUMIF(G39,Setting!B17,F39:G39)-SUMIF(G56:G125,Setting!B17,F56:F125)</f>
        <v>0</v>
      </c>
      <c r="G32" s="377"/>
      <c r="H32" s="376">
        <f>F32+SUMIF(I44:I53,Setting!B17,H44:I53)+SUMIF(I38,Setting!B17,H38:I38)+SUMIF(I40,Setting!B17,H40:I40)-SUMIF(I37,Setting!B17,H37:I37)-SUMIF(I39,Setting!B17,H39:I39)-SUMIF(I56:I125,Setting!B17,H56:H125)</f>
        <v>0</v>
      </c>
      <c r="I32" s="377"/>
      <c r="J32" s="376">
        <f>H32+SUMIF(K44:K53,Setting!B17,J44:K53)+SUMIF(K38,Setting!B17,J38:K38)+SUMIF(K40,Setting!B17,J40:K40)-SUMIF(K37,Setting!B17,J37:K37)-SUMIF(K39,Setting!B17,J39:K39)-SUMIF(K56:K125,Setting!B17,J56:J125)</f>
        <v>0</v>
      </c>
      <c r="K32" s="377"/>
      <c r="L32" s="376">
        <f>J32+SUMIF(M44:M53,Setting!B17,L44:M53)+SUMIF(M38,Setting!B17,L38:M38)+SUMIF(M40,Setting!B17,L40:M40)-SUMIF(M37,Setting!B17,L37:M37)-SUMIF(M39,Setting!B17,L39:M39)-SUMIF(M56:M125,Setting!B17,L56:L125)</f>
        <v>0</v>
      </c>
      <c r="M32" s="377"/>
      <c r="N32" s="376">
        <f>L32+SUMIF(O44:O53,Setting!B17,N44:O53)+SUMIF(O38,Setting!B17,N38:O38)+SUMIF(O40,Setting!B17,N40:O40)-SUMIF(O37,Setting!B17,N37:O37)-SUMIF(O39,Setting!B17,N39:O39)-SUMIF(O56:O125,Setting!B17,N56:N125)</f>
        <v>0</v>
      </c>
      <c r="O32" s="377"/>
      <c r="P32" s="376">
        <f>N32+SUMIF(Q44:Q53,Setting!B17,P44:Q53)+SUMIF(Q38,Setting!B17,P38:Q38)+SUMIF(Q40,Setting!B17,P40:Q40)-SUMIF(Q37,Setting!B17,P37:Q37)-SUMIF(Q39,Setting!B17,P39:Q39)-SUMIF(Q56:Q125,Setting!B17,P56:P125)</f>
        <v>0</v>
      </c>
      <c r="Q32" s="377"/>
      <c r="R32" s="376">
        <f>P32+SUMIF(S44:S53,Setting!B17,R44:S53)+SUMIF(S38,Setting!B17,R38:S38)+SUMIF(S40,Setting!B17,R40:S40)-SUMIF(S37,Setting!B17,R37:S37)-SUMIF(S39,Setting!B17,R39:S39)-SUMIF(S56:S125,Setting!B17,R56:R125)</f>
        <v>0</v>
      </c>
      <c r="S32" s="377"/>
      <c r="T32" s="376">
        <f>R32+SUMIF(U44:U53,Setting!B17,T44:U53)+SUMIF(U38,Setting!B17,T38:U38)+SUMIF(U40,Setting!B17,T40:U40)-SUMIF(U37,Setting!B17,T37:U37)-SUMIF(U39,Setting!B17,T39:U39)-SUMIF(U56:U125,Setting!B17,T56:T125)</f>
        <v>0</v>
      </c>
      <c r="U32" s="377"/>
      <c r="V32" s="376">
        <f>T32+SUMIF(W44:W53,Setting!B17,V44:W53)+SUMIF(W38,Setting!B17,V38:W38)+SUMIF(W40,Setting!B17,V40:W40)-SUMIF(W37,Setting!B17,V37:W37)-SUMIF(W39,Setting!B17,V39:W39)-SUMIF(W56:W125,Setting!B17,V56:V125)</f>
        <v>0</v>
      </c>
      <c r="W32" s="377"/>
      <c r="X32" s="376">
        <f>V32+SUMIF(Y44:Y53,Setting!B17,X44:Y53)+SUMIF(Y38,Setting!B17,X38:Y38)+SUMIF(Y40,Setting!B17,X40:Y40)-SUMIF(Y37,Setting!B17,X37:Y37)-SUMIF(Y39,Setting!B17,X39:Y39)-SUMIF(Y56:Y125,Setting!B17,X56:X125)</f>
        <v>0</v>
      </c>
      <c r="Y32" s="377"/>
      <c r="Z32" s="376">
        <f>X32+SUMIF(AA44:AA53,Setting!B17,Z44:AA53)+SUMIF(AA38,Setting!B17,Z38:AA38)+SUMIF(AA40,Setting!B17,Z40:AA40)-SUMIF(AA37,Setting!B17,Z37:AA37)-SUMIF(AA39,Setting!B17,Z39:AA39)-SUMIF(AA56:AA125,Setting!B17,Z56:Z125)</f>
        <v>0</v>
      </c>
      <c r="AA32" s="377"/>
      <c r="AB32" s="376">
        <f>Z32+SUMIF(AC44:AC53,Setting!B17,AB44:AC53)+SUMIF(AC38,Setting!B17,AB38:AC38)+SUMIF(AC40,Setting!B17,AB40:AC40)-SUMIF(AC37,Setting!B17,AB37:AC37)-SUMIF(AC39,Setting!B17,AB39:AC39)-SUMIF(AC56:AC125,Setting!B17,AB56:AB125)</f>
        <v>0</v>
      </c>
      <c r="AC32" s="377"/>
      <c r="AD32" s="376">
        <f>AB32+SUMIF(AE44:AE53,Setting!B17,AD44:AE53)+SUMIF(AE38,Setting!B17,AD38:AE38)+SUMIF(AE40,Setting!B17,AD40:AE40)-SUMIF(AE37,Setting!B17,AD37:AE37)-SUMIF(AE39,Setting!B17,AD39:AE39)-SUMIF(AE56:AE125,Setting!B17,AD56:AE125)</f>
        <v>0</v>
      </c>
      <c r="AE32" s="377"/>
      <c r="AF32" s="376">
        <f>AD32+SUMIF(AG44:AG53,Setting!B17,AF44:AG53)+SUMIF(AG38,Setting!B17,AF38:AG38)+SUMIF(AG40,Setting!B17,AF40:AG40)-SUMIF(AG37,Setting!B17,AF37:AG37)-SUMIF(AG39,Setting!B17,AF39:AG39)-SUMIF(AG56:AG125,Setting!B17,AF56:AF125)</f>
        <v>0</v>
      </c>
      <c r="AG32" s="377"/>
      <c r="AH32" s="376">
        <f>AF32+SUMIF(AI44:AI53,Setting!B17,AH44:AI53)+SUMIF(AI38,Setting!B17,AH38:AI38)+SUMIF(AI40,Setting!B17,AH40:AI40)-SUMIF(AI37,Setting!B17,AH37:AI37)-SUMIF(AI39,Setting!B17,AH39:AI39)-SUMIF(AI56:AI125,Setting!B17,AH56:AH125)</f>
        <v>0</v>
      </c>
      <c r="AI32" s="377"/>
      <c r="AJ32" s="376">
        <f>AH32+SUMIF(AK44:AK53,Setting!B17,AJ44:AK53)+SUMIF(AK38,Setting!B17,AJ38:AK38)+SUMIF(AK40,Setting!B17,AJ40:AK40)-SUMIF(AK37,Setting!B17,AJ37:AK37)-SUMIF(AK39,Setting!B17,AJ39:AK39)-SUMIF(AK56:AK125,Setting!B17,AJ56:AJ125)</f>
        <v>0</v>
      </c>
      <c r="AK32" s="377"/>
      <c r="AL32" s="376">
        <f>AJ32+SUMIF(AM44:AM53,Setting!B17,AL44:AM53)+SUMIF(AM38,Setting!B17,AL38:AM38)+SUMIF(AM40,Setting!B17,AL40:AM40)-SUMIF(AM37,Setting!B17,AL37:AM37)-SUMIF(AM39,Setting!B17,AL39:AM39)-SUMIF(AM56:AM125,Setting!B17,AL56:AL125)</f>
        <v>0</v>
      </c>
      <c r="AM32" s="377"/>
      <c r="AN32" s="376">
        <f>AL32+SUMIF(AO44:AO53,Setting!B17,AN44:AO53)+SUMIF(AO38,Setting!B17,AN38:AO38)+SUMIF(AO40,Setting!B17,AN40:AO40)-SUMIF(AO37,Setting!B17,AN37:AO37)-SUMIF(AO39,Setting!B17,AN39:AO39)-SUMIF(AO56:AO125,Setting!B17,AN56:AN125)</f>
        <v>0</v>
      </c>
      <c r="AO32" s="377"/>
      <c r="AP32" s="376">
        <f>AN32+SUMIF(AQ44:AQ53,Setting!B17,AP44:AQ53)+SUMIF(AQ38,Setting!B17,AP38:AQ38)+SUMIF(AQ40,Setting!B17,AP40:AQ40)-SUMIF(AQ37,Setting!B17,AP37:AQ37)-SUMIF(AQ39,Setting!B17,AP39:AQ39)-SUMIF(AQ56:AQ125,Setting!B17,AP56:AP125)</f>
        <v>0</v>
      </c>
      <c r="AQ32" s="377"/>
      <c r="AR32" s="376">
        <f>AP32+SUMIF(AS44:AS53,Setting!B17,AR44:AS53)+SUMIF(AS38,Setting!B17,AR38:AS38)+SUMIF(AS40,Setting!B17,AR40:AS40)-SUMIF(AS37,Setting!B17,AR37:AS37)-SUMIF(AS39,Setting!B17,AR39:AS39)-SUMIF(AS56:AS125,Setting!B17,AR56:AR125)</f>
        <v>0</v>
      </c>
      <c r="AS32" s="377"/>
      <c r="AT32" s="376">
        <f>AR32+SUMIF(AU44:AU53,Setting!B17,AT44:AU53)+SUMIF(AU38,Setting!B17,AT38:AU38)+SUMIF(AU40,Setting!B17,AT40:AU40)-SUMIF(AU37,Setting!B17,AT37:AU37)-SUMIF(AU39,Setting!B17,AT39:AU39)-SUMIF(AU56:AU125,Setting!B17,AT56:AT125)</f>
        <v>0</v>
      </c>
      <c r="AU32" s="377"/>
      <c r="AV32" s="376">
        <f>AT32+SUMIF(AW44:AW53,Setting!B17,AV44:AW53)+SUMIF(AW38,Setting!B17,AV38:AW38)+SUMIF(AW40,Setting!B17,AV40:AW40)-SUMIF(AW37,Setting!B17,AV37:AW37)-SUMIF(AW39,Setting!B17,AV39:AW39)-SUMIF(AW56:AW125,Setting!B17,AV56:AV125)</f>
        <v>0</v>
      </c>
      <c r="AW32" s="377"/>
      <c r="AX32" s="376">
        <f>AV32+SUMIF(AY44:AY53,Setting!B17,AX44:AY53)+SUMIF(AY38,Setting!B17,AX38:AY38)+SUMIF(AY40,Setting!B17,AX40:AY40)-SUMIF(AY37,Setting!B17,AX37:AY37)-SUMIF(AY39,Setting!B17,AX39:AY39)-SUMIF(AY56:AY125,Setting!B17,AX56:AX125)</f>
        <v>0</v>
      </c>
      <c r="AY32" s="377"/>
      <c r="AZ32" s="376">
        <f>AX32+SUMIF(BA44:BA53,Setting!B17,AZ44:BA53)+SUMIF(BA38,Setting!B17,AZ38:BA38)+SUMIF(BA40,Setting!B17,AZ40:BA40)-SUMIF(BA37,Setting!B17,AZ37:BA37)-SUMIF(BA39,Setting!B17,AZ39:BA39)-SUMIF(BA56:BA125,Setting!B17,AZ56:AZ125)</f>
        <v>0</v>
      </c>
      <c r="BA32" s="377"/>
      <c r="BB32" s="376">
        <f>AZ32+SUMIF(BC44:BC53,Setting!B17,BB44:BC53)+SUMIF(BC38,Setting!B17,BB38:BC38)+SUMIF(BC40,Setting!B17,BB40:BC40)-SUMIF(BC37,Setting!B17,BB37:BC37)-SUMIF(BC39,Setting!B17,BB39:BC39)-SUMIF(BC56:BC125,Setting!B17,BB56:BB125)</f>
        <v>0</v>
      </c>
      <c r="BC32" s="377"/>
      <c r="BD32" s="376">
        <f>BB32+SUMIF(BE44:BE53,Setting!B17,BD44:BE53)+SUMIF(BE38,Setting!B17,BD38:BE38)+SUMIF(BE40,Setting!B17,BD40:BE40)-SUMIF(BE37,Setting!B17,BD37:BE37)-SUMIF(BE39,Setting!B17,BD39:BE39)-SUMIF(BE56:BE125,Setting!B17,BD56:BE125)</f>
        <v>0</v>
      </c>
      <c r="BE32" s="377"/>
      <c r="BF32" s="376">
        <f>BD32+SUMIF(BG44:BG53,Setting!B17,BF44:BG53)+SUMIF(BG38,Setting!B17,BF38:BG38)+SUMIF(BG40,Setting!B17,BF40:BG40)-SUMIF(BG37,Setting!B17,BF37:BG37)-SUMIF(BG39,Setting!B17,BF39:BG39)-SUMIF(BG56:BG125,Setting!B17,BF56:BF125)</f>
        <v>0</v>
      </c>
      <c r="BG32" s="377"/>
      <c r="BH32" s="376">
        <f>BF32+SUMIF(BI44:BI53,Setting!B17,BH44:BI53)+SUMIF(BI38,Setting!B17,BH38:BI38)+SUMIF(BI40,Setting!B17,BH40:BI40)-SUMIF(BI37,Setting!B17,BH37:BI37)-SUMIF(BI39,Setting!B17,BH39:BI39)-SUMIF(BI56:BI125,Setting!B17,BH56:BH125)</f>
        <v>0</v>
      </c>
      <c r="BI32" s="377"/>
      <c r="BJ32" s="376">
        <f>BH32+SUMIF(BK44:BK53,Setting!B17,BJ44:BK53)+SUMIF(BK38,Setting!B17,BJ38:BK38)+SUMIF(BK40,Setting!B17,BJ40:BK40)-SUMIF(BK37,Setting!B17,BJ37:BK37)-SUMIF(BK39,Setting!B17,BJ39:BK39)-SUMIF(BK56:BK125,Setting!B17,BJ56:BJ125)</f>
        <v>0</v>
      </c>
      <c r="BK32" s="377"/>
      <c r="BL32" s="376">
        <f>BJ32+SUMIF(BM44:BM53,Setting!B17,BL44:BM53)+SUMIF(BM38,Setting!B17,BL38:BM38)+SUMIF(BM40,Setting!B17,BL40:BM40)-SUMIF(BM37,Setting!B17,BL37:BM37)-SUMIF(BM39,Setting!B17,BL39:BM39)-SUMIF(BM56:BM125,Setting!B17,BL56:BL125)</f>
        <v>0</v>
      </c>
      <c r="BM32" s="378"/>
    </row>
    <row r="33" spans="1:65" s="43" customFormat="1" ht="18.75" hidden="1" customHeight="1">
      <c r="B33" s="390"/>
      <c r="C33" s="71">
        <f>Setting!B18</f>
        <v>0</v>
      </c>
      <c r="D33" s="380"/>
      <c r="E33" s="381"/>
      <c r="F33" s="380">
        <f>D33+SUMIF(G44:G53,Setting!B18,F44:G53)+SUMIF(G38,Setting!B18,F38:G38)+SUMIF(G40,Setting!B18,F40:G40)-SUMIF(G37,Setting!B18,F37:G37)-SUMIF(G39,Setting!B18,F39:G39)-SUMIF(G56:G125,Setting!B18,F56:F125)</f>
        <v>0</v>
      </c>
      <c r="G33" s="381"/>
      <c r="H33" s="380">
        <f>F33+SUMIF(I44:I53,Setting!B18,H44:I53)+SUMIF(I38,Setting!B18,H38:I38)+SUMIF(I40,Setting!B18,H40:I40)-SUMIF(I37,Setting!B18,H37:I37)-SUMIF(I39,Setting!B18,H39:I39)-SUMIF(I56:I125,Setting!B18,H56:H125)</f>
        <v>0</v>
      </c>
      <c r="I33" s="381"/>
      <c r="J33" s="380">
        <f>H33+SUMIF(K44:K53,Setting!B18,J44:K53)+SUMIF(K38,Setting!B18,J38:K38)+SUMIF(K40,Setting!B18,J40:K40)-SUMIF(K37,Setting!B18,J37:K37)-SUMIF(K39,Setting!B18,J39:K39)-SUMIF(K56:K125,Setting!B18,J56:J125)</f>
        <v>0</v>
      </c>
      <c r="K33" s="381"/>
      <c r="L33" s="380">
        <f>J33+SUMIF(M44:M53,Setting!B18,L44:M53)+SUMIF(M38,Setting!B18,L38:M38)+SUMIF(M40,Setting!B18,L40:M40)-SUMIF(M37,Setting!B18,L37:M37)-SUMIF(M39,Setting!B18,L39:M39)-SUMIF(M56:M125,Setting!B18,L56:L125)</f>
        <v>0</v>
      </c>
      <c r="M33" s="381"/>
      <c r="N33" s="380">
        <f>L33+SUMIF(O44:O53,Setting!B18,N44:O53)+SUMIF(O38,Setting!B18,N38:O38)+SUMIF(O40,Setting!B18,N40:O40)-SUMIF(O37,Setting!B18,N37:O37)-SUMIF(O39,Setting!B18,N39:O39)-SUMIF(O56:O125,Setting!B18,N56:N125)</f>
        <v>0</v>
      </c>
      <c r="O33" s="381"/>
      <c r="P33" s="380">
        <f>N33+SUMIF(Q44:Q53,Setting!B18,P44:Q53)+SUMIF(Q38,Setting!B18,P38:Q38)+SUMIF(Q40,Setting!B18,P40:Q40)-SUMIF(Q37,Setting!B18,P37:Q37)-SUMIF(Q39,Setting!B18,P39:Q39)-SUMIF(Q56:Q125,Setting!B18,P56:P125)</f>
        <v>0</v>
      </c>
      <c r="Q33" s="381"/>
      <c r="R33" s="380">
        <f>P33+SUMIF(S44:S53,Setting!B18,R44:S53)+SUMIF(S38,Setting!B18,R38:S38)+SUMIF(S40,Setting!B18,R40:S40)-SUMIF(S37,Setting!B18,R37:S37)-SUMIF(S39,Setting!B18,R39:S39)-SUMIF(S56:S125,Setting!B18,R56:R125)</f>
        <v>0</v>
      </c>
      <c r="S33" s="381"/>
      <c r="T33" s="380">
        <f>R33+SUMIF(U44:U53,Setting!B18,T44:U53)+SUMIF(U38,Setting!B18,T38:U38)+SUMIF(U40,Setting!B18,T40:U40)-SUMIF(U37,Setting!B18,T37:U37)-SUMIF(U39,Setting!B18,T39:U39)-SUMIF(U56:U125,Setting!B18,T56:T125)</f>
        <v>0</v>
      </c>
      <c r="U33" s="381"/>
      <c r="V33" s="380">
        <f>T33+SUMIF(W44:W53,Setting!B18,V44:W53)+SUMIF(W38,Setting!B18,V38:W38)+SUMIF(W40,Setting!B18,V40:W40)-SUMIF(W37,Setting!B18,V37:W37)-SUMIF(W39,Setting!B18,V39:W39)-SUMIF(W56:W125,Setting!B18,V56:V125)</f>
        <v>0</v>
      </c>
      <c r="W33" s="381"/>
      <c r="X33" s="380">
        <f>V33+SUMIF(Y44:Y53,Setting!B18,X44:Y53)+SUMIF(Y38,Setting!B18,X38:Y38)+SUMIF(Y40,Setting!B18,X40:Y40)-SUMIF(Y37,Setting!B18,X37:Y37)-SUMIF(Y39,Setting!B18,X39:Y39)-SUMIF(Y56:Y125,Setting!B18,X56:X125)</f>
        <v>0</v>
      </c>
      <c r="Y33" s="381"/>
      <c r="Z33" s="380">
        <f>X33+SUMIF(AA44:AA53,Setting!B18,Z44:AA53)+SUMIF(AA38,Setting!B18,Z38:AA38)+SUMIF(AA40,Setting!B18,Z40:AA40)-SUMIF(AA37,Setting!B18,Z37:AA37)-SUMIF(AA39,Setting!B18,Z39:AA39)-SUMIF(AA56:AA125,Setting!B18,Z56:Z125)</f>
        <v>0</v>
      </c>
      <c r="AA33" s="381"/>
      <c r="AB33" s="380">
        <f>Z33+SUMIF(AC44:AC53,Setting!B18,AB44:AC53)+SUMIF(AC38,Setting!B18,AB38:AC38)+SUMIF(AC40,Setting!B18,AB40:AC40)-SUMIF(AC37,Setting!B18,AB37:AC37)-SUMIF(AC39,Setting!B18,AB39:AC39)-SUMIF(AC56:AC125,Setting!B18,AB56:AB125)</f>
        <v>0</v>
      </c>
      <c r="AC33" s="381"/>
      <c r="AD33" s="380">
        <f>AB33+SUMIF(AE44:AE53,Setting!B18,AD44:AE53)+SUMIF(AE38,Setting!B18,AD38:AE38)+SUMIF(AE40,Setting!B18,AD40:AE40)-SUMIF(AE37,Setting!B18,AD37:AE37)-SUMIF(AE39,Setting!B18,AD39:AE39)-SUMIF(AE56:AE125,Setting!B18,AD56:AE125)</f>
        <v>0</v>
      </c>
      <c r="AE33" s="381"/>
      <c r="AF33" s="380">
        <f>AD33+SUMIF(AG44:AG53,Setting!B18,AF44:AG53)+SUMIF(AG38,Setting!B18,AF38:AG38)+SUMIF(AG40,Setting!B18,AF40:AG40)-SUMIF(AG37,Setting!B18,AF37:AG37)-SUMIF(AG39,Setting!B18,AF39:AG39)-SUMIF(AG56:AG125,Setting!B18,AF56:AF125)</f>
        <v>0</v>
      </c>
      <c r="AG33" s="381"/>
      <c r="AH33" s="380">
        <f>AF33+SUMIF(AI44:AI53,Setting!B18,AH44:AI53)+SUMIF(AI38,Setting!B18,AH38:AI38)+SUMIF(AI40,Setting!B18,AH40:AI40)-SUMIF(AI37,Setting!B18,AH37:AI37)-SUMIF(AI39,Setting!B18,AH39:AI39)-SUMIF(AI56:AI125,Setting!B18,AH56:AH125)</f>
        <v>0</v>
      </c>
      <c r="AI33" s="381"/>
      <c r="AJ33" s="380">
        <f>AH33+SUMIF(AK44:AK53,Setting!B18,AJ44:AK53)+SUMIF(AK38,Setting!B18,AJ38:AK38)+SUMIF(AK40,Setting!B18,AJ40:AK40)-SUMIF(AK37,Setting!B18,AJ37:AK37)-SUMIF(AK39,Setting!B18,AJ39:AK39)-SUMIF(AK56:AK125,Setting!B18,AJ56:AJ125)</f>
        <v>0</v>
      </c>
      <c r="AK33" s="381"/>
      <c r="AL33" s="380">
        <f>AJ33+SUMIF(AM44:AM53,Setting!B18,AL44:AM53)+SUMIF(AM38,Setting!B18,AL38:AM38)+SUMIF(AM40,Setting!B18,AL40:AM40)-SUMIF(AM37,Setting!B18,AL37:AM37)-SUMIF(AM39,Setting!B18,AL39:AM39)-SUMIF(AM56:AM125,Setting!B18,AL56:AL125)</f>
        <v>0</v>
      </c>
      <c r="AM33" s="381"/>
      <c r="AN33" s="380">
        <f>AL33+SUMIF(AO44:AO53,Setting!B18,AN44:AO53)+SUMIF(AO38,Setting!B18,AN38:AO38)+SUMIF(AO40,Setting!B18,AN40:AO40)-SUMIF(AO37,Setting!B18,AN37:AO37)-SUMIF(AO39,Setting!B18,AN39:AO39)-SUMIF(AO56:AO125,Setting!B18,AN56:AN125)</f>
        <v>0</v>
      </c>
      <c r="AO33" s="381"/>
      <c r="AP33" s="380">
        <f>AN33+SUMIF(AQ44:AQ53,Setting!B18,AP44:AQ53)+SUMIF(AQ38,Setting!B18,AP38:AQ38)+SUMIF(AQ40,Setting!B18,AP40:AQ40)-SUMIF(AQ37,Setting!B18,AP37:AQ37)-SUMIF(AQ39,Setting!B18,AP39:AQ39)-SUMIF(AQ56:AQ125,Setting!B18,AP56:AP125)</f>
        <v>0</v>
      </c>
      <c r="AQ33" s="381"/>
      <c r="AR33" s="380">
        <f>AP33+SUMIF(AS44:AS53,Setting!B18,AR44:AS53)+SUMIF(AS38,Setting!B18,AR38:AS38)+SUMIF(AS40,Setting!B18,AR40:AS40)-SUMIF(AS37,Setting!B18,AR37:AS37)-SUMIF(AS39,Setting!B18,AR39:AS39)-SUMIF(AS56:AS125,Setting!B18,AR56:AR125)</f>
        <v>0</v>
      </c>
      <c r="AS33" s="381"/>
      <c r="AT33" s="380">
        <f>AR33+SUMIF(AU44:AU53,Setting!B18,AT44:AU53)+SUMIF(AU38,Setting!B18,AT38:AU38)+SUMIF(AU40,Setting!B18,AT40:AU40)-SUMIF(AU37,Setting!B18,AT37:AU37)-SUMIF(AU39,Setting!B18,AT39:AU39)-SUMIF(AU56:AU125,Setting!B18,AT56:AT125)</f>
        <v>0</v>
      </c>
      <c r="AU33" s="381"/>
      <c r="AV33" s="380">
        <f>AT33+SUMIF(AW44:AW53,Setting!B18,AV44:AW53)+SUMIF(AW38,Setting!B18,AV38:AW38)+SUMIF(AW40,Setting!B18,AV40:AW40)-SUMIF(AW37,Setting!B18,AV37:AW37)-SUMIF(AW39,Setting!B18,AV39:AW39)-SUMIF(AW56:AW125,Setting!B18,AV56:AV125)</f>
        <v>0</v>
      </c>
      <c r="AW33" s="381"/>
      <c r="AX33" s="380">
        <f>AV33+SUMIF(AY44:AY53,Setting!B18,AX44:AY53)+SUMIF(AY38,Setting!B18,AX38:AY38)+SUMIF(AY40,Setting!B18,AX40:AY40)-SUMIF(AY37,Setting!B18,AX37:AY37)-SUMIF(AY39,Setting!B18,AX39:AY39)-SUMIF(AY56:AY125,Setting!B18,AX56:AX125)</f>
        <v>0</v>
      </c>
      <c r="AY33" s="381"/>
      <c r="AZ33" s="380">
        <f>AX33+SUMIF(BA44:BA53,Setting!B18,AZ44:BA53)+SUMIF(BA38,Setting!B18,AZ38:BA38)+SUMIF(BA40,Setting!B18,AZ40:BA40)-SUMIF(BA37,Setting!B18,AZ37:BA37)-SUMIF(BA39,Setting!B18,AZ39:BA39)-SUMIF(BA56:BA125,Setting!B18,AZ56:AZ125)</f>
        <v>0</v>
      </c>
      <c r="BA33" s="381"/>
      <c r="BB33" s="380">
        <f>AZ33+SUMIF(BC44:BC53,Setting!B18,BB44:BC53)+SUMIF(BC38,Setting!B18,BB38:BC38)+SUMIF(BC40,Setting!B18,BB40:BC40)-SUMIF(BC37,Setting!B18,BB37:BC37)-SUMIF(BC39,Setting!B18,BB39:BC39)-SUMIF(BC56:BC125,Setting!B18,BB56:BB125)</f>
        <v>0</v>
      </c>
      <c r="BC33" s="381"/>
      <c r="BD33" s="380">
        <f>BB33+SUMIF(BE44:BE53,Setting!B18,BD44:BE53)+SUMIF(BE38,Setting!B18,BD38:BE38)+SUMIF(BE40,Setting!B18,BD40:BE40)-SUMIF(BE37,Setting!B18,BD37:BE37)-SUMIF(BE39,Setting!B18,BD39:BE39)-SUMIF(BE56:BE125,Setting!B18,BD56:BE125)</f>
        <v>0</v>
      </c>
      <c r="BE33" s="381"/>
      <c r="BF33" s="380">
        <f>BD33+SUMIF(BG44:BG53,Setting!B18,BF44:BG53)+SUMIF(BG38,Setting!B18,BF38:BG38)+SUMIF(BG40,Setting!B18,BF40:BG40)-SUMIF(BG37,Setting!B18,BF37:BG37)-SUMIF(BG39,Setting!B18,BF39:BG39)-SUMIF(BG56:BG125,Setting!B18,BF56:BF125)</f>
        <v>0</v>
      </c>
      <c r="BG33" s="381"/>
      <c r="BH33" s="380">
        <f>BF33+SUMIF(BI44:BI53,Setting!B18,BH44:BI53)+SUMIF(BI38,Setting!B18,BH38:BI38)+SUMIF(BI40,Setting!B18,BH40:BI40)-SUMIF(BI37,Setting!B18,BH37:BI37)-SUMIF(BI39,Setting!B18,BH39:BI39)-SUMIF(BI56:BI125,Setting!B18,BH56:BH125)</f>
        <v>0</v>
      </c>
      <c r="BI33" s="381"/>
      <c r="BJ33" s="380">
        <f>BH33+SUMIF(BK44:BK53,Setting!B18,BJ44:BK53)+SUMIF(BK38,Setting!B18,BJ38:BK38)+SUMIF(BK40,Setting!B18,BJ40:BK40)-SUMIF(BK37,Setting!B18,BJ37:BK37)-SUMIF(BK39,Setting!B18,BJ39:BK39)-SUMIF(BK56:BK125,Setting!B18,BJ56:BJ125)</f>
        <v>0</v>
      </c>
      <c r="BK33" s="381"/>
      <c r="BL33" s="380">
        <f>BJ33+SUMIF(BM44:BM53,Setting!B18,BL44:BM53)+SUMIF(BM38,Setting!B18,BL38:BM38)+SUMIF(BM40,Setting!B18,BL40:BM40)-SUMIF(BM37,Setting!B18,BL37:BM37)-SUMIF(BM39,Setting!B18,BL39:BM39)-SUMIF(BM56:BM125,Setting!B18,BL56:BL125)</f>
        <v>0</v>
      </c>
      <c r="BM33" s="382"/>
    </row>
    <row r="34" spans="1:65" s="43" customFormat="1" ht="18.75" hidden="1" customHeight="1">
      <c r="B34" s="390"/>
      <c r="C34" s="121">
        <f>Setting!B19</f>
        <v>0</v>
      </c>
      <c r="D34" s="376"/>
      <c r="E34" s="377"/>
      <c r="F34" s="376">
        <f>D34+SUMIF(G44:G53,Setting!B19,F44:G53)+SUMIF(G38,Setting!B19,F38:G38)+SUMIF(G40,Setting!B19,F40:G40)-SUMIF(G37,Setting!B19,F37:G37)-SUMIF(G39,Setting!B19,F39:G39)-SUMIF(G56:G125,Setting!B19,F56:F125)</f>
        <v>0</v>
      </c>
      <c r="G34" s="377"/>
      <c r="H34" s="376">
        <f>F34+SUMIF(I44:I53,Setting!B19,H44:I53)+SUMIF(I38,Setting!B19,H38:I38)+SUMIF(I40,Setting!B19,H40:I40)-SUMIF(I37,Setting!B19,H37:I37)-SUMIF(I39,Setting!B19,H39:I39)-SUMIF(I56:I125,Setting!B19,H56:H125)</f>
        <v>0</v>
      </c>
      <c r="I34" s="377"/>
      <c r="J34" s="376">
        <f>H34+SUMIF(K44:K53,Setting!B19,J44:K53)+SUMIF(K38,Setting!B19,J38:K38)+SUMIF(K40,Setting!B19,J40:K40)-SUMIF(K37,Setting!B19,J37:K37)-SUMIF(K39,Setting!B19,J39:K39)-SUMIF(K56:K125,Setting!B19,J56:J125)</f>
        <v>0</v>
      </c>
      <c r="K34" s="377"/>
      <c r="L34" s="376">
        <f>J34+SUMIF(M44:M53,Setting!B19,L44:M53)+SUMIF(M38,Setting!B19,L38:M38)+SUMIF(M40,Setting!B19,L40:M40)-SUMIF(M37,Setting!B19,L37:M37)-SUMIF(M39,Setting!B19,L39:M39)-SUMIF(M56:M125,Setting!B19,L56:L125)</f>
        <v>0</v>
      </c>
      <c r="M34" s="377"/>
      <c r="N34" s="376">
        <f>L34+SUMIF(O44:O53,Setting!B19,N44:O53)+SUMIF(O38,Setting!B19,N38:O38)+SUMIF(O40,Setting!B19,N40:O40)-SUMIF(O37,Setting!B19,N37:O37)-SUMIF(O39,Setting!B19,N39:O39)-SUMIF(O56:O125,Setting!B19,N56:N125)</f>
        <v>0</v>
      </c>
      <c r="O34" s="377"/>
      <c r="P34" s="376">
        <f>N34+SUMIF(Q44:Q53,Setting!B19,P44:Q53)+SUMIF(Q38,Setting!B19,P38:Q38)+SUMIF(Q40,Setting!B19,P40:Q40)-SUMIF(Q37,Setting!B19,P37:Q37)-SUMIF(Q39,Setting!B19,P39:Q39)-SUMIF(Q56:Q125,Setting!B19,P56:P125)</f>
        <v>0</v>
      </c>
      <c r="Q34" s="377"/>
      <c r="R34" s="376">
        <f>P34+SUMIF(S44:S53,Setting!B19,R44:S53)+SUMIF(S38,Setting!B19,R38:S38)+SUMIF(S40,Setting!B19,R40:S40)-SUMIF(S37,Setting!B19,R37:S37)-SUMIF(S39,Setting!B19,R39:S39)-SUMIF(S56:S125,Setting!B19,R56:R125)</f>
        <v>0</v>
      </c>
      <c r="S34" s="377"/>
      <c r="T34" s="376">
        <f>R34+SUMIF(U44:U53,Setting!B19,T44:U53)+SUMIF(U38,Setting!B19,T38:U38)+SUMIF(U40,Setting!B19,T40:U40)-SUMIF(U37,Setting!B19,T37:U37)-SUMIF(U39,Setting!B19,T39:U39)-SUMIF(U56:U125,Setting!B19,T56:T125)</f>
        <v>0</v>
      </c>
      <c r="U34" s="377"/>
      <c r="V34" s="376">
        <f>T34+SUMIF(W44:W53,Setting!B19,V44:W53)+SUMIF(W38,Setting!B19,V38:W38)+SUMIF(W40,Setting!B19,V40:W40)-SUMIF(W37,Setting!B19,V37:W37)-SUMIF(W39,Setting!B19,V39:W39)-SUMIF(W56:W125,Setting!B19,V56:V125)</f>
        <v>0</v>
      </c>
      <c r="W34" s="377"/>
      <c r="X34" s="376">
        <f>V34+SUMIF(Y44:Y53,Setting!B19,X44:Y53)+SUMIF(Y38,Setting!B19,X38:Y38)+SUMIF(Y40,Setting!B19,X40:Y40)-SUMIF(Y37,Setting!B19,X37:Y37)-SUMIF(Y39,Setting!B19,X39:Y39)-SUMIF(Y56:Y125,Setting!B19,X56:X125)</f>
        <v>0</v>
      </c>
      <c r="Y34" s="377"/>
      <c r="Z34" s="376">
        <f>X34+SUMIF(AA44:AA53,Setting!B19,Z44:AA53)+SUMIF(AA38,Setting!B19,Z38:AA38)+SUMIF(AA40,Setting!B19,Z40:AA40)-SUMIF(AA37,Setting!B19,Z37:AA37)-SUMIF(AA39,Setting!B19,Z39:AA39)-SUMIF(AA56:AA125,Setting!B19,Z56:Z125)</f>
        <v>0</v>
      </c>
      <c r="AA34" s="377"/>
      <c r="AB34" s="376">
        <f>Z34+SUMIF(AC44:AC53,Setting!B19,AB44:AC53)+SUMIF(AC38,Setting!B19,AB38:AC38)+SUMIF(AC40,Setting!B19,AB40:AC40)-SUMIF(AC37,Setting!B19,AB37:AC37)-SUMIF(AC39,Setting!B19,AB39:AC39)-SUMIF(AC56:AC125,Setting!B19,AB56:AB125)</f>
        <v>0</v>
      </c>
      <c r="AC34" s="377"/>
      <c r="AD34" s="376">
        <f>AB34+SUMIF(AE44:AE53,Setting!B19,AD44:AE53)+SUMIF(AE38,Setting!B19,AD38:AE38)+SUMIF(AE40,Setting!B19,AD40:AE40)-SUMIF(AE37,Setting!B19,AD37:AE37)-SUMIF(AE39,Setting!B19,AD39:AE39)-SUMIF(AE56:AE125,Setting!B19,AD56:AE125)</f>
        <v>0</v>
      </c>
      <c r="AE34" s="377"/>
      <c r="AF34" s="376">
        <f>AD34+SUMIF(AG44:AG53,Setting!B19,AF44:AG53)+SUMIF(AG38,Setting!B19,AF38:AG38)+SUMIF(AG40,Setting!B19,AF40:AG40)-SUMIF(AG37,Setting!B19,AF37:AG37)-SUMIF(AG39,Setting!B19,AF39:AG39)-SUMIF(AG56:AG125,Setting!B19,AF56:AF125)</f>
        <v>0</v>
      </c>
      <c r="AG34" s="377"/>
      <c r="AH34" s="376">
        <f>AF34+SUMIF(AI44:AI53,Setting!B19,AH44:AI53)+SUMIF(AI38,Setting!B19,AH38:AI38)+SUMIF(AI40,Setting!B19,AH40:AI40)-SUMIF(AI37,Setting!B19,AH37:AI37)-SUMIF(AI39,Setting!B19,AH39:AI39)-SUMIF(AI56:AI125,Setting!B19,AH56:AH125)</f>
        <v>0</v>
      </c>
      <c r="AI34" s="377"/>
      <c r="AJ34" s="376">
        <f>AH34+SUMIF(AK44:AK53,Setting!B19,AJ44:AK53)+SUMIF(AK38,Setting!B19,AJ38:AK38)+SUMIF(AK40,Setting!B19,AJ40:AK40)-SUMIF(AK37,Setting!B19,AJ37:AK37)-SUMIF(AK39,Setting!B19,AJ39:AK39)-SUMIF(AK56:AK125,Setting!B19,AJ56:AJ125)</f>
        <v>0</v>
      </c>
      <c r="AK34" s="377"/>
      <c r="AL34" s="376">
        <f>AJ34+SUMIF(AM44:AM53,Setting!B19,AL44:AM53)+SUMIF(AM38,Setting!B19,AL38:AM38)+SUMIF(AM40,Setting!B19,AL40:AM40)-SUMIF(AM37,Setting!B19,AL37:AM37)-SUMIF(AM39,Setting!B19,AL39:AM39)-SUMIF(AM56:AM125,Setting!B19,AL56:AL125)</f>
        <v>0</v>
      </c>
      <c r="AM34" s="377"/>
      <c r="AN34" s="376">
        <f>AL34+SUMIF(AO44:AO53,Setting!B19,AN44:AO53)+SUMIF(AO38,Setting!B19,AN38:AO38)+SUMIF(AO40,Setting!B19,AN40:AO40)-SUMIF(AO37,Setting!B19,AN37:AO37)-SUMIF(AO39,Setting!B19,AN39:AO39)-SUMIF(AO56:AO125,Setting!B19,AN56:AN125)</f>
        <v>0</v>
      </c>
      <c r="AO34" s="377"/>
      <c r="AP34" s="376">
        <f>AN34+SUMIF(AQ44:AQ53,Setting!B19,AP44:AQ53)+SUMIF(AQ38,Setting!B19,AP38:AQ38)+SUMIF(AQ40,Setting!B19,AP40:AQ40)-SUMIF(AQ37,Setting!B19,AP37:AQ37)-SUMIF(AQ39,Setting!B19,AP39:AQ39)-SUMIF(AQ56:AQ125,Setting!B19,AP56:AP125)</f>
        <v>0</v>
      </c>
      <c r="AQ34" s="377"/>
      <c r="AR34" s="376">
        <f>AP34+SUMIF(AS44:AS53,Setting!B19,AR44:AS53)+SUMIF(AS38,Setting!B19,AR38:AS38)+SUMIF(AS40,Setting!B19,AR40:AS40)-SUMIF(AS37,Setting!B19,AR37:AS37)-SUMIF(AS39,Setting!B19,AR39:AS39)-SUMIF(AS56:AS125,Setting!B19,AR56:AR125)</f>
        <v>0</v>
      </c>
      <c r="AS34" s="377"/>
      <c r="AT34" s="376">
        <f>AR34+SUMIF(AU44:AU53,Setting!B19,AT44:AU53)+SUMIF(AU38,Setting!B19,AT38:AU38)+SUMIF(AU40,Setting!B19,AT40:AU40)-SUMIF(AU37,Setting!B19,AT37:AU37)-SUMIF(AU39,Setting!B19,AT39:AU39)-SUMIF(AU56:AU125,Setting!B19,AT56:AT125)</f>
        <v>0</v>
      </c>
      <c r="AU34" s="377"/>
      <c r="AV34" s="376">
        <f>AT34+SUMIF(AW44:AW53,Setting!B19,AV44:AW53)+SUMIF(AW38,Setting!B19,AV38:AW38)+SUMIF(AW40,Setting!B19,AV40:AW40)-SUMIF(AW37,Setting!B19,AV37:AW37)-SUMIF(AW39,Setting!B19,AV39:AW39)-SUMIF(AW56:AW125,Setting!B19,AV56:AV125)</f>
        <v>0</v>
      </c>
      <c r="AW34" s="377"/>
      <c r="AX34" s="376">
        <f>AV34+SUMIF(AY44:AY53,Setting!B19,AX44:AY53)+SUMIF(AY38,Setting!B19,AX38:AY38)+SUMIF(AY40,Setting!B19,AX40:AY40)-SUMIF(AY37,Setting!B19,AX37:AY37)-SUMIF(AY39,Setting!B19,AX39:AY39)-SUMIF(AY56:AY125,Setting!B19,AX56:AX125)</f>
        <v>0</v>
      </c>
      <c r="AY34" s="377"/>
      <c r="AZ34" s="376">
        <f>AX34+SUMIF(BA44:BA53,Setting!B19,AZ44:BA53)+SUMIF(BA38,Setting!B19,AZ38:BA38)+SUMIF(BA40,Setting!B19,AZ40:BA40)-SUMIF(BA37,Setting!B19,AZ37:BA37)-SUMIF(BA39,Setting!B19,AZ39:BA39)-SUMIF(BA56:BA125,Setting!B19,AZ56:AZ125)</f>
        <v>0</v>
      </c>
      <c r="BA34" s="377"/>
      <c r="BB34" s="376">
        <f>AZ34+SUMIF(BC44:BC53,Setting!B19,BB44:BC53)+SUMIF(BC38,Setting!B19,BB38:BC38)+SUMIF(BC40,Setting!B19,BB40:BC40)-SUMIF(BC37,Setting!B19,BB37:BC37)-SUMIF(BC39,Setting!B19,BB39:BC39)-SUMIF(BC56:BC125,Setting!B19,BB56:BB125)</f>
        <v>0</v>
      </c>
      <c r="BC34" s="377"/>
      <c r="BD34" s="376">
        <f>BB34+SUMIF(BE44:BE53,Setting!B19,BD44:BE53)+SUMIF(BE38,Setting!B19,BD38:BE38)+SUMIF(BE40,Setting!B19,BD40:BE40)-SUMIF(BE37,Setting!B19,BD37:BE37)-SUMIF(BE39,Setting!B19,BD39:BE39)-SUMIF(BE56:BE125,Setting!B19,BD56:BE125)</f>
        <v>0</v>
      </c>
      <c r="BE34" s="377"/>
      <c r="BF34" s="376">
        <f>BD34+SUMIF(BG44:BG53,Setting!B19,BF44:BG53)+SUMIF(BG38,Setting!B19,BF38:BG38)+SUMIF(BG40,Setting!B19,BF40:BG40)-SUMIF(BG37,Setting!B19,BF37:BG37)-SUMIF(BG39,Setting!B19,BF39:BG39)-SUMIF(BG56:BG125,Setting!B19,BF56:BF125)</f>
        <v>0</v>
      </c>
      <c r="BG34" s="377"/>
      <c r="BH34" s="376">
        <f>BF34+SUMIF(BI44:BI53,Setting!B19,BH44:BI53)+SUMIF(BI38,Setting!B19,BH38:BI38)+SUMIF(BI40,Setting!B19,BH40:BI40)-SUMIF(BI37,Setting!B19,BH37:BI37)-SUMIF(BI39,Setting!B19,BH39:BI39)-SUMIF(BI56:BI125,Setting!B19,BH56:BH125)</f>
        <v>0</v>
      </c>
      <c r="BI34" s="377"/>
      <c r="BJ34" s="376">
        <f>BH34+SUMIF(BK44:BK53,Setting!B19,BJ44:BK53)+SUMIF(BK38,Setting!B19,BJ38:BK38)+SUMIF(BK40,Setting!B19,BJ40:BK40)-SUMIF(BK37,Setting!B19,BJ37:BK37)-SUMIF(BK39,Setting!B19,BJ39:BK39)-SUMIF(BK56:BK125,Setting!B19,BJ56:BJ125)</f>
        <v>0</v>
      </c>
      <c r="BK34" s="377"/>
      <c r="BL34" s="376">
        <f>BJ34+SUMIF(BM44:BM53,Setting!B19,BL44:BM53)+SUMIF(BM38,Setting!B19,BL38:BM38)+SUMIF(BM40,Setting!B19,BL40:BM40)-SUMIF(BM37,Setting!B19,BL37:BM37)-SUMIF(BM39,Setting!B19,BL39:BM39)-SUMIF(BM56:BM125,Setting!B19,BL56:BL125)</f>
        <v>0</v>
      </c>
      <c r="BM34" s="378"/>
    </row>
    <row r="35" spans="1:65" s="43" customFormat="1" ht="18.75" customHeight="1" thickBot="1">
      <c r="B35" s="391"/>
      <c r="C35" s="122" t="s">
        <v>33</v>
      </c>
      <c r="D35" s="374">
        <f>SUM(D20:E34)</f>
        <v>38000</v>
      </c>
      <c r="E35" s="375"/>
      <c r="F35" s="374">
        <f>SUM(F20:G34)</f>
        <v>38000</v>
      </c>
      <c r="G35" s="375"/>
      <c r="H35" s="374">
        <f t="shared" ref="H35" si="124">SUM(H20:I34)</f>
        <v>38000</v>
      </c>
      <c r="I35" s="375"/>
      <c r="J35" s="374">
        <f t="shared" ref="J35" si="125">SUM(J20:K34)</f>
        <v>38000</v>
      </c>
      <c r="K35" s="375"/>
      <c r="L35" s="374">
        <f t="shared" ref="L35" si="126">SUM(L20:M34)</f>
        <v>38000</v>
      </c>
      <c r="M35" s="375"/>
      <c r="N35" s="374">
        <f t="shared" ref="N35" si="127">SUM(N20:O34)</f>
        <v>38000</v>
      </c>
      <c r="O35" s="375"/>
      <c r="P35" s="374">
        <f t="shared" ref="P35" si="128">SUM(P20:Q34)</f>
        <v>38000</v>
      </c>
      <c r="Q35" s="375"/>
      <c r="R35" s="374">
        <f t="shared" ref="R35" si="129">SUM(R20:S34)</f>
        <v>38000</v>
      </c>
      <c r="S35" s="375"/>
      <c r="T35" s="374">
        <f t="shared" ref="T35" si="130">SUM(T20:U34)</f>
        <v>38000</v>
      </c>
      <c r="U35" s="375"/>
      <c r="V35" s="374">
        <f t="shared" ref="V35" si="131">SUM(V20:W34)</f>
        <v>38000</v>
      </c>
      <c r="W35" s="375"/>
      <c r="X35" s="374">
        <f t="shared" ref="X35" si="132">SUM(X20:Y34)</f>
        <v>38000</v>
      </c>
      <c r="Y35" s="375"/>
      <c r="Z35" s="374">
        <f t="shared" ref="Z35" si="133">SUM(Z20:AA34)</f>
        <v>38000</v>
      </c>
      <c r="AA35" s="375"/>
      <c r="AB35" s="374">
        <f t="shared" ref="AB35" si="134">SUM(AB20:AC34)</f>
        <v>38000</v>
      </c>
      <c r="AC35" s="375"/>
      <c r="AD35" s="374">
        <f t="shared" ref="AD35" si="135">SUM(AD20:AE34)</f>
        <v>38000</v>
      </c>
      <c r="AE35" s="375"/>
      <c r="AF35" s="374">
        <f t="shared" ref="AF35" si="136">SUM(AF20:AG34)</f>
        <v>38000</v>
      </c>
      <c r="AG35" s="375"/>
      <c r="AH35" s="374">
        <f t="shared" ref="AH35" si="137">SUM(AH20:AI34)</f>
        <v>38000</v>
      </c>
      <c r="AI35" s="375"/>
      <c r="AJ35" s="374">
        <f t="shared" ref="AJ35" si="138">SUM(AJ20:AK34)</f>
        <v>38000</v>
      </c>
      <c r="AK35" s="375"/>
      <c r="AL35" s="374">
        <f t="shared" ref="AL35" si="139">SUM(AL20:AM34)</f>
        <v>38000</v>
      </c>
      <c r="AM35" s="375"/>
      <c r="AN35" s="374">
        <f t="shared" ref="AN35" si="140">SUM(AN20:AO34)</f>
        <v>38000</v>
      </c>
      <c r="AO35" s="375"/>
      <c r="AP35" s="374">
        <f t="shared" ref="AP35" si="141">SUM(AP20:AQ34)</f>
        <v>38000</v>
      </c>
      <c r="AQ35" s="375"/>
      <c r="AR35" s="374">
        <f t="shared" ref="AR35" si="142">SUM(AR20:AS34)</f>
        <v>38000</v>
      </c>
      <c r="AS35" s="375"/>
      <c r="AT35" s="374">
        <f t="shared" ref="AT35" si="143">SUM(AT20:AU34)</f>
        <v>38000</v>
      </c>
      <c r="AU35" s="375"/>
      <c r="AV35" s="374">
        <f t="shared" ref="AV35" si="144">SUM(AV20:AW34)</f>
        <v>38000</v>
      </c>
      <c r="AW35" s="375"/>
      <c r="AX35" s="374">
        <f t="shared" ref="AX35" si="145">SUM(AX20:AY34)</f>
        <v>38000</v>
      </c>
      <c r="AY35" s="375"/>
      <c r="AZ35" s="374">
        <f t="shared" ref="AZ35" si="146">SUM(AZ20:BA34)</f>
        <v>38000</v>
      </c>
      <c r="BA35" s="375"/>
      <c r="BB35" s="374">
        <f t="shared" ref="BB35" si="147">SUM(BB20:BC34)</f>
        <v>38000</v>
      </c>
      <c r="BC35" s="375"/>
      <c r="BD35" s="374">
        <f t="shared" ref="BD35" si="148">SUM(BD20:BE34)</f>
        <v>38000</v>
      </c>
      <c r="BE35" s="375"/>
      <c r="BF35" s="374">
        <f t="shared" ref="BF35" si="149">SUM(BF20:BG34)</f>
        <v>38000</v>
      </c>
      <c r="BG35" s="375"/>
      <c r="BH35" s="374">
        <f t="shared" ref="BH35" si="150">SUM(BH20:BI34)</f>
        <v>38000</v>
      </c>
      <c r="BI35" s="375"/>
      <c r="BJ35" s="374">
        <f t="shared" ref="BJ35" si="151">SUM(BJ20:BK34)</f>
        <v>38000</v>
      </c>
      <c r="BK35" s="375"/>
      <c r="BL35" s="374">
        <f t="shared" ref="BL35" si="152">SUM(BL20:BM34)</f>
        <v>38000</v>
      </c>
      <c r="BM35" s="379"/>
    </row>
    <row r="36" spans="1:65" s="43" customFormat="1" ht="18.75" customHeight="1" thickTop="1" thickBot="1">
      <c r="C36" s="108">
        <v>1</v>
      </c>
      <c r="D36" s="211"/>
      <c r="E36" s="212"/>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3"/>
      <c r="AS36" s="213"/>
      <c r="AT36" s="213"/>
      <c r="AU36" s="213"/>
      <c r="AV36" s="213"/>
      <c r="AW36" s="213"/>
      <c r="AX36" s="213"/>
      <c r="AY36" s="213"/>
      <c r="AZ36" s="213"/>
      <c r="BA36" s="213"/>
      <c r="BB36" s="213"/>
      <c r="BC36" s="213"/>
      <c r="BD36" s="213"/>
      <c r="BE36" s="213"/>
      <c r="BF36" s="213"/>
      <c r="BG36" s="213"/>
      <c r="BH36" s="213"/>
      <c r="BI36" s="213"/>
      <c r="BJ36" s="213"/>
      <c r="BK36" s="214"/>
      <c r="BL36" s="214"/>
      <c r="BM36" s="214"/>
    </row>
    <row r="37" spans="1:65" s="43" customFormat="1" ht="18.75" customHeight="1" thickTop="1">
      <c r="B37" s="371" t="s">
        <v>37</v>
      </c>
      <c r="C37" s="75" t="s">
        <v>43</v>
      </c>
      <c r="D37" s="215"/>
      <c r="E37" s="216"/>
      <c r="F37" s="215">
        <v>300</v>
      </c>
      <c r="G37" s="216" t="s">
        <v>122</v>
      </c>
      <c r="H37" s="215"/>
      <c r="I37" s="216"/>
      <c r="J37" s="215">
        <v>200</v>
      </c>
      <c r="K37" s="216" t="s">
        <v>122</v>
      </c>
      <c r="L37" s="215"/>
      <c r="M37" s="216"/>
      <c r="N37" s="215"/>
      <c r="O37" s="216"/>
      <c r="P37" s="215"/>
      <c r="Q37" s="216"/>
      <c r="R37" s="215"/>
      <c r="S37" s="216"/>
      <c r="T37" s="215"/>
      <c r="U37" s="216"/>
      <c r="V37" s="215"/>
      <c r="W37" s="216"/>
      <c r="X37" s="215"/>
      <c r="Y37" s="216"/>
      <c r="Z37" s="215"/>
      <c r="AA37" s="216"/>
      <c r="AB37" s="215"/>
      <c r="AC37" s="216"/>
      <c r="AD37" s="215"/>
      <c r="AE37" s="216"/>
      <c r="AF37" s="215"/>
      <c r="AG37" s="216"/>
      <c r="AH37" s="215"/>
      <c r="AI37" s="216"/>
      <c r="AJ37" s="215"/>
      <c r="AK37" s="216"/>
      <c r="AL37" s="215"/>
      <c r="AM37" s="216"/>
      <c r="AN37" s="215"/>
      <c r="AO37" s="216"/>
      <c r="AP37" s="215"/>
      <c r="AQ37" s="216"/>
      <c r="AR37" s="215"/>
      <c r="AS37" s="216"/>
      <c r="AT37" s="215"/>
      <c r="AU37" s="216"/>
      <c r="AV37" s="215"/>
      <c r="AW37" s="216"/>
      <c r="AX37" s="215"/>
      <c r="AY37" s="216"/>
      <c r="AZ37" s="215"/>
      <c r="BA37" s="216"/>
      <c r="BB37" s="215"/>
      <c r="BC37" s="216"/>
      <c r="BD37" s="215"/>
      <c r="BE37" s="216"/>
      <c r="BF37" s="215"/>
      <c r="BG37" s="216"/>
      <c r="BH37" s="215"/>
      <c r="BI37" s="216"/>
      <c r="BJ37" s="215"/>
      <c r="BK37" s="216"/>
      <c r="BL37" s="215"/>
      <c r="BM37" s="217"/>
    </row>
    <row r="38" spans="1:65" s="43" customFormat="1" ht="18.75" customHeight="1" thickBot="1">
      <c r="B38" s="372"/>
      <c r="C38" s="102" t="s">
        <v>44</v>
      </c>
      <c r="D38" s="218"/>
      <c r="E38" s="219"/>
      <c r="F38" s="218">
        <v>300</v>
      </c>
      <c r="G38" s="219" t="s">
        <v>114</v>
      </c>
      <c r="H38" s="218">
        <v>500</v>
      </c>
      <c r="I38" s="219" t="s">
        <v>124</v>
      </c>
      <c r="J38" s="218">
        <v>200</v>
      </c>
      <c r="K38" s="219" t="s">
        <v>132</v>
      </c>
      <c r="L38" s="218"/>
      <c r="M38" s="219"/>
      <c r="N38" s="218"/>
      <c r="O38" s="219"/>
      <c r="P38" s="218"/>
      <c r="Q38" s="219"/>
      <c r="R38" s="218"/>
      <c r="S38" s="219"/>
      <c r="T38" s="218"/>
      <c r="U38" s="219"/>
      <c r="V38" s="218"/>
      <c r="W38" s="219"/>
      <c r="X38" s="218"/>
      <c r="Y38" s="219"/>
      <c r="Z38" s="218"/>
      <c r="AA38" s="219"/>
      <c r="AB38" s="218"/>
      <c r="AC38" s="219"/>
      <c r="AD38" s="218"/>
      <c r="AE38" s="219"/>
      <c r="AF38" s="218"/>
      <c r="AG38" s="219"/>
      <c r="AH38" s="218"/>
      <c r="AI38" s="219"/>
      <c r="AJ38" s="218"/>
      <c r="AK38" s="219"/>
      <c r="AL38" s="218"/>
      <c r="AM38" s="219"/>
      <c r="AN38" s="218"/>
      <c r="AO38" s="219"/>
      <c r="AP38" s="218"/>
      <c r="AQ38" s="219"/>
      <c r="AR38" s="218"/>
      <c r="AS38" s="219"/>
      <c r="AT38" s="218"/>
      <c r="AU38" s="219"/>
      <c r="AV38" s="218"/>
      <c r="AW38" s="219"/>
      <c r="AX38" s="218"/>
      <c r="AY38" s="219"/>
      <c r="AZ38" s="218"/>
      <c r="BA38" s="219"/>
      <c r="BB38" s="218"/>
      <c r="BC38" s="219"/>
      <c r="BD38" s="218"/>
      <c r="BE38" s="219"/>
      <c r="BF38" s="218"/>
      <c r="BG38" s="219"/>
      <c r="BH38" s="218"/>
      <c r="BI38" s="219"/>
      <c r="BJ38" s="218"/>
      <c r="BK38" s="219"/>
      <c r="BL38" s="218"/>
      <c r="BM38" s="220"/>
    </row>
    <row r="39" spans="1:65" s="43" customFormat="1" ht="18.75" customHeight="1" thickTop="1">
      <c r="B39" s="372"/>
      <c r="C39" s="75" t="s">
        <v>43</v>
      </c>
      <c r="D39" s="221"/>
      <c r="E39" s="222"/>
      <c r="F39" s="221"/>
      <c r="G39" s="222"/>
      <c r="H39" s="221"/>
      <c r="I39" s="222"/>
      <c r="J39" s="221"/>
      <c r="K39" s="222"/>
      <c r="L39" s="221"/>
      <c r="M39" s="222"/>
      <c r="N39" s="221"/>
      <c r="O39" s="222"/>
      <c r="P39" s="221"/>
      <c r="Q39" s="222"/>
      <c r="R39" s="221"/>
      <c r="S39" s="222"/>
      <c r="T39" s="221"/>
      <c r="U39" s="222"/>
      <c r="V39" s="221"/>
      <c r="W39" s="222"/>
      <c r="X39" s="221"/>
      <c r="Y39" s="222"/>
      <c r="Z39" s="221"/>
      <c r="AA39" s="222"/>
      <c r="AB39" s="221"/>
      <c r="AC39" s="222"/>
      <c r="AD39" s="221"/>
      <c r="AE39" s="222"/>
      <c r="AF39" s="221"/>
      <c r="AG39" s="222"/>
      <c r="AH39" s="221"/>
      <c r="AI39" s="222"/>
      <c r="AJ39" s="221"/>
      <c r="AK39" s="222"/>
      <c r="AL39" s="221"/>
      <c r="AM39" s="222"/>
      <c r="AN39" s="221"/>
      <c r="AO39" s="222"/>
      <c r="AP39" s="221"/>
      <c r="AQ39" s="222"/>
      <c r="AR39" s="221"/>
      <c r="AS39" s="222"/>
      <c r="AT39" s="221"/>
      <c r="AU39" s="222"/>
      <c r="AV39" s="221"/>
      <c r="AW39" s="222"/>
      <c r="AX39" s="221"/>
      <c r="AY39" s="222"/>
      <c r="AZ39" s="221"/>
      <c r="BA39" s="222"/>
      <c r="BB39" s="221"/>
      <c r="BC39" s="222"/>
      <c r="BD39" s="221"/>
      <c r="BE39" s="222"/>
      <c r="BF39" s="221"/>
      <c r="BG39" s="222"/>
      <c r="BH39" s="221"/>
      <c r="BI39" s="222"/>
      <c r="BJ39" s="221"/>
      <c r="BK39" s="222"/>
      <c r="BL39" s="221"/>
      <c r="BM39" s="223"/>
    </row>
    <row r="40" spans="1:65" s="43" customFormat="1" ht="18.75" customHeight="1" thickBot="1">
      <c r="B40" s="373"/>
      <c r="C40" s="103" t="s">
        <v>44</v>
      </c>
      <c r="D40" s="224"/>
      <c r="E40" s="225"/>
      <c r="F40" s="224"/>
      <c r="G40" s="225"/>
      <c r="H40" s="224"/>
      <c r="I40" s="225"/>
      <c r="J40" s="224"/>
      <c r="K40" s="225"/>
      <c r="L40" s="224"/>
      <c r="M40" s="225"/>
      <c r="N40" s="224"/>
      <c r="O40" s="225"/>
      <c r="P40" s="224"/>
      <c r="Q40" s="225"/>
      <c r="R40" s="224"/>
      <c r="S40" s="225"/>
      <c r="T40" s="224"/>
      <c r="U40" s="225"/>
      <c r="V40" s="224"/>
      <c r="W40" s="225"/>
      <c r="X40" s="224"/>
      <c r="Y40" s="225"/>
      <c r="Z40" s="224"/>
      <c r="AA40" s="225"/>
      <c r="AB40" s="224"/>
      <c r="AC40" s="225"/>
      <c r="AD40" s="224"/>
      <c r="AE40" s="225"/>
      <c r="AF40" s="224"/>
      <c r="AG40" s="225"/>
      <c r="AH40" s="224"/>
      <c r="AI40" s="225"/>
      <c r="AJ40" s="224"/>
      <c r="AK40" s="225"/>
      <c r="AL40" s="224"/>
      <c r="AM40" s="225"/>
      <c r="AN40" s="224"/>
      <c r="AO40" s="225"/>
      <c r="AP40" s="224"/>
      <c r="AQ40" s="225"/>
      <c r="AR40" s="224"/>
      <c r="AS40" s="225"/>
      <c r="AT40" s="224"/>
      <c r="AU40" s="225"/>
      <c r="AV40" s="224"/>
      <c r="AW40" s="225"/>
      <c r="AX40" s="224"/>
      <c r="AY40" s="225"/>
      <c r="AZ40" s="224"/>
      <c r="BA40" s="225"/>
      <c r="BB40" s="224"/>
      <c r="BC40" s="225"/>
      <c r="BD40" s="224"/>
      <c r="BE40" s="225"/>
      <c r="BF40" s="224"/>
      <c r="BG40" s="225"/>
      <c r="BH40" s="224"/>
      <c r="BI40" s="225"/>
      <c r="BJ40" s="224"/>
      <c r="BK40" s="225"/>
      <c r="BL40" s="224"/>
      <c r="BM40" s="226"/>
    </row>
    <row r="41" spans="1:65" s="85" customFormat="1" ht="29.25" customHeight="1" thickTop="1" thickBot="1">
      <c r="C41" s="108">
        <v>1</v>
      </c>
      <c r="D41" s="289"/>
      <c r="E41" s="290"/>
      <c r="F41" s="289"/>
      <c r="G41" s="290"/>
      <c r="H41" s="289"/>
      <c r="I41" s="290"/>
      <c r="J41" s="289"/>
      <c r="K41" s="290"/>
      <c r="L41" s="289"/>
      <c r="M41" s="290"/>
      <c r="N41" s="289"/>
      <c r="O41" s="290"/>
      <c r="P41" s="289"/>
      <c r="Q41" s="290"/>
      <c r="R41" s="289"/>
      <c r="S41" s="290"/>
      <c r="T41" s="289"/>
      <c r="U41" s="290"/>
      <c r="V41" s="289"/>
      <c r="W41" s="290"/>
      <c r="X41" s="289"/>
      <c r="Y41" s="290"/>
      <c r="Z41" s="289"/>
      <c r="AA41" s="290"/>
      <c r="AB41" s="289"/>
      <c r="AC41" s="290"/>
      <c r="AD41" s="289"/>
      <c r="AE41" s="290"/>
      <c r="AF41" s="289"/>
      <c r="AG41" s="290"/>
      <c r="AH41" s="289"/>
      <c r="AI41" s="290"/>
      <c r="AJ41" s="289"/>
      <c r="AK41" s="290"/>
      <c r="AL41" s="289"/>
      <c r="AM41" s="290"/>
      <c r="AN41" s="289"/>
      <c r="AO41" s="290"/>
      <c r="AP41" s="289"/>
      <c r="AQ41" s="290"/>
      <c r="AR41" s="289"/>
      <c r="AS41" s="290"/>
      <c r="AT41" s="289"/>
      <c r="AU41" s="290"/>
      <c r="AV41" s="289"/>
      <c r="AW41" s="290"/>
      <c r="AX41" s="289"/>
      <c r="AY41" s="290"/>
      <c r="AZ41" s="289"/>
      <c r="BA41" s="290"/>
      <c r="BB41" s="289"/>
      <c r="BC41" s="290"/>
      <c r="BD41" s="289"/>
      <c r="BE41" s="290"/>
      <c r="BF41" s="289"/>
      <c r="BG41" s="290"/>
      <c r="BH41" s="289"/>
      <c r="BI41" s="290"/>
      <c r="BJ41" s="289"/>
      <c r="BK41" s="290"/>
      <c r="BL41" s="289"/>
      <c r="BM41" s="290"/>
    </row>
    <row r="42" spans="1:65" s="43" customFormat="1" ht="22" thickTop="1">
      <c r="A42" s="45"/>
      <c r="B42" s="100"/>
      <c r="C42" s="52" t="s">
        <v>29</v>
      </c>
      <c r="D42" s="368">
        <f>D18</f>
        <v>44927</v>
      </c>
      <c r="E42" s="369"/>
      <c r="F42" s="368">
        <f>F18</f>
        <v>44928</v>
      </c>
      <c r="G42" s="369"/>
      <c r="H42" s="368">
        <f>H18</f>
        <v>44929</v>
      </c>
      <c r="I42" s="369"/>
      <c r="J42" s="368">
        <f>J18</f>
        <v>44930</v>
      </c>
      <c r="K42" s="369"/>
      <c r="L42" s="368">
        <f>L18</f>
        <v>44931</v>
      </c>
      <c r="M42" s="369"/>
      <c r="N42" s="368">
        <f>N18</f>
        <v>44932</v>
      </c>
      <c r="O42" s="369"/>
      <c r="P42" s="368">
        <f>P18</f>
        <v>44933</v>
      </c>
      <c r="Q42" s="369"/>
      <c r="R42" s="368">
        <f>R18</f>
        <v>44934</v>
      </c>
      <c r="S42" s="369"/>
      <c r="T42" s="368">
        <f>T18</f>
        <v>44935</v>
      </c>
      <c r="U42" s="369"/>
      <c r="V42" s="368">
        <f>V18</f>
        <v>44936</v>
      </c>
      <c r="W42" s="369"/>
      <c r="X42" s="368">
        <f>X18</f>
        <v>44937</v>
      </c>
      <c r="Y42" s="369"/>
      <c r="Z42" s="368">
        <f>Z18</f>
        <v>44938</v>
      </c>
      <c r="AA42" s="369"/>
      <c r="AB42" s="368">
        <f>AB18</f>
        <v>44939</v>
      </c>
      <c r="AC42" s="369"/>
      <c r="AD42" s="368">
        <f>AD18</f>
        <v>44940</v>
      </c>
      <c r="AE42" s="369"/>
      <c r="AF42" s="368">
        <f>AF18</f>
        <v>44941</v>
      </c>
      <c r="AG42" s="369"/>
      <c r="AH42" s="368">
        <f>AH18</f>
        <v>44942</v>
      </c>
      <c r="AI42" s="369"/>
      <c r="AJ42" s="368">
        <f>AJ18</f>
        <v>44943</v>
      </c>
      <c r="AK42" s="369"/>
      <c r="AL42" s="368">
        <f>AL18</f>
        <v>44944</v>
      </c>
      <c r="AM42" s="369"/>
      <c r="AN42" s="368">
        <f>AN18</f>
        <v>44945</v>
      </c>
      <c r="AO42" s="369"/>
      <c r="AP42" s="368">
        <f>AP18</f>
        <v>44946</v>
      </c>
      <c r="AQ42" s="369"/>
      <c r="AR42" s="368">
        <f>AR18</f>
        <v>44947</v>
      </c>
      <c r="AS42" s="369"/>
      <c r="AT42" s="368">
        <f>AT18</f>
        <v>44948</v>
      </c>
      <c r="AU42" s="369"/>
      <c r="AV42" s="368">
        <f>AV18</f>
        <v>44949</v>
      </c>
      <c r="AW42" s="369"/>
      <c r="AX42" s="368">
        <f>AX18</f>
        <v>44950</v>
      </c>
      <c r="AY42" s="369"/>
      <c r="AZ42" s="368">
        <f>AZ18</f>
        <v>44951</v>
      </c>
      <c r="BA42" s="369"/>
      <c r="BB42" s="368">
        <f>BB18</f>
        <v>44952</v>
      </c>
      <c r="BC42" s="369"/>
      <c r="BD42" s="368">
        <f>BD18</f>
        <v>44953</v>
      </c>
      <c r="BE42" s="369"/>
      <c r="BF42" s="368">
        <f>BF18</f>
        <v>44954</v>
      </c>
      <c r="BG42" s="369"/>
      <c r="BH42" s="368">
        <f>BH18</f>
        <v>44955</v>
      </c>
      <c r="BI42" s="369"/>
      <c r="BJ42" s="368">
        <f>BJ18</f>
        <v>44956</v>
      </c>
      <c r="BK42" s="369"/>
      <c r="BL42" s="368">
        <f>BL18</f>
        <v>44957</v>
      </c>
      <c r="BM42" s="370"/>
    </row>
    <row r="43" spans="1:65" s="43" customFormat="1" ht="19" thickBot="1">
      <c r="A43" s="45"/>
      <c r="B43" s="101"/>
      <c r="C43" s="51" t="s">
        <v>74</v>
      </c>
      <c r="D43" s="365">
        <f>D42</f>
        <v>44927</v>
      </c>
      <c r="E43" s="367"/>
      <c r="F43" s="365">
        <f>F42</f>
        <v>44928</v>
      </c>
      <c r="G43" s="367"/>
      <c r="H43" s="365">
        <f>H42</f>
        <v>44929</v>
      </c>
      <c r="I43" s="367"/>
      <c r="J43" s="365">
        <f>J42</f>
        <v>44930</v>
      </c>
      <c r="K43" s="367"/>
      <c r="L43" s="365">
        <f>L42</f>
        <v>44931</v>
      </c>
      <c r="M43" s="367"/>
      <c r="N43" s="365">
        <f>N42</f>
        <v>44932</v>
      </c>
      <c r="O43" s="367"/>
      <c r="P43" s="365">
        <f>P42</f>
        <v>44933</v>
      </c>
      <c r="Q43" s="367"/>
      <c r="R43" s="365">
        <f>R42</f>
        <v>44934</v>
      </c>
      <c r="S43" s="367"/>
      <c r="T43" s="365">
        <f>T42</f>
        <v>44935</v>
      </c>
      <c r="U43" s="367"/>
      <c r="V43" s="365">
        <f>V42</f>
        <v>44936</v>
      </c>
      <c r="W43" s="367"/>
      <c r="X43" s="365">
        <f>X42</f>
        <v>44937</v>
      </c>
      <c r="Y43" s="367"/>
      <c r="Z43" s="365">
        <f>Z42</f>
        <v>44938</v>
      </c>
      <c r="AA43" s="367"/>
      <c r="AB43" s="365">
        <f>AB42</f>
        <v>44939</v>
      </c>
      <c r="AC43" s="367"/>
      <c r="AD43" s="365">
        <f>AD42</f>
        <v>44940</v>
      </c>
      <c r="AE43" s="367"/>
      <c r="AF43" s="365">
        <f>AF42</f>
        <v>44941</v>
      </c>
      <c r="AG43" s="367"/>
      <c r="AH43" s="365">
        <f>AH42</f>
        <v>44942</v>
      </c>
      <c r="AI43" s="367"/>
      <c r="AJ43" s="365">
        <f>AJ42</f>
        <v>44943</v>
      </c>
      <c r="AK43" s="367"/>
      <c r="AL43" s="365">
        <f>AL42</f>
        <v>44944</v>
      </c>
      <c r="AM43" s="367"/>
      <c r="AN43" s="365">
        <f>AN42</f>
        <v>44945</v>
      </c>
      <c r="AO43" s="367"/>
      <c r="AP43" s="365">
        <f>AP42</f>
        <v>44946</v>
      </c>
      <c r="AQ43" s="367"/>
      <c r="AR43" s="365">
        <f>AR42</f>
        <v>44947</v>
      </c>
      <c r="AS43" s="367"/>
      <c r="AT43" s="365">
        <f>AT42</f>
        <v>44948</v>
      </c>
      <c r="AU43" s="367"/>
      <c r="AV43" s="365">
        <f>AV42</f>
        <v>44949</v>
      </c>
      <c r="AW43" s="367"/>
      <c r="AX43" s="365">
        <f>AX42</f>
        <v>44950</v>
      </c>
      <c r="AY43" s="367"/>
      <c r="AZ43" s="365">
        <f>AZ42</f>
        <v>44951</v>
      </c>
      <c r="BA43" s="367"/>
      <c r="BB43" s="365">
        <f>BB42</f>
        <v>44952</v>
      </c>
      <c r="BC43" s="367"/>
      <c r="BD43" s="365">
        <f>BD42</f>
        <v>44953</v>
      </c>
      <c r="BE43" s="367"/>
      <c r="BF43" s="365">
        <f>BF42</f>
        <v>44954</v>
      </c>
      <c r="BG43" s="367"/>
      <c r="BH43" s="365">
        <f>BH42</f>
        <v>44955</v>
      </c>
      <c r="BI43" s="367"/>
      <c r="BJ43" s="365">
        <f>BJ42</f>
        <v>44956</v>
      </c>
      <c r="BK43" s="367"/>
      <c r="BL43" s="365">
        <f>BL42</f>
        <v>44957</v>
      </c>
      <c r="BM43" s="366"/>
    </row>
    <row r="44" spans="1:65" s="43" customFormat="1" ht="19" thickTop="1">
      <c r="A44" s="45"/>
      <c r="B44" s="363" t="s">
        <v>5</v>
      </c>
      <c r="C44" s="87" t="s">
        <v>76</v>
      </c>
      <c r="D44" s="215"/>
      <c r="E44" s="216"/>
      <c r="F44" s="215">
        <v>3000</v>
      </c>
      <c r="G44" s="216" t="s">
        <v>122</v>
      </c>
      <c r="H44" s="215"/>
      <c r="I44" s="216"/>
      <c r="J44" s="215"/>
      <c r="K44" s="216"/>
      <c r="L44" s="215"/>
      <c r="M44" s="216"/>
      <c r="N44" s="215"/>
      <c r="O44" s="216"/>
      <c r="P44" s="215"/>
      <c r="Q44" s="216"/>
      <c r="R44" s="215"/>
      <c r="S44" s="216"/>
      <c r="T44" s="215"/>
      <c r="U44" s="216"/>
      <c r="V44" s="215"/>
      <c r="W44" s="216"/>
      <c r="X44" s="215"/>
      <c r="Y44" s="216"/>
      <c r="Z44" s="215"/>
      <c r="AA44" s="216"/>
      <c r="AB44" s="215"/>
      <c r="AC44" s="216"/>
      <c r="AD44" s="215"/>
      <c r="AE44" s="216"/>
      <c r="AF44" s="215"/>
      <c r="AG44" s="216"/>
      <c r="AH44" s="215"/>
      <c r="AI44" s="216"/>
      <c r="AJ44" s="215"/>
      <c r="AK44" s="216"/>
      <c r="AL44" s="215"/>
      <c r="AM44" s="216"/>
      <c r="AN44" s="215"/>
      <c r="AO44" s="216"/>
      <c r="AP44" s="215"/>
      <c r="AQ44" s="216"/>
      <c r="AR44" s="215"/>
      <c r="AS44" s="216"/>
      <c r="AT44" s="215"/>
      <c r="AU44" s="216"/>
      <c r="AV44" s="215"/>
      <c r="AW44" s="216"/>
      <c r="AX44" s="215"/>
      <c r="AY44" s="216"/>
      <c r="AZ44" s="215"/>
      <c r="BA44" s="216"/>
      <c r="BB44" s="215"/>
      <c r="BC44" s="216"/>
      <c r="BD44" s="215"/>
      <c r="BE44" s="216"/>
      <c r="BF44" s="215"/>
      <c r="BG44" s="216"/>
      <c r="BH44" s="215"/>
      <c r="BI44" s="216"/>
      <c r="BJ44" s="215"/>
      <c r="BK44" s="216"/>
      <c r="BL44" s="215"/>
      <c r="BM44" s="217"/>
    </row>
    <row r="45" spans="1:65" s="43" customFormat="1">
      <c r="A45" s="45"/>
      <c r="B45" s="363"/>
      <c r="C45" s="55" t="s">
        <v>78</v>
      </c>
      <c r="D45" s="227"/>
      <c r="E45" s="228"/>
      <c r="F45" s="227"/>
      <c r="G45" s="228"/>
      <c r="H45" s="227"/>
      <c r="I45" s="228"/>
      <c r="J45" s="227"/>
      <c r="K45" s="228"/>
      <c r="L45" s="227"/>
      <c r="M45" s="228"/>
      <c r="N45" s="227"/>
      <c r="O45" s="228"/>
      <c r="P45" s="227"/>
      <c r="Q45" s="228"/>
      <c r="R45" s="227"/>
      <c r="S45" s="228"/>
      <c r="T45" s="227"/>
      <c r="U45" s="228"/>
      <c r="V45" s="227"/>
      <c r="W45" s="228"/>
      <c r="X45" s="227"/>
      <c r="Y45" s="228"/>
      <c r="Z45" s="227"/>
      <c r="AA45" s="228"/>
      <c r="AB45" s="227"/>
      <c r="AC45" s="228"/>
      <c r="AD45" s="227"/>
      <c r="AE45" s="228"/>
      <c r="AF45" s="227"/>
      <c r="AG45" s="228"/>
      <c r="AH45" s="227"/>
      <c r="AI45" s="228"/>
      <c r="AJ45" s="227"/>
      <c r="AK45" s="228"/>
      <c r="AL45" s="227"/>
      <c r="AM45" s="228"/>
      <c r="AN45" s="227"/>
      <c r="AO45" s="228"/>
      <c r="AP45" s="227"/>
      <c r="AQ45" s="228"/>
      <c r="AR45" s="227"/>
      <c r="AS45" s="228"/>
      <c r="AT45" s="227"/>
      <c r="AU45" s="228"/>
      <c r="AV45" s="227"/>
      <c r="AW45" s="228"/>
      <c r="AX45" s="227"/>
      <c r="AY45" s="228"/>
      <c r="AZ45" s="227"/>
      <c r="BA45" s="228"/>
      <c r="BB45" s="227"/>
      <c r="BC45" s="228"/>
      <c r="BD45" s="227"/>
      <c r="BE45" s="228"/>
      <c r="BF45" s="227"/>
      <c r="BG45" s="228"/>
      <c r="BH45" s="227"/>
      <c r="BI45" s="228"/>
      <c r="BJ45" s="227"/>
      <c r="BK45" s="228"/>
      <c r="BL45" s="227"/>
      <c r="BM45" s="229"/>
    </row>
    <row r="46" spans="1:65" s="43" customFormat="1">
      <c r="A46" s="45"/>
      <c r="B46" s="363"/>
      <c r="C46" s="59" t="s">
        <v>80</v>
      </c>
      <c r="D46" s="221"/>
      <c r="E46" s="222"/>
      <c r="F46" s="221"/>
      <c r="G46" s="222"/>
      <c r="H46" s="221"/>
      <c r="I46" s="222"/>
      <c r="J46" s="221"/>
      <c r="K46" s="222"/>
      <c r="L46" s="221"/>
      <c r="M46" s="222"/>
      <c r="N46" s="221"/>
      <c r="O46" s="222"/>
      <c r="P46" s="221"/>
      <c r="Q46" s="222"/>
      <c r="R46" s="221"/>
      <c r="S46" s="222"/>
      <c r="T46" s="221"/>
      <c r="U46" s="222"/>
      <c r="V46" s="221"/>
      <c r="W46" s="222"/>
      <c r="X46" s="221"/>
      <c r="Y46" s="222"/>
      <c r="Z46" s="221"/>
      <c r="AA46" s="222"/>
      <c r="AB46" s="221"/>
      <c r="AC46" s="222"/>
      <c r="AD46" s="221"/>
      <c r="AE46" s="222"/>
      <c r="AF46" s="221"/>
      <c r="AG46" s="222"/>
      <c r="AH46" s="221"/>
      <c r="AI46" s="222"/>
      <c r="AJ46" s="221"/>
      <c r="AK46" s="222"/>
      <c r="AL46" s="221"/>
      <c r="AM46" s="222"/>
      <c r="AN46" s="221"/>
      <c r="AO46" s="222"/>
      <c r="AP46" s="221"/>
      <c r="AQ46" s="222"/>
      <c r="AR46" s="221"/>
      <c r="AS46" s="222"/>
      <c r="AT46" s="221"/>
      <c r="AU46" s="222"/>
      <c r="AV46" s="221"/>
      <c r="AW46" s="222"/>
      <c r="AX46" s="221"/>
      <c r="AY46" s="222"/>
      <c r="AZ46" s="221"/>
      <c r="BA46" s="222"/>
      <c r="BB46" s="221"/>
      <c r="BC46" s="222"/>
      <c r="BD46" s="221"/>
      <c r="BE46" s="222"/>
      <c r="BF46" s="221"/>
      <c r="BG46" s="222"/>
      <c r="BH46" s="221"/>
      <c r="BI46" s="222"/>
      <c r="BJ46" s="221"/>
      <c r="BK46" s="222"/>
      <c r="BL46" s="221"/>
      <c r="BM46" s="223"/>
    </row>
    <row r="47" spans="1:65" s="43" customFormat="1">
      <c r="A47" s="45"/>
      <c r="B47" s="363"/>
      <c r="C47" s="55" t="s">
        <v>82</v>
      </c>
      <c r="D47" s="227"/>
      <c r="E47" s="228"/>
      <c r="F47" s="227"/>
      <c r="G47" s="228"/>
      <c r="H47" s="227"/>
      <c r="I47" s="228"/>
      <c r="J47" s="227"/>
      <c r="K47" s="228"/>
      <c r="L47" s="227"/>
      <c r="M47" s="228"/>
      <c r="N47" s="227"/>
      <c r="O47" s="228"/>
      <c r="P47" s="227"/>
      <c r="Q47" s="228"/>
      <c r="R47" s="227"/>
      <c r="S47" s="228"/>
      <c r="T47" s="227"/>
      <c r="U47" s="228"/>
      <c r="V47" s="227"/>
      <c r="W47" s="228"/>
      <c r="X47" s="227"/>
      <c r="Y47" s="228"/>
      <c r="Z47" s="227"/>
      <c r="AA47" s="228"/>
      <c r="AB47" s="227"/>
      <c r="AC47" s="228"/>
      <c r="AD47" s="227"/>
      <c r="AE47" s="228"/>
      <c r="AF47" s="227"/>
      <c r="AG47" s="228"/>
      <c r="AH47" s="227"/>
      <c r="AI47" s="228"/>
      <c r="AJ47" s="227"/>
      <c r="AK47" s="228"/>
      <c r="AL47" s="227"/>
      <c r="AM47" s="228"/>
      <c r="AN47" s="227"/>
      <c r="AO47" s="228"/>
      <c r="AP47" s="227"/>
      <c r="AQ47" s="228"/>
      <c r="AR47" s="227"/>
      <c r="AS47" s="228"/>
      <c r="AT47" s="227"/>
      <c r="AU47" s="228"/>
      <c r="AV47" s="227"/>
      <c r="AW47" s="228"/>
      <c r="AX47" s="227"/>
      <c r="AY47" s="228"/>
      <c r="AZ47" s="227"/>
      <c r="BA47" s="228"/>
      <c r="BB47" s="227"/>
      <c r="BC47" s="228"/>
      <c r="BD47" s="227"/>
      <c r="BE47" s="228"/>
      <c r="BF47" s="227"/>
      <c r="BG47" s="228"/>
      <c r="BH47" s="227"/>
      <c r="BI47" s="228"/>
      <c r="BJ47" s="227"/>
      <c r="BK47" s="228"/>
      <c r="BL47" s="227"/>
      <c r="BM47" s="229"/>
    </row>
    <row r="48" spans="1:65" s="43" customFormat="1" hidden="1">
      <c r="A48" s="45"/>
      <c r="B48" s="363"/>
      <c r="C48" s="59"/>
      <c r="D48" s="221"/>
      <c r="E48" s="222"/>
      <c r="F48" s="221"/>
      <c r="G48" s="222"/>
      <c r="H48" s="221"/>
      <c r="I48" s="222"/>
      <c r="J48" s="221"/>
      <c r="K48" s="222"/>
      <c r="L48" s="221"/>
      <c r="M48" s="222"/>
      <c r="N48" s="221"/>
      <c r="O48" s="222"/>
      <c r="P48" s="221"/>
      <c r="Q48" s="222"/>
      <c r="R48" s="221"/>
      <c r="S48" s="222"/>
      <c r="T48" s="221"/>
      <c r="U48" s="222"/>
      <c r="V48" s="221"/>
      <c r="W48" s="222"/>
      <c r="X48" s="221"/>
      <c r="Y48" s="222"/>
      <c r="Z48" s="221"/>
      <c r="AA48" s="222"/>
      <c r="AB48" s="221"/>
      <c r="AC48" s="222"/>
      <c r="AD48" s="221"/>
      <c r="AE48" s="222"/>
      <c r="AF48" s="221"/>
      <c r="AG48" s="222"/>
      <c r="AH48" s="221"/>
      <c r="AI48" s="222"/>
      <c r="AJ48" s="221"/>
      <c r="AK48" s="222"/>
      <c r="AL48" s="221"/>
      <c r="AM48" s="222"/>
      <c r="AN48" s="221"/>
      <c r="AO48" s="222"/>
      <c r="AP48" s="221"/>
      <c r="AQ48" s="222"/>
      <c r="AR48" s="221"/>
      <c r="AS48" s="222"/>
      <c r="AT48" s="221"/>
      <c r="AU48" s="222"/>
      <c r="AV48" s="221"/>
      <c r="AW48" s="222"/>
      <c r="AX48" s="221"/>
      <c r="AY48" s="222"/>
      <c r="AZ48" s="221"/>
      <c r="BA48" s="222"/>
      <c r="BB48" s="221"/>
      <c r="BC48" s="222"/>
      <c r="BD48" s="221"/>
      <c r="BE48" s="222"/>
      <c r="BF48" s="221"/>
      <c r="BG48" s="222"/>
      <c r="BH48" s="221"/>
      <c r="BI48" s="222"/>
      <c r="BJ48" s="221"/>
      <c r="BK48" s="222"/>
      <c r="BL48" s="221"/>
      <c r="BM48" s="223"/>
    </row>
    <row r="49" spans="1:65" s="43" customFormat="1" ht="18" hidden="1" customHeight="1">
      <c r="A49" s="45"/>
      <c r="B49" s="363"/>
      <c r="C49" s="55">
        <f>Setting!D10</f>
        <v>0</v>
      </c>
      <c r="D49" s="227"/>
      <c r="E49" s="228"/>
      <c r="F49" s="227"/>
      <c r="G49" s="228"/>
      <c r="H49" s="227"/>
      <c r="I49" s="228"/>
      <c r="J49" s="227"/>
      <c r="K49" s="228"/>
      <c r="L49" s="227"/>
      <c r="M49" s="228"/>
      <c r="N49" s="227"/>
      <c r="O49" s="228"/>
      <c r="P49" s="227"/>
      <c r="Q49" s="228"/>
      <c r="R49" s="227"/>
      <c r="S49" s="228"/>
      <c r="T49" s="227"/>
      <c r="U49" s="228"/>
      <c r="V49" s="227"/>
      <c r="W49" s="228"/>
      <c r="X49" s="227"/>
      <c r="Y49" s="228"/>
      <c r="Z49" s="227"/>
      <c r="AA49" s="228"/>
      <c r="AB49" s="227"/>
      <c r="AC49" s="228"/>
      <c r="AD49" s="227"/>
      <c r="AE49" s="228"/>
      <c r="AF49" s="227"/>
      <c r="AG49" s="228"/>
      <c r="AH49" s="227"/>
      <c r="AI49" s="228"/>
      <c r="AJ49" s="227"/>
      <c r="AK49" s="228"/>
      <c r="AL49" s="227"/>
      <c r="AM49" s="228"/>
      <c r="AN49" s="227"/>
      <c r="AO49" s="228"/>
      <c r="AP49" s="227"/>
      <c r="AQ49" s="228"/>
      <c r="AR49" s="227"/>
      <c r="AS49" s="228"/>
      <c r="AT49" s="227"/>
      <c r="AU49" s="228"/>
      <c r="AV49" s="227"/>
      <c r="AW49" s="228"/>
      <c r="AX49" s="227"/>
      <c r="AY49" s="228"/>
      <c r="AZ49" s="227"/>
      <c r="BA49" s="228"/>
      <c r="BB49" s="227"/>
      <c r="BC49" s="228"/>
      <c r="BD49" s="227"/>
      <c r="BE49" s="228"/>
      <c r="BF49" s="227"/>
      <c r="BG49" s="228"/>
      <c r="BH49" s="227"/>
      <c r="BI49" s="228"/>
      <c r="BJ49" s="227"/>
      <c r="BK49" s="228"/>
      <c r="BL49" s="227"/>
      <c r="BM49" s="229"/>
    </row>
    <row r="50" spans="1:65" s="43" customFormat="1" ht="18" hidden="1" customHeight="1">
      <c r="A50" s="45"/>
      <c r="B50" s="363"/>
      <c r="C50" s="59">
        <f>Setting!D11</f>
        <v>0</v>
      </c>
      <c r="D50" s="221"/>
      <c r="E50" s="222"/>
      <c r="F50" s="221"/>
      <c r="G50" s="222"/>
      <c r="H50" s="221"/>
      <c r="I50" s="222"/>
      <c r="J50" s="221"/>
      <c r="K50" s="222"/>
      <c r="L50" s="221"/>
      <c r="M50" s="222"/>
      <c r="N50" s="221"/>
      <c r="O50" s="222"/>
      <c r="P50" s="221"/>
      <c r="Q50" s="222"/>
      <c r="R50" s="221"/>
      <c r="S50" s="222"/>
      <c r="T50" s="221"/>
      <c r="U50" s="222"/>
      <c r="V50" s="221"/>
      <c r="W50" s="222"/>
      <c r="X50" s="221"/>
      <c r="Y50" s="222"/>
      <c r="Z50" s="221"/>
      <c r="AA50" s="222"/>
      <c r="AB50" s="221"/>
      <c r="AC50" s="222"/>
      <c r="AD50" s="221"/>
      <c r="AE50" s="222"/>
      <c r="AF50" s="221"/>
      <c r="AG50" s="222"/>
      <c r="AH50" s="221"/>
      <c r="AI50" s="222"/>
      <c r="AJ50" s="221"/>
      <c r="AK50" s="222"/>
      <c r="AL50" s="221"/>
      <c r="AM50" s="222"/>
      <c r="AN50" s="221"/>
      <c r="AO50" s="222"/>
      <c r="AP50" s="221"/>
      <c r="AQ50" s="222"/>
      <c r="AR50" s="221"/>
      <c r="AS50" s="222"/>
      <c r="AT50" s="221"/>
      <c r="AU50" s="222"/>
      <c r="AV50" s="221"/>
      <c r="AW50" s="222"/>
      <c r="AX50" s="221"/>
      <c r="AY50" s="222"/>
      <c r="AZ50" s="221"/>
      <c r="BA50" s="222"/>
      <c r="BB50" s="221"/>
      <c r="BC50" s="222"/>
      <c r="BD50" s="221"/>
      <c r="BE50" s="222"/>
      <c r="BF50" s="221"/>
      <c r="BG50" s="222"/>
      <c r="BH50" s="221"/>
      <c r="BI50" s="222"/>
      <c r="BJ50" s="221"/>
      <c r="BK50" s="222"/>
      <c r="BL50" s="221"/>
      <c r="BM50" s="223"/>
    </row>
    <row r="51" spans="1:65" s="43" customFormat="1" ht="18" hidden="1" customHeight="1">
      <c r="A51" s="45"/>
      <c r="B51" s="363"/>
      <c r="C51" s="55">
        <f>Setting!D12</f>
        <v>0</v>
      </c>
      <c r="D51" s="227"/>
      <c r="E51" s="228"/>
      <c r="F51" s="227"/>
      <c r="G51" s="228"/>
      <c r="H51" s="227"/>
      <c r="I51" s="228"/>
      <c r="J51" s="227"/>
      <c r="K51" s="228"/>
      <c r="L51" s="227"/>
      <c r="M51" s="228"/>
      <c r="N51" s="227"/>
      <c r="O51" s="228"/>
      <c r="P51" s="227"/>
      <c r="Q51" s="228"/>
      <c r="R51" s="227"/>
      <c r="S51" s="228"/>
      <c r="T51" s="227"/>
      <c r="U51" s="228"/>
      <c r="V51" s="227"/>
      <c r="W51" s="228"/>
      <c r="X51" s="227"/>
      <c r="Y51" s="228"/>
      <c r="Z51" s="227"/>
      <c r="AA51" s="228"/>
      <c r="AB51" s="227"/>
      <c r="AC51" s="228"/>
      <c r="AD51" s="227"/>
      <c r="AE51" s="228"/>
      <c r="AF51" s="227"/>
      <c r="AG51" s="228"/>
      <c r="AH51" s="227"/>
      <c r="AI51" s="228"/>
      <c r="AJ51" s="227"/>
      <c r="AK51" s="228"/>
      <c r="AL51" s="227"/>
      <c r="AM51" s="228"/>
      <c r="AN51" s="227"/>
      <c r="AO51" s="228"/>
      <c r="AP51" s="227"/>
      <c r="AQ51" s="228"/>
      <c r="AR51" s="227"/>
      <c r="AS51" s="228"/>
      <c r="AT51" s="227"/>
      <c r="AU51" s="228"/>
      <c r="AV51" s="227"/>
      <c r="AW51" s="228"/>
      <c r="AX51" s="227"/>
      <c r="AY51" s="228"/>
      <c r="AZ51" s="227"/>
      <c r="BA51" s="228"/>
      <c r="BB51" s="227"/>
      <c r="BC51" s="228"/>
      <c r="BD51" s="227"/>
      <c r="BE51" s="228"/>
      <c r="BF51" s="227"/>
      <c r="BG51" s="228"/>
      <c r="BH51" s="227"/>
      <c r="BI51" s="228"/>
      <c r="BJ51" s="227"/>
      <c r="BK51" s="228"/>
      <c r="BL51" s="227"/>
      <c r="BM51" s="229"/>
    </row>
    <row r="52" spans="1:65" s="43" customFormat="1" ht="18" hidden="1" customHeight="1">
      <c r="A52" s="45"/>
      <c r="B52" s="363"/>
      <c r="C52" s="59">
        <f>Setting!D13</f>
        <v>0</v>
      </c>
      <c r="D52" s="221"/>
      <c r="E52" s="222"/>
      <c r="F52" s="221"/>
      <c r="G52" s="222"/>
      <c r="H52" s="221"/>
      <c r="I52" s="222"/>
      <c r="J52" s="221"/>
      <c r="K52" s="222"/>
      <c r="L52" s="221"/>
      <c r="M52" s="222"/>
      <c r="N52" s="221"/>
      <c r="O52" s="222"/>
      <c r="P52" s="221"/>
      <c r="Q52" s="222"/>
      <c r="R52" s="221"/>
      <c r="S52" s="222"/>
      <c r="T52" s="221"/>
      <c r="U52" s="222"/>
      <c r="V52" s="221"/>
      <c r="W52" s="222"/>
      <c r="X52" s="221"/>
      <c r="Y52" s="222"/>
      <c r="Z52" s="221"/>
      <c r="AA52" s="222"/>
      <c r="AB52" s="221"/>
      <c r="AC52" s="222"/>
      <c r="AD52" s="221"/>
      <c r="AE52" s="222"/>
      <c r="AF52" s="221"/>
      <c r="AG52" s="222"/>
      <c r="AH52" s="221"/>
      <c r="AI52" s="222"/>
      <c r="AJ52" s="221"/>
      <c r="AK52" s="222"/>
      <c r="AL52" s="221"/>
      <c r="AM52" s="222"/>
      <c r="AN52" s="221"/>
      <c r="AO52" s="222"/>
      <c r="AP52" s="221"/>
      <c r="AQ52" s="222"/>
      <c r="AR52" s="221"/>
      <c r="AS52" s="222"/>
      <c r="AT52" s="221"/>
      <c r="AU52" s="222"/>
      <c r="AV52" s="221"/>
      <c r="AW52" s="222"/>
      <c r="AX52" s="221"/>
      <c r="AY52" s="222"/>
      <c r="AZ52" s="221"/>
      <c r="BA52" s="222"/>
      <c r="BB52" s="221"/>
      <c r="BC52" s="222"/>
      <c r="BD52" s="221"/>
      <c r="BE52" s="222"/>
      <c r="BF52" s="221"/>
      <c r="BG52" s="222"/>
      <c r="BH52" s="221"/>
      <c r="BI52" s="222"/>
      <c r="BJ52" s="221"/>
      <c r="BK52" s="222"/>
      <c r="BL52" s="221"/>
      <c r="BM52" s="223"/>
    </row>
    <row r="53" spans="1:65" s="43" customFormat="1" ht="18" hidden="1" customHeight="1">
      <c r="A53" s="45"/>
      <c r="B53" s="363"/>
      <c r="C53" s="78">
        <f>Setting!D14</f>
        <v>0</v>
      </c>
      <c r="D53" s="230"/>
      <c r="E53" s="228"/>
      <c r="F53" s="230"/>
      <c r="G53" s="228"/>
      <c r="H53" s="230"/>
      <c r="I53" s="228"/>
      <c r="J53" s="230"/>
      <c r="K53" s="228"/>
      <c r="L53" s="230"/>
      <c r="M53" s="228"/>
      <c r="N53" s="230"/>
      <c r="O53" s="228"/>
      <c r="P53" s="230"/>
      <c r="Q53" s="228"/>
      <c r="R53" s="230"/>
      <c r="S53" s="228"/>
      <c r="T53" s="230"/>
      <c r="U53" s="228"/>
      <c r="V53" s="230"/>
      <c r="W53" s="228"/>
      <c r="X53" s="230"/>
      <c r="Y53" s="228"/>
      <c r="Z53" s="230"/>
      <c r="AA53" s="228"/>
      <c r="AB53" s="230"/>
      <c r="AC53" s="228"/>
      <c r="AD53" s="230"/>
      <c r="AE53" s="228"/>
      <c r="AF53" s="230"/>
      <c r="AG53" s="228"/>
      <c r="AH53" s="230"/>
      <c r="AI53" s="228"/>
      <c r="AJ53" s="230"/>
      <c r="AK53" s="228"/>
      <c r="AL53" s="230"/>
      <c r="AM53" s="228"/>
      <c r="AN53" s="230"/>
      <c r="AO53" s="228"/>
      <c r="AP53" s="230"/>
      <c r="AQ53" s="228"/>
      <c r="AR53" s="230"/>
      <c r="AS53" s="228"/>
      <c r="AT53" s="230"/>
      <c r="AU53" s="228"/>
      <c r="AV53" s="230"/>
      <c r="AW53" s="228"/>
      <c r="AX53" s="230"/>
      <c r="AY53" s="228"/>
      <c r="AZ53" s="230"/>
      <c r="BA53" s="228"/>
      <c r="BB53" s="230"/>
      <c r="BC53" s="228"/>
      <c r="BD53" s="230"/>
      <c r="BE53" s="228"/>
      <c r="BF53" s="230"/>
      <c r="BG53" s="228"/>
      <c r="BH53" s="230"/>
      <c r="BI53" s="228"/>
      <c r="BJ53" s="230"/>
      <c r="BK53" s="228"/>
      <c r="BL53" s="230"/>
      <c r="BM53" s="229"/>
    </row>
    <row r="54" spans="1:65" s="43" customFormat="1" ht="19" thickBot="1">
      <c r="A54" s="45"/>
      <c r="B54" s="363"/>
      <c r="C54" s="74" t="s">
        <v>40</v>
      </c>
      <c r="D54" s="357"/>
      <c r="E54" s="358"/>
      <c r="F54" s="357"/>
      <c r="G54" s="358"/>
      <c r="H54" s="357"/>
      <c r="I54" s="358"/>
      <c r="J54" s="357"/>
      <c r="K54" s="358"/>
      <c r="L54" s="357"/>
      <c r="M54" s="358"/>
      <c r="N54" s="357"/>
      <c r="O54" s="358"/>
      <c r="P54" s="357"/>
      <c r="Q54" s="358"/>
      <c r="R54" s="357"/>
      <c r="S54" s="358"/>
      <c r="T54" s="357"/>
      <c r="U54" s="358"/>
      <c r="V54" s="357"/>
      <c r="W54" s="358"/>
      <c r="X54" s="357"/>
      <c r="Y54" s="358"/>
      <c r="Z54" s="357"/>
      <c r="AA54" s="358"/>
      <c r="AB54" s="357"/>
      <c r="AC54" s="358"/>
      <c r="AD54" s="357"/>
      <c r="AE54" s="358"/>
      <c r="AF54" s="357"/>
      <c r="AG54" s="358"/>
      <c r="AH54" s="357"/>
      <c r="AI54" s="358"/>
      <c r="AJ54" s="357"/>
      <c r="AK54" s="358"/>
      <c r="AL54" s="357"/>
      <c r="AM54" s="358"/>
      <c r="AN54" s="357"/>
      <c r="AO54" s="358"/>
      <c r="AP54" s="357"/>
      <c r="AQ54" s="358"/>
      <c r="AR54" s="357"/>
      <c r="AS54" s="358"/>
      <c r="AT54" s="357"/>
      <c r="AU54" s="358"/>
      <c r="AV54" s="357"/>
      <c r="AW54" s="358"/>
      <c r="AX54" s="357"/>
      <c r="AY54" s="358"/>
      <c r="AZ54" s="357"/>
      <c r="BA54" s="358"/>
      <c r="BB54" s="357"/>
      <c r="BC54" s="358"/>
      <c r="BD54" s="357"/>
      <c r="BE54" s="358"/>
      <c r="BF54" s="357"/>
      <c r="BG54" s="358"/>
      <c r="BH54" s="357"/>
      <c r="BI54" s="358"/>
      <c r="BJ54" s="357"/>
      <c r="BK54" s="358"/>
      <c r="BL54" s="357"/>
      <c r="BM54" s="359"/>
    </row>
    <row r="55" spans="1:65" s="43" customFormat="1" ht="20" thickTop="1" thickBot="1">
      <c r="A55" s="45"/>
      <c r="B55" s="364"/>
      <c r="C55" s="79" t="s">
        <v>33</v>
      </c>
      <c r="D55" s="349">
        <f>SUM(D44:D47)</f>
        <v>0</v>
      </c>
      <c r="E55" s="350"/>
      <c r="F55" s="349">
        <f t="shared" ref="F55" si="153">SUM(F44:F47)</f>
        <v>3000</v>
      </c>
      <c r="G55" s="350"/>
      <c r="H55" s="349">
        <f t="shared" ref="H55" si="154">SUM(H44:H47)</f>
        <v>0</v>
      </c>
      <c r="I55" s="350"/>
      <c r="J55" s="349">
        <f t="shared" ref="J55" si="155">SUM(J44:J47)</f>
        <v>0</v>
      </c>
      <c r="K55" s="350"/>
      <c r="L55" s="349">
        <f t="shared" ref="L55" si="156">SUM(L44:L47)</f>
        <v>0</v>
      </c>
      <c r="M55" s="350"/>
      <c r="N55" s="349">
        <f t="shared" ref="N55" si="157">SUM(N44:N47)</f>
        <v>0</v>
      </c>
      <c r="O55" s="350"/>
      <c r="P55" s="349">
        <f t="shared" ref="P55" si="158">SUM(P44:P47)</f>
        <v>0</v>
      </c>
      <c r="Q55" s="350"/>
      <c r="R55" s="349">
        <f t="shared" ref="R55" si="159">SUM(R44:R47)</f>
        <v>0</v>
      </c>
      <c r="S55" s="350"/>
      <c r="T55" s="349">
        <f t="shared" ref="T55" si="160">SUM(T44:T47)</f>
        <v>0</v>
      </c>
      <c r="U55" s="350"/>
      <c r="V55" s="349">
        <f t="shared" ref="V55" si="161">SUM(V44:V47)</f>
        <v>0</v>
      </c>
      <c r="W55" s="350"/>
      <c r="X55" s="349">
        <f t="shared" ref="X55" si="162">SUM(X44:X47)</f>
        <v>0</v>
      </c>
      <c r="Y55" s="350"/>
      <c r="Z55" s="349">
        <f t="shared" ref="Z55" si="163">SUM(Z44:Z47)</f>
        <v>0</v>
      </c>
      <c r="AA55" s="350"/>
      <c r="AB55" s="349">
        <f t="shared" ref="AB55" si="164">SUM(AB44:AB47)</f>
        <v>0</v>
      </c>
      <c r="AC55" s="350"/>
      <c r="AD55" s="349">
        <f t="shared" ref="AD55" si="165">SUM(AD44:AD47)</f>
        <v>0</v>
      </c>
      <c r="AE55" s="350"/>
      <c r="AF55" s="349">
        <f t="shared" ref="AF55" si="166">SUM(AF44:AF47)</f>
        <v>0</v>
      </c>
      <c r="AG55" s="350"/>
      <c r="AH55" s="349">
        <f t="shared" ref="AH55" si="167">SUM(AH44:AH47)</f>
        <v>0</v>
      </c>
      <c r="AI55" s="350"/>
      <c r="AJ55" s="349">
        <f t="shared" ref="AJ55" si="168">SUM(AJ44:AJ47)</f>
        <v>0</v>
      </c>
      <c r="AK55" s="350"/>
      <c r="AL55" s="349">
        <f t="shared" ref="AL55" si="169">SUM(AL44:AL47)</f>
        <v>0</v>
      </c>
      <c r="AM55" s="350"/>
      <c r="AN55" s="349">
        <f t="shared" ref="AN55" si="170">SUM(AN44:AN47)</f>
        <v>0</v>
      </c>
      <c r="AO55" s="350"/>
      <c r="AP55" s="349">
        <f t="shared" ref="AP55" si="171">SUM(AP44:AP47)</f>
        <v>0</v>
      </c>
      <c r="AQ55" s="350"/>
      <c r="AR55" s="349">
        <f t="shared" ref="AR55" si="172">SUM(AR44:AR47)</f>
        <v>0</v>
      </c>
      <c r="AS55" s="350"/>
      <c r="AT55" s="349">
        <f t="shared" ref="AT55" si="173">SUM(AT44:AT47)</f>
        <v>0</v>
      </c>
      <c r="AU55" s="350"/>
      <c r="AV55" s="349">
        <f t="shared" ref="AV55" si="174">SUM(AV44:AV47)</f>
        <v>0</v>
      </c>
      <c r="AW55" s="350"/>
      <c r="AX55" s="349">
        <f t="shared" ref="AX55" si="175">SUM(AX44:AX47)</f>
        <v>0</v>
      </c>
      <c r="AY55" s="350"/>
      <c r="AZ55" s="349">
        <f t="shared" ref="AZ55" si="176">SUM(AZ44:AZ47)</f>
        <v>0</v>
      </c>
      <c r="BA55" s="350"/>
      <c r="BB55" s="349">
        <f t="shared" ref="BB55" si="177">SUM(BB44:BB47)</f>
        <v>0</v>
      </c>
      <c r="BC55" s="350"/>
      <c r="BD55" s="349">
        <f t="shared" ref="BD55" si="178">SUM(BD44:BD47)</f>
        <v>0</v>
      </c>
      <c r="BE55" s="350"/>
      <c r="BF55" s="349">
        <f t="shared" ref="BF55" si="179">SUM(BF44:BF47)</f>
        <v>0</v>
      </c>
      <c r="BG55" s="350"/>
      <c r="BH55" s="349">
        <f t="shared" ref="BH55" si="180">SUM(BH44:BH47)</f>
        <v>0</v>
      </c>
      <c r="BI55" s="350"/>
      <c r="BJ55" s="349">
        <f t="shared" ref="BJ55" si="181">SUM(BJ44:BJ47)</f>
        <v>0</v>
      </c>
      <c r="BK55" s="350"/>
      <c r="BL55" s="349">
        <f t="shared" ref="BL55" si="182">SUM(BL44:BL47)</f>
        <v>0</v>
      </c>
      <c r="BM55" s="350"/>
    </row>
    <row r="56" spans="1:65" s="43" customFormat="1" ht="19" thickTop="1">
      <c r="A56" s="45"/>
      <c r="B56" s="363" t="s">
        <v>6</v>
      </c>
      <c r="C56" s="87" t="s">
        <v>143</v>
      </c>
      <c r="D56" s="215"/>
      <c r="E56" s="216"/>
      <c r="F56" s="215">
        <v>200</v>
      </c>
      <c r="G56" s="216" t="s">
        <v>122</v>
      </c>
      <c r="H56" s="215"/>
      <c r="I56" s="216"/>
      <c r="J56" s="215"/>
      <c r="K56" s="216"/>
      <c r="L56" s="215"/>
      <c r="M56" s="216"/>
      <c r="N56" s="215"/>
      <c r="O56" s="216"/>
      <c r="P56" s="215"/>
      <c r="Q56" s="216"/>
      <c r="R56" s="215"/>
      <c r="S56" s="216"/>
      <c r="T56" s="215"/>
      <c r="U56" s="216"/>
      <c r="V56" s="215"/>
      <c r="W56" s="216"/>
      <c r="X56" s="215"/>
      <c r="Y56" s="216"/>
      <c r="Z56" s="215"/>
      <c r="AA56" s="216"/>
      <c r="AB56" s="215"/>
      <c r="AC56" s="216"/>
      <c r="AD56" s="215"/>
      <c r="AE56" s="216"/>
      <c r="AF56" s="215"/>
      <c r="AG56" s="216"/>
      <c r="AH56" s="215"/>
      <c r="AI56" s="216"/>
      <c r="AJ56" s="215"/>
      <c r="AK56" s="216"/>
      <c r="AL56" s="215"/>
      <c r="AM56" s="216"/>
      <c r="AN56" s="215"/>
      <c r="AO56" s="216"/>
      <c r="AP56" s="215"/>
      <c r="AQ56" s="216"/>
      <c r="AR56" s="215"/>
      <c r="AS56" s="216"/>
      <c r="AT56" s="215"/>
      <c r="AU56" s="216"/>
      <c r="AV56" s="215"/>
      <c r="AW56" s="216"/>
      <c r="AX56" s="215"/>
      <c r="AY56" s="216"/>
      <c r="AZ56" s="215"/>
      <c r="BA56" s="216"/>
      <c r="BB56" s="215"/>
      <c r="BC56" s="216"/>
      <c r="BD56" s="215"/>
      <c r="BE56" s="216"/>
      <c r="BF56" s="215"/>
      <c r="BG56" s="216"/>
      <c r="BH56" s="215"/>
      <c r="BI56" s="216"/>
      <c r="BJ56" s="215"/>
      <c r="BK56" s="216"/>
      <c r="BL56" s="215"/>
      <c r="BM56" s="217"/>
    </row>
    <row r="57" spans="1:65" s="43" customFormat="1">
      <c r="A57" s="45"/>
      <c r="B57" s="363"/>
      <c r="C57" s="55" t="s">
        <v>144</v>
      </c>
      <c r="D57" s="227"/>
      <c r="E57" s="228"/>
      <c r="F57" s="227">
        <v>200</v>
      </c>
      <c r="G57" s="228" t="s">
        <v>122</v>
      </c>
      <c r="H57" s="227"/>
      <c r="I57" s="228"/>
      <c r="J57" s="227"/>
      <c r="K57" s="228"/>
      <c r="L57" s="227"/>
      <c r="M57" s="228"/>
      <c r="N57" s="227"/>
      <c r="O57" s="228"/>
      <c r="P57" s="227"/>
      <c r="Q57" s="228"/>
      <c r="R57" s="227"/>
      <c r="S57" s="228"/>
      <c r="T57" s="227"/>
      <c r="U57" s="228"/>
      <c r="V57" s="227"/>
      <c r="W57" s="228"/>
      <c r="X57" s="227"/>
      <c r="Y57" s="228"/>
      <c r="Z57" s="227"/>
      <c r="AA57" s="228"/>
      <c r="AB57" s="227"/>
      <c r="AC57" s="228"/>
      <c r="AD57" s="227"/>
      <c r="AE57" s="228"/>
      <c r="AF57" s="227"/>
      <c r="AG57" s="228"/>
      <c r="AH57" s="227"/>
      <c r="AI57" s="228"/>
      <c r="AJ57" s="227"/>
      <c r="AK57" s="228"/>
      <c r="AL57" s="227"/>
      <c r="AM57" s="228"/>
      <c r="AN57" s="227"/>
      <c r="AO57" s="228"/>
      <c r="AP57" s="227"/>
      <c r="AQ57" s="228"/>
      <c r="AR57" s="227"/>
      <c r="AS57" s="228"/>
      <c r="AT57" s="227"/>
      <c r="AU57" s="228"/>
      <c r="AV57" s="227"/>
      <c r="AW57" s="228"/>
      <c r="AX57" s="227"/>
      <c r="AY57" s="228"/>
      <c r="AZ57" s="227"/>
      <c r="BA57" s="228"/>
      <c r="BB57" s="227"/>
      <c r="BC57" s="228"/>
      <c r="BD57" s="227"/>
      <c r="BE57" s="228"/>
      <c r="BF57" s="227"/>
      <c r="BG57" s="228"/>
      <c r="BH57" s="227"/>
      <c r="BI57" s="228"/>
      <c r="BJ57" s="227"/>
      <c r="BK57" s="228"/>
      <c r="BL57" s="227"/>
      <c r="BM57" s="229"/>
    </row>
    <row r="58" spans="1:65" s="43" customFormat="1">
      <c r="A58" s="45"/>
      <c r="B58" s="363"/>
      <c r="C58" s="59" t="s">
        <v>145</v>
      </c>
      <c r="D58" s="221"/>
      <c r="E58" s="222"/>
      <c r="F58" s="221">
        <v>200</v>
      </c>
      <c r="G58" s="222" t="s">
        <v>122</v>
      </c>
      <c r="H58" s="221"/>
      <c r="I58" s="222"/>
      <c r="J58" s="221"/>
      <c r="K58" s="222"/>
      <c r="L58" s="221"/>
      <c r="M58" s="222"/>
      <c r="N58" s="221"/>
      <c r="O58" s="222"/>
      <c r="P58" s="221"/>
      <c r="Q58" s="222"/>
      <c r="R58" s="221"/>
      <c r="S58" s="222"/>
      <c r="T58" s="221"/>
      <c r="U58" s="222"/>
      <c r="V58" s="221"/>
      <c r="W58" s="222"/>
      <c r="X58" s="221"/>
      <c r="Y58" s="222"/>
      <c r="Z58" s="221"/>
      <c r="AA58" s="222"/>
      <c r="AB58" s="221"/>
      <c r="AC58" s="222"/>
      <c r="AD58" s="221"/>
      <c r="AE58" s="222"/>
      <c r="AF58" s="221"/>
      <c r="AG58" s="222"/>
      <c r="AH58" s="221"/>
      <c r="AI58" s="222"/>
      <c r="AJ58" s="221"/>
      <c r="AK58" s="222"/>
      <c r="AL58" s="221"/>
      <c r="AM58" s="222"/>
      <c r="AN58" s="221"/>
      <c r="AO58" s="222"/>
      <c r="AP58" s="221"/>
      <c r="AQ58" s="222"/>
      <c r="AR58" s="221"/>
      <c r="AS58" s="222"/>
      <c r="AT58" s="221"/>
      <c r="AU58" s="222"/>
      <c r="AV58" s="221"/>
      <c r="AW58" s="222"/>
      <c r="AX58" s="221"/>
      <c r="AY58" s="222"/>
      <c r="AZ58" s="221"/>
      <c r="BA58" s="222"/>
      <c r="BB58" s="221"/>
      <c r="BC58" s="222"/>
      <c r="BD58" s="221"/>
      <c r="BE58" s="222"/>
      <c r="BF58" s="221"/>
      <c r="BG58" s="222"/>
      <c r="BH58" s="221"/>
      <c r="BI58" s="222"/>
      <c r="BJ58" s="221"/>
      <c r="BK58" s="222"/>
      <c r="BL58" s="221"/>
      <c r="BM58" s="223"/>
    </row>
    <row r="59" spans="1:65" s="43" customFormat="1" hidden="1">
      <c r="A59" s="45"/>
      <c r="B59" s="363"/>
      <c r="C59" s="55"/>
      <c r="D59" s="227"/>
      <c r="E59" s="228"/>
      <c r="F59" s="227"/>
      <c r="G59" s="228"/>
      <c r="H59" s="227"/>
      <c r="I59" s="228"/>
      <c r="J59" s="227"/>
      <c r="K59" s="228"/>
      <c r="L59" s="227"/>
      <c r="M59" s="228"/>
      <c r="N59" s="227"/>
      <c r="O59" s="228"/>
      <c r="P59" s="227"/>
      <c r="Q59" s="228"/>
      <c r="R59" s="227"/>
      <c r="S59" s="228"/>
      <c r="T59" s="227"/>
      <c r="U59" s="228"/>
      <c r="V59" s="227"/>
      <c r="W59" s="228"/>
      <c r="X59" s="227"/>
      <c r="Y59" s="228"/>
      <c r="Z59" s="227"/>
      <c r="AA59" s="228"/>
      <c r="AB59" s="227"/>
      <c r="AC59" s="228"/>
      <c r="AD59" s="227"/>
      <c r="AE59" s="228"/>
      <c r="AF59" s="227"/>
      <c r="AG59" s="228"/>
      <c r="AH59" s="227"/>
      <c r="AI59" s="228"/>
      <c r="AJ59" s="227"/>
      <c r="AK59" s="228"/>
      <c r="AL59" s="227"/>
      <c r="AM59" s="228"/>
      <c r="AN59" s="227"/>
      <c r="AO59" s="228"/>
      <c r="AP59" s="227"/>
      <c r="AQ59" s="228"/>
      <c r="AR59" s="227"/>
      <c r="AS59" s="228"/>
      <c r="AT59" s="227"/>
      <c r="AU59" s="228"/>
      <c r="AV59" s="227"/>
      <c r="AW59" s="228"/>
      <c r="AX59" s="227"/>
      <c r="AY59" s="228"/>
      <c r="AZ59" s="227"/>
      <c r="BA59" s="228"/>
      <c r="BB59" s="227"/>
      <c r="BC59" s="228"/>
      <c r="BD59" s="227"/>
      <c r="BE59" s="228"/>
      <c r="BF59" s="227"/>
      <c r="BG59" s="228"/>
      <c r="BH59" s="227"/>
      <c r="BI59" s="228"/>
      <c r="BJ59" s="227"/>
      <c r="BK59" s="228"/>
      <c r="BL59" s="227"/>
      <c r="BM59" s="229"/>
    </row>
    <row r="60" spans="1:65" s="43" customFormat="1" ht="18" hidden="1" customHeight="1">
      <c r="A60" s="45"/>
      <c r="B60" s="363"/>
      <c r="C60" s="59">
        <f>Setting!F9</f>
        <v>0</v>
      </c>
      <c r="D60" s="221"/>
      <c r="E60" s="222"/>
      <c r="F60" s="221"/>
      <c r="G60" s="222"/>
      <c r="H60" s="221"/>
      <c r="I60" s="222"/>
      <c r="J60" s="221"/>
      <c r="K60" s="222"/>
      <c r="L60" s="221"/>
      <c r="M60" s="222"/>
      <c r="N60" s="221"/>
      <c r="O60" s="222"/>
      <c r="P60" s="221"/>
      <c r="Q60" s="222"/>
      <c r="R60" s="221"/>
      <c r="S60" s="222"/>
      <c r="T60" s="221"/>
      <c r="U60" s="222"/>
      <c r="V60" s="221"/>
      <c r="W60" s="222"/>
      <c r="X60" s="221"/>
      <c r="Y60" s="222"/>
      <c r="Z60" s="221"/>
      <c r="AA60" s="222"/>
      <c r="AB60" s="221"/>
      <c r="AC60" s="222"/>
      <c r="AD60" s="221"/>
      <c r="AE60" s="222"/>
      <c r="AF60" s="221"/>
      <c r="AG60" s="222"/>
      <c r="AH60" s="221"/>
      <c r="AI60" s="222"/>
      <c r="AJ60" s="221"/>
      <c r="AK60" s="222"/>
      <c r="AL60" s="221"/>
      <c r="AM60" s="222"/>
      <c r="AN60" s="221"/>
      <c r="AO60" s="222"/>
      <c r="AP60" s="221"/>
      <c r="AQ60" s="222"/>
      <c r="AR60" s="221"/>
      <c r="AS60" s="222"/>
      <c r="AT60" s="221"/>
      <c r="AU60" s="222"/>
      <c r="AV60" s="221"/>
      <c r="AW60" s="222"/>
      <c r="AX60" s="221"/>
      <c r="AY60" s="222"/>
      <c r="AZ60" s="221"/>
      <c r="BA60" s="222"/>
      <c r="BB60" s="221"/>
      <c r="BC60" s="222"/>
      <c r="BD60" s="221"/>
      <c r="BE60" s="222"/>
      <c r="BF60" s="221"/>
      <c r="BG60" s="222"/>
      <c r="BH60" s="221"/>
      <c r="BI60" s="222"/>
      <c r="BJ60" s="221"/>
      <c r="BK60" s="222"/>
      <c r="BL60" s="221"/>
      <c r="BM60" s="223"/>
    </row>
    <row r="61" spans="1:65" s="43" customFormat="1" ht="18" hidden="1" customHeight="1">
      <c r="A61" s="45"/>
      <c r="B61" s="363"/>
      <c r="C61" s="55">
        <f>Setting!F10</f>
        <v>0</v>
      </c>
      <c r="D61" s="227"/>
      <c r="E61" s="228"/>
      <c r="F61" s="227"/>
      <c r="G61" s="228"/>
      <c r="H61" s="227"/>
      <c r="I61" s="228"/>
      <c r="J61" s="227"/>
      <c r="K61" s="228"/>
      <c r="L61" s="227"/>
      <c r="M61" s="228"/>
      <c r="N61" s="227"/>
      <c r="O61" s="228"/>
      <c r="P61" s="227"/>
      <c r="Q61" s="228"/>
      <c r="R61" s="227"/>
      <c r="S61" s="228"/>
      <c r="T61" s="227"/>
      <c r="U61" s="228"/>
      <c r="V61" s="227"/>
      <c r="W61" s="228"/>
      <c r="X61" s="227"/>
      <c r="Y61" s="228"/>
      <c r="Z61" s="227"/>
      <c r="AA61" s="228"/>
      <c r="AB61" s="227"/>
      <c r="AC61" s="228"/>
      <c r="AD61" s="227"/>
      <c r="AE61" s="228"/>
      <c r="AF61" s="227"/>
      <c r="AG61" s="228"/>
      <c r="AH61" s="227"/>
      <c r="AI61" s="228"/>
      <c r="AJ61" s="227"/>
      <c r="AK61" s="228"/>
      <c r="AL61" s="227"/>
      <c r="AM61" s="228"/>
      <c r="AN61" s="227"/>
      <c r="AO61" s="228"/>
      <c r="AP61" s="227"/>
      <c r="AQ61" s="228"/>
      <c r="AR61" s="227"/>
      <c r="AS61" s="228"/>
      <c r="AT61" s="227"/>
      <c r="AU61" s="228"/>
      <c r="AV61" s="227"/>
      <c r="AW61" s="228"/>
      <c r="AX61" s="227"/>
      <c r="AY61" s="228"/>
      <c r="AZ61" s="227"/>
      <c r="BA61" s="228"/>
      <c r="BB61" s="227"/>
      <c r="BC61" s="228"/>
      <c r="BD61" s="227"/>
      <c r="BE61" s="228"/>
      <c r="BF61" s="227"/>
      <c r="BG61" s="228"/>
      <c r="BH61" s="227"/>
      <c r="BI61" s="228"/>
      <c r="BJ61" s="227"/>
      <c r="BK61" s="228"/>
      <c r="BL61" s="227"/>
      <c r="BM61" s="229"/>
    </row>
    <row r="62" spans="1:65" s="43" customFormat="1" ht="18" hidden="1" customHeight="1">
      <c r="A62" s="45"/>
      <c r="B62" s="363"/>
      <c r="C62" s="59">
        <f>Setting!F11</f>
        <v>0</v>
      </c>
      <c r="D62" s="221"/>
      <c r="E62" s="222"/>
      <c r="F62" s="221"/>
      <c r="G62" s="222"/>
      <c r="H62" s="221"/>
      <c r="I62" s="222"/>
      <c r="J62" s="221"/>
      <c r="K62" s="222"/>
      <c r="L62" s="221"/>
      <c r="M62" s="222"/>
      <c r="N62" s="221"/>
      <c r="O62" s="222"/>
      <c r="P62" s="221"/>
      <c r="Q62" s="222"/>
      <c r="R62" s="221"/>
      <c r="S62" s="222"/>
      <c r="T62" s="221"/>
      <c r="U62" s="222"/>
      <c r="V62" s="221"/>
      <c r="W62" s="222"/>
      <c r="X62" s="221"/>
      <c r="Y62" s="222"/>
      <c r="Z62" s="221"/>
      <c r="AA62" s="222"/>
      <c r="AB62" s="221"/>
      <c r="AC62" s="222"/>
      <c r="AD62" s="221"/>
      <c r="AE62" s="222"/>
      <c r="AF62" s="221"/>
      <c r="AG62" s="222"/>
      <c r="AH62" s="221"/>
      <c r="AI62" s="222"/>
      <c r="AJ62" s="221"/>
      <c r="AK62" s="222"/>
      <c r="AL62" s="221"/>
      <c r="AM62" s="222"/>
      <c r="AN62" s="221"/>
      <c r="AO62" s="222"/>
      <c r="AP62" s="221"/>
      <c r="AQ62" s="222"/>
      <c r="AR62" s="221"/>
      <c r="AS62" s="222"/>
      <c r="AT62" s="221"/>
      <c r="AU62" s="222"/>
      <c r="AV62" s="221"/>
      <c r="AW62" s="222"/>
      <c r="AX62" s="221"/>
      <c r="AY62" s="222"/>
      <c r="AZ62" s="221"/>
      <c r="BA62" s="222"/>
      <c r="BB62" s="221"/>
      <c r="BC62" s="222"/>
      <c r="BD62" s="221"/>
      <c r="BE62" s="222"/>
      <c r="BF62" s="221"/>
      <c r="BG62" s="222"/>
      <c r="BH62" s="221"/>
      <c r="BI62" s="222"/>
      <c r="BJ62" s="221"/>
      <c r="BK62" s="222"/>
      <c r="BL62" s="221"/>
      <c r="BM62" s="223"/>
    </row>
    <row r="63" spans="1:65" s="43" customFormat="1" ht="18" hidden="1" customHeight="1">
      <c r="A63" s="45"/>
      <c r="B63" s="363"/>
      <c r="C63" s="55">
        <f>Setting!F12</f>
        <v>0</v>
      </c>
      <c r="D63" s="227"/>
      <c r="E63" s="228"/>
      <c r="F63" s="227"/>
      <c r="G63" s="228"/>
      <c r="H63" s="227"/>
      <c r="I63" s="228"/>
      <c r="J63" s="227"/>
      <c r="K63" s="228"/>
      <c r="L63" s="227"/>
      <c r="M63" s="228"/>
      <c r="N63" s="227"/>
      <c r="O63" s="228"/>
      <c r="P63" s="227"/>
      <c r="Q63" s="228"/>
      <c r="R63" s="227"/>
      <c r="S63" s="228"/>
      <c r="T63" s="227"/>
      <c r="U63" s="228"/>
      <c r="V63" s="227"/>
      <c r="W63" s="228"/>
      <c r="X63" s="227"/>
      <c r="Y63" s="228"/>
      <c r="Z63" s="227"/>
      <c r="AA63" s="228"/>
      <c r="AB63" s="227"/>
      <c r="AC63" s="228"/>
      <c r="AD63" s="227"/>
      <c r="AE63" s="228"/>
      <c r="AF63" s="227"/>
      <c r="AG63" s="228"/>
      <c r="AH63" s="227"/>
      <c r="AI63" s="228"/>
      <c r="AJ63" s="227"/>
      <c r="AK63" s="228"/>
      <c r="AL63" s="227"/>
      <c r="AM63" s="228"/>
      <c r="AN63" s="227"/>
      <c r="AO63" s="228"/>
      <c r="AP63" s="227"/>
      <c r="AQ63" s="228"/>
      <c r="AR63" s="227"/>
      <c r="AS63" s="228"/>
      <c r="AT63" s="227"/>
      <c r="AU63" s="228"/>
      <c r="AV63" s="227"/>
      <c r="AW63" s="228"/>
      <c r="AX63" s="227"/>
      <c r="AY63" s="228"/>
      <c r="AZ63" s="227"/>
      <c r="BA63" s="228"/>
      <c r="BB63" s="227"/>
      <c r="BC63" s="228"/>
      <c r="BD63" s="227"/>
      <c r="BE63" s="228"/>
      <c r="BF63" s="227"/>
      <c r="BG63" s="228"/>
      <c r="BH63" s="227"/>
      <c r="BI63" s="228"/>
      <c r="BJ63" s="227"/>
      <c r="BK63" s="228"/>
      <c r="BL63" s="227"/>
      <c r="BM63" s="229"/>
    </row>
    <row r="64" spans="1:65" s="43" customFormat="1" ht="18" hidden="1" customHeight="1">
      <c r="A64" s="45"/>
      <c r="B64" s="363"/>
      <c r="C64" s="59">
        <f>Setting!F13</f>
        <v>0</v>
      </c>
      <c r="D64" s="221"/>
      <c r="E64" s="222"/>
      <c r="F64" s="221"/>
      <c r="G64" s="222"/>
      <c r="H64" s="221"/>
      <c r="I64" s="222"/>
      <c r="J64" s="221"/>
      <c r="K64" s="222"/>
      <c r="L64" s="221"/>
      <c r="M64" s="222"/>
      <c r="N64" s="221"/>
      <c r="O64" s="222"/>
      <c r="P64" s="221"/>
      <c r="Q64" s="222"/>
      <c r="R64" s="221"/>
      <c r="S64" s="222"/>
      <c r="T64" s="221"/>
      <c r="U64" s="222"/>
      <c r="V64" s="221"/>
      <c r="W64" s="222"/>
      <c r="X64" s="221"/>
      <c r="Y64" s="222"/>
      <c r="Z64" s="221"/>
      <c r="AA64" s="222"/>
      <c r="AB64" s="221"/>
      <c r="AC64" s="222"/>
      <c r="AD64" s="221"/>
      <c r="AE64" s="222"/>
      <c r="AF64" s="221"/>
      <c r="AG64" s="222"/>
      <c r="AH64" s="221"/>
      <c r="AI64" s="222"/>
      <c r="AJ64" s="221"/>
      <c r="AK64" s="222"/>
      <c r="AL64" s="221"/>
      <c r="AM64" s="222"/>
      <c r="AN64" s="221"/>
      <c r="AO64" s="222"/>
      <c r="AP64" s="221"/>
      <c r="AQ64" s="222"/>
      <c r="AR64" s="221"/>
      <c r="AS64" s="222"/>
      <c r="AT64" s="221"/>
      <c r="AU64" s="222"/>
      <c r="AV64" s="221"/>
      <c r="AW64" s="222"/>
      <c r="AX64" s="221"/>
      <c r="AY64" s="222"/>
      <c r="AZ64" s="221"/>
      <c r="BA64" s="222"/>
      <c r="BB64" s="221"/>
      <c r="BC64" s="222"/>
      <c r="BD64" s="221"/>
      <c r="BE64" s="222"/>
      <c r="BF64" s="221"/>
      <c r="BG64" s="222"/>
      <c r="BH64" s="221"/>
      <c r="BI64" s="222"/>
      <c r="BJ64" s="221"/>
      <c r="BK64" s="222"/>
      <c r="BL64" s="221"/>
      <c r="BM64" s="223"/>
    </row>
    <row r="65" spans="1:65" s="43" customFormat="1" ht="18" hidden="1" customHeight="1">
      <c r="A65" s="45"/>
      <c r="B65" s="363"/>
      <c r="C65" s="78">
        <f>Setting!F14</f>
        <v>0</v>
      </c>
      <c r="D65" s="230"/>
      <c r="E65" s="228"/>
      <c r="F65" s="230"/>
      <c r="G65" s="228"/>
      <c r="H65" s="230"/>
      <c r="I65" s="228"/>
      <c r="J65" s="230"/>
      <c r="K65" s="228"/>
      <c r="L65" s="230"/>
      <c r="M65" s="228"/>
      <c r="N65" s="230"/>
      <c r="O65" s="228"/>
      <c r="P65" s="230"/>
      <c r="Q65" s="228"/>
      <c r="R65" s="230"/>
      <c r="S65" s="228"/>
      <c r="T65" s="230"/>
      <c r="U65" s="228"/>
      <c r="V65" s="230"/>
      <c r="W65" s="228"/>
      <c r="X65" s="230"/>
      <c r="Y65" s="228"/>
      <c r="Z65" s="230"/>
      <c r="AA65" s="228"/>
      <c r="AB65" s="230"/>
      <c r="AC65" s="228"/>
      <c r="AD65" s="230"/>
      <c r="AE65" s="228"/>
      <c r="AF65" s="230"/>
      <c r="AG65" s="228"/>
      <c r="AH65" s="230"/>
      <c r="AI65" s="228"/>
      <c r="AJ65" s="230"/>
      <c r="AK65" s="228"/>
      <c r="AL65" s="230"/>
      <c r="AM65" s="228"/>
      <c r="AN65" s="230"/>
      <c r="AO65" s="228"/>
      <c r="AP65" s="230"/>
      <c r="AQ65" s="228"/>
      <c r="AR65" s="230"/>
      <c r="AS65" s="228"/>
      <c r="AT65" s="230"/>
      <c r="AU65" s="228"/>
      <c r="AV65" s="230"/>
      <c r="AW65" s="228"/>
      <c r="AX65" s="230"/>
      <c r="AY65" s="228"/>
      <c r="AZ65" s="230"/>
      <c r="BA65" s="228"/>
      <c r="BB65" s="230"/>
      <c r="BC65" s="228"/>
      <c r="BD65" s="230"/>
      <c r="BE65" s="228"/>
      <c r="BF65" s="230"/>
      <c r="BG65" s="228"/>
      <c r="BH65" s="230"/>
      <c r="BI65" s="228"/>
      <c r="BJ65" s="230"/>
      <c r="BK65" s="228"/>
      <c r="BL65" s="230"/>
      <c r="BM65" s="229"/>
    </row>
    <row r="66" spans="1:65" s="43" customFormat="1" ht="19" thickBot="1">
      <c r="A66" s="45"/>
      <c r="B66" s="363"/>
      <c r="C66" s="74" t="s">
        <v>40</v>
      </c>
      <c r="D66" s="357"/>
      <c r="E66" s="358"/>
      <c r="F66" s="357"/>
      <c r="G66" s="358"/>
      <c r="H66" s="357"/>
      <c r="I66" s="358"/>
      <c r="J66" s="357"/>
      <c r="K66" s="358"/>
      <c r="L66" s="357"/>
      <c r="M66" s="358"/>
      <c r="N66" s="357"/>
      <c r="O66" s="358"/>
      <c r="P66" s="357"/>
      <c r="Q66" s="358"/>
      <c r="R66" s="357"/>
      <c r="S66" s="358"/>
      <c r="T66" s="357"/>
      <c r="U66" s="358"/>
      <c r="V66" s="357"/>
      <c r="W66" s="358"/>
      <c r="X66" s="357"/>
      <c r="Y66" s="358"/>
      <c r="Z66" s="357"/>
      <c r="AA66" s="358"/>
      <c r="AB66" s="357"/>
      <c r="AC66" s="358"/>
      <c r="AD66" s="357"/>
      <c r="AE66" s="358"/>
      <c r="AF66" s="357"/>
      <c r="AG66" s="358"/>
      <c r="AH66" s="357"/>
      <c r="AI66" s="358"/>
      <c r="AJ66" s="357"/>
      <c r="AK66" s="358"/>
      <c r="AL66" s="357"/>
      <c r="AM66" s="358"/>
      <c r="AN66" s="357"/>
      <c r="AO66" s="358"/>
      <c r="AP66" s="357"/>
      <c r="AQ66" s="358"/>
      <c r="AR66" s="357"/>
      <c r="AS66" s="358"/>
      <c r="AT66" s="357"/>
      <c r="AU66" s="358"/>
      <c r="AV66" s="357"/>
      <c r="AW66" s="358"/>
      <c r="AX66" s="357"/>
      <c r="AY66" s="358"/>
      <c r="AZ66" s="357"/>
      <c r="BA66" s="358"/>
      <c r="BB66" s="357"/>
      <c r="BC66" s="358"/>
      <c r="BD66" s="357"/>
      <c r="BE66" s="358"/>
      <c r="BF66" s="357"/>
      <c r="BG66" s="358"/>
      <c r="BH66" s="357"/>
      <c r="BI66" s="358"/>
      <c r="BJ66" s="357"/>
      <c r="BK66" s="358"/>
      <c r="BL66" s="357"/>
      <c r="BM66" s="359"/>
    </row>
    <row r="67" spans="1:65" s="43" customFormat="1" ht="20" thickTop="1" thickBot="1">
      <c r="A67" s="45"/>
      <c r="B67" s="364"/>
      <c r="C67" s="79" t="s">
        <v>33</v>
      </c>
      <c r="D67" s="349">
        <f>SUM(B56:D65)</f>
        <v>0</v>
      </c>
      <c r="E67" s="350"/>
      <c r="F67" s="349">
        <f>SUM(F56:F58)</f>
        <v>600</v>
      </c>
      <c r="G67" s="350"/>
      <c r="H67" s="349">
        <f>SUM(F56:H65)</f>
        <v>600</v>
      </c>
      <c r="I67" s="350"/>
      <c r="J67" s="349">
        <f>SUM(H56:J65)</f>
        <v>0</v>
      </c>
      <c r="K67" s="350"/>
      <c r="L67" s="349">
        <f>SUM(J56:L65)</f>
        <v>0</v>
      </c>
      <c r="M67" s="350"/>
      <c r="N67" s="349">
        <f>SUM(L56:N65)</f>
        <v>0</v>
      </c>
      <c r="O67" s="350"/>
      <c r="P67" s="349">
        <f>SUM(N56:P65)</f>
        <v>0</v>
      </c>
      <c r="Q67" s="350"/>
      <c r="R67" s="349">
        <f>SUM(P56:R65)</f>
        <v>0</v>
      </c>
      <c r="S67" s="350"/>
      <c r="T67" s="349">
        <f>SUM(R56:T65)</f>
        <v>0</v>
      </c>
      <c r="U67" s="350"/>
      <c r="V67" s="349">
        <f>SUM(T56:V65)</f>
        <v>0</v>
      </c>
      <c r="W67" s="350"/>
      <c r="X67" s="349">
        <f>SUM(V56:X65)</f>
        <v>0</v>
      </c>
      <c r="Y67" s="350"/>
      <c r="Z67" s="349">
        <f>SUM(X56:Z65)</f>
        <v>0</v>
      </c>
      <c r="AA67" s="350"/>
      <c r="AB67" s="349">
        <f>SUM(Z56:AB65)</f>
        <v>0</v>
      </c>
      <c r="AC67" s="350"/>
      <c r="AD67" s="349">
        <f>SUM(AB56:AD65)</f>
        <v>0</v>
      </c>
      <c r="AE67" s="350"/>
      <c r="AF67" s="349">
        <f>SUM(AD56:AF65)</f>
        <v>0</v>
      </c>
      <c r="AG67" s="350"/>
      <c r="AH67" s="349">
        <f>SUM(AF56:AH65)</f>
        <v>0</v>
      </c>
      <c r="AI67" s="350"/>
      <c r="AJ67" s="349">
        <f>SUM(AH56:AJ65)</f>
        <v>0</v>
      </c>
      <c r="AK67" s="350"/>
      <c r="AL67" s="349">
        <f>SUM(AJ56:AL65)</f>
        <v>0</v>
      </c>
      <c r="AM67" s="350"/>
      <c r="AN67" s="349">
        <f>SUM(AL56:AN65)</f>
        <v>0</v>
      </c>
      <c r="AO67" s="350"/>
      <c r="AP67" s="349">
        <f>SUM(AN56:AP65)</f>
        <v>0</v>
      </c>
      <c r="AQ67" s="350"/>
      <c r="AR67" s="349">
        <f>SUM(AP56:AR65)</f>
        <v>0</v>
      </c>
      <c r="AS67" s="350"/>
      <c r="AT67" s="349">
        <f>SUM(AR56:AT65)</f>
        <v>0</v>
      </c>
      <c r="AU67" s="350"/>
      <c r="AV67" s="349">
        <f>SUM(AT56:AV65)</f>
        <v>0</v>
      </c>
      <c r="AW67" s="350"/>
      <c r="AX67" s="349">
        <f>SUM(AV56:AX65)</f>
        <v>0</v>
      </c>
      <c r="AY67" s="350"/>
      <c r="AZ67" s="349">
        <f>SUM(AX56:AZ65)</f>
        <v>0</v>
      </c>
      <c r="BA67" s="350"/>
      <c r="BB67" s="349">
        <f>SUM(AZ56:BB65)</f>
        <v>0</v>
      </c>
      <c r="BC67" s="350"/>
      <c r="BD67" s="349">
        <f>SUM(BB56:BD65)</f>
        <v>0</v>
      </c>
      <c r="BE67" s="350"/>
      <c r="BF67" s="349">
        <f>SUM(BD56:BF65)</f>
        <v>0</v>
      </c>
      <c r="BG67" s="350"/>
      <c r="BH67" s="349">
        <f>SUM(BF56:BH65)</f>
        <v>0</v>
      </c>
      <c r="BI67" s="350"/>
      <c r="BJ67" s="349">
        <f>SUM(BH56:BJ65)</f>
        <v>0</v>
      </c>
      <c r="BK67" s="350"/>
      <c r="BL67" s="349">
        <f>SUM(BJ56:BL65)</f>
        <v>0</v>
      </c>
      <c r="BM67" s="351"/>
    </row>
    <row r="68" spans="1:65" s="43" customFormat="1" ht="19" thickTop="1">
      <c r="A68" s="45"/>
      <c r="B68" s="363" t="s">
        <v>7</v>
      </c>
      <c r="C68" s="87" t="s">
        <v>87</v>
      </c>
      <c r="D68" s="215"/>
      <c r="E68" s="216"/>
      <c r="F68" s="215"/>
      <c r="G68" s="216"/>
      <c r="H68" s="215">
        <v>500</v>
      </c>
      <c r="I68" s="216" t="s">
        <v>122</v>
      </c>
      <c r="J68" s="215"/>
      <c r="K68" s="216"/>
      <c r="L68" s="215"/>
      <c r="M68" s="216"/>
      <c r="N68" s="215"/>
      <c r="O68" s="216"/>
      <c r="P68" s="215"/>
      <c r="Q68" s="216"/>
      <c r="R68" s="215"/>
      <c r="S68" s="216"/>
      <c r="T68" s="215"/>
      <c r="U68" s="216"/>
      <c r="V68" s="215"/>
      <c r="W68" s="216"/>
      <c r="X68" s="215"/>
      <c r="Y68" s="216"/>
      <c r="Z68" s="215"/>
      <c r="AA68" s="216"/>
      <c r="AB68" s="215"/>
      <c r="AC68" s="216"/>
      <c r="AD68" s="215"/>
      <c r="AE68" s="216"/>
      <c r="AF68" s="215"/>
      <c r="AG68" s="216"/>
      <c r="AH68" s="215"/>
      <c r="AI68" s="216"/>
      <c r="AJ68" s="215"/>
      <c r="AK68" s="216"/>
      <c r="AL68" s="215"/>
      <c r="AM68" s="216"/>
      <c r="AN68" s="215"/>
      <c r="AO68" s="216"/>
      <c r="AP68" s="215"/>
      <c r="AQ68" s="216"/>
      <c r="AR68" s="215"/>
      <c r="AS68" s="216"/>
      <c r="AT68" s="215"/>
      <c r="AU68" s="216"/>
      <c r="AV68" s="215"/>
      <c r="AW68" s="216"/>
      <c r="AX68" s="215"/>
      <c r="AY68" s="216"/>
      <c r="AZ68" s="215"/>
      <c r="BA68" s="216"/>
      <c r="BB68" s="215"/>
      <c r="BC68" s="216"/>
      <c r="BD68" s="215"/>
      <c r="BE68" s="216"/>
      <c r="BF68" s="215"/>
      <c r="BG68" s="216"/>
      <c r="BH68" s="215"/>
      <c r="BI68" s="216"/>
      <c r="BJ68" s="215"/>
      <c r="BK68" s="216"/>
      <c r="BL68" s="215"/>
      <c r="BM68" s="217"/>
    </row>
    <row r="69" spans="1:65" s="43" customFormat="1">
      <c r="A69" s="45"/>
      <c r="B69" s="363"/>
      <c r="C69" s="55" t="s">
        <v>88</v>
      </c>
      <c r="D69" s="227"/>
      <c r="E69" s="228"/>
      <c r="F69" s="227"/>
      <c r="G69" s="228"/>
      <c r="H69" s="227"/>
      <c r="I69" s="228"/>
      <c r="J69" s="227"/>
      <c r="K69" s="228"/>
      <c r="L69" s="227"/>
      <c r="M69" s="228"/>
      <c r="N69" s="227"/>
      <c r="O69" s="228"/>
      <c r="P69" s="227"/>
      <c r="Q69" s="228"/>
      <c r="R69" s="227"/>
      <c r="S69" s="228"/>
      <c r="T69" s="227"/>
      <c r="U69" s="228"/>
      <c r="V69" s="227"/>
      <c r="W69" s="228"/>
      <c r="X69" s="227"/>
      <c r="Y69" s="228"/>
      <c r="Z69" s="227"/>
      <c r="AA69" s="228"/>
      <c r="AB69" s="227"/>
      <c r="AC69" s="228"/>
      <c r="AD69" s="227"/>
      <c r="AE69" s="228"/>
      <c r="AF69" s="227"/>
      <c r="AG69" s="228"/>
      <c r="AH69" s="227"/>
      <c r="AI69" s="228"/>
      <c r="AJ69" s="227"/>
      <c r="AK69" s="228"/>
      <c r="AL69" s="227"/>
      <c r="AM69" s="228"/>
      <c r="AN69" s="227"/>
      <c r="AO69" s="228"/>
      <c r="AP69" s="227"/>
      <c r="AQ69" s="228"/>
      <c r="AR69" s="227"/>
      <c r="AS69" s="228"/>
      <c r="AT69" s="227"/>
      <c r="AU69" s="228"/>
      <c r="AV69" s="227"/>
      <c r="AW69" s="228"/>
      <c r="AX69" s="227"/>
      <c r="AY69" s="228"/>
      <c r="AZ69" s="227"/>
      <c r="BA69" s="228"/>
      <c r="BB69" s="227"/>
      <c r="BC69" s="228"/>
      <c r="BD69" s="227"/>
      <c r="BE69" s="228"/>
      <c r="BF69" s="227"/>
      <c r="BG69" s="228"/>
      <c r="BH69" s="227"/>
      <c r="BI69" s="228"/>
      <c r="BJ69" s="227"/>
      <c r="BK69" s="228"/>
      <c r="BL69" s="227"/>
      <c r="BM69" s="229"/>
    </row>
    <row r="70" spans="1:65" s="43" customFormat="1" hidden="1">
      <c r="A70" s="45"/>
      <c r="B70" s="363"/>
      <c r="C70" s="59"/>
      <c r="D70" s="221"/>
      <c r="E70" s="222"/>
      <c r="F70" s="221"/>
      <c r="G70" s="222"/>
      <c r="H70" s="221"/>
      <c r="I70" s="222"/>
      <c r="J70" s="221"/>
      <c r="K70" s="222"/>
      <c r="L70" s="221"/>
      <c r="M70" s="222"/>
      <c r="N70" s="221"/>
      <c r="O70" s="222"/>
      <c r="P70" s="221"/>
      <c r="Q70" s="222"/>
      <c r="R70" s="221"/>
      <c r="S70" s="222"/>
      <c r="T70" s="221"/>
      <c r="U70" s="222"/>
      <c r="V70" s="221"/>
      <c r="W70" s="222"/>
      <c r="X70" s="221"/>
      <c r="Y70" s="222"/>
      <c r="Z70" s="221"/>
      <c r="AA70" s="222"/>
      <c r="AB70" s="221"/>
      <c r="AC70" s="222"/>
      <c r="AD70" s="221"/>
      <c r="AE70" s="222"/>
      <c r="AF70" s="221"/>
      <c r="AG70" s="222"/>
      <c r="AH70" s="221"/>
      <c r="AI70" s="222"/>
      <c r="AJ70" s="221"/>
      <c r="AK70" s="222"/>
      <c r="AL70" s="221"/>
      <c r="AM70" s="222"/>
      <c r="AN70" s="221"/>
      <c r="AO70" s="222"/>
      <c r="AP70" s="221"/>
      <c r="AQ70" s="222"/>
      <c r="AR70" s="221"/>
      <c r="AS70" s="222"/>
      <c r="AT70" s="221"/>
      <c r="AU70" s="222"/>
      <c r="AV70" s="221"/>
      <c r="AW70" s="222"/>
      <c r="AX70" s="221"/>
      <c r="AY70" s="222"/>
      <c r="AZ70" s="221"/>
      <c r="BA70" s="222"/>
      <c r="BB70" s="221"/>
      <c r="BC70" s="222"/>
      <c r="BD70" s="221"/>
      <c r="BE70" s="222"/>
      <c r="BF70" s="221"/>
      <c r="BG70" s="222"/>
      <c r="BH70" s="221"/>
      <c r="BI70" s="222"/>
      <c r="BJ70" s="221"/>
      <c r="BK70" s="222"/>
      <c r="BL70" s="221"/>
      <c r="BM70" s="223"/>
    </row>
    <row r="71" spans="1:65" s="43" customFormat="1" ht="18" hidden="1" customHeight="1">
      <c r="A71" s="45"/>
      <c r="B71" s="363"/>
      <c r="C71" s="55">
        <f>Setting!H8</f>
        <v>0</v>
      </c>
      <c r="D71" s="227"/>
      <c r="E71" s="228"/>
      <c r="F71" s="227"/>
      <c r="G71" s="228"/>
      <c r="H71" s="227"/>
      <c r="I71" s="228"/>
      <c r="J71" s="227"/>
      <c r="K71" s="228"/>
      <c r="L71" s="227"/>
      <c r="M71" s="228"/>
      <c r="N71" s="227"/>
      <c r="O71" s="228"/>
      <c r="P71" s="227"/>
      <c r="Q71" s="228"/>
      <c r="R71" s="227"/>
      <c r="S71" s="228"/>
      <c r="T71" s="227"/>
      <c r="U71" s="228"/>
      <c r="V71" s="227"/>
      <c r="W71" s="228"/>
      <c r="X71" s="227"/>
      <c r="Y71" s="228"/>
      <c r="Z71" s="227"/>
      <c r="AA71" s="228"/>
      <c r="AB71" s="227"/>
      <c r="AC71" s="228"/>
      <c r="AD71" s="227"/>
      <c r="AE71" s="228"/>
      <c r="AF71" s="227"/>
      <c r="AG71" s="228"/>
      <c r="AH71" s="227"/>
      <c r="AI71" s="228"/>
      <c r="AJ71" s="227"/>
      <c r="AK71" s="228"/>
      <c r="AL71" s="227"/>
      <c r="AM71" s="228"/>
      <c r="AN71" s="227"/>
      <c r="AO71" s="228"/>
      <c r="AP71" s="227"/>
      <c r="AQ71" s="228"/>
      <c r="AR71" s="227"/>
      <c r="AS71" s="228"/>
      <c r="AT71" s="227"/>
      <c r="AU71" s="228"/>
      <c r="AV71" s="227"/>
      <c r="AW71" s="228"/>
      <c r="AX71" s="227"/>
      <c r="AY71" s="228"/>
      <c r="AZ71" s="227"/>
      <c r="BA71" s="228"/>
      <c r="BB71" s="227"/>
      <c r="BC71" s="228"/>
      <c r="BD71" s="227"/>
      <c r="BE71" s="228"/>
      <c r="BF71" s="227"/>
      <c r="BG71" s="228"/>
      <c r="BH71" s="227"/>
      <c r="BI71" s="228"/>
      <c r="BJ71" s="227"/>
      <c r="BK71" s="228"/>
      <c r="BL71" s="227"/>
      <c r="BM71" s="229"/>
    </row>
    <row r="72" spans="1:65" s="43" customFormat="1" ht="19" hidden="1" customHeight="1">
      <c r="A72" s="45"/>
      <c r="B72" s="363"/>
      <c r="C72" s="59">
        <f>Setting!H9</f>
        <v>0</v>
      </c>
      <c r="D72" s="221"/>
      <c r="E72" s="222"/>
      <c r="F72" s="221"/>
      <c r="G72" s="222"/>
      <c r="H72" s="221"/>
      <c r="I72" s="222"/>
      <c r="J72" s="221"/>
      <c r="K72" s="222"/>
      <c r="L72" s="221"/>
      <c r="M72" s="222"/>
      <c r="N72" s="221"/>
      <c r="O72" s="222"/>
      <c r="P72" s="221"/>
      <c r="Q72" s="222"/>
      <c r="R72" s="221"/>
      <c r="S72" s="222"/>
      <c r="T72" s="221"/>
      <c r="U72" s="222"/>
      <c r="V72" s="221"/>
      <c r="W72" s="222"/>
      <c r="X72" s="221"/>
      <c r="Y72" s="222"/>
      <c r="Z72" s="221"/>
      <c r="AA72" s="222"/>
      <c r="AB72" s="221"/>
      <c r="AC72" s="222"/>
      <c r="AD72" s="221"/>
      <c r="AE72" s="222"/>
      <c r="AF72" s="221"/>
      <c r="AG72" s="222"/>
      <c r="AH72" s="221"/>
      <c r="AI72" s="222"/>
      <c r="AJ72" s="221"/>
      <c r="AK72" s="222"/>
      <c r="AL72" s="221"/>
      <c r="AM72" s="222"/>
      <c r="AN72" s="221"/>
      <c r="AO72" s="222"/>
      <c r="AP72" s="221"/>
      <c r="AQ72" s="222"/>
      <c r="AR72" s="221"/>
      <c r="AS72" s="222"/>
      <c r="AT72" s="221"/>
      <c r="AU72" s="222"/>
      <c r="AV72" s="221"/>
      <c r="AW72" s="222"/>
      <c r="AX72" s="221"/>
      <c r="AY72" s="222"/>
      <c r="AZ72" s="221"/>
      <c r="BA72" s="222"/>
      <c r="BB72" s="221"/>
      <c r="BC72" s="222"/>
      <c r="BD72" s="221"/>
      <c r="BE72" s="222"/>
      <c r="BF72" s="221"/>
      <c r="BG72" s="222"/>
      <c r="BH72" s="221"/>
      <c r="BI72" s="222"/>
      <c r="BJ72" s="221"/>
      <c r="BK72" s="222"/>
      <c r="BL72" s="221"/>
      <c r="BM72" s="223"/>
    </row>
    <row r="73" spans="1:65" s="43" customFormat="1" ht="20" hidden="1" customHeight="1">
      <c r="A73" s="45"/>
      <c r="B73" s="363"/>
      <c r="C73" s="55">
        <f>Setting!H10</f>
        <v>0</v>
      </c>
      <c r="D73" s="227"/>
      <c r="E73" s="228"/>
      <c r="F73" s="227"/>
      <c r="G73" s="228"/>
      <c r="H73" s="227"/>
      <c r="I73" s="228"/>
      <c r="J73" s="227"/>
      <c r="K73" s="228"/>
      <c r="L73" s="227"/>
      <c r="M73" s="228"/>
      <c r="N73" s="227"/>
      <c r="O73" s="228"/>
      <c r="P73" s="227"/>
      <c r="Q73" s="228"/>
      <c r="R73" s="227"/>
      <c r="S73" s="228"/>
      <c r="T73" s="227"/>
      <c r="U73" s="228"/>
      <c r="V73" s="227"/>
      <c r="W73" s="228"/>
      <c r="X73" s="227"/>
      <c r="Y73" s="228"/>
      <c r="Z73" s="227"/>
      <c r="AA73" s="228"/>
      <c r="AB73" s="227"/>
      <c r="AC73" s="228"/>
      <c r="AD73" s="227"/>
      <c r="AE73" s="228"/>
      <c r="AF73" s="227"/>
      <c r="AG73" s="228"/>
      <c r="AH73" s="227"/>
      <c r="AI73" s="228"/>
      <c r="AJ73" s="227"/>
      <c r="AK73" s="228"/>
      <c r="AL73" s="227"/>
      <c r="AM73" s="228"/>
      <c r="AN73" s="227"/>
      <c r="AO73" s="228"/>
      <c r="AP73" s="227"/>
      <c r="AQ73" s="228"/>
      <c r="AR73" s="227"/>
      <c r="AS73" s="228"/>
      <c r="AT73" s="227"/>
      <c r="AU73" s="228"/>
      <c r="AV73" s="227"/>
      <c r="AW73" s="228"/>
      <c r="AX73" s="227"/>
      <c r="AY73" s="228"/>
      <c r="AZ73" s="227"/>
      <c r="BA73" s="228"/>
      <c r="BB73" s="227"/>
      <c r="BC73" s="228"/>
      <c r="BD73" s="227"/>
      <c r="BE73" s="228"/>
      <c r="BF73" s="227"/>
      <c r="BG73" s="228"/>
      <c r="BH73" s="227"/>
      <c r="BI73" s="228"/>
      <c r="BJ73" s="227"/>
      <c r="BK73" s="228"/>
      <c r="BL73" s="227"/>
      <c r="BM73" s="229"/>
    </row>
    <row r="74" spans="1:65" s="43" customFormat="1" ht="19" hidden="1" customHeight="1">
      <c r="A74" s="45"/>
      <c r="B74" s="363"/>
      <c r="C74" s="59">
        <f>Setting!H11</f>
        <v>0</v>
      </c>
      <c r="D74" s="221"/>
      <c r="E74" s="222"/>
      <c r="F74" s="221"/>
      <c r="G74" s="222"/>
      <c r="H74" s="221"/>
      <c r="I74" s="222"/>
      <c r="J74" s="221"/>
      <c r="K74" s="222"/>
      <c r="L74" s="221"/>
      <c r="M74" s="222"/>
      <c r="N74" s="221"/>
      <c r="O74" s="222"/>
      <c r="P74" s="221"/>
      <c r="Q74" s="222"/>
      <c r="R74" s="221"/>
      <c r="S74" s="222"/>
      <c r="T74" s="221"/>
      <c r="U74" s="222"/>
      <c r="V74" s="221"/>
      <c r="W74" s="222"/>
      <c r="X74" s="221"/>
      <c r="Y74" s="222"/>
      <c r="Z74" s="221"/>
      <c r="AA74" s="222"/>
      <c r="AB74" s="221"/>
      <c r="AC74" s="222"/>
      <c r="AD74" s="221"/>
      <c r="AE74" s="222"/>
      <c r="AF74" s="221"/>
      <c r="AG74" s="222"/>
      <c r="AH74" s="221"/>
      <c r="AI74" s="222"/>
      <c r="AJ74" s="221"/>
      <c r="AK74" s="222"/>
      <c r="AL74" s="221"/>
      <c r="AM74" s="222"/>
      <c r="AN74" s="221"/>
      <c r="AO74" s="222"/>
      <c r="AP74" s="221"/>
      <c r="AQ74" s="222"/>
      <c r="AR74" s="221"/>
      <c r="AS74" s="222"/>
      <c r="AT74" s="221"/>
      <c r="AU74" s="222"/>
      <c r="AV74" s="221"/>
      <c r="AW74" s="222"/>
      <c r="AX74" s="221"/>
      <c r="AY74" s="222"/>
      <c r="AZ74" s="221"/>
      <c r="BA74" s="222"/>
      <c r="BB74" s="221"/>
      <c r="BC74" s="222"/>
      <c r="BD74" s="221"/>
      <c r="BE74" s="222"/>
      <c r="BF74" s="221"/>
      <c r="BG74" s="222"/>
      <c r="BH74" s="221"/>
      <c r="BI74" s="222"/>
      <c r="BJ74" s="221"/>
      <c r="BK74" s="222"/>
      <c r="BL74" s="221"/>
      <c r="BM74" s="223"/>
    </row>
    <row r="75" spans="1:65" s="43" customFormat="1" ht="18" hidden="1" customHeight="1">
      <c r="A75" s="45"/>
      <c r="B75" s="363"/>
      <c r="C75" s="55">
        <f>Setting!H12</f>
        <v>0</v>
      </c>
      <c r="D75" s="227"/>
      <c r="E75" s="228"/>
      <c r="F75" s="227"/>
      <c r="G75" s="228"/>
      <c r="H75" s="227"/>
      <c r="I75" s="228"/>
      <c r="J75" s="227"/>
      <c r="K75" s="228"/>
      <c r="L75" s="227"/>
      <c r="M75" s="228"/>
      <c r="N75" s="227"/>
      <c r="O75" s="228"/>
      <c r="P75" s="227"/>
      <c r="Q75" s="228"/>
      <c r="R75" s="227"/>
      <c r="S75" s="228"/>
      <c r="T75" s="227"/>
      <c r="U75" s="228"/>
      <c r="V75" s="227"/>
      <c r="W75" s="228"/>
      <c r="X75" s="227"/>
      <c r="Y75" s="228"/>
      <c r="Z75" s="227"/>
      <c r="AA75" s="228"/>
      <c r="AB75" s="227"/>
      <c r="AC75" s="228"/>
      <c r="AD75" s="227"/>
      <c r="AE75" s="228"/>
      <c r="AF75" s="227"/>
      <c r="AG75" s="228"/>
      <c r="AH75" s="227"/>
      <c r="AI75" s="228"/>
      <c r="AJ75" s="227"/>
      <c r="AK75" s="228"/>
      <c r="AL75" s="227"/>
      <c r="AM75" s="228"/>
      <c r="AN75" s="227"/>
      <c r="AO75" s="228"/>
      <c r="AP75" s="227"/>
      <c r="AQ75" s="228"/>
      <c r="AR75" s="227"/>
      <c r="AS75" s="228"/>
      <c r="AT75" s="227"/>
      <c r="AU75" s="228"/>
      <c r="AV75" s="227"/>
      <c r="AW75" s="228"/>
      <c r="AX75" s="227"/>
      <c r="AY75" s="228"/>
      <c r="AZ75" s="227"/>
      <c r="BA75" s="228"/>
      <c r="BB75" s="227"/>
      <c r="BC75" s="228"/>
      <c r="BD75" s="227"/>
      <c r="BE75" s="228"/>
      <c r="BF75" s="227"/>
      <c r="BG75" s="228"/>
      <c r="BH75" s="227"/>
      <c r="BI75" s="228"/>
      <c r="BJ75" s="227"/>
      <c r="BK75" s="228"/>
      <c r="BL75" s="227"/>
      <c r="BM75" s="229"/>
    </row>
    <row r="76" spans="1:65" s="43" customFormat="1" ht="18" hidden="1" customHeight="1">
      <c r="A76" s="45"/>
      <c r="B76" s="363"/>
      <c r="C76" s="59">
        <f>Setting!H13</f>
        <v>0</v>
      </c>
      <c r="D76" s="221"/>
      <c r="E76" s="222"/>
      <c r="F76" s="221"/>
      <c r="G76" s="222"/>
      <c r="H76" s="221"/>
      <c r="I76" s="222"/>
      <c r="J76" s="221"/>
      <c r="K76" s="222"/>
      <c r="L76" s="221"/>
      <c r="M76" s="222"/>
      <c r="N76" s="221"/>
      <c r="O76" s="222"/>
      <c r="P76" s="221"/>
      <c r="Q76" s="222"/>
      <c r="R76" s="221"/>
      <c r="S76" s="222"/>
      <c r="T76" s="221"/>
      <c r="U76" s="222"/>
      <c r="V76" s="221"/>
      <c r="W76" s="222"/>
      <c r="X76" s="221"/>
      <c r="Y76" s="222"/>
      <c r="Z76" s="221"/>
      <c r="AA76" s="222"/>
      <c r="AB76" s="221"/>
      <c r="AC76" s="222"/>
      <c r="AD76" s="221"/>
      <c r="AE76" s="222"/>
      <c r="AF76" s="221"/>
      <c r="AG76" s="222"/>
      <c r="AH76" s="221"/>
      <c r="AI76" s="222"/>
      <c r="AJ76" s="221"/>
      <c r="AK76" s="222"/>
      <c r="AL76" s="221"/>
      <c r="AM76" s="222"/>
      <c r="AN76" s="221"/>
      <c r="AO76" s="222"/>
      <c r="AP76" s="221"/>
      <c r="AQ76" s="222"/>
      <c r="AR76" s="221"/>
      <c r="AS76" s="222"/>
      <c r="AT76" s="221"/>
      <c r="AU76" s="222"/>
      <c r="AV76" s="221"/>
      <c r="AW76" s="222"/>
      <c r="AX76" s="221"/>
      <c r="AY76" s="222"/>
      <c r="AZ76" s="221"/>
      <c r="BA76" s="222"/>
      <c r="BB76" s="221"/>
      <c r="BC76" s="222"/>
      <c r="BD76" s="221"/>
      <c r="BE76" s="222"/>
      <c r="BF76" s="221"/>
      <c r="BG76" s="222"/>
      <c r="BH76" s="221"/>
      <c r="BI76" s="222"/>
      <c r="BJ76" s="221"/>
      <c r="BK76" s="222"/>
      <c r="BL76" s="221"/>
      <c r="BM76" s="223"/>
    </row>
    <row r="77" spans="1:65" s="43" customFormat="1" ht="18" hidden="1" customHeight="1">
      <c r="A77" s="45"/>
      <c r="B77" s="363"/>
      <c r="C77" s="78">
        <f>Setting!H14</f>
        <v>0</v>
      </c>
      <c r="D77" s="230"/>
      <c r="E77" s="228"/>
      <c r="F77" s="230"/>
      <c r="G77" s="228"/>
      <c r="H77" s="230"/>
      <c r="I77" s="228"/>
      <c r="J77" s="230"/>
      <c r="K77" s="228"/>
      <c r="L77" s="230"/>
      <c r="M77" s="228"/>
      <c r="N77" s="230"/>
      <c r="O77" s="228"/>
      <c r="P77" s="230"/>
      <c r="Q77" s="228"/>
      <c r="R77" s="230"/>
      <c r="S77" s="228"/>
      <c r="T77" s="230"/>
      <c r="U77" s="228"/>
      <c r="V77" s="230"/>
      <c r="W77" s="228"/>
      <c r="X77" s="230"/>
      <c r="Y77" s="228"/>
      <c r="Z77" s="230"/>
      <c r="AA77" s="228"/>
      <c r="AB77" s="230"/>
      <c r="AC77" s="228"/>
      <c r="AD77" s="230"/>
      <c r="AE77" s="228"/>
      <c r="AF77" s="230"/>
      <c r="AG77" s="228"/>
      <c r="AH77" s="230"/>
      <c r="AI77" s="228"/>
      <c r="AJ77" s="230"/>
      <c r="AK77" s="228"/>
      <c r="AL77" s="230"/>
      <c r="AM77" s="228"/>
      <c r="AN77" s="230"/>
      <c r="AO77" s="228"/>
      <c r="AP77" s="230"/>
      <c r="AQ77" s="228"/>
      <c r="AR77" s="230"/>
      <c r="AS77" s="228"/>
      <c r="AT77" s="230"/>
      <c r="AU77" s="228"/>
      <c r="AV77" s="230"/>
      <c r="AW77" s="228"/>
      <c r="AX77" s="230"/>
      <c r="AY77" s="228"/>
      <c r="AZ77" s="230"/>
      <c r="BA77" s="228"/>
      <c r="BB77" s="230"/>
      <c r="BC77" s="228"/>
      <c r="BD77" s="230"/>
      <c r="BE77" s="228"/>
      <c r="BF77" s="230"/>
      <c r="BG77" s="228"/>
      <c r="BH77" s="230"/>
      <c r="BI77" s="228"/>
      <c r="BJ77" s="230"/>
      <c r="BK77" s="228"/>
      <c r="BL77" s="230"/>
      <c r="BM77" s="229"/>
    </row>
    <row r="78" spans="1:65" s="43" customFormat="1" ht="19" thickBot="1">
      <c r="A78" s="45"/>
      <c r="B78" s="363"/>
      <c r="C78" s="74" t="s">
        <v>40</v>
      </c>
      <c r="D78" s="357"/>
      <c r="E78" s="358"/>
      <c r="F78" s="357"/>
      <c r="G78" s="358"/>
      <c r="H78" s="357"/>
      <c r="I78" s="358"/>
      <c r="J78" s="357"/>
      <c r="K78" s="358"/>
      <c r="L78" s="357"/>
      <c r="M78" s="358"/>
      <c r="N78" s="357"/>
      <c r="O78" s="358"/>
      <c r="P78" s="357"/>
      <c r="Q78" s="358"/>
      <c r="R78" s="357"/>
      <c r="S78" s="358"/>
      <c r="T78" s="357"/>
      <c r="U78" s="358"/>
      <c r="V78" s="357"/>
      <c r="W78" s="358"/>
      <c r="X78" s="357"/>
      <c r="Y78" s="358"/>
      <c r="Z78" s="357"/>
      <c r="AA78" s="358"/>
      <c r="AB78" s="357"/>
      <c r="AC78" s="358"/>
      <c r="AD78" s="357"/>
      <c r="AE78" s="358"/>
      <c r="AF78" s="357"/>
      <c r="AG78" s="358"/>
      <c r="AH78" s="357"/>
      <c r="AI78" s="358"/>
      <c r="AJ78" s="357"/>
      <c r="AK78" s="358"/>
      <c r="AL78" s="357"/>
      <c r="AM78" s="358"/>
      <c r="AN78" s="357"/>
      <c r="AO78" s="358"/>
      <c r="AP78" s="357"/>
      <c r="AQ78" s="358"/>
      <c r="AR78" s="357"/>
      <c r="AS78" s="358"/>
      <c r="AT78" s="357"/>
      <c r="AU78" s="358"/>
      <c r="AV78" s="357"/>
      <c r="AW78" s="358"/>
      <c r="AX78" s="357"/>
      <c r="AY78" s="358"/>
      <c r="AZ78" s="357"/>
      <c r="BA78" s="358"/>
      <c r="BB78" s="357"/>
      <c r="BC78" s="358"/>
      <c r="BD78" s="357"/>
      <c r="BE78" s="358"/>
      <c r="BF78" s="357"/>
      <c r="BG78" s="358"/>
      <c r="BH78" s="357"/>
      <c r="BI78" s="358"/>
      <c r="BJ78" s="357"/>
      <c r="BK78" s="358"/>
      <c r="BL78" s="357"/>
      <c r="BM78" s="359"/>
    </row>
    <row r="79" spans="1:65" s="43" customFormat="1" ht="20" thickTop="1" thickBot="1">
      <c r="A79" s="45"/>
      <c r="B79" s="364"/>
      <c r="C79" s="79" t="s">
        <v>33</v>
      </c>
      <c r="D79" s="349">
        <f>SUM(D68:D77)</f>
        <v>0</v>
      </c>
      <c r="E79" s="350"/>
      <c r="F79" s="349">
        <f>SUM(F68:F77)</f>
        <v>0</v>
      </c>
      <c r="G79" s="350"/>
      <c r="H79" s="349">
        <f>SUM(H68:H77)</f>
        <v>500</v>
      </c>
      <c r="I79" s="350"/>
      <c r="J79" s="349">
        <f>SUM(J68:J77)</f>
        <v>0</v>
      </c>
      <c r="K79" s="350"/>
      <c r="L79" s="349">
        <f>SUM(L68:L77)</f>
        <v>0</v>
      </c>
      <c r="M79" s="350"/>
      <c r="N79" s="349">
        <f>SUM(N68:N77)</f>
        <v>0</v>
      </c>
      <c r="O79" s="350"/>
      <c r="P79" s="349">
        <f>SUM(P68:P77)</f>
        <v>0</v>
      </c>
      <c r="Q79" s="350"/>
      <c r="R79" s="349">
        <f>SUM(R68:R77)</f>
        <v>0</v>
      </c>
      <c r="S79" s="350"/>
      <c r="T79" s="349">
        <f>SUM(T68:T77)</f>
        <v>0</v>
      </c>
      <c r="U79" s="350"/>
      <c r="V79" s="349">
        <f>SUM(V68:V77)</f>
        <v>0</v>
      </c>
      <c r="W79" s="350"/>
      <c r="X79" s="349">
        <f>SUM(X68:X77)</f>
        <v>0</v>
      </c>
      <c r="Y79" s="350"/>
      <c r="Z79" s="349">
        <f>SUM(Z68:Z77)</f>
        <v>0</v>
      </c>
      <c r="AA79" s="350"/>
      <c r="AB79" s="349">
        <f>SUM(AB68:AB77)</f>
        <v>0</v>
      </c>
      <c r="AC79" s="350"/>
      <c r="AD79" s="349">
        <f>SUM(AD68:AD77)</f>
        <v>0</v>
      </c>
      <c r="AE79" s="350"/>
      <c r="AF79" s="349">
        <f>SUM(AF68:AF77)</f>
        <v>0</v>
      </c>
      <c r="AG79" s="350"/>
      <c r="AH79" s="349">
        <f>SUM(AH68:AH77)</f>
        <v>0</v>
      </c>
      <c r="AI79" s="350"/>
      <c r="AJ79" s="349">
        <f>SUM(AJ68:AJ77)</f>
        <v>0</v>
      </c>
      <c r="AK79" s="350"/>
      <c r="AL79" s="349">
        <f>SUM(AL68:AL77)</f>
        <v>0</v>
      </c>
      <c r="AM79" s="350"/>
      <c r="AN79" s="349">
        <f>SUM(AN68:AN77)</f>
        <v>0</v>
      </c>
      <c r="AO79" s="350"/>
      <c r="AP79" s="349">
        <f>SUM(AP68:AP77)</f>
        <v>0</v>
      </c>
      <c r="AQ79" s="350"/>
      <c r="AR79" s="349">
        <f>SUM(AR68:AR77)</f>
        <v>0</v>
      </c>
      <c r="AS79" s="350"/>
      <c r="AT79" s="349">
        <f>SUM(AT68:AT77)</f>
        <v>0</v>
      </c>
      <c r="AU79" s="350"/>
      <c r="AV79" s="349">
        <f>SUM(AV68:AV77)</f>
        <v>0</v>
      </c>
      <c r="AW79" s="350"/>
      <c r="AX79" s="349">
        <f>SUM(AX68:AX77)</f>
        <v>0</v>
      </c>
      <c r="AY79" s="350"/>
      <c r="AZ79" s="349">
        <f>SUM(AZ68:AZ77)</f>
        <v>0</v>
      </c>
      <c r="BA79" s="350"/>
      <c r="BB79" s="349">
        <f>SUM(BB68:BB77)</f>
        <v>0</v>
      </c>
      <c r="BC79" s="350"/>
      <c r="BD79" s="349">
        <f>SUM(BD68:BD77)</f>
        <v>0</v>
      </c>
      <c r="BE79" s="350"/>
      <c r="BF79" s="349">
        <f>SUM(BF68:BF77)</f>
        <v>0</v>
      </c>
      <c r="BG79" s="350"/>
      <c r="BH79" s="349">
        <f>SUM(BH68:BH77)</f>
        <v>0</v>
      </c>
      <c r="BI79" s="350"/>
      <c r="BJ79" s="349">
        <f>SUM(BJ68:BJ77)</f>
        <v>0</v>
      </c>
      <c r="BK79" s="350"/>
      <c r="BL79" s="349">
        <f>SUM(BL68:BL77)</f>
        <v>0</v>
      </c>
      <c r="BM79" s="351"/>
    </row>
    <row r="80" spans="1:65" s="43" customFormat="1" ht="19" thickTop="1">
      <c r="A80" s="45"/>
      <c r="B80" s="361" t="s">
        <v>38</v>
      </c>
      <c r="C80" s="87" t="s">
        <v>90</v>
      </c>
      <c r="D80" s="215"/>
      <c r="E80" s="216"/>
      <c r="F80" s="215"/>
      <c r="G80" s="216"/>
      <c r="H80" s="215">
        <v>500</v>
      </c>
      <c r="I80" s="216" t="s">
        <v>116</v>
      </c>
      <c r="J80" s="215"/>
      <c r="K80" s="216"/>
      <c r="L80" s="215"/>
      <c r="M80" s="216"/>
      <c r="N80" s="215"/>
      <c r="O80" s="216"/>
      <c r="P80" s="215"/>
      <c r="Q80" s="216"/>
      <c r="R80" s="215"/>
      <c r="S80" s="216"/>
      <c r="T80" s="215"/>
      <c r="U80" s="216"/>
      <c r="V80" s="215"/>
      <c r="W80" s="216"/>
      <c r="X80" s="215"/>
      <c r="Y80" s="216"/>
      <c r="Z80" s="215"/>
      <c r="AA80" s="216"/>
      <c r="AB80" s="215"/>
      <c r="AC80" s="216"/>
      <c r="AD80" s="215"/>
      <c r="AE80" s="216"/>
      <c r="AF80" s="215"/>
      <c r="AG80" s="216"/>
      <c r="AH80" s="215"/>
      <c r="AI80" s="216"/>
      <c r="AJ80" s="215"/>
      <c r="AK80" s="216"/>
      <c r="AL80" s="215"/>
      <c r="AM80" s="216"/>
      <c r="AN80" s="215"/>
      <c r="AO80" s="216"/>
      <c r="AP80" s="215"/>
      <c r="AQ80" s="216"/>
      <c r="AR80" s="215"/>
      <c r="AS80" s="216"/>
      <c r="AT80" s="215"/>
      <c r="AU80" s="216"/>
      <c r="AV80" s="215"/>
      <c r="AW80" s="216"/>
      <c r="AX80" s="215"/>
      <c r="AY80" s="216"/>
      <c r="AZ80" s="215"/>
      <c r="BA80" s="216"/>
      <c r="BB80" s="215"/>
      <c r="BC80" s="216"/>
      <c r="BD80" s="215"/>
      <c r="BE80" s="216"/>
      <c r="BF80" s="215"/>
      <c r="BG80" s="216"/>
      <c r="BH80" s="215"/>
      <c r="BI80" s="216"/>
      <c r="BJ80" s="215"/>
      <c r="BK80" s="216"/>
      <c r="BL80" s="215"/>
      <c r="BM80" s="217"/>
    </row>
    <row r="81" spans="1:65" s="43" customFormat="1">
      <c r="A81" s="45"/>
      <c r="B81" s="361"/>
      <c r="C81" s="55" t="s">
        <v>91</v>
      </c>
      <c r="D81" s="227"/>
      <c r="E81" s="228"/>
      <c r="F81" s="227"/>
      <c r="G81" s="228"/>
      <c r="H81" s="227"/>
      <c r="I81" s="228"/>
      <c r="J81" s="227">
        <v>100</v>
      </c>
      <c r="K81" s="228" t="s">
        <v>118</v>
      </c>
      <c r="L81" s="227"/>
      <c r="M81" s="228"/>
      <c r="N81" s="227"/>
      <c r="O81" s="228"/>
      <c r="P81" s="227"/>
      <c r="Q81" s="228"/>
      <c r="R81" s="227"/>
      <c r="S81" s="228"/>
      <c r="T81" s="227"/>
      <c r="U81" s="228"/>
      <c r="V81" s="227"/>
      <c r="W81" s="228"/>
      <c r="X81" s="227"/>
      <c r="Y81" s="228"/>
      <c r="Z81" s="227"/>
      <c r="AA81" s="228"/>
      <c r="AB81" s="227"/>
      <c r="AC81" s="228"/>
      <c r="AD81" s="227"/>
      <c r="AE81" s="228"/>
      <c r="AF81" s="227"/>
      <c r="AG81" s="228"/>
      <c r="AH81" s="227"/>
      <c r="AI81" s="228"/>
      <c r="AJ81" s="227"/>
      <c r="AK81" s="228"/>
      <c r="AL81" s="227"/>
      <c r="AM81" s="228"/>
      <c r="AN81" s="227"/>
      <c r="AO81" s="228"/>
      <c r="AP81" s="227"/>
      <c r="AQ81" s="228"/>
      <c r="AR81" s="227"/>
      <c r="AS81" s="228"/>
      <c r="AT81" s="227"/>
      <c r="AU81" s="228"/>
      <c r="AV81" s="227"/>
      <c r="AW81" s="228"/>
      <c r="AX81" s="227"/>
      <c r="AY81" s="228"/>
      <c r="AZ81" s="227"/>
      <c r="BA81" s="228"/>
      <c r="BB81" s="227"/>
      <c r="BC81" s="228"/>
      <c r="BD81" s="227"/>
      <c r="BE81" s="228"/>
      <c r="BF81" s="227"/>
      <c r="BG81" s="228"/>
      <c r="BH81" s="227"/>
      <c r="BI81" s="228"/>
      <c r="BJ81" s="227"/>
      <c r="BK81" s="228"/>
      <c r="BL81" s="227"/>
      <c r="BM81" s="229"/>
    </row>
    <row r="82" spans="1:65" s="43" customFormat="1">
      <c r="A82" s="45"/>
      <c r="B82" s="361"/>
      <c r="C82" s="59" t="s">
        <v>92</v>
      </c>
      <c r="D82" s="221"/>
      <c r="E82" s="222"/>
      <c r="F82" s="221"/>
      <c r="G82" s="222"/>
      <c r="H82" s="221"/>
      <c r="I82" s="222"/>
      <c r="J82" s="221">
        <v>50</v>
      </c>
      <c r="K82" s="222" t="s">
        <v>120</v>
      </c>
      <c r="L82" s="221"/>
      <c r="M82" s="222"/>
      <c r="N82" s="221"/>
      <c r="O82" s="222"/>
      <c r="P82" s="221"/>
      <c r="Q82" s="222"/>
      <c r="R82" s="221"/>
      <c r="S82" s="222"/>
      <c r="T82" s="221"/>
      <c r="U82" s="222"/>
      <c r="V82" s="221"/>
      <c r="W82" s="222"/>
      <c r="X82" s="221"/>
      <c r="Y82" s="222"/>
      <c r="Z82" s="221"/>
      <c r="AA82" s="222"/>
      <c r="AB82" s="221"/>
      <c r="AC82" s="222"/>
      <c r="AD82" s="221"/>
      <c r="AE82" s="222"/>
      <c r="AF82" s="221"/>
      <c r="AG82" s="222"/>
      <c r="AH82" s="221"/>
      <c r="AI82" s="222"/>
      <c r="AJ82" s="221"/>
      <c r="AK82" s="222"/>
      <c r="AL82" s="221"/>
      <c r="AM82" s="222"/>
      <c r="AN82" s="221"/>
      <c r="AO82" s="222"/>
      <c r="AP82" s="221"/>
      <c r="AQ82" s="222"/>
      <c r="AR82" s="221"/>
      <c r="AS82" s="222"/>
      <c r="AT82" s="221"/>
      <c r="AU82" s="222"/>
      <c r="AV82" s="221"/>
      <c r="AW82" s="222"/>
      <c r="AX82" s="221"/>
      <c r="AY82" s="222"/>
      <c r="AZ82" s="221"/>
      <c r="BA82" s="222"/>
      <c r="BB82" s="221"/>
      <c r="BC82" s="222"/>
      <c r="BD82" s="221"/>
      <c r="BE82" s="222"/>
      <c r="BF82" s="221"/>
      <c r="BG82" s="222"/>
      <c r="BH82" s="221"/>
      <c r="BI82" s="222"/>
      <c r="BJ82" s="221"/>
      <c r="BK82" s="222"/>
      <c r="BL82" s="221"/>
      <c r="BM82" s="223"/>
    </row>
    <row r="83" spans="1:65" s="43" customFormat="1">
      <c r="A83" s="45"/>
      <c r="B83" s="361"/>
      <c r="C83" s="55" t="s">
        <v>93</v>
      </c>
      <c r="D83" s="227"/>
      <c r="E83" s="228"/>
      <c r="F83" s="221"/>
      <c r="G83" s="228"/>
      <c r="H83" s="227"/>
      <c r="I83" s="228"/>
      <c r="J83" s="227"/>
      <c r="K83" s="228"/>
      <c r="L83" s="227">
        <v>50</v>
      </c>
      <c r="M83" s="228" t="s">
        <v>120</v>
      </c>
      <c r="N83" s="227"/>
      <c r="O83" s="228"/>
      <c r="P83" s="227"/>
      <c r="Q83" s="228"/>
      <c r="R83" s="227"/>
      <c r="S83" s="228"/>
      <c r="T83" s="227"/>
      <c r="U83" s="228"/>
      <c r="V83" s="227"/>
      <c r="W83" s="228"/>
      <c r="X83" s="227"/>
      <c r="Y83" s="228"/>
      <c r="Z83" s="227"/>
      <c r="AA83" s="228"/>
      <c r="AB83" s="227"/>
      <c r="AC83" s="228"/>
      <c r="AD83" s="227"/>
      <c r="AE83" s="228"/>
      <c r="AF83" s="227"/>
      <c r="AG83" s="228"/>
      <c r="AH83" s="227"/>
      <c r="AI83" s="228"/>
      <c r="AJ83" s="227"/>
      <c r="AK83" s="228"/>
      <c r="AL83" s="227"/>
      <c r="AM83" s="228"/>
      <c r="AN83" s="227"/>
      <c r="AO83" s="228"/>
      <c r="AP83" s="227"/>
      <c r="AQ83" s="228"/>
      <c r="AR83" s="227"/>
      <c r="AS83" s="228"/>
      <c r="AT83" s="227"/>
      <c r="AU83" s="228"/>
      <c r="AV83" s="227"/>
      <c r="AW83" s="228"/>
      <c r="AX83" s="227"/>
      <c r="AY83" s="228"/>
      <c r="AZ83" s="227"/>
      <c r="BA83" s="228"/>
      <c r="BB83" s="227"/>
      <c r="BC83" s="228"/>
      <c r="BD83" s="227"/>
      <c r="BE83" s="228"/>
      <c r="BF83" s="227"/>
      <c r="BG83" s="228"/>
      <c r="BH83" s="227"/>
      <c r="BI83" s="228"/>
      <c r="BJ83" s="227"/>
      <c r="BK83" s="228"/>
      <c r="BL83" s="227"/>
      <c r="BM83" s="229"/>
    </row>
    <row r="84" spans="1:65" s="43" customFormat="1">
      <c r="A84" s="45"/>
      <c r="B84" s="361"/>
      <c r="C84" s="59" t="s">
        <v>94</v>
      </c>
      <c r="D84" s="221"/>
      <c r="E84" s="222"/>
      <c r="F84" s="213"/>
      <c r="G84" s="222"/>
      <c r="H84" s="221">
        <v>200</v>
      </c>
      <c r="I84" s="222" t="s">
        <v>124</v>
      </c>
      <c r="J84" s="221"/>
      <c r="K84" s="222"/>
      <c r="L84" s="221"/>
      <c r="M84" s="222"/>
      <c r="N84" s="221"/>
      <c r="O84" s="222"/>
      <c r="P84" s="221"/>
      <c r="Q84" s="222"/>
      <c r="R84" s="221"/>
      <c r="S84" s="222"/>
      <c r="T84" s="221"/>
      <c r="U84" s="222"/>
      <c r="V84" s="221"/>
      <c r="W84" s="222"/>
      <c r="X84" s="221"/>
      <c r="Y84" s="222"/>
      <c r="Z84" s="221"/>
      <c r="AA84" s="222"/>
      <c r="AB84" s="221"/>
      <c r="AC84" s="222"/>
      <c r="AD84" s="221"/>
      <c r="AE84" s="222"/>
      <c r="AF84" s="221"/>
      <c r="AG84" s="222"/>
      <c r="AH84" s="221"/>
      <c r="AI84" s="222"/>
      <c r="AJ84" s="221"/>
      <c r="AK84" s="222"/>
      <c r="AL84" s="221"/>
      <c r="AM84" s="222"/>
      <c r="AN84" s="221"/>
      <c r="AO84" s="222"/>
      <c r="AP84" s="221"/>
      <c r="AQ84" s="222"/>
      <c r="AR84" s="221"/>
      <c r="AS84" s="222"/>
      <c r="AT84" s="221"/>
      <c r="AU84" s="222"/>
      <c r="AV84" s="221"/>
      <c r="AW84" s="222"/>
      <c r="AX84" s="221"/>
      <c r="AY84" s="222"/>
      <c r="AZ84" s="221"/>
      <c r="BA84" s="222"/>
      <c r="BB84" s="221"/>
      <c r="BC84" s="222"/>
      <c r="BD84" s="221"/>
      <c r="BE84" s="222"/>
      <c r="BF84" s="221"/>
      <c r="BG84" s="222"/>
      <c r="BH84" s="221"/>
      <c r="BI84" s="222"/>
      <c r="BJ84" s="221"/>
      <c r="BK84" s="222"/>
      <c r="BL84" s="221"/>
      <c r="BM84" s="223"/>
    </row>
    <row r="85" spans="1:65" s="43" customFormat="1">
      <c r="A85" s="45"/>
      <c r="B85" s="361"/>
      <c r="C85" s="55" t="s">
        <v>95</v>
      </c>
      <c r="D85" s="227"/>
      <c r="E85" s="228"/>
      <c r="F85" s="227">
        <v>100</v>
      </c>
      <c r="G85" s="228" t="s">
        <v>120</v>
      </c>
      <c r="H85" s="227"/>
      <c r="I85" s="228"/>
      <c r="J85" s="227"/>
      <c r="K85" s="228"/>
      <c r="L85" s="227"/>
      <c r="M85" s="228"/>
      <c r="N85" s="227"/>
      <c r="O85" s="228"/>
      <c r="P85" s="227"/>
      <c r="Q85" s="228"/>
      <c r="R85" s="227"/>
      <c r="S85" s="228"/>
      <c r="T85" s="227"/>
      <c r="U85" s="228"/>
      <c r="V85" s="227"/>
      <c r="W85" s="228"/>
      <c r="X85" s="227"/>
      <c r="Y85" s="228"/>
      <c r="Z85" s="227"/>
      <c r="AA85" s="228"/>
      <c r="AB85" s="227"/>
      <c r="AC85" s="228"/>
      <c r="AD85" s="227"/>
      <c r="AE85" s="228"/>
      <c r="AF85" s="227"/>
      <c r="AG85" s="228"/>
      <c r="AH85" s="227"/>
      <c r="AI85" s="228"/>
      <c r="AJ85" s="227"/>
      <c r="AK85" s="228"/>
      <c r="AL85" s="227"/>
      <c r="AM85" s="228"/>
      <c r="AN85" s="227"/>
      <c r="AO85" s="228"/>
      <c r="AP85" s="227"/>
      <c r="AQ85" s="228"/>
      <c r="AR85" s="227"/>
      <c r="AS85" s="228"/>
      <c r="AT85" s="227"/>
      <c r="AU85" s="228"/>
      <c r="AV85" s="227"/>
      <c r="AW85" s="228"/>
      <c r="AX85" s="227"/>
      <c r="AY85" s="228"/>
      <c r="AZ85" s="227"/>
      <c r="BA85" s="228"/>
      <c r="BB85" s="227"/>
      <c r="BC85" s="228"/>
      <c r="BD85" s="227"/>
      <c r="BE85" s="228"/>
      <c r="BF85" s="227"/>
      <c r="BG85" s="228"/>
      <c r="BH85" s="227"/>
      <c r="BI85" s="228"/>
      <c r="BJ85" s="227"/>
      <c r="BK85" s="228"/>
      <c r="BL85" s="227"/>
      <c r="BM85" s="229"/>
    </row>
    <row r="86" spans="1:65" s="43" customFormat="1">
      <c r="A86" s="45"/>
      <c r="B86" s="361"/>
      <c r="C86" s="59" t="s">
        <v>96</v>
      </c>
      <c r="D86" s="221"/>
      <c r="E86" s="222"/>
      <c r="F86" s="221"/>
      <c r="G86" s="222"/>
      <c r="H86" s="221"/>
      <c r="I86" s="222"/>
      <c r="J86" s="221"/>
      <c r="K86" s="222"/>
      <c r="L86" s="221"/>
      <c r="M86" s="222"/>
      <c r="N86" s="221"/>
      <c r="O86" s="222"/>
      <c r="P86" s="221"/>
      <c r="Q86" s="222"/>
      <c r="R86" s="221"/>
      <c r="S86" s="222"/>
      <c r="T86" s="221"/>
      <c r="U86" s="222"/>
      <c r="V86" s="221"/>
      <c r="W86" s="222"/>
      <c r="X86" s="221"/>
      <c r="Y86" s="222"/>
      <c r="Z86" s="221"/>
      <c r="AA86" s="222"/>
      <c r="AB86" s="221"/>
      <c r="AC86" s="222"/>
      <c r="AD86" s="221"/>
      <c r="AE86" s="222"/>
      <c r="AF86" s="221"/>
      <c r="AG86" s="222"/>
      <c r="AH86" s="221"/>
      <c r="AI86" s="222"/>
      <c r="AJ86" s="221"/>
      <c r="AK86" s="222"/>
      <c r="AL86" s="221"/>
      <c r="AM86" s="222"/>
      <c r="AN86" s="221"/>
      <c r="AO86" s="222"/>
      <c r="AP86" s="221"/>
      <c r="AQ86" s="222"/>
      <c r="AR86" s="221"/>
      <c r="AS86" s="222"/>
      <c r="AT86" s="221"/>
      <c r="AU86" s="222"/>
      <c r="AV86" s="221"/>
      <c r="AW86" s="222"/>
      <c r="AX86" s="221"/>
      <c r="AY86" s="222"/>
      <c r="AZ86" s="221"/>
      <c r="BA86" s="222"/>
      <c r="BB86" s="221"/>
      <c r="BC86" s="222"/>
      <c r="BD86" s="221"/>
      <c r="BE86" s="222"/>
      <c r="BF86" s="221"/>
      <c r="BG86" s="222"/>
      <c r="BH86" s="221"/>
      <c r="BI86" s="222"/>
      <c r="BJ86" s="221"/>
      <c r="BK86" s="222"/>
      <c r="BL86" s="221"/>
      <c r="BM86" s="223"/>
    </row>
    <row r="87" spans="1:65" s="43" customFormat="1">
      <c r="A87" s="45"/>
      <c r="B87" s="361"/>
      <c r="C87" s="55" t="s">
        <v>97</v>
      </c>
      <c r="D87" s="227"/>
      <c r="E87" s="228"/>
      <c r="F87" s="227"/>
      <c r="G87" s="228"/>
      <c r="H87" s="227"/>
      <c r="I87" s="228"/>
      <c r="J87" s="227"/>
      <c r="K87" s="228"/>
      <c r="L87" s="227"/>
      <c r="M87" s="228"/>
      <c r="N87" s="227"/>
      <c r="O87" s="228"/>
      <c r="P87" s="227"/>
      <c r="Q87" s="228"/>
      <c r="R87" s="227"/>
      <c r="S87" s="228"/>
      <c r="T87" s="227"/>
      <c r="U87" s="228"/>
      <c r="V87" s="227"/>
      <c r="W87" s="228"/>
      <c r="X87" s="227"/>
      <c r="Y87" s="228"/>
      <c r="Z87" s="227"/>
      <c r="AA87" s="228"/>
      <c r="AB87" s="227"/>
      <c r="AC87" s="228"/>
      <c r="AD87" s="227"/>
      <c r="AE87" s="228"/>
      <c r="AF87" s="227"/>
      <c r="AG87" s="228"/>
      <c r="AH87" s="227"/>
      <c r="AI87" s="228"/>
      <c r="AJ87" s="227"/>
      <c r="AK87" s="228"/>
      <c r="AL87" s="227"/>
      <c r="AM87" s="228"/>
      <c r="AN87" s="227"/>
      <c r="AO87" s="228"/>
      <c r="AP87" s="227"/>
      <c r="AQ87" s="228"/>
      <c r="AR87" s="227"/>
      <c r="AS87" s="228"/>
      <c r="AT87" s="227"/>
      <c r="AU87" s="228"/>
      <c r="AV87" s="227"/>
      <c r="AW87" s="228"/>
      <c r="AX87" s="227"/>
      <c r="AY87" s="228"/>
      <c r="AZ87" s="227"/>
      <c r="BA87" s="228"/>
      <c r="BB87" s="227"/>
      <c r="BC87" s="228"/>
      <c r="BD87" s="227"/>
      <c r="BE87" s="228"/>
      <c r="BF87" s="227"/>
      <c r="BG87" s="228"/>
      <c r="BH87" s="227"/>
      <c r="BI87" s="228"/>
      <c r="BJ87" s="227"/>
      <c r="BK87" s="228"/>
      <c r="BL87" s="227"/>
      <c r="BM87" s="229"/>
    </row>
    <row r="88" spans="1:65" s="43" customFormat="1">
      <c r="A88" s="45"/>
      <c r="B88" s="361"/>
      <c r="C88" s="59" t="s">
        <v>98</v>
      </c>
      <c r="D88" s="221"/>
      <c r="E88" s="222"/>
      <c r="F88" s="221"/>
      <c r="G88" s="222"/>
      <c r="H88" s="221"/>
      <c r="I88" s="222"/>
      <c r="J88" s="221"/>
      <c r="K88" s="222"/>
      <c r="L88" s="221"/>
      <c r="M88" s="222"/>
      <c r="N88" s="221"/>
      <c r="O88" s="222"/>
      <c r="P88" s="221"/>
      <c r="Q88" s="222"/>
      <c r="R88" s="221"/>
      <c r="S88" s="222"/>
      <c r="T88" s="221"/>
      <c r="U88" s="222"/>
      <c r="V88" s="221"/>
      <c r="W88" s="222"/>
      <c r="X88" s="221"/>
      <c r="Y88" s="222"/>
      <c r="Z88" s="221"/>
      <c r="AA88" s="222"/>
      <c r="AB88" s="221"/>
      <c r="AC88" s="222"/>
      <c r="AD88" s="221"/>
      <c r="AE88" s="222"/>
      <c r="AF88" s="221"/>
      <c r="AG88" s="222"/>
      <c r="AH88" s="221"/>
      <c r="AI88" s="222"/>
      <c r="AJ88" s="221"/>
      <c r="AK88" s="222"/>
      <c r="AL88" s="221"/>
      <c r="AM88" s="222"/>
      <c r="AN88" s="221"/>
      <c r="AO88" s="222"/>
      <c r="AP88" s="221"/>
      <c r="AQ88" s="222"/>
      <c r="AR88" s="221"/>
      <c r="AS88" s="222"/>
      <c r="AT88" s="221"/>
      <c r="AU88" s="222"/>
      <c r="AV88" s="221"/>
      <c r="AW88" s="222"/>
      <c r="AX88" s="221"/>
      <c r="AY88" s="222"/>
      <c r="AZ88" s="221"/>
      <c r="BA88" s="222"/>
      <c r="BB88" s="221"/>
      <c r="BC88" s="222"/>
      <c r="BD88" s="221"/>
      <c r="BE88" s="222"/>
      <c r="BF88" s="221"/>
      <c r="BG88" s="222"/>
      <c r="BH88" s="221"/>
      <c r="BI88" s="222"/>
      <c r="BJ88" s="221"/>
      <c r="BK88" s="222"/>
      <c r="BL88" s="221"/>
      <c r="BM88" s="223"/>
    </row>
    <row r="89" spans="1:65" s="43" customFormat="1" hidden="1">
      <c r="A89" s="45"/>
      <c r="B89" s="361"/>
      <c r="C89" s="78">
        <f>Setting!J14</f>
        <v>0</v>
      </c>
      <c r="D89" s="230"/>
      <c r="E89" s="228"/>
      <c r="F89" s="230"/>
      <c r="G89" s="228"/>
      <c r="H89" s="230"/>
      <c r="I89" s="228"/>
      <c r="J89" s="230"/>
      <c r="K89" s="228"/>
      <c r="L89" s="230"/>
      <c r="M89" s="228"/>
      <c r="N89" s="230"/>
      <c r="O89" s="228"/>
      <c r="P89" s="230"/>
      <c r="Q89" s="228"/>
      <c r="R89" s="230"/>
      <c r="S89" s="228"/>
      <c r="T89" s="230"/>
      <c r="U89" s="228"/>
      <c r="V89" s="230"/>
      <c r="W89" s="228"/>
      <c r="X89" s="230"/>
      <c r="Y89" s="228"/>
      <c r="Z89" s="230"/>
      <c r="AA89" s="228"/>
      <c r="AB89" s="230"/>
      <c r="AC89" s="228"/>
      <c r="AD89" s="230"/>
      <c r="AE89" s="228"/>
      <c r="AF89" s="230"/>
      <c r="AG89" s="228"/>
      <c r="AH89" s="230"/>
      <c r="AI89" s="228"/>
      <c r="AJ89" s="230"/>
      <c r="AK89" s="228"/>
      <c r="AL89" s="230"/>
      <c r="AM89" s="228"/>
      <c r="AN89" s="230"/>
      <c r="AO89" s="228"/>
      <c r="AP89" s="230"/>
      <c r="AQ89" s="228"/>
      <c r="AR89" s="230"/>
      <c r="AS89" s="228"/>
      <c r="AT89" s="230"/>
      <c r="AU89" s="228"/>
      <c r="AV89" s="230"/>
      <c r="AW89" s="228"/>
      <c r="AX89" s="230"/>
      <c r="AY89" s="228"/>
      <c r="AZ89" s="230"/>
      <c r="BA89" s="228"/>
      <c r="BB89" s="230"/>
      <c r="BC89" s="228"/>
      <c r="BD89" s="230"/>
      <c r="BE89" s="228"/>
      <c r="BF89" s="230"/>
      <c r="BG89" s="228"/>
      <c r="BH89" s="230"/>
      <c r="BI89" s="228"/>
      <c r="BJ89" s="230"/>
      <c r="BK89" s="228"/>
      <c r="BL89" s="230"/>
      <c r="BM89" s="229"/>
    </row>
    <row r="90" spans="1:65" s="43" customFormat="1" ht="19" thickBot="1">
      <c r="A90" s="45"/>
      <c r="B90" s="361"/>
      <c r="C90" s="74" t="s">
        <v>40</v>
      </c>
      <c r="D90" s="357"/>
      <c r="E90" s="358"/>
      <c r="F90" s="357"/>
      <c r="G90" s="358"/>
      <c r="H90" s="357"/>
      <c r="I90" s="358"/>
      <c r="J90" s="357"/>
      <c r="K90" s="358"/>
      <c r="L90" s="357"/>
      <c r="M90" s="358"/>
      <c r="N90" s="357"/>
      <c r="O90" s="358"/>
      <c r="P90" s="357"/>
      <c r="Q90" s="358"/>
      <c r="R90" s="357"/>
      <c r="S90" s="358"/>
      <c r="T90" s="357"/>
      <c r="U90" s="358"/>
      <c r="V90" s="357"/>
      <c r="W90" s="358"/>
      <c r="X90" s="357"/>
      <c r="Y90" s="358"/>
      <c r="Z90" s="357"/>
      <c r="AA90" s="358"/>
      <c r="AB90" s="357"/>
      <c r="AC90" s="358"/>
      <c r="AD90" s="357"/>
      <c r="AE90" s="358"/>
      <c r="AF90" s="357"/>
      <c r="AG90" s="358"/>
      <c r="AH90" s="357"/>
      <c r="AI90" s="358"/>
      <c r="AJ90" s="357"/>
      <c r="AK90" s="358"/>
      <c r="AL90" s="357"/>
      <c r="AM90" s="358"/>
      <c r="AN90" s="357"/>
      <c r="AO90" s="358"/>
      <c r="AP90" s="357"/>
      <c r="AQ90" s="358"/>
      <c r="AR90" s="357"/>
      <c r="AS90" s="358"/>
      <c r="AT90" s="357"/>
      <c r="AU90" s="358"/>
      <c r="AV90" s="357"/>
      <c r="AW90" s="358"/>
      <c r="AX90" s="357"/>
      <c r="AY90" s="358"/>
      <c r="AZ90" s="357"/>
      <c r="BA90" s="358"/>
      <c r="BB90" s="357"/>
      <c r="BC90" s="358"/>
      <c r="BD90" s="357"/>
      <c r="BE90" s="358"/>
      <c r="BF90" s="357"/>
      <c r="BG90" s="358"/>
      <c r="BH90" s="357"/>
      <c r="BI90" s="358"/>
      <c r="BJ90" s="357"/>
      <c r="BK90" s="358"/>
      <c r="BL90" s="357"/>
      <c r="BM90" s="359"/>
    </row>
    <row r="91" spans="1:65" s="43" customFormat="1" ht="20" thickTop="1" thickBot="1">
      <c r="A91" s="45"/>
      <c r="B91" s="362"/>
      <c r="C91" s="79" t="s">
        <v>33</v>
      </c>
      <c r="D91" s="349">
        <f>SUM(D80:D89)</f>
        <v>0</v>
      </c>
      <c r="E91" s="350"/>
      <c r="F91" s="349">
        <f>SUM(F80:F89)</f>
        <v>100</v>
      </c>
      <c r="G91" s="350"/>
      <c r="H91" s="349">
        <f>SUM(H80:H89)</f>
        <v>700</v>
      </c>
      <c r="I91" s="350"/>
      <c r="J91" s="349">
        <f>SUM(J80:J89)</f>
        <v>150</v>
      </c>
      <c r="K91" s="350"/>
      <c r="L91" s="349">
        <f>SUM(L80:L89)</f>
        <v>50</v>
      </c>
      <c r="M91" s="350"/>
      <c r="N91" s="349">
        <f>SUM(N80:N89)</f>
        <v>0</v>
      </c>
      <c r="O91" s="350"/>
      <c r="P91" s="349">
        <f>SUM(P80:P89)</f>
        <v>0</v>
      </c>
      <c r="Q91" s="350"/>
      <c r="R91" s="349">
        <f>SUM(R80:R89)</f>
        <v>0</v>
      </c>
      <c r="S91" s="350"/>
      <c r="T91" s="349">
        <f>SUM(T80:T89)</f>
        <v>0</v>
      </c>
      <c r="U91" s="350"/>
      <c r="V91" s="349">
        <f>SUM(V80:V89)</f>
        <v>0</v>
      </c>
      <c r="W91" s="350"/>
      <c r="X91" s="349">
        <f>SUM(X80:X89)</f>
        <v>0</v>
      </c>
      <c r="Y91" s="350"/>
      <c r="Z91" s="349">
        <f>SUM(Z80:Z89)</f>
        <v>0</v>
      </c>
      <c r="AA91" s="350"/>
      <c r="AB91" s="349">
        <f>SUM(AB80:AB89)</f>
        <v>0</v>
      </c>
      <c r="AC91" s="350"/>
      <c r="AD91" s="349">
        <f>SUM(AD80:AD89)</f>
        <v>0</v>
      </c>
      <c r="AE91" s="350"/>
      <c r="AF91" s="349">
        <f>SUM(AF80:AF89)</f>
        <v>0</v>
      </c>
      <c r="AG91" s="350"/>
      <c r="AH91" s="349">
        <f>SUM(AH80:AH89)</f>
        <v>0</v>
      </c>
      <c r="AI91" s="350"/>
      <c r="AJ91" s="349">
        <f>SUM(AJ80:AJ89)</f>
        <v>0</v>
      </c>
      <c r="AK91" s="350"/>
      <c r="AL91" s="349">
        <f>SUM(AL80:AL89)</f>
        <v>0</v>
      </c>
      <c r="AM91" s="350"/>
      <c r="AN91" s="349">
        <f>SUM(AN80:AN89)</f>
        <v>0</v>
      </c>
      <c r="AO91" s="350"/>
      <c r="AP91" s="349">
        <f>SUM(AP80:AP89)</f>
        <v>0</v>
      </c>
      <c r="AQ91" s="350"/>
      <c r="AR91" s="349">
        <f>SUM(AR80:AR89)</f>
        <v>0</v>
      </c>
      <c r="AS91" s="350"/>
      <c r="AT91" s="349">
        <f>SUM(AT80:AT89)</f>
        <v>0</v>
      </c>
      <c r="AU91" s="350"/>
      <c r="AV91" s="349">
        <f>SUM(AV80:AV89)</f>
        <v>0</v>
      </c>
      <c r="AW91" s="350"/>
      <c r="AX91" s="349">
        <f>SUM(AX80:AX89)</f>
        <v>0</v>
      </c>
      <c r="AY91" s="350"/>
      <c r="AZ91" s="349">
        <f>SUM(AZ80:AZ89)</f>
        <v>0</v>
      </c>
      <c r="BA91" s="350"/>
      <c r="BB91" s="349">
        <f>SUM(BB80:BB89)</f>
        <v>0</v>
      </c>
      <c r="BC91" s="350"/>
      <c r="BD91" s="349">
        <f>SUM(BD80:BD89)</f>
        <v>0</v>
      </c>
      <c r="BE91" s="350"/>
      <c r="BF91" s="349">
        <f>SUM(BF80:BF89)</f>
        <v>0</v>
      </c>
      <c r="BG91" s="350"/>
      <c r="BH91" s="349">
        <f>SUM(BH80:BH89)</f>
        <v>0</v>
      </c>
      <c r="BI91" s="350"/>
      <c r="BJ91" s="349">
        <f>SUM(BJ80:BJ89)</f>
        <v>0</v>
      </c>
      <c r="BK91" s="350"/>
      <c r="BL91" s="349">
        <f>SUM(BL80:BL89)</f>
        <v>0</v>
      </c>
      <c r="BM91" s="351"/>
    </row>
    <row r="92" spans="1:65" s="43" customFormat="1" ht="19" thickTop="1">
      <c r="A92" s="45"/>
      <c r="B92" s="360" t="s">
        <v>39</v>
      </c>
      <c r="C92" s="109" t="s">
        <v>2</v>
      </c>
      <c r="D92" s="221"/>
      <c r="E92" s="222"/>
      <c r="F92" s="221"/>
      <c r="G92" s="222"/>
      <c r="H92" s="221"/>
      <c r="I92" s="222"/>
      <c r="J92" s="221">
        <v>100</v>
      </c>
      <c r="K92" s="222" t="s">
        <v>132</v>
      </c>
      <c r="L92" s="221"/>
      <c r="M92" s="222"/>
      <c r="N92" s="221"/>
      <c r="O92" s="222"/>
      <c r="P92" s="221"/>
      <c r="Q92" s="222"/>
      <c r="R92" s="221"/>
      <c r="S92" s="222"/>
      <c r="T92" s="221"/>
      <c r="U92" s="222"/>
      <c r="V92" s="221"/>
      <c r="W92" s="222"/>
      <c r="X92" s="221"/>
      <c r="Y92" s="222"/>
      <c r="Z92" s="221"/>
      <c r="AA92" s="222"/>
      <c r="AB92" s="221"/>
      <c r="AC92" s="222"/>
      <c r="AD92" s="221"/>
      <c r="AE92" s="222"/>
      <c r="AF92" s="221"/>
      <c r="AG92" s="222"/>
      <c r="AH92" s="221"/>
      <c r="AI92" s="222"/>
      <c r="AJ92" s="221"/>
      <c r="AK92" s="222"/>
      <c r="AL92" s="221"/>
      <c r="AM92" s="222"/>
      <c r="AN92" s="221"/>
      <c r="AO92" s="222"/>
      <c r="AP92" s="221"/>
      <c r="AQ92" s="222"/>
      <c r="AR92" s="221"/>
      <c r="AS92" s="222"/>
      <c r="AT92" s="221"/>
      <c r="AU92" s="222"/>
      <c r="AV92" s="221"/>
      <c r="AW92" s="222"/>
      <c r="AX92" s="221"/>
      <c r="AY92" s="222"/>
      <c r="AZ92" s="221"/>
      <c r="BA92" s="222"/>
      <c r="BB92" s="221"/>
      <c r="BC92" s="222"/>
      <c r="BD92" s="221"/>
      <c r="BE92" s="222"/>
      <c r="BF92" s="221"/>
      <c r="BG92" s="222"/>
      <c r="BH92" s="221"/>
      <c r="BI92" s="222"/>
      <c r="BJ92" s="221"/>
      <c r="BK92" s="222"/>
      <c r="BL92" s="221"/>
      <c r="BM92" s="223"/>
    </row>
    <row r="93" spans="1:65" s="43" customFormat="1" ht="18.75" customHeight="1">
      <c r="A93" s="45"/>
      <c r="B93" s="361"/>
      <c r="C93" s="110">
        <v>1</v>
      </c>
      <c r="D93" s="230"/>
      <c r="E93" s="228"/>
      <c r="F93" s="230"/>
      <c r="G93" s="228"/>
      <c r="H93" s="230"/>
      <c r="I93" s="228"/>
      <c r="J93" s="230"/>
      <c r="K93" s="228"/>
      <c r="L93" s="230"/>
      <c r="M93" s="228"/>
      <c r="N93" s="230"/>
      <c r="O93" s="228"/>
      <c r="P93" s="230"/>
      <c r="Q93" s="228"/>
      <c r="R93" s="230"/>
      <c r="S93" s="228"/>
      <c r="T93" s="230"/>
      <c r="U93" s="228"/>
      <c r="V93" s="230"/>
      <c r="W93" s="228"/>
      <c r="X93" s="230"/>
      <c r="Y93" s="228"/>
      <c r="Z93" s="230"/>
      <c r="AA93" s="228"/>
      <c r="AB93" s="230"/>
      <c r="AC93" s="228"/>
      <c r="AD93" s="230"/>
      <c r="AE93" s="228"/>
      <c r="AF93" s="230"/>
      <c r="AG93" s="228"/>
      <c r="AH93" s="230"/>
      <c r="AI93" s="228"/>
      <c r="AJ93" s="230"/>
      <c r="AK93" s="228"/>
      <c r="AL93" s="230"/>
      <c r="AM93" s="228"/>
      <c r="AN93" s="230"/>
      <c r="AO93" s="228"/>
      <c r="AP93" s="230"/>
      <c r="AQ93" s="228"/>
      <c r="AR93" s="230"/>
      <c r="AS93" s="228"/>
      <c r="AT93" s="230"/>
      <c r="AU93" s="228"/>
      <c r="AV93" s="230"/>
      <c r="AW93" s="228"/>
      <c r="AX93" s="230"/>
      <c r="AY93" s="228"/>
      <c r="AZ93" s="230"/>
      <c r="BA93" s="228"/>
      <c r="BB93" s="230"/>
      <c r="BC93" s="228"/>
      <c r="BD93" s="230"/>
      <c r="BE93" s="228"/>
      <c r="BF93" s="230"/>
      <c r="BG93" s="228"/>
      <c r="BH93" s="230"/>
      <c r="BI93" s="228"/>
      <c r="BJ93" s="230"/>
      <c r="BK93" s="228"/>
      <c r="BL93" s="230"/>
      <c r="BM93" s="229"/>
    </row>
    <row r="94" spans="1:65" s="43" customFormat="1" ht="19" thickBot="1">
      <c r="A94" s="45"/>
      <c r="B94" s="361"/>
      <c r="C94" s="74" t="s">
        <v>40</v>
      </c>
      <c r="D94" s="357"/>
      <c r="E94" s="358"/>
      <c r="F94" s="357"/>
      <c r="G94" s="358"/>
      <c r="H94" s="357"/>
      <c r="I94" s="358"/>
      <c r="J94" s="357" t="s">
        <v>146</v>
      </c>
      <c r="K94" s="358"/>
      <c r="L94" s="357"/>
      <c r="M94" s="358"/>
      <c r="N94" s="357"/>
      <c r="O94" s="358"/>
      <c r="P94" s="357"/>
      <c r="Q94" s="358"/>
      <c r="R94" s="357"/>
      <c r="S94" s="358"/>
      <c r="T94" s="357"/>
      <c r="U94" s="358"/>
      <c r="V94" s="357"/>
      <c r="W94" s="358"/>
      <c r="X94" s="357"/>
      <c r="Y94" s="358"/>
      <c r="Z94" s="357"/>
      <c r="AA94" s="358"/>
      <c r="AB94" s="357"/>
      <c r="AC94" s="358"/>
      <c r="AD94" s="357"/>
      <c r="AE94" s="358"/>
      <c r="AF94" s="357"/>
      <c r="AG94" s="358"/>
      <c r="AH94" s="357"/>
      <c r="AI94" s="358"/>
      <c r="AJ94" s="357"/>
      <c r="AK94" s="358"/>
      <c r="AL94" s="357"/>
      <c r="AM94" s="358"/>
      <c r="AN94" s="357"/>
      <c r="AO94" s="358"/>
      <c r="AP94" s="357"/>
      <c r="AQ94" s="358"/>
      <c r="AR94" s="357"/>
      <c r="AS94" s="358"/>
      <c r="AT94" s="357"/>
      <c r="AU94" s="358"/>
      <c r="AV94" s="357"/>
      <c r="AW94" s="358"/>
      <c r="AX94" s="357"/>
      <c r="AY94" s="358"/>
      <c r="AZ94" s="357"/>
      <c r="BA94" s="358"/>
      <c r="BB94" s="357"/>
      <c r="BC94" s="358"/>
      <c r="BD94" s="357"/>
      <c r="BE94" s="358"/>
      <c r="BF94" s="357"/>
      <c r="BG94" s="358"/>
      <c r="BH94" s="357"/>
      <c r="BI94" s="358"/>
      <c r="BJ94" s="357"/>
      <c r="BK94" s="358"/>
      <c r="BL94" s="357"/>
      <c r="BM94" s="359"/>
    </row>
    <row r="95" spans="1:65" s="43" customFormat="1" ht="20" thickTop="1" thickBot="1">
      <c r="A95" s="45"/>
      <c r="B95" s="362"/>
      <c r="C95" s="79" t="s">
        <v>33</v>
      </c>
      <c r="D95" s="355"/>
      <c r="E95" s="356"/>
      <c r="F95" s="355"/>
      <c r="G95" s="356"/>
      <c r="H95" s="355"/>
      <c r="I95" s="356"/>
      <c r="J95" s="355">
        <f>SUM(J92:J93)</f>
        <v>100</v>
      </c>
      <c r="K95" s="356"/>
      <c r="L95" s="355">
        <f>SUM(L92:L93)</f>
        <v>0</v>
      </c>
      <c r="M95" s="356"/>
      <c r="N95" s="355"/>
      <c r="O95" s="356"/>
      <c r="P95" s="349"/>
      <c r="Q95" s="350"/>
      <c r="R95" s="349"/>
      <c r="S95" s="350"/>
      <c r="T95" s="349"/>
      <c r="U95" s="350"/>
      <c r="V95" s="349"/>
      <c r="W95" s="350"/>
      <c r="X95" s="349"/>
      <c r="Y95" s="350"/>
      <c r="Z95" s="349"/>
      <c r="AA95" s="350"/>
      <c r="AB95" s="349"/>
      <c r="AC95" s="350"/>
      <c r="AD95" s="349"/>
      <c r="AE95" s="350"/>
      <c r="AF95" s="349"/>
      <c r="AG95" s="350"/>
      <c r="AH95" s="349"/>
      <c r="AI95" s="350"/>
      <c r="AJ95" s="349"/>
      <c r="AK95" s="350"/>
      <c r="AL95" s="349"/>
      <c r="AM95" s="350"/>
      <c r="AN95" s="349"/>
      <c r="AO95" s="350"/>
      <c r="AP95" s="349"/>
      <c r="AQ95" s="350"/>
      <c r="AR95" s="349"/>
      <c r="AS95" s="350"/>
      <c r="AT95" s="349"/>
      <c r="AU95" s="350"/>
      <c r="AV95" s="349"/>
      <c r="AW95" s="350"/>
      <c r="AX95" s="349"/>
      <c r="AY95" s="350"/>
      <c r="AZ95" s="349"/>
      <c r="BA95" s="350"/>
      <c r="BB95" s="349"/>
      <c r="BC95" s="350"/>
      <c r="BD95" s="349"/>
      <c r="BE95" s="350"/>
      <c r="BF95" s="349"/>
      <c r="BG95" s="350"/>
      <c r="BH95" s="349"/>
      <c r="BI95" s="350"/>
      <c r="BJ95" s="349"/>
      <c r="BK95" s="350"/>
      <c r="BL95" s="349"/>
      <c r="BM95" s="351"/>
    </row>
    <row r="96" spans="1:65" s="43" customFormat="1" ht="19" thickTop="1">
      <c r="B96" s="352" t="s">
        <v>15</v>
      </c>
      <c r="C96" s="59" t="s">
        <v>100</v>
      </c>
      <c r="D96" s="221"/>
      <c r="E96" s="216"/>
      <c r="F96" s="221">
        <v>30</v>
      </c>
      <c r="G96" s="216" t="s">
        <v>122</v>
      </c>
      <c r="H96" s="221"/>
      <c r="I96" s="216"/>
      <c r="J96" s="221"/>
      <c r="K96" s="216"/>
      <c r="L96" s="221"/>
      <c r="M96" s="216"/>
      <c r="N96" s="221"/>
      <c r="O96" s="216"/>
      <c r="P96" s="221"/>
      <c r="Q96" s="216"/>
      <c r="R96" s="221"/>
      <c r="S96" s="216"/>
      <c r="T96" s="221"/>
      <c r="U96" s="216"/>
      <c r="V96" s="221"/>
      <c r="W96" s="216"/>
      <c r="X96" s="221"/>
      <c r="Y96" s="216"/>
      <c r="Z96" s="221"/>
      <c r="AA96" s="216"/>
      <c r="AB96" s="221"/>
      <c r="AC96" s="216"/>
      <c r="AD96" s="221"/>
      <c r="AE96" s="216"/>
      <c r="AF96" s="221"/>
      <c r="AG96" s="216"/>
      <c r="AH96" s="221"/>
      <c r="AI96" s="216"/>
      <c r="AJ96" s="221"/>
      <c r="AK96" s="216"/>
      <c r="AL96" s="221"/>
      <c r="AM96" s="216"/>
      <c r="AN96" s="221"/>
      <c r="AO96" s="216"/>
      <c r="AP96" s="221"/>
      <c r="AQ96" s="216"/>
      <c r="AR96" s="221"/>
      <c r="AS96" s="216"/>
      <c r="AT96" s="221"/>
      <c r="AU96" s="216"/>
      <c r="AV96" s="221"/>
      <c r="AW96" s="216"/>
      <c r="AX96" s="221"/>
      <c r="AY96" s="216"/>
      <c r="AZ96" s="221"/>
      <c r="BA96" s="216"/>
      <c r="BB96" s="221"/>
      <c r="BC96" s="216"/>
      <c r="BD96" s="221"/>
      <c r="BE96" s="216"/>
      <c r="BF96" s="221"/>
      <c r="BG96" s="216"/>
      <c r="BH96" s="221"/>
      <c r="BI96" s="216"/>
      <c r="BJ96" s="221"/>
      <c r="BK96" s="216"/>
      <c r="BL96" s="221"/>
      <c r="BM96" s="217"/>
    </row>
    <row r="97" spans="2:65" s="43" customFormat="1" ht="18.75" customHeight="1" outlineLevel="1">
      <c r="B97" s="353"/>
      <c r="C97" s="59" t="s">
        <v>100</v>
      </c>
      <c r="D97" s="221"/>
      <c r="E97" s="222"/>
      <c r="F97" s="221">
        <v>20</v>
      </c>
      <c r="G97" s="222" t="s">
        <v>116</v>
      </c>
      <c r="H97" s="221"/>
      <c r="I97" s="222"/>
      <c r="J97" s="221"/>
      <c r="K97" s="222"/>
      <c r="L97" s="221"/>
      <c r="M97" s="222"/>
      <c r="N97" s="221"/>
      <c r="O97" s="222"/>
      <c r="P97" s="221"/>
      <c r="Q97" s="222"/>
      <c r="R97" s="221"/>
      <c r="S97" s="222"/>
      <c r="T97" s="221"/>
      <c r="U97" s="222"/>
      <c r="V97" s="221"/>
      <c r="W97" s="222"/>
      <c r="X97" s="221"/>
      <c r="Y97" s="222"/>
      <c r="Z97" s="221"/>
      <c r="AA97" s="222"/>
      <c r="AB97" s="221"/>
      <c r="AC97" s="222"/>
      <c r="AD97" s="221"/>
      <c r="AE97" s="222"/>
      <c r="AF97" s="221"/>
      <c r="AG97" s="222"/>
      <c r="AH97" s="221"/>
      <c r="AI97" s="222"/>
      <c r="AJ97" s="221"/>
      <c r="AK97" s="222"/>
      <c r="AL97" s="221"/>
      <c r="AM97" s="222"/>
      <c r="AN97" s="221"/>
      <c r="AO97" s="222"/>
      <c r="AP97" s="221"/>
      <c r="AQ97" s="222"/>
      <c r="AR97" s="221"/>
      <c r="AS97" s="222"/>
      <c r="AT97" s="221"/>
      <c r="AU97" s="222"/>
      <c r="AV97" s="221"/>
      <c r="AW97" s="222"/>
      <c r="AX97" s="221"/>
      <c r="AY97" s="222"/>
      <c r="AZ97" s="221"/>
      <c r="BA97" s="222"/>
      <c r="BB97" s="221"/>
      <c r="BC97" s="222"/>
      <c r="BD97" s="221"/>
      <c r="BE97" s="222"/>
      <c r="BF97" s="221"/>
      <c r="BG97" s="222"/>
      <c r="BH97" s="221"/>
      <c r="BI97" s="222"/>
      <c r="BJ97" s="221"/>
      <c r="BK97" s="222"/>
      <c r="BL97" s="221"/>
      <c r="BM97" s="223"/>
    </row>
    <row r="98" spans="2:65" s="43" customFormat="1" ht="18.75" customHeight="1" outlineLevel="1">
      <c r="B98" s="353"/>
      <c r="C98" s="59" t="s">
        <v>100</v>
      </c>
      <c r="D98" s="221"/>
      <c r="E98" s="222"/>
      <c r="F98" s="221">
        <v>10</v>
      </c>
      <c r="G98" s="222" t="s">
        <v>114</v>
      </c>
      <c r="H98" s="221"/>
      <c r="I98" s="222"/>
      <c r="J98" s="221"/>
      <c r="K98" s="222"/>
      <c r="L98" s="221"/>
      <c r="M98" s="222"/>
      <c r="N98" s="221"/>
      <c r="O98" s="222"/>
      <c r="P98" s="221"/>
      <c r="Q98" s="222"/>
      <c r="R98" s="221"/>
      <c r="S98" s="222"/>
      <c r="T98" s="221"/>
      <c r="U98" s="222"/>
      <c r="V98" s="221"/>
      <c r="W98" s="222"/>
      <c r="X98" s="221"/>
      <c r="Y98" s="222"/>
      <c r="Z98" s="221"/>
      <c r="AA98" s="222"/>
      <c r="AB98" s="221"/>
      <c r="AC98" s="222"/>
      <c r="AD98" s="221"/>
      <c r="AE98" s="222"/>
      <c r="AF98" s="221"/>
      <c r="AG98" s="222"/>
      <c r="AH98" s="221"/>
      <c r="AI98" s="222"/>
      <c r="AJ98" s="221"/>
      <c r="AK98" s="222"/>
      <c r="AL98" s="221"/>
      <c r="AM98" s="222"/>
      <c r="AN98" s="221"/>
      <c r="AO98" s="222"/>
      <c r="AP98" s="221"/>
      <c r="AQ98" s="222"/>
      <c r="AR98" s="221"/>
      <c r="AS98" s="222"/>
      <c r="AT98" s="221"/>
      <c r="AU98" s="222"/>
      <c r="AV98" s="221"/>
      <c r="AW98" s="222"/>
      <c r="AX98" s="221"/>
      <c r="AY98" s="222"/>
      <c r="AZ98" s="221"/>
      <c r="BA98" s="222"/>
      <c r="BB98" s="221"/>
      <c r="BC98" s="222"/>
      <c r="BD98" s="221"/>
      <c r="BE98" s="222"/>
      <c r="BF98" s="221"/>
      <c r="BG98" s="222"/>
      <c r="BH98" s="221"/>
      <c r="BI98" s="222"/>
      <c r="BJ98" s="221"/>
      <c r="BK98" s="222"/>
      <c r="BL98" s="221"/>
      <c r="BM98" s="223"/>
    </row>
    <row r="99" spans="2:65" s="43" customFormat="1">
      <c r="B99" s="353"/>
      <c r="C99" s="59" t="s">
        <v>101</v>
      </c>
      <c r="D99" s="227"/>
      <c r="E99" s="228"/>
      <c r="F99" s="227"/>
      <c r="G99" s="228"/>
      <c r="H99" s="227"/>
      <c r="I99" s="228"/>
      <c r="J99" s="227"/>
      <c r="K99" s="228"/>
      <c r="L99" s="227"/>
      <c r="M99" s="228"/>
      <c r="N99" s="227"/>
      <c r="O99" s="228"/>
      <c r="P99" s="227"/>
      <c r="Q99" s="228"/>
      <c r="R99" s="227"/>
      <c r="S99" s="228"/>
      <c r="T99" s="227"/>
      <c r="U99" s="228"/>
      <c r="V99" s="227"/>
      <c r="W99" s="228"/>
      <c r="X99" s="227"/>
      <c r="Y99" s="228"/>
      <c r="Z99" s="227"/>
      <c r="AA99" s="228"/>
      <c r="AB99" s="227"/>
      <c r="AC99" s="228"/>
      <c r="AD99" s="227"/>
      <c r="AE99" s="228"/>
      <c r="AF99" s="227"/>
      <c r="AG99" s="228"/>
      <c r="AH99" s="227"/>
      <c r="AI99" s="228"/>
      <c r="AJ99" s="227"/>
      <c r="AK99" s="228"/>
      <c r="AL99" s="227"/>
      <c r="AM99" s="228"/>
      <c r="AN99" s="227"/>
      <c r="AO99" s="228"/>
      <c r="AP99" s="227"/>
      <c r="AQ99" s="228"/>
      <c r="AR99" s="227"/>
      <c r="AS99" s="228"/>
      <c r="AT99" s="227"/>
      <c r="AU99" s="228"/>
      <c r="AV99" s="227"/>
      <c r="AW99" s="228"/>
      <c r="AX99" s="227"/>
      <c r="AY99" s="228"/>
      <c r="AZ99" s="227"/>
      <c r="BA99" s="228"/>
      <c r="BB99" s="227"/>
      <c r="BC99" s="228"/>
      <c r="BD99" s="227"/>
      <c r="BE99" s="228"/>
      <c r="BF99" s="227"/>
      <c r="BG99" s="228"/>
      <c r="BH99" s="227"/>
      <c r="BI99" s="228"/>
      <c r="BJ99" s="227"/>
      <c r="BK99" s="228"/>
      <c r="BL99" s="227"/>
      <c r="BM99" s="229"/>
    </row>
    <row r="100" spans="2:65" s="43" customFormat="1" ht="18" customHeight="1" outlineLevel="1">
      <c r="B100" s="353"/>
      <c r="C100" s="59" t="s">
        <v>101</v>
      </c>
      <c r="D100" s="221"/>
      <c r="E100" s="222"/>
      <c r="F100" s="221"/>
      <c r="G100" s="222"/>
      <c r="H100" s="221"/>
      <c r="I100" s="222"/>
      <c r="J100" s="221"/>
      <c r="K100" s="222"/>
      <c r="L100" s="221"/>
      <c r="M100" s="222"/>
      <c r="N100" s="221"/>
      <c r="O100" s="222"/>
      <c r="P100" s="221"/>
      <c r="Q100" s="222"/>
      <c r="R100" s="221"/>
      <c r="S100" s="222"/>
      <c r="T100" s="221"/>
      <c r="U100" s="222"/>
      <c r="V100" s="221"/>
      <c r="W100" s="222"/>
      <c r="X100" s="221"/>
      <c r="Y100" s="222"/>
      <c r="Z100" s="221"/>
      <c r="AA100" s="222"/>
      <c r="AB100" s="221"/>
      <c r="AC100" s="222"/>
      <c r="AD100" s="221"/>
      <c r="AE100" s="222"/>
      <c r="AF100" s="221"/>
      <c r="AG100" s="222"/>
      <c r="AH100" s="221"/>
      <c r="AI100" s="222"/>
      <c r="AJ100" s="221"/>
      <c r="AK100" s="222"/>
      <c r="AL100" s="221"/>
      <c r="AM100" s="222"/>
      <c r="AN100" s="221"/>
      <c r="AO100" s="222"/>
      <c r="AP100" s="221"/>
      <c r="AQ100" s="222"/>
      <c r="AR100" s="221"/>
      <c r="AS100" s="222"/>
      <c r="AT100" s="221"/>
      <c r="AU100" s="222"/>
      <c r="AV100" s="221"/>
      <c r="AW100" s="222"/>
      <c r="AX100" s="221"/>
      <c r="AY100" s="222"/>
      <c r="AZ100" s="221"/>
      <c r="BA100" s="222"/>
      <c r="BB100" s="221"/>
      <c r="BC100" s="222"/>
      <c r="BD100" s="221"/>
      <c r="BE100" s="222"/>
      <c r="BF100" s="221"/>
      <c r="BG100" s="222"/>
      <c r="BH100" s="221"/>
      <c r="BI100" s="222"/>
      <c r="BJ100" s="221"/>
      <c r="BK100" s="222"/>
      <c r="BL100" s="221"/>
      <c r="BM100" s="223"/>
    </row>
    <row r="101" spans="2:65" s="43" customFormat="1" ht="18.75" customHeight="1" outlineLevel="1">
      <c r="B101" s="353"/>
      <c r="C101" s="59" t="s">
        <v>101</v>
      </c>
      <c r="D101" s="221"/>
      <c r="E101" s="222"/>
      <c r="F101" s="221"/>
      <c r="G101" s="222"/>
      <c r="H101" s="221"/>
      <c r="I101" s="222"/>
      <c r="J101" s="221"/>
      <c r="K101" s="222"/>
      <c r="L101" s="221"/>
      <c r="M101" s="222"/>
      <c r="N101" s="221"/>
      <c r="O101" s="222"/>
      <c r="P101" s="221"/>
      <c r="Q101" s="222"/>
      <c r="R101" s="221"/>
      <c r="S101" s="222"/>
      <c r="T101" s="221"/>
      <c r="U101" s="222"/>
      <c r="V101" s="221"/>
      <c r="W101" s="222"/>
      <c r="X101" s="221"/>
      <c r="Y101" s="222"/>
      <c r="Z101" s="221"/>
      <c r="AA101" s="222"/>
      <c r="AB101" s="221"/>
      <c r="AC101" s="222"/>
      <c r="AD101" s="221"/>
      <c r="AE101" s="222"/>
      <c r="AF101" s="221"/>
      <c r="AG101" s="222"/>
      <c r="AH101" s="221"/>
      <c r="AI101" s="222"/>
      <c r="AJ101" s="221"/>
      <c r="AK101" s="222"/>
      <c r="AL101" s="221"/>
      <c r="AM101" s="222"/>
      <c r="AN101" s="221"/>
      <c r="AO101" s="222"/>
      <c r="AP101" s="221"/>
      <c r="AQ101" s="222"/>
      <c r="AR101" s="221"/>
      <c r="AS101" s="222"/>
      <c r="AT101" s="221"/>
      <c r="AU101" s="222"/>
      <c r="AV101" s="221"/>
      <c r="AW101" s="222"/>
      <c r="AX101" s="221"/>
      <c r="AY101" s="222"/>
      <c r="AZ101" s="221"/>
      <c r="BA101" s="222"/>
      <c r="BB101" s="221"/>
      <c r="BC101" s="222"/>
      <c r="BD101" s="221"/>
      <c r="BE101" s="222"/>
      <c r="BF101" s="221"/>
      <c r="BG101" s="222"/>
      <c r="BH101" s="221"/>
      <c r="BI101" s="222"/>
      <c r="BJ101" s="221"/>
      <c r="BK101" s="222"/>
      <c r="BL101" s="221"/>
      <c r="BM101" s="223"/>
    </row>
    <row r="102" spans="2:65" s="43" customFormat="1">
      <c r="B102" s="353"/>
      <c r="C102" s="55" t="s">
        <v>102</v>
      </c>
      <c r="D102" s="221"/>
      <c r="E102" s="222"/>
      <c r="F102" s="221"/>
      <c r="G102" s="222"/>
      <c r="H102" s="221"/>
      <c r="I102" s="222"/>
      <c r="J102" s="221"/>
      <c r="K102" s="222"/>
      <c r="L102" s="221"/>
      <c r="M102" s="222"/>
      <c r="N102" s="221"/>
      <c r="O102" s="222"/>
      <c r="P102" s="221"/>
      <c r="Q102" s="222"/>
      <c r="R102" s="221"/>
      <c r="S102" s="222"/>
      <c r="T102" s="221"/>
      <c r="U102" s="222"/>
      <c r="V102" s="221"/>
      <c r="W102" s="222"/>
      <c r="X102" s="221"/>
      <c r="Y102" s="222"/>
      <c r="Z102" s="221"/>
      <c r="AA102" s="222"/>
      <c r="AB102" s="221"/>
      <c r="AC102" s="222"/>
      <c r="AD102" s="221"/>
      <c r="AE102" s="222"/>
      <c r="AF102" s="221"/>
      <c r="AG102" s="222"/>
      <c r="AH102" s="221"/>
      <c r="AI102" s="222"/>
      <c r="AJ102" s="221"/>
      <c r="AK102" s="222"/>
      <c r="AL102" s="221"/>
      <c r="AM102" s="222"/>
      <c r="AN102" s="221"/>
      <c r="AO102" s="222"/>
      <c r="AP102" s="221"/>
      <c r="AQ102" s="222"/>
      <c r="AR102" s="221"/>
      <c r="AS102" s="222"/>
      <c r="AT102" s="221"/>
      <c r="AU102" s="222"/>
      <c r="AV102" s="221"/>
      <c r="AW102" s="222"/>
      <c r="AX102" s="221"/>
      <c r="AY102" s="222"/>
      <c r="AZ102" s="221"/>
      <c r="BA102" s="222"/>
      <c r="BB102" s="221"/>
      <c r="BC102" s="222"/>
      <c r="BD102" s="221"/>
      <c r="BE102" s="222"/>
      <c r="BF102" s="221"/>
      <c r="BG102" s="222"/>
      <c r="BH102" s="221"/>
      <c r="BI102" s="222"/>
      <c r="BJ102" s="221"/>
      <c r="BK102" s="222"/>
      <c r="BL102" s="221"/>
      <c r="BM102" s="223"/>
    </row>
    <row r="103" spans="2:65" s="43" customFormat="1" ht="18.75" customHeight="1" outlineLevel="1">
      <c r="B103" s="353"/>
      <c r="C103" s="55" t="s">
        <v>102</v>
      </c>
      <c r="D103" s="221"/>
      <c r="E103" s="222"/>
      <c r="F103" s="221"/>
      <c r="G103" s="222"/>
      <c r="H103" s="221"/>
      <c r="I103" s="222"/>
      <c r="J103" s="221"/>
      <c r="K103" s="222"/>
      <c r="L103" s="221"/>
      <c r="M103" s="222"/>
      <c r="N103" s="221"/>
      <c r="O103" s="222"/>
      <c r="P103" s="221"/>
      <c r="Q103" s="222"/>
      <c r="R103" s="221"/>
      <c r="S103" s="222"/>
      <c r="T103" s="221"/>
      <c r="U103" s="222"/>
      <c r="V103" s="221"/>
      <c r="W103" s="222"/>
      <c r="X103" s="221"/>
      <c r="Y103" s="222"/>
      <c r="Z103" s="221"/>
      <c r="AA103" s="222"/>
      <c r="AB103" s="221"/>
      <c r="AC103" s="222"/>
      <c r="AD103" s="221"/>
      <c r="AE103" s="222"/>
      <c r="AF103" s="221"/>
      <c r="AG103" s="222"/>
      <c r="AH103" s="221"/>
      <c r="AI103" s="222"/>
      <c r="AJ103" s="221"/>
      <c r="AK103" s="222"/>
      <c r="AL103" s="221"/>
      <c r="AM103" s="222"/>
      <c r="AN103" s="221"/>
      <c r="AO103" s="222"/>
      <c r="AP103" s="221"/>
      <c r="AQ103" s="222"/>
      <c r="AR103" s="221"/>
      <c r="AS103" s="222"/>
      <c r="AT103" s="221"/>
      <c r="AU103" s="222"/>
      <c r="AV103" s="221"/>
      <c r="AW103" s="222"/>
      <c r="AX103" s="221"/>
      <c r="AY103" s="222"/>
      <c r="AZ103" s="221"/>
      <c r="BA103" s="222"/>
      <c r="BB103" s="221"/>
      <c r="BC103" s="222"/>
      <c r="BD103" s="221"/>
      <c r="BE103" s="222"/>
      <c r="BF103" s="221"/>
      <c r="BG103" s="222"/>
      <c r="BH103" s="221"/>
      <c r="BI103" s="222"/>
      <c r="BJ103" s="221"/>
      <c r="BK103" s="222"/>
      <c r="BL103" s="221"/>
      <c r="BM103" s="223"/>
    </row>
    <row r="104" spans="2:65" s="43" customFormat="1" ht="18.75" customHeight="1" outlineLevel="1">
      <c r="B104" s="353"/>
      <c r="C104" s="55" t="s">
        <v>102</v>
      </c>
      <c r="D104" s="221"/>
      <c r="E104" s="222"/>
      <c r="F104" s="221"/>
      <c r="G104" s="222"/>
      <c r="H104" s="221"/>
      <c r="I104" s="222"/>
      <c r="J104" s="221"/>
      <c r="K104" s="222"/>
      <c r="L104" s="221"/>
      <c r="M104" s="222"/>
      <c r="N104" s="221"/>
      <c r="O104" s="222"/>
      <c r="P104" s="221"/>
      <c r="Q104" s="222"/>
      <c r="R104" s="221"/>
      <c r="S104" s="222"/>
      <c r="T104" s="221"/>
      <c r="U104" s="222"/>
      <c r="V104" s="221"/>
      <c r="W104" s="222"/>
      <c r="X104" s="221"/>
      <c r="Y104" s="222"/>
      <c r="Z104" s="221"/>
      <c r="AA104" s="222"/>
      <c r="AB104" s="221"/>
      <c r="AC104" s="222"/>
      <c r="AD104" s="221"/>
      <c r="AE104" s="222"/>
      <c r="AF104" s="221"/>
      <c r="AG104" s="222"/>
      <c r="AH104" s="221"/>
      <c r="AI104" s="222"/>
      <c r="AJ104" s="221"/>
      <c r="AK104" s="222"/>
      <c r="AL104" s="221"/>
      <c r="AM104" s="222"/>
      <c r="AN104" s="221"/>
      <c r="AO104" s="222"/>
      <c r="AP104" s="221"/>
      <c r="AQ104" s="222"/>
      <c r="AR104" s="221"/>
      <c r="AS104" s="222"/>
      <c r="AT104" s="221"/>
      <c r="AU104" s="222"/>
      <c r="AV104" s="221"/>
      <c r="AW104" s="222"/>
      <c r="AX104" s="221"/>
      <c r="AY104" s="222"/>
      <c r="AZ104" s="221"/>
      <c r="BA104" s="222"/>
      <c r="BB104" s="221"/>
      <c r="BC104" s="222"/>
      <c r="BD104" s="221"/>
      <c r="BE104" s="222"/>
      <c r="BF104" s="221"/>
      <c r="BG104" s="222"/>
      <c r="BH104" s="221"/>
      <c r="BI104" s="222"/>
      <c r="BJ104" s="221"/>
      <c r="BK104" s="222"/>
      <c r="BL104" s="221"/>
      <c r="BM104" s="223"/>
    </row>
    <row r="105" spans="2:65" s="43" customFormat="1">
      <c r="B105" s="353"/>
      <c r="C105" s="55" t="s">
        <v>103</v>
      </c>
      <c r="D105" s="227"/>
      <c r="E105" s="228"/>
      <c r="F105" s="227"/>
      <c r="G105" s="228"/>
      <c r="H105" s="227"/>
      <c r="I105" s="228"/>
      <c r="J105" s="227"/>
      <c r="K105" s="228"/>
      <c r="L105" s="227"/>
      <c r="M105" s="228"/>
      <c r="N105" s="227"/>
      <c r="O105" s="228"/>
      <c r="P105" s="227"/>
      <c r="Q105" s="228"/>
      <c r="R105" s="227"/>
      <c r="S105" s="228"/>
      <c r="T105" s="227"/>
      <c r="U105" s="228"/>
      <c r="V105" s="227"/>
      <c r="W105" s="228"/>
      <c r="X105" s="227"/>
      <c r="Y105" s="228"/>
      <c r="Z105" s="227"/>
      <c r="AA105" s="228"/>
      <c r="AB105" s="227"/>
      <c r="AC105" s="228"/>
      <c r="AD105" s="227"/>
      <c r="AE105" s="228"/>
      <c r="AF105" s="227"/>
      <c r="AG105" s="228"/>
      <c r="AH105" s="227"/>
      <c r="AI105" s="228"/>
      <c r="AJ105" s="227"/>
      <c r="AK105" s="228"/>
      <c r="AL105" s="227"/>
      <c r="AM105" s="228"/>
      <c r="AN105" s="227"/>
      <c r="AO105" s="228"/>
      <c r="AP105" s="227"/>
      <c r="AQ105" s="228"/>
      <c r="AR105" s="227"/>
      <c r="AS105" s="228"/>
      <c r="AT105" s="227"/>
      <c r="AU105" s="228"/>
      <c r="AV105" s="227"/>
      <c r="AW105" s="228"/>
      <c r="AX105" s="227"/>
      <c r="AY105" s="228"/>
      <c r="AZ105" s="227"/>
      <c r="BA105" s="228"/>
      <c r="BB105" s="227"/>
      <c r="BC105" s="228"/>
      <c r="BD105" s="227"/>
      <c r="BE105" s="228"/>
      <c r="BF105" s="227"/>
      <c r="BG105" s="228"/>
      <c r="BH105" s="227"/>
      <c r="BI105" s="228"/>
      <c r="BJ105" s="227"/>
      <c r="BK105" s="228"/>
      <c r="BL105" s="227"/>
      <c r="BM105" s="229"/>
    </row>
    <row r="106" spans="2:65" s="43" customFormat="1" ht="18.75" customHeight="1" outlineLevel="1">
      <c r="B106" s="353"/>
      <c r="C106" s="55" t="s">
        <v>103</v>
      </c>
      <c r="D106" s="221"/>
      <c r="E106" s="222"/>
      <c r="F106" s="221"/>
      <c r="G106" s="222"/>
      <c r="H106" s="221"/>
      <c r="I106" s="222"/>
      <c r="J106" s="221"/>
      <c r="K106" s="222"/>
      <c r="L106" s="221"/>
      <c r="M106" s="222"/>
      <c r="N106" s="221"/>
      <c r="O106" s="222"/>
      <c r="P106" s="221"/>
      <c r="Q106" s="222"/>
      <c r="R106" s="221"/>
      <c r="S106" s="222"/>
      <c r="T106" s="221"/>
      <c r="U106" s="222"/>
      <c r="V106" s="221"/>
      <c r="W106" s="222"/>
      <c r="X106" s="221"/>
      <c r="Y106" s="222"/>
      <c r="Z106" s="221"/>
      <c r="AA106" s="222"/>
      <c r="AB106" s="221"/>
      <c r="AC106" s="222"/>
      <c r="AD106" s="221"/>
      <c r="AE106" s="222"/>
      <c r="AF106" s="221"/>
      <c r="AG106" s="222"/>
      <c r="AH106" s="221"/>
      <c r="AI106" s="222"/>
      <c r="AJ106" s="221"/>
      <c r="AK106" s="222"/>
      <c r="AL106" s="221"/>
      <c r="AM106" s="222"/>
      <c r="AN106" s="221"/>
      <c r="AO106" s="222"/>
      <c r="AP106" s="221"/>
      <c r="AQ106" s="222"/>
      <c r="AR106" s="221"/>
      <c r="AS106" s="222"/>
      <c r="AT106" s="221"/>
      <c r="AU106" s="222"/>
      <c r="AV106" s="221"/>
      <c r="AW106" s="222"/>
      <c r="AX106" s="221"/>
      <c r="AY106" s="222"/>
      <c r="AZ106" s="221"/>
      <c r="BA106" s="222"/>
      <c r="BB106" s="221"/>
      <c r="BC106" s="222"/>
      <c r="BD106" s="221"/>
      <c r="BE106" s="222"/>
      <c r="BF106" s="221"/>
      <c r="BG106" s="222"/>
      <c r="BH106" s="221"/>
      <c r="BI106" s="222"/>
      <c r="BJ106" s="221"/>
      <c r="BK106" s="222"/>
      <c r="BL106" s="221"/>
      <c r="BM106" s="223"/>
    </row>
    <row r="107" spans="2:65" s="43" customFormat="1" ht="18.75" customHeight="1" outlineLevel="1">
      <c r="B107" s="353"/>
      <c r="C107" s="55" t="s">
        <v>103</v>
      </c>
      <c r="D107" s="221"/>
      <c r="E107" s="222"/>
      <c r="F107" s="221"/>
      <c r="G107" s="222"/>
      <c r="H107" s="221"/>
      <c r="I107" s="222"/>
      <c r="J107" s="221"/>
      <c r="K107" s="222"/>
      <c r="L107" s="221"/>
      <c r="M107" s="222"/>
      <c r="N107" s="221"/>
      <c r="O107" s="222"/>
      <c r="P107" s="221"/>
      <c r="Q107" s="222"/>
      <c r="R107" s="221"/>
      <c r="S107" s="222"/>
      <c r="T107" s="221"/>
      <c r="U107" s="222"/>
      <c r="V107" s="221"/>
      <c r="W107" s="222"/>
      <c r="X107" s="221"/>
      <c r="Y107" s="222"/>
      <c r="Z107" s="221"/>
      <c r="AA107" s="222"/>
      <c r="AB107" s="221"/>
      <c r="AC107" s="222"/>
      <c r="AD107" s="221"/>
      <c r="AE107" s="222"/>
      <c r="AF107" s="221"/>
      <c r="AG107" s="222"/>
      <c r="AH107" s="221"/>
      <c r="AI107" s="222"/>
      <c r="AJ107" s="221"/>
      <c r="AK107" s="222"/>
      <c r="AL107" s="221"/>
      <c r="AM107" s="222"/>
      <c r="AN107" s="221"/>
      <c r="AO107" s="222"/>
      <c r="AP107" s="221"/>
      <c r="AQ107" s="222"/>
      <c r="AR107" s="221"/>
      <c r="AS107" s="222"/>
      <c r="AT107" s="221"/>
      <c r="AU107" s="222"/>
      <c r="AV107" s="221"/>
      <c r="AW107" s="222"/>
      <c r="AX107" s="221"/>
      <c r="AY107" s="222"/>
      <c r="AZ107" s="221"/>
      <c r="BA107" s="222"/>
      <c r="BB107" s="221"/>
      <c r="BC107" s="222"/>
      <c r="BD107" s="221"/>
      <c r="BE107" s="222"/>
      <c r="BF107" s="221"/>
      <c r="BG107" s="222"/>
      <c r="BH107" s="221"/>
      <c r="BI107" s="222"/>
      <c r="BJ107" s="221"/>
      <c r="BK107" s="222"/>
      <c r="BL107" s="221"/>
      <c r="BM107" s="223"/>
    </row>
    <row r="108" spans="2:65" s="43" customFormat="1">
      <c r="B108" s="353"/>
      <c r="C108" s="55" t="s">
        <v>104</v>
      </c>
      <c r="D108" s="221"/>
      <c r="E108" s="222"/>
      <c r="F108" s="221"/>
      <c r="G108" s="222"/>
      <c r="H108" s="221"/>
      <c r="I108" s="222"/>
      <c r="J108" s="221"/>
      <c r="K108" s="222"/>
      <c r="L108" s="221"/>
      <c r="M108" s="222"/>
      <c r="N108" s="221"/>
      <c r="O108" s="222"/>
      <c r="P108" s="221"/>
      <c r="Q108" s="222"/>
      <c r="R108" s="221"/>
      <c r="S108" s="222"/>
      <c r="T108" s="221"/>
      <c r="U108" s="222"/>
      <c r="V108" s="221"/>
      <c r="W108" s="222"/>
      <c r="X108" s="221"/>
      <c r="Y108" s="222"/>
      <c r="Z108" s="221"/>
      <c r="AA108" s="222"/>
      <c r="AB108" s="221"/>
      <c r="AC108" s="222"/>
      <c r="AD108" s="221"/>
      <c r="AE108" s="222"/>
      <c r="AF108" s="221"/>
      <c r="AG108" s="222"/>
      <c r="AH108" s="221"/>
      <c r="AI108" s="222"/>
      <c r="AJ108" s="221"/>
      <c r="AK108" s="222"/>
      <c r="AL108" s="221"/>
      <c r="AM108" s="222"/>
      <c r="AN108" s="221"/>
      <c r="AO108" s="222"/>
      <c r="AP108" s="221"/>
      <c r="AQ108" s="222"/>
      <c r="AR108" s="221"/>
      <c r="AS108" s="222"/>
      <c r="AT108" s="221"/>
      <c r="AU108" s="222"/>
      <c r="AV108" s="221"/>
      <c r="AW108" s="222"/>
      <c r="AX108" s="221"/>
      <c r="AY108" s="222"/>
      <c r="AZ108" s="221"/>
      <c r="BA108" s="222"/>
      <c r="BB108" s="221"/>
      <c r="BC108" s="222"/>
      <c r="BD108" s="221"/>
      <c r="BE108" s="222"/>
      <c r="BF108" s="221"/>
      <c r="BG108" s="222"/>
      <c r="BH108" s="221"/>
      <c r="BI108" s="222"/>
      <c r="BJ108" s="221"/>
      <c r="BK108" s="222"/>
      <c r="BL108" s="221"/>
      <c r="BM108" s="223"/>
    </row>
    <row r="109" spans="2:65" s="43" customFormat="1" ht="18.75" customHeight="1" outlineLevel="1">
      <c r="B109" s="353"/>
      <c r="C109" s="55" t="s">
        <v>104</v>
      </c>
      <c r="D109" s="221"/>
      <c r="E109" s="222"/>
      <c r="F109" s="221"/>
      <c r="G109" s="222"/>
      <c r="H109" s="221"/>
      <c r="I109" s="222"/>
      <c r="J109" s="221"/>
      <c r="K109" s="222"/>
      <c r="L109" s="221"/>
      <c r="M109" s="222"/>
      <c r="N109" s="221"/>
      <c r="O109" s="222"/>
      <c r="P109" s="221"/>
      <c r="Q109" s="222"/>
      <c r="R109" s="221"/>
      <c r="S109" s="222"/>
      <c r="T109" s="221"/>
      <c r="U109" s="222"/>
      <c r="V109" s="221"/>
      <c r="W109" s="222"/>
      <c r="X109" s="221"/>
      <c r="Y109" s="222"/>
      <c r="Z109" s="221"/>
      <c r="AA109" s="222"/>
      <c r="AB109" s="221"/>
      <c r="AC109" s="222"/>
      <c r="AD109" s="221"/>
      <c r="AE109" s="222"/>
      <c r="AF109" s="221"/>
      <c r="AG109" s="222"/>
      <c r="AH109" s="221"/>
      <c r="AI109" s="222"/>
      <c r="AJ109" s="221"/>
      <c r="AK109" s="222"/>
      <c r="AL109" s="221"/>
      <c r="AM109" s="222"/>
      <c r="AN109" s="221"/>
      <c r="AO109" s="222"/>
      <c r="AP109" s="221"/>
      <c r="AQ109" s="222"/>
      <c r="AR109" s="221"/>
      <c r="AS109" s="222"/>
      <c r="AT109" s="221"/>
      <c r="AU109" s="222"/>
      <c r="AV109" s="221"/>
      <c r="AW109" s="222"/>
      <c r="AX109" s="221"/>
      <c r="AY109" s="222"/>
      <c r="AZ109" s="221"/>
      <c r="BA109" s="222"/>
      <c r="BB109" s="221"/>
      <c r="BC109" s="222"/>
      <c r="BD109" s="221"/>
      <c r="BE109" s="222"/>
      <c r="BF109" s="221"/>
      <c r="BG109" s="222"/>
      <c r="BH109" s="221"/>
      <c r="BI109" s="222"/>
      <c r="BJ109" s="221"/>
      <c r="BK109" s="222"/>
      <c r="BL109" s="221"/>
      <c r="BM109" s="223"/>
    </row>
    <row r="110" spans="2:65" s="43" customFormat="1" ht="18.75" customHeight="1" outlineLevel="1">
      <c r="B110" s="353"/>
      <c r="C110" s="55" t="s">
        <v>104</v>
      </c>
      <c r="D110" s="221"/>
      <c r="E110" s="222"/>
      <c r="F110" s="221"/>
      <c r="G110" s="222"/>
      <c r="H110" s="221"/>
      <c r="I110" s="222"/>
      <c r="J110" s="221"/>
      <c r="K110" s="222"/>
      <c r="L110" s="221"/>
      <c r="M110" s="222"/>
      <c r="N110" s="221"/>
      <c r="O110" s="222"/>
      <c r="P110" s="221"/>
      <c r="Q110" s="222"/>
      <c r="R110" s="221"/>
      <c r="S110" s="222"/>
      <c r="T110" s="221"/>
      <c r="U110" s="222"/>
      <c r="V110" s="221"/>
      <c r="W110" s="222"/>
      <c r="X110" s="221"/>
      <c r="Y110" s="222"/>
      <c r="Z110" s="221"/>
      <c r="AA110" s="222"/>
      <c r="AB110" s="221"/>
      <c r="AC110" s="222"/>
      <c r="AD110" s="221"/>
      <c r="AE110" s="222"/>
      <c r="AF110" s="221"/>
      <c r="AG110" s="222"/>
      <c r="AH110" s="221"/>
      <c r="AI110" s="222"/>
      <c r="AJ110" s="221"/>
      <c r="AK110" s="222"/>
      <c r="AL110" s="221"/>
      <c r="AM110" s="222"/>
      <c r="AN110" s="221"/>
      <c r="AO110" s="222"/>
      <c r="AP110" s="221"/>
      <c r="AQ110" s="222"/>
      <c r="AR110" s="221"/>
      <c r="AS110" s="222"/>
      <c r="AT110" s="221"/>
      <c r="AU110" s="222"/>
      <c r="AV110" s="221"/>
      <c r="AW110" s="222"/>
      <c r="AX110" s="221"/>
      <c r="AY110" s="222"/>
      <c r="AZ110" s="221"/>
      <c r="BA110" s="222"/>
      <c r="BB110" s="221"/>
      <c r="BC110" s="222"/>
      <c r="BD110" s="221"/>
      <c r="BE110" s="222"/>
      <c r="BF110" s="221"/>
      <c r="BG110" s="222"/>
      <c r="BH110" s="221"/>
      <c r="BI110" s="222"/>
      <c r="BJ110" s="221"/>
      <c r="BK110" s="222"/>
      <c r="BL110" s="221"/>
      <c r="BM110" s="223"/>
    </row>
    <row r="111" spans="2:65" s="43" customFormat="1" hidden="1">
      <c r="B111" s="353"/>
      <c r="C111" s="59"/>
      <c r="D111" s="227"/>
      <c r="E111" s="228"/>
      <c r="F111" s="227"/>
      <c r="G111" s="228"/>
      <c r="H111" s="227"/>
      <c r="I111" s="228"/>
      <c r="J111" s="227"/>
      <c r="K111" s="228"/>
      <c r="L111" s="227"/>
      <c r="M111" s="228"/>
      <c r="N111" s="227"/>
      <c r="O111" s="228"/>
      <c r="P111" s="227"/>
      <c r="Q111" s="228"/>
      <c r="R111" s="227"/>
      <c r="S111" s="228"/>
      <c r="T111" s="227"/>
      <c r="U111" s="228"/>
      <c r="V111" s="227"/>
      <c r="W111" s="228"/>
      <c r="X111" s="227"/>
      <c r="Y111" s="228"/>
      <c r="Z111" s="227"/>
      <c r="AA111" s="228"/>
      <c r="AB111" s="227"/>
      <c r="AC111" s="228"/>
      <c r="AD111" s="227"/>
      <c r="AE111" s="228"/>
      <c r="AF111" s="227"/>
      <c r="AG111" s="228"/>
      <c r="AH111" s="227"/>
      <c r="AI111" s="228"/>
      <c r="AJ111" s="227"/>
      <c r="AK111" s="228"/>
      <c r="AL111" s="227"/>
      <c r="AM111" s="228"/>
      <c r="AN111" s="227"/>
      <c r="AO111" s="228"/>
      <c r="AP111" s="227"/>
      <c r="AQ111" s="228"/>
      <c r="AR111" s="227"/>
      <c r="AS111" s="228"/>
      <c r="AT111" s="227"/>
      <c r="AU111" s="228"/>
      <c r="AV111" s="227"/>
      <c r="AW111" s="228"/>
      <c r="AX111" s="227"/>
      <c r="AY111" s="228"/>
      <c r="AZ111" s="227"/>
      <c r="BA111" s="228"/>
      <c r="BB111" s="227"/>
      <c r="BC111" s="228"/>
      <c r="BD111" s="227"/>
      <c r="BE111" s="228"/>
      <c r="BF111" s="227"/>
      <c r="BG111" s="228"/>
      <c r="BH111" s="227"/>
      <c r="BI111" s="228"/>
      <c r="BJ111" s="227"/>
      <c r="BK111" s="228"/>
      <c r="BL111" s="227"/>
      <c r="BM111" s="229"/>
    </row>
    <row r="112" spans="2:65" s="43" customFormat="1" ht="18.75" hidden="1" customHeight="1" outlineLevel="1">
      <c r="B112" s="353"/>
      <c r="C112" s="59"/>
      <c r="D112" s="221"/>
      <c r="E112" s="222"/>
      <c r="F112" s="221"/>
      <c r="G112" s="222"/>
      <c r="H112" s="221"/>
      <c r="I112" s="222"/>
      <c r="J112" s="221"/>
      <c r="K112" s="222"/>
      <c r="L112" s="221"/>
      <c r="M112" s="222"/>
      <c r="N112" s="221"/>
      <c r="O112" s="222"/>
      <c r="P112" s="221"/>
      <c r="Q112" s="222"/>
      <c r="R112" s="221"/>
      <c r="S112" s="222"/>
      <c r="T112" s="221"/>
      <c r="U112" s="222"/>
      <c r="V112" s="221"/>
      <c r="W112" s="222"/>
      <c r="X112" s="221"/>
      <c r="Y112" s="222"/>
      <c r="Z112" s="221"/>
      <c r="AA112" s="222"/>
      <c r="AB112" s="221"/>
      <c r="AC112" s="222"/>
      <c r="AD112" s="221"/>
      <c r="AE112" s="222"/>
      <c r="AF112" s="221"/>
      <c r="AG112" s="222"/>
      <c r="AH112" s="221"/>
      <c r="AI112" s="222"/>
      <c r="AJ112" s="221"/>
      <c r="AK112" s="222"/>
      <c r="AL112" s="221"/>
      <c r="AM112" s="222"/>
      <c r="AN112" s="221"/>
      <c r="AO112" s="222"/>
      <c r="AP112" s="221"/>
      <c r="AQ112" s="222"/>
      <c r="AR112" s="221"/>
      <c r="AS112" s="222"/>
      <c r="AT112" s="221"/>
      <c r="AU112" s="222"/>
      <c r="AV112" s="221"/>
      <c r="AW112" s="222"/>
      <c r="AX112" s="221"/>
      <c r="AY112" s="222"/>
      <c r="AZ112" s="221"/>
      <c r="BA112" s="222"/>
      <c r="BB112" s="221"/>
      <c r="BC112" s="222"/>
      <c r="BD112" s="221"/>
      <c r="BE112" s="222"/>
      <c r="BF112" s="221"/>
      <c r="BG112" s="222"/>
      <c r="BH112" s="221"/>
      <c r="BI112" s="222"/>
      <c r="BJ112" s="221"/>
      <c r="BK112" s="222"/>
      <c r="BL112" s="221"/>
      <c r="BM112" s="223"/>
    </row>
    <row r="113" spans="2:66" s="43" customFormat="1" ht="18.75" hidden="1" customHeight="1" outlineLevel="1">
      <c r="B113" s="353"/>
      <c r="C113" s="59"/>
      <c r="D113" s="221"/>
      <c r="E113" s="222"/>
      <c r="F113" s="221"/>
      <c r="G113" s="222"/>
      <c r="H113" s="221"/>
      <c r="I113" s="222"/>
      <c r="J113" s="221"/>
      <c r="K113" s="222"/>
      <c r="L113" s="221"/>
      <c r="M113" s="222"/>
      <c r="N113" s="221"/>
      <c r="O113" s="222"/>
      <c r="P113" s="221"/>
      <c r="Q113" s="222"/>
      <c r="R113" s="221"/>
      <c r="S113" s="222"/>
      <c r="T113" s="221"/>
      <c r="U113" s="222"/>
      <c r="V113" s="221"/>
      <c r="W113" s="222"/>
      <c r="X113" s="221"/>
      <c r="Y113" s="222"/>
      <c r="Z113" s="221"/>
      <c r="AA113" s="222"/>
      <c r="AB113" s="221"/>
      <c r="AC113" s="222"/>
      <c r="AD113" s="221"/>
      <c r="AE113" s="222"/>
      <c r="AF113" s="221"/>
      <c r="AG113" s="222"/>
      <c r="AH113" s="221"/>
      <c r="AI113" s="222"/>
      <c r="AJ113" s="221"/>
      <c r="AK113" s="222"/>
      <c r="AL113" s="221"/>
      <c r="AM113" s="222"/>
      <c r="AN113" s="221"/>
      <c r="AO113" s="222"/>
      <c r="AP113" s="221"/>
      <c r="AQ113" s="222"/>
      <c r="AR113" s="221"/>
      <c r="AS113" s="222"/>
      <c r="AT113" s="221"/>
      <c r="AU113" s="222"/>
      <c r="AV113" s="221"/>
      <c r="AW113" s="222"/>
      <c r="AX113" s="221"/>
      <c r="AY113" s="222"/>
      <c r="AZ113" s="221"/>
      <c r="BA113" s="222"/>
      <c r="BB113" s="221"/>
      <c r="BC113" s="222"/>
      <c r="BD113" s="221"/>
      <c r="BE113" s="222"/>
      <c r="BF113" s="221"/>
      <c r="BG113" s="222"/>
      <c r="BH113" s="221"/>
      <c r="BI113" s="222"/>
      <c r="BJ113" s="221"/>
      <c r="BK113" s="222"/>
      <c r="BL113" s="221"/>
      <c r="BM113" s="223"/>
    </row>
    <row r="114" spans="2:66" s="43" customFormat="1" hidden="1" collapsed="1">
      <c r="B114" s="353"/>
      <c r="C114" s="59">
        <f>Setting!L11</f>
        <v>0</v>
      </c>
      <c r="D114" s="221"/>
      <c r="E114" s="222"/>
      <c r="F114" s="221"/>
      <c r="G114" s="222"/>
      <c r="H114" s="221"/>
      <c r="I114" s="222"/>
      <c r="J114" s="221"/>
      <c r="K114" s="222"/>
      <c r="L114" s="221"/>
      <c r="M114" s="222"/>
      <c r="N114" s="221"/>
      <c r="O114" s="222"/>
      <c r="P114" s="221"/>
      <c r="Q114" s="222"/>
      <c r="R114" s="221"/>
      <c r="S114" s="222"/>
      <c r="T114" s="221"/>
      <c r="U114" s="222"/>
      <c r="V114" s="221"/>
      <c r="W114" s="222"/>
      <c r="X114" s="221"/>
      <c r="Y114" s="222"/>
      <c r="Z114" s="221"/>
      <c r="AA114" s="222"/>
      <c r="AB114" s="221"/>
      <c r="AC114" s="222"/>
      <c r="AD114" s="221"/>
      <c r="AE114" s="222"/>
      <c r="AF114" s="221"/>
      <c r="AG114" s="222"/>
      <c r="AH114" s="221"/>
      <c r="AI114" s="222"/>
      <c r="AJ114" s="221"/>
      <c r="AK114" s="222"/>
      <c r="AL114" s="221"/>
      <c r="AM114" s="222"/>
      <c r="AN114" s="221"/>
      <c r="AO114" s="222"/>
      <c r="AP114" s="221"/>
      <c r="AQ114" s="222"/>
      <c r="AR114" s="221"/>
      <c r="AS114" s="222"/>
      <c r="AT114" s="221"/>
      <c r="AU114" s="222"/>
      <c r="AV114" s="221"/>
      <c r="AW114" s="222"/>
      <c r="AX114" s="221"/>
      <c r="AY114" s="222"/>
      <c r="AZ114" s="221"/>
      <c r="BA114" s="222"/>
      <c r="BB114" s="221"/>
      <c r="BC114" s="222"/>
      <c r="BD114" s="221"/>
      <c r="BE114" s="222"/>
      <c r="BF114" s="221"/>
      <c r="BG114" s="222"/>
      <c r="BH114" s="221"/>
      <c r="BI114" s="222"/>
      <c r="BJ114" s="221"/>
      <c r="BK114" s="222"/>
      <c r="BL114" s="221"/>
      <c r="BM114" s="223"/>
    </row>
    <row r="115" spans="2:66" s="43" customFormat="1" ht="18.75" hidden="1" customHeight="1" outlineLevel="1">
      <c r="B115" s="353"/>
      <c r="C115" s="59">
        <f>Setting!L11</f>
        <v>0</v>
      </c>
      <c r="D115" s="221"/>
      <c r="E115" s="222"/>
      <c r="F115" s="221"/>
      <c r="G115" s="222"/>
      <c r="H115" s="221"/>
      <c r="I115" s="222"/>
      <c r="J115" s="221"/>
      <c r="K115" s="222"/>
      <c r="L115" s="221"/>
      <c r="M115" s="222"/>
      <c r="N115" s="221"/>
      <c r="O115" s="222"/>
      <c r="P115" s="221"/>
      <c r="Q115" s="222"/>
      <c r="R115" s="221"/>
      <c r="S115" s="222"/>
      <c r="T115" s="221"/>
      <c r="U115" s="222"/>
      <c r="V115" s="221"/>
      <c r="W115" s="222"/>
      <c r="X115" s="221"/>
      <c r="Y115" s="222"/>
      <c r="Z115" s="221"/>
      <c r="AA115" s="222"/>
      <c r="AB115" s="221"/>
      <c r="AC115" s="222"/>
      <c r="AD115" s="221"/>
      <c r="AE115" s="222"/>
      <c r="AF115" s="221"/>
      <c r="AG115" s="222"/>
      <c r="AH115" s="221"/>
      <c r="AI115" s="222"/>
      <c r="AJ115" s="221"/>
      <c r="AK115" s="222"/>
      <c r="AL115" s="221"/>
      <c r="AM115" s="222"/>
      <c r="AN115" s="221"/>
      <c r="AO115" s="222"/>
      <c r="AP115" s="221"/>
      <c r="AQ115" s="222"/>
      <c r="AR115" s="221"/>
      <c r="AS115" s="222"/>
      <c r="AT115" s="221"/>
      <c r="AU115" s="222"/>
      <c r="AV115" s="221"/>
      <c r="AW115" s="222"/>
      <c r="AX115" s="221"/>
      <c r="AY115" s="222"/>
      <c r="AZ115" s="221"/>
      <c r="BA115" s="222"/>
      <c r="BB115" s="221"/>
      <c r="BC115" s="222"/>
      <c r="BD115" s="221"/>
      <c r="BE115" s="222"/>
      <c r="BF115" s="221"/>
      <c r="BG115" s="222"/>
      <c r="BH115" s="221"/>
      <c r="BI115" s="222"/>
      <c r="BJ115" s="221"/>
      <c r="BK115" s="222"/>
      <c r="BL115" s="221"/>
      <c r="BM115" s="223"/>
    </row>
    <row r="116" spans="2:66" s="43" customFormat="1" ht="18.75" hidden="1" customHeight="1" outlineLevel="1">
      <c r="B116" s="353"/>
      <c r="C116" s="59">
        <f>Setting!L11</f>
        <v>0</v>
      </c>
      <c r="D116" s="221"/>
      <c r="E116" s="222"/>
      <c r="F116" s="221"/>
      <c r="G116" s="222"/>
      <c r="H116" s="221"/>
      <c r="I116" s="222"/>
      <c r="J116" s="221"/>
      <c r="K116" s="222"/>
      <c r="L116" s="221"/>
      <c r="M116" s="222"/>
      <c r="N116" s="221"/>
      <c r="O116" s="222"/>
      <c r="P116" s="221"/>
      <c r="Q116" s="222"/>
      <c r="R116" s="221"/>
      <c r="S116" s="222"/>
      <c r="T116" s="221"/>
      <c r="U116" s="222"/>
      <c r="V116" s="221"/>
      <c r="W116" s="222"/>
      <c r="X116" s="221"/>
      <c r="Y116" s="222"/>
      <c r="Z116" s="221"/>
      <c r="AA116" s="222"/>
      <c r="AB116" s="221"/>
      <c r="AC116" s="222"/>
      <c r="AD116" s="221"/>
      <c r="AE116" s="222"/>
      <c r="AF116" s="221"/>
      <c r="AG116" s="222"/>
      <c r="AH116" s="221"/>
      <c r="AI116" s="222"/>
      <c r="AJ116" s="221"/>
      <c r="AK116" s="222"/>
      <c r="AL116" s="221"/>
      <c r="AM116" s="222"/>
      <c r="AN116" s="221"/>
      <c r="AO116" s="222"/>
      <c r="AP116" s="221"/>
      <c r="AQ116" s="222"/>
      <c r="AR116" s="221"/>
      <c r="AS116" s="222"/>
      <c r="AT116" s="221"/>
      <c r="AU116" s="222"/>
      <c r="AV116" s="221"/>
      <c r="AW116" s="222"/>
      <c r="AX116" s="221"/>
      <c r="AY116" s="222"/>
      <c r="AZ116" s="221"/>
      <c r="BA116" s="222"/>
      <c r="BB116" s="221"/>
      <c r="BC116" s="222"/>
      <c r="BD116" s="221"/>
      <c r="BE116" s="222"/>
      <c r="BF116" s="221"/>
      <c r="BG116" s="222"/>
      <c r="BH116" s="221"/>
      <c r="BI116" s="222"/>
      <c r="BJ116" s="221"/>
      <c r="BK116" s="222"/>
      <c r="BL116" s="221"/>
      <c r="BM116" s="223"/>
    </row>
    <row r="117" spans="2:66" s="43" customFormat="1" hidden="1" collapsed="1">
      <c r="B117" s="353"/>
      <c r="C117" s="55">
        <f>Setting!L12</f>
        <v>0</v>
      </c>
      <c r="D117" s="227"/>
      <c r="E117" s="228"/>
      <c r="F117" s="227"/>
      <c r="G117" s="228"/>
      <c r="H117" s="227"/>
      <c r="I117" s="228"/>
      <c r="J117" s="227"/>
      <c r="K117" s="228"/>
      <c r="L117" s="227"/>
      <c r="M117" s="228"/>
      <c r="N117" s="227"/>
      <c r="O117" s="228"/>
      <c r="P117" s="227"/>
      <c r="Q117" s="228"/>
      <c r="R117" s="227"/>
      <c r="S117" s="228"/>
      <c r="T117" s="227"/>
      <c r="U117" s="228"/>
      <c r="V117" s="227"/>
      <c r="W117" s="228"/>
      <c r="X117" s="227"/>
      <c r="Y117" s="228"/>
      <c r="Z117" s="227"/>
      <c r="AA117" s="228"/>
      <c r="AB117" s="227"/>
      <c r="AC117" s="228"/>
      <c r="AD117" s="227"/>
      <c r="AE117" s="228"/>
      <c r="AF117" s="227"/>
      <c r="AG117" s="228"/>
      <c r="AH117" s="227"/>
      <c r="AI117" s="228"/>
      <c r="AJ117" s="227"/>
      <c r="AK117" s="228"/>
      <c r="AL117" s="227"/>
      <c r="AM117" s="228"/>
      <c r="AN117" s="227"/>
      <c r="AO117" s="228"/>
      <c r="AP117" s="227"/>
      <c r="AQ117" s="228"/>
      <c r="AR117" s="227"/>
      <c r="AS117" s="228"/>
      <c r="AT117" s="227"/>
      <c r="AU117" s="228"/>
      <c r="AV117" s="227"/>
      <c r="AW117" s="228"/>
      <c r="AX117" s="227"/>
      <c r="AY117" s="228"/>
      <c r="AZ117" s="227"/>
      <c r="BA117" s="228"/>
      <c r="BB117" s="227"/>
      <c r="BC117" s="228"/>
      <c r="BD117" s="227"/>
      <c r="BE117" s="228"/>
      <c r="BF117" s="227"/>
      <c r="BG117" s="228"/>
      <c r="BH117" s="227"/>
      <c r="BI117" s="228"/>
      <c r="BJ117" s="227"/>
      <c r="BK117" s="228"/>
      <c r="BL117" s="227"/>
      <c r="BM117" s="229"/>
    </row>
    <row r="118" spans="2:66" s="43" customFormat="1" ht="18.75" hidden="1" customHeight="1" outlineLevel="1">
      <c r="B118" s="353"/>
      <c r="C118" s="55">
        <f>Setting!L12</f>
        <v>0</v>
      </c>
      <c r="D118" s="221"/>
      <c r="E118" s="222"/>
      <c r="F118" s="221"/>
      <c r="G118" s="222"/>
      <c r="H118" s="221"/>
      <c r="I118" s="222"/>
      <c r="J118" s="221"/>
      <c r="K118" s="222"/>
      <c r="L118" s="221"/>
      <c r="M118" s="222"/>
      <c r="N118" s="221"/>
      <c r="O118" s="222"/>
      <c r="P118" s="221"/>
      <c r="Q118" s="222"/>
      <c r="R118" s="221"/>
      <c r="S118" s="222"/>
      <c r="T118" s="221"/>
      <c r="U118" s="222"/>
      <c r="V118" s="221"/>
      <c r="W118" s="222"/>
      <c r="X118" s="221"/>
      <c r="Y118" s="222"/>
      <c r="Z118" s="221"/>
      <c r="AA118" s="222"/>
      <c r="AB118" s="221"/>
      <c r="AC118" s="222"/>
      <c r="AD118" s="221"/>
      <c r="AE118" s="222"/>
      <c r="AF118" s="221"/>
      <c r="AG118" s="222"/>
      <c r="AH118" s="221"/>
      <c r="AI118" s="222"/>
      <c r="AJ118" s="221"/>
      <c r="AK118" s="222"/>
      <c r="AL118" s="221"/>
      <c r="AM118" s="222"/>
      <c r="AN118" s="221"/>
      <c r="AO118" s="222"/>
      <c r="AP118" s="221"/>
      <c r="AQ118" s="222"/>
      <c r="AR118" s="221"/>
      <c r="AS118" s="222"/>
      <c r="AT118" s="221"/>
      <c r="AU118" s="222"/>
      <c r="AV118" s="221"/>
      <c r="AW118" s="222"/>
      <c r="AX118" s="221"/>
      <c r="AY118" s="222"/>
      <c r="AZ118" s="221"/>
      <c r="BA118" s="222"/>
      <c r="BB118" s="221"/>
      <c r="BC118" s="222"/>
      <c r="BD118" s="221"/>
      <c r="BE118" s="222"/>
      <c r="BF118" s="221"/>
      <c r="BG118" s="222"/>
      <c r="BH118" s="221"/>
      <c r="BI118" s="222"/>
      <c r="BJ118" s="221"/>
      <c r="BK118" s="222"/>
      <c r="BL118" s="221"/>
      <c r="BM118" s="223"/>
    </row>
    <row r="119" spans="2:66" s="43" customFormat="1" ht="18.75" hidden="1" customHeight="1" outlineLevel="1">
      <c r="B119" s="353"/>
      <c r="C119" s="55">
        <f>Setting!L12</f>
        <v>0</v>
      </c>
      <c r="D119" s="221"/>
      <c r="E119" s="222"/>
      <c r="F119" s="221"/>
      <c r="G119" s="222"/>
      <c r="H119" s="221"/>
      <c r="I119" s="222"/>
      <c r="J119" s="221"/>
      <c r="K119" s="222"/>
      <c r="L119" s="221"/>
      <c r="M119" s="222"/>
      <c r="N119" s="221"/>
      <c r="O119" s="222"/>
      <c r="P119" s="221"/>
      <c r="Q119" s="222"/>
      <c r="R119" s="221"/>
      <c r="S119" s="222"/>
      <c r="T119" s="221"/>
      <c r="U119" s="222"/>
      <c r="V119" s="221"/>
      <c r="W119" s="222"/>
      <c r="X119" s="221"/>
      <c r="Y119" s="222"/>
      <c r="Z119" s="221"/>
      <c r="AA119" s="222"/>
      <c r="AB119" s="221"/>
      <c r="AC119" s="222"/>
      <c r="AD119" s="221"/>
      <c r="AE119" s="222"/>
      <c r="AF119" s="221"/>
      <c r="AG119" s="222"/>
      <c r="AH119" s="221"/>
      <c r="AI119" s="222"/>
      <c r="AJ119" s="221"/>
      <c r="AK119" s="222"/>
      <c r="AL119" s="221"/>
      <c r="AM119" s="222"/>
      <c r="AN119" s="221"/>
      <c r="AO119" s="222"/>
      <c r="AP119" s="221"/>
      <c r="AQ119" s="222"/>
      <c r="AR119" s="221"/>
      <c r="AS119" s="222"/>
      <c r="AT119" s="221"/>
      <c r="AU119" s="222"/>
      <c r="AV119" s="221"/>
      <c r="AW119" s="222"/>
      <c r="AX119" s="221"/>
      <c r="AY119" s="222"/>
      <c r="AZ119" s="221"/>
      <c r="BA119" s="222"/>
      <c r="BB119" s="221"/>
      <c r="BC119" s="222"/>
      <c r="BD119" s="221"/>
      <c r="BE119" s="222"/>
      <c r="BF119" s="221"/>
      <c r="BG119" s="222"/>
      <c r="BH119" s="221"/>
      <c r="BI119" s="222"/>
      <c r="BJ119" s="221"/>
      <c r="BK119" s="222"/>
      <c r="BL119" s="221"/>
      <c r="BM119" s="223"/>
    </row>
    <row r="120" spans="2:66" s="43" customFormat="1" hidden="1" collapsed="1">
      <c r="B120" s="353"/>
      <c r="C120" s="59">
        <f>Setting!L13</f>
        <v>0</v>
      </c>
      <c r="D120" s="221"/>
      <c r="E120" s="222"/>
      <c r="F120" s="221"/>
      <c r="G120" s="222"/>
      <c r="H120" s="221"/>
      <c r="I120" s="222"/>
      <c r="J120" s="221"/>
      <c r="K120" s="222"/>
      <c r="L120" s="221"/>
      <c r="M120" s="222"/>
      <c r="N120" s="221"/>
      <c r="O120" s="222"/>
      <c r="P120" s="221"/>
      <c r="Q120" s="222"/>
      <c r="R120" s="221"/>
      <c r="S120" s="222"/>
      <c r="T120" s="221"/>
      <c r="U120" s="222"/>
      <c r="V120" s="221"/>
      <c r="W120" s="222"/>
      <c r="X120" s="221"/>
      <c r="Y120" s="222"/>
      <c r="Z120" s="221"/>
      <c r="AA120" s="222"/>
      <c r="AB120" s="221"/>
      <c r="AC120" s="222"/>
      <c r="AD120" s="221"/>
      <c r="AE120" s="222"/>
      <c r="AF120" s="221"/>
      <c r="AG120" s="222"/>
      <c r="AH120" s="221"/>
      <c r="AI120" s="222"/>
      <c r="AJ120" s="221"/>
      <c r="AK120" s="222"/>
      <c r="AL120" s="221"/>
      <c r="AM120" s="222"/>
      <c r="AN120" s="221"/>
      <c r="AO120" s="222"/>
      <c r="AP120" s="221"/>
      <c r="AQ120" s="222"/>
      <c r="AR120" s="221"/>
      <c r="AS120" s="222"/>
      <c r="AT120" s="221"/>
      <c r="AU120" s="222"/>
      <c r="AV120" s="221"/>
      <c r="AW120" s="222"/>
      <c r="AX120" s="221"/>
      <c r="AY120" s="222"/>
      <c r="AZ120" s="221"/>
      <c r="BA120" s="222"/>
      <c r="BB120" s="221"/>
      <c r="BC120" s="222"/>
      <c r="BD120" s="221"/>
      <c r="BE120" s="222"/>
      <c r="BF120" s="221"/>
      <c r="BG120" s="222"/>
      <c r="BH120" s="221"/>
      <c r="BI120" s="222"/>
      <c r="BJ120" s="221"/>
      <c r="BK120" s="222"/>
      <c r="BL120" s="221"/>
      <c r="BM120" s="223"/>
    </row>
    <row r="121" spans="2:66" s="43" customFormat="1" ht="18.75" hidden="1" customHeight="1" outlineLevel="1">
      <c r="B121" s="353"/>
      <c r="C121" s="59">
        <f>Setting!L13</f>
        <v>0</v>
      </c>
      <c r="D121" s="221"/>
      <c r="E121" s="222"/>
      <c r="F121" s="221"/>
      <c r="G121" s="222"/>
      <c r="H121" s="221"/>
      <c r="I121" s="222"/>
      <c r="J121" s="221"/>
      <c r="K121" s="222"/>
      <c r="L121" s="221"/>
      <c r="M121" s="222"/>
      <c r="N121" s="221"/>
      <c r="O121" s="222"/>
      <c r="P121" s="221"/>
      <c r="Q121" s="222"/>
      <c r="R121" s="221"/>
      <c r="S121" s="222"/>
      <c r="T121" s="221"/>
      <c r="U121" s="222"/>
      <c r="V121" s="221"/>
      <c r="W121" s="222"/>
      <c r="X121" s="221"/>
      <c r="Y121" s="222"/>
      <c r="Z121" s="221"/>
      <c r="AA121" s="222"/>
      <c r="AB121" s="221"/>
      <c r="AC121" s="222"/>
      <c r="AD121" s="221"/>
      <c r="AE121" s="222"/>
      <c r="AF121" s="221"/>
      <c r="AG121" s="222"/>
      <c r="AH121" s="221"/>
      <c r="AI121" s="222"/>
      <c r="AJ121" s="221"/>
      <c r="AK121" s="222"/>
      <c r="AL121" s="221"/>
      <c r="AM121" s="222"/>
      <c r="AN121" s="221"/>
      <c r="AO121" s="222"/>
      <c r="AP121" s="221"/>
      <c r="AQ121" s="222"/>
      <c r="AR121" s="221"/>
      <c r="AS121" s="222"/>
      <c r="AT121" s="221"/>
      <c r="AU121" s="222"/>
      <c r="AV121" s="221"/>
      <c r="AW121" s="222"/>
      <c r="AX121" s="221"/>
      <c r="AY121" s="222"/>
      <c r="AZ121" s="221"/>
      <c r="BA121" s="222"/>
      <c r="BB121" s="221"/>
      <c r="BC121" s="222"/>
      <c r="BD121" s="221"/>
      <c r="BE121" s="222"/>
      <c r="BF121" s="221"/>
      <c r="BG121" s="222"/>
      <c r="BH121" s="221"/>
      <c r="BI121" s="222"/>
      <c r="BJ121" s="221"/>
      <c r="BK121" s="222"/>
      <c r="BL121" s="221"/>
      <c r="BM121" s="223"/>
    </row>
    <row r="122" spans="2:66" s="43" customFormat="1" ht="18.75" hidden="1" customHeight="1" outlineLevel="1">
      <c r="B122" s="353"/>
      <c r="C122" s="59">
        <f>Setting!L13</f>
        <v>0</v>
      </c>
      <c r="D122" s="221"/>
      <c r="E122" s="222"/>
      <c r="F122" s="221"/>
      <c r="G122" s="222"/>
      <c r="H122" s="221"/>
      <c r="I122" s="222"/>
      <c r="J122" s="221"/>
      <c r="K122" s="222"/>
      <c r="L122" s="221"/>
      <c r="M122" s="222"/>
      <c r="N122" s="221"/>
      <c r="O122" s="222"/>
      <c r="P122" s="221"/>
      <c r="Q122" s="222"/>
      <c r="R122" s="221"/>
      <c r="S122" s="222"/>
      <c r="T122" s="221"/>
      <c r="U122" s="222"/>
      <c r="V122" s="221"/>
      <c r="W122" s="222"/>
      <c r="X122" s="221"/>
      <c r="Y122" s="222"/>
      <c r="Z122" s="221"/>
      <c r="AA122" s="222"/>
      <c r="AB122" s="221"/>
      <c r="AC122" s="222"/>
      <c r="AD122" s="221"/>
      <c r="AE122" s="222"/>
      <c r="AF122" s="221"/>
      <c r="AG122" s="222"/>
      <c r="AH122" s="221"/>
      <c r="AI122" s="222"/>
      <c r="AJ122" s="221"/>
      <c r="AK122" s="222"/>
      <c r="AL122" s="221"/>
      <c r="AM122" s="222"/>
      <c r="AN122" s="221"/>
      <c r="AO122" s="222"/>
      <c r="AP122" s="221"/>
      <c r="AQ122" s="222"/>
      <c r="AR122" s="221"/>
      <c r="AS122" s="222"/>
      <c r="AT122" s="221"/>
      <c r="AU122" s="222"/>
      <c r="AV122" s="221"/>
      <c r="AW122" s="222"/>
      <c r="AX122" s="221"/>
      <c r="AY122" s="222"/>
      <c r="AZ122" s="221"/>
      <c r="BA122" s="222"/>
      <c r="BB122" s="221"/>
      <c r="BC122" s="222"/>
      <c r="BD122" s="221"/>
      <c r="BE122" s="222"/>
      <c r="BF122" s="221"/>
      <c r="BG122" s="222"/>
      <c r="BH122" s="221"/>
      <c r="BI122" s="222"/>
      <c r="BJ122" s="221"/>
      <c r="BK122" s="222"/>
      <c r="BL122" s="221"/>
      <c r="BM122" s="223"/>
    </row>
    <row r="123" spans="2:66" s="43" customFormat="1" hidden="1" collapsed="1">
      <c r="B123" s="353"/>
      <c r="C123" s="55">
        <f>Setting!L14</f>
        <v>0</v>
      </c>
      <c r="D123" s="227"/>
      <c r="E123" s="228"/>
      <c r="F123" s="227"/>
      <c r="G123" s="228"/>
      <c r="H123" s="227"/>
      <c r="I123" s="228"/>
      <c r="J123" s="227"/>
      <c r="K123" s="228"/>
      <c r="L123" s="227"/>
      <c r="M123" s="228"/>
      <c r="N123" s="227"/>
      <c r="O123" s="228"/>
      <c r="P123" s="227"/>
      <c r="Q123" s="228"/>
      <c r="R123" s="227"/>
      <c r="S123" s="228"/>
      <c r="T123" s="227"/>
      <c r="U123" s="228"/>
      <c r="V123" s="227"/>
      <c r="W123" s="228"/>
      <c r="X123" s="227"/>
      <c r="Y123" s="228"/>
      <c r="Z123" s="227"/>
      <c r="AA123" s="228"/>
      <c r="AB123" s="227"/>
      <c r="AC123" s="228"/>
      <c r="AD123" s="227"/>
      <c r="AE123" s="228"/>
      <c r="AF123" s="227"/>
      <c r="AG123" s="228"/>
      <c r="AH123" s="227"/>
      <c r="AI123" s="228"/>
      <c r="AJ123" s="227"/>
      <c r="AK123" s="228"/>
      <c r="AL123" s="227"/>
      <c r="AM123" s="228"/>
      <c r="AN123" s="227"/>
      <c r="AO123" s="228"/>
      <c r="AP123" s="227"/>
      <c r="AQ123" s="228"/>
      <c r="AR123" s="227"/>
      <c r="AS123" s="228"/>
      <c r="AT123" s="227"/>
      <c r="AU123" s="228"/>
      <c r="AV123" s="227"/>
      <c r="AW123" s="228"/>
      <c r="AX123" s="227"/>
      <c r="AY123" s="228"/>
      <c r="AZ123" s="227"/>
      <c r="BA123" s="228"/>
      <c r="BB123" s="227"/>
      <c r="BC123" s="228"/>
      <c r="BD123" s="227"/>
      <c r="BE123" s="228"/>
      <c r="BF123" s="227"/>
      <c r="BG123" s="228"/>
      <c r="BH123" s="227"/>
      <c r="BI123" s="228"/>
      <c r="BJ123" s="227"/>
      <c r="BK123" s="228"/>
      <c r="BL123" s="227"/>
      <c r="BM123" s="229"/>
    </row>
    <row r="124" spans="2:66" s="43" customFormat="1" ht="18.75" customHeight="1" outlineLevel="1">
      <c r="B124" s="353"/>
      <c r="C124" s="55">
        <f>Setting!L14</f>
        <v>0</v>
      </c>
      <c r="D124" s="227"/>
      <c r="E124" s="228"/>
      <c r="F124" s="227"/>
      <c r="G124" s="228"/>
      <c r="H124" s="227"/>
      <c r="I124" s="228"/>
      <c r="J124" s="227"/>
      <c r="K124" s="228"/>
      <c r="L124" s="227"/>
      <c r="M124" s="228"/>
      <c r="N124" s="227"/>
      <c r="O124" s="228"/>
      <c r="P124" s="227"/>
      <c r="Q124" s="228"/>
      <c r="R124" s="227"/>
      <c r="S124" s="228"/>
      <c r="T124" s="227"/>
      <c r="U124" s="228"/>
      <c r="V124" s="227"/>
      <c r="W124" s="228"/>
      <c r="X124" s="227"/>
      <c r="Y124" s="228"/>
      <c r="Z124" s="227"/>
      <c r="AA124" s="228"/>
      <c r="AB124" s="227"/>
      <c r="AC124" s="228"/>
      <c r="AD124" s="227"/>
      <c r="AE124" s="228"/>
      <c r="AF124" s="227"/>
      <c r="AG124" s="228"/>
      <c r="AH124" s="227"/>
      <c r="AI124" s="228"/>
      <c r="AJ124" s="227"/>
      <c r="AK124" s="228"/>
      <c r="AL124" s="227"/>
      <c r="AM124" s="228"/>
      <c r="AN124" s="227"/>
      <c r="AO124" s="228"/>
      <c r="AP124" s="227"/>
      <c r="AQ124" s="228"/>
      <c r="AR124" s="227"/>
      <c r="AS124" s="228"/>
      <c r="AT124" s="227"/>
      <c r="AU124" s="228"/>
      <c r="AV124" s="227"/>
      <c r="AW124" s="228"/>
      <c r="AX124" s="227"/>
      <c r="AY124" s="228"/>
      <c r="AZ124" s="227"/>
      <c r="BA124" s="228"/>
      <c r="BB124" s="227"/>
      <c r="BC124" s="228"/>
      <c r="BD124" s="227"/>
      <c r="BE124" s="228"/>
      <c r="BF124" s="227"/>
      <c r="BG124" s="228"/>
      <c r="BH124" s="227"/>
      <c r="BI124" s="228"/>
      <c r="BJ124" s="227"/>
      <c r="BK124" s="228"/>
      <c r="BL124" s="227"/>
      <c r="BM124" s="229"/>
    </row>
    <row r="125" spans="2:66" s="43" customFormat="1" ht="18.75" customHeight="1" outlineLevel="1">
      <c r="B125" s="353"/>
      <c r="C125" s="55">
        <f>Setting!L14</f>
        <v>0</v>
      </c>
      <c r="D125" s="227"/>
      <c r="E125" s="228"/>
      <c r="F125" s="227"/>
      <c r="G125" s="228"/>
      <c r="H125" s="227"/>
      <c r="I125" s="228"/>
      <c r="J125" s="227"/>
      <c r="K125" s="228"/>
      <c r="L125" s="227"/>
      <c r="M125" s="228"/>
      <c r="N125" s="227"/>
      <c r="O125" s="228"/>
      <c r="P125" s="227"/>
      <c r="Q125" s="228"/>
      <c r="R125" s="227"/>
      <c r="S125" s="228"/>
      <c r="T125" s="227"/>
      <c r="U125" s="228"/>
      <c r="V125" s="227"/>
      <c r="W125" s="228"/>
      <c r="X125" s="227"/>
      <c r="Y125" s="228"/>
      <c r="Z125" s="227"/>
      <c r="AA125" s="228"/>
      <c r="AB125" s="227"/>
      <c r="AC125" s="228"/>
      <c r="AD125" s="227"/>
      <c r="AE125" s="228"/>
      <c r="AF125" s="227"/>
      <c r="AG125" s="228"/>
      <c r="AH125" s="227"/>
      <c r="AI125" s="228"/>
      <c r="AJ125" s="227"/>
      <c r="AK125" s="228"/>
      <c r="AL125" s="227"/>
      <c r="AM125" s="228"/>
      <c r="AN125" s="227"/>
      <c r="AO125" s="228"/>
      <c r="AP125" s="227"/>
      <c r="AQ125" s="228"/>
      <c r="AR125" s="227"/>
      <c r="AS125" s="228"/>
      <c r="AT125" s="227"/>
      <c r="AU125" s="228"/>
      <c r="AV125" s="227"/>
      <c r="AW125" s="228"/>
      <c r="AX125" s="227"/>
      <c r="AY125" s="228"/>
      <c r="AZ125" s="227"/>
      <c r="BA125" s="228"/>
      <c r="BB125" s="227"/>
      <c r="BC125" s="228"/>
      <c r="BD125" s="227"/>
      <c r="BE125" s="228"/>
      <c r="BF125" s="227"/>
      <c r="BG125" s="228"/>
      <c r="BH125" s="227"/>
      <c r="BI125" s="228"/>
      <c r="BJ125" s="227"/>
      <c r="BK125" s="228"/>
      <c r="BL125" s="227"/>
      <c r="BM125" s="229"/>
    </row>
    <row r="126" spans="2:66" s="43" customFormat="1" ht="19" thickBot="1">
      <c r="B126" s="353"/>
      <c r="C126" s="74" t="s">
        <v>40</v>
      </c>
      <c r="D126" s="346"/>
      <c r="E126" s="347"/>
      <c r="F126" s="346"/>
      <c r="G126" s="347"/>
      <c r="H126" s="346"/>
      <c r="I126" s="347"/>
      <c r="J126" s="346"/>
      <c r="K126" s="347"/>
      <c r="L126" s="346"/>
      <c r="M126" s="347"/>
      <c r="N126" s="346"/>
      <c r="O126" s="347"/>
      <c r="P126" s="346"/>
      <c r="Q126" s="347"/>
      <c r="R126" s="346"/>
      <c r="S126" s="347"/>
      <c r="T126" s="346"/>
      <c r="U126" s="347"/>
      <c r="V126" s="346"/>
      <c r="W126" s="347"/>
      <c r="X126" s="346"/>
      <c r="Y126" s="347"/>
      <c r="Z126" s="346"/>
      <c r="AA126" s="347"/>
      <c r="AB126" s="346"/>
      <c r="AC126" s="347"/>
      <c r="AD126" s="346"/>
      <c r="AE126" s="347"/>
      <c r="AF126" s="346"/>
      <c r="AG126" s="347"/>
      <c r="AH126" s="346"/>
      <c r="AI126" s="347"/>
      <c r="AJ126" s="346"/>
      <c r="AK126" s="347"/>
      <c r="AL126" s="346"/>
      <c r="AM126" s="347"/>
      <c r="AN126" s="346"/>
      <c r="AO126" s="347"/>
      <c r="AP126" s="346"/>
      <c r="AQ126" s="347"/>
      <c r="AR126" s="346"/>
      <c r="AS126" s="347"/>
      <c r="AT126" s="346"/>
      <c r="AU126" s="347"/>
      <c r="AV126" s="346"/>
      <c r="AW126" s="347"/>
      <c r="AX126" s="346"/>
      <c r="AY126" s="347"/>
      <c r="AZ126" s="346"/>
      <c r="BA126" s="347"/>
      <c r="BB126" s="346"/>
      <c r="BC126" s="347"/>
      <c r="BD126" s="346"/>
      <c r="BE126" s="347"/>
      <c r="BF126" s="346"/>
      <c r="BG126" s="347"/>
      <c r="BH126" s="346"/>
      <c r="BI126" s="347"/>
      <c r="BJ126" s="346"/>
      <c r="BK126" s="347"/>
      <c r="BL126" s="346"/>
      <c r="BM126" s="348"/>
    </row>
    <row r="127" spans="2:66" s="43" customFormat="1" ht="20" thickTop="1" thickBot="1">
      <c r="B127" s="354"/>
      <c r="C127" s="79" t="s">
        <v>33</v>
      </c>
      <c r="D127" s="343">
        <f>SUM(D96:D125)</f>
        <v>0</v>
      </c>
      <c r="E127" s="344"/>
      <c r="F127" s="343">
        <f t="shared" ref="F127" si="183">SUM(F96:F125)</f>
        <v>60</v>
      </c>
      <c r="G127" s="344"/>
      <c r="H127" s="343">
        <f t="shared" ref="H127" si="184">SUM(H96:H125)</f>
        <v>0</v>
      </c>
      <c r="I127" s="344"/>
      <c r="J127" s="343">
        <f t="shared" ref="J127" si="185">SUM(J96:J125)</f>
        <v>0</v>
      </c>
      <c r="K127" s="344"/>
      <c r="L127" s="343">
        <f t="shared" ref="L127" si="186">SUM(L96:L125)</f>
        <v>0</v>
      </c>
      <c r="M127" s="344"/>
      <c r="N127" s="343">
        <f t="shared" ref="N127" si="187">SUM(N96:N125)</f>
        <v>0</v>
      </c>
      <c r="O127" s="344"/>
      <c r="P127" s="343">
        <f t="shared" ref="P127" si="188">SUM(P96:P125)</f>
        <v>0</v>
      </c>
      <c r="Q127" s="344"/>
      <c r="R127" s="343">
        <f t="shared" ref="R127" si="189">SUM(R96:R125)</f>
        <v>0</v>
      </c>
      <c r="S127" s="344"/>
      <c r="T127" s="343">
        <f t="shared" ref="T127" si="190">SUM(T96:T125)</f>
        <v>0</v>
      </c>
      <c r="U127" s="344"/>
      <c r="V127" s="343">
        <f t="shared" ref="V127" si="191">SUM(V96:V125)</f>
        <v>0</v>
      </c>
      <c r="W127" s="344"/>
      <c r="X127" s="343">
        <f t="shared" ref="X127" si="192">SUM(X96:X125)</f>
        <v>0</v>
      </c>
      <c r="Y127" s="344"/>
      <c r="Z127" s="343">
        <f t="shared" ref="Z127" si="193">SUM(Z96:Z125)</f>
        <v>0</v>
      </c>
      <c r="AA127" s="344"/>
      <c r="AB127" s="343">
        <f t="shared" ref="AB127" si="194">SUM(AB96:AB125)</f>
        <v>0</v>
      </c>
      <c r="AC127" s="344"/>
      <c r="AD127" s="343">
        <f t="shared" ref="AD127" si="195">SUM(AD96:AD125)</f>
        <v>0</v>
      </c>
      <c r="AE127" s="344"/>
      <c r="AF127" s="343">
        <f t="shared" ref="AF127" si="196">SUM(AF96:AF125)</f>
        <v>0</v>
      </c>
      <c r="AG127" s="344"/>
      <c r="AH127" s="343">
        <f t="shared" ref="AH127" si="197">SUM(AH96:AH125)</f>
        <v>0</v>
      </c>
      <c r="AI127" s="344"/>
      <c r="AJ127" s="343">
        <f t="shared" ref="AJ127" si="198">SUM(AJ96:AJ125)</f>
        <v>0</v>
      </c>
      <c r="AK127" s="344"/>
      <c r="AL127" s="343">
        <f t="shared" ref="AL127" si="199">SUM(AL96:AL125)</f>
        <v>0</v>
      </c>
      <c r="AM127" s="344"/>
      <c r="AN127" s="343">
        <f t="shared" ref="AN127" si="200">SUM(AN96:AN125)</f>
        <v>0</v>
      </c>
      <c r="AO127" s="344"/>
      <c r="AP127" s="343">
        <f t="shared" ref="AP127" si="201">SUM(AP96:AP125)</f>
        <v>0</v>
      </c>
      <c r="AQ127" s="344"/>
      <c r="AR127" s="343">
        <f t="shared" ref="AR127" si="202">SUM(AR96:AR125)</f>
        <v>0</v>
      </c>
      <c r="AS127" s="344"/>
      <c r="AT127" s="343">
        <f t="shared" ref="AT127" si="203">SUM(AT96:AT125)</f>
        <v>0</v>
      </c>
      <c r="AU127" s="344"/>
      <c r="AV127" s="343">
        <f t="shared" ref="AV127" si="204">SUM(AV96:AV125)</f>
        <v>0</v>
      </c>
      <c r="AW127" s="344"/>
      <c r="AX127" s="343">
        <f t="shared" ref="AX127" si="205">SUM(AX96:AX125)</f>
        <v>0</v>
      </c>
      <c r="AY127" s="344"/>
      <c r="AZ127" s="343">
        <f t="shared" ref="AZ127" si="206">SUM(AZ96:AZ125)</f>
        <v>0</v>
      </c>
      <c r="BA127" s="344"/>
      <c r="BB127" s="343">
        <f t="shared" ref="BB127" si="207">SUM(BB96:BB125)</f>
        <v>0</v>
      </c>
      <c r="BC127" s="344"/>
      <c r="BD127" s="343">
        <f t="shared" ref="BD127" si="208">SUM(BD96:BD125)</f>
        <v>0</v>
      </c>
      <c r="BE127" s="344"/>
      <c r="BF127" s="343">
        <f t="shared" ref="BF127" si="209">SUM(BF96:BF125)</f>
        <v>0</v>
      </c>
      <c r="BG127" s="344"/>
      <c r="BH127" s="343">
        <f t="shared" ref="BH127" si="210">SUM(BH96:BH125)</f>
        <v>0</v>
      </c>
      <c r="BI127" s="344"/>
      <c r="BJ127" s="343">
        <f t="shared" ref="BJ127" si="211">SUM(BJ96:BJ125)</f>
        <v>0</v>
      </c>
      <c r="BK127" s="344"/>
      <c r="BL127" s="343">
        <f t="shared" ref="BL127" si="212">SUM(BL96:BL125)</f>
        <v>0</v>
      </c>
      <c r="BM127" s="344"/>
    </row>
    <row r="128" spans="2:66" s="47" customFormat="1" ht="21" hidden="1" customHeight="1" thickTop="1" thickBot="1">
      <c r="B128" s="187" t="s">
        <v>41</v>
      </c>
      <c r="C128" s="288"/>
      <c r="D128" s="343">
        <f>SUM(D67,D79,D91,D95,D127)</f>
        <v>0</v>
      </c>
      <c r="E128" s="344"/>
      <c r="F128" s="343">
        <f>SUM(F67,F79,F91,F95,F127)</f>
        <v>760</v>
      </c>
      <c r="G128" s="344"/>
      <c r="H128" s="343">
        <f t="shared" ref="H128" si="213">SUM(H67,H79,H91,H95,H127)</f>
        <v>1800</v>
      </c>
      <c r="I128" s="344"/>
      <c r="J128" s="343">
        <f t="shared" ref="J128:L128" si="214">SUM(J67,J79,J91,J95,J127)</f>
        <v>250</v>
      </c>
      <c r="K128" s="344"/>
      <c r="L128" s="343">
        <f t="shared" si="214"/>
        <v>50</v>
      </c>
      <c r="M128" s="344"/>
      <c r="N128" s="343">
        <f t="shared" ref="N128" si="215">SUM(N67,N79,N91,N95,N127)</f>
        <v>0</v>
      </c>
      <c r="O128" s="344"/>
      <c r="P128" s="343">
        <f t="shared" ref="P128" si="216">SUM(P67,P79,P91,P95,P127)</f>
        <v>0</v>
      </c>
      <c r="Q128" s="344"/>
      <c r="R128" s="343">
        <f t="shared" ref="R128" si="217">SUM(R67,R79,R91,R95,R127)</f>
        <v>0</v>
      </c>
      <c r="S128" s="344"/>
      <c r="T128" s="343">
        <f t="shared" ref="T128" si="218">SUM(T67,T79,T91,T95,T127)</f>
        <v>0</v>
      </c>
      <c r="U128" s="344"/>
      <c r="V128" s="343">
        <f t="shared" ref="V128" si="219">SUM(V67,V79,V91,V95,V127)</f>
        <v>0</v>
      </c>
      <c r="W128" s="344"/>
      <c r="X128" s="343">
        <f t="shared" ref="X128" si="220">SUM(X67,X79,X91,X95,X127)</f>
        <v>0</v>
      </c>
      <c r="Y128" s="344"/>
      <c r="Z128" s="343">
        <f t="shared" ref="Z128" si="221">SUM(Z67,Z79,Z91,Z95,Z127)</f>
        <v>0</v>
      </c>
      <c r="AA128" s="344"/>
      <c r="AB128" s="343">
        <f t="shared" ref="AB128" si="222">SUM(AB67,AB79,AB91,AB95,AB127)</f>
        <v>0</v>
      </c>
      <c r="AC128" s="344"/>
      <c r="AD128" s="343">
        <f t="shared" ref="AD128" si="223">SUM(AD67,AD79,AD91,AD95,AD127)</f>
        <v>0</v>
      </c>
      <c r="AE128" s="344"/>
      <c r="AF128" s="343">
        <f t="shared" ref="AF128" si="224">SUM(AF67,AF79,AF91,AF95,AF127)</f>
        <v>0</v>
      </c>
      <c r="AG128" s="344"/>
      <c r="AH128" s="343">
        <f t="shared" ref="AH128" si="225">SUM(AH67,AH79,AH91,AH95,AH127)</f>
        <v>0</v>
      </c>
      <c r="AI128" s="344"/>
      <c r="AJ128" s="343">
        <f t="shared" ref="AJ128" si="226">SUM(AJ67,AJ79,AJ91,AJ95,AJ127)</f>
        <v>0</v>
      </c>
      <c r="AK128" s="344"/>
      <c r="AL128" s="343">
        <f t="shared" ref="AL128" si="227">SUM(AL67,AL79,AL91,AL95,AL127)</f>
        <v>0</v>
      </c>
      <c r="AM128" s="344"/>
      <c r="AN128" s="343">
        <f t="shared" ref="AN128" si="228">SUM(AN67,AN79,AN91,AN95,AN127)</f>
        <v>0</v>
      </c>
      <c r="AO128" s="344"/>
      <c r="AP128" s="343">
        <f t="shared" ref="AP128" si="229">SUM(AP67,AP79,AP91,AP95,AP127)</f>
        <v>0</v>
      </c>
      <c r="AQ128" s="344"/>
      <c r="AR128" s="343">
        <f t="shared" ref="AR128" si="230">SUM(AR67,AR79,AR91,AR95,AR127)</f>
        <v>0</v>
      </c>
      <c r="AS128" s="344"/>
      <c r="AT128" s="343">
        <f t="shared" ref="AT128" si="231">SUM(AT67,AT79,AT91,AT95,AT127)</f>
        <v>0</v>
      </c>
      <c r="AU128" s="344"/>
      <c r="AV128" s="343">
        <f t="shared" ref="AV128" si="232">SUM(AV67,AV79,AV91,AV95,AV127)</f>
        <v>0</v>
      </c>
      <c r="AW128" s="344"/>
      <c r="AX128" s="343">
        <f t="shared" ref="AX128" si="233">SUM(AX67,AX79,AX91,AX95,AX127)</f>
        <v>0</v>
      </c>
      <c r="AY128" s="344"/>
      <c r="AZ128" s="343">
        <f t="shared" ref="AZ128" si="234">SUM(AZ67,AZ79,AZ91,AZ95,AZ127)</f>
        <v>0</v>
      </c>
      <c r="BA128" s="344"/>
      <c r="BB128" s="343">
        <f t="shared" ref="BB128" si="235">SUM(BB67,BB79,BB91,BB95,BB127)</f>
        <v>0</v>
      </c>
      <c r="BC128" s="344"/>
      <c r="BD128" s="343">
        <f t="shared" ref="BD128" si="236">SUM(BD67,BD79,BD91,BD95,BD127)</f>
        <v>0</v>
      </c>
      <c r="BE128" s="344"/>
      <c r="BF128" s="343">
        <f t="shared" ref="BF128" si="237">SUM(BF67,BF79,BF91,BF95,BF127)</f>
        <v>0</v>
      </c>
      <c r="BG128" s="344"/>
      <c r="BH128" s="343">
        <f t="shared" ref="BH128" si="238">SUM(BH67,BH79,BH91,BH95,BH127)</f>
        <v>0</v>
      </c>
      <c r="BI128" s="344"/>
      <c r="BJ128" s="343">
        <f t="shared" ref="BJ128" si="239">SUM(BJ67,BJ79,BJ91,BJ95,BJ127)</f>
        <v>0</v>
      </c>
      <c r="BK128" s="344"/>
      <c r="BL128" s="343">
        <f t="shared" ref="BL128" si="240">SUM(BL67,BL79,BL91,BL95,BL127)</f>
        <v>0</v>
      </c>
      <c r="BM128" s="345"/>
      <c r="BN128" s="46"/>
    </row>
    <row r="129" spans="2:65" ht="20" hidden="1" thickTop="1" thickBot="1">
      <c r="B129" s="187" t="s">
        <v>28</v>
      </c>
      <c r="C129" s="288"/>
      <c r="D129" s="343">
        <f>D55-SUM(D67,D79,D91,D95,D127)</f>
        <v>0</v>
      </c>
      <c r="E129" s="344"/>
      <c r="F129" s="343">
        <f t="shared" ref="F129" si="241">F55-SUM(F67,F79,F91,F95,F127)</f>
        <v>2240</v>
      </c>
      <c r="G129" s="344"/>
      <c r="H129" s="343">
        <f t="shared" ref="H129" si="242">H55-SUM(H67,H79,H91,H95,H127)</f>
        <v>-1800</v>
      </c>
      <c r="I129" s="344"/>
      <c r="J129" s="343">
        <f t="shared" ref="J129:L129" si="243">J55-SUM(J67,J79,J91,J95,J127)</f>
        <v>-250</v>
      </c>
      <c r="K129" s="344"/>
      <c r="L129" s="343">
        <f t="shared" si="243"/>
        <v>-50</v>
      </c>
      <c r="M129" s="344"/>
      <c r="N129" s="343">
        <f t="shared" ref="N129" si="244">N55-SUM(N67,N79,N91,N95,N127)</f>
        <v>0</v>
      </c>
      <c r="O129" s="344"/>
      <c r="P129" s="343">
        <f t="shared" ref="P129" si="245">P55-SUM(P67,P79,P91,P95,P127)</f>
        <v>0</v>
      </c>
      <c r="Q129" s="344"/>
      <c r="R129" s="343">
        <f t="shared" ref="R129" si="246">R55-SUM(R67,R79,R91,R95,R127)</f>
        <v>0</v>
      </c>
      <c r="S129" s="344"/>
      <c r="T129" s="343">
        <f t="shared" ref="T129" si="247">T55-SUM(T67,T79,T91,T95,T127)</f>
        <v>0</v>
      </c>
      <c r="U129" s="344"/>
      <c r="V129" s="343">
        <f t="shared" ref="V129" si="248">V55-SUM(V67,V79,V91,V95,V127)</f>
        <v>0</v>
      </c>
      <c r="W129" s="344"/>
      <c r="X129" s="343">
        <f t="shared" ref="X129" si="249">X55-SUM(X67,X79,X91,X95,X127)</f>
        <v>0</v>
      </c>
      <c r="Y129" s="344"/>
      <c r="Z129" s="343">
        <f t="shared" ref="Z129" si="250">Z55-SUM(Z67,Z79,Z91,Z95,Z127)</f>
        <v>0</v>
      </c>
      <c r="AA129" s="344"/>
      <c r="AB129" s="343">
        <f t="shared" ref="AB129" si="251">AB55-SUM(AB67,AB79,AB91,AB95,AB127)</f>
        <v>0</v>
      </c>
      <c r="AC129" s="344"/>
      <c r="AD129" s="343">
        <f t="shared" ref="AD129" si="252">AD55-SUM(AD67,AD79,AD91,AD95,AD127)</f>
        <v>0</v>
      </c>
      <c r="AE129" s="344"/>
      <c r="AF129" s="343">
        <f t="shared" ref="AF129" si="253">AF55-SUM(AF67,AF79,AF91,AF95,AF127)</f>
        <v>0</v>
      </c>
      <c r="AG129" s="344"/>
      <c r="AH129" s="343">
        <f t="shared" ref="AH129" si="254">AH55-SUM(AH67,AH79,AH91,AH95,AH127)</f>
        <v>0</v>
      </c>
      <c r="AI129" s="344"/>
      <c r="AJ129" s="343">
        <f t="shared" ref="AJ129" si="255">AJ55-SUM(AJ67,AJ79,AJ91,AJ95,AJ127)</f>
        <v>0</v>
      </c>
      <c r="AK129" s="344"/>
      <c r="AL129" s="343">
        <f t="shared" ref="AL129" si="256">AL55-SUM(AL67,AL79,AL91,AL95,AL127)</f>
        <v>0</v>
      </c>
      <c r="AM129" s="344"/>
      <c r="AN129" s="343">
        <f t="shared" ref="AN129" si="257">AN55-SUM(AN67,AN79,AN91,AN95,AN127)</f>
        <v>0</v>
      </c>
      <c r="AO129" s="344"/>
      <c r="AP129" s="343">
        <f t="shared" ref="AP129" si="258">AP55-SUM(AP67,AP79,AP91,AP95,AP127)</f>
        <v>0</v>
      </c>
      <c r="AQ129" s="344"/>
      <c r="AR129" s="343">
        <f t="shared" ref="AR129" si="259">AR55-SUM(AR67,AR79,AR91,AR95,AR127)</f>
        <v>0</v>
      </c>
      <c r="AS129" s="344"/>
      <c r="AT129" s="343">
        <f t="shared" ref="AT129" si="260">AT55-SUM(AT67,AT79,AT91,AT95,AT127)</f>
        <v>0</v>
      </c>
      <c r="AU129" s="344"/>
      <c r="AV129" s="343">
        <f t="shared" ref="AV129" si="261">AV55-SUM(AV67,AV79,AV91,AV95,AV127)</f>
        <v>0</v>
      </c>
      <c r="AW129" s="344"/>
      <c r="AX129" s="343">
        <f t="shared" ref="AX129" si="262">AX55-SUM(AX67,AX79,AX91,AX95,AX127)</f>
        <v>0</v>
      </c>
      <c r="AY129" s="344"/>
      <c r="AZ129" s="343">
        <f t="shared" ref="AZ129" si="263">AZ55-SUM(AZ67,AZ79,AZ91,AZ95,AZ127)</f>
        <v>0</v>
      </c>
      <c r="BA129" s="344"/>
      <c r="BB129" s="343">
        <f t="shared" ref="BB129" si="264">BB55-SUM(BB67,BB79,BB91,BB95,BB127)</f>
        <v>0</v>
      </c>
      <c r="BC129" s="344"/>
      <c r="BD129" s="343">
        <f t="shared" ref="BD129" si="265">BD55-SUM(BD67,BD79,BD91,BD95,BD127)</f>
        <v>0</v>
      </c>
      <c r="BE129" s="344"/>
      <c r="BF129" s="343">
        <f t="shared" ref="BF129" si="266">BF55-SUM(BF67,BF79,BF91,BF95,BF127)</f>
        <v>0</v>
      </c>
      <c r="BG129" s="344"/>
      <c r="BH129" s="343">
        <f t="shared" ref="BH129" si="267">BH55-SUM(BH67,BH79,BH91,BH95,BH127)</f>
        <v>0</v>
      </c>
      <c r="BI129" s="344"/>
      <c r="BJ129" s="343">
        <f t="shared" ref="BJ129" si="268">BJ55-SUM(BJ67,BJ79,BJ91,BJ95,BJ127)</f>
        <v>0</v>
      </c>
      <c r="BK129" s="344"/>
      <c r="BL129" s="343">
        <f t="shared" ref="BL129" si="269">BL55-SUM(BL67,BL79,BL91,BL95,BL127)</f>
        <v>0</v>
      </c>
      <c r="BM129" s="345"/>
    </row>
    <row r="130" spans="2:65" ht="19" thickTop="1">
      <c r="C130" s="37"/>
      <c r="D130" s="39"/>
      <c r="E130" s="83"/>
      <c r="F130" s="39"/>
      <c r="G130" s="39"/>
      <c r="H130" s="39"/>
      <c r="I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row>
    <row r="131" spans="2:65">
      <c r="C131" s="56"/>
      <c r="D131" s="39"/>
      <c r="E131" s="83"/>
      <c r="F131" s="39"/>
      <c r="G131" s="39"/>
      <c r="H131" s="39"/>
      <c r="I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row>
    <row r="132" spans="2:65">
      <c r="C132" s="56"/>
      <c r="D132" s="39"/>
      <c r="E132" s="83"/>
      <c r="F132" s="39"/>
      <c r="G132" s="39"/>
      <c r="H132" s="39"/>
      <c r="I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row>
    <row r="133" spans="2:65">
      <c r="C133" s="56"/>
      <c r="D133" s="39"/>
      <c r="E133" s="83"/>
      <c r="F133" s="39"/>
      <c r="G133" s="39"/>
      <c r="H133" s="39"/>
      <c r="I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row>
    <row r="134" spans="2:65">
      <c r="C134" s="56"/>
      <c r="D134" s="39"/>
      <c r="E134" s="83"/>
      <c r="F134" s="39"/>
      <c r="G134" s="39"/>
      <c r="H134" s="39"/>
      <c r="I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row>
    <row r="135" spans="2:65">
      <c r="C135" s="56"/>
      <c r="D135" s="39"/>
      <c r="E135" s="83"/>
      <c r="F135" s="39"/>
      <c r="G135" s="39"/>
      <c r="H135" s="39"/>
      <c r="I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row>
    <row r="136" spans="2:65">
      <c r="C136" s="56"/>
      <c r="D136" s="39"/>
      <c r="E136" s="83"/>
      <c r="F136" s="39"/>
      <c r="G136" s="39"/>
      <c r="H136" s="39"/>
      <c r="I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row>
    <row r="137" spans="2:65">
      <c r="C137" s="56"/>
      <c r="D137" s="39"/>
      <c r="E137" s="83"/>
      <c r="F137" s="39"/>
      <c r="G137" s="39"/>
      <c r="H137" s="39"/>
      <c r="I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row>
    <row r="138" spans="2:65">
      <c r="C138" s="56"/>
      <c r="D138" s="39"/>
      <c r="E138" s="83"/>
      <c r="F138" s="39"/>
      <c r="G138" s="39"/>
      <c r="H138" s="39"/>
      <c r="I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row>
    <row r="139" spans="2:65">
      <c r="C139" s="56"/>
      <c r="D139" s="39"/>
      <c r="E139" s="83"/>
      <c r="F139" s="39"/>
      <c r="G139" s="39"/>
      <c r="H139" s="39"/>
      <c r="I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row>
    <row r="140" spans="2:65">
      <c r="C140" s="56"/>
      <c r="D140" s="39"/>
      <c r="E140" s="83"/>
      <c r="F140" s="39"/>
      <c r="G140" s="39"/>
      <c r="H140" s="39"/>
      <c r="I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row>
    <row r="141" spans="2:65">
      <c r="C141" s="60"/>
      <c r="D141" s="39"/>
      <c r="E141" s="83"/>
      <c r="F141" s="39"/>
      <c r="G141" s="39"/>
      <c r="H141" s="39"/>
      <c r="I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row>
    <row r="142" spans="2:65">
      <c r="C142" s="56"/>
      <c r="D142" s="39"/>
      <c r="E142" s="83"/>
      <c r="F142" s="39"/>
      <c r="G142" s="39"/>
      <c r="H142" s="39"/>
      <c r="I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row>
    <row r="143" spans="2:65">
      <c r="D143" s="36"/>
      <c r="E143" s="84"/>
      <c r="F143" s="37"/>
      <c r="G143" s="37"/>
      <c r="H143" s="38"/>
      <c r="I143" s="38"/>
      <c r="J143" s="37"/>
      <c r="K143" s="37"/>
      <c r="L143" s="37"/>
      <c r="M143" s="37"/>
      <c r="N143" s="37"/>
      <c r="O143" s="37"/>
      <c r="R143" s="37"/>
      <c r="S143" s="37"/>
      <c r="V143" s="37"/>
      <c r="W143" s="37"/>
      <c r="AD143" s="39"/>
      <c r="AE143" s="39"/>
      <c r="AF143" s="39"/>
      <c r="AG143" s="39"/>
      <c r="AH143" s="39"/>
      <c r="AI143" s="39"/>
      <c r="AJ143" s="39"/>
      <c r="AK143" s="39"/>
      <c r="AL143" s="39"/>
      <c r="AM143" s="39"/>
      <c r="AN143" s="39"/>
      <c r="AO143" s="39"/>
      <c r="AP143" s="39"/>
      <c r="AQ143" s="39"/>
    </row>
  </sheetData>
  <sheetProtection formatCells="0" formatColumns="0" formatRows="0" insertHyperlinks="0" selectLockedCells="1" sort="0" autoFilter="0" pivotTables="0"/>
  <autoFilter ref="B18:BM129" xr:uid="{0574C1C4-853A-4966-8A9C-6C671239305F}">
    <filterColumn colId="1">
      <customFilters>
        <customFilter operator="notEqual" val=" "/>
      </customFilters>
    </filterColumn>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filterColumn colId="24" showButton="0"/>
    <filterColumn colId="26" showButton="0"/>
    <filterColumn colId="28" showButton="0"/>
    <filterColumn colId="30" showButton="0"/>
    <filterColumn colId="32" showButton="0"/>
    <filterColumn colId="34" showButton="0"/>
    <filterColumn colId="36" showButton="0"/>
    <filterColumn colId="38" showButton="0"/>
    <filterColumn colId="40" showButton="0"/>
    <filterColumn colId="42" showButton="0"/>
    <filterColumn colId="44" showButton="0"/>
    <filterColumn colId="46" showButton="0"/>
    <filterColumn colId="48" showButton="0"/>
    <filterColumn colId="50" showButton="0"/>
    <filterColumn colId="52" showButton="0"/>
    <filterColumn colId="54" showButton="0"/>
    <filterColumn colId="56" showButton="0"/>
    <filterColumn colId="58" showButton="0"/>
    <filterColumn colId="60" showButton="0"/>
    <filterColumn colId="62" showButton="0"/>
  </autoFilter>
  <mergeCells count="1139">
    <mergeCell ref="AB12:AC12"/>
    <mergeCell ref="AB13:AC13"/>
    <mergeCell ref="E14:G14"/>
    <mergeCell ref="D16:E16"/>
    <mergeCell ref="F16:G16"/>
    <mergeCell ref="H16:I16"/>
    <mergeCell ref="J16:K16"/>
    <mergeCell ref="L16:M16"/>
    <mergeCell ref="N16:O16"/>
    <mergeCell ref="P16:Q16"/>
    <mergeCell ref="AB2:AC2"/>
    <mergeCell ref="AB3:AC3"/>
    <mergeCell ref="AB6:AC6"/>
    <mergeCell ref="AB7:AC7"/>
    <mergeCell ref="AB9:AC9"/>
    <mergeCell ref="AB10:AC10"/>
    <mergeCell ref="D2:I2"/>
    <mergeCell ref="K2:L2"/>
    <mergeCell ref="N2:O2"/>
    <mergeCell ref="Q2:R2"/>
    <mergeCell ref="T2:V2"/>
    <mergeCell ref="X2:Z2"/>
    <mergeCell ref="X17:Y17"/>
    <mergeCell ref="Z17:AA17"/>
    <mergeCell ref="D17:E17"/>
    <mergeCell ref="F17:G17"/>
    <mergeCell ref="H17:I17"/>
    <mergeCell ref="J17:K17"/>
    <mergeCell ref="L17:M17"/>
    <mergeCell ref="N17:O17"/>
    <mergeCell ref="BB16:BC16"/>
    <mergeCell ref="BD16:BE16"/>
    <mergeCell ref="BF16:BG16"/>
    <mergeCell ref="BH16:BI16"/>
    <mergeCell ref="BJ16:BK16"/>
    <mergeCell ref="BL16:BM16"/>
    <mergeCell ref="AP16:AQ16"/>
    <mergeCell ref="AR16:AS16"/>
    <mergeCell ref="AT16:AU16"/>
    <mergeCell ref="AV16:AW16"/>
    <mergeCell ref="AX16:AY16"/>
    <mergeCell ref="AZ16:BA16"/>
    <mergeCell ref="AD16:AE16"/>
    <mergeCell ref="AF16:AG16"/>
    <mergeCell ref="AH16:AI16"/>
    <mergeCell ref="AJ16:AK16"/>
    <mergeCell ref="AL16:AM16"/>
    <mergeCell ref="AN16:AO16"/>
    <mergeCell ref="R16:S16"/>
    <mergeCell ref="T16:U16"/>
    <mergeCell ref="V16:W16"/>
    <mergeCell ref="X16:Y16"/>
    <mergeCell ref="Z16:AA16"/>
    <mergeCell ref="AB16:AC16"/>
    <mergeCell ref="BL17:BM17"/>
    <mergeCell ref="B18:B35"/>
    <mergeCell ref="D18:E18"/>
    <mergeCell ref="F18:G18"/>
    <mergeCell ref="H18:I18"/>
    <mergeCell ref="J18:K18"/>
    <mergeCell ref="L18:M18"/>
    <mergeCell ref="N18:O18"/>
    <mergeCell ref="P18:Q18"/>
    <mergeCell ref="R18:S18"/>
    <mergeCell ref="AZ17:BA17"/>
    <mergeCell ref="BB17:BC17"/>
    <mergeCell ref="BD17:BE17"/>
    <mergeCell ref="BF17:BG17"/>
    <mergeCell ref="BH17:BI17"/>
    <mergeCell ref="BJ17:BK17"/>
    <mergeCell ref="AN17:AO17"/>
    <mergeCell ref="AP17:AQ17"/>
    <mergeCell ref="AR17:AS17"/>
    <mergeCell ref="AT17:AU17"/>
    <mergeCell ref="AV17:AW17"/>
    <mergeCell ref="AX17:AY17"/>
    <mergeCell ref="AB17:AC17"/>
    <mergeCell ref="AD17:AE17"/>
    <mergeCell ref="AF17:AG17"/>
    <mergeCell ref="AH17:AI17"/>
    <mergeCell ref="AJ17:AK17"/>
    <mergeCell ref="AL17:AM17"/>
    <mergeCell ref="P17:Q17"/>
    <mergeCell ref="R17:S17"/>
    <mergeCell ref="T17:U17"/>
    <mergeCell ref="V17:W17"/>
    <mergeCell ref="BD18:BE18"/>
    <mergeCell ref="BF18:BG18"/>
    <mergeCell ref="BH18:BI18"/>
    <mergeCell ref="BJ18:BK18"/>
    <mergeCell ref="BL18:BM18"/>
    <mergeCell ref="D19:E19"/>
    <mergeCell ref="F19:G19"/>
    <mergeCell ref="H19:I19"/>
    <mergeCell ref="J19:K19"/>
    <mergeCell ref="L19:M19"/>
    <mergeCell ref="AR18:AS18"/>
    <mergeCell ref="AT18:AU18"/>
    <mergeCell ref="AV18:AW18"/>
    <mergeCell ref="AX18:AY18"/>
    <mergeCell ref="AZ18:BA18"/>
    <mergeCell ref="BB18:BC18"/>
    <mergeCell ref="AF18:AG18"/>
    <mergeCell ref="AH18:AI18"/>
    <mergeCell ref="AJ18:AK18"/>
    <mergeCell ref="AL18:AM18"/>
    <mergeCell ref="AN18:AO18"/>
    <mergeCell ref="AP18:AQ18"/>
    <mergeCell ref="T18:U18"/>
    <mergeCell ref="V18:W18"/>
    <mergeCell ref="X18:Y18"/>
    <mergeCell ref="Z18:AA18"/>
    <mergeCell ref="AB18:AC18"/>
    <mergeCell ref="AD18:AE18"/>
    <mergeCell ref="BJ19:BK19"/>
    <mergeCell ref="BL19:BM19"/>
    <mergeCell ref="N20:O20"/>
    <mergeCell ref="P20:Q20"/>
    <mergeCell ref="R20:S20"/>
    <mergeCell ref="AX19:AY19"/>
    <mergeCell ref="AZ19:BA19"/>
    <mergeCell ref="BB19:BC19"/>
    <mergeCell ref="BD19:BE19"/>
    <mergeCell ref="BF19:BG19"/>
    <mergeCell ref="BH19:BI19"/>
    <mergeCell ref="AL19:AM19"/>
    <mergeCell ref="AN19:AO19"/>
    <mergeCell ref="AP19:AQ19"/>
    <mergeCell ref="AR19:AS19"/>
    <mergeCell ref="AT19:AU19"/>
    <mergeCell ref="AV19:AW19"/>
    <mergeCell ref="Z19:AA19"/>
    <mergeCell ref="AB19:AC19"/>
    <mergeCell ref="AD19:AE19"/>
    <mergeCell ref="AF19:AG19"/>
    <mergeCell ref="AH19:AI19"/>
    <mergeCell ref="AJ19:AK19"/>
    <mergeCell ref="N19:O19"/>
    <mergeCell ref="P19:Q19"/>
    <mergeCell ref="R19:S19"/>
    <mergeCell ref="T19:U19"/>
    <mergeCell ref="V19:W19"/>
    <mergeCell ref="X19:Y19"/>
    <mergeCell ref="BD20:BE20"/>
    <mergeCell ref="BF20:BG20"/>
    <mergeCell ref="BH20:BI20"/>
    <mergeCell ref="BJ20:BK20"/>
    <mergeCell ref="BL20:BM20"/>
    <mergeCell ref="D21:E21"/>
    <mergeCell ref="F21:G21"/>
    <mergeCell ref="H21:I21"/>
    <mergeCell ref="J21:K21"/>
    <mergeCell ref="L21:M21"/>
    <mergeCell ref="AR20:AS20"/>
    <mergeCell ref="AT20:AU20"/>
    <mergeCell ref="AV20:AW20"/>
    <mergeCell ref="AX20:AY20"/>
    <mergeCell ref="AZ20:BA20"/>
    <mergeCell ref="BB20:BC20"/>
    <mergeCell ref="AF20:AG20"/>
    <mergeCell ref="AH20:AI20"/>
    <mergeCell ref="AJ20:AK20"/>
    <mergeCell ref="AL20:AM20"/>
    <mergeCell ref="AN20:AO20"/>
    <mergeCell ref="AP20:AQ20"/>
    <mergeCell ref="T20:U20"/>
    <mergeCell ref="V20:W20"/>
    <mergeCell ref="X20:Y20"/>
    <mergeCell ref="Z20:AA20"/>
    <mergeCell ref="AB20:AC20"/>
    <mergeCell ref="AD20:AE20"/>
    <mergeCell ref="BJ21:BK21"/>
    <mergeCell ref="BL21:BM21"/>
    <mergeCell ref="D20:E20"/>
    <mergeCell ref="F20:G20"/>
    <mergeCell ref="H20:I20"/>
    <mergeCell ref="J20:K20"/>
    <mergeCell ref="L20:M20"/>
    <mergeCell ref="N22:O22"/>
    <mergeCell ref="P22:Q22"/>
    <mergeCell ref="R22:S22"/>
    <mergeCell ref="AX21:AY21"/>
    <mergeCell ref="AZ21:BA21"/>
    <mergeCell ref="BB21:BC21"/>
    <mergeCell ref="BD21:BE21"/>
    <mergeCell ref="BF21:BG21"/>
    <mergeCell ref="BH21:BI21"/>
    <mergeCell ref="AL21:AM21"/>
    <mergeCell ref="AN21:AO21"/>
    <mergeCell ref="AP21:AQ21"/>
    <mergeCell ref="AR21:AS21"/>
    <mergeCell ref="AT21:AU21"/>
    <mergeCell ref="AV21:AW21"/>
    <mergeCell ref="Z21:AA21"/>
    <mergeCell ref="AB21:AC21"/>
    <mergeCell ref="AD21:AE21"/>
    <mergeCell ref="AF21:AG21"/>
    <mergeCell ref="AH21:AI21"/>
    <mergeCell ref="AJ21:AK21"/>
    <mergeCell ref="N21:O21"/>
    <mergeCell ref="P21:Q21"/>
    <mergeCell ref="R21:S21"/>
    <mergeCell ref="T21:U21"/>
    <mergeCell ref="V21:W21"/>
    <mergeCell ref="X21:Y21"/>
    <mergeCell ref="BD22:BE22"/>
    <mergeCell ref="BF22:BG22"/>
    <mergeCell ref="BH22:BI22"/>
    <mergeCell ref="BJ22:BK22"/>
    <mergeCell ref="BL22:BM22"/>
    <mergeCell ref="D23:E23"/>
    <mergeCell ref="F23:G23"/>
    <mergeCell ref="H23:I23"/>
    <mergeCell ref="J23:K23"/>
    <mergeCell ref="L23:M23"/>
    <mergeCell ref="AR22:AS22"/>
    <mergeCell ref="AT22:AU22"/>
    <mergeCell ref="AV22:AW22"/>
    <mergeCell ref="AX22:AY22"/>
    <mergeCell ref="AZ22:BA22"/>
    <mergeCell ref="BB22:BC22"/>
    <mergeCell ref="AF22:AG22"/>
    <mergeCell ref="AH22:AI22"/>
    <mergeCell ref="AJ22:AK22"/>
    <mergeCell ref="AL22:AM22"/>
    <mergeCell ref="AN22:AO22"/>
    <mergeCell ref="AP22:AQ22"/>
    <mergeCell ref="T22:U22"/>
    <mergeCell ref="V22:W22"/>
    <mergeCell ref="X22:Y22"/>
    <mergeCell ref="Z22:AA22"/>
    <mergeCell ref="AB22:AC22"/>
    <mergeCell ref="AD22:AE22"/>
    <mergeCell ref="BJ23:BK23"/>
    <mergeCell ref="BL23:BM23"/>
    <mergeCell ref="D22:E22"/>
    <mergeCell ref="F22:G22"/>
    <mergeCell ref="H22:I22"/>
    <mergeCell ref="J22:K22"/>
    <mergeCell ref="L22:M22"/>
    <mergeCell ref="N24:O24"/>
    <mergeCell ref="P24:Q24"/>
    <mergeCell ref="R24:S24"/>
    <mergeCell ref="AX23:AY23"/>
    <mergeCell ref="AZ23:BA23"/>
    <mergeCell ref="BB23:BC23"/>
    <mergeCell ref="BD23:BE23"/>
    <mergeCell ref="BF23:BG23"/>
    <mergeCell ref="BH23:BI23"/>
    <mergeCell ref="AL23:AM23"/>
    <mergeCell ref="AN23:AO23"/>
    <mergeCell ref="AP23:AQ23"/>
    <mergeCell ref="AR23:AS23"/>
    <mergeCell ref="AT23:AU23"/>
    <mergeCell ref="AV23:AW23"/>
    <mergeCell ref="Z23:AA23"/>
    <mergeCell ref="AB23:AC23"/>
    <mergeCell ref="AD23:AE23"/>
    <mergeCell ref="AF23:AG23"/>
    <mergeCell ref="AH23:AI23"/>
    <mergeCell ref="AJ23:AK23"/>
    <mergeCell ref="N23:O23"/>
    <mergeCell ref="P23:Q23"/>
    <mergeCell ref="R23:S23"/>
    <mergeCell ref="T23:U23"/>
    <mergeCell ref="V23:W23"/>
    <mergeCell ref="X23:Y23"/>
    <mergeCell ref="BD24:BE24"/>
    <mergeCell ref="BF24:BG24"/>
    <mergeCell ref="BH24:BI24"/>
    <mergeCell ref="BJ24:BK24"/>
    <mergeCell ref="BL24:BM24"/>
    <mergeCell ref="D25:E25"/>
    <mergeCell ref="F25:G25"/>
    <mergeCell ref="H25:I25"/>
    <mergeCell ref="J25:K25"/>
    <mergeCell ref="L25:M25"/>
    <mergeCell ref="AR24:AS24"/>
    <mergeCell ref="AT24:AU24"/>
    <mergeCell ref="AV24:AW24"/>
    <mergeCell ref="AX24:AY24"/>
    <mergeCell ref="AZ24:BA24"/>
    <mergeCell ref="BB24:BC24"/>
    <mergeCell ref="AF24:AG24"/>
    <mergeCell ref="AH24:AI24"/>
    <mergeCell ref="AJ24:AK24"/>
    <mergeCell ref="AL24:AM24"/>
    <mergeCell ref="AN24:AO24"/>
    <mergeCell ref="AP24:AQ24"/>
    <mergeCell ref="T24:U24"/>
    <mergeCell ref="V24:W24"/>
    <mergeCell ref="X24:Y24"/>
    <mergeCell ref="Z24:AA24"/>
    <mergeCell ref="AB24:AC24"/>
    <mergeCell ref="AD24:AE24"/>
    <mergeCell ref="BJ25:BK25"/>
    <mergeCell ref="BL25:BM25"/>
    <mergeCell ref="D24:E24"/>
    <mergeCell ref="F24:G24"/>
    <mergeCell ref="H24:I24"/>
    <mergeCell ref="J24:K24"/>
    <mergeCell ref="L24:M24"/>
    <mergeCell ref="N26:O26"/>
    <mergeCell ref="P26:Q26"/>
    <mergeCell ref="R26:S26"/>
    <mergeCell ref="AX25:AY25"/>
    <mergeCell ref="AZ25:BA25"/>
    <mergeCell ref="BB25:BC25"/>
    <mergeCell ref="BD25:BE25"/>
    <mergeCell ref="BF25:BG25"/>
    <mergeCell ref="BH25:BI25"/>
    <mergeCell ref="AL25:AM25"/>
    <mergeCell ref="AN25:AO25"/>
    <mergeCell ref="AP25:AQ25"/>
    <mergeCell ref="AR25:AS25"/>
    <mergeCell ref="AT25:AU25"/>
    <mergeCell ref="AV25:AW25"/>
    <mergeCell ref="Z25:AA25"/>
    <mergeCell ref="AB25:AC25"/>
    <mergeCell ref="AD25:AE25"/>
    <mergeCell ref="AF25:AG25"/>
    <mergeCell ref="AH25:AI25"/>
    <mergeCell ref="AJ25:AK25"/>
    <mergeCell ref="N25:O25"/>
    <mergeCell ref="P25:Q25"/>
    <mergeCell ref="R25:S25"/>
    <mergeCell ref="T25:U25"/>
    <mergeCell ref="V25:W25"/>
    <mergeCell ref="X25:Y25"/>
    <mergeCell ref="BD26:BE26"/>
    <mergeCell ref="BF26:BG26"/>
    <mergeCell ref="BH26:BI26"/>
    <mergeCell ref="BJ26:BK26"/>
    <mergeCell ref="BL26:BM26"/>
    <mergeCell ref="D27:E27"/>
    <mergeCell ref="F27:G27"/>
    <mergeCell ref="H27:I27"/>
    <mergeCell ref="J27:K27"/>
    <mergeCell ref="L27:M27"/>
    <mergeCell ref="AR26:AS26"/>
    <mergeCell ref="AT26:AU26"/>
    <mergeCell ref="AV26:AW26"/>
    <mergeCell ref="AX26:AY26"/>
    <mergeCell ref="AZ26:BA26"/>
    <mergeCell ref="BB26:BC26"/>
    <mergeCell ref="AF26:AG26"/>
    <mergeCell ref="AH26:AI26"/>
    <mergeCell ref="AJ26:AK26"/>
    <mergeCell ref="AL26:AM26"/>
    <mergeCell ref="AN26:AO26"/>
    <mergeCell ref="AP26:AQ26"/>
    <mergeCell ref="T26:U26"/>
    <mergeCell ref="V26:W26"/>
    <mergeCell ref="X26:Y26"/>
    <mergeCell ref="Z26:AA26"/>
    <mergeCell ref="AB26:AC26"/>
    <mergeCell ref="AD26:AE26"/>
    <mergeCell ref="BJ27:BK27"/>
    <mergeCell ref="BL27:BM27"/>
    <mergeCell ref="D26:E26"/>
    <mergeCell ref="F26:G26"/>
    <mergeCell ref="H26:I26"/>
    <mergeCell ref="J26:K26"/>
    <mergeCell ref="L26:M26"/>
    <mergeCell ref="N28:O28"/>
    <mergeCell ref="P28:Q28"/>
    <mergeCell ref="R28:S28"/>
    <mergeCell ref="AX27:AY27"/>
    <mergeCell ref="AZ27:BA27"/>
    <mergeCell ref="BB27:BC27"/>
    <mergeCell ref="BD27:BE27"/>
    <mergeCell ref="BF27:BG27"/>
    <mergeCell ref="BH27:BI27"/>
    <mergeCell ref="AL27:AM27"/>
    <mergeCell ref="AN27:AO27"/>
    <mergeCell ref="AP27:AQ27"/>
    <mergeCell ref="AR27:AS27"/>
    <mergeCell ref="AT27:AU27"/>
    <mergeCell ref="AV27:AW27"/>
    <mergeCell ref="Z27:AA27"/>
    <mergeCell ref="AB27:AC27"/>
    <mergeCell ref="AD27:AE27"/>
    <mergeCell ref="AF27:AG27"/>
    <mergeCell ref="AH27:AI27"/>
    <mergeCell ref="AJ27:AK27"/>
    <mergeCell ref="N27:O27"/>
    <mergeCell ref="P27:Q27"/>
    <mergeCell ref="R27:S27"/>
    <mergeCell ref="T27:U27"/>
    <mergeCell ref="V27:W27"/>
    <mergeCell ref="X27:Y27"/>
    <mergeCell ref="BD28:BE28"/>
    <mergeCell ref="BF28:BG28"/>
    <mergeCell ref="BH28:BI28"/>
    <mergeCell ref="BJ28:BK28"/>
    <mergeCell ref="BL28:BM28"/>
    <mergeCell ref="D29:E29"/>
    <mergeCell ref="F29:G29"/>
    <mergeCell ref="H29:I29"/>
    <mergeCell ref="J29:K29"/>
    <mergeCell ref="L29:M29"/>
    <mergeCell ref="AR28:AS28"/>
    <mergeCell ref="AT28:AU28"/>
    <mergeCell ref="AV28:AW28"/>
    <mergeCell ref="AX28:AY28"/>
    <mergeCell ref="AZ28:BA28"/>
    <mergeCell ref="BB28:BC28"/>
    <mergeCell ref="AF28:AG28"/>
    <mergeCell ref="AH28:AI28"/>
    <mergeCell ref="AJ28:AK28"/>
    <mergeCell ref="AL28:AM28"/>
    <mergeCell ref="AN28:AO28"/>
    <mergeCell ref="AP28:AQ28"/>
    <mergeCell ref="T28:U28"/>
    <mergeCell ref="V28:W28"/>
    <mergeCell ref="X28:Y28"/>
    <mergeCell ref="Z28:AA28"/>
    <mergeCell ref="AB28:AC28"/>
    <mergeCell ref="AD28:AE28"/>
    <mergeCell ref="BJ29:BK29"/>
    <mergeCell ref="BL29:BM29"/>
    <mergeCell ref="D28:E28"/>
    <mergeCell ref="F28:G28"/>
    <mergeCell ref="H28:I28"/>
    <mergeCell ref="J28:K28"/>
    <mergeCell ref="L28:M28"/>
    <mergeCell ref="N30:O30"/>
    <mergeCell ref="P30:Q30"/>
    <mergeCell ref="R30:S30"/>
    <mergeCell ref="AX29:AY29"/>
    <mergeCell ref="AZ29:BA29"/>
    <mergeCell ref="BB29:BC29"/>
    <mergeCell ref="BD29:BE29"/>
    <mergeCell ref="BF29:BG29"/>
    <mergeCell ref="BH29:BI29"/>
    <mergeCell ref="AL29:AM29"/>
    <mergeCell ref="AN29:AO29"/>
    <mergeCell ref="AP29:AQ29"/>
    <mergeCell ref="AR29:AS29"/>
    <mergeCell ref="AT29:AU29"/>
    <mergeCell ref="AV29:AW29"/>
    <mergeCell ref="Z29:AA29"/>
    <mergeCell ref="AB29:AC29"/>
    <mergeCell ref="AD29:AE29"/>
    <mergeCell ref="AF29:AG29"/>
    <mergeCell ref="AH29:AI29"/>
    <mergeCell ref="AJ29:AK29"/>
    <mergeCell ref="N29:O29"/>
    <mergeCell ref="P29:Q29"/>
    <mergeCell ref="R29:S29"/>
    <mergeCell ref="T29:U29"/>
    <mergeCell ref="V29:W29"/>
    <mergeCell ref="X29:Y29"/>
    <mergeCell ref="BD30:BE30"/>
    <mergeCell ref="BF30:BG30"/>
    <mergeCell ref="BH30:BI30"/>
    <mergeCell ref="BJ30:BK30"/>
    <mergeCell ref="BL30:BM30"/>
    <mergeCell ref="D31:E31"/>
    <mergeCell ref="F31:G31"/>
    <mergeCell ref="H31:I31"/>
    <mergeCell ref="J31:K31"/>
    <mergeCell ref="L31:M31"/>
    <mergeCell ref="AR30:AS30"/>
    <mergeCell ref="AT30:AU30"/>
    <mergeCell ref="AV30:AW30"/>
    <mergeCell ref="AX30:AY30"/>
    <mergeCell ref="AZ30:BA30"/>
    <mergeCell ref="BB30:BC30"/>
    <mergeCell ref="AF30:AG30"/>
    <mergeCell ref="AH30:AI30"/>
    <mergeCell ref="AJ30:AK30"/>
    <mergeCell ref="AL30:AM30"/>
    <mergeCell ref="AN30:AO30"/>
    <mergeCell ref="AP30:AQ30"/>
    <mergeCell ref="T30:U30"/>
    <mergeCell ref="V30:W30"/>
    <mergeCell ref="X30:Y30"/>
    <mergeCell ref="Z30:AA30"/>
    <mergeCell ref="AB30:AC30"/>
    <mergeCell ref="AD30:AE30"/>
    <mergeCell ref="BJ31:BK31"/>
    <mergeCell ref="BL31:BM31"/>
    <mergeCell ref="D30:E30"/>
    <mergeCell ref="F30:G30"/>
    <mergeCell ref="H30:I30"/>
    <mergeCell ref="J30:K30"/>
    <mergeCell ref="L30:M30"/>
    <mergeCell ref="N32:O32"/>
    <mergeCell ref="P32:Q32"/>
    <mergeCell ref="R32:S32"/>
    <mergeCell ref="AX31:AY31"/>
    <mergeCell ref="AZ31:BA31"/>
    <mergeCell ref="BB31:BC31"/>
    <mergeCell ref="BD31:BE31"/>
    <mergeCell ref="BF31:BG31"/>
    <mergeCell ref="BH31:BI31"/>
    <mergeCell ref="AL31:AM31"/>
    <mergeCell ref="AN31:AO31"/>
    <mergeCell ref="AP31:AQ31"/>
    <mergeCell ref="AR31:AS31"/>
    <mergeCell ref="AT31:AU31"/>
    <mergeCell ref="AV31:AW31"/>
    <mergeCell ref="Z31:AA31"/>
    <mergeCell ref="AB31:AC31"/>
    <mergeCell ref="AD31:AE31"/>
    <mergeCell ref="AF31:AG31"/>
    <mergeCell ref="AH31:AI31"/>
    <mergeCell ref="AJ31:AK31"/>
    <mergeCell ref="N31:O31"/>
    <mergeCell ref="P31:Q31"/>
    <mergeCell ref="R31:S31"/>
    <mergeCell ref="T31:U31"/>
    <mergeCell ref="V31:W31"/>
    <mergeCell ref="X31:Y31"/>
    <mergeCell ref="BD32:BE32"/>
    <mergeCell ref="BF32:BG32"/>
    <mergeCell ref="BH32:BI32"/>
    <mergeCell ref="BJ32:BK32"/>
    <mergeCell ref="BL32:BM32"/>
    <mergeCell ref="D33:E33"/>
    <mergeCell ref="F33:G33"/>
    <mergeCell ref="H33:I33"/>
    <mergeCell ref="J33:K33"/>
    <mergeCell ref="L33:M33"/>
    <mergeCell ref="AR32:AS32"/>
    <mergeCell ref="AT32:AU32"/>
    <mergeCell ref="AV32:AW32"/>
    <mergeCell ref="AX32:AY32"/>
    <mergeCell ref="AZ32:BA32"/>
    <mergeCell ref="BB32:BC32"/>
    <mergeCell ref="AF32:AG32"/>
    <mergeCell ref="AH32:AI32"/>
    <mergeCell ref="AJ32:AK32"/>
    <mergeCell ref="AL32:AM32"/>
    <mergeCell ref="AN32:AO32"/>
    <mergeCell ref="AP32:AQ32"/>
    <mergeCell ref="T32:U32"/>
    <mergeCell ref="V32:W32"/>
    <mergeCell ref="X32:Y32"/>
    <mergeCell ref="Z32:AA32"/>
    <mergeCell ref="AB32:AC32"/>
    <mergeCell ref="AD32:AE32"/>
    <mergeCell ref="BJ33:BK33"/>
    <mergeCell ref="BL33:BM33"/>
    <mergeCell ref="D32:E32"/>
    <mergeCell ref="F32:G32"/>
    <mergeCell ref="H32:I32"/>
    <mergeCell ref="J32:K32"/>
    <mergeCell ref="L32:M32"/>
    <mergeCell ref="N34:O34"/>
    <mergeCell ref="P34:Q34"/>
    <mergeCell ref="R34:S34"/>
    <mergeCell ref="AX33:AY33"/>
    <mergeCell ref="AZ33:BA33"/>
    <mergeCell ref="BB33:BC33"/>
    <mergeCell ref="BD33:BE33"/>
    <mergeCell ref="BF33:BG33"/>
    <mergeCell ref="BH33:BI33"/>
    <mergeCell ref="AL33:AM33"/>
    <mergeCell ref="AN33:AO33"/>
    <mergeCell ref="AP33:AQ33"/>
    <mergeCell ref="AR33:AS33"/>
    <mergeCell ref="AT33:AU33"/>
    <mergeCell ref="AV33:AW33"/>
    <mergeCell ref="Z33:AA33"/>
    <mergeCell ref="AB33:AC33"/>
    <mergeCell ref="AD33:AE33"/>
    <mergeCell ref="AF33:AG33"/>
    <mergeCell ref="AH33:AI33"/>
    <mergeCell ref="AJ33:AK33"/>
    <mergeCell ref="N33:O33"/>
    <mergeCell ref="P33:Q33"/>
    <mergeCell ref="R33:S33"/>
    <mergeCell ref="T33:U33"/>
    <mergeCell ref="V33:W33"/>
    <mergeCell ref="X33:Y33"/>
    <mergeCell ref="BD34:BE34"/>
    <mergeCell ref="BF34:BG34"/>
    <mergeCell ref="BH34:BI34"/>
    <mergeCell ref="BJ34:BK34"/>
    <mergeCell ref="BL34:BM34"/>
    <mergeCell ref="D35:E35"/>
    <mergeCell ref="F35:G35"/>
    <mergeCell ref="H35:I35"/>
    <mergeCell ref="J35:K35"/>
    <mergeCell ref="L35:M35"/>
    <mergeCell ref="AR34:AS34"/>
    <mergeCell ref="AT34:AU34"/>
    <mergeCell ref="AV34:AW34"/>
    <mergeCell ref="AX34:AY34"/>
    <mergeCell ref="AZ34:BA34"/>
    <mergeCell ref="BB34:BC34"/>
    <mergeCell ref="AF34:AG34"/>
    <mergeCell ref="AH34:AI34"/>
    <mergeCell ref="AJ34:AK34"/>
    <mergeCell ref="AL34:AM34"/>
    <mergeCell ref="AN34:AO34"/>
    <mergeCell ref="AP34:AQ34"/>
    <mergeCell ref="T34:U34"/>
    <mergeCell ref="V34:W34"/>
    <mergeCell ref="X34:Y34"/>
    <mergeCell ref="Z34:AA34"/>
    <mergeCell ref="AB34:AC34"/>
    <mergeCell ref="AD34:AE34"/>
    <mergeCell ref="BJ35:BK35"/>
    <mergeCell ref="BL35:BM35"/>
    <mergeCell ref="D34:E34"/>
    <mergeCell ref="F34:G34"/>
    <mergeCell ref="H34:I34"/>
    <mergeCell ref="J34:K34"/>
    <mergeCell ref="L34:M34"/>
    <mergeCell ref="B37:B40"/>
    <mergeCell ref="D42:E42"/>
    <mergeCell ref="F42:G42"/>
    <mergeCell ref="H42:I42"/>
    <mergeCell ref="J42:K42"/>
    <mergeCell ref="L42:M42"/>
    <mergeCell ref="N42:O42"/>
    <mergeCell ref="P42:Q42"/>
    <mergeCell ref="AX35:AY35"/>
    <mergeCell ref="AZ35:BA35"/>
    <mergeCell ref="BB35:BC35"/>
    <mergeCell ref="BD35:BE35"/>
    <mergeCell ref="BF35:BG35"/>
    <mergeCell ref="BH35:BI35"/>
    <mergeCell ref="AL35:AM35"/>
    <mergeCell ref="AN35:AO35"/>
    <mergeCell ref="AP35:AQ35"/>
    <mergeCell ref="AR35:AS35"/>
    <mergeCell ref="AT35:AU35"/>
    <mergeCell ref="AV35:AW35"/>
    <mergeCell ref="Z35:AA35"/>
    <mergeCell ref="AB35:AC35"/>
    <mergeCell ref="AD35:AE35"/>
    <mergeCell ref="AF35:AG35"/>
    <mergeCell ref="AH35:AI35"/>
    <mergeCell ref="AJ35:AK35"/>
    <mergeCell ref="N35:O35"/>
    <mergeCell ref="P35:Q35"/>
    <mergeCell ref="R35:S35"/>
    <mergeCell ref="T35:U35"/>
    <mergeCell ref="V35:W35"/>
    <mergeCell ref="X35:Y35"/>
    <mergeCell ref="X43:Y43"/>
    <mergeCell ref="Z43:AA43"/>
    <mergeCell ref="D43:E43"/>
    <mergeCell ref="F43:G43"/>
    <mergeCell ref="H43:I43"/>
    <mergeCell ref="J43:K43"/>
    <mergeCell ref="L43:M43"/>
    <mergeCell ref="N43:O43"/>
    <mergeCell ref="BB42:BC42"/>
    <mergeCell ref="BD42:BE42"/>
    <mergeCell ref="BF42:BG42"/>
    <mergeCell ref="BH42:BI42"/>
    <mergeCell ref="BJ42:BK42"/>
    <mergeCell ref="BL42:BM42"/>
    <mergeCell ref="AP42:AQ42"/>
    <mergeCell ref="AR42:AS42"/>
    <mergeCell ref="AT42:AU42"/>
    <mergeCell ref="AV42:AW42"/>
    <mergeCell ref="AX42:AY42"/>
    <mergeCell ref="AZ42:BA42"/>
    <mergeCell ref="AD42:AE42"/>
    <mergeCell ref="AF42:AG42"/>
    <mergeCell ref="AH42:AI42"/>
    <mergeCell ref="AJ42:AK42"/>
    <mergeCell ref="AL42:AM42"/>
    <mergeCell ref="AN42:AO42"/>
    <mergeCell ref="R42:S42"/>
    <mergeCell ref="T42:U42"/>
    <mergeCell ref="V42:W42"/>
    <mergeCell ref="X42:Y42"/>
    <mergeCell ref="Z42:AA42"/>
    <mergeCell ref="AB42:AC42"/>
    <mergeCell ref="BL43:BM43"/>
    <mergeCell ref="B44:B55"/>
    <mergeCell ref="D54:E54"/>
    <mergeCell ref="F54:G54"/>
    <mergeCell ref="H54:I54"/>
    <mergeCell ref="J54:K54"/>
    <mergeCell ref="L54:M54"/>
    <mergeCell ref="N54:O54"/>
    <mergeCell ref="P54:Q54"/>
    <mergeCell ref="R54:S54"/>
    <mergeCell ref="AZ43:BA43"/>
    <mergeCell ref="BB43:BC43"/>
    <mergeCell ref="BD43:BE43"/>
    <mergeCell ref="BF43:BG43"/>
    <mergeCell ref="BH43:BI43"/>
    <mergeCell ref="BJ43:BK43"/>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T43:U43"/>
    <mergeCell ref="V43:W43"/>
    <mergeCell ref="V55:W55"/>
    <mergeCell ref="X55:Y55"/>
    <mergeCell ref="BD54:BE54"/>
    <mergeCell ref="BF54:BG54"/>
    <mergeCell ref="BH54:BI54"/>
    <mergeCell ref="BJ54:BK54"/>
    <mergeCell ref="BL54:BM54"/>
    <mergeCell ref="D55:E55"/>
    <mergeCell ref="F55:G55"/>
    <mergeCell ref="H55:I55"/>
    <mergeCell ref="J55:K55"/>
    <mergeCell ref="L55:M55"/>
    <mergeCell ref="AR54:AS54"/>
    <mergeCell ref="AT54:AU54"/>
    <mergeCell ref="AV54:AW54"/>
    <mergeCell ref="AX54:AY54"/>
    <mergeCell ref="AZ54:BA54"/>
    <mergeCell ref="BB54:BC54"/>
    <mergeCell ref="AF54:AG54"/>
    <mergeCell ref="AH54:AI54"/>
    <mergeCell ref="AJ54:AK54"/>
    <mergeCell ref="AL54:AM54"/>
    <mergeCell ref="AN54:AO54"/>
    <mergeCell ref="AP54:AQ54"/>
    <mergeCell ref="T54:U54"/>
    <mergeCell ref="V54:W54"/>
    <mergeCell ref="X54:Y54"/>
    <mergeCell ref="Z54:AA54"/>
    <mergeCell ref="AB54:AC54"/>
    <mergeCell ref="AD54:AE54"/>
    <mergeCell ref="BJ55:BK55"/>
    <mergeCell ref="BL55:BM55"/>
    <mergeCell ref="B56:B67"/>
    <mergeCell ref="D66:E66"/>
    <mergeCell ref="F66:G66"/>
    <mergeCell ref="H66:I66"/>
    <mergeCell ref="J66:K66"/>
    <mergeCell ref="L66:M66"/>
    <mergeCell ref="N66:O66"/>
    <mergeCell ref="P66:Q66"/>
    <mergeCell ref="AX55:AY55"/>
    <mergeCell ref="AZ55:BA55"/>
    <mergeCell ref="BB55:BC55"/>
    <mergeCell ref="BD55:BE55"/>
    <mergeCell ref="BF55:BG55"/>
    <mergeCell ref="BH55:BI55"/>
    <mergeCell ref="AL55:AM55"/>
    <mergeCell ref="AN55:AO55"/>
    <mergeCell ref="AP55:AQ55"/>
    <mergeCell ref="AR55:AS55"/>
    <mergeCell ref="AT55:AU55"/>
    <mergeCell ref="AV55:AW55"/>
    <mergeCell ref="Z55:AA55"/>
    <mergeCell ref="AB55:AC55"/>
    <mergeCell ref="AD55:AE55"/>
    <mergeCell ref="AF55:AG55"/>
    <mergeCell ref="AH55:AI55"/>
    <mergeCell ref="AJ55:AK55"/>
    <mergeCell ref="N55:O55"/>
    <mergeCell ref="P55:Q55"/>
    <mergeCell ref="R55:S55"/>
    <mergeCell ref="T55:U55"/>
    <mergeCell ref="X67:Y67"/>
    <mergeCell ref="Z67:AA67"/>
    <mergeCell ref="D67:E67"/>
    <mergeCell ref="F67:G67"/>
    <mergeCell ref="H67:I67"/>
    <mergeCell ref="J67:K67"/>
    <mergeCell ref="L67:M67"/>
    <mergeCell ref="N67:O67"/>
    <mergeCell ref="BB66:BC66"/>
    <mergeCell ref="BD66:BE66"/>
    <mergeCell ref="BF66:BG66"/>
    <mergeCell ref="BH66:BI66"/>
    <mergeCell ref="BJ66:BK66"/>
    <mergeCell ref="BL66:BM66"/>
    <mergeCell ref="AP66:AQ66"/>
    <mergeCell ref="AR66:AS66"/>
    <mergeCell ref="AT66:AU66"/>
    <mergeCell ref="AV66:AW66"/>
    <mergeCell ref="AX66:AY66"/>
    <mergeCell ref="AZ66:BA66"/>
    <mergeCell ref="AD66:AE66"/>
    <mergeCell ref="AF66:AG66"/>
    <mergeCell ref="AH66:AI66"/>
    <mergeCell ref="AJ66:AK66"/>
    <mergeCell ref="AL66:AM66"/>
    <mergeCell ref="AN66:AO66"/>
    <mergeCell ref="R66:S66"/>
    <mergeCell ref="T66:U66"/>
    <mergeCell ref="V66:W66"/>
    <mergeCell ref="X66:Y66"/>
    <mergeCell ref="Z66:AA66"/>
    <mergeCell ref="AB66:AC66"/>
    <mergeCell ref="BL67:BM67"/>
    <mergeCell ref="B68:B79"/>
    <mergeCell ref="D78:E78"/>
    <mergeCell ref="F78:G78"/>
    <mergeCell ref="H78:I78"/>
    <mergeCell ref="J78:K78"/>
    <mergeCell ref="L78:M78"/>
    <mergeCell ref="N78:O78"/>
    <mergeCell ref="P78:Q78"/>
    <mergeCell ref="R78:S78"/>
    <mergeCell ref="AZ67:BA67"/>
    <mergeCell ref="BB67:BC67"/>
    <mergeCell ref="BD67:BE67"/>
    <mergeCell ref="BF67:BG67"/>
    <mergeCell ref="BH67:BI67"/>
    <mergeCell ref="BJ67:BK67"/>
    <mergeCell ref="AN67:AO67"/>
    <mergeCell ref="AP67:AQ67"/>
    <mergeCell ref="AR67:AS67"/>
    <mergeCell ref="AT67:AU67"/>
    <mergeCell ref="AV67:AW67"/>
    <mergeCell ref="AX67:AY67"/>
    <mergeCell ref="AB67:AC67"/>
    <mergeCell ref="AD67:AE67"/>
    <mergeCell ref="AF67:AG67"/>
    <mergeCell ref="AH67:AI67"/>
    <mergeCell ref="AJ67:AK67"/>
    <mergeCell ref="AL67:AM67"/>
    <mergeCell ref="P67:Q67"/>
    <mergeCell ref="R67:S67"/>
    <mergeCell ref="T67:U67"/>
    <mergeCell ref="V67:W67"/>
    <mergeCell ref="V79:W79"/>
    <mergeCell ref="X79:Y79"/>
    <mergeCell ref="BD78:BE78"/>
    <mergeCell ref="BF78:BG78"/>
    <mergeCell ref="BH78:BI78"/>
    <mergeCell ref="BJ78:BK78"/>
    <mergeCell ref="BL78:BM78"/>
    <mergeCell ref="D79:E79"/>
    <mergeCell ref="F79:G79"/>
    <mergeCell ref="H79:I79"/>
    <mergeCell ref="J79:K79"/>
    <mergeCell ref="L79:M79"/>
    <mergeCell ref="AR78:AS78"/>
    <mergeCell ref="AT78:AU78"/>
    <mergeCell ref="AV78:AW78"/>
    <mergeCell ref="AX78:AY78"/>
    <mergeCell ref="AZ78:BA78"/>
    <mergeCell ref="BB78:BC78"/>
    <mergeCell ref="AF78:AG78"/>
    <mergeCell ref="AH78:AI78"/>
    <mergeCell ref="AJ78:AK78"/>
    <mergeCell ref="AL78:AM78"/>
    <mergeCell ref="AN78:AO78"/>
    <mergeCell ref="AP78:AQ78"/>
    <mergeCell ref="T78:U78"/>
    <mergeCell ref="V78:W78"/>
    <mergeCell ref="X78:Y78"/>
    <mergeCell ref="Z78:AA78"/>
    <mergeCell ref="AB78:AC78"/>
    <mergeCell ref="AD78:AE78"/>
    <mergeCell ref="BJ79:BK79"/>
    <mergeCell ref="BL79:BM79"/>
    <mergeCell ref="B80:B91"/>
    <mergeCell ref="D90:E90"/>
    <mergeCell ref="F90:G90"/>
    <mergeCell ref="H90:I90"/>
    <mergeCell ref="J90:K90"/>
    <mergeCell ref="L90:M90"/>
    <mergeCell ref="N90:O90"/>
    <mergeCell ref="P90:Q90"/>
    <mergeCell ref="AX79:AY79"/>
    <mergeCell ref="AZ79:BA79"/>
    <mergeCell ref="BB79:BC79"/>
    <mergeCell ref="BD79:BE79"/>
    <mergeCell ref="BF79:BG79"/>
    <mergeCell ref="BH79:BI79"/>
    <mergeCell ref="AL79:AM79"/>
    <mergeCell ref="AN79:AO79"/>
    <mergeCell ref="AP79:AQ79"/>
    <mergeCell ref="AR79:AS79"/>
    <mergeCell ref="AT79:AU79"/>
    <mergeCell ref="AV79:AW79"/>
    <mergeCell ref="Z79:AA79"/>
    <mergeCell ref="AB79:AC79"/>
    <mergeCell ref="AD79:AE79"/>
    <mergeCell ref="AF79:AG79"/>
    <mergeCell ref="AH79:AI79"/>
    <mergeCell ref="AJ79:AK79"/>
    <mergeCell ref="N79:O79"/>
    <mergeCell ref="P79:Q79"/>
    <mergeCell ref="R79:S79"/>
    <mergeCell ref="T79:U79"/>
    <mergeCell ref="X91:Y91"/>
    <mergeCell ref="Z91:AA91"/>
    <mergeCell ref="D91:E91"/>
    <mergeCell ref="F91:G91"/>
    <mergeCell ref="H91:I91"/>
    <mergeCell ref="J91:K91"/>
    <mergeCell ref="L91:M91"/>
    <mergeCell ref="N91:O91"/>
    <mergeCell ref="BB90:BC90"/>
    <mergeCell ref="BD90:BE90"/>
    <mergeCell ref="BF90:BG90"/>
    <mergeCell ref="BH90:BI90"/>
    <mergeCell ref="BJ90:BK90"/>
    <mergeCell ref="BL90:BM90"/>
    <mergeCell ref="AP90:AQ90"/>
    <mergeCell ref="AR90:AS90"/>
    <mergeCell ref="AT90:AU90"/>
    <mergeCell ref="AV90:AW90"/>
    <mergeCell ref="AX90:AY90"/>
    <mergeCell ref="AZ90:BA90"/>
    <mergeCell ref="AD90:AE90"/>
    <mergeCell ref="AF90:AG90"/>
    <mergeCell ref="AH90:AI90"/>
    <mergeCell ref="AJ90:AK90"/>
    <mergeCell ref="AL90:AM90"/>
    <mergeCell ref="AN90:AO90"/>
    <mergeCell ref="R90:S90"/>
    <mergeCell ref="T90:U90"/>
    <mergeCell ref="V90:W90"/>
    <mergeCell ref="X90:Y90"/>
    <mergeCell ref="Z90:AA90"/>
    <mergeCell ref="AB90:AC90"/>
    <mergeCell ref="BL91:BM91"/>
    <mergeCell ref="B92:B95"/>
    <mergeCell ref="D94:E94"/>
    <mergeCell ref="F94:G94"/>
    <mergeCell ref="H94:I94"/>
    <mergeCell ref="J94:K94"/>
    <mergeCell ref="L94:M94"/>
    <mergeCell ref="N94:O94"/>
    <mergeCell ref="P94:Q94"/>
    <mergeCell ref="R94:S94"/>
    <mergeCell ref="AZ91:BA91"/>
    <mergeCell ref="BB91:BC91"/>
    <mergeCell ref="BD91:BE91"/>
    <mergeCell ref="BF91:BG91"/>
    <mergeCell ref="BH91:BI91"/>
    <mergeCell ref="BJ91:BK91"/>
    <mergeCell ref="AN91:AO91"/>
    <mergeCell ref="AP91:AQ91"/>
    <mergeCell ref="AR91:AS91"/>
    <mergeCell ref="AT91:AU91"/>
    <mergeCell ref="AV91:AW91"/>
    <mergeCell ref="AX91:AY91"/>
    <mergeCell ref="AB91:AC91"/>
    <mergeCell ref="AD91:AE91"/>
    <mergeCell ref="AF91:AG91"/>
    <mergeCell ref="AH91:AI91"/>
    <mergeCell ref="AJ91:AK91"/>
    <mergeCell ref="AL91:AM91"/>
    <mergeCell ref="P91:Q91"/>
    <mergeCell ref="R91:S91"/>
    <mergeCell ref="T91:U91"/>
    <mergeCell ref="V91:W91"/>
    <mergeCell ref="R95:S95"/>
    <mergeCell ref="V95:W95"/>
    <mergeCell ref="X95:Y95"/>
    <mergeCell ref="BD94:BE94"/>
    <mergeCell ref="BF94:BG94"/>
    <mergeCell ref="BH94:BI94"/>
    <mergeCell ref="BJ94:BK94"/>
    <mergeCell ref="BL94:BM94"/>
    <mergeCell ref="D95:E95"/>
    <mergeCell ref="F95:G95"/>
    <mergeCell ref="H95:I95"/>
    <mergeCell ref="J95:K95"/>
    <mergeCell ref="L95:M95"/>
    <mergeCell ref="AR94:AS94"/>
    <mergeCell ref="AT94:AU94"/>
    <mergeCell ref="AV94:AW94"/>
    <mergeCell ref="AX94:AY94"/>
    <mergeCell ref="AZ94:BA94"/>
    <mergeCell ref="BB94:BC94"/>
    <mergeCell ref="AF94:AG94"/>
    <mergeCell ref="AH94:AI94"/>
    <mergeCell ref="AJ94:AK94"/>
    <mergeCell ref="AL94:AM94"/>
    <mergeCell ref="AN94:AO94"/>
    <mergeCell ref="AP94:AQ94"/>
    <mergeCell ref="T94:U94"/>
    <mergeCell ref="V94:W94"/>
    <mergeCell ref="X94:Y94"/>
    <mergeCell ref="Z94:AA94"/>
    <mergeCell ref="AB94:AC94"/>
    <mergeCell ref="AD94:AE94"/>
    <mergeCell ref="AB126:AC126"/>
    <mergeCell ref="BJ95:BK95"/>
    <mergeCell ref="BL95:BM95"/>
    <mergeCell ref="B96:B127"/>
    <mergeCell ref="D126:E126"/>
    <mergeCell ref="F126:G126"/>
    <mergeCell ref="H126:I126"/>
    <mergeCell ref="J126:K126"/>
    <mergeCell ref="L126:M126"/>
    <mergeCell ref="N126:O126"/>
    <mergeCell ref="P126:Q126"/>
    <mergeCell ref="AX95:AY95"/>
    <mergeCell ref="AZ95:BA95"/>
    <mergeCell ref="BB95:BC95"/>
    <mergeCell ref="BD95:BE95"/>
    <mergeCell ref="BF95:BG95"/>
    <mergeCell ref="BH95:BI95"/>
    <mergeCell ref="AL95:AM95"/>
    <mergeCell ref="AN95:AO95"/>
    <mergeCell ref="AP95:AQ95"/>
    <mergeCell ref="AR95:AS95"/>
    <mergeCell ref="AT95:AU95"/>
    <mergeCell ref="AV95:AW95"/>
    <mergeCell ref="Z95:AA95"/>
    <mergeCell ref="AB95:AC95"/>
    <mergeCell ref="AD95:AE95"/>
    <mergeCell ref="AF95:AG95"/>
    <mergeCell ref="AH95:AI95"/>
    <mergeCell ref="AJ95:AK95"/>
    <mergeCell ref="N95:O95"/>
    <mergeCell ref="P95:Q95"/>
    <mergeCell ref="T95:U95"/>
    <mergeCell ref="V127:W127"/>
    <mergeCell ref="X127:Y127"/>
    <mergeCell ref="Z127:AA127"/>
    <mergeCell ref="D127:E127"/>
    <mergeCell ref="F127:G127"/>
    <mergeCell ref="H127:I127"/>
    <mergeCell ref="J127:K127"/>
    <mergeCell ref="L127:M127"/>
    <mergeCell ref="N127:O127"/>
    <mergeCell ref="BB126:BC126"/>
    <mergeCell ref="BD126:BE126"/>
    <mergeCell ref="BF126:BG126"/>
    <mergeCell ref="BH126:BI126"/>
    <mergeCell ref="BJ126:BK126"/>
    <mergeCell ref="BL126:BM126"/>
    <mergeCell ref="AP126:AQ126"/>
    <mergeCell ref="AR126:AS126"/>
    <mergeCell ref="AT126:AU126"/>
    <mergeCell ref="AV126:AW126"/>
    <mergeCell ref="AX126:AY126"/>
    <mergeCell ref="AZ126:BA126"/>
    <mergeCell ref="AD126:AE126"/>
    <mergeCell ref="AF126:AG126"/>
    <mergeCell ref="AH126:AI126"/>
    <mergeCell ref="AJ126:AK126"/>
    <mergeCell ref="AL126:AM126"/>
    <mergeCell ref="AN126:AO126"/>
    <mergeCell ref="R126:S126"/>
    <mergeCell ref="T126:U126"/>
    <mergeCell ref="V126:W126"/>
    <mergeCell ref="X126:Y126"/>
    <mergeCell ref="Z126:AA126"/>
    <mergeCell ref="AB128:AC128"/>
    <mergeCell ref="AD128:AE128"/>
    <mergeCell ref="BL127:BM127"/>
    <mergeCell ref="D128:E128"/>
    <mergeCell ref="F128:G128"/>
    <mergeCell ref="H128:I128"/>
    <mergeCell ref="J128:K128"/>
    <mergeCell ref="L128:M128"/>
    <mergeCell ref="N128:O128"/>
    <mergeCell ref="P128:Q128"/>
    <mergeCell ref="R128:S128"/>
    <mergeCell ref="AZ127:BA127"/>
    <mergeCell ref="BB127:BC127"/>
    <mergeCell ref="BD127:BE127"/>
    <mergeCell ref="BF127:BG127"/>
    <mergeCell ref="BH127:BI127"/>
    <mergeCell ref="BJ127:BK127"/>
    <mergeCell ref="AN127:AO127"/>
    <mergeCell ref="AP127:AQ127"/>
    <mergeCell ref="AR127:AS127"/>
    <mergeCell ref="AT127:AU127"/>
    <mergeCell ref="AV127:AW127"/>
    <mergeCell ref="AX127:AY127"/>
    <mergeCell ref="AB127:AC127"/>
    <mergeCell ref="AD127:AE127"/>
    <mergeCell ref="AF127:AG127"/>
    <mergeCell ref="AH127:AI127"/>
    <mergeCell ref="AJ127:AK127"/>
    <mergeCell ref="AL127:AM127"/>
    <mergeCell ref="P127:Q127"/>
    <mergeCell ref="R127:S127"/>
    <mergeCell ref="T127:U127"/>
    <mergeCell ref="L129:M129"/>
    <mergeCell ref="N129:O129"/>
    <mergeCell ref="P129:Q129"/>
    <mergeCell ref="R129:S129"/>
    <mergeCell ref="T129:U129"/>
    <mergeCell ref="V129:W129"/>
    <mergeCell ref="BD128:BE128"/>
    <mergeCell ref="BF128:BG128"/>
    <mergeCell ref="BH128:BI128"/>
    <mergeCell ref="BJ128:BK128"/>
    <mergeCell ref="BL128:BM128"/>
    <mergeCell ref="D129:E129"/>
    <mergeCell ref="F129:G129"/>
    <mergeCell ref="H129:I129"/>
    <mergeCell ref="J129:K129"/>
    <mergeCell ref="AR128:AS128"/>
    <mergeCell ref="AT128:AU128"/>
    <mergeCell ref="AV128:AW128"/>
    <mergeCell ref="AX128:AY128"/>
    <mergeCell ref="AZ128:BA128"/>
    <mergeCell ref="BB128:BC128"/>
    <mergeCell ref="AF128:AG128"/>
    <mergeCell ref="AH128:AI128"/>
    <mergeCell ref="AJ128:AK128"/>
    <mergeCell ref="AL128:AM128"/>
    <mergeCell ref="AN128:AO128"/>
    <mergeCell ref="AP128:AQ128"/>
    <mergeCell ref="T128:U128"/>
    <mergeCell ref="V128:W128"/>
    <mergeCell ref="X128:Y128"/>
    <mergeCell ref="Z128:AA128"/>
    <mergeCell ref="BH129:BI129"/>
    <mergeCell ref="BJ129:BK129"/>
    <mergeCell ref="BL129:BM129"/>
    <mergeCell ref="AV129:AW129"/>
    <mergeCell ref="AX129:AY129"/>
    <mergeCell ref="AZ129:BA129"/>
    <mergeCell ref="BB129:BC129"/>
    <mergeCell ref="BD129:BE129"/>
    <mergeCell ref="BF129:BG129"/>
    <mergeCell ref="AJ129:AK129"/>
    <mergeCell ref="AL129:AM129"/>
    <mergeCell ref="AN129:AO129"/>
    <mergeCell ref="AP129:AQ129"/>
    <mergeCell ref="AR129:AS129"/>
    <mergeCell ref="AT129:AU129"/>
    <mergeCell ref="X129:Y129"/>
    <mergeCell ref="Z129:AA129"/>
    <mergeCell ref="AB129:AC129"/>
    <mergeCell ref="AD129:AE129"/>
    <mergeCell ref="AF129:AG129"/>
    <mergeCell ref="AH129:AI129"/>
  </mergeCells>
  <phoneticPr fontId="1"/>
  <conditionalFormatting sqref="D18:D19 F18:F19 H18:H19 J18:J19 L18:L19 N18:N19 P18:P19 R18:R19 T18:T19 V18:V19 X18:X19 Z18:Z19 AB18:AB19 AD18:AD19 AF18:AF19 AH18:AH19 AJ18:AJ19 AL18:AL19 AN18:AN19 AP18:AP19 AR18:AR19 AT18:AT19 AV18:AV19 AX18:AX19 AZ18:AZ19 BB18:BB19 BD18:BD19 BF18:BF19 BH18:BH19 BJ18:BJ19 BL18:BL19 D42:D43">
    <cfRule type="expression" dxfId="2894" priority="1232">
      <formula>COUNTIF(祝日,D$42)=1</formula>
    </cfRule>
    <cfRule type="expression" dxfId="2893" priority="1231">
      <formula>D$17=7</formula>
    </cfRule>
    <cfRule type="expression" dxfId="2892" priority="1230">
      <formula>D$17=1</formula>
    </cfRule>
  </conditionalFormatting>
  <conditionalFormatting sqref="D55 F55 H55 J55 L55 N55 P55 R55 T55 V55 X55 Z55 AB55 AD55 AF55 AH55 AJ55 AL55 AN55 AP55 AR55 AT55 AV55 AX55 AZ55 BB55 BD55 BF55 BH55 BJ55 BL55">
    <cfRule type="cellIs" dxfId="2891" priority="1219" operator="equal">
      <formula>0</formula>
    </cfRule>
    <cfRule type="cellIs" dxfId="2890" priority="1218" operator="equal">
      <formula>0</formula>
    </cfRule>
    <cfRule type="cellIs" dxfId="2889" priority="1217" operator="equal">
      <formula>0</formula>
    </cfRule>
  </conditionalFormatting>
  <conditionalFormatting sqref="D67">
    <cfRule type="cellIs" dxfId="2888" priority="1210" operator="equal">
      <formula>0</formula>
    </cfRule>
    <cfRule type="cellIs" dxfId="2887" priority="1209" operator="equal">
      <formula>0</formula>
    </cfRule>
    <cfRule type="cellIs" dxfId="2886" priority="1208" operator="equal">
      <formula>0</formula>
    </cfRule>
  </conditionalFormatting>
  <conditionalFormatting sqref="D79">
    <cfRule type="cellIs" dxfId="2885" priority="1213" operator="equal">
      <formula>0</formula>
    </cfRule>
    <cfRule type="cellIs" dxfId="2884" priority="1212" operator="equal">
      <formula>0</formula>
    </cfRule>
    <cfRule type="cellIs" dxfId="2883" priority="1211" operator="equal">
      <formula>0</formula>
    </cfRule>
  </conditionalFormatting>
  <conditionalFormatting sqref="D91">
    <cfRule type="cellIs" dxfId="2882" priority="1216" operator="equal">
      <formula>0</formula>
    </cfRule>
    <cfRule type="cellIs" dxfId="2881" priority="1215" operator="equal">
      <formula>0</formula>
    </cfRule>
    <cfRule type="cellIs" dxfId="2880" priority="1214" operator="equal">
      <formula>0</formula>
    </cfRule>
  </conditionalFormatting>
  <conditionalFormatting sqref="D95">
    <cfRule type="cellIs" dxfId="2879" priority="1190" operator="equal">
      <formula>0</formula>
    </cfRule>
    <cfRule type="cellIs" dxfId="2878" priority="1191" operator="equal">
      <formula>0</formula>
    </cfRule>
    <cfRule type="cellIs" dxfId="2877" priority="1192" operator="equal">
      <formula>0</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BL127:BL129">
    <cfRule type="cellIs" dxfId="2876" priority="1221" operator="equal">
      <formula>0</formula>
    </cfRule>
    <cfRule type="cellIs" dxfId="2875" priority="1223" operator="equal">
      <formula>0</formula>
    </cfRule>
    <cfRule type="cellIs" dxfId="2874" priority="1222" operator="equal">
      <formula>0</formula>
    </cfRule>
  </conditionalFormatting>
  <conditionalFormatting sqref="D20:BM35">
    <cfRule type="cellIs" dxfId="2858" priority="1189" operator="equal">
      <formula>0</formula>
    </cfRule>
  </conditionalFormatting>
  <conditionalFormatting sqref="E4:F13 H4:I14">
    <cfRule type="cellIs" dxfId="2856" priority="1188" operator="equal">
      <formula>0</formula>
    </cfRule>
  </conditionalFormatting>
  <conditionalFormatting sqref="F42:F43">
    <cfRule type="expression" dxfId="2855" priority="166">
      <formula>COUNTIF(祝日,F$42)=1</formula>
    </cfRule>
    <cfRule type="expression" dxfId="2854" priority="165">
      <formula>F$17=7</formula>
    </cfRule>
    <cfRule type="expression" dxfId="2853" priority="164">
      <formula>F$17=1</formula>
    </cfRule>
  </conditionalFormatting>
  <conditionalFormatting sqref="F67">
    <cfRule type="cellIs" dxfId="2852" priority="152" operator="equal">
      <formula>0</formula>
    </cfRule>
    <cfRule type="cellIs" dxfId="2851" priority="154" operator="equal">
      <formula>0</formula>
    </cfRule>
    <cfRule type="cellIs" dxfId="2850" priority="153" operator="equal">
      <formula>0</formula>
    </cfRule>
  </conditionalFormatting>
  <conditionalFormatting sqref="F79">
    <cfRule type="cellIs" dxfId="2849" priority="157" operator="equal">
      <formula>0</formula>
    </cfRule>
    <cfRule type="cellIs" dxfId="2848" priority="156" operator="equal">
      <formula>0</formula>
    </cfRule>
    <cfRule type="cellIs" dxfId="2847" priority="155" operator="equal">
      <formula>0</formula>
    </cfRule>
  </conditionalFormatting>
  <conditionalFormatting sqref="F91">
    <cfRule type="cellIs" dxfId="2832" priority="160" operator="equal">
      <formula>0</formula>
    </cfRule>
    <cfRule type="cellIs" dxfId="2831" priority="159" operator="equal">
      <formula>0</formula>
    </cfRule>
    <cfRule type="cellIs" dxfId="2830" priority="158" operator="equal">
      <formula>0</formula>
    </cfRule>
  </conditionalFormatting>
  <conditionalFormatting sqref="F95">
    <cfRule type="cellIs" dxfId="2829" priority="134" operator="equal">
      <formula>0</formula>
    </cfRule>
    <cfRule type="cellIs" dxfId="2828" priority="135" operator="equal">
      <formula>0</formula>
    </cfRule>
    <cfRule type="cellIs" dxfId="2827" priority="136" operator="equal">
      <formula>0</formula>
    </cfRule>
  </conditionalFormatting>
  <conditionalFormatting sqref="H42:H43">
    <cfRule type="expression" dxfId="2809" priority="130">
      <formula>H$17=1</formula>
    </cfRule>
    <cfRule type="expression" dxfId="2808" priority="132">
      <formula>COUNTIF(祝日,H$42)=1</formula>
    </cfRule>
    <cfRule type="expression" dxfId="2807" priority="131">
      <formula>H$17=7</formula>
    </cfRule>
  </conditionalFormatting>
  <conditionalFormatting sqref="H67">
    <cfRule type="cellIs" dxfId="2806" priority="118" operator="equal">
      <formula>0</formula>
    </cfRule>
    <cfRule type="cellIs" dxfId="2805" priority="120" operator="equal">
      <formula>0</formula>
    </cfRule>
    <cfRule type="cellIs" dxfId="2804" priority="119" operator="equal">
      <formula>0</formula>
    </cfRule>
  </conditionalFormatting>
  <conditionalFormatting sqref="H79">
    <cfRule type="cellIs" dxfId="2803" priority="123" operator="equal">
      <formula>0</formula>
    </cfRule>
    <cfRule type="cellIs" dxfId="2802" priority="122" operator="equal">
      <formula>0</formula>
    </cfRule>
    <cfRule type="cellIs" dxfId="2801" priority="121" operator="equal">
      <formula>0</formula>
    </cfRule>
  </conditionalFormatting>
  <conditionalFormatting sqref="H91">
    <cfRule type="cellIs" dxfId="2800" priority="126" operator="equal">
      <formula>0</formula>
    </cfRule>
    <cfRule type="cellIs" dxfId="2799" priority="125" operator="equal">
      <formula>0</formula>
    </cfRule>
    <cfRule type="cellIs" dxfId="2798" priority="124" operator="equal">
      <formula>0</formula>
    </cfRule>
  </conditionalFormatting>
  <conditionalFormatting sqref="H95">
    <cfRule type="cellIs" dxfId="2797" priority="101" operator="equal">
      <formula>0</formula>
    </cfRule>
    <cfRule type="cellIs" dxfId="2796" priority="102" operator="equal">
      <formula>0</formula>
    </cfRule>
    <cfRule type="cellIs" dxfId="2795" priority="103" operator="equal">
      <formula>0</formula>
    </cfRule>
  </conditionalFormatting>
  <conditionalFormatting sqref="J42:J43">
    <cfRule type="expression" dxfId="2780" priority="98">
      <formula>J$17=1</formula>
    </cfRule>
    <cfRule type="expression" dxfId="2779" priority="100">
      <formula>COUNTIF(祝日,J$42)=1</formula>
    </cfRule>
    <cfRule type="expression" dxfId="2778" priority="99">
      <formula>J$17=7</formula>
    </cfRule>
  </conditionalFormatting>
  <conditionalFormatting sqref="J67">
    <cfRule type="cellIs" dxfId="2777" priority="86" operator="equal">
      <formula>0</formula>
    </cfRule>
    <cfRule type="cellIs" dxfId="2776" priority="88" operator="equal">
      <formula>0</formula>
    </cfRule>
    <cfRule type="cellIs" dxfId="2775" priority="87" operator="equal">
      <formula>0</formula>
    </cfRule>
  </conditionalFormatting>
  <conditionalFormatting sqref="J79">
    <cfRule type="cellIs" dxfId="2774" priority="91" operator="equal">
      <formula>0</formula>
    </cfRule>
    <cfRule type="cellIs" dxfId="2773" priority="90" operator="equal">
      <formula>0</formula>
    </cfRule>
    <cfRule type="cellIs" dxfId="2772" priority="89" operator="equal">
      <formula>0</formula>
    </cfRule>
  </conditionalFormatting>
  <conditionalFormatting sqref="J91">
    <cfRule type="cellIs" dxfId="2771" priority="94" operator="equal">
      <formula>0</formula>
    </cfRule>
    <cfRule type="cellIs" dxfId="2770" priority="93" operator="equal">
      <formula>0</formula>
    </cfRule>
    <cfRule type="cellIs" dxfId="2769" priority="92" operator="equal">
      <formula>0</formula>
    </cfRule>
  </conditionalFormatting>
  <conditionalFormatting sqref="J95">
    <cfRule type="cellIs" dxfId="2768" priority="70" operator="equal">
      <formula>0</formula>
    </cfRule>
    <cfRule type="cellIs" dxfId="2767" priority="71" operator="equal">
      <formula>0</formula>
    </cfRule>
    <cfRule type="cellIs" dxfId="2766" priority="69" operator="equal">
      <formula>0</formula>
    </cfRule>
  </conditionalFormatting>
  <conditionalFormatting sqref="L4:L14 O4:O14 R4:R14 AB7 AB10 AB13">
    <cfRule type="cellIs" dxfId="2751" priority="4" operator="equal">
      <formula>0</formula>
    </cfRule>
  </conditionalFormatting>
  <conditionalFormatting sqref="L42:L43">
    <cfRule type="expression" dxfId="2750" priority="67">
      <formula>L$17=7</formula>
    </cfRule>
    <cfRule type="expression" dxfId="2749" priority="66">
      <formula>L$17=1</formula>
    </cfRule>
    <cfRule type="expression" dxfId="2748" priority="68">
      <formula>COUNTIF(祝日,L$42)=1</formula>
    </cfRule>
  </conditionalFormatting>
  <conditionalFormatting sqref="L67">
    <cfRule type="cellIs" dxfId="2747" priority="54" operator="equal">
      <formula>0</formula>
    </cfRule>
    <cfRule type="cellIs" dxfId="2746" priority="56" operator="equal">
      <formula>0</formula>
    </cfRule>
    <cfRule type="cellIs" dxfId="2745" priority="55" operator="equal">
      <formula>0</formula>
    </cfRule>
  </conditionalFormatting>
  <conditionalFormatting sqref="L79">
    <cfRule type="cellIs" dxfId="2744" priority="59" operator="equal">
      <formula>0</formula>
    </cfRule>
    <cfRule type="cellIs" dxfId="2743" priority="58" operator="equal">
      <formula>0</formula>
    </cfRule>
    <cfRule type="cellIs" dxfId="2742" priority="57" operator="equal">
      <formula>0</formula>
    </cfRule>
  </conditionalFormatting>
  <conditionalFormatting sqref="L91">
    <cfRule type="cellIs" dxfId="2741" priority="62" operator="equal">
      <formula>0</formula>
    </cfRule>
    <cfRule type="cellIs" dxfId="2740" priority="61" operator="equal">
      <formula>0</formula>
    </cfRule>
    <cfRule type="cellIs" dxfId="2739" priority="60" operator="equal">
      <formula>0</formula>
    </cfRule>
  </conditionalFormatting>
  <conditionalFormatting sqref="L95">
    <cfRule type="cellIs" dxfId="2738" priority="39" operator="equal">
      <formula>0</formula>
    </cfRule>
    <cfRule type="cellIs" dxfId="2737" priority="37" operator="equal">
      <formula>0</formula>
    </cfRule>
    <cfRule type="cellIs" dxfId="2736" priority="38" operator="equal">
      <formula>0</formula>
    </cfRule>
  </conditionalFormatting>
  <conditionalFormatting sqref="N42:N43">
    <cfRule type="expression" dxfId="2720" priority="35">
      <formula>N$17=7</formula>
    </cfRule>
    <cfRule type="expression" dxfId="2719" priority="36">
      <formula>COUNTIF(祝日,N$42)=1</formula>
    </cfRule>
    <cfRule type="expression" dxfId="2718" priority="34">
      <formula>N$17=1</formula>
    </cfRule>
  </conditionalFormatting>
  <conditionalFormatting sqref="N67">
    <cfRule type="cellIs" dxfId="2717" priority="24" operator="equal">
      <formula>0</formula>
    </cfRule>
    <cfRule type="cellIs" dxfId="2716" priority="23" operator="equal">
      <formula>0</formula>
    </cfRule>
    <cfRule type="cellIs" dxfId="2715" priority="22" operator="equal">
      <formula>0</formula>
    </cfRule>
  </conditionalFormatting>
  <conditionalFormatting sqref="N79">
    <cfRule type="cellIs" dxfId="2714" priority="27" operator="equal">
      <formula>0</formula>
    </cfRule>
    <cfRule type="cellIs" dxfId="2713" priority="26" operator="equal">
      <formula>0</formula>
    </cfRule>
    <cfRule type="cellIs" dxfId="2712" priority="25" operator="equal">
      <formula>0</formula>
    </cfRule>
  </conditionalFormatting>
  <conditionalFormatting sqref="N91">
    <cfRule type="cellIs" dxfId="2711" priority="30" operator="equal">
      <formula>0</formula>
    </cfRule>
    <cfRule type="cellIs" dxfId="2710" priority="29" operator="equal">
      <formula>0</formula>
    </cfRule>
    <cfRule type="cellIs" dxfId="2709" priority="28" operator="equal">
      <formula>0</formula>
    </cfRule>
  </conditionalFormatting>
  <conditionalFormatting sqref="N95">
    <cfRule type="cellIs" dxfId="2708" priority="7" operator="equal">
      <formula>0</formula>
    </cfRule>
    <cfRule type="cellIs" dxfId="2707" priority="6" operator="equal">
      <formula>0</formula>
    </cfRule>
    <cfRule type="cellIs" dxfId="2706" priority="5" operator="equal">
      <formula>0</formula>
    </cfRule>
  </conditionalFormatting>
  <conditionalFormatting sqref="P42:P43">
    <cfRule type="expression" dxfId="2695" priority="1021">
      <formula>COUNTIF(祝日,P$42)=1</formula>
    </cfRule>
    <cfRule type="expression" dxfId="2694" priority="1019">
      <formula>P$17=1</formula>
    </cfRule>
    <cfRule type="expression" dxfId="2693" priority="1020">
      <formula>P$17=7</formula>
    </cfRule>
  </conditionalFormatting>
  <conditionalFormatting sqref="P67">
    <cfRule type="cellIs" dxfId="2692" priority="1009" operator="equal">
      <formula>0</formula>
    </cfRule>
    <cfRule type="cellIs" dxfId="2691" priority="1008" operator="equal">
      <formula>0</formula>
    </cfRule>
    <cfRule type="cellIs" dxfId="2690" priority="1007" operator="equal">
      <formula>0</formula>
    </cfRule>
  </conditionalFormatting>
  <conditionalFormatting sqref="P79">
    <cfRule type="cellIs" dxfId="2689" priority="1012" operator="equal">
      <formula>0</formula>
    </cfRule>
    <cfRule type="cellIs" dxfId="2688" priority="1011" operator="equal">
      <formula>0</formula>
    </cfRule>
    <cfRule type="cellIs" dxfId="2687" priority="1010" operator="equal">
      <formula>0</formula>
    </cfRule>
  </conditionalFormatting>
  <conditionalFormatting sqref="P91">
    <cfRule type="cellIs" dxfId="2686" priority="1015" operator="equal">
      <formula>0</formula>
    </cfRule>
    <cfRule type="cellIs" dxfId="2685" priority="1014" operator="equal">
      <formula>0</formula>
    </cfRule>
    <cfRule type="cellIs" dxfId="2684" priority="1013" operator="equal">
      <formula>0</formula>
    </cfRule>
  </conditionalFormatting>
  <conditionalFormatting sqref="P95">
    <cfRule type="cellIs" dxfId="2683" priority="991" operator="equal">
      <formula>0</formula>
    </cfRule>
    <cfRule type="cellIs" dxfId="2682" priority="990" operator="equal">
      <formula>0</formula>
    </cfRule>
    <cfRule type="cellIs" dxfId="2681" priority="989" operator="equal">
      <formula>0</formula>
    </cfRule>
  </conditionalFormatting>
  <conditionalFormatting sqref="R42:R43">
    <cfRule type="expression" dxfId="2665" priority="988">
      <formula>COUNTIF(祝日,R$42)=1</formula>
    </cfRule>
    <cfRule type="expression" dxfId="2664" priority="987">
      <formula>R$17=7</formula>
    </cfRule>
    <cfRule type="expression" dxfId="2663" priority="986">
      <formula>R$17=1</formula>
    </cfRule>
  </conditionalFormatting>
  <conditionalFormatting sqref="R67">
    <cfRule type="cellIs" dxfId="2662" priority="976" operator="equal">
      <formula>0</formula>
    </cfRule>
    <cfRule type="cellIs" dxfId="2661" priority="975" operator="equal">
      <formula>0</formula>
    </cfRule>
    <cfRule type="cellIs" dxfId="2660" priority="974" operator="equal">
      <formula>0</formula>
    </cfRule>
  </conditionalFormatting>
  <conditionalFormatting sqref="R79">
    <cfRule type="cellIs" dxfId="2659" priority="979" operator="equal">
      <formula>0</formula>
    </cfRule>
    <cfRule type="cellIs" dxfId="2658" priority="978" operator="equal">
      <formula>0</formula>
    </cfRule>
    <cfRule type="cellIs" dxfId="2657" priority="977" operator="equal">
      <formula>0</formula>
    </cfRule>
  </conditionalFormatting>
  <conditionalFormatting sqref="R91">
    <cfRule type="cellIs" dxfId="2656" priority="982" operator="equal">
      <formula>0</formula>
    </cfRule>
    <cfRule type="cellIs" dxfId="2655" priority="981" operator="equal">
      <formula>0</formula>
    </cfRule>
    <cfRule type="cellIs" dxfId="2654" priority="980" operator="equal">
      <formula>0</formula>
    </cfRule>
  </conditionalFormatting>
  <conditionalFormatting sqref="R95">
    <cfRule type="cellIs" dxfId="2653" priority="956" operator="equal">
      <formula>0</formula>
    </cfRule>
    <cfRule type="cellIs" dxfId="2652" priority="957" operator="equal">
      <formula>0</formula>
    </cfRule>
    <cfRule type="cellIs" dxfId="2651" priority="958" operator="equal">
      <formula>0</formula>
    </cfRule>
  </conditionalFormatting>
  <conditionalFormatting sqref="R15:U15 D143:E143 R144:S234">
    <cfRule type="expression" dxfId="2635" priority="1224">
      <formula>#REF!="浪費"</formula>
    </cfRule>
    <cfRule type="expression" dxfId="2634" priority="1226">
      <formula>#REF!="不明"</formula>
    </cfRule>
    <cfRule type="expression" dxfId="2633" priority="1225">
      <formula>#REF!="投資"</formula>
    </cfRule>
  </conditionalFormatting>
  <conditionalFormatting sqref="T42:T43">
    <cfRule type="expression" dxfId="2632" priority="955">
      <formula>COUNTIF(祝日,T$42)=1</formula>
    </cfRule>
    <cfRule type="expression" dxfId="2631" priority="954">
      <formula>T$17=7</formula>
    </cfRule>
    <cfRule type="expression" dxfId="2630" priority="953">
      <formula>T$17=1</formula>
    </cfRule>
  </conditionalFormatting>
  <conditionalFormatting sqref="T67">
    <cfRule type="cellIs" dxfId="2629" priority="941" operator="equal">
      <formula>0</formula>
    </cfRule>
    <cfRule type="cellIs" dxfId="2628" priority="942" operator="equal">
      <formula>0</formula>
    </cfRule>
    <cfRule type="cellIs" dxfId="2627" priority="943" operator="equal">
      <formula>0</formula>
    </cfRule>
  </conditionalFormatting>
  <conditionalFormatting sqref="T79">
    <cfRule type="cellIs" dxfId="2626" priority="945" operator="equal">
      <formula>0</formula>
    </cfRule>
    <cfRule type="cellIs" dxfId="2625" priority="944" operator="equal">
      <formula>0</formula>
    </cfRule>
    <cfRule type="cellIs" dxfId="2624" priority="946" operator="equal">
      <formula>0</formula>
    </cfRule>
  </conditionalFormatting>
  <conditionalFormatting sqref="T91">
    <cfRule type="cellIs" dxfId="2623" priority="947" operator="equal">
      <formula>0</formula>
    </cfRule>
    <cfRule type="cellIs" dxfId="2622" priority="948" operator="equal">
      <formula>0</formula>
    </cfRule>
    <cfRule type="cellIs" dxfId="2621" priority="949" operator="equal">
      <formula>0</formula>
    </cfRule>
  </conditionalFormatting>
  <conditionalFormatting sqref="T95">
    <cfRule type="cellIs" dxfId="2620" priority="925" operator="equal">
      <formula>0</formula>
    </cfRule>
    <cfRule type="cellIs" dxfId="2619" priority="924" operator="equal">
      <formula>0</formula>
    </cfRule>
    <cfRule type="cellIs" dxfId="2618" priority="923" operator="equal">
      <formula>0</formula>
    </cfRule>
  </conditionalFormatting>
  <conditionalFormatting sqref="U4:V14">
    <cfRule type="cellIs" dxfId="2602" priority="2" operator="equal">
      <formula>0</formula>
    </cfRule>
  </conditionalFormatting>
  <conditionalFormatting sqref="V42:V43">
    <cfRule type="expression" dxfId="2601" priority="921">
      <formula>V$17=7</formula>
    </cfRule>
    <cfRule type="expression" dxfId="2600" priority="920">
      <formula>V$17=1</formula>
    </cfRule>
    <cfRule type="expression" dxfId="2599" priority="922">
      <formula>COUNTIF(祝日,V$42)=1</formula>
    </cfRule>
  </conditionalFormatting>
  <conditionalFormatting sqref="V67">
    <cfRule type="cellIs" dxfId="2598" priority="908" operator="equal">
      <formula>0</formula>
    </cfRule>
    <cfRule type="cellIs" dxfId="2597" priority="910" operator="equal">
      <formula>0</formula>
    </cfRule>
    <cfRule type="cellIs" dxfId="2596" priority="909" operator="equal">
      <formula>0</formula>
    </cfRule>
  </conditionalFormatting>
  <conditionalFormatting sqref="V79">
    <cfRule type="cellIs" dxfId="2595" priority="913" operator="equal">
      <formula>0</formula>
    </cfRule>
    <cfRule type="cellIs" dxfId="2594" priority="912" operator="equal">
      <formula>0</formula>
    </cfRule>
    <cfRule type="cellIs" dxfId="2593" priority="911" operator="equal">
      <formula>0</formula>
    </cfRule>
  </conditionalFormatting>
  <conditionalFormatting sqref="V91">
    <cfRule type="cellIs" dxfId="2592" priority="916" operator="equal">
      <formula>0</formula>
    </cfRule>
    <cfRule type="cellIs" dxfId="2591" priority="915" operator="equal">
      <formula>0</formula>
    </cfRule>
    <cfRule type="cellIs" dxfId="2590" priority="914" operator="equal">
      <formula>0</formula>
    </cfRule>
  </conditionalFormatting>
  <conditionalFormatting sqref="V95">
    <cfRule type="cellIs" dxfId="2589" priority="890" operator="equal">
      <formula>0</formula>
    </cfRule>
    <cfRule type="cellIs" dxfId="2588" priority="891" operator="equal">
      <formula>0</formula>
    </cfRule>
    <cfRule type="cellIs" dxfId="2587" priority="892" operator="equal">
      <formula>0</formula>
    </cfRule>
  </conditionalFormatting>
  <conditionalFormatting sqref="X42:X43">
    <cfRule type="expression" dxfId="2571" priority="887">
      <formula>X$17=1</formula>
    </cfRule>
    <cfRule type="expression" dxfId="2570" priority="889">
      <formula>COUNTIF(祝日,X$42)=1</formula>
    </cfRule>
    <cfRule type="expression" dxfId="2569" priority="888">
      <formula>X$17=7</formula>
    </cfRule>
  </conditionalFormatting>
  <conditionalFormatting sqref="X67">
    <cfRule type="cellIs" dxfId="2568" priority="877" operator="equal">
      <formula>0</formula>
    </cfRule>
    <cfRule type="cellIs" dxfId="2567" priority="876" operator="equal">
      <formula>0</formula>
    </cfRule>
    <cfRule type="cellIs" dxfId="2566" priority="875" operator="equal">
      <formula>0</formula>
    </cfRule>
  </conditionalFormatting>
  <conditionalFormatting sqref="X79">
    <cfRule type="cellIs" dxfId="2565" priority="878" operator="equal">
      <formula>0</formula>
    </cfRule>
    <cfRule type="cellIs" dxfId="2564" priority="880" operator="equal">
      <formula>0</formula>
    </cfRule>
    <cfRule type="cellIs" dxfId="2563" priority="879" operator="equal">
      <formula>0</formula>
    </cfRule>
  </conditionalFormatting>
  <conditionalFormatting sqref="X91">
    <cfRule type="cellIs" dxfId="2562" priority="883" operator="equal">
      <formula>0</formula>
    </cfRule>
    <cfRule type="cellIs" dxfId="2561" priority="882" operator="equal">
      <formula>0</formula>
    </cfRule>
    <cfRule type="cellIs" dxfId="2560" priority="881" operator="equal">
      <formula>0</formula>
    </cfRule>
  </conditionalFormatting>
  <conditionalFormatting sqref="X95">
    <cfRule type="cellIs" dxfId="2559" priority="857" operator="equal">
      <formula>0</formula>
    </cfRule>
    <cfRule type="cellIs" dxfId="2558" priority="859" operator="equal">
      <formula>0</formula>
    </cfRule>
    <cfRule type="cellIs" dxfId="2557" priority="858" operator="equal">
      <formula>0</formula>
    </cfRule>
  </conditionalFormatting>
  <conditionalFormatting sqref="Y4:Z14">
    <cfRule type="cellIs" dxfId="2541" priority="1" operator="equal">
      <formula>0</formula>
    </cfRule>
  </conditionalFormatting>
  <conditionalFormatting sqref="Z42:Z43">
    <cfRule type="expression" dxfId="2540" priority="855">
      <formula>Z$17=7</formula>
    </cfRule>
    <cfRule type="expression" dxfId="2539" priority="854">
      <formula>Z$17=1</formula>
    </cfRule>
    <cfRule type="expression" dxfId="2538" priority="856">
      <formula>COUNTIF(祝日,Z$42)=1</formula>
    </cfRule>
  </conditionalFormatting>
  <conditionalFormatting sqref="Z67">
    <cfRule type="cellIs" dxfId="2537" priority="844" operator="equal">
      <formula>0</formula>
    </cfRule>
    <cfRule type="cellIs" dxfId="2536" priority="843" operator="equal">
      <formula>0</formula>
    </cfRule>
    <cfRule type="cellIs" dxfId="2535" priority="842" operator="equal">
      <formula>0</formula>
    </cfRule>
  </conditionalFormatting>
  <conditionalFormatting sqref="Z79">
    <cfRule type="cellIs" dxfId="2534" priority="847" operator="equal">
      <formula>0</formula>
    </cfRule>
    <cfRule type="cellIs" dxfId="2533" priority="846" operator="equal">
      <formula>0</formula>
    </cfRule>
    <cfRule type="cellIs" dxfId="2532" priority="845" operator="equal">
      <formula>0</formula>
    </cfRule>
  </conditionalFormatting>
  <conditionalFormatting sqref="Z91">
    <cfRule type="cellIs" dxfId="2531" priority="850" operator="equal">
      <formula>0</formula>
    </cfRule>
    <cfRule type="cellIs" dxfId="2530" priority="849" operator="equal">
      <formula>0</formula>
    </cfRule>
    <cfRule type="cellIs" dxfId="2529" priority="848" operator="equal">
      <formula>0</formula>
    </cfRule>
  </conditionalFormatting>
  <conditionalFormatting sqref="Z95">
    <cfRule type="cellIs" dxfId="2528" priority="825" operator="equal">
      <formula>0</formula>
    </cfRule>
    <cfRule type="cellIs" dxfId="2527" priority="824" operator="equal">
      <formula>0</formula>
    </cfRule>
    <cfRule type="cellIs" dxfId="2526" priority="826" operator="equal">
      <formula>0</formula>
    </cfRule>
  </conditionalFormatting>
  <conditionalFormatting sqref="AB3">
    <cfRule type="cellIs" dxfId="2510" priority="1220" operator="equal">
      <formula>0</formula>
    </cfRule>
  </conditionalFormatting>
  <conditionalFormatting sqref="AB42:AB43">
    <cfRule type="expression" dxfId="2509" priority="821">
      <formula>AB$17=1</formula>
    </cfRule>
    <cfRule type="expression" dxfId="2508" priority="823">
      <formula>COUNTIF(祝日,AB$42)=1</formula>
    </cfRule>
    <cfRule type="expression" dxfId="2507" priority="822">
      <formula>AB$17=7</formula>
    </cfRule>
  </conditionalFormatting>
  <conditionalFormatting sqref="AB67">
    <cfRule type="cellIs" dxfId="2506" priority="810" operator="equal">
      <formula>0</formula>
    </cfRule>
    <cfRule type="cellIs" dxfId="2505" priority="811" operator="equal">
      <formula>0</formula>
    </cfRule>
    <cfRule type="cellIs" dxfId="2504" priority="809" operator="equal">
      <formula>0</formula>
    </cfRule>
  </conditionalFormatting>
  <conditionalFormatting sqref="AB79">
    <cfRule type="cellIs" dxfId="2503" priority="814" operator="equal">
      <formula>0</formula>
    </cfRule>
    <cfRule type="cellIs" dxfId="2502" priority="813" operator="equal">
      <formula>0</formula>
    </cfRule>
    <cfRule type="cellIs" dxfId="2501" priority="812" operator="equal">
      <formula>0</formula>
    </cfRule>
  </conditionalFormatting>
  <conditionalFormatting sqref="AB91">
    <cfRule type="cellIs" dxfId="2500" priority="817" operator="equal">
      <formula>0</formula>
    </cfRule>
    <cfRule type="cellIs" dxfId="2499" priority="816" operator="equal">
      <formula>0</formula>
    </cfRule>
    <cfRule type="cellIs" dxfId="2498" priority="815" operator="equal">
      <formula>0</formula>
    </cfRule>
  </conditionalFormatting>
  <conditionalFormatting sqref="AB95">
    <cfRule type="cellIs" dxfId="2497" priority="793" operator="equal">
      <formula>0</formula>
    </cfRule>
    <cfRule type="cellIs" dxfId="2496" priority="791" operator="equal">
      <formula>0</formula>
    </cfRule>
    <cfRule type="cellIs" dxfId="2495" priority="792" operator="equal">
      <formula>0</formula>
    </cfRule>
  </conditionalFormatting>
  <conditionalFormatting sqref="AD42:AD43">
    <cfRule type="expression" dxfId="2479" priority="789">
      <formula>AD$17=7</formula>
    </cfRule>
    <cfRule type="expression" dxfId="2478" priority="790">
      <formula>COUNTIF(祝日,AD$42)=1</formula>
    </cfRule>
    <cfRule type="expression" dxfId="2477" priority="788">
      <formula>AD$17=1</formula>
    </cfRule>
  </conditionalFormatting>
  <conditionalFormatting sqref="AD67">
    <cfRule type="cellIs" dxfId="2476" priority="778" operator="equal">
      <formula>0</formula>
    </cfRule>
    <cfRule type="cellIs" dxfId="2475" priority="777" operator="equal">
      <formula>0</formula>
    </cfRule>
    <cfRule type="cellIs" dxfId="2474" priority="776" operator="equal">
      <formula>0</formula>
    </cfRule>
  </conditionalFormatting>
  <conditionalFormatting sqref="AD79">
    <cfRule type="cellIs" dxfId="2473" priority="781" operator="equal">
      <formula>0</formula>
    </cfRule>
    <cfRule type="cellIs" dxfId="2472" priority="780" operator="equal">
      <formula>0</formula>
    </cfRule>
    <cfRule type="cellIs" dxfId="2471" priority="779" operator="equal">
      <formula>0</formula>
    </cfRule>
  </conditionalFormatting>
  <conditionalFormatting sqref="AD91">
    <cfRule type="cellIs" dxfId="2470" priority="784" operator="equal">
      <formula>0</formula>
    </cfRule>
    <cfRule type="cellIs" dxfId="2469" priority="783" operator="equal">
      <formula>0</formula>
    </cfRule>
    <cfRule type="cellIs" dxfId="2468" priority="782" operator="equal">
      <formula>0</formula>
    </cfRule>
  </conditionalFormatting>
  <conditionalFormatting sqref="AD95">
    <cfRule type="cellIs" dxfId="2467" priority="758" operator="equal">
      <formula>0</formula>
    </cfRule>
    <cfRule type="cellIs" dxfId="2466" priority="759" operator="equal">
      <formula>0</formula>
    </cfRule>
    <cfRule type="cellIs" dxfId="2465" priority="760" operator="equal">
      <formula>0</formula>
    </cfRule>
  </conditionalFormatting>
  <conditionalFormatting sqref="AF42:AF43">
    <cfRule type="expression" dxfId="2449" priority="755">
      <formula>AF$17=1</formula>
    </cfRule>
    <cfRule type="expression" dxfId="2448" priority="756">
      <formula>AF$17=7</formula>
    </cfRule>
    <cfRule type="expression" dxfId="2447" priority="757">
      <formula>COUNTIF(祝日,AF$42)=1</formula>
    </cfRule>
  </conditionalFormatting>
  <conditionalFormatting sqref="AF67">
    <cfRule type="cellIs" dxfId="2446" priority="745" operator="equal">
      <formula>0</formula>
    </cfRule>
    <cfRule type="cellIs" dxfId="2445" priority="743" operator="equal">
      <formula>0</formula>
    </cfRule>
    <cfRule type="cellIs" dxfId="2444" priority="744" operator="equal">
      <formula>0</formula>
    </cfRule>
  </conditionalFormatting>
  <conditionalFormatting sqref="AF79">
    <cfRule type="cellIs" dxfId="2443" priority="747" operator="equal">
      <formula>0</formula>
    </cfRule>
    <cfRule type="cellIs" dxfId="2442" priority="746" operator="equal">
      <formula>0</formula>
    </cfRule>
    <cfRule type="cellIs" dxfId="2441" priority="748" operator="equal">
      <formula>0</formula>
    </cfRule>
  </conditionalFormatting>
  <conditionalFormatting sqref="AF91">
    <cfRule type="cellIs" dxfId="2440" priority="750" operator="equal">
      <formula>0</formula>
    </cfRule>
    <cfRule type="cellIs" dxfId="2439" priority="749" operator="equal">
      <formula>0</formula>
    </cfRule>
    <cfRule type="cellIs" dxfId="2438" priority="751" operator="equal">
      <formula>0</formula>
    </cfRule>
  </conditionalFormatting>
  <conditionalFormatting sqref="AF95">
    <cfRule type="cellIs" dxfId="2437" priority="725" operator="equal">
      <formula>0</formula>
    </cfRule>
    <cfRule type="cellIs" dxfId="2436" priority="726" operator="equal">
      <formula>0</formula>
    </cfRule>
    <cfRule type="cellIs" dxfId="2435" priority="727" operator="equal">
      <formula>0</formula>
    </cfRule>
  </conditionalFormatting>
  <conditionalFormatting sqref="AH42:AH43">
    <cfRule type="expression" dxfId="2419" priority="723">
      <formula>AH$17=7</formula>
    </cfRule>
    <cfRule type="expression" dxfId="2418" priority="724">
      <formula>COUNTIF(祝日,AH$42)=1</formula>
    </cfRule>
    <cfRule type="expression" dxfId="2417" priority="722">
      <formula>AH$17=1</formula>
    </cfRule>
  </conditionalFormatting>
  <conditionalFormatting sqref="AH67">
    <cfRule type="cellIs" dxfId="2416" priority="710" operator="equal">
      <formula>0</formula>
    </cfRule>
    <cfRule type="cellIs" dxfId="2415" priority="711" operator="equal">
      <formula>0</formula>
    </cfRule>
    <cfRule type="cellIs" dxfId="2414" priority="712" operator="equal">
      <formula>0</formula>
    </cfRule>
  </conditionalFormatting>
  <conditionalFormatting sqref="AH79">
    <cfRule type="cellIs" dxfId="2413" priority="713" operator="equal">
      <formula>0</formula>
    </cfRule>
    <cfRule type="cellIs" dxfId="2412" priority="715" operator="equal">
      <formula>0</formula>
    </cfRule>
    <cfRule type="cellIs" dxfId="2411" priority="714" operator="equal">
      <formula>0</formula>
    </cfRule>
  </conditionalFormatting>
  <conditionalFormatting sqref="AH91">
    <cfRule type="cellIs" dxfId="2410" priority="718" operator="equal">
      <formula>0</formula>
    </cfRule>
    <cfRule type="cellIs" dxfId="2409" priority="716" operator="equal">
      <formula>0</formula>
    </cfRule>
    <cfRule type="cellIs" dxfId="2408" priority="717" operator="equal">
      <formula>0</formula>
    </cfRule>
  </conditionalFormatting>
  <conditionalFormatting sqref="AH95">
    <cfRule type="cellIs" dxfId="2407" priority="694" operator="equal">
      <formula>0</formula>
    </cfRule>
    <cfRule type="cellIs" dxfId="2406" priority="693" operator="equal">
      <formula>0</formula>
    </cfRule>
    <cfRule type="cellIs" dxfId="2405" priority="692" operator="equal">
      <formula>0</formula>
    </cfRule>
  </conditionalFormatting>
  <conditionalFormatting sqref="AJ42:AJ43">
    <cfRule type="expression" dxfId="2389" priority="690">
      <formula>AJ$17=7</formula>
    </cfRule>
    <cfRule type="expression" dxfId="2388" priority="689">
      <formula>AJ$17=1</formula>
    </cfRule>
    <cfRule type="expression" dxfId="2387" priority="691">
      <formula>COUNTIF(祝日,AJ$42)=1</formula>
    </cfRule>
  </conditionalFormatting>
  <conditionalFormatting sqref="AJ67">
    <cfRule type="cellIs" dxfId="2386" priority="679" operator="equal">
      <formula>0</formula>
    </cfRule>
    <cfRule type="cellIs" dxfId="2385" priority="678" operator="equal">
      <formula>0</formula>
    </cfRule>
    <cfRule type="cellIs" dxfId="2384" priority="677" operator="equal">
      <formula>0</formula>
    </cfRule>
  </conditionalFormatting>
  <conditionalFormatting sqref="AJ79">
    <cfRule type="cellIs" dxfId="2383" priority="682" operator="equal">
      <formula>0</formula>
    </cfRule>
    <cfRule type="cellIs" dxfId="2382" priority="681" operator="equal">
      <formula>0</formula>
    </cfRule>
    <cfRule type="cellIs" dxfId="2381" priority="680" operator="equal">
      <formula>0</formula>
    </cfRule>
  </conditionalFormatting>
  <conditionalFormatting sqref="AJ91">
    <cfRule type="cellIs" dxfId="2380" priority="685" operator="equal">
      <formula>0</formula>
    </cfRule>
    <cfRule type="cellIs" dxfId="2379" priority="684" operator="equal">
      <formula>0</formula>
    </cfRule>
    <cfRule type="cellIs" dxfId="2378" priority="683" operator="equal">
      <formula>0</formula>
    </cfRule>
  </conditionalFormatting>
  <conditionalFormatting sqref="AJ95">
    <cfRule type="cellIs" dxfId="2377" priority="659" operator="equal">
      <formula>0</formula>
    </cfRule>
    <cfRule type="cellIs" dxfId="2376" priority="660" operator="equal">
      <formula>0</formula>
    </cfRule>
    <cfRule type="cellIs" dxfId="2375" priority="661" operator="equal">
      <formula>0</formula>
    </cfRule>
  </conditionalFormatting>
  <conditionalFormatting sqref="AL42:AL43">
    <cfRule type="expression" dxfId="2359" priority="657">
      <formula>AL$17=7</formula>
    </cfRule>
    <cfRule type="expression" dxfId="2358" priority="656">
      <formula>AL$17=1</formula>
    </cfRule>
    <cfRule type="expression" dxfId="2357" priority="658">
      <formula>COUNTIF(祝日,AL$42)=1</formula>
    </cfRule>
  </conditionalFormatting>
  <conditionalFormatting sqref="AL67">
    <cfRule type="cellIs" dxfId="2356" priority="646" operator="equal">
      <formula>0</formula>
    </cfRule>
    <cfRule type="cellIs" dxfId="2355" priority="645" operator="equal">
      <formula>0</formula>
    </cfRule>
    <cfRule type="cellIs" dxfId="2354" priority="644" operator="equal">
      <formula>0</formula>
    </cfRule>
  </conditionalFormatting>
  <conditionalFormatting sqref="AL79">
    <cfRule type="cellIs" dxfId="2353" priority="649" operator="equal">
      <formula>0</formula>
    </cfRule>
    <cfRule type="cellIs" dxfId="2352" priority="648" operator="equal">
      <formula>0</formula>
    </cfRule>
    <cfRule type="cellIs" dxfId="2351" priority="647" operator="equal">
      <formula>0</formula>
    </cfRule>
  </conditionalFormatting>
  <conditionalFormatting sqref="AL91">
    <cfRule type="cellIs" dxfId="2350" priority="652" operator="equal">
      <formula>0</formula>
    </cfRule>
    <cfRule type="cellIs" dxfId="2349" priority="651" operator="equal">
      <formula>0</formula>
    </cfRule>
    <cfRule type="cellIs" dxfId="2348" priority="650" operator="equal">
      <formula>0</formula>
    </cfRule>
  </conditionalFormatting>
  <conditionalFormatting sqref="AL95">
    <cfRule type="cellIs" dxfId="2347" priority="626" operator="equal">
      <formula>0</formula>
    </cfRule>
    <cfRule type="cellIs" dxfId="2346" priority="627" operator="equal">
      <formula>0</formula>
    </cfRule>
    <cfRule type="cellIs" dxfId="2345" priority="628" operator="equal">
      <formula>0</formula>
    </cfRule>
  </conditionalFormatting>
  <conditionalFormatting sqref="AN42:AN43">
    <cfRule type="expression" dxfId="2329" priority="625">
      <formula>COUNTIF(祝日,AN$42)=1</formula>
    </cfRule>
    <cfRule type="expression" dxfId="2328" priority="624">
      <formula>AN$17=7</formula>
    </cfRule>
    <cfRule type="expression" dxfId="2327" priority="623">
      <formula>AN$17=1</formula>
    </cfRule>
  </conditionalFormatting>
  <conditionalFormatting sqref="AN67">
    <cfRule type="cellIs" dxfId="2326" priority="613" operator="equal">
      <formula>0</formula>
    </cfRule>
    <cfRule type="cellIs" dxfId="2325" priority="612" operator="equal">
      <formula>0</formula>
    </cfRule>
    <cfRule type="cellIs" dxfId="2324" priority="611" operator="equal">
      <formula>0</formula>
    </cfRule>
  </conditionalFormatting>
  <conditionalFormatting sqref="AN79">
    <cfRule type="cellIs" dxfId="2323" priority="616" operator="equal">
      <formula>0</formula>
    </cfRule>
    <cfRule type="cellIs" dxfId="2322" priority="615" operator="equal">
      <formula>0</formula>
    </cfRule>
    <cfRule type="cellIs" dxfId="2321" priority="614" operator="equal">
      <formula>0</formula>
    </cfRule>
  </conditionalFormatting>
  <conditionalFormatting sqref="AN91">
    <cfRule type="cellIs" dxfId="2320" priority="619" operator="equal">
      <formula>0</formula>
    </cfRule>
    <cfRule type="cellIs" dxfId="2319" priority="618" operator="equal">
      <formula>0</formula>
    </cfRule>
    <cfRule type="cellIs" dxfId="2318" priority="617" operator="equal">
      <formula>0</formula>
    </cfRule>
  </conditionalFormatting>
  <conditionalFormatting sqref="AN95">
    <cfRule type="cellIs" dxfId="2317" priority="593" operator="equal">
      <formula>0</formula>
    </cfRule>
    <cfRule type="cellIs" dxfId="2316" priority="594" operator="equal">
      <formula>0</formula>
    </cfRule>
    <cfRule type="cellIs" dxfId="2315" priority="595" operator="equal">
      <formula>0</formula>
    </cfRule>
  </conditionalFormatting>
  <conditionalFormatting sqref="AP42:AP43">
    <cfRule type="expression" dxfId="2299" priority="591">
      <formula>AP$17=7</formula>
    </cfRule>
    <cfRule type="expression" dxfId="2298" priority="590">
      <formula>AP$17=1</formula>
    </cfRule>
    <cfRule type="expression" dxfId="2297" priority="592">
      <formula>COUNTIF(祝日,AP$42)=1</formula>
    </cfRule>
  </conditionalFormatting>
  <conditionalFormatting sqref="AP67">
    <cfRule type="cellIs" dxfId="2296" priority="580" operator="equal">
      <formula>0</formula>
    </cfRule>
    <cfRule type="cellIs" dxfId="2295" priority="579" operator="equal">
      <formula>0</formula>
    </cfRule>
    <cfRule type="cellIs" dxfId="2294" priority="578" operator="equal">
      <formula>0</formula>
    </cfRule>
  </conditionalFormatting>
  <conditionalFormatting sqref="AP79">
    <cfRule type="cellIs" dxfId="2293" priority="583" operator="equal">
      <formula>0</formula>
    </cfRule>
    <cfRule type="cellIs" dxfId="2292" priority="582" operator="equal">
      <formula>0</formula>
    </cfRule>
    <cfRule type="cellIs" dxfId="2291" priority="581" operator="equal">
      <formula>0</formula>
    </cfRule>
  </conditionalFormatting>
  <conditionalFormatting sqref="AP91">
    <cfRule type="cellIs" dxfId="2290" priority="586" operator="equal">
      <formula>0</formula>
    </cfRule>
    <cfRule type="cellIs" dxfId="2289" priority="585" operator="equal">
      <formula>0</formula>
    </cfRule>
    <cfRule type="cellIs" dxfId="2288" priority="584" operator="equal">
      <formula>0</formula>
    </cfRule>
  </conditionalFormatting>
  <conditionalFormatting sqref="AP95">
    <cfRule type="cellIs" dxfId="2287" priority="561" operator="equal">
      <formula>0</formula>
    </cfRule>
    <cfRule type="cellIs" dxfId="2286" priority="562" operator="equal">
      <formula>0</formula>
    </cfRule>
    <cfRule type="cellIs" dxfId="2285" priority="560" operator="equal">
      <formula>0</formula>
    </cfRule>
  </conditionalFormatting>
  <conditionalFormatting sqref="AR42:AR43">
    <cfRule type="expression" dxfId="2269" priority="558">
      <formula>AR$17=7</formula>
    </cfRule>
    <cfRule type="expression" dxfId="2268" priority="559">
      <formula>COUNTIF(祝日,AR$42)=1</formula>
    </cfRule>
    <cfRule type="expression" dxfId="2267" priority="557">
      <formula>AR$17=1</formula>
    </cfRule>
  </conditionalFormatting>
  <conditionalFormatting sqref="AR67">
    <cfRule type="cellIs" dxfId="2266" priority="546" operator="equal">
      <formula>0</formula>
    </cfRule>
    <cfRule type="cellIs" dxfId="2265" priority="545" operator="equal">
      <formula>0</formula>
    </cfRule>
    <cfRule type="cellIs" dxfId="2264" priority="547" operator="equal">
      <formula>0</formula>
    </cfRule>
  </conditionalFormatting>
  <conditionalFormatting sqref="AR79">
    <cfRule type="cellIs" dxfId="2263" priority="550" operator="equal">
      <formula>0</formula>
    </cfRule>
    <cfRule type="cellIs" dxfId="2262" priority="549" operator="equal">
      <formula>0</formula>
    </cfRule>
    <cfRule type="cellIs" dxfId="2261" priority="548" operator="equal">
      <formula>0</formula>
    </cfRule>
  </conditionalFormatting>
  <conditionalFormatting sqref="AR91">
    <cfRule type="cellIs" dxfId="2260" priority="553" operator="equal">
      <formula>0</formula>
    </cfRule>
    <cfRule type="cellIs" dxfId="2259" priority="552" operator="equal">
      <formula>0</formula>
    </cfRule>
    <cfRule type="cellIs" dxfId="2258" priority="551" operator="equal">
      <formula>0</formula>
    </cfRule>
  </conditionalFormatting>
  <conditionalFormatting sqref="AR95">
    <cfRule type="cellIs" dxfId="2257" priority="528" operator="equal">
      <formula>0</formula>
    </cfRule>
    <cfRule type="cellIs" dxfId="2256" priority="527" operator="equal">
      <formula>0</formula>
    </cfRule>
    <cfRule type="cellIs" dxfId="2255" priority="529" operator="equal">
      <formula>0</formula>
    </cfRule>
  </conditionalFormatting>
  <conditionalFormatting sqref="AT42:AT43">
    <cfRule type="expression" dxfId="2239" priority="525">
      <formula>AT$17=7</formula>
    </cfRule>
    <cfRule type="expression" dxfId="2238" priority="524">
      <formula>AT$17=1</formula>
    </cfRule>
    <cfRule type="expression" dxfId="2237" priority="526">
      <formula>COUNTIF(祝日,AT$42)=1</formula>
    </cfRule>
  </conditionalFormatting>
  <conditionalFormatting sqref="AT67">
    <cfRule type="cellIs" dxfId="2236" priority="513" operator="equal">
      <formula>0</formula>
    </cfRule>
    <cfRule type="cellIs" dxfId="2235" priority="512" operator="equal">
      <formula>0</formula>
    </cfRule>
    <cfRule type="cellIs" dxfId="2234" priority="514" operator="equal">
      <formula>0</formula>
    </cfRule>
  </conditionalFormatting>
  <conditionalFormatting sqref="AT79">
    <cfRule type="cellIs" dxfId="2233" priority="517" operator="equal">
      <formula>0</formula>
    </cfRule>
    <cfRule type="cellIs" dxfId="2232" priority="516" operator="equal">
      <formula>0</formula>
    </cfRule>
    <cfRule type="cellIs" dxfId="2231" priority="515" operator="equal">
      <formula>0</formula>
    </cfRule>
  </conditionalFormatting>
  <conditionalFormatting sqref="AT91">
    <cfRule type="cellIs" dxfId="2230" priority="520" operator="equal">
      <formula>0</formula>
    </cfRule>
    <cfRule type="cellIs" dxfId="2229" priority="519" operator="equal">
      <formula>0</formula>
    </cfRule>
    <cfRule type="cellIs" dxfId="2228" priority="518" operator="equal">
      <formula>0</formula>
    </cfRule>
  </conditionalFormatting>
  <conditionalFormatting sqref="AT95">
    <cfRule type="cellIs" dxfId="2227" priority="495" operator="equal">
      <formula>0</formula>
    </cfRule>
    <cfRule type="cellIs" dxfId="2226" priority="494" operator="equal">
      <formula>0</formula>
    </cfRule>
    <cfRule type="cellIs" dxfId="2225" priority="496" operator="equal">
      <formula>0</formula>
    </cfRule>
  </conditionalFormatting>
  <conditionalFormatting sqref="AV42:AV43">
    <cfRule type="expression" dxfId="2209" priority="492">
      <formula>AV$17=7</formula>
    </cfRule>
    <cfRule type="expression" dxfId="2208" priority="491">
      <formula>AV$17=1</formula>
    </cfRule>
    <cfRule type="expression" dxfId="2207" priority="493">
      <formula>COUNTIF(祝日,AV$42)=1</formula>
    </cfRule>
  </conditionalFormatting>
  <conditionalFormatting sqref="AV67">
    <cfRule type="cellIs" dxfId="2206" priority="480" operator="equal">
      <formula>0</formula>
    </cfRule>
    <cfRule type="cellIs" dxfId="2205" priority="479" operator="equal">
      <formula>0</formula>
    </cfRule>
    <cfRule type="cellIs" dxfId="2204" priority="481" operator="equal">
      <formula>0</formula>
    </cfRule>
  </conditionalFormatting>
  <conditionalFormatting sqref="AV79">
    <cfRule type="cellIs" dxfId="2203" priority="484" operator="equal">
      <formula>0</formula>
    </cfRule>
    <cfRule type="cellIs" dxfId="2202" priority="483" operator="equal">
      <formula>0</formula>
    </cfRule>
    <cfRule type="cellIs" dxfId="2201" priority="482" operator="equal">
      <formula>0</formula>
    </cfRule>
  </conditionalFormatting>
  <conditionalFormatting sqref="AV91">
    <cfRule type="cellIs" dxfId="2200" priority="487" operator="equal">
      <formula>0</formula>
    </cfRule>
    <cfRule type="cellIs" dxfId="2199" priority="486" operator="equal">
      <formula>0</formula>
    </cfRule>
    <cfRule type="cellIs" dxfId="2198" priority="485" operator="equal">
      <formula>0</formula>
    </cfRule>
  </conditionalFormatting>
  <conditionalFormatting sqref="AV95">
    <cfRule type="cellIs" dxfId="2197" priority="463" operator="equal">
      <formula>0</formula>
    </cfRule>
    <cfRule type="cellIs" dxfId="2196" priority="461" operator="equal">
      <formula>0</formula>
    </cfRule>
    <cfRule type="cellIs" dxfId="2195" priority="462" operator="equal">
      <formula>0</formula>
    </cfRule>
  </conditionalFormatting>
  <conditionalFormatting sqref="AX42:AX43">
    <cfRule type="expression" dxfId="2179" priority="459">
      <formula>AX$17=7</formula>
    </cfRule>
    <cfRule type="expression" dxfId="2178" priority="458">
      <formula>AX$17=1</formula>
    </cfRule>
    <cfRule type="expression" dxfId="2177" priority="460">
      <formula>COUNTIF(祝日,AX$42)=1</formula>
    </cfRule>
  </conditionalFormatting>
  <conditionalFormatting sqref="AX67">
    <cfRule type="cellIs" dxfId="2176" priority="447" operator="equal">
      <formula>0</formula>
    </cfRule>
    <cfRule type="cellIs" dxfId="2175" priority="446" operator="equal">
      <formula>0</formula>
    </cfRule>
    <cfRule type="cellIs" dxfId="2174" priority="448" operator="equal">
      <formula>0</formula>
    </cfRule>
  </conditionalFormatting>
  <conditionalFormatting sqref="AX79">
    <cfRule type="cellIs" dxfId="2173" priority="451" operator="equal">
      <formula>0</formula>
    </cfRule>
    <cfRule type="cellIs" dxfId="2172" priority="450" operator="equal">
      <formula>0</formula>
    </cfRule>
    <cfRule type="cellIs" dxfId="2171" priority="449" operator="equal">
      <formula>0</formula>
    </cfRule>
  </conditionalFormatting>
  <conditionalFormatting sqref="AX91">
    <cfRule type="cellIs" dxfId="2170" priority="454" operator="equal">
      <formula>0</formula>
    </cfRule>
    <cfRule type="cellIs" dxfId="2169" priority="453" operator="equal">
      <formula>0</formula>
    </cfRule>
    <cfRule type="cellIs" dxfId="2168" priority="452" operator="equal">
      <formula>0</formula>
    </cfRule>
  </conditionalFormatting>
  <conditionalFormatting sqref="AX95">
    <cfRule type="cellIs" dxfId="2167" priority="429" operator="equal">
      <formula>0</formula>
    </cfRule>
    <cfRule type="cellIs" dxfId="2166" priority="428" operator="equal">
      <formula>0</formula>
    </cfRule>
    <cfRule type="cellIs" dxfId="2165" priority="430" operator="equal">
      <formula>0</formula>
    </cfRule>
  </conditionalFormatting>
  <conditionalFormatting sqref="AZ42:AZ43">
    <cfRule type="expression" dxfId="2149" priority="426">
      <formula>AZ$17=7</formula>
    </cfRule>
    <cfRule type="expression" dxfId="2148" priority="425">
      <formula>AZ$17=1</formula>
    </cfRule>
    <cfRule type="expression" dxfId="2147" priority="427">
      <formula>COUNTIF(祝日,AZ$42)=1</formula>
    </cfRule>
  </conditionalFormatting>
  <conditionalFormatting sqref="AZ67">
    <cfRule type="cellIs" dxfId="2146" priority="414" operator="equal">
      <formula>0</formula>
    </cfRule>
    <cfRule type="cellIs" dxfId="2145" priority="413" operator="equal">
      <formula>0</formula>
    </cfRule>
    <cfRule type="cellIs" dxfId="2144" priority="415" operator="equal">
      <formula>0</formula>
    </cfRule>
  </conditionalFormatting>
  <conditionalFormatting sqref="AZ79">
    <cfRule type="cellIs" dxfId="2143" priority="418" operator="equal">
      <formula>0</formula>
    </cfRule>
    <cfRule type="cellIs" dxfId="2142" priority="417" operator="equal">
      <formula>0</formula>
    </cfRule>
    <cfRule type="cellIs" dxfId="2141" priority="416" operator="equal">
      <formula>0</formula>
    </cfRule>
  </conditionalFormatting>
  <conditionalFormatting sqref="AZ91">
    <cfRule type="cellIs" dxfId="2140" priority="421" operator="equal">
      <formula>0</formula>
    </cfRule>
    <cfRule type="cellIs" dxfId="2139" priority="420" operator="equal">
      <formula>0</formula>
    </cfRule>
    <cfRule type="cellIs" dxfId="2138" priority="419" operator="equal">
      <formula>0</formula>
    </cfRule>
  </conditionalFormatting>
  <conditionalFormatting sqref="AZ95">
    <cfRule type="cellIs" dxfId="2137" priority="396" operator="equal">
      <formula>0</formula>
    </cfRule>
    <cfRule type="cellIs" dxfId="2136" priority="395" operator="equal">
      <formula>0</formula>
    </cfRule>
    <cfRule type="cellIs" dxfId="2135" priority="397" operator="equal">
      <formula>0</formula>
    </cfRule>
  </conditionalFormatting>
  <conditionalFormatting sqref="BB42:BB43">
    <cfRule type="expression" dxfId="2119" priority="393">
      <formula>BB$17=7</formula>
    </cfRule>
    <cfRule type="expression" dxfId="2118" priority="392">
      <formula>BB$17=1</formula>
    </cfRule>
    <cfRule type="expression" dxfId="2117" priority="394">
      <formula>COUNTIF(祝日,BB$42)=1</formula>
    </cfRule>
  </conditionalFormatting>
  <conditionalFormatting sqref="BB67">
    <cfRule type="cellIs" dxfId="2116" priority="381" operator="equal">
      <formula>0</formula>
    </cfRule>
    <cfRule type="cellIs" dxfId="2115" priority="382" operator="equal">
      <formula>0</formula>
    </cfRule>
    <cfRule type="cellIs" dxfId="2114" priority="380" operator="equal">
      <formula>0</formula>
    </cfRule>
  </conditionalFormatting>
  <conditionalFormatting sqref="BB79">
    <cfRule type="cellIs" dxfId="2113" priority="384" operator="equal">
      <formula>0</formula>
    </cfRule>
    <cfRule type="cellIs" dxfId="2112" priority="385" operator="equal">
      <formula>0</formula>
    </cfRule>
    <cfRule type="cellIs" dxfId="2111" priority="383" operator="equal">
      <formula>0</formula>
    </cfRule>
  </conditionalFormatting>
  <conditionalFormatting sqref="BB91">
    <cfRule type="cellIs" dxfId="2110" priority="387" operator="equal">
      <formula>0</formula>
    </cfRule>
    <cfRule type="cellIs" dxfId="2109" priority="386" operator="equal">
      <formula>0</formula>
    </cfRule>
    <cfRule type="cellIs" dxfId="2108" priority="388" operator="equal">
      <formula>0</formula>
    </cfRule>
  </conditionalFormatting>
  <conditionalFormatting sqref="BB95">
    <cfRule type="cellIs" dxfId="2107" priority="362" operator="equal">
      <formula>0</formula>
    </cfRule>
    <cfRule type="cellIs" dxfId="2106" priority="363" operator="equal">
      <formula>0</formula>
    </cfRule>
    <cfRule type="cellIs" dxfId="2105" priority="364" operator="equal">
      <formula>0</formula>
    </cfRule>
  </conditionalFormatting>
  <conditionalFormatting sqref="BD42:BD43">
    <cfRule type="expression" dxfId="2089" priority="359">
      <formula>BD$17=1</formula>
    </cfRule>
    <cfRule type="expression" dxfId="2088" priority="361">
      <formula>COUNTIF(祝日,BD$42)=1</formula>
    </cfRule>
    <cfRule type="expression" dxfId="2087" priority="360">
      <formula>BD$17=7</formula>
    </cfRule>
  </conditionalFormatting>
  <conditionalFormatting sqref="BD67">
    <cfRule type="cellIs" dxfId="2086" priority="349" operator="equal">
      <formula>0</formula>
    </cfRule>
    <cfRule type="cellIs" dxfId="2085" priority="348" operator="equal">
      <formula>0</formula>
    </cfRule>
    <cfRule type="cellIs" dxfId="2084" priority="347" operator="equal">
      <formula>0</formula>
    </cfRule>
  </conditionalFormatting>
  <conditionalFormatting sqref="BD79">
    <cfRule type="cellIs" dxfId="2083" priority="352" operator="equal">
      <formula>0</formula>
    </cfRule>
    <cfRule type="cellIs" dxfId="2082" priority="351" operator="equal">
      <formula>0</formula>
    </cfRule>
    <cfRule type="cellIs" dxfId="2081" priority="350" operator="equal">
      <formula>0</formula>
    </cfRule>
  </conditionalFormatting>
  <conditionalFormatting sqref="BD91">
    <cfRule type="cellIs" dxfId="2080" priority="354" operator="equal">
      <formula>0</formula>
    </cfRule>
    <cfRule type="cellIs" dxfId="2079" priority="353" operator="equal">
      <formula>0</formula>
    </cfRule>
    <cfRule type="cellIs" dxfId="2078" priority="355" operator="equal">
      <formula>0</formula>
    </cfRule>
  </conditionalFormatting>
  <conditionalFormatting sqref="BD95">
    <cfRule type="cellIs" dxfId="2077" priority="331" operator="equal">
      <formula>0</formula>
    </cfRule>
    <cfRule type="cellIs" dxfId="2076" priority="329" operator="equal">
      <formula>0</formula>
    </cfRule>
    <cfRule type="cellIs" dxfId="2075" priority="330" operator="equal">
      <formula>0</formula>
    </cfRule>
  </conditionalFormatting>
  <conditionalFormatting sqref="BF42:BF43">
    <cfRule type="expression" dxfId="2059" priority="328">
      <formula>COUNTIF(祝日,BF$42)=1</formula>
    </cfRule>
    <cfRule type="expression" dxfId="2058" priority="327">
      <formula>BF$17=7</formula>
    </cfRule>
    <cfRule type="expression" dxfId="2057" priority="326">
      <formula>BF$17=1</formula>
    </cfRule>
  </conditionalFormatting>
  <conditionalFormatting sqref="BF67">
    <cfRule type="cellIs" dxfId="2056" priority="315" operator="equal">
      <formula>0</formula>
    </cfRule>
    <cfRule type="cellIs" dxfId="2055" priority="316" operator="equal">
      <formula>0</formula>
    </cfRule>
    <cfRule type="cellIs" dxfId="2054" priority="314" operator="equal">
      <formula>0</formula>
    </cfRule>
  </conditionalFormatting>
  <conditionalFormatting sqref="BF79">
    <cfRule type="cellIs" dxfId="2053" priority="317" operator="equal">
      <formula>0</formula>
    </cfRule>
    <cfRule type="cellIs" dxfId="2052" priority="318" operator="equal">
      <formula>0</formula>
    </cfRule>
    <cfRule type="cellIs" dxfId="2051" priority="319" operator="equal">
      <formula>0</formula>
    </cfRule>
  </conditionalFormatting>
  <conditionalFormatting sqref="BF91">
    <cfRule type="cellIs" dxfId="2050" priority="322" operator="equal">
      <formula>0</formula>
    </cfRule>
    <cfRule type="cellIs" dxfId="2049" priority="321" operator="equal">
      <formula>0</formula>
    </cfRule>
    <cfRule type="cellIs" dxfId="2048" priority="320" operator="equal">
      <formula>0</formula>
    </cfRule>
  </conditionalFormatting>
  <conditionalFormatting sqref="BF95">
    <cfRule type="cellIs" dxfId="2047" priority="296" operator="equal">
      <formula>0</formula>
    </cfRule>
    <cfRule type="cellIs" dxfId="2046" priority="297" operator="equal">
      <formula>0</formula>
    </cfRule>
    <cfRule type="cellIs" dxfId="2045" priority="298" operator="equal">
      <formula>0</formula>
    </cfRule>
  </conditionalFormatting>
  <conditionalFormatting sqref="BH42:BH43">
    <cfRule type="expression" dxfId="2029" priority="295">
      <formula>COUNTIF(祝日,BH$42)=1</formula>
    </cfRule>
    <cfRule type="expression" dxfId="2028" priority="294">
      <formula>BH$17=7</formula>
    </cfRule>
    <cfRule type="expression" dxfId="2027" priority="293">
      <formula>BH$17=1</formula>
    </cfRule>
  </conditionalFormatting>
  <conditionalFormatting sqref="BH67">
    <cfRule type="cellIs" dxfId="2026" priority="282" operator="equal">
      <formula>0</formula>
    </cfRule>
    <cfRule type="cellIs" dxfId="2025" priority="283" operator="equal">
      <formula>0</formula>
    </cfRule>
    <cfRule type="cellIs" dxfId="2024" priority="281" operator="equal">
      <formula>0</formula>
    </cfRule>
  </conditionalFormatting>
  <conditionalFormatting sqref="BH79">
    <cfRule type="cellIs" dxfId="2023" priority="285" operator="equal">
      <formula>0</formula>
    </cfRule>
    <cfRule type="cellIs" dxfId="2022" priority="286" operator="equal">
      <formula>0</formula>
    </cfRule>
    <cfRule type="cellIs" dxfId="2021" priority="284" operator="equal">
      <formula>0</formula>
    </cfRule>
  </conditionalFormatting>
  <conditionalFormatting sqref="BH91">
    <cfRule type="cellIs" dxfId="2020" priority="287" operator="equal">
      <formula>0</formula>
    </cfRule>
    <cfRule type="cellIs" dxfId="2019" priority="289" operator="equal">
      <formula>0</formula>
    </cfRule>
    <cfRule type="cellIs" dxfId="2018" priority="288" operator="equal">
      <formula>0</formula>
    </cfRule>
  </conditionalFormatting>
  <conditionalFormatting sqref="BH95">
    <cfRule type="cellIs" dxfId="2017" priority="263" operator="equal">
      <formula>0</formula>
    </cfRule>
    <cfRule type="cellIs" dxfId="2016" priority="264" operator="equal">
      <formula>0</formula>
    </cfRule>
    <cfRule type="cellIs" dxfId="2015" priority="265" operator="equal">
      <formula>0</formula>
    </cfRule>
  </conditionalFormatting>
  <conditionalFormatting sqref="BJ42:BJ43">
    <cfRule type="expression" dxfId="1999" priority="260">
      <formula>BJ$17=1</formula>
    </cfRule>
    <cfRule type="expression" dxfId="1998" priority="261">
      <formula>BJ$17=7</formula>
    </cfRule>
    <cfRule type="expression" dxfId="1997" priority="262">
      <formula>COUNTIF(祝日,BJ$42)=1</formula>
    </cfRule>
  </conditionalFormatting>
  <conditionalFormatting sqref="BJ67">
    <cfRule type="cellIs" dxfId="1996" priority="250" operator="equal">
      <formula>0</formula>
    </cfRule>
    <cfRule type="cellIs" dxfId="1995" priority="249" operator="equal">
      <formula>0</formula>
    </cfRule>
    <cfRule type="cellIs" dxfId="1994" priority="248" operator="equal">
      <formula>0</formula>
    </cfRule>
  </conditionalFormatting>
  <conditionalFormatting sqref="BJ79">
    <cfRule type="cellIs" dxfId="1993" priority="253" operator="equal">
      <formula>0</formula>
    </cfRule>
    <cfRule type="cellIs" dxfId="1992" priority="252" operator="equal">
      <formula>0</formula>
    </cfRule>
    <cfRule type="cellIs" dxfId="1991" priority="251" operator="equal">
      <formula>0</formula>
    </cfRule>
  </conditionalFormatting>
  <conditionalFormatting sqref="BJ91">
    <cfRule type="cellIs" dxfId="1990" priority="255" operator="equal">
      <formula>0</formula>
    </cfRule>
    <cfRule type="cellIs" dxfId="1989" priority="254" operator="equal">
      <formula>0</formula>
    </cfRule>
    <cfRule type="cellIs" dxfId="1988" priority="256" operator="equal">
      <formula>0</formula>
    </cfRule>
  </conditionalFormatting>
  <conditionalFormatting sqref="BJ95">
    <cfRule type="cellIs" dxfId="1987" priority="231" operator="equal">
      <formula>0</formula>
    </cfRule>
    <cfRule type="cellIs" dxfId="1986" priority="232" operator="equal">
      <formula>0</formula>
    </cfRule>
    <cfRule type="cellIs" dxfId="1985" priority="230" operator="equal">
      <formula>0</formula>
    </cfRule>
  </conditionalFormatting>
  <conditionalFormatting sqref="BL42:BL43">
    <cfRule type="expression" dxfId="1969" priority="229">
      <formula>COUNTIF(祝日,BL$42)=1</formula>
    </cfRule>
    <cfRule type="expression" dxfId="1968" priority="228">
      <formula>BL$17=7</formula>
    </cfRule>
    <cfRule type="expression" dxfId="1967" priority="227">
      <formula>BL$17=1</formula>
    </cfRule>
  </conditionalFormatting>
  <conditionalFormatting sqref="BL67">
    <cfRule type="cellIs" dxfId="1966" priority="216" operator="equal">
      <formula>0</formula>
    </cfRule>
    <cfRule type="cellIs" dxfId="1965" priority="217" operator="equal">
      <formula>0</formula>
    </cfRule>
    <cfRule type="cellIs" dxfId="1964" priority="215" operator="equal">
      <formula>0</formula>
    </cfRule>
  </conditionalFormatting>
  <conditionalFormatting sqref="BL79">
    <cfRule type="cellIs" dxfId="1963" priority="218" operator="equal">
      <formula>0</formula>
    </cfRule>
    <cfRule type="cellIs" dxfId="1962" priority="219" operator="equal">
      <formula>0</formula>
    </cfRule>
    <cfRule type="cellIs" dxfId="1961" priority="220" operator="equal">
      <formula>0</formula>
    </cfRule>
  </conditionalFormatting>
  <conditionalFormatting sqref="BL91">
    <cfRule type="cellIs" dxfId="1960" priority="221" operator="equal">
      <formula>0</formula>
    </cfRule>
    <cfRule type="cellIs" dxfId="1959" priority="223" operator="equal">
      <formula>0</formula>
    </cfRule>
    <cfRule type="cellIs" dxfId="1958" priority="222" operator="equal">
      <formula>0</formula>
    </cfRule>
  </conditionalFormatting>
  <conditionalFormatting sqref="BL95">
    <cfRule type="cellIs" dxfId="1957" priority="197" operator="equal">
      <formula>0</formula>
    </cfRule>
    <cfRule type="cellIs" dxfId="1956" priority="198" operator="equal">
      <formula>0</formula>
    </cfRule>
    <cfRule type="cellIs" dxfId="1955" priority="199" operator="equal">
      <formula>0</formula>
    </cfRule>
  </conditionalFormatting>
  <pageMargins left="0" right="0" top="0" bottom="0" header="0.31496062992125984" footer="0.31496062992125984"/>
  <pageSetup paperSize="9" orientation="landscape" horizontalDpi="0" verticalDpi="0" r:id="rId1"/>
  <ignoredErrors>
    <ignoredError sqref="F13:I13 C30:C34 BF20 D19:BM19 E28:BM28 E20:BE20 BG20:BM20 H14:I14 F4:H4 F5:G5 F6:G6 F7:G7 F8:G8 F9:I9 F10:I10 F11:I11 F12:I12 I4 D31:BM35 F29:BM29 F30:BM30 E21:BM21 E22:BM22 E23:BM23 E24:BM24 E25:BM25 E26:BM26 E27:BM27 V4:V13 R4:R13 O4:O13 L4:L13 E4:E13 I5 I6 I7 I8 H8 H7 H6 H5 E18:BM18"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205" id="{3FEE67B2-7A36-4982-A123-136726437095}">
            <xm:f>AND($E37=Setting!$B$7,Setting!$B$7&lt;&gt;"")</xm:f>
            <x14:dxf>
              <fill>
                <patternFill>
                  <bgColor rgb="FFFFEECC"/>
                </patternFill>
              </fill>
            </x14:dxf>
          </x14:cfRule>
          <x14:cfRule type="expression" priority="1206" id="{35618C02-183B-4278-A165-806EA8F7F1D8}">
            <xm:f>AND($E37=Setting!$B$6,Setting!$B$6&lt;&gt;"")</xm:f>
            <x14:dxf>
              <fill>
                <patternFill>
                  <bgColor rgb="FFF1E5DB"/>
                </patternFill>
              </fill>
            </x14:dxf>
          </x14:cfRule>
          <x14:cfRule type="expression" priority="1207" id="{0C20F7C2-CD4F-4A09-BDF0-4F4D7B305FA1}">
            <xm:f>AND($E37=Setting!$B$5,Setting!$B$5&lt;&gt;"")</xm:f>
            <x14:dxf>
              <fill>
                <patternFill>
                  <bgColor rgb="FFFFCCCC"/>
                </patternFill>
              </fill>
            </x14:dxf>
          </x14:cfRule>
          <x14:cfRule type="expression" priority="1198" id="{A4BFA882-3AE9-461D-A52E-531633191EB8}">
            <xm:f>AND($E37=Setting!$B$14,Setting!$B$14&lt;&gt;"")</xm:f>
            <x14:dxf>
              <fill>
                <patternFill>
                  <bgColor rgb="FFCCDDFF"/>
                </patternFill>
              </fill>
            </x14:dxf>
          </x14:cfRule>
          <x14:cfRule type="expression" priority="1197" id="{3C2C7028-E154-47F5-99C4-2BEE7AC19D1E}">
            <xm:f>AND($E37=Setting!$B$15,Setting!$B$15&lt;&gt;"")</xm:f>
            <x14:dxf>
              <fill>
                <patternFill>
                  <bgColor rgb="FFD6D6F5"/>
                </patternFill>
              </fill>
            </x14:dxf>
          </x14:cfRule>
          <x14:cfRule type="expression" priority="1196" id="{9555E368-E504-4C42-A6D7-B11DC5FBE4FC}">
            <xm:f>AND($E37=Setting!$B$16,Setting!$B$16&lt;&gt;"")</xm:f>
            <x14:dxf>
              <fill>
                <patternFill>
                  <bgColor rgb="FFEECCFF"/>
                </patternFill>
              </fill>
            </x14:dxf>
          </x14:cfRule>
          <x14:cfRule type="expression" priority="1195" id="{3138F67C-10E4-4FEA-B7A2-70487680A635}">
            <xm:f>AND($E37=Setting!$B$17,Setting!$B$17&lt;&gt;"")</xm:f>
            <x14:dxf>
              <fill>
                <patternFill>
                  <bgColor rgb="FFFFCCFF"/>
                </patternFill>
              </fill>
            </x14:dxf>
          </x14:cfRule>
          <x14:cfRule type="expression" priority="1200" id="{FA94AFD6-8356-4A79-88B4-0C06DEF793EE}">
            <xm:f>AND($E37=Setting!$B$12,Setting!$B$12&lt;&gt;"")</xm:f>
            <x14:dxf>
              <fill>
                <patternFill>
                  <bgColor rgb="FFCFFCFC"/>
                </patternFill>
              </fill>
            </x14:dxf>
          </x14:cfRule>
          <x14:cfRule type="expression" priority="1194" id="{9CC41535-2634-4F82-9EDF-9276237D28CD}">
            <xm:f>AND($E37=Setting!$B$18,Setting!$B$18&lt;&gt;"")</xm:f>
            <x14:dxf>
              <fill>
                <patternFill>
                  <bgColor rgb="FFF7D4EB"/>
                </patternFill>
              </fill>
            </x14:dxf>
          </x14:cfRule>
          <x14:cfRule type="expression" priority="1193" id="{EA0FE0C2-10D6-470D-9945-06EC1DF5F165}">
            <xm:f>AND($E37=Setting!$B$19,Setting!$B$19&lt;&gt;"")</xm:f>
            <x14:dxf>
              <fill>
                <patternFill>
                  <bgColor rgb="FFFFCCDD"/>
                </patternFill>
              </fill>
            </x14:dxf>
          </x14:cfRule>
          <x14:cfRule type="expression" priority="1199" id="{80FEEEE8-4BCD-49B7-BA29-3149F12FF8BA}">
            <xm:f>AND($E37=Setting!$B$13,Setting!$B$13&lt;&gt;"")</xm:f>
            <x14:dxf>
              <fill>
                <patternFill>
                  <bgColor rgb="FFCCEEFF"/>
                </patternFill>
              </fill>
            </x14:dxf>
          </x14:cfRule>
          <x14:cfRule type="expression" priority="1204" id="{A4F2DB5F-A65B-4F96-8B70-4FB7D6ADCA9D}">
            <xm:f>AND($E37=Setting!$B$8,Setting!$B$8&lt;&gt;"")</xm:f>
            <x14:dxf>
              <fill>
                <patternFill>
                  <bgColor rgb="FFFFFFCC"/>
                </patternFill>
              </fill>
            </x14:dxf>
          </x14:cfRule>
          <x14:cfRule type="expression" priority="1203" id="{599B4923-4F1A-4B1A-B610-78D133C77F18}">
            <xm:f>AND($E37=Setting!$B$9,Setting!$B$9&lt;&gt;"")</xm:f>
            <x14:dxf>
              <fill>
                <patternFill>
                  <bgColor rgb="FFEEFFCC"/>
                </patternFill>
              </fill>
            </x14:dxf>
          </x14:cfRule>
          <x14:cfRule type="expression" priority="1202" id="{E1F1E8C9-D289-47A5-AA82-BB1A8BA6B1B0}">
            <xm:f>AND($E37=Setting!$B$10,Setting!$B$10&lt;&gt;"")</xm:f>
            <x14:dxf>
              <fill>
                <patternFill>
                  <bgColor rgb="FFDDFFCC"/>
                </patternFill>
              </fill>
            </x14:dxf>
          </x14:cfRule>
          <x14:cfRule type="expression" priority="1201" id="{E75C402E-115E-4C69-A6A8-BA05B23EA325}">
            <xm:f>AND($E37=Setting!$B$11,Setting!$B$11&lt;&gt;"")</xm:f>
            <x14:dxf>
              <fill>
                <patternFill>
                  <bgColor rgb="FFCCFFDD"/>
                </patternFill>
              </fill>
            </x14:dxf>
          </x14:cfRule>
          <xm:sqref>D37:E125 F55:BM55</xm:sqref>
        </x14:conditionalFormatting>
        <x14:conditionalFormatting xmlns:xm="http://schemas.microsoft.com/office/excel/2006/main">
          <x14:cfRule type="expression" priority="1187" id="{E1E31298-F0CD-4344-9F44-7230CA653BF2}">
            <xm:f>D$16&gt;Setting!$S$5</xm:f>
            <x14:dxf>
              <numFmt numFmtId="183" formatCode=";;;"/>
            </x14:dxf>
          </x14:cfRule>
          <xm:sqref>D20:BM35</xm:sqref>
        </x14:conditionalFormatting>
        <x14:conditionalFormatting xmlns:xm="http://schemas.microsoft.com/office/excel/2006/main">
          <x14:cfRule type="expression" priority="4907" id="{7B8152DB-9836-4F2B-9344-46FA894D0569}">
            <xm:f>AND($G84=Guide!$B$5,Guide!$B$5&lt;&gt;"")</xm:f>
            <x14:dxf>
              <fill>
                <patternFill>
                  <bgColor rgb="FFFFCCCC"/>
                </patternFill>
              </fill>
            </x14:dxf>
          </x14:cfRule>
          <x14:cfRule type="expression" priority="4896" id="{17EC1146-9580-47C0-81E5-6B876D291C81}">
            <xm:f>AND($G84=Setting!$B$17,Setting!$B$17&lt;&gt;"")</xm:f>
            <x14:dxf>
              <fill>
                <patternFill>
                  <bgColor rgb="FFFFCCFF"/>
                </patternFill>
              </fill>
            </x14:dxf>
          </x14:cfRule>
          <x14:cfRule type="expression" priority="4898" id="{38CA2C7D-E227-4267-84E5-B6A2EF5AF1CA}">
            <xm:f>AND($G84=Setting!$B$15,Setting!$B$15&lt;&gt;"")</xm:f>
            <x14:dxf>
              <fill>
                <patternFill>
                  <bgColor rgb="FFD6D6F5"/>
                </patternFill>
              </fill>
            </x14:dxf>
          </x14:cfRule>
          <x14:cfRule type="expression" priority="4899" id="{AA56B110-D127-41CA-8554-3C4B46CE5DDB}">
            <xm:f>AND($G84=Guide!$B$13,Guide!$B$13&lt;&gt;"")</xm:f>
            <x14:dxf>
              <fill>
                <patternFill>
                  <bgColor rgb="FFCCDDFF"/>
                </patternFill>
              </fill>
            </x14:dxf>
          </x14:cfRule>
          <x14:cfRule type="expression" priority="4900" id="{94114643-CA6C-483A-B275-58EE0FFA2AA0}">
            <xm:f>AND($G84=Guide!$B$12,Guide!$B$12&lt;&gt;"")</xm:f>
            <x14:dxf>
              <fill>
                <patternFill>
                  <bgColor rgb="FFCCEEFF"/>
                </patternFill>
              </fill>
            </x14:dxf>
          </x14:cfRule>
          <x14:cfRule type="expression" priority="4901" id="{E47023B1-2A82-4CAC-AA64-A0586D11960D}">
            <xm:f>AND($G84=Guide!$B$11,Guide!$B$11&lt;&gt;"")</xm:f>
            <x14:dxf>
              <fill>
                <patternFill>
                  <bgColor rgb="FFCFFCFC"/>
                </patternFill>
              </fill>
            </x14:dxf>
          </x14:cfRule>
          <x14:cfRule type="expression" priority="4902" id="{C5659277-38DD-430C-996E-318F18E9F32C}">
            <xm:f>AND($G84=Guide!$B$10,Guide!$B$10&lt;&gt;"")</xm:f>
            <x14:dxf>
              <fill>
                <patternFill>
                  <bgColor rgb="FFCCFFDD"/>
                </patternFill>
              </fill>
            </x14:dxf>
          </x14:cfRule>
          <x14:cfRule type="expression" priority="4903" id="{DE01DE46-CF93-46F8-9689-E164016A93A7}">
            <xm:f>AND($G84=Guide!$B$9,Guide!$B$9&lt;&gt;"")</xm:f>
            <x14:dxf>
              <fill>
                <patternFill>
                  <bgColor rgb="FFEEFFCC"/>
                </patternFill>
              </fill>
            </x14:dxf>
          </x14:cfRule>
          <x14:cfRule type="expression" priority="4904" id="{EFE9A2E8-DD28-48E5-AC9B-AEC773A7E817}">
            <xm:f>AND($G84=Guide!$B$8,Guide!$B$8&lt;&gt;"")</xm:f>
            <x14:dxf>
              <fill>
                <patternFill>
                  <bgColor rgb="FFFFFFCC"/>
                </patternFill>
              </fill>
            </x14:dxf>
          </x14:cfRule>
          <x14:cfRule type="expression" priority="4905" id="{C8DFA91B-9FE7-4232-A100-EF43FC9E71C0}">
            <xm:f>AND($G84=Guide!$B$7,Guide!$B$7&lt;&gt;"")</xm:f>
            <x14:dxf>
              <fill>
                <patternFill>
                  <bgColor rgb="FFFFEECC"/>
                </patternFill>
              </fill>
            </x14:dxf>
          </x14:cfRule>
          <x14:cfRule type="expression" priority="4895" id="{088543ED-4A5E-4CCC-92CC-0A87B8779889}">
            <xm:f>AND($G84=Setting!$B$18,Setting!$B$18&lt;&gt;"")</xm:f>
            <x14:dxf>
              <fill>
                <patternFill>
                  <bgColor rgb="FFF7D4EB"/>
                </patternFill>
              </fill>
            </x14:dxf>
          </x14:cfRule>
          <x14:cfRule type="expression" priority="4906" id="{528339A6-0D90-4E92-8029-D4CDCB26ACA7}">
            <xm:f>AND($G84=Guide!$B$6,Guide!$B$6&lt;&gt;"")</xm:f>
            <x14:dxf>
              <fill>
                <patternFill>
                  <bgColor rgb="FFF1E5DB"/>
                </patternFill>
              </fill>
            </x14:dxf>
          </x14:cfRule>
          <x14:cfRule type="expression" priority="4894" id="{342FD2D4-073F-402D-9A54-AF8AD5FDDEDE}">
            <xm:f>AND($G84=Setting!$B$19,Setting!$B$19&lt;&gt;"")</xm:f>
            <x14:dxf>
              <fill>
                <patternFill>
                  <bgColor rgb="FFFFCCDD"/>
                </patternFill>
              </fill>
            </x14:dxf>
          </x14:cfRule>
          <x14:cfRule type="expression" priority="4897" id="{3E507F79-323A-4C7D-BFB5-03E970815A7C}">
            <xm:f>AND($G84=Setting!$B$16,Setting!$B$16&lt;&gt;"")</xm:f>
            <x14:dxf>
              <fill>
                <patternFill>
                  <bgColor rgb="FFEECCFF"/>
                </patternFill>
              </fill>
            </x14:dxf>
          </x14:cfRule>
          <xm:sqref>F83</xm:sqref>
        </x14:conditionalFormatting>
        <x14:conditionalFormatting xmlns:xm="http://schemas.microsoft.com/office/excel/2006/main">
          <x14:cfRule type="expression" priority="144" id="{E47023B1-2A82-4CAC-AA64-A0586D11960D}">
            <xm:f>AND($G37=Guide!$B$11,Guide!$B$11&lt;&gt;"")</xm:f>
            <x14:dxf>
              <fill>
                <patternFill>
                  <bgColor rgb="FFCFFCFC"/>
                </patternFill>
              </fill>
            </x14:dxf>
          </x14:cfRule>
          <x14:cfRule type="expression" priority="147" id="{DE01DE46-CF93-46F8-9689-E164016A93A7}">
            <xm:f>AND($G37=Guide!$B$9,Guide!$B$9&lt;&gt;"")</xm:f>
            <x14:dxf>
              <fill>
                <patternFill>
                  <bgColor rgb="FFEEFFCC"/>
                </patternFill>
              </fill>
            </x14:dxf>
          </x14:cfRule>
          <x14:cfRule type="expression" priority="145" id="{C5659277-38DD-430C-996E-318F18E9F32C}">
            <xm:f>AND($G37=Guide!$B$10,Guide!$B$10&lt;&gt;"")</xm:f>
            <x14:dxf>
              <fill>
                <patternFill>
                  <bgColor rgb="FFCCFFDD"/>
                </patternFill>
              </fill>
            </x14:dxf>
          </x14:cfRule>
          <x14:cfRule type="expression" priority="148" id="{EFE9A2E8-DD28-48E5-AC9B-AEC773A7E817}">
            <xm:f>AND($G37=Guide!$B$8,Guide!$B$8&lt;&gt;"")</xm:f>
            <x14:dxf>
              <fill>
                <patternFill>
                  <bgColor rgb="FFFFFFCC"/>
                </patternFill>
              </fill>
            </x14:dxf>
          </x14:cfRule>
          <x14:cfRule type="expression" priority="143" id="{94114643-CA6C-483A-B275-58EE0FFA2AA0}">
            <xm:f>AND($G37=Guide!$B$12,Guide!$B$12&lt;&gt;"")</xm:f>
            <x14:dxf>
              <fill>
                <patternFill>
                  <bgColor rgb="FFCCEEFF"/>
                </patternFill>
              </fill>
            </x14:dxf>
          </x14:cfRule>
          <x14:cfRule type="expression" priority="149" id="{C8DFA91B-9FE7-4232-A100-EF43FC9E71C0}">
            <xm:f>AND($G37=Guide!$B$7,Guide!$B$7&lt;&gt;"")</xm:f>
            <x14:dxf>
              <fill>
                <patternFill>
                  <bgColor rgb="FFFFEECC"/>
                </patternFill>
              </fill>
            </x14:dxf>
          </x14:cfRule>
          <x14:cfRule type="expression" priority="150" id="{528339A6-0D90-4E92-8029-D4CDCB26ACA7}">
            <xm:f>AND($G37=Guide!$B$6,Guide!$B$6&lt;&gt;"")</xm:f>
            <x14:dxf>
              <fill>
                <patternFill>
                  <bgColor rgb="FFF1E5DB"/>
                </patternFill>
              </fill>
            </x14:dxf>
          </x14:cfRule>
          <x14:cfRule type="expression" priority="151" id="{7B8152DB-9836-4F2B-9344-46FA894D0569}">
            <xm:f>AND($G37=Guide!$B$5,Guide!$B$5&lt;&gt;"")</xm:f>
            <x14:dxf>
              <fill>
                <patternFill>
                  <bgColor rgb="FFFFCCCC"/>
                </patternFill>
              </fill>
            </x14:dxf>
          </x14:cfRule>
          <xm:sqref>F37:G54 F56:G82 G83:G84 F85:G125</xm:sqref>
        </x14:conditionalFormatting>
        <x14:conditionalFormatting xmlns:xm="http://schemas.microsoft.com/office/excel/2006/main">
          <x14:cfRule type="expression" priority="142" id="{AA56B110-D127-41CA-8554-3C4B46CE5DDB}">
            <xm:f>AND($G37=Guide!$B$13,Guide!$B$13&lt;&gt;"")</xm:f>
            <x14:dxf>
              <fill>
                <patternFill>
                  <bgColor rgb="FFCCDDFF"/>
                </patternFill>
              </fill>
            </x14:dxf>
          </x14:cfRule>
          <xm:sqref>F56:G82 G83:G84 F85:G125 F37:G54</xm:sqref>
        </x14:conditionalFormatting>
        <x14:conditionalFormatting xmlns:xm="http://schemas.microsoft.com/office/excel/2006/main">
          <x14:cfRule type="expression" priority="141" id="{38CA2C7D-E227-4267-84E5-B6A2EF5AF1CA}">
            <xm:f>AND($G56=Setting!$B$15,Setting!$B$15&lt;&gt;"")</xm:f>
            <x14:dxf>
              <fill>
                <patternFill>
                  <bgColor rgb="FFD6D6F5"/>
                </patternFill>
              </fill>
            </x14:dxf>
          </x14:cfRule>
          <x14:cfRule type="expression" priority="140" id="{3E507F79-323A-4C7D-BFB5-03E970815A7C}">
            <xm:f>AND($G56=Setting!$B$16,Setting!$B$16&lt;&gt;"")</xm:f>
            <x14:dxf>
              <fill>
                <patternFill>
                  <bgColor rgb="FFEECCFF"/>
                </patternFill>
              </fill>
            </x14:dxf>
          </x14:cfRule>
          <x14:cfRule type="expression" priority="139" id="{17EC1146-9580-47C0-81E5-6B876D291C81}">
            <xm:f>AND($G56=Setting!$B$17,Setting!$B$17&lt;&gt;"")</xm:f>
            <x14:dxf>
              <fill>
                <patternFill>
                  <bgColor rgb="FFFFCCFF"/>
                </patternFill>
              </fill>
            </x14:dxf>
          </x14:cfRule>
          <x14:cfRule type="expression" priority="138" id="{088543ED-4A5E-4CCC-92CC-0A87B8779889}">
            <xm:f>AND($G56=Setting!$B$18,Setting!$B$18&lt;&gt;"")</xm:f>
            <x14:dxf>
              <fill>
                <patternFill>
                  <bgColor rgb="FFF7D4EB"/>
                </patternFill>
              </fill>
            </x14:dxf>
          </x14:cfRule>
          <xm:sqref>F56:G82 G83:G84 F85:G125</xm:sqref>
        </x14:conditionalFormatting>
        <x14:conditionalFormatting xmlns:xm="http://schemas.microsoft.com/office/excel/2006/main">
          <x14:cfRule type="expression" priority="137" id="{342FD2D4-073F-402D-9A54-AF8AD5FDDEDE}">
            <xm:f>AND($G56=Setting!$B$19,Setting!$B$19&lt;&gt;"")</xm:f>
            <x14:dxf>
              <fill>
                <patternFill>
                  <bgColor rgb="FFFFCCDD"/>
                </patternFill>
              </fill>
            </x14:dxf>
          </x14:cfRule>
          <xm:sqref>F85:G125 F56:G82 G83:G84</xm:sqref>
        </x14:conditionalFormatting>
        <x14:conditionalFormatting xmlns:xm="http://schemas.microsoft.com/office/excel/2006/main">
          <x14:cfRule type="expression" priority="11" id="{2A4ADD2A-AE39-EE40-B298-2E68762127CB}">
            <xm:f>AND($G37=Setting!$B$16,Setting!$B$16&lt;&gt;"")</xm:f>
            <x14:dxf>
              <fill>
                <patternFill>
                  <bgColor rgb="FFEECCFF"/>
                </patternFill>
              </fill>
            </x14:dxf>
          </x14:cfRule>
          <x14:cfRule type="expression" priority="10" id="{E8005FC3-FED5-FF46-8EEC-C2E3829C1581}">
            <xm:f>AND($G37=Setting!$B$17,Setting!$B$17&lt;&gt;"")</xm:f>
            <x14:dxf>
              <fill>
                <patternFill>
                  <bgColor rgb="FFFFCCFF"/>
                </patternFill>
              </fill>
            </x14:dxf>
          </x14:cfRule>
          <x14:cfRule type="expression" priority="9" id="{BA829E95-2C4A-7E47-8FD0-F6E171B650CB}">
            <xm:f>AND($G37=Setting!$B$18,Setting!$B$18&lt;&gt;"")</xm:f>
            <x14:dxf>
              <fill>
                <patternFill>
                  <bgColor rgb="FFF7D4EB"/>
                </patternFill>
              </fill>
            </x14:dxf>
          </x14:cfRule>
          <xm:sqref>F37:O54 N56:O125</xm:sqref>
        </x14:conditionalFormatting>
        <x14:conditionalFormatting xmlns:xm="http://schemas.microsoft.com/office/excel/2006/main">
          <x14:cfRule type="expression" priority="113" id="{367283C5-9C9B-7944-A0E5-4A2D40565DD4}">
            <xm:f>AND($I37=Guide!$B$9,Guide!$B$9&lt;&gt;"")</xm:f>
            <x14:dxf>
              <fill>
                <patternFill>
                  <bgColor rgb="FFEEFFCC"/>
                </patternFill>
              </fill>
            </x14:dxf>
          </x14:cfRule>
          <x14:cfRule type="expression" priority="112" id="{5F82E4FC-C3EC-C641-8CAD-71406B256ADB}">
            <xm:f>AND($I37=Guide!$B$10,Guide!$B$10&lt;&gt;"")</xm:f>
            <x14:dxf>
              <fill>
                <patternFill>
                  <bgColor rgb="FFCCFFDD"/>
                </patternFill>
              </fill>
            </x14:dxf>
          </x14:cfRule>
          <x14:cfRule type="expression" priority="114" id="{2F7C80D0-4046-2547-939C-662075C477ED}">
            <xm:f>AND($I37=Guide!$B$8,Guide!$B$8&lt;&gt;"")</xm:f>
            <x14:dxf>
              <fill>
                <patternFill>
                  <bgColor rgb="FFFFFFCC"/>
                </patternFill>
              </fill>
            </x14:dxf>
          </x14:cfRule>
          <x14:cfRule type="expression" priority="115" id="{46C98B4F-861C-0742-B673-C772982F8FA5}">
            <xm:f>AND($I37=Guide!$B$7,Guide!$B$7&lt;&gt;"")</xm:f>
            <x14:dxf>
              <fill>
                <patternFill>
                  <bgColor rgb="FFFFEECC"/>
                </patternFill>
              </fill>
            </x14:dxf>
          </x14:cfRule>
          <x14:cfRule type="expression" priority="116" id="{24C529E4-646A-BE40-BAD3-79261825724B}">
            <xm:f>AND($I37=Guide!$B$6,Guide!$B$6&lt;&gt;"")</xm:f>
            <x14:dxf>
              <fill>
                <patternFill>
                  <bgColor rgb="FFF1E5DB"/>
                </patternFill>
              </fill>
            </x14:dxf>
          </x14:cfRule>
          <x14:cfRule type="expression" priority="117" id="{83D13343-FA5E-2B46-B739-F917ECB3AFE3}">
            <xm:f>AND($I37=Guide!$B$5,Guide!$B$5&lt;&gt;"")</xm:f>
            <x14:dxf>
              <fill>
                <patternFill>
                  <bgColor rgb="FFFFCCCC"/>
                </patternFill>
              </fill>
            </x14:dxf>
          </x14:cfRule>
          <x14:cfRule type="expression" priority="111" id="{DAA8CF2F-7FD2-874C-B3C6-5F1FA08FB506}">
            <xm:f>AND($I37=Guide!$B$11,Guide!$B$11&lt;&gt;"")</xm:f>
            <x14:dxf>
              <fill>
                <patternFill>
                  <bgColor rgb="FFCFFCFC"/>
                </patternFill>
              </fill>
            </x14:dxf>
          </x14:cfRule>
          <x14:cfRule type="expression" priority="110" id="{9D61E0FD-2118-A44A-B445-BCF0A214321C}">
            <xm:f>AND($I37=Guide!$B$12,Guide!$B$12&lt;&gt;"")</xm:f>
            <x14:dxf>
              <fill>
                <patternFill>
                  <bgColor rgb="FFCCEEFF"/>
                </patternFill>
              </fill>
            </x14:dxf>
          </x14:cfRule>
          <x14:cfRule type="expression" priority="109" id="{AE8A4D91-1846-834B-9F10-672CDEE79C41}">
            <xm:f>AND($I37=Guide!$B$13,Guide!$B$13&lt;&gt;"")</xm:f>
            <x14:dxf>
              <fill>
                <patternFill>
                  <bgColor rgb="FFCCDDFF"/>
                </patternFill>
              </fill>
            </x14:dxf>
          </x14:cfRule>
          <xm:sqref>H37:I54 H56:I125</xm:sqref>
        </x14:conditionalFormatting>
        <x14:conditionalFormatting xmlns:xm="http://schemas.microsoft.com/office/excel/2006/main">
          <x14:cfRule type="expression" priority="108" id="{0BE1202A-8DCF-BA4D-BDA3-65C4CDD90251}">
            <xm:f>AND($G37=Setting!$B$15,Setting!$B$15&lt;&gt;"")</xm:f>
            <x14:dxf>
              <fill>
                <patternFill>
                  <bgColor rgb="FFD6D6F5"/>
                </patternFill>
              </fill>
            </x14:dxf>
          </x14:cfRule>
          <xm:sqref>H56:I125 F37:I54</xm:sqref>
        </x14:conditionalFormatting>
        <x14:conditionalFormatting xmlns:xm="http://schemas.microsoft.com/office/excel/2006/main">
          <x14:cfRule type="expression" priority="107" id="{45D60286-1FE8-4C4C-8BC5-C2DB3451ABCC}">
            <xm:f>AND($G56=Setting!$B$16,Setting!$B$16&lt;&gt;"")</xm:f>
            <x14:dxf>
              <fill>
                <patternFill>
                  <bgColor rgb="FFEECCFF"/>
                </patternFill>
              </fill>
            </x14:dxf>
          </x14:cfRule>
          <x14:cfRule type="expression" priority="106" id="{60489BC3-DCEC-3146-A871-3F37D32C9A32}">
            <xm:f>AND($G56=Setting!$B$17,Setting!$B$17&lt;&gt;"")</xm:f>
            <x14:dxf>
              <fill>
                <patternFill>
                  <bgColor rgb="FFFFCCFF"/>
                </patternFill>
              </fill>
            </x14:dxf>
          </x14:cfRule>
          <x14:cfRule type="expression" priority="105" id="{810920DA-9F33-EE43-A9A4-3D6291947054}">
            <xm:f>AND($G56=Setting!$B$18,Setting!$B$18&lt;&gt;"")</xm:f>
            <x14:dxf>
              <fill>
                <patternFill>
                  <bgColor rgb="FFF7D4EB"/>
                </patternFill>
              </fill>
            </x14:dxf>
          </x14:cfRule>
          <x14:cfRule type="expression" priority="104" id="{13C6B538-D597-124E-9774-395B59690C4E}">
            <xm:f>AND($G56=Setting!$B$19,Setting!$B$19&lt;&gt;"")</xm:f>
            <x14:dxf>
              <fill>
                <patternFill>
                  <bgColor rgb="FFFFCCDD"/>
                </patternFill>
              </fill>
            </x14:dxf>
          </x14:cfRule>
          <xm:sqref>H56:I125</xm:sqref>
        </x14:conditionalFormatting>
        <x14:conditionalFormatting xmlns:xm="http://schemas.microsoft.com/office/excel/2006/main">
          <x14:cfRule type="expression" priority="84" id="{0174CE45-8A3F-1143-A30B-327C3D64A8AF}">
            <xm:f>AND($K37=Guide!$B$6,Guide!$B$6&lt;&gt;"")</xm:f>
            <x14:dxf>
              <fill>
                <patternFill>
                  <bgColor rgb="FFF1E5DB"/>
                </patternFill>
              </fill>
            </x14:dxf>
          </x14:cfRule>
          <x14:cfRule type="expression" priority="85" id="{D24EFB07-A18D-7442-83DD-E5E4F9EA74C8}">
            <xm:f>AND($K37=Guide!$B$5,Guide!$B$5&lt;&gt;"")</xm:f>
            <x14:dxf>
              <fill>
                <patternFill>
                  <bgColor rgb="FFFFCCCC"/>
                </patternFill>
              </fill>
            </x14:dxf>
          </x14:cfRule>
          <x14:cfRule type="expression" priority="81" id="{EAF7C245-FD42-4C4E-BF9B-2169B135B1CB}">
            <xm:f>AND($K37=Guide!$B$9,Guide!$B$9&lt;&gt;"")</xm:f>
            <x14:dxf>
              <fill>
                <patternFill>
                  <bgColor rgb="FFEEFFCC"/>
                </patternFill>
              </fill>
            </x14:dxf>
          </x14:cfRule>
          <x14:cfRule type="expression" priority="80" id="{A3BC6C9D-FCA1-A74C-9C03-39FBEDFE2875}">
            <xm:f>AND($K37=Guide!$B$10,Guide!$B$10&lt;&gt;"")</xm:f>
            <x14:dxf>
              <fill>
                <patternFill>
                  <bgColor rgb="FFCCFFDD"/>
                </patternFill>
              </fill>
            </x14:dxf>
          </x14:cfRule>
          <x14:cfRule type="expression" priority="79" id="{1180B349-101C-7447-93C8-81AF8BD9BED3}">
            <xm:f>AND($K37=Guide!$B$11,Guide!$B$11&lt;&gt;"")</xm:f>
            <x14:dxf>
              <fill>
                <patternFill>
                  <bgColor rgb="FFCFFCFC"/>
                </patternFill>
              </fill>
            </x14:dxf>
          </x14:cfRule>
          <x14:cfRule type="expression" priority="78" id="{16A46374-09F4-7F47-BB68-110CC91113C3}">
            <xm:f>AND($K37=Guide!$B$12,Guide!$B$12&lt;&gt;"")</xm:f>
            <x14:dxf>
              <fill>
                <patternFill>
                  <bgColor rgb="FFCCEEFF"/>
                </patternFill>
              </fill>
            </x14:dxf>
          </x14:cfRule>
          <x14:cfRule type="expression" priority="77" id="{25E6EEED-9E9A-FF48-B58A-A1644074FB55}">
            <xm:f>AND($K37=Guide!$B$13,Guide!$B$13&lt;&gt;"")</xm:f>
            <x14:dxf>
              <fill>
                <patternFill>
                  <bgColor rgb="FFCCDDFF"/>
                </patternFill>
              </fill>
            </x14:dxf>
          </x14:cfRule>
          <x14:cfRule type="expression" priority="83" id="{29F986FD-EDBD-8B4B-801E-2642EEF3DBEC}">
            <xm:f>AND($K37=Guide!$B$7,Guide!$B$7&lt;&gt;"")</xm:f>
            <x14:dxf>
              <fill>
                <patternFill>
                  <bgColor rgb="FFFFEECC"/>
                </patternFill>
              </fill>
            </x14:dxf>
          </x14:cfRule>
          <x14:cfRule type="expression" priority="82" id="{A64966CF-1482-CB46-BDA2-BF43DC8D0600}">
            <xm:f>AND($K37=Guide!$B$8,Guide!$B$8&lt;&gt;"")</xm:f>
            <x14:dxf>
              <fill>
                <patternFill>
                  <bgColor rgb="FFFFFFCC"/>
                </patternFill>
              </fill>
            </x14:dxf>
          </x14:cfRule>
          <xm:sqref>J37:K54 J56:K125</xm:sqref>
        </x14:conditionalFormatting>
        <x14:conditionalFormatting xmlns:xm="http://schemas.microsoft.com/office/excel/2006/main">
          <x14:cfRule type="expression" priority="76" id="{3A4F5B37-E85D-7B4A-9CFB-59145890716E}">
            <xm:f>AND($K37=Guide!$B$14,Guide!$B$14&lt;&gt;"")</xm:f>
            <x14:dxf>
              <fill>
                <patternFill>
                  <bgColor rgb="FFD6D6F5"/>
                </patternFill>
              </fill>
            </x14:dxf>
          </x14:cfRule>
          <xm:sqref>J56:K125 J37:K54</xm:sqref>
        </x14:conditionalFormatting>
        <x14:conditionalFormatting xmlns:xm="http://schemas.microsoft.com/office/excel/2006/main">
          <x14:cfRule type="expression" priority="72" id="{CAA9F7E4-1629-F84C-B856-6E08FEE883F7}">
            <xm:f>AND($G56=Setting!$B$19,Setting!$B$19&lt;&gt;"")</xm:f>
            <x14:dxf>
              <fill>
                <patternFill>
                  <bgColor rgb="FFFFCCDD"/>
                </patternFill>
              </fill>
            </x14:dxf>
          </x14:cfRule>
          <x14:cfRule type="expression" priority="73" id="{2C998324-DBE3-3A4F-8647-474FE61A949D}">
            <xm:f>AND($G56=Setting!$B$18,Setting!$B$18&lt;&gt;"")</xm:f>
            <x14:dxf>
              <fill>
                <patternFill>
                  <bgColor rgb="FFF7D4EB"/>
                </patternFill>
              </fill>
            </x14:dxf>
          </x14:cfRule>
          <x14:cfRule type="expression" priority="74" id="{82F729EB-FC4B-4C40-8E2C-3DEFBD416188}">
            <xm:f>AND($G56=Setting!$B$17,Setting!$B$17&lt;&gt;"")</xm:f>
            <x14:dxf>
              <fill>
                <patternFill>
                  <bgColor rgb="FFFFCCFF"/>
                </patternFill>
              </fill>
            </x14:dxf>
          </x14:cfRule>
          <x14:cfRule type="expression" priority="75" id="{9B343AAC-D50A-5843-AE36-7028B4FCD6DB}">
            <xm:f>AND($G56=Setting!$B$16,Setting!$B$16&lt;&gt;"")</xm:f>
            <x14:dxf>
              <fill>
                <patternFill>
                  <bgColor rgb="FFEECCFF"/>
                </patternFill>
              </fill>
            </x14:dxf>
          </x14:cfRule>
          <xm:sqref>J56:K125</xm:sqref>
        </x14:conditionalFormatting>
        <x14:conditionalFormatting xmlns:xm="http://schemas.microsoft.com/office/excel/2006/main">
          <x14:cfRule type="expression" priority="47" id="{0AB2C399-D0A1-5B47-9CAD-60FCA3E5CC8C}">
            <xm:f>AND($M37=Guide!$B$11,Guide!$B$11&lt;&gt;"")</xm:f>
            <x14:dxf>
              <fill>
                <patternFill>
                  <bgColor rgb="FFCFFCFC"/>
                </patternFill>
              </fill>
            </x14:dxf>
          </x14:cfRule>
          <x14:cfRule type="expression" priority="51" id="{959C6767-1781-5F4B-ADC7-930C0EDEE25C}">
            <xm:f>AND($M37=Guide!$B$7,Guide!$B$7&lt;&gt;"")</xm:f>
            <x14:dxf>
              <fill>
                <patternFill>
                  <bgColor rgb="FFFFEECC"/>
                </patternFill>
              </fill>
            </x14:dxf>
          </x14:cfRule>
          <x14:cfRule type="expression" priority="52" id="{1B686108-AD0D-024F-99C0-133FA8E40DB2}">
            <xm:f>AND($M37=Guide!$B$6,Guide!$B$6&lt;&gt;"")</xm:f>
            <x14:dxf>
              <fill>
                <patternFill>
                  <bgColor rgb="FFF1E5DB"/>
                </patternFill>
              </fill>
            </x14:dxf>
          </x14:cfRule>
          <x14:cfRule type="expression" priority="48" id="{E2382FD8-98C6-8C4A-A94C-289C96476772}">
            <xm:f>AND($M37=Guide!$B$10,Guide!$B$10&lt;&gt;"")</xm:f>
            <x14:dxf>
              <fill>
                <patternFill>
                  <bgColor rgb="FFCCFFDD"/>
                </patternFill>
              </fill>
            </x14:dxf>
          </x14:cfRule>
          <x14:cfRule type="expression" priority="49" id="{0D515B3B-586D-F646-BB9A-F5DE870F9ED7}">
            <xm:f>AND($M37=Guide!$B$9,Guide!$B$9&lt;&gt;"")</xm:f>
            <x14:dxf>
              <fill>
                <patternFill>
                  <bgColor rgb="FFEEFFCC"/>
                </patternFill>
              </fill>
            </x14:dxf>
          </x14:cfRule>
          <x14:cfRule type="expression" priority="50" id="{B504F281-A92C-8545-8DE7-1FB1C1818B25}">
            <xm:f>AND($M37=Guide!$B$8,Guide!$B$8&lt;&gt;"")</xm:f>
            <x14:dxf>
              <fill>
                <patternFill>
                  <bgColor rgb="FFFFFFCC"/>
                </patternFill>
              </fill>
            </x14:dxf>
          </x14:cfRule>
          <x14:cfRule type="expression" priority="46" id="{D717FBC6-CE4B-DB4E-89E9-AAD6C1C5190A}">
            <xm:f>AND($M37=Guide!$B$12,Guide!$B$12&lt;&gt;"")</xm:f>
            <x14:dxf>
              <fill>
                <patternFill>
                  <bgColor rgb="FFCCEEFF"/>
                </patternFill>
              </fill>
            </x14:dxf>
          </x14:cfRule>
          <x14:cfRule type="expression" priority="53" id="{95A2149E-5038-F649-9B62-D4E42E705F0E}">
            <xm:f>AND($M37=Guide!$B$5,Guide!$B$5&lt;&gt;"")</xm:f>
            <x14:dxf>
              <fill>
                <patternFill>
                  <bgColor rgb="FFFFCCCC"/>
                </patternFill>
              </fill>
            </x14:dxf>
          </x14:cfRule>
          <xm:sqref>L37:M54 L56:M125</xm:sqref>
        </x14:conditionalFormatting>
        <x14:conditionalFormatting xmlns:xm="http://schemas.microsoft.com/office/excel/2006/main">
          <x14:cfRule type="expression" priority="45" id="{0D062B01-BAF5-0E42-BEFF-755F3CFFADD9}">
            <xm:f>AND($M37=Guide!$B$13,Guide!$B$13&lt;&gt;"")</xm:f>
            <x14:dxf>
              <fill>
                <patternFill>
                  <bgColor rgb="FFCCDDFF"/>
                </patternFill>
              </fill>
            </x14:dxf>
          </x14:cfRule>
          <xm:sqref>L56:M125 L37:M54</xm:sqref>
        </x14:conditionalFormatting>
        <x14:conditionalFormatting xmlns:xm="http://schemas.microsoft.com/office/excel/2006/main">
          <x14:cfRule type="expression" priority="44" id="{95FFB593-FC28-9B47-8E6D-5AC1B034EC61}">
            <xm:f>AND($G56=Setting!$B$15,Setting!$B$15&lt;&gt;"")</xm:f>
            <x14:dxf>
              <fill>
                <patternFill>
                  <bgColor rgb="FFD6D6F5"/>
                </patternFill>
              </fill>
            </x14:dxf>
          </x14:cfRule>
          <x14:cfRule type="expression" priority="43" id="{53D8EDB5-E1A0-6842-AD4F-8D0D73159BE4}">
            <xm:f>AND($G56=Setting!$B$16,Setting!$B$16&lt;&gt;"")</xm:f>
            <x14:dxf>
              <fill>
                <patternFill>
                  <bgColor rgb="FFEECCFF"/>
                </patternFill>
              </fill>
            </x14:dxf>
          </x14:cfRule>
          <x14:cfRule type="expression" priority="42" id="{5AD817C5-D21A-8D48-9DB4-CBADB23311D2}">
            <xm:f>AND($G56=Setting!$B$17,Setting!$B$17&lt;&gt;"")</xm:f>
            <x14:dxf>
              <fill>
                <patternFill>
                  <bgColor rgb="FFFFCCFF"/>
                </patternFill>
              </fill>
            </x14:dxf>
          </x14:cfRule>
          <x14:cfRule type="expression" priority="41" id="{407EB1F6-36F3-E74D-8ADA-A5443F1A3553}">
            <xm:f>AND($G56=Setting!$B$18,Setting!$B$18&lt;&gt;"")</xm:f>
            <x14:dxf>
              <fill>
                <patternFill>
                  <bgColor rgb="FFF7D4EB"/>
                </patternFill>
              </fill>
            </x14:dxf>
          </x14:cfRule>
          <x14:cfRule type="expression" priority="40" id="{3F7A0FB3-013F-6541-9773-B014E8ECF116}">
            <xm:f>AND($G56=Setting!$B$19,Setting!$B$19&lt;&gt;"")</xm:f>
            <x14:dxf>
              <fill>
                <patternFill>
                  <bgColor rgb="FFFFCCDD"/>
                </patternFill>
              </fill>
            </x14:dxf>
          </x14:cfRule>
          <xm:sqref>L56:M125</xm:sqref>
        </x14:conditionalFormatting>
        <x14:conditionalFormatting xmlns:xm="http://schemas.microsoft.com/office/excel/2006/main">
          <x14:cfRule type="expression" priority="12" id="{C0B4A2D8-1755-D848-9E72-D0F738942F96}">
            <xm:f>AND($G37=Setting!$B$15,Setting!$B$15&lt;&gt;"")</xm:f>
            <x14:dxf>
              <fill>
                <patternFill>
                  <bgColor rgb="FFD6D6F5"/>
                </patternFill>
              </fill>
            </x14:dxf>
          </x14:cfRule>
          <xm:sqref>L37:O54 N56:O125</xm:sqref>
        </x14:conditionalFormatting>
        <x14:conditionalFormatting xmlns:xm="http://schemas.microsoft.com/office/excel/2006/main">
          <x14:cfRule type="expression" priority="18" id="{78394746-81B5-A141-9C7F-4EF8357BBD36}">
            <xm:f>AND($O37=Guide!$B$8,Guide!$B$8&lt;&gt;"")</xm:f>
            <x14:dxf>
              <fill>
                <patternFill>
                  <bgColor rgb="FFFFFFCC"/>
                </patternFill>
              </fill>
            </x14:dxf>
          </x14:cfRule>
          <x14:cfRule type="expression" priority="15" id="{DF9234E0-BAC2-F846-95E4-44A2D5709D91}">
            <xm:f>AND($O37=Guide!$B$11,Guide!$B$11&lt;&gt;"")</xm:f>
            <x14:dxf>
              <fill>
                <patternFill>
                  <bgColor rgb="FFCFFCFC"/>
                </patternFill>
              </fill>
            </x14:dxf>
          </x14:cfRule>
          <x14:cfRule type="expression" priority="14" id="{1E7CD51B-A282-E24A-90AB-A99AAB3BBE1A}">
            <xm:f>AND($O37=Guide!$B$12,Guide!$B$12&lt;&gt;"")</xm:f>
            <x14:dxf>
              <fill>
                <patternFill>
                  <bgColor rgb="FFCCEEFF"/>
                </patternFill>
              </fill>
            </x14:dxf>
          </x14:cfRule>
          <x14:cfRule type="expression" priority="13" id="{641C3C2D-D50C-B743-BB7C-86D3BD06B729}">
            <xm:f>AND($O37=Guide!$B$13,Guide!$B$13&lt;&gt;"")</xm:f>
            <x14:dxf>
              <fill>
                <patternFill>
                  <bgColor rgb="FFCCDDFF"/>
                </patternFill>
              </fill>
            </x14:dxf>
          </x14:cfRule>
          <x14:cfRule type="expression" priority="16" id="{409B1231-6AFD-8F48-858D-52CEF44DFC35}">
            <xm:f>AND($O37=Guide!$B$10,Guide!$B$10&lt;&gt;"")</xm:f>
            <x14:dxf>
              <fill>
                <patternFill>
                  <bgColor rgb="FFCCFFDD"/>
                </patternFill>
              </fill>
            </x14:dxf>
          </x14:cfRule>
          <x14:cfRule type="expression" priority="17" id="{1EEE17AB-B965-EB44-B951-08E19C247DB3}">
            <xm:f>AND($O37=Guide!$B$9,Guide!$B$9&lt;&gt;"")</xm:f>
            <x14:dxf>
              <fill>
                <patternFill>
                  <bgColor rgb="FFEEFFCC"/>
                </patternFill>
              </fill>
            </x14:dxf>
          </x14:cfRule>
          <x14:cfRule type="expression" priority="19" id="{D48BC4ED-C0AC-3C48-A4B9-7FD63CFC52D7}">
            <xm:f>AND($O37=Guide!$B$7,Guide!$B$7&lt;&gt;"")</xm:f>
            <x14:dxf>
              <fill>
                <patternFill>
                  <bgColor rgb="FFFFEECC"/>
                </patternFill>
              </fill>
            </x14:dxf>
          </x14:cfRule>
          <x14:cfRule type="expression" priority="21" id="{1C8EB170-7E3E-254A-A293-0E51F427330B}">
            <xm:f>AND($O37=Guide!$B$5,Guide!$B$5&lt;&gt;"")</xm:f>
            <x14:dxf>
              <fill>
                <patternFill>
                  <bgColor rgb="FFFFCCCC"/>
                </patternFill>
              </fill>
            </x14:dxf>
          </x14:cfRule>
          <x14:cfRule type="expression" priority="20" id="{87DD813E-7612-7C43-9EDF-6EF1192A2D6A}">
            <xm:f>AND($O37=Guide!$B$6,Guide!$B$6&lt;&gt;"")</xm:f>
            <x14:dxf>
              <fill>
                <patternFill>
                  <bgColor rgb="FFF1E5DB"/>
                </patternFill>
              </fill>
            </x14:dxf>
          </x14:cfRule>
          <xm:sqref>N37:O54 N56:O125</xm:sqref>
        </x14:conditionalFormatting>
        <x14:conditionalFormatting xmlns:xm="http://schemas.microsoft.com/office/excel/2006/main">
          <x14:cfRule type="expression" priority="8" id="{E7495406-EA54-154E-AB99-3ADFFB45D69B}">
            <xm:f>AND($G37=Setting!$B$19,Setting!$B$19&lt;&gt;"")</xm:f>
            <x14:dxf>
              <fill>
                <patternFill>
                  <bgColor rgb="FFFFCCDD"/>
                </patternFill>
              </fill>
            </x14:dxf>
          </x14:cfRule>
          <xm:sqref>N56:O125 F37:O54</xm:sqref>
        </x14:conditionalFormatting>
        <x14:conditionalFormatting xmlns:xm="http://schemas.microsoft.com/office/excel/2006/main">
          <x14:cfRule type="expression" priority="996" id="{E0757D7D-276A-41CD-99E6-635F10A1C2C2}">
            <xm:f>AND($Q37=Setting!$B$15,Setting!$B$15&lt;&gt;"")</xm:f>
            <x14:dxf>
              <fill>
                <patternFill>
                  <bgColor rgb="FFD6D6F5"/>
                </patternFill>
              </fill>
            </x14:dxf>
          </x14:cfRule>
          <x14:cfRule type="expression" priority="1004" id="{FBAEE8F8-B98E-48FB-9579-4A98DAED08C0}">
            <xm:f>AND($Q37=Setting!$B$7,Setting!$B$7&lt;&gt;"")</xm:f>
            <x14:dxf>
              <fill>
                <patternFill>
                  <bgColor rgb="FFFFEECC"/>
                </patternFill>
              </fill>
            </x14:dxf>
          </x14:cfRule>
          <x14:cfRule type="expression" priority="1003" id="{6885F59B-FCCD-40C4-9B20-EBF62F74B512}">
            <xm:f>AND($Q37=Setting!$B$8,Setting!$B$8&lt;&gt;"")</xm:f>
            <x14:dxf>
              <fill>
                <patternFill>
                  <bgColor rgb="FFFFFFCC"/>
                </patternFill>
              </fill>
            </x14:dxf>
          </x14:cfRule>
          <x14:cfRule type="expression" priority="1002" id="{C1F38B4C-1D1C-42D0-AB1E-168B57ABFB97}">
            <xm:f>AND($Q37=Setting!$B$9,Setting!$B$9&lt;&gt;"")</xm:f>
            <x14:dxf>
              <fill>
                <patternFill>
                  <bgColor rgb="FFEEFFCC"/>
                </patternFill>
              </fill>
            </x14:dxf>
          </x14:cfRule>
          <x14:cfRule type="expression" priority="1001" id="{E27DB5D0-146B-415C-8035-248CC3F1BAFE}">
            <xm:f>AND($Q37=Setting!$B$10,Setting!$B$10&lt;&gt;"")</xm:f>
            <x14:dxf>
              <fill>
                <patternFill>
                  <bgColor rgb="FFDDFFCC"/>
                </patternFill>
              </fill>
            </x14:dxf>
          </x14:cfRule>
          <x14:cfRule type="expression" priority="1000" id="{DC801BE6-1A54-4226-B4CF-1782A4CCC94D}">
            <xm:f>AND($Q37=Setting!$B$11,Setting!$B$11&lt;&gt;"")</xm:f>
            <x14:dxf>
              <fill>
                <patternFill>
                  <bgColor rgb="FFCCFFDD"/>
                </patternFill>
              </fill>
            </x14:dxf>
          </x14:cfRule>
          <x14:cfRule type="expression" priority="999" id="{F0248BF8-7B33-485B-A74D-51855446B6B5}">
            <xm:f>AND($Q37=Setting!$B$12,Setting!$B$12&lt;&gt;"")</xm:f>
            <x14:dxf>
              <fill>
                <patternFill>
                  <bgColor rgb="FFCFFCFC"/>
                </patternFill>
              </fill>
            </x14:dxf>
          </x14:cfRule>
          <x14:cfRule type="expression" priority="998" id="{1135EA18-222D-4164-85DE-8048EE1333CB}">
            <xm:f>AND($Q37=Setting!$B$13,Setting!$B$13&lt;&gt;"")</xm:f>
            <x14:dxf>
              <fill>
                <patternFill>
                  <bgColor rgb="FFCCEEFF"/>
                </patternFill>
              </fill>
            </x14:dxf>
          </x14:cfRule>
          <x14:cfRule type="expression" priority="997" id="{59F0149B-B015-4C3A-B842-03AF16C9878F}">
            <xm:f>AND($Q37=Setting!$B$14,Setting!$B$14&lt;&gt;"")</xm:f>
            <x14:dxf>
              <fill>
                <patternFill>
                  <bgColor rgb="FFCCDDFF"/>
                </patternFill>
              </fill>
            </x14:dxf>
          </x14:cfRule>
          <x14:cfRule type="expression" priority="1005" id="{5BA4CFBA-0930-45E8-B807-A081834330A8}">
            <xm:f>AND($Q37=Setting!$B$6,Setting!$B$6&lt;&gt;"")</xm:f>
            <x14:dxf>
              <fill>
                <patternFill>
                  <bgColor rgb="FFF1E5DB"/>
                </patternFill>
              </fill>
            </x14:dxf>
          </x14:cfRule>
          <x14:cfRule type="expression" priority="1006" id="{452C3AFC-FB2E-46F9-9954-F35D94D7B2C3}">
            <xm:f>AND($Q37=Setting!$B$5,Setting!$B$5&lt;&gt;"")</xm:f>
            <x14:dxf>
              <fill>
                <patternFill>
                  <bgColor rgb="FFFFCCCC"/>
                </patternFill>
              </fill>
            </x14:dxf>
          </x14:cfRule>
          <x14:cfRule type="expression" priority="994" id="{DDCA1685-19A3-4258-AE39-C759F82ADDF8}">
            <xm:f>AND($Q37=Setting!$B$17,Setting!$B$17&lt;&gt;"")</xm:f>
            <x14:dxf>
              <fill>
                <patternFill>
                  <bgColor rgb="FFFFCCFF"/>
                </patternFill>
              </fill>
            </x14:dxf>
          </x14:cfRule>
          <x14:cfRule type="expression" priority="993" id="{40C5BB88-757A-4988-9066-80079D658995}">
            <xm:f>AND($Q37=Setting!$B$18,Setting!$B$18&lt;&gt;"")</xm:f>
            <x14:dxf>
              <fill>
                <patternFill>
                  <bgColor rgb="FFF7D4EB"/>
                </patternFill>
              </fill>
            </x14:dxf>
          </x14:cfRule>
          <x14:cfRule type="expression" priority="995" id="{C9DA1F6A-8160-4CE2-A455-BEA92E5AEBDB}">
            <xm:f>AND($Q37=Setting!$B$16,Setting!$B$16&lt;&gt;"")</xm:f>
            <x14:dxf>
              <fill>
                <patternFill>
                  <bgColor rgb="FFEECCFF"/>
                </patternFill>
              </fill>
            </x14:dxf>
          </x14:cfRule>
          <xm:sqref>P37:Q54 P56:Q125</xm:sqref>
        </x14:conditionalFormatting>
        <x14:conditionalFormatting xmlns:xm="http://schemas.microsoft.com/office/excel/2006/main">
          <x14:cfRule type="expression" priority="992" id="{99B07F03-E629-4BBF-B4FB-CD49E8AD9ADA}">
            <xm:f>AND($Q37=Setting!$B$19,Setting!$B$19&lt;&gt;"")</xm:f>
            <x14:dxf>
              <fill>
                <patternFill>
                  <bgColor rgb="FFFFCCDD"/>
                </patternFill>
              </fill>
            </x14:dxf>
          </x14:cfRule>
          <xm:sqref>P56:Q125 P37:Q54</xm:sqref>
        </x14:conditionalFormatting>
        <x14:conditionalFormatting xmlns:xm="http://schemas.microsoft.com/office/excel/2006/main">
          <x14:cfRule type="expression" priority="963" id="{99A26E6E-1274-4AAD-ABB6-FB0679D53DD9}">
            <xm:f>AND($S37=Setting!$B$15,Setting!$B$15&lt;&gt;"")</xm:f>
            <x14:dxf>
              <fill>
                <patternFill>
                  <bgColor rgb="FFD6D6F5"/>
                </patternFill>
              </fill>
            </x14:dxf>
          </x14:cfRule>
          <x14:cfRule type="expression" priority="971" id="{25190ECD-5BEB-47CB-8FF5-A03FFB1780E1}">
            <xm:f>AND($S37=Setting!$B$7,Setting!$B$7&lt;&gt;"")</xm:f>
            <x14:dxf>
              <fill>
                <patternFill>
                  <bgColor rgb="FFFFEECC"/>
                </patternFill>
              </fill>
            </x14:dxf>
          </x14:cfRule>
          <x14:cfRule type="expression" priority="970" id="{3F7DB3C0-0FBC-4066-BA9F-028716701E03}">
            <xm:f>AND($S37=Setting!$B$8,Setting!$B$8&lt;&gt;"")</xm:f>
            <x14:dxf>
              <fill>
                <patternFill>
                  <bgColor rgb="FFFFFFCC"/>
                </patternFill>
              </fill>
            </x14:dxf>
          </x14:cfRule>
          <x14:cfRule type="expression" priority="969" id="{3F400735-077B-4B88-90B8-4667D556A481}">
            <xm:f>AND($S37=Setting!$B$9,Setting!$B$9&lt;&gt;"")</xm:f>
            <x14:dxf>
              <fill>
                <patternFill>
                  <bgColor rgb="FFEEFFCC"/>
                </patternFill>
              </fill>
            </x14:dxf>
          </x14:cfRule>
          <x14:cfRule type="expression" priority="968" id="{DB2DA07E-8109-4FC4-A3BA-9D8A37DA839D}">
            <xm:f>AND($S37=Setting!$B$10,Setting!$B$10&lt;&gt;"")</xm:f>
            <x14:dxf>
              <fill>
                <patternFill>
                  <bgColor rgb="FFDDFFCC"/>
                </patternFill>
              </fill>
            </x14:dxf>
          </x14:cfRule>
          <x14:cfRule type="expression" priority="967" id="{F260A805-54C7-4EBD-842C-E75342516688}">
            <xm:f>AND($S37=Setting!$B$11,Setting!$B$11&lt;&gt;"")</xm:f>
            <x14:dxf>
              <fill>
                <patternFill>
                  <bgColor rgb="FFCCFFDD"/>
                </patternFill>
              </fill>
            </x14:dxf>
          </x14:cfRule>
          <x14:cfRule type="expression" priority="966" id="{4D7C548D-3BE7-4226-A66B-E39F1F4F96EB}">
            <xm:f>AND($S37=Setting!$B$12,Setting!$B$12&lt;&gt;"")</xm:f>
            <x14:dxf>
              <fill>
                <patternFill>
                  <bgColor rgb="FFCFFCFC"/>
                </patternFill>
              </fill>
            </x14:dxf>
          </x14:cfRule>
          <x14:cfRule type="expression" priority="965" id="{5A4B83CC-B630-45F5-BCB7-688DA25B646E}">
            <xm:f>AND($S37=Setting!$B$13,Setting!$B$13&lt;&gt;"")</xm:f>
            <x14:dxf>
              <fill>
                <patternFill>
                  <bgColor rgb="FFCCEEFF"/>
                </patternFill>
              </fill>
            </x14:dxf>
          </x14:cfRule>
          <x14:cfRule type="expression" priority="964" id="{7AE22889-0544-4385-95CB-3254DC7CE39C}">
            <xm:f>AND($S37=Setting!$B$14,Setting!$B$14&lt;&gt;"")</xm:f>
            <x14:dxf>
              <fill>
                <patternFill>
                  <bgColor rgb="FFCCDDFF"/>
                </patternFill>
              </fill>
            </x14:dxf>
          </x14:cfRule>
          <x14:cfRule type="expression" priority="972" id="{BB04FBF5-3812-4C34-B507-E40BA185FB22}">
            <xm:f>AND($S37=Setting!$B$6,Setting!$B$6&lt;&gt;"")</xm:f>
            <x14:dxf>
              <fill>
                <patternFill>
                  <bgColor rgb="FFF1E5DB"/>
                </patternFill>
              </fill>
            </x14:dxf>
          </x14:cfRule>
          <x14:cfRule type="expression" priority="962" id="{7B28CAE2-B0F5-453D-B175-8A32D26A5AE7}">
            <xm:f>AND($S37=Setting!$B$16,Setting!$B$16&lt;&gt;"")</xm:f>
            <x14:dxf>
              <fill>
                <patternFill>
                  <bgColor rgb="FFEECCFF"/>
                </patternFill>
              </fill>
            </x14:dxf>
          </x14:cfRule>
          <x14:cfRule type="expression" priority="961" id="{280AE2B0-98E2-4BE6-8BE8-499E516026B8}">
            <xm:f>AND($S37=Setting!$B$17,Setting!$B$17&lt;&gt;"")</xm:f>
            <x14:dxf>
              <fill>
                <patternFill>
                  <bgColor rgb="FFFFCCFF"/>
                </patternFill>
              </fill>
            </x14:dxf>
          </x14:cfRule>
          <x14:cfRule type="expression" priority="960" id="{15A6F497-1305-4F6E-BB0F-32A5AECF1D27}">
            <xm:f>AND($S37=Setting!$B$18,Setting!$B$18&lt;&gt;"")</xm:f>
            <x14:dxf>
              <fill>
                <patternFill>
                  <bgColor rgb="FFF7D4EB"/>
                </patternFill>
              </fill>
            </x14:dxf>
          </x14:cfRule>
          <x14:cfRule type="expression" priority="973" id="{E5D749A0-0980-4EFB-8D1F-11062326B2F2}">
            <xm:f>AND($S37=Setting!$B$5,Setting!$B$5&lt;&gt;"")</xm:f>
            <x14:dxf>
              <fill>
                <patternFill>
                  <bgColor rgb="FFFFCCCC"/>
                </patternFill>
              </fill>
            </x14:dxf>
          </x14:cfRule>
          <xm:sqref>R37:S54 R56:S125</xm:sqref>
        </x14:conditionalFormatting>
        <x14:conditionalFormatting xmlns:xm="http://schemas.microsoft.com/office/excel/2006/main">
          <x14:cfRule type="expression" priority="959" id="{33706BD0-68A9-4964-A1A0-8DAEB3970095}">
            <xm:f>AND($S37=Setting!$B$19,Setting!$B$19&lt;&gt;"")</xm:f>
            <x14:dxf>
              <fill>
                <patternFill>
                  <bgColor rgb="FFFFCCDD"/>
                </patternFill>
              </fill>
            </x14:dxf>
          </x14:cfRule>
          <xm:sqref>R56:S125 R37:S54</xm:sqref>
        </x14:conditionalFormatting>
        <x14:conditionalFormatting xmlns:xm="http://schemas.microsoft.com/office/excel/2006/main">
          <x14:cfRule type="expression" priority="940" id="{900FA07A-39F9-4798-AB7E-E247D5AF6BBF}">
            <xm:f>AND($U37=Setting!$B$5,Setting!$B$5&lt;&gt;"")</xm:f>
            <x14:dxf>
              <fill>
                <patternFill>
                  <bgColor rgb="FFFFCCCC"/>
                </patternFill>
              </fill>
            </x14:dxf>
          </x14:cfRule>
          <x14:cfRule type="expression" priority="939" id="{19BB0A91-0C5D-49FF-ADCE-8EF44BEAF3B1}">
            <xm:f>AND($U37=Setting!$B$6,Setting!$B$6&lt;&gt;"")</xm:f>
            <x14:dxf>
              <fill>
                <patternFill>
                  <bgColor rgb="FFF1E5DB"/>
                </patternFill>
              </fill>
            </x14:dxf>
          </x14:cfRule>
          <x14:cfRule type="expression" priority="938" id="{D89B2F10-7461-4F9B-A978-992B63E3527A}">
            <xm:f>AND($U37=Setting!$B$7,Setting!$B$7&lt;&gt;"")</xm:f>
            <x14:dxf>
              <fill>
                <patternFill>
                  <bgColor rgb="FFFFEECC"/>
                </patternFill>
              </fill>
            </x14:dxf>
          </x14:cfRule>
          <x14:cfRule type="expression" priority="936" id="{EE80007D-538C-4EF7-AEF9-3B347EDC5C75}">
            <xm:f>AND($U37=Setting!$B$9,Setting!$B$9&lt;&gt;"")</xm:f>
            <x14:dxf>
              <fill>
                <patternFill>
                  <bgColor rgb="FFEEFFCC"/>
                </patternFill>
              </fill>
            </x14:dxf>
          </x14:cfRule>
          <x14:cfRule type="expression" priority="935" id="{53719A65-C4E9-4460-B278-6BED52CF4281}">
            <xm:f>AND($U37=Setting!$B$10,Setting!$B$10&lt;&gt;"")</xm:f>
            <x14:dxf>
              <fill>
                <patternFill>
                  <bgColor rgb="FFDDFFCC"/>
                </patternFill>
              </fill>
            </x14:dxf>
          </x14:cfRule>
          <x14:cfRule type="expression" priority="934" id="{AAFBF653-A1DE-4A96-B1AA-09914DAD393B}">
            <xm:f>AND($U37=Setting!$B$11,Setting!$B$11&lt;&gt;"")</xm:f>
            <x14:dxf>
              <fill>
                <patternFill>
                  <bgColor rgb="FFCCFFDD"/>
                </patternFill>
              </fill>
            </x14:dxf>
          </x14:cfRule>
          <x14:cfRule type="expression" priority="933" id="{DEE36C80-F07A-4635-9C72-66E573517FED}">
            <xm:f>AND($U37=Setting!$B$12,Setting!$B$12&lt;&gt;"")</xm:f>
            <x14:dxf>
              <fill>
                <patternFill>
                  <bgColor rgb="FFCFFCFC"/>
                </patternFill>
              </fill>
            </x14:dxf>
          </x14:cfRule>
          <x14:cfRule type="expression" priority="932" id="{EEB9C7DA-CC61-4DAD-A548-2CCA0BACF6F0}">
            <xm:f>AND($U37=Setting!$B$13,Setting!$B$13&lt;&gt;"")</xm:f>
            <x14:dxf>
              <fill>
                <patternFill>
                  <bgColor rgb="FFCCEEFF"/>
                </patternFill>
              </fill>
            </x14:dxf>
          </x14:cfRule>
          <x14:cfRule type="expression" priority="931" id="{75163C08-BA63-4525-BD93-4AE6EC941705}">
            <xm:f>AND($U37=Setting!$B$14,Setting!$B$14&lt;&gt;"")</xm:f>
            <x14:dxf>
              <fill>
                <patternFill>
                  <bgColor rgb="FFCCDDFF"/>
                </patternFill>
              </fill>
            </x14:dxf>
          </x14:cfRule>
          <x14:cfRule type="expression" priority="930" id="{6C3E2A31-E2D2-4740-90EF-FCB8B1EE3F1D}">
            <xm:f>AND($U37=Setting!$B$15,Setting!$B$15&lt;&gt;"")</xm:f>
            <x14:dxf>
              <fill>
                <patternFill>
                  <bgColor rgb="FFD6D6F5"/>
                </patternFill>
              </fill>
            </x14:dxf>
          </x14:cfRule>
          <x14:cfRule type="expression" priority="929" id="{AC431F43-9B60-45E6-A442-F10BA706B849}">
            <xm:f>AND($U37=Setting!$B$16,Setting!$B$16&lt;&gt;"")</xm:f>
            <x14:dxf>
              <fill>
                <patternFill>
                  <bgColor rgb="FFEECCFF"/>
                </patternFill>
              </fill>
            </x14:dxf>
          </x14:cfRule>
          <x14:cfRule type="expression" priority="928" id="{4B4F5C7A-209F-40B8-9AE6-63D0F1ECCF07}">
            <xm:f>AND($U37=Setting!$B$17,Setting!$B$17&lt;&gt;"")</xm:f>
            <x14:dxf>
              <fill>
                <patternFill>
                  <bgColor rgb="FFFFCCFF"/>
                </patternFill>
              </fill>
            </x14:dxf>
          </x14:cfRule>
          <x14:cfRule type="expression" priority="927" id="{DA71494A-08E9-46BD-8C4E-05EB0595E3D3}">
            <xm:f>AND($U37=Setting!$B$18,Setting!$B$18&lt;&gt;"")</xm:f>
            <x14:dxf>
              <fill>
                <patternFill>
                  <bgColor rgb="FFF7D4EB"/>
                </patternFill>
              </fill>
            </x14:dxf>
          </x14:cfRule>
          <x14:cfRule type="expression" priority="937" id="{37E2BCF1-2E09-44A3-89A3-CB5B058BA628}">
            <xm:f>AND($U37=Setting!$B$8,Setting!$B$8&lt;&gt;"")</xm:f>
            <x14:dxf>
              <fill>
                <patternFill>
                  <bgColor rgb="FFFFFFCC"/>
                </patternFill>
              </fill>
            </x14:dxf>
          </x14:cfRule>
          <xm:sqref>T37:U54 T56:U125</xm:sqref>
        </x14:conditionalFormatting>
        <x14:conditionalFormatting xmlns:xm="http://schemas.microsoft.com/office/excel/2006/main">
          <x14:cfRule type="expression" priority="926" id="{A60EFB2F-DA94-4C3E-BD1A-428B944D1F31}">
            <xm:f>AND($U37=Setting!$B$19,Setting!$B$19&lt;&gt;"")</xm:f>
            <x14:dxf>
              <fill>
                <patternFill>
                  <bgColor rgb="FFFFCCDD"/>
                </patternFill>
              </fill>
            </x14:dxf>
          </x14:cfRule>
          <xm:sqref>T56:U125 T37:U54</xm:sqref>
        </x14:conditionalFormatting>
        <x14:conditionalFormatting xmlns:xm="http://schemas.microsoft.com/office/excel/2006/main">
          <x14:cfRule type="expression" priority="905" id="{DC96DDEF-3280-4F58-9953-301AC64EB068}">
            <xm:f>AND($W37=Setting!$B$7,Setting!$B$7&lt;&gt;"")</xm:f>
            <x14:dxf>
              <fill>
                <patternFill>
                  <bgColor rgb="FFFFEECC"/>
                </patternFill>
              </fill>
            </x14:dxf>
          </x14:cfRule>
          <x14:cfRule type="expression" priority="907" id="{C82A1553-2368-4F15-B3F4-19002F89AC45}">
            <xm:f>AND($W37=Setting!$B$5,Setting!$B$5&lt;&gt;"")</xm:f>
            <x14:dxf>
              <fill>
                <patternFill>
                  <bgColor rgb="FFFFCCCC"/>
                </patternFill>
              </fill>
            </x14:dxf>
          </x14:cfRule>
          <x14:cfRule type="expression" priority="906" id="{F1E0F7ED-325A-437A-B76E-2518059EFDE6}">
            <xm:f>AND($W37=Setting!$B$6,Setting!$B$6&lt;&gt;"")</xm:f>
            <x14:dxf>
              <fill>
                <patternFill>
                  <bgColor rgb="FFF1E5DB"/>
                </patternFill>
              </fill>
            </x14:dxf>
          </x14:cfRule>
          <x14:cfRule type="expression" priority="904" id="{419CF75E-3B15-4736-94E8-C519F116A2F2}">
            <xm:f>AND($W37=Setting!$B$8,Setting!$B$8&lt;&gt;"")</xm:f>
            <x14:dxf>
              <fill>
                <patternFill>
                  <bgColor rgb="FFFFFFCC"/>
                </patternFill>
              </fill>
            </x14:dxf>
          </x14:cfRule>
          <x14:cfRule type="expression" priority="903" id="{3FBC5D89-EF5B-4313-ADB0-3E06CA0A1659}">
            <xm:f>AND($W37=Setting!$B$9,Setting!$B$9&lt;&gt;"")</xm:f>
            <x14:dxf>
              <fill>
                <patternFill>
                  <bgColor rgb="FFEEFFCC"/>
                </patternFill>
              </fill>
            </x14:dxf>
          </x14:cfRule>
          <x14:cfRule type="expression" priority="902" id="{4C57C197-B285-4B70-B26E-0FBB0265A656}">
            <xm:f>AND($W37=Setting!$B$10,Setting!$B$10&lt;&gt;"")</xm:f>
            <x14:dxf>
              <fill>
                <patternFill>
                  <bgColor rgb="FFDDFFCC"/>
                </patternFill>
              </fill>
            </x14:dxf>
          </x14:cfRule>
          <x14:cfRule type="expression" priority="901" id="{A8AC498F-0509-4514-A692-21FE0C363B0C}">
            <xm:f>AND($W37=Setting!$B$11,Setting!$B$11&lt;&gt;"")</xm:f>
            <x14:dxf>
              <fill>
                <patternFill>
                  <bgColor rgb="FFCCFFDD"/>
                </patternFill>
              </fill>
            </x14:dxf>
          </x14:cfRule>
          <x14:cfRule type="expression" priority="900" id="{2BE52744-B54E-45A0-8910-0DE00F9037C2}">
            <xm:f>AND($W37=Setting!$B$12,Setting!$B$12&lt;&gt;"")</xm:f>
            <x14:dxf>
              <fill>
                <patternFill>
                  <bgColor rgb="FFCFFCFC"/>
                </patternFill>
              </fill>
            </x14:dxf>
          </x14:cfRule>
          <x14:cfRule type="expression" priority="899" id="{2B3954B7-9FE6-4475-A6E1-E1D61CA402C2}">
            <xm:f>AND($W37=Setting!$B$13,Setting!$B$13&lt;&gt;"")</xm:f>
            <x14:dxf>
              <fill>
                <patternFill>
                  <bgColor rgb="FFCCEEFF"/>
                </patternFill>
              </fill>
            </x14:dxf>
          </x14:cfRule>
          <x14:cfRule type="expression" priority="898" id="{A13BECAC-F95C-426A-BBD1-E054685D8242}">
            <xm:f>AND($W37=Setting!$B$14,Setting!$B$14&lt;&gt;"")</xm:f>
            <x14:dxf>
              <fill>
                <patternFill>
                  <bgColor rgb="FFCCDDFF"/>
                </patternFill>
              </fill>
            </x14:dxf>
          </x14:cfRule>
          <x14:cfRule type="expression" priority="897" id="{37B06D42-D224-4068-8379-B47A17187BC9}">
            <xm:f>AND($W37=Setting!$B$15,Setting!$B$15&lt;&gt;"")</xm:f>
            <x14:dxf>
              <fill>
                <patternFill>
                  <bgColor rgb="FFD6D6F5"/>
                </patternFill>
              </fill>
            </x14:dxf>
          </x14:cfRule>
          <x14:cfRule type="expression" priority="896" id="{977880EB-3D0F-4221-8916-AA43D50A35E7}">
            <xm:f>AND($W37=Setting!$B$16,Setting!$B$16&lt;&gt;"")</xm:f>
            <x14:dxf>
              <fill>
                <patternFill>
                  <bgColor rgb="FFEECCFF"/>
                </patternFill>
              </fill>
            </x14:dxf>
          </x14:cfRule>
          <x14:cfRule type="expression" priority="895" id="{EBCB1608-9531-4346-97AB-20E1F5D9FFF6}">
            <xm:f>AND($W37=Setting!$B$17,Setting!$B$17&lt;&gt;"")</xm:f>
            <x14:dxf>
              <fill>
                <patternFill>
                  <bgColor rgb="FFFFCCFF"/>
                </patternFill>
              </fill>
            </x14:dxf>
          </x14:cfRule>
          <x14:cfRule type="expression" priority="894" id="{65D4CDEB-313C-4B09-8932-E615C8710E87}">
            <xm:f>AND($W37=Setting!$B$18,Setting!$B$18&lt;&gt;"")</xm:f>
            <x14:dxf>
              <fill>
                <patternFill>
                  <bgColor rgb="FFF7D4EB"/>
                </patternFill>
              </fill>
            </x14:dxf>
          </x14:cfRule>
          <xm:sqref>V37:W54 V56:W125</xm:sqref>
        </x14:conditionalFormatting>
        <x14:conditionalFormatting xmlns:xm="http://schemas.microsoft.com/office/excel/2006/main">
          <x14:cfRule type="expression" priority="893" id="{1AC11120-A6E9-4D52-ABBA-A7B59125FAF9}">
            <xm:f>AND($W37=Setting!$B$19,Setting!$B$19&lt;&gt;"")</xm:f>
            <x14:dxf>
              <fill>
                <patternFill>
                  <bgColor rgb="FFFFCCDD"/>
                </patternFill>
              </fill>
            </x14:dxf>
          </x14:cfRule>
          <xm:sqref>V56:W125 V37:W54</xm:sqref>
        </x14:conditionalFormatting>
        <x14:conditionalFormatting xmlns:xm="http://schemas.microsoft.com/office/excel/2006/main">
          <x14:cfRule type="expression" priority="874" id="{B72D59DF-2ABF-451B-8A90-6438ED6040EC}">
            <xm:f>AND($Y37=Setting!$B$5,Setting!$B$5&lt;&gt;"")</xm:f>
            <x14:dxf>
              <fill>
                <patternFill>
                  <bgColor rgb="FFFFCCCC"/>
                </patternFill>
              </fill>
            </x14:dxf>
          </x14:cfRule>
          <x14:cfRule type="expression" priority="873" id="{53FBB99E-55E8-421D-B803-F4B1B8FDAAC0}">
            <xm:f>AND($Y37=Setting!$B$6,Setting!$B$6&lt;&gt;"")</xm:f>
            <x14:dxf>
              <fill>
                <patternFill>
                  <bgColor rgb="FFF1E5DB"/>
                </patternFill>
              </fill>
            </x14:dxf>
          </x14:cfRule>
          <x14:cfRule type="expression" priority="872" id="{0E88C178-AC40-421A-BB2B-9D30FC7F337C}">
            <xm:f>AND($Y37=Setting!$B$7,Setting!$B$7&lt;&gt;"")</xm:f>
            <x14:dxf>
              <fill>
                <patternFill>
                  <bgColor rgb="FFFFEECC"/>
                </patternFill>
              </fill>
            </x14:dxf>
          </x14:cfRule>
          <x14:cfRule type="expression" priority="871" id="{6B2CC07F-2E12-497E-A024-B1AFFFAA0D60}">
            <xm:f>AND($Y37=Setting!$B$8,Setting!$B$8&lt;&gt;"")</xm:f>
            <x14:dxf>
              <fill>
                <patternFill>
                  <bgColor rgb="FFFFFFCC"/>
                </patternFill>
              </fill>
            </x14:dxf>
          </x14:cfRule>
          <x14:cfRule type="expression" priority="870" id="{65DB7867-7059-49FC-994F-B2EEC8F69B7E}">
            <xm:f>AND($Y37=Setting!$B$9,Setting!$B$9&lt;&gt;"")</xm:f>
            <x14:dxf>
              <fill>
                <patternFill>
                  <bgColor rgb="FFEEFFCC"/>
                </patternFill>
              </fill>
            </x14:dxf>
          </x14:cfRule>
          <x14:cfRule type="expression" priority="869" id="{F553820E-FD6A-4F71-9A2A-5DEF2F840074}">
            <xm:f>AND($Y37=Setting!$B$10,Setting!$B$10&lt;&gt;"")</xm:f>
            <x14:dxf>
              <fill>
                <patternFill>
                  <bgColor rgb="FFDDFFCC"/>
                </patternFill>
              </fill>
            </x14:dxf>
          </x14:cfRule>
          <x14:cfRule type="expression" priority="868" id="{BC297E07-5F96-4883-A224-9607B0FEBA29}">
            <xm:f>AND($Y37=Setting!$B$11,Setting!$B$11&lt;&gt;"")</xm:f>
            <x14:dxf>
              <fill>
                <patternFill>
                  <bgColor rgb="FFCCFFDD"/>
                </patternFill>
              </fill>
            </x14:dxf>
          </x14:cfRule>
          <x14:cfRule type="expression" priority="867" id="{250882DC-C90B-4FED-81BC-0C0659DF388E}">
            <xm:f>AND($Y37=Setting!$B$12,Setting!$B$12&lt;&gt;"")</xm:f>
            <x14:dxf>
              <fill>
                <patternFill>
                  <bgColor rgb="FFCFFCFC"/>
                </patternFill>
              </fill>
            </x14:dxf>
          </x14:cfRule>
          <x14:cfRule type="expression" priority="866" id="{221780B4-A0C6-420D-AD95-484B567C351E}">
            <xm:f>AND($Y37=Setting!$B$13,Setting!$B$13&lt;&gt;"")</xm:f>
            <x14:dxf>
              <fill>
                <patternFill>
                  <bgColor rgb="FFCCEEFF"/>
                </patternFill>
              </fill>
            </x14:dxf>
          </x14:cfRule>
          <x14:cfRule type="expression" priority="865" id="{1AFF1CE2-83B2-46C1-B7C7-242EACC78C25}">
            <xm:f>AND($Y37=Setting!$B$14,Setting!$B$14&lt;&gt;"")</xm:f>
            <x14:dxf>
              <fill>
                <patternFill>
                  <bgColor rgb="FFCCDDFF"/>
                </patternFill>
              </fill>
            </x14:dxf>
          </x14:cfRule>
          <x14:cfRule type="expression" priority="864" id="{F32B893F-51B5-485E-8F03-311A995B3718}">
            <xm:f>AND($Y37=Setting!$B$15,Setting!$B$15&lt;&gt;"")</xm:f>
            <x14:dxf>
              <fill>
                <patternFill>
                  <bgColor rgb="FFD6D6F5"/>
                </patternFill>
              </fill>
            </x14:dxf>
          </x14:cfRule>
          <x14:cfRule type="expression" priority="863" id="{409FEA29-486D-4C14-A2A8-5229308F86FD}">
            <xm:f>AND($Y37=Setting!$B$16,Setting!$B$16&lt;&gt;"")</xm:f>
            <x14:dxf>
              <fill>
                <patternFill>
                  <bgColor rgb="FFEECCFF"/>
                </patternFill>
              </fill>
            </x14:dxf>
          </x14:cfRule>
          <x14:cfRule type="expression" priority="862" id="{FDFEA2F6-DBD6-4820-9C04-0E0C306DB37D}">
            <xm:f>AND($Y37=Setting!$B$17,Setting!$B$17&lt;&gt;"")</xm:f>
            <x14:dxf>
              <fill>
                <patternFill>
                  <bgColor rgb="FFFFCCFF"/>
                </patternFill>
              </fill>
            </x14:dxf>
          </x14:cfRule>
          <x14:cfRule type="expression" priority="861" id="{B17836EE-9161-44B1-9CF2-2B56C0429F18}">
            <xm:f>AND($Y37=Setting!$B$18,Setting!$B$18&lt;&gt;"")</xm:f>
            <x14:dxf>
              <fill>
                <patternFill>
                  <bgColor rgb="FFF7D4EB"/>
                </patternFill>
              </fill>
            </x14:dxf>
          </x14:cfRule>
          <xm:sqref>X37:Y54 X56:Y125</xm:sqref>
        </x14:conditionalFormatting>
        <x14:conditionalFormatting xmlns:xm="http://schemas.microsoft.com/office/excel/2006/main">
          <x14:cfRule type="expression" priority="860" id="{78FF051D-E4FC-458D-B0CB-0C7ABA31DEF3}">
            <xm:f>AND($Y37=Setting!$B$19,Setting!$B$19&lt;&gt;"")</xm:f>
            <x14:dxf>
              <fill>
                <patternFill>
                  <bgColor rgb="FFFFCCDD"/>
                </patternFill>
              </fill>
            </x14:dxf>
          </x14:cfRule>
          <xm:sqref>X56:Y125 X37:Y54</xm:sqref>
        </x14:conditionalFormatting>
        <x14:conditionalFormatting xmlns:xm="http://schemas.microsoft.com/office/excel/2006/main">
          <x14:cfRule type="expression" priority="836" id="{A153E61B-FA46-4C69-A3B0-05F702AE3E54}">
            <xm:f>AND($AA37=Setting!$B$10,Setting!$B$10&lt;&gt;"")</xm:f>
            <x14:dxf>
              <fill>
                <patternFill>
                  <bgColor rgb="FFDDFFCC"/>
                </patternFill>
              </fill>
            </x14:dxf>
          </x14:cfRule>
          <x14:cfRule type="expression" priority="841" id="{CA4A1A6B-877A-4ABF-8038-9B273A3D2199}">
            <xm:f>AND($AA37=Setting!$B$5,Setting!$B$5&lt;&gt;"")</xm:f>
            <x14:dxf>
              <fill>
                <patternFill>
                  <bgColor rgb="FFFFCCCC"/>
                </patternFill>
              </fill>
            </x14:dxf>
          </x14:cfRule>
          <x14:cfRule type="expression" priority="840" id="{6544E275-0DA3-4FEE-B3AF-4A2DD40EC4E0}">
            <xm:f>AND($AA37=Setting!$B$6,Setting!$B$6&lt;&gt;"")</xm:f>
            <x14:dxf>
              <fill>
                <patternFill>
                  <bgColor rgb="FFF1E5DB"/>
                </patternFill>
              </fill>
            </x14:dxf>
          </x14:cfRule>
          <x14:cfRule type="expression" priority="839" id="{C97CDF4E-4691-4D5D-8F7F-701EFF27B41C}">
            <xm:f>AND($AA37=Setting!$B$7,Setting!$B$7&lt;&gt;"")</xm:f>
            <x14:dxf>
              <fill>
                <patternFill>
                  <bgColor rgb="FFFFEECC"/>
                </patternFill>
              </fill>
            </x14:dxf>
          </x14:cfRule>
          <x14:cfRule type="expression" priority="838" id="{305C8406-CD7D-471F-BB01-C4D96056F161}">
            <xm:f>AND($AA37=Setting!$B$8,Setting!$B$8&lt;&gt;"")</xm:f>
            <x14:dxf>
              <fill>
                <patternFill>
                  <bgColor rgb="FFFFFFCC"/>
                </patternFill>
              </fill>
            </x14:dxf>
          </x14:cfRule>
          <x14:cfRule type="expression" priority="837" id="{961E9A36-4725-4048-90EE-A21F5553EC1D}">
            <xm:f>AND($AA37=Setting!$B$9,Setting!$B$9&lt;&gt;"")</xm:f>
            <x14:dxf>
              <fill>
                <patternFill>
                  <bgColor rgb="FFEEFFCC"/>
                </patternFill>
              </fill>
            </x14:dxf>
          </x14:cfRule>
          <x14:cfRule type="expression" priority="835" id="{B93CB9BD-F341-4FA1-83BD-FCAAB6923B5A}">
            <xm:f>AND($AA37=Setting!$B$11,Setting!$B$11&lt;&gt;"")</xm:f>
            <x14:dxf>
              <fill>
                <patternFill>
                  <bgColor rgb="FFCCFFDD"/>
                </patternFill>
              </fill>
            </x14:dxf>
          </x14:cfRule>
          <x14:cfRule type="expression" priority="834" id="{C8D44005-C3E7-4ED3-A6C4-04A725A82962}">
            <xm:f>AND($AA37=Setting!$B$12,Setting!$B$12&lt;&gt;"")</xm:f>
            <x14:dxf>
              <fill>
                <patternFill>
                  <bgColor rgb="FFCFFCFC"/>
                </patternFill>
              </fill>
            </x14:dxf>
          </x14:cfRule>
          <x14:cfRule type="expression" priority="833" id="{8DFCA444-07B5-4B07-989B-0BC78B64C156}">
            <xm:f>AND($AA37=Setting!$B$13,Setting!$B$13&lt;&gt;"")</xm:f>
            <x14:dxf>
              <fill>
                <patternFill>
                  <bgColor rgb="FFCCEEFF"/>
                </patternFill>
              </fill>
            </x14:dxf>
          </x14:cfRule>
          <x14:cfRule type="expression" priority="832" id="{18ACB03B-B8B4-4383-A7D9-124BF9907382}">
            <xm:f>AND($AA37=Setting!$B$14,Setting!$B$14&lt;&gt;"")</xm:f>
            <x14:dxf>
              <fill>
                <patternFill>
                  <bgColor rgb="FFCCDDFF"/>
                </patternFill>
              </fill>
            </x14:dxf>
          </x14:cfRule>
          <x14:cfRule type="expression" priority="831" id="{EBE873D4-3F04-4491-9077-0A4BEA9B61DE}">
            <xm:f>AND($AA37=Setting!$B$15,Setting!$B$15&lt;&gt;"")</xm:f>
            <x14:dxf>
              <fill>
                <patternFill>
                  <bgColor rgb="FFD6D6F5"/>
                </patternFill>
              </fill>
            </x14:dxf>
          </x14:cfRule>
          <x14:cfRule type="expression" priority="830" id="{EE9CF02D-F2B4-4574-977C-CFA6040A469C}">
            <xm:f>AND($AA37=Setting!$B$16,Setting!$B$16&lt;&gt;"")</xm:f>
            <x14:dxf>
              <fill>
                <patternFill>
                  <bgColor rgb="FFEECCFF"/>
                </patternFill>
              </fill>
            </x14:dxf>
          </x14:cfRule>
          <x14:cfRule type="expression" priority="829" id="{21CC63AF-3A5B-456C-8076-E405A0E7E362}">
            <xm:f>AND($AA37=Setting!$B$17,Setting!$B$17&lt;&gt;"")</xm:f>
            <x14:dxf>
              <fill>
                <patternFill>
                  <bgColor rgb="FFFFCCFF"/>
                </patternFill>
              </fill>
            </x14:dxf>
          </x14:cfRule>
          <x14:cfRule type="expression" priority="828" id="{87260C3F-DBE3-41DA-A29E-83423AF121F9}">
            <xm:f>AND($AA37=Setting!$B$18,Setting!$B$18&lt;&gt;"")</xm:f>
            <x14:dxf>
              <fill>
                <patternFill>
                  <bgColor rgb="FFF7D4EB"/>
                </patternFill>
              </fill>
            </x14:dxf>
          </x14:cfRule>
          <xm:sqref>Z37:AA54 Z56:AA125</xm:sqref>
        </x14:conditionalFormatting>
        <x14:conditionalFormatting xmlns:xm="http://schemas.microsoft.com/office/excel/2006/main">
          <x14:cfRule type="expression" priority="827" id="{0F48A6A4-D44B-48B7-97A1-5216B503D77F}">
            <xm:f>AND($AA37=Setting!$B$19,Setting!$B$19&lt;&gt;"")</xm:f>
            <x14:dxf>
              <fill>
                <patternFill>
                  <bgColor rgb="FFFFCCDD"/>
                </patternFill>
              </fill>
            </x14:dxf>
          </x14:cfRule>
          <xm:sqref>Z56:AA125 Z37:AA54</xm:sqref>
        </x14:conditionalFormatting>
        <x14:conditionalFormatting xmlns:xm="http://schemas.microsoft.com/office/excel/2006/main">
          <x14:cfRule type="expression" priority="808" id="{AC43F68C-56C4-44DC-9E91-51CBB18C6946}">
            <xm:f>AND($AC37=Setting!$B$5,Setting!$B$5&lt;&gt;"")</xm:f>
            <x14:dxf>
              <fill>
                <patternFill>
                  <bgColor rgb="FFFFCCCC"/>
                </patternFill>
              </fill>
            </x14:dxf>
          </x14:cfRule>
          <x14:cfRule type="expression" priority="806" id="{5D69A784-E682-4733-AC65-5D6D1DEA03DE}">
            <xm:f>AND($AC37=Setting!$B$7,Setting!$B$7&lt;&gt;"")</xm:f>
            <x14:dxf>
              <fill>
                <patternFill>
                  <bgColor rgb="FFFFEECC"/>
                </patternFill>
              </fill>
            </x14:dxf>
          </x14:cfRule>
          <x14:cfRule type="expression" priority="805" id="{6C02E64F-129C-4F79-9D40-D4DD1B188377}">
            <xm:f>AND($AC37=Setting!$B$8,Setting!$B$8&lt;&gt;"")</xm:f>
            <x14:dxf>
              <fill>
                <patternFill>
                  <bgColor rgb="FFFFFFCC"/>
                </patternFill>
              </fill>
            </x14:dxf>
          </x14:cfRule>
          <x14:cfRule type="expression" priority="804" id="{7DF38FB1-53D8-4B86-9EF6-59779772E9BF}">
            <xm:f>AND($AC37=Setting!$B$9,Setting!$B$9&lt;&gt;"")</xm:f>
            <x14:dxf>
              <fill>
                <patternFill>
                  <bgColor rgb="FFEEFFCC"/>
                </patternFill>
              </fill>
            </x14:dxf>
          </x14:cfRule>
          <x14:cfRule type="expression" priority="803" id="{FB6C38A1-E828-4E71-AE12-5DE904CF05A1}">
            <xm:f>AND($AC37=Setting!$B$10,Setting!$B$10&lt;&gt;"")</xm:f>
            <x14:dxf>
              <fill>
                <patternFill>
                  <bgColor rgb="FFDDFFCC"/>
                </patternFill>
              </fill>
            </x14:dxf>
          </x14:cfRule>
          <x14:cfRule type="expression" priority="802" id="{7F9D1425-1B34-41DD-9DA4-3C6C3A2ECAF4}">
            <xm:f>AND($AC37=Setting!$B$11,Setting!$B$11&lt;&gt;"")</xm:f>
            <x14:dxf>
              <fill>
                <patternFill>
                  <bgColor rgb="FFCCFFDD"/>
                </patternFill>
              </fill>
            </x14:dxf>
          </x14:cfRule>
          <x14:cfRule type="expression" priority="801" id="{FAE47A82-ECA4-4987-86F4-5C9BCC76F754}">
            <xm:f>AND($AC37=Setting!$B$12,Setting!$B$12&lt;&gt;"")</xm:f>
            <x14:dxf>
              <fill>
                <patternFill>
                  <bgColor rgb="FFCFFCFC"/>
                </patternFill>
              </fill>
            </x14:dxf>
          </x14:cfRule>
          <x14:cfRule type="expression" priority="800" id="{D684F6D0-0F4F-4571-8804-4D3A17AC5AA2}">
            <xm:f>AND($AC37=Setting!$B$13,Setting!$B$13&lt;&gt;"")</xm:f>
            <x14:dxf>
              <fill>
                <patternFill>
                  <bgColor rgb="FFCCEEFF"/>
                </patternFill>
              </fill>
            </x14:dxf>
          </x14:cfRule>
          <x14:cfRule type="expression" priority="799" id="{99E0855D-B710-48DE-AD8E-B1EFB1065568}">
            <xm:f>AND($AC37=Setting!$B$14,Setting!$B$14&lt;&gt;"")</xm:f>
            <x14:dxf>
              <fill>
                <patternFill>
                  <bgColor rgb="FFCCDDFF"/>
                </patternFill>
              </fill>
            </x14:dxf>
          </x14:cfRule>
          <x14:cfRule type="expression" priority="798" id="{D4AC473B-54C0-4FC4-87ED-FBA9DA4ABC89}">
            <xm:f>AND($AC37=Setting!$B$15,Setting!$B$15&lt;&gt;"")</xm:f>
            <x14:dxf>
              <fill>
                <patternFill>
                  <bgColor rgb="FFD6D6F5"/>
                </patternFill>
              </fill>
            </x14:dxf>
          </x14:cfRule>
          <x14:cfRule type="expression" priority="797" id="{D19A03C4-0AC1-41DF-87A4-EFD872C74011}">
            <xm:f>AND($AC37=Setting!$B$16,Setting!$B$16&lt;&gt;"")</xm:f>
            <x14:dxf>
              <fill>
                <patternFill>
                  <bgColor rgb="FFEECCFF"/>
                </patternFill>
              </fill>
            </x14:dxf>
          </x14:cfRule>
          <x14:cfRule type="expression" priority="796" id="{09C845B4-6140-4CA9-A018-5AB4579E790B}">
            <xm:f>AND($AC37=Setting!$B$17,Setting!$B$17&lt;&gt;"")</xm:f>
            <x14:dxf>
              <fill>
                <patternFill>
                  <bgColor rgb="FFFFCCFF"/>
                </patternFill>
              </fill>
            </x14:dxf>
          </x14:cfRule>
          <x14:cfRule type="expression" priority="795" id="{53935EC7-E4A3-4F42-A9E3-DD2A10CABF46}">
            <xm:f>AND($AC37=Setting!$B$18,Setting!$B$18&lt;&gt;"")</xm:f>
            <x14:dxf>
              <fill>
                <patternFill>
                  <bgColor rgb="FFF7D4EB"/>
                </patternFill>
              </fill>
            </x14:dxf>
          </x14:cfRule>
          <x14:cfRule type="expression" priority="807" id="{4C6B96D7-CA1C-419E-9398-BFD63BF7EEEE}">
            <xm:f>AND($AC37=Setting!$B$6,Setting!$B$6&lt;&gt;"")</xm:f>
            <x14:dxf>
              <fill>
                <patternFill>
                  <bgColor rgb="FFF1E5DB"/>
                </patternFill>
              </fill>
            </x14:dxf>
          </x14:cfRule>
          <xm:sqref>AB37:AC54 AB56:AC125</xm:sqref>
        </x14:conditionalFormatting>
        <x14:conditionalFormatting xmlns:xm="http://schemas.microsoft.com/office/excel/2006/main">
          <x14:cfRule type="expression" priority="794" id="{17515F45-5A7E-4341-8021-EF99B0899646}">
            <xm:f>AND($AC37=Setting!$B$19,Setting!$B$19&lt;&gt;"")</xm:f>
            <x14:dxf>
              <fill>
                <patternFill>
                  <bgColor rgb="FFFFCCDD"/>
                </patternFill>
              </fill>
            </x14:dxf>
          </x14:cfRule>
          <xm:sqref>AB56:AC125 AB37:AC54</xm:sqref>
        </x14:conditionalFormatting>
        <x14:conditionalFormatting xmlns:xm="http://schemas.microsoft.com/office/excel/2006/main">
          <x14:cfRule type="expression" priority="772" id="{2C3CE83D-5268-4C5E-AC44-84DC396278CD}">
            <xm:f>AND($AE37=Setting!$B$8,Setting!$B$8&lt;&gt;"")</xm:f>
            <x14:dxf>
              <fill>
                <patternFill>
                  <bgColor rgb="FFFFFFCC"/>
                </patternFill>
              </fill>
            </x14:dxf>
          </x14:cfRule>
          <x14:cfRule type="expression" priority="773" id="{E434E90F-1309-4ECF-A016-FEAC94B41FF7}">
            <xm:f>AND($AE37=Setting!$B$7,Setting!$B$7&lt;&gt;"")</xm:f>
            <x14:dxf>
              <fill>
                <patternFill>
                  <bgColor rgb="FFFFEECC"/>
                </patternFill>
              </fill>
            </x14:dxf>
          </x14:cfRule>
          <x14:cfRule type="expression" priority="774" id="{FF57DF9D-854E-4A29-81BD-7DF4F84B0ACD}">
            <xm:f>AND($AE37=Setting!$B$6,Setting!$B$6&lt;&gt;"")</xm:f>
            <x14:dxf>
              <fill>
                <patternFill>
                  <bgColor rgb="FFF1E5DB"/>
                </patternFill>
              </fill>
            </x14:dxf>
          </x14:cfRule>
          <x14:cfRule type="expression" priority="771" id="{CF14CE8D-DB44-4541-A284-46559E9A8EBA}">
            <xm:f>AND($AE37=Setting!$B$9,Setting!$B$9&lt;&gt;"")</xm:f>
            <x14:dxf>
              <fill>
                <patternFill>
                  <bgColor rgb="FFEEFFCC"/>
                </patternFill>
              </fill>
            </x14:dxf>
          </x14:cfRule>
          <x14:cfRule type="expression" priority="770" id="{98F4CF11-91A6-4FB3-9116-6A68EE208562}">
            <xm:f>AND($AE37=Setting!$B$10,Setting!$B$10&lt;&gt;"")</xm:f>
            <x14:dxf>
              <fill>
                <patternFill>
                  <bgColor rgb="FFDDFFCC"/>
                </patternFill>
              </fill>
            </x14:dxf>
          </x14:cfRule>
          <x14:cfRule type="expression" priority="769" id="{3C20834F-04B5-4917-AC2B-350D85FEE633}">
            <xm:f>AND($AE37=Setting!$B$11,Setting!$B$11&lt;&gt;"")</xm:f>
            <x14:dxf>
              <fill>
                <patternFill>
                  <bgColor rgb="FFCCFFDD"/>
                </patternFill>
              </fill>
            </x14:dxf>
          </x14:cfRule>
          <x14:cfRule type="expression" priority="768" id="{556ABEFD-0E5D-4E1D-9244-513CD573D788}">
            <xm:f>AND($AE37=Setting!$B$12,Setting!$B$12&lt;&gt;"")</xm:f>
            <x14:dxf>
              <fill>
                <patternFill>
                  <bgColor rgb="FFCFFCFC"/>
                </patternFill>
              </fill>
            </x14:dxf>
          </x14:cfRule>
          <x14:cfRule type="expression" priority="767" id="{FD6424D6-6BF3-4BCB-A147-9C32A14A1C28}">
            <xm:f>AND($AE37=Setting!$B$13,Setting!$B$13&lt;&gt;"")</xm:f>
            <x14:dxf>
              <fill>
                <patternFill>
                  <bgColor rgb="FFCCEEFF"/>
                </patternFill>
              </fill>
            </x14:dxf>
          </x14:cfRule>
          <x14:cfRule type="expression" priority="766" id="{0622273E-4956-4C49-A968-8E8C96DA0466}">
            <xm:f>AND($AE37=Setting!$B$14,Setting!$B$14&lt;&gt;"")</xm:f>
            <x14:dxf>
              <fill>
                <patternFill>
                  <bgColor rgb="FFCCDDFF"/>
                </patternFill>
              </fill>
            </x14:dxf>
          </x14:cfRule>
          <x14:cfRule type="expression" priority="765" id="{A563E408-F9A9-473D-843C-F99F81DFAF48}">
            <xm:f>AND($AE37=Setting!$B$15,Setting!$B$15&lt;&gt;"")</xm:f>
            <x14:dxf>
              <fill>
                <patternFill>
                  <bgColor rgb="FFD6D6F5"/>
                </patternFill>
              </fill>
            </x14:dxf>
          </x14:cfRule>
          <x14:cfRule type="expression" priority="764" id="{D9283A60-8C8B-4C61-A18B-C9844A7F0ACA}">
            <xm:f>AND($AE37=Setting!$B$16,Setting!$B$16&lt;&gt;"")</xm:f>
            <x14:dxf>
              <fill>
                <patternFill>
                  <bgColor rgb="FFEECCFF"/>
                </patternFill>
              </fill>
            </x14:dxf>
          </x14:cfRule>
          <x14:cfRule type="expression" priority="763" id="{495417EA-46FB-4B98-AA2D-2BFC04445B60}">
            <xm:f>AND($AE37=Setting!$B$17,Setting!$B$17&lt;&gt;"")</xm:f>
            <x14:dxf>
              <fill>
                <patternFill>
                  <bgColor rgb="FFFFCCFF"/>
                </patternFill>
              </fill>
            </x14:dxf>
          </x14:cfRule>
          <x14:cfRule type="expression" priority="762" id="{D888693C-8675-4139-8A35-8D220048D1E3}">
            <xm:f>AND($AE37=Setting!$B$18,Setting!$B$18&lt;&gt;"")</xm:f>
            <x14:dxf>
              <fill>
                <patternFill>
                  <bgColor rgb="FFF7D4EB"/>
                </patternFill>
              </fill>
            </x14:dxf>
          </x14:cfRule>
          <x14:cfRule type="expression" priority="775" id="{E8FE31B5-8E23-4229-99FD-133198BBD301}">
            <xm:f>AND($AE37=Setting!$B$5,Setting!$B$5&lt;&gt;"")</xm:f>
            <x14:dxf>
              <fill>
                <patternFill>
                  <bgColor rgb="FFFFCCCC"/>
                </patternFill>
              </fill>
            </x14:dxf>
          </x14:cfRule>
          <xm:sqref>AD37:AE54 AD56:AE125</xm:sqref>
        </x14:conditionalFormatting>
        <x14:conditionalFormatting xmlns:xm="http://schemas.microsoft.com/office/excel/2006/main">
          <x14:cfRule type="expression" priority="761" id="{EC490D62-D4D5-4C3D-B2A4-17EFC05029A6}">
            <xm:f>AND($AE37=Setting!$B$19,Setting!$B$19&lt;&gt;"")</xm:f>
            <x14:dxf>
              <fill>
                <patternFill>
                  <bgColor rgb="FFFFCCDD"/>
                </patternFill>
              </fill>
            </x14:dxf>
          </x14:cfRule>
          <xm:sqref>AD56:AE125 AD37:AE54</xm:sqref>
        </x14:conditionalFormatting>
        <x14:conditionalFormatting xmlns:xm="http://schemas.microsoft.com/office/excel/2006/main">
          <x14:cfRule type="expression" priority="732" id="{D8B72AFB-0A8C-4D91-8DED-82DF5497560B}">
            <xm:f>AND($AG37=Setting!$B$15,Setting!$B$15&lt;&gt;"")</xm:f>
            <x14:dxf>
              <fill>
                <patternFill>
                  <bgColor rgb="FFD6D6F5"/>
                </patternFill>
              </fill>
            </x14:dxf>
          </x14:cfRule>
          <x14:cfRule type="expression" priority="740" id="{E019D908-4C1F-4872-B9A5-84ABD0FE3920}">
            <xm:f>AND($AG37=Setting!$B$7,Setting!$B$7&lt;&gt;"")</xm:f>
            <x14:dxf>
              <fill>
                <patternFill>
                  <bgColor rgb="FFFFEECC"/>
                </patternFill>
              </fill>
            </x14:dxf>
          </x14:cfRule>
          <x14:cfRule type="expression" priority="739" id="{C5CEBA6D-AB8D-4370-B40F-80B7B94F5A0A}">
            <xm:f>AND($AG37=Setting!$B$8,Setting!$B$8&lt;&gt;"")</xm:f>
            <x14:dxf>
              <fill>
                <patternFill>
                  <bgColor rgb="FFFFFFCC"/>
                </patternFill>
              </fill>
            </x14:dxf>
          </x14:cfRule>
          <x14:cfRule type="expression" priority="738" id="{7A1469AF-7F83-4494-87C9-A95D6547614F}">
            <xm:f>AND($AG37=Setting!$B$9,Setting!$B$9&lt;&gt;"")</xm:f>
            <x14:dxf>
              <fill>
                <patternFill>
                  <bgColor rgb="FFEEFFCC"/>
                </patternFill>
              </fill>
            </x14:dxf>
          </x14:cfRule>
          <x14:cfRule type="expression" priority="737" id="{1480131B-A7F9-43D0-B5BD-F4DF482A0C2D}">
            <xm:f>AND($AG37=Setting!$B$10,Setting!$B$10&lt;&gt;"")</xm:f>
            <x14:dxf>
              <fill>
                <patternFill>
                  <bgColor rgb="FFDDFFCC"/>
                </patternFill>
              </fill>
            </x14:dxf>
          </x14:cfRule>
          <x14:cfRule type="expression" priority="736" id="{911B617F-7087-4E18-B2D8-1D54983ED7A3}">
            <xm:f>AND($AG37=Setting!$B$11,Setting!$B$11&lt;&gt;"")</xm:f>
            <x14:dxf>
              <fill>
                <patternFill>
                  <bgColor rgb="FFCCFFDD"/>
                </patternFill>
              </fill>
            </x14:dxf>
          </x14:cfRule>
          <x14:cfRule type="expression" priority="735" id="{617C0FA8-372A-4624-B1C5-B93BA9C467F4}">
            <xm:f>AND($AG37=Setting!$B$12,Setting!$B$12&lt;&gt;"")</xm:f>
            <x14:dxf>
              <fill>
                <patternFill>
                  <bgColor rgb="FFCFFCFC"/>
                </patternFill>
              </fill>
            </x14:dxf>
          </x14:cfRule>
          <x14:cfRule type="expression" priority="734" id="{7FBD361A-39DA-4865-B8CB-4BE94FA005FF}">
            <xm:f>AND($AG37=Setting!$B$13,Setting!$B$13&lt;&gt;"")</xm:f>
            <x14:dxf>
              <fill>
                <patternFill>
                  <bgColor rgb="FFCCEEFF"/>
                </patternFill>
              </fill>
            </x14:dxf>
          </x14:cfRule>
          <x14:cfRule type="expression" priority="733" id="{B3B5AB23-B21D-46F7-9351-2F8ADFDE41E1}">
            <xm:f>AND($AG37=Setting!$B$14,Setting!$B$14&lt;&gt;"")</xm:f>
            <x14:dxf>
              <fill>
                <patternFill>
                  <bgColor rgb="FFCCDDFF"/>
                </patternFill>
              </fill>
            </x14:dxf>
          </x14:cfRule>
          <x14:cfRule type="expression" priority="741" id="{DB23988A-DC8A-4F70-AA39-C184660FF456}">
            <xm:f>AND($AG37=Setting!$B$6,Setting!$B$6&lt;&gt;"")</xm:f>
            <x14:dxf>
              <fill>
                <patternFill>
                  <bgColor rgb="FFF1E5DB"/>
                </patternFill>
              </fill>
            </x14:dxf>
          </x14:cfRule>
          <x14:cfRule type="expression" priority="731" id="{1855F7BF-5CFC-49F3-96D8-82105797B9EE}">
            <xm:f>AND($AG37=Setting!$B$16,Setting!$B$16&lt;&gt;"")</xm:f>
            <x14:dxf>
              <fill>
                <patternFill>
                  <bgColor rgb="FFEECCFF"/>
                </patternFill>
              </fill>
            </x14:dxf>
          </x14:cfRule>
          <x14:cfRule type="expression" priority="730" id="{9CD44800-A29D-4AF0-9C71-BF069C5E5498}">
            <xm:f>AND($AG37=Setting!$B$17,Setting!$B$17&lt;&gt;"")</xm:f>
            <x14:dxf>
              <fill>
                <patternFill>
                  <bgColor rgb="FFFFCCFF"/>
                </patternFill>
              </fill>
            </x14:dxf>
          </x14:cfRule>
          <x14:cfRule type="expression" priority="729" id="{9F927E09-5059-4326-8EF3-9549514F7613}">
            <xm:f>AND($AG37=Setting!$B$18,Setting!$B$18&lt;&gt;"")</xm:f>
            <x14:dxf>
              <fill>
                <patternFill>
                  <bgColor rgb="FFF7D4EB"/>
                </patternFill>
              </fill>
            </x14:dxf>
          </x14:cfRule>
          <x14:cfRule type="expression" priority="742" id="{7D56B9BE-EB80-4AF8-8D99-F75AB560925F}">
            <xm:f>AND($AG37=Setting!$B$5,Setting!$B$5&lt;&gt;"")</xm:f>
            <x14:dxf>
              <fill>
                <patternFill>
                  <bgColor rgb="FFFFCCCC"/>
                </patternFill>
              </fill>
            </x14:dxf>
          </x14:cfRule>
          <xm:sqref>AF37:AG54 AF56:AG125</xm:sqref>
        </x14:conditionalFormatting>
        <x14:conditionalFormatting xmlns:xm="http://schemas.microsoft.com/office/excel/2006/main">
          <x14:cfRule type="expression" priority="728" id="{47A33F0F-944D-4064-AD92-2DCDDFA2298E}">
            <xm:f>AND($AG37=Setting!$B$19,Setting!$B$19&lt;&gt;"")</xm:f>
            <x14:dxf>
              <fill>
                <patternFill>
                  <bgColor rgb="FFFFCCDD"/>
                </patternFill>
              </fill>
            </x14:dxf>
          </x14:cfRule>
          <xm:sqref>AF56:AG125 AF37:AG54</xm:sqref>
        </x14:conditionalFormatting>
        <x14:conditionalFormatting xmlns:xm="http://schemas.microsoft.com/office/excel/2006/main">
          <x14:cfRule type="expression" priority="700" id="{64539592-56FD-4BF9-83EE-6B858BAA2761}">
            <xm:f>AND($AI37=Setting!$B$14,Setting!$B$14&lt;&gt;"")</xm:f>
            <x14:dxf>
              <fill>
                <patternFill>
                  <bgColor rgb="FFCCDDFF"/>
                </patternFill>
              </fill>
            </x14:dxf>
          </x14:cfRule>
          <x14:cfRule type="expression" priority="706" id="{6AF2A010-8937-48B4-8EB9-C653B3262527}">
            <xm:f>AND($AI37=Setting!$B$8,Setting!$B$8&lt;&gt;"")</xm:f>
            <x14:dxf>
              <fill>
                <patternFill>
                  <bgColor rgb="FFFFFFCC"/>
                </patternFill>
              </fill>
            </x14:dxf>
          </x14:cfRule>
          <x14:cfRule type="expression" priority="705" id="{AA726E68-87F8-4287-A283-7AA1838E0DA2}">
            <xm:f>AND($AI37=Setting!$B$9,Setting!$B$9&lt;&gt;"")</xm:f>
            <x14:dxf>
              <fill>
                <patternFill>
                  <bgColor rgb="FFEEFFCC"/>
                </patternFill>
              </fill>
            </x14:dxf>
          </x14:cfRule>
          <x14:cfRule type="expression" priority="704" id="{74C5C631-D689-450B-BCF0-AADB05977113}">
            <xm:f>AND($AI37=Setting!$B$10,Setting!$B$10&lt;&gt;"")</xm:f>
            <x14:dxf>
              <fill>
                <patternFill>
                  <bgColor rgb="FFDDFFCC"/>
                </patternFill>
              </fill>
            </x14:dxf>
          </x14:cfRule>
          <x14:cfRule type="expression" priority="703" id="{49C77567-8F09-4881-B1B3-FFDC6D99384E}">
            <xm:f>AND($AI37=Setting!$B$11,Setting!$B$11&lt;&gt;"")</xm:f>
            <x14:dxf>
              <fill>
                <patternFill>
                  <bgColor rgb="FFCCFFDD"/>
                </patternFill>
              </fill>
            </x14:dxf>
          </x14:cfRule>
          <x14:cfRule type="expression" priority="702" id="{2563966D-DE5D-49A0-B4A3-369B474F43EA}">
            <xm:f>AND($AI37=Setting!$B$12,Setting!$B$12&lt;&gt;"")</xm:f>
            <x14:dxf>
              <fill>
                <patternFill>
                  <bgColor rgb="FFCFFCFC"/>
                </patternFill>
              </fill>
            </x14:dxf>
          </x14:cfRule>
          <x14:cfRule type="expression" priority="699" id="{E05B0580-1204-4192-88BF-C852A2F4B979}">
            <xm:f>AND($AI37=Setting!$B$15,Setting!$B$15&lt;&gt;"")</xm:f>
            <x14:dxf>
              <fill>
                <patternFill>
                  <bgColor rgb="FFD6D6F5"/>
                </patternFill>
              </fill>
            </x14:dxf>
          </x14:cfRule>
          <x14:cfRule type="expression" priority="698" id="{84330ED8-F1C2-4B79-BCB5-B3641B800AED}">
            <xm:f>AND($AI37=Setting!$B$16,Setting!$B$16&lt;&gt;"")</xm:f>
            <x14:dxf>
              <fill>
                <patternFill>
                  <bgColor rgb="FFEECCFF"/>
                </patternFill>
              </fill>
            </x14:dxf>
          </x14:cfRule>
          <x14:cfRule type="expression" priority="697" id="{9F2B8F8C-5F80-4334-837C-3F6A9AB11383}">
            <xm:f>AND($AI37=Setting!$B$17,Setting!$B$17&lt;&gt;"")</xm:f>
            <x14:dxf>
              <fill>
                <patternFill>
                  <bgColor rgb="FFFFCCFF"/>
                </patternFill>
              </fill>
            </x14:dxf>
          </x14:cfRule>
          <x14:cfRule type="expression" priority="696" id="{6B1E3B77-FF2C-4ECF-BFCC-C876C26AFFE4}">
            <xm:f>AND($AI37=Setting!$B$18,Setting!$B$18&lt;&gt;"")</xm:f>
            <x14:dxf>
              <fill>
                <patternFill>
                  <bgColor rgb="FFF7D4EB"/>
                </patternFill>
              </fill>
            </x14:dxf>
          </x14:cfRule>
          <x14:cfRule type="expression" priority="701" id="{87405C0B-13E4-4B24-B7E5-846D535B6AE8}">
            <xm:f>AND($AI37=Setting!$B$13,Setting!$B$13&lt;&gt;"")</xm:f>
            <x14:dxf>
              <fill>
                <patternFill>
                  <bgColor rgb="FFCCEEFF"/>
                </patternFill>
              </fill>
            </x14:dxf>
          </x14:cfRule>
          <x14:cfRule type="expression" priority="709" id="{02AB2ADF-9A85-4646-BCB0-6349185ED3B6}">
            <xm:f>AND($AI37=Setting!$B$5,Setting!$B$5&lt;&gt;"")</xm:f>
            <x14:dxf>
              <fill>
                <patternFill>
                  <bgColor rgb="FFFFCCCC"/>
                </patternFill>
              </fill>
            </x14:dxf>
          </x14:cfRule>
          <x14:cfRule type="expression" priority="708" id="{5B71B71D-272D-43B3-B466-3882B01C46BB}">
            <xm:f>AND($AI37=Setting!$B$6,Setting!$B$6&lt;&gt;"")</xm:f>
            <x14:dxf>
              <fill>
                <patternFill>
                  <bgColor rgb="FFF1E5DB"/>
                </patternFill>
              </fill>
            </x14:dxf>
          </x14:cfRule>
          <x14:cfRule type="expression" priority="707" id="{4CCD6659-3670-4D4F-B4D6-C28E4CE31B15}">
            <xm:f>AND($AI37=Setting!$B$7,Setting!$B$7&lt;&gt;"")</xm:f>
            <x14:dxf>
              <fill>
                <patternFill>
                  <bgColor rgb="FFFFEECC"/>
                </patternFill>
              </fill>
            </x14:dxf>
          </x14:cfRule>
          <xm:sqref>AH37:AI54 AH56:AI125</xm:sqref>
        </x14:conditionalFormatting>
        <x14:conditionalFormatting xmlns:xm="http://schemas.microsoft.com/office/excel/2006/main">
          <x14:cfRule type="expression" priority="695" id="{174237F3-E445-4895-B0A2-3A1EFB325BDA}">
            <xm:f>AND($AI37=Setting!$B$19,Setting!$B$19&lt;&gt;"")</xm:f>
            <x14:dxf>
              <fill>
                <patternFill>
                  <bgColor rgb="FFFFCCDD"/>
                </patternFill>
              </fill>
            </x14:dxf>
          </x14:cfRule>
          <xm:sqref>AH56:AI125 AH37:AI54</xm:sqref>
        </x14:conditionalFormatting>
        <x14:conditionalFormatting xmlns:xm="http://schemas.microsoft.com/office/excel/2006/main">
          <x14:cfRule type="expression" priority="672" id="{0CCDB301-0651-47A1-9A6B-EDA15AF9E25E}">
            <xm:f>AND($AK37=Setting!$B$9,Setting!$B$9&lt;&gt;"")</xm:f>
            <x14:dxf>
              <fill>
                <patternFill>
                  <bgColor rgb="FFEEFFCC"/>
                </patternFill>
              </fill>
            </x14:dxf>
          </x14:cfRule>
          <x14:cfRule type="expression" priority="671" id="{617E7454-C441-417A-ADEC-A6AFC334A431}">
            <xm:f>AND($AK37=Setting!$B$10,Setting!$B$10&lt;&gt;"")</xm:f>
            <x14:dxf>
              <fill>
                <patternFill>
                  <bgColor rgb="FFDDFFCC"/>
                </patternFill>
              </fill>
            </x14:dxf>
          </x14:cfRule>
          <x14:cfRule type="expression" priority="670" id="{806EB08D-0B66-4B83-AAF1-14038A0CACD0}">
            <xm:f>AND($AK37=Setting!$B$11,Setting!$B$11&lt;&gt;"")</xm:f>
            <x14:dxf>
              <fill>
                <patternFill>
                  <bgColor rgb="FFCCFFDD"/>
                </patternFill>
              </fill>
            </x14:dxf>
          </x14:cfRule>
          <x14:cfRule type="expression" priority="669" id="{59B0C324-C1E3-4557-B9F1-DF632FDA8197}">
            <xm:f>AND($AK37=Setting!$B$12,Setting!$B$12&lt;&gt;"")</xm:f>
            <x14:dxf>
              <fill>
                <patternFill>
                  <bgColor rgb="FFCFFCFC"/>
                </patternFill>
              </fill>
            </x14:dxf>
          </x14:cfRule>
          <x14:cfRule type="expression" priority="668" id="{AB62E012-76B8-40DC-8E25-495D4C43E5F6}">
            <xm:f>AND($AK37=Setting!$B$13,Setting!$B$13&lt;&gt;"")</xm:f>
            <x14:dxf>
              <fill>
                <patternFill>
                  <bgColor rgb="FFCCEEFF"/>
                </patternFill>
              </fill>
            </x14:dxf>
          </x14:cfRule>
          <x14:cfRule type="expression" priority="667" id="{1F504245-87EC-49EB-B177-826411E7CAAD}">
            <xm:f>AND($AK37=Setting!$B$14,Setting!$B$14&lt;&gt;"")</xm:f>
            <x14:dxf>
              <fill>
                <patternFill>
                  <bgColor rgb="FFCCDDFF"/>
                </patternFill>
              </fill>
            </x14:dxf>
          </x14:cfRule>
          <x14:cfRule type="expression" priority="666" id="{38E7AC77-3991-426D-A2AD-201BF123AE29}">
            <xm:f>AND($AK37=Setting!$B$15,Setting!$B$15&lt;&gt;"")</xm:f>
            <x14:dxf>
              <fill>
                <patternFill>
                  <bgColor rgb="FFD6D6F5"/>
                </patternFill>
              </fill>
            </x14:dxf>
          </x14:cfRule>
          <x14:cfRule type="expression" priority="665" id="{7A06CD13-09A0-4FBE-BBAA-7F1D5A7771D8}">
            <xm:f>AND($AK37=Setting!$B$16,Setting!$B$16&lt;&gt;"")</xm:f>
            <x14:dxf>
              <fill>
                <patternFill>
                  <bgColor rgb="FFEECCFF"/>
                </patternFill>
              </fill>
            </x14:dxf>
          </x14:cfRule>
          <x14:cfRule type="expression" priority="664" id="{333344AF-D3A8-423D-A19D-85FEBD42E3C9}">
            <xm:f>AND($AK37=Setting!$B$17,Setting!$B$17&lt;&gt;"")</xm:f>
            <x14:dxf>
              <fill>
                <patternFill>
                  <bgColor rgb="FFFFCCFF"/>
                </patternFill>
              </fill>
            </x14:dxf>
          </x14:cfRule>
          <x14:cfRule type="expression" priority="663" id="{D133EC67-95D7-455B-8401-7A8436F5227F}">
            <xm:f>AND($AK37=Setting!$B$18,Setting!$B$18&lt;&gt;"")</xm:f>
            <x14:dxf>
              <fill>
                <patternFill>
                  <bgColor rgb="FFF7D4EB"/>
                </patternFill>
              </fill>
            </x14:dxf>
          </x14:cfRule>
          <x14:cfRule type="expression" priority="673" id="{4604AAB9-6246-4D94-A5C8-7BB95AC20C58}">
            <xm:f>AND($AK37=Setting!$B$8,Setting!$B$8&lt;&gt;"")</xm:f>
            <x14:dxf>
              <fill>
                <patternFill>
                  <bgColor rgb="FFFFFFCC"/>
                </patternFill>
              </fill>
            </x14:dxf>
          </x14:cfRule>
          <x14:cfRule type="expression" priority="674" id="{B6E92384-29E8-41AE-81B6-09EEB6B4D1B0}">
            <xm:f>AND($AK37=Setting!$B$7,Setting!$B$7&lt;&gt;"")</xm:f>
            <x14:dxf>
              <fill>
                <patternFill>
                  <bgColor rgb="FFFFEECC"/>
                </patternFill>
              </fill>
            </x14:dxf>
          </x14:cfRule>
          <x14:cfRule type="expression" priority="675" id="{0FF3F62B-A085-451E-9C9B-687F62347DDC}">
            <xm:f>AND($AK37=Setting!$B$6,Setting!$B$6&lt;&gt;"")</xm:f>
            <x14:dxf>
              <fill>
                <patternFill>
                  <bgColor rgb="FFF1E5DB"/>
                </patternFill>
              </fill>
            </x14:dxf>
          </x14:cfRule>
          <x14:cfRule type="expression" priority="676" id="{028233EF-E023-42B0-BBED-2B5478A96E0A}">
            <xm:f>AND($AK37=Setting!$B$5,Setting!$B$5&lt;&gt;"")</xm:f>
            <x14:dxf>
              <fill>
                <patternFill>
                  <bgColor rgb="FFFFCCCC"/>
                </patternFill>
              </fill>
            </x14:dxf>
          </x14:cfRule>
          <xm:sqref>AJ37:AK54 AJ56:AK125</xm:sqref>
        </x14:conditionalFormatting>
        <x14:conditionalFormatting xmlns:xm="http://schemas.microsoft.com/office/excel/2006/main">
          <x14:cfRule type="expression" priority="662" id="{A783C13D-A9F3-4886-B446-B375A556A346}">
            <xm:f>AND($AK37=Setting!$B$19,Setting!$B$19&lt;&gt;"")</xm:f>
            <x14:dxf>
              <fill>
                <patternFill>
                  <bgColor rgb="FFFFCCDD"/>
                </patternFill>
              </fill>
            </x14:dxf>
          </x14:cfRule>
          <xm:sqref>AJ56:AK125 AJ37:AK54</xm:sqref>
        </x14:conditionalFormatting>
        <x14:conditionalFormatting xmlns:xm="http://schemas.microsoft.com/office/excel/2006/main">
          <x14:cfRule type="expression" priority="637" id="{C4C074FB-A909-4DA2-9937-AFA84596F325}">
            <xm:f>AND($AM37=Setting!$B$11,Setting!$B$11&lt;&gt;"")</xm:f>
            <x14:dxf>
              <fill>
                <patternFill>
                  <bgColor rgb="FFCCFFDD"/>
                </patternFill>
              </fill>
            </x14:dxf>
          </x14:cfRule>
          <x14:cfRule type="expression" priority="639" id="{27ED2D4D-B674-423E-8297-84D3C6FDFCF9}">
            <xm:f>AND($AM37=Setting!$B$9,Setting!$B$9&lt;&gt;"")</xm:f>
            <x14:dxf>
              <fill>
                <patternFill>
                  <bgColor rgb="FFEEFFCC"/>
                </patternFill>
              </fill>
            </x14:dxf>
          </x14:cfRule>
          <x14:cfRule type="expression" priority="640" id="{44131AD0-249B-4972-A0D7-92153F0F8D14}">
            <xm:f>AND($AM37=Setting!$B$8,Setting!$B$8&lt;&gt;"")</xm:f>
            <x14:dxf>
              <fill>
                <patternFill>
                  <bgColor rgb="FFFFFFCC"/>
                </patternFill>
              </fill>
            </x14:dxf>
          </x14:cfRule>
          <x14:cfRule type="expression" priority="641" id="{2A056F75-F1EA-4704-93F5-5C9AD1DFF035}">
            <xm:f>AND($AM37=Setting!$B$7,Setting!$B$7&lt;&gt;"")</xm:f>
            <x14:dxf>
              <fill>
                <patternFill>
                  <bgColor rgb="FFFFEECC"/>
                </patternFill>
              </fill>
            </x14:dxf>
          </x14:cfRule>
          <x14:cfRule type="expression" priority="642" id="{956D99BF-8255-4342-A613-994C61A43AB4}">
            <xm:f>AND($AM37=Setting!$B$6,Setting!$B$6&lt;&gt;"")</xm:f>
            <x14:dxf>
              <fill>
                <patternFill>
                  <bgColor rgb="FFF1E5DB"/>
                </patternFill>
              </fill>
            </x14:dxf>
          </x14:cfRule>
          <x14:cfRule type="expression" priority="643" id="{79D2F79B-8AD9-46AB-A4EE-D6CB1694D2A6}">
            <xm:f>AND($AM37=Setting!$B$5,Setting!$B$5&lt;&gt;"")</xm:f>
            <x14:dxf>
              <fill>
                <patternFill>
                  <bgColor rgb="FFFFCCCC"/>
                </patternFill>
              </fill>
            </x14:dxf>
          </x14:cfRule>
          <x14:cfRule type="expression" priority="638" id="{36C8E373-91C1-4C9E-B501-E1326656FF2E}">
            <xm:f>AND($AM37=Setting!$B$10,Setting!$B$10&lt;&gt;"")</xm:f>
            <x14:dxf>
              <fill>
                <patternFill>
                  <bgColor rgb="FFDDFFCC"/>
                </patternFill>
              </fill>
            </x14:dxf>
          </x14:cfRule>
          <x14:cfRule type="expression" priority="636" id="{6583B892-8450-455B-9023-815E03F44E8F}">
            <xm:f>AND($AM37=Setting!$B$12,Setting!$B$12&lt;&gt;"")</xm:f>
            <x14:dxf>
              <fill>
                <patternFill>
                  <bgColor rgb="FFCFFCFC"/>
                </patternFill>
              </fill>
            </x14:dxf>
          </x14:cfRule>
          <x14:cfRule type="expression" priority="635" id="{754832CF-CC84-4F0C-B09A-698C695AB583}">
            <xm:f>AND($AM37=Setting!$B$13,Setting!$B$13&lt;&gt;"")</xm:f>
            <x14:dxf>
              <fill>
                <patternFill>
                  <bgColor rgb="FFCCEEFF"/>
                </patternFill>
              </fill>
            </x14:dxf>
          </x14:cfRule>
          <x14:cfRule type="expression" priority="633" id="{3BA223C0-2C80-41C3-A4F9-15B510BB6AC3}">
            <xm:f>AND($AM37=Setting!$B$15,Setting!$B$15&lt;&gt;"")</xm:f>
            <x14:dxf>
              <fill>
                <patternFill>
                  <bgColor rgb="FFD6D6F5"/>
                </patternFill>
              </fill>
            </x14:dxf>
          </x14:cfRule>
          <x14:cfRule type="expression" priority="632" id="{782ABC28-0522-44F3-B72C-D0108819CCB5}">
            <xm:f>AND($AM37=Setting!$B$16,Setting!$B$16&lt;&gt;"")</xm:f>
            <x14:dxf>
              <fill>
                <patternFill>
                  <bgColor rgb="FFEECCFF"/>
                </patternFill>
              </fill>
            </x14:dxf>
          </x14:cfRule>
          <x14:cfRule type="expression" priority="631" id="{92A7C3F5-9FF9-4C20-A623-1AB6E413D9D2}">
            <xm:f>AND($AM37=Setting!$B$17,Setting!$B$17&lt;&gt;"")</xm:f>
            <x14:dxf>
              <fill>
                <patternFill>
                  <bgColor rgb="FFFFCCFF"/>
                </patternFill>
              </fill>
            </x14:dxf>
          </x14:cfRule>
          <x14:cfRule type="expression" priority="630" id="{35A79B37-A647-4821-95CF-C6D761B9F5F2}">
            <xm:f>AND($AM37=Setting!$B$18,Setting!$B$18&lt;&gt;"")</xm:f>
            <x14:dxf>
              <fill>
                <patternFill>
                  <bgColor rgb="FFF7D4EB"/>
                </patternFill>
              </fill>
            </x14:dxf>
          </x14:cfRule>
          <x14:cfRule type="expression" priority="634" id="{3CCBF75C-F175-49A3-A8D4-E4987D99EBA7}">
            <xm:f>AND($AM37=Setting!$B$14,Setting!$B$14&lt;&gt;"")</xm:f>
            <x14:dxf>
              <fill>
                <patternFill>
                  <bgColor rgb="FFCCDDFF"/>
                </patternFill>
              </fill>
            </x14:dxf>
          </x14:cfRule>
          <xm:sqref>AL37:AM54 AL56:AM125</xm:sqref>
        </x14:conditionalFormatting>
        <x14:conditionalFormatting xmlns:xm="http://schemas.microsoft.com/office/excel/2006/main">
          <x14:cfRule type="expression" priority="629" id="{4887E9F4-846B-4E54-B2E2-38AF78BED1B8}">
            <xm:f>AND($AM37=Setting!$B$19,Setting!$B$19&lt;&gt;"")</xm:f>
            <x14:dxf>
              <fill>
                <patternFill>
                  <bgColor rgb="FFFFCCDD"/>
                </patternFill>
              </fill>
            </x14:dxf>
          </x14:cfRule>
          <xm:sqref>AL56:AM125 AL37:AM54</xm:sqref>
        </x14:conditionalFormatting>
        <x14:conditionalFormatting xmlns:xm="http://schemas.microsoft.com/office/excel/2006/main">
          <x14:cfRule type="expression" priority="601" id="{F600EB3A-39A9-4078-AB67-020A80F9AF40}">
            <xm:f>AND($AO37=Setting!$B$14,Setting!$B$14&lt;&gt;"")</xm:f>
            <x14:dxf>
              <fill>
                <patternFill>
                  <bgColor rgb="FFCCDDFF"/>
                </patternFill>
              </fill>
            </x14:dxf>
          </x14:cfRule>
          <x14:cfRule type="expression" priority="610" id="{90FB51A2-6E5E-419D-8FF1-D0717731A637}">
            <xm:f>AND($AO37=Setting!$B$5,Setting!$B$5&lt;&gt;"")</xm:f>
            <x14:dxf>
              <fill>
                <patternFill>
                  <bgColor rgb="FFFFCCCC"/>
                </patternFill>
              </fill>
            </x14:dxf>
          </x14:cfRule>
          <x14:cfRule type="expression" priority="604" id="{F83DC36E-9EAE-48B3-BD88-CB33BF4C9427}">
            <xm:f>AND($AO37=Setting!$B$11,Setting!$B$11&lt;&gt;"")</xm:f>
            <x14:dxf>
              <fill>
                <patternFill>
                  <bgColor rgb="FFCCFFDD"/>
                </patternFill>
              </fill>
            </x14:dxf>
          </x14:cfRule>
          <x14:cfRule type="expression" priority="603" id="{52505394-DE17-4513-A3EE-1F881A110D29}">
            <xm:f>AND($AO37=Setting!$B$12,Setting!$B$12&lt;&gt;"")</xm:f>
            <x14:dxf>
              <fill>
                <patternFill>
                  <bgColor rgb="FFCFFCFC"/>
                </patternFill>
              </fill>
            </x14:dxf>
          </x14:cfRule>
          <x14:cfRule type="expression" priority="602" id="{348F662F-339A-4300-8CE2-9E760B75F480}">
            <xm:f>AND($AO37=Setting!$B$13,Setting!$B$13&lt;&gt;"")</xm:f>
            <x14:dxf>
              <fill>
                <patternFill>
                  <bgColor rgb="FFCCEEFF"/>
                </patternFill>
              </fill>
            </x14:dxf>
          </x14:cfRule>
          <x14:cfRule type="expression" priority="606" id="{1CC5415A-7F95-4AC7-BF46-CDBD37893775}">
            <xm:f>AND($AO37=Setting!$B$9,Setting!$B$9&lt;&gt;"")</xm:f>
            <x14:dxf>
              <fill>
                <patternFill>
                  <bgColor rgb="FFEEFFCC"/>
                </patternFill>
              </fill>
            </x14:dxf>
          </x14:cfRule>
          <x14:cfRule type="expression" priority="600" id="{AB108EB3-C611-40B2-B372-4C646EF6F2E2}">
            <xm:f>AND($AO37=Setting!$B$15,Setting!$B$15&lt;&gt;"")</xm:f>
            <x14:dxf>
              <fill>
                <patternFill>
                  <bgColor rgb="FFD6D6F5"/>
                </patternFill>
              </fill>
            </x14:dxf>
          </x14:cfRule>
          <x14:cfRule type="expression" priority="599" id="{49B0D4C6-DA6A-46AD-9A1A-596E7427C0EC}">
            <xm:f>AND($AO37=Setting!$B$16,Setting!$B$16&lt;&gt;"")</xm:f>
            <x14:dxf>
              <fill>
                <patternFill>
                  <bgColor rgb="FFEECCFF"/>
                </patternFill>
              </fill>
            </x14:dxf>
          </x14:cfRule>
          <x14:cfRule type="expression" priority="598" id="{8FC2C582-A12B-4243-A727-5F09F881C6E2}">
            <xm:f>AND($AO37=Setting!$B$17,Setting!$B$17&lt;&gt;"")</xm:f>
            <x14:dxf>
              <fill>
                <patternFill>
                  <bgColor rgb="FFFFCCFF"/>
                </patternFill>
              </fill>
            </x14:dxf>
          </x14:cfRule>
          <x14:cfRule type="expression" priority="597" id="{FD1F3300-4F11-4457-8980-EF13D39A62C2}">
            <xm:f>AND($AO37=Setting!$B$18,Setting!$B$18&lt;&gt;"")</xm:f>
            <x14:dxf>
              <fill>
                <patternFill>
                  <bgColor rgb="FFF7D4EB"/>
                </patternFill>
              </fill>
            </x14:dxf>
          </x14:cfRule>
          <x14:cfRule type="expression" priority="605" id="{40F640F3-B305-4D6B-BFC1-31FBAED82360}">
            <xm:f>AND($AO37=Setting!$B$10,Setting!$B$10&lt;&gt;"")</xm:f>
            <x14:dxf>
              <fill>
                <patternFill>
                  <bgColor rgb="FFDDFFCC"/>
                </patternFill>
              </fill>
            </x14:dxf>
          </x14:cfRule>
          <x14:cfRule type="expression" priority="608" id="{B612EBF3-B68F-4361-A5A2-263DBCFB5BF2}">
            <xm:f>AND($AO37=Setting!$B$7,Setting!$B$7&lt;&gt;"")</xm:f>
            <x14:dxf>
              <fill>
                <patternFill>
                  <bgColor rgb="FFFFEECC"/>
                </patternFill>
              </fill>
            </x14:dxf>
          </x14:cfRule>
          <x14:cfRule type="expression" priority="609" id="{1435C565-E586-419A-A698-3AE4470EEF1E}">
            <xm:f>AND($AO37=Setting!$B$6,Setting!$B$6&lt;&gt;"")</xm:f>
            <x14:dxf>
              <fill>
                <patternFill>
                  <bgColor rgb="FFF1E5DB"/>
                </patternFill>
              </fill>
            </x14:dxf>
          </x14:cfRule>
          <x14:cfRule type="expression" priority="607" id="{221A31AC-6182-423A-A62A-873359F5277B}">
            <xm:f>AND($AO37=Setting!$B$8,Setting!$B$8&lt;&gt;"")</xm:f>
            <x14:dxf>
              <fill>
                <patternFill>
                  <bgColor rgb="FFFFFFCC"/>
                </patternFill>
              </fill>
            </x14:dxf>
          </x14:cfRule>
          <xm:sqref>AN37:AO54 AN56:AO125</xm:sqref>
        </x14:conditionalFormatting>
        <x14:conditionalFormatting xmlns:xm="http://schemas.microsoft.com/office/excel/2006/main">
          <x14:cfRule type="expression" priority="596" id="{981DD8CA-C3F0-4DEC-AF8A-8609764ABAFF}">
            <xm:f>AND($AO37=Setting!$B$19,Setting!$B$19&lt;&gt;"")</xm:f>
            <x14:dxf>
              <fill>
                <patternFill>
                  <bgColor rgb="FFFFCCDD"/>
                </patternFill>
              </fill>
            </x14:dxf>
          </x14:cfRule>
          <xm:sqref>AN56:AO125 AN37:AO54</xm:sqref>
        </x14:conditionalFormatting>
        <x14:conditionalFormatting xmlns:xm="http://schemas.microsoft.com/office/excel/2006/main">
          <x14:cfRule type="expression" priority="576" id="{367A6D6A-5617-49BF-BB15-8AD1DDFB0F68}">
            <xm:f>AND($AQ37=Setting!$B$6,Setting!$B$6&lt;&gt;"")</xm:f>
            <x14:dxf>
              <fill>
                <patternFill>
                  <bgColor rgb="FFF1E5DB"/>
                </patternFill>
              </fill>
            </x14:dxf>
          </x14:cfRule>
          <x14:cfRule type="expression" priority="575" id="{2C8D0439-0D5B-455E-BE53-98483BF79B0B}">
            <xm:f>AND($AQ37=Setting!$B$7,Setting!$B$7&lt;&gt;"")</xm:f>
            <x14:dxf>
              <fill>
                <patternFill>
                  <bgColor rgb="FFFFEECC"/>
                </patternFill>
              </fill>
            </x14:dxf>
          </x14:cfRule>
          <x14:cfRule type="expression" priority="574" id="{D91B5075-8977-418B-AA2A-D65EE28F0660}">
            <xm:f>AND($AQ37=Setting!$B$8,Setting!$B$8&lt;&gt;"")</xm:f>
            <x14:dxf>
              <fill>
                <patternFill>
                  <bgColor rgb="FFFFFFCC"/>
                </patternFill>
              </fill>
            </x14:dxf>
          </x14:cfRule>
          <x14:cfRule type="expression" priority="573" id="{575D5C14-0734-4D07-A737-557CCDA5AE6D}">
            <xm:f>AND($AQ37=Setting!$B$9,Setting!$B$9&lt;&gt;"")</xm:f>
            <x14:dxf>
              <fill>
                <patternFill>
                  <bgColor rgb="FFEEFFCC"/>
                </patternFill>
              </fill>
            </x14:dxf>
          </x14:cfRule>
          <x14:cfRule type="expression" priority="572" id="{1F80E431-6948-47B4-9FD6-AE8026B26113}">
            <xm:f>AND($AQ37=Setting!$B$10,Setting!$B$10&lt;&gt;"")</xm:f>
            <x14:dxf>
              <fill>
                <patternFill>
                  <bgColor rgb="FFDDFFCC"/>
                </patternFill>
              </fill>
            </x14:dxf>
          </x14:cfRule>
          <x14:cfRule type="expression" priority="571" id="{A66283A4-ADEA-459E-8FC0-0F0FF4FA7AE9}">
            <xm:f>AND($AQ37=Setting!$B$11,Setting!$B$11&lt;&gt;"")</xm:f>
            <x14:dxf>
              <fill>
                <patternFill>
                  <bgColor rgb="FFCCFFDD"/>
                </patternFill>
              </fill>
            </x14:dxf>
          </x14:cfRule>
          <x14:cfRule type="expression" priority="570" id="{40582F1C-EF3B-48BE-8731-74E7BFCCCCB8}">
            <xm:f>AND($AQ37=Setting!$B$12,Setting!$B$12&lt;&gt;"")</xm:f>
            <x14:dxf>
              <fill>
                <patternFill>
                  <bgColor rgb="FFCFFCFC"/>
                </patternFill>
              </fill>
            </x14:dxf>
          </x14:cfRule>
          <x14:cfRule type="expression" priority="569" id="{F76B4BD9-7A37-4257-9649-505105EB706F}">
            <xm:f>AND($AQ37=Setting!$B$13,Setting!$B$13&lt;&gt;"")</xm:f>
            <x14:dxf>
              <fill>
                <patternFill>
                  <bgColor rgb="FFCCEEFF"/>
                </patternFill>
              </fill>
            </x14:dxf>
          </x14:cfRule>
          <x14:cfRule type="expression" priority="568" id="{7F3EB338-DC4D-4D2D-AC6B-42E883286909}">
            <xm:f>AND($AQ37=Setting!$B$14,Setting!$B$14&lt;&gt;"")</xm:f>
            <x14:dxf>
              <fill>
                <patternFill>
                  <bgColor rgb="FFCCDDFF"/>
                </patternFill>
              </fill>
            </x14:dxf>
          </x14:cfRule>
          <x14:cfRule type="expression" priority="567" id="{D69075B9-1F7A-4AFA-BEC0-D2EE1D27974A}">
            <xm:f>AND($AQ37=Setting!$B$15,Setting!$B$15&lt;&gt;"")</xm:f>
            <x14:dxf>
              <fill>
                <patternFill>
                  <bgColor rgb="FFD6D6F5"/>
                </patternFill>
              </fill>
            </x14:dxf>
          </x14:cfRule>
          <x14:cfRule type="expression" priority="566" id="{ECB0DB79-12FD-45C9-859E-27B493F4FE4D}">
            <xm:f>AND($AQ37=Setting!$B$16,Setting!$B$16&lt;&gt;"")</xm:f>
            <x14:dxf>
              <fill>
                <patternFill>
                  <bgColor rgb="FFEECCFF"/>
                </patternFill>
              </fill>
            </x14:dxf>
          </x14:cfRule>
          <x14:cfRule type="expression" priority="565" id="{57207E68-F4B9-4F01-92F1-169442EC4854}">
            <xm:f>AND($AQ37=Setting!$B$17,Setting!$B$17&lt;&gt;"")</xm:f>
            <x14:dxf>
              <fill>
                <patternFill>
                  <bgColor rgb="FFFFCCFF"/>
                </patternFill>
              </fill>
            </x14:dxf>
          </x14:cfRule>
          <x14:cfRule type="expression" priority="564" id="{8AFB1AED-E300-46F8-9BE5-1BC03E306E0E}">
            <xm:f>AND($AQ37=Setting!$B$18,Setting!$B$18&lt;&gt;"")</xm:f>
            <x14:dxf>
              <fill>
                <patternFill>
                  <bgColor rgb="FFF7D4EB"/>
                </patternFill>
              </fill>
            </x14:dxf>
          </x14:cfRule>
          <x14:cfRule type="expression" priority="577" id="{F7A712DF-F615-4F34-B63A-5974D9F80DFE}">
            <xm:f>AND($AQ37=Setting!$B$5,Setting!$B$5&lt;&gt;"")</xm:f>
            <x14:dxf>
              <fill>
                <patternFill>
                  <bgColor rgb="FFFFCCCC"/>
                </patternFill>
              </fill>
            </x14:dxf>
          </x14:cfRule>
          <xm:sqref>AP37:AQ54 AP56:AQ125</xm:sqref>
        </x14:conditionalFormatting>
        <x14:conditionalFormatting xmlns:xm="http://schemas.microsoft.com/office/excel/2006/main">
          <x14:cfRule type="expression" priority="563" id="{968FE070-FC9D-446D-B48D-94E41620DC54}">
            <xm:f>AND($AQ37=Setting!$B$19,Setting!$B$19&lt;&gt;"")</xm:f>
            <x14:dxf>
              <fill>
                <patternFill>
                  <bgColor rgb="FFFFCCDD"/>
                </patternFill>
              </fill>
            </x14:dxf>
          </x14:cfRule>
          <xm:sqref>AP56:AQ125 AP37:AQ54</xm:sqref>
        </x14:conditionalFormatting>
        <x14:conditionalFormatting xmlns:xm="http://schemas.microsoft.com/office/excel/2006/main">
          <x14:cfRule type="expression" priority="544" id="{7B25D866-B49C-4BF5-8724-EE779F6C30FA}">
            <xm:f>AND($AS37=Setting!$B$5,Setting!$B$5&lt;&gt;"")</xm:f>
            <x14:dxf>
              <fill>
                <patternFill>
                  <bgColor rgb="FFFFCCCC"/>
                </patternFill>
              </fill>
            </x14:dxf>
          </x14:cfRule>
          <x14:cfRule type="expression" priority="543" id="{04C56780-D09A-4BD9-97EB-2B74DA992C50}">
            <xm:f>AND($AS37=Setting!$B$6,Setting!$B$6&lt;&gt;"")</xm:f>
            <x14:dxf>
              <fill>
                <patternFill>
                  <bgColor rgb="FFF1E5DB"/>
                </patternFill>
              </fill>
            </x14:dxf>
          </x14:cfRule>
          <x14:cfRule type="expression" priority="542" id="{57DC181B-FFB6-4C19-89D2-0C24B741D645}">
            <xm:f>AND($AS37=Setting!$B$7,Setting!$B$7&lt;&gt;"")</xm:f>
            <x14:dxf>
              <fill>
                <patternFill>
                  <bgColor rgb="FFFFEECC"/>
                </patternFill>
              </fill>
            </x14:dxf>
          </x14:cfRule>
          <x14:cfRule type="expression" priority="541" id="{F08FE3FE-FB58-4304-8346-AE46B7277A76}">
            <xm:f>AND($AS37=Setting!$B$8,Setting!$B$8&lt;&gt;"")</xm:f>
            <x14:dxf>
              <fill>
                <patternFill>
                  <bgColor rgb="FFFFFFCC"/>
                </patternFill>
              </fill>
            </x14:dxf>
          </x14:cfRule>
          <x14:cfRule type="expression" priority="540" id="{256639BA-D35B-4FCC-80E5-A6A423B35C28}">
            <xm:f>AND($AS37=Setting!$B$9,Setting!$B$9&lt;&gt;"")</xm:f>
            <x14:dxf>
              <fill>
                <patternFill>
                  <bgColor rgb="FFEEFFCC"/>
                </patternFill>
              </fill>
            </x14:dxf>
          </x14:cfRule>
          <x14:cfRule type="expression" priority="539" id="{02CABE50-751D-4E4A-85B6-508BC8FFAE0C}">
            <xm:f>AND($AS37=Setting!$B$10,Setting!$B$10&lt;&gt;"")</xm:f>
            <x14:dxf>
              <fill>
                <patternFill>
                  <bgColor rgb="FFDDFFCC"/>
                </patternFill>
              </fill>
            </x14:dxf>
          </x14:cfRule>
          <x14:cfRule type="expression" priority="538" id="{76480C32-E155-48FF-99CD-564FC2084AC9}">
            <xm:f>AND($AS37=Setting!$B$11,Setting!$B$11&lt;&gt;"")</xm:f>
            <x14:dxf>
              <fill>
                <patternFill>
                  <bgColor rgb="FFCCFFDD"/>
                </patternFill>
              </fill>
            </x14:dxf>
          </x14:cfRule>
          <x14:cfRule type="expression" priority="537" id="{92600AC2-3F62-4FF3-9B7C-6087600AF334}">
            <xm:f>AND($AS37=Setting!$B$12,Setting!$B$12&lt;&gt;"")</xm:f>
            <x14:dxf>
              <fill>
                <patternFill>
                  <bgColor rgb="FFCFFCFC"/>
                </patternFill>
              </fill>
            </x14:dxf>
          </x14:cfRule>
          <x14:cfRule type="expression" priority="536" id="{BFEF5C10-522A-477E-AB54-A9399CCA5AFA}">
            <xm:f>AND($AS37=Setting!$B$13,Setting!$B$13&lt;&gt;"")</xm:f>
            <x14:dxf>
              <fill>
                <patternFill>
                  <bgColor rgb="FFCCEEFF"/>
                </patternFill>
              </fill>
            </x14:dxf>
          </x14:cfRule>
          <x14:cfRule type="expression" priority="535" id="{20AAA0DB-0ECB-4DE6-868A-5A5100F77BDE}">
            <xm:f>AND($AS37=Setting!$B$14,Setting!$B$14&lt;&gt;"")</xm:f>
            <x14:dxf>
              <fill>
                <patternFill>
                  <bgColor rgb="FFCCDDFF"/>
                </patternFill>
              </fill>
            </x14:dxf>
          </x14:cfRule>
          <x14:cfRule type="expression" priority="534" id="{8A16DCEB-B7AF-40F9-879A-263E8BC45582}">
            <xm:f>AND($AS37=Setting!$B$15,Setting!$B$15&lt;&gt;"")</xm:f>
            <x14:dxf>
              <fill>
                <patternFill>
                  <bgColor rgb="FFD6D6F5"/>
                </patternFill>
              </fill>
            </x14:dxf>
          </x14:cfRule>
          <x14:cfRule type="expression" priority="533" id="{C14149E3-F44F-4DC6-8AFE-F6967C2F1A63}">
            <xm:f>AND($AS37=Setting!$B$16,Setting!$B$16&lt;&gt;"")</xm:f>
            <x14:dxf>
              <fill>
                <patternFill>
                  <bgColor rgb="FFEECCFF"/>
                </patternFill>
              </fill>
            </x14:dxf>
          </x14:cfRule>
          <x14:cfRule type="expression" priority="532" id="{97FF697A-2825-46C9-8107-10C834C9FE05}">
            <xm:f>AND($AS37=Setting!$B$17,Setting!$B$17&lt;&gt;"")</xm:f>
            <x14:dxf>
              <fill>
                <patternFill>
                  <bgColor rgb="FFFFCCFF"/>
                </patternFill>
              </fill>
            </x14:dxf>
          </x14:cfRule>
          <x14:cfRule type="expression" priority="531" id="{9AC0B895-CBF4-4B10-BCD1-377D8DA3776F}">
            <xm:f>AND($AS37=Setting!$B$18,Setting!$B$18&lt;&gt;"")</xm:f>
            <x14:dxf>
              <fill>
                <patternFill>
                  <bgColor rgb="FFF7D4EB"/>
                </patternFill>
              </fill>
            </x14:dxf>
          </x14:cfRule>
          <xm:sqref>AR37:AS54 AR56:AS125</xm:sqref>
        </x14:conditionalFormatting>
        <x14:conditionalFormatting xmlns:xm="http://schemas.microsoft.com/office/excel/2006/main">
          <x14:cfRule type="expression" priority="530" id="{1A442423-9CF5-4478-B804-A3DF87C2516E}">
            <xm:f>AND($AS37=Setting!$B$19,Setting!$B$19&lt;&gt;"")</xm:f>
            <x14:dxf>
              <fill>
                <patternFill>
                  <bgColor rgb="FFFFCCDD"/>
                </patternFill>
              </fill>
            </x14:dxf>
          </x14:cfRule>
          <xm:sqref>AR56:AS125 AR37:AS54</xm:sqref>
        </x14:conditionalFormatting>
        <x14:conditionalFormatting xmlns:xm="http://schemas.microsoft.com/office/excel/2006/main">
          <x14:cfRule type="expression" priority="511" id="{4945D35A-E37F-407E-BC71-214C6A576FC8}">
            <xm:f>AND($AU37=Setting!$B$5,Setting!$B$5&lt;&gt;"")</xm:f>
            <x14:dxf>
              <fill>
                <patternFill>
                  <bgColor rgb="FFFFCCCC"/>
                </patternFill>
              </fill>
            </x14:dxf>
          </x14:cfRule>
          <x14:cfRule type="expression" priority="510" id="{E719C56B-DA3F-4AA5-A962-180D13179E0D}">
            <xm:f>AND($AU37=Setting!$B$6,Setting!$B$6&lt;&gt;"")</xm:f>
            <x14:dxf>
              <fill>
                <patternFill>
                  <bgColor rgb="FFF1E5DB"/>
                </patternFill>
              </fill>
            </x14:dxf>
          </x14:cfRule>
          <x14:cfRule type="expression" priority="509" id="{928FCDAD-3B3E-44E7-AA6E-5195E37DAC62}">
            <xm:f>AND($AU37=Setting!$B$7,Setting!$B$7&lt;&gt;"")</xm:f>
            <x14:dxf>
              <fill>
                <patternFill>
                  <bgColor rgb="FFFFEECC"/>
                </patternFill>
              </fill>
            </x14:dxf>
          </x14:cfRule>
          <x14:cfRule type="expression" priority="508" id="{6C9E91A8-695E-41E3-AF99-AC0031A01DDC}">
            <xm:f>AND($AU37=Setting!$B$8,Setting!$B$8&lt;&gt;"")</xm:f>
            <x14:dxf>
              <fill>
                <patternFill>
                  <bgColor rgb="FFFFFFCC"/>
                </patternFill>
              </fill>
            </x14:dxf>
          </x14:cfRule>
          <x14:cfRule type="expression" priority="507" id="{F1438D29-8263-4B97-A5B3-59C70512CF94}">
            <xm:f>AND($AU37=Setting!$B$9,Setting!$B$9&lt;&gt;"")</xm:f>
            <x14:dxf>
              <fill>
                <patternFill>
                  <bgColor rgb="FFEEFFCC"/>
                </patternFill>
              </fill>
            </x14:dxf>
          </x14:cfRule>
          <x14:cfRule type="expression" priority="506" id="{44C733A6-85DD-463B-9055-45659916A0F5}">
            <xm:f>AND($AU37=Setting!$B$10,Setting!$B$10&lt;&gt;"")</xm:f>
            <x14:dxf>
              <fill>
                <patternFill>
                  <bgColor rgb="FFDDFFCC"/>
                </patternFill>
              </fill>
            </x14:dxf>
          </x14:cfRule>
          <x14:cfRule type="expression" priority="505" id="{D87988B9-1ABA-410D-91E3-8E891F0DDB6E}">
            <xm:f>AND($AU37=Setting!$B$11,Setting!$B$11&lt;&gt;"")</xm:f>
            <x14:dxf>
              <fill>
                <patternFill>
                  <bgColor rgb="FFCCFFDD"/>
                </patternFill>
              </fill>
            </x14:dxf>
          </x14:cfRule>
          <x14:cfRule type="expression" priority="504" id="{0118DFB5-9167-459C-8999-37203030EF4A}">
            <xm:f>AND($AU37=Setting!$B$12,Setting!$B$12&lt;&gt;"")</xm:f>
            <x14:dxf>
              <fill>
                <patternFill>
                  <bgColor rgb="FFCFFCFC"/>
                </patternFill>
              </fill>
            </x14:dxf>
          </x14:cfRule>
          <x14:cfRule type="expression" priority="503" id="{63818724-5E9F-41F4-A6CB-B6C79EE447AD}">
            <xm:f>AND($AU37=Setting!$B$13,Setting!$B$13&lt;&gt;"")</xm:f>
            <x14:dxf>
              <fill>
                <patternFill>
                  <bgColor rgb="FFCCEEFF"/>
                </patternFill>
              </fill>
            </x14:dxf>
          </x14:cfRule>
          <x14:cfRule type="expression" priority="502" id="{11265C05-A87A-4480-9DDA-62A6B1805C09}">
            <xm:f>AND($AU37=Setting!$B$14,Setting!$B$14&lt;&gt;"")</xm:f>
            <x14:dxf>
              <fill>
                <patternFill>
                  <bgColor rgb="FFCCDDFF"/>
                </patternFill>
              </fill>
            </x14:dxf>
          </x14:cfRule>
          <x14:cfRule type="expression" priority="501" id="{C45BF539-31E5-473D-8FAB-E0F6BDE8705F}">
            <xm:f>AND($AU37=Setting!$B$15,Setting!$B$15&lt;&gt;"")</xm:f>
            <x14:dxf>
              <fill>
                <patternFill>
                  <bgColor rgb="FFD6D6F5"/>
                </patternFill>
              </fill>
            </x14:dxf>
          </x14:cfRule>
          <x14:cfRule type="expression" priority="500" id="{1AC8786A-D7F5-4532-AF65-A83C61ED7649}">
            <xm:f>AND($AU37=Setting!$B$16,Setting!$B$16&lt;&gt;"")</xm:f>
            <x14:dxf>
              <fill>
                <patternFill>
                  <bgColor rgb="FFEECCFF"/>
                </patternFill>
              </fill>
            </x14:dxf>
          </x14:cfRule>
          <x14:cfRule type="expression" priority="499" id="{C5A962D1-EAE7-40B4-B999-943ABC43BFBA}">
            <xm:f>AND($AU37=Setting!$B$17,Setting!$B$17&lt;&gt;"")</xm:f>
            <x14:dxf>
              <fill>
                <patternFill>
                  <bgColor rgb="FFFFCCFF"/>
                </patternFill>
              </fill>
            </x14:dxf>
          </x14:cfRule>
          <x14:cfRule type="expression" priority="498" id="{FAED4D6E-2F93-498D-BBC8-684A55C995AB}">
            <xm:f>AND($AU37=Setting!$B$18,Setting!$B$18&lt;&gt;"")</xm:f>
            <x14:dxf>
              <fill>
                <patternFill>
                  <bgColor rgb="FFF7D4EB"/>
                </patternFill>
              </fill>
            </x14:dxf>
          </x14:cfRule>
          <xm:sqref>AT37:AU54 AT56:AU125</xm:sqref>
        </x14:conditionalFormatting>
        <x14:conditionalFormatting xmlns:xm="http://schemas.microsoft.com/office/excel/2006/main">
          <x14:cfRule type="expression" priority="497" id="{B81F2439-A39F-479F-B8A5-9E1CE914401C}">
            <xm:f>AND($AU37=Setting!$B$19,Setting!$B$19&lt;&gt;"")</xm:f>
            <x14:dxf>
              <fill>
                <patternFill>
                  <bgColor rgb="FFFFCCDD"/>
                </patternFill>
              </fill>
            </x14:dxf>
          </x14:cfRule>
          <xm:sqref>AT56:AU125 AT37:AU54</xm:sqref>
        </x14:conditionalFormatting>
        <x14:conditionalFormatting xmlns:xm="http://schemas.microsoft.com/office/excel/2006/main">
          <x14:cfRule type="expression" priority="478" id="{86597476-8A6D-4A7B-87D6-FD9481E72EFC}">
            <xm:f>AND($AW37=Setting!$B$5,Setting!$B$5&lt;&gt;"")</xm:f>
            <x14:dxf>
              <fill>
                <patternFill>
                  <bgColor rgb="FFFFCCCC"/>
                </patternFill>
              </fill>
            </x14:dxf>
          </x14:cfRule>
          <x14:cfRule type="expression" priority="477" id="{B59EFBCE-C8B9-47E4-80A4-54DA0EE38E14}">
            <xm:f>AND($AW37=Setting!$B$6,Setting!$B$6&lt;&gt;"")</xm:f>
            <x14:dxf>
              <fill>
                <patternFill>
                  <bgColor rgb="FFF1E5DB"/>
                </patternFill>
              </fill>
            </x14:dxf>
          </x14:cfRule>
          <x14:cfRule type="expression" priority="476" id="{5EEB2166-A32C-4717-B59F-1DED8168BC15}">
            <xm:f>AND($AW37=Setting!$B$7,Setting!$B$7&lt;&gt;"")</xm:f>
            <x14:dxf>
              <fill>
                <patternFill>
                  <bgColor rgb="FFFFEECC"/>
                </patternFill>
              </fill>
            </x14:dxf>
          </x14:cfRule>
          <x14:cfRule type="expression" priority="474" id="{A66FF1B0-C5CD-4757-80D2-56A8AE94750B}">
            <xm:f>AND($AW37=Setting!$B$9,Setting!$B$9&lt;&gt;"")</xm:f>
            <x14:dxf>
              <fill>
                <patternFill>
                  <bgColor rgb="FFEEFFCC"/>
                </patternFill>
              </fill>
            </x14:dxf>
          </x14:cfRule>
          <x14:cfRule type="expression" priority="473" id="{5F530490-3EB4-4291-98A2-260EED940063}">
            <xm:f>AND($AW37=Setting!$B$10,Setting!$B$10&lt;&gt;"")</xm:f>
            <x14:dxf>
              <fill>
                <patternFill>
                  <bgColor rgb="FFDDFFCC"/>
                </patternFill>
              </fill>
            </x14:dxf>
          </x14:cfRule>
          <x14:cfRule type="expression" priority="472" id="{E8933347-3EC1-454D-A982-EEAB87A0B3ED}">
            <xm:f>AND($AW37=Setting!$B$11,Setting!$B$11&lt;&gt;"")</xm:f>
            <x14:dxf>
              <fill>
                <patternFill>
                  <bgColor rgb="FFCCFFDD"/>
                </patternFill>
              </fill>
            </x14:dxf>
          </x14:cfRule>
          <x14:cfRule type="expression" priority="471" id="{AC4056DA-22E4-4DF1-BA45-EFB0B488E3D6}">
            <xm:f>AND($AW37=Setting!$B$12,Setting!$B$12&lt;&gt;"")</xm:f>
            <x14:dxf>
              <fill>
                <patternFill>
                  <bgColor rgb="FFCFFCFC"/>
                </patternFill>
              </fill>
            </x14:dxf>
          </x14:cfRule>
          <x14:cfRule type="expression" priority="470" id="{CC00FD0B-C1F5-4177-9CF3-C4020D149DD0}">
            <xm:f>AND($AW37=Setting!$B$13,Setting!$B$13&lt;&gt;"")</xm:f>
            <x14:dxf>
              <fill>
                <patternFill>
                  <bgColor rgb="FFCCEEFF"/>
                </patternFill>
              </fill>
            </x14:dxf>
          </x14:cfRule>
          <x14:cfRule type="expression" priority="469" id="{5CB21162-F715-4165-9813-959A4B67C4EB}">
            <xm:f>AND($AW37=Setting!$B$14,Setting!$B$14&lt;&gt;"")</xm:f>
            <x14:dxf>
              <fill>
                <patternFill>
                  <bgColor rgb="FFCCDDFF"/>
                </patternFill>
              </fill>
            </x14:dxf>
          </x14:cfRule>
          <x14:cfRule type="expression" priority="468" id="{9C92324D-FD5A-49BE-B524-D7DA99768801}">
            <xm:f>AND($AW37=Setting!$B$15,Setting!$B$15&lt;&gt;"")</xm:f>
            <x14:dxf>
              <fill>
                <patternFill>
                  <bgColor rgb="FFD6D6F5"/>
                </patternFill>
              </fill>
            </x14:dxf>
          </x14:cfRule>
          <x14:cfRule type="expression" priority="467" id="{87C46EAF-4DF0-4A4A-BCE0-3F8E3A6F2509}">
            <xm:f>AND($AW37=Setting!$B$16,Setting!$B$16&lt;&gt;"")</xm:f>
            <x14:dxf>
              <fill>
                <patternFill>
                  <bgColor rgb="FFEECCFF"/>
                </patternFill>
              </fill>
            </x14:dxf>
          </x14:cfRule>
          <x14:cfRule type="expression" priority="466" id="{4D01E772-AF41-4959-A192-B635DE6A2FD8}">
            <xm:f>AND($AW37=Setting!$B$17,Setting!$B$17&lt;&gt;"")</xm:f>
            <x14:dxf>
              <fill>
                <patternFill>
                  <bgColor rgb="FFFFCCFF"/>
                </patternFill>
              </fill>
            </x14:dxf>
          </x14:cfRule>
          <x14:cfRule type="expression" priority="465" id="{F4B8C3F5-7492-4B22-A06D-F10028FD9368}">
            <xm:f>AND($AW37=Setting!$B$18,Setting!$B$18&lt;&gt;"")</xm:f>
            <x14:dxf>
              <fill>
                <patternFill>
                  <bgColor rgb="FFF7D4EB"/>
                </patternFill>
              </fill>
            </x14:dxf>
          </x14:cfRule>
          <x14:cfRule type="expression" priority="475" id="{C301948D-FD8A-4BC1-9939-9A7E8BE519DE}">
            <xm:f>AND($AW37=Setting!$B$8,Setting!$B$8&lt;&gt;"")</xm:f>
            <x14:dxf>
              <fill>
                <patternFill>
                  <bgColor rgb="FFFFFFCC"/>
                </patternFill>
              </fill>
            </x14:dxf>
          </x14:cfRule>
          <xm:sqref>AV37:AW54 AV56:AW125</xm:sqref>
        </x14:conditionalFormatting>
        <x14:conditionalFormatting xmlns:xm="http://schemas.microsoft.com/office/excel/2006/main">
          <x14:cfRule type="expression" priority="464" id="{75BE76A8-35C9-4F76-9D59-CAFBE386DBF1}">
            <xm:f>AND($AW37=Setting!$B$19,Setting!$B$19&lt;&gt;"")</xm:f>
            <x14:dxf>
              <fill>
                <patternFill>
                  <bgColor rgb="FFFFCCDD"/>
                </patternFill>
              </fill>
            </x14:dxf>
          </x14:cfRule>
          <xm:sqref>AV56:AW125 AV37:AW54</xm:sqref>
        </x14:conditionalFormatting>
        <x14:conditionalFormatting xmlns:xm="http://schemas.microsoft.com/office/excel/2006/main">
          <x14:cfRule type="expression" priority="445" id="{E8895ECC-8C6C-4281-8668-5080881B7A77}">
            <xm:f>AND($AY37=Setting!$B$5,Setting!$B$5&lt;&gt;"")</xm:f>
            <x14:dxf>
              <fill>
                <patternFill>
                  <bgColor rgb="FFFFCCCC"/>
                </patternFill>
              </fill>
            </x14:dxf>
          </x14:cfRule>
          <x14:cfRule type="expression" priority="444" id="{09562D4A-0027-4711-B117-5C2CDEF7AB10}">
            <xm:f>AND($AY37=Setting!$B$6,Setting!$B$6&lt;&gt;"")</xm:f>
            <x14:dxf>
              <fill>
                <patternFill>
                  <bgColor rgb="FFF1E5DB"/>
                </patternFill>
              </fill>
            </x14:dxf>
          </x14:cfRule>
          <x14:cfRule type="expression" priority="443" id="{3AB170FC-D360-4F90-AAAB-E1FC6B195F67}">
            <xm:f>AND($AY37=Setting!$B$7,Setting!$B$7&lt;&gt;"")</xm:f>
            <x14:dxf>
              <fill>
                <patternFill>
                  <bgColor rgb="FFFFEECC"/>
                </patternFill>
              </fill>
            </x14:dxf>
          </x14:cfRule>
          <x14:cfRule type="expression" priority="442" id="{00BA0A93-B7F2-4842-A798-7246D3EEA71A}">
            <xm:f>AND($AY37=Setting!$B$8,Setting!$B$8&lt;&gt;"")</xm:f>
            <x14:dxf>
              <fill>
                <patternFill>
                  <bgColor rgb="FFFFFFCC"/>
                </patternFill>
              </fill>
            </x14:dxf>
          </x14:cfRule>
          <x14:cfRule type="expression" priority="441" id="{69C9CD8B-8807-4E57-A098-0EFA638FFBDA}">
            <xm:f>AND($AY37=Setting!$B$9,Setting!$B$9&lt;&gt;"")</xm:f>
            <x14:dxf>
              <fill>
                <patternFill>
                  <bgColor rgb="FFEEFFCC"/>
                </patternFill>
              </fill>
            </x14:dxf>
          </x14:cfRule>
          <x14:cfRule type="expression" priority="440" id="{85022DBD-9894-4869-B317-4399FE35963A}">
            <xm:f>AND($AY37=Setting!$B$10,Setting!$B$10&lt;&gt;"")</xm:f>
            <x14:dxf>
              <fill>
                <patternFill>
                  <bgColor rgb="FFDDFFCC"/>
                </patternFill>
              </fill>
            </x14:dxf>
          </x14:cfRule>
          <x14:cfRule type="expression" priority="439" id="{6E5DC801-5EC2-4725-985E-5C2CB54941B0}">
            <xm:f>AND($AY37=Setting!$B$11,Setting!$B$11&lt;&gt;"")</xm:f>
            <x14:dxf>
              <fill>
                <patternFill>
                  <bgColor rgb="FFCCFFDD"/>
                </patternFill>
              </fill>
            </x14:dxf>
          </x14:cfRule>
          <x14:cfRule type="expression" priority="438" id="{556821DC-800C-43F0-9E87-2F14D739D2E9}">
            <xm:f>AND($AY37=Setting!$B$12,Setting!$B$12&lt;&gt;"")</xm:f>
            <x14:dxf>
              <fill>
                <patternFill>
                  <bgColor rgb="FFCFFCFC"/>
                </patternFill>
              </fill>
            </x14:dxf>
          </x14:cfRule>
          <x14:cfRule type="expression" priority="437" id="{226BB2CF-4230-4C13-910C-61B5B82B13B4}">
            <xm:f>AND($AY37=Setting!$B$13,Setting!$B$13&lt;&gt;"")</xm:f>
            <x14:dxf>
              <fill>
                <patternFill>
                  <bgColor rgb="FFCCEEFF"/>
                </patternFill>
              </fill>
            </x14:dxf>
          </x14:cfRule>
          <x14:cfRule type="expression" priority="436" id="{159EAFAA-C060-456D-A0AD-1F8CED1DBD7E}">
            <xm:f>AND($AY37=Setting!$B$14,Setting!$B$14&lt;&gt;"")</xm:f>
            <x14:dxf>
              <fill>
                <patternFill>
                  <bgColor rgb="FFCCDDFF"/>
                </patternFill>
              </fill>
            </x14:dxf>
          </x14:cfRule>
          <x14:cfRule type="expression" priority="435" id="{34386DB8-9B4A-4ABD-B4BE-92A0BD7E299E}">
            <xm:f>AND($AY37=Setting!$B$15,Setting!$B$15&lt;&gt;"")</xm:f>
            <x14:dxf>
              <fill>
                <patternFill>
                  <bgColor rgb="FFD6D6F5"/>
                </patternFill>
              </fill>
            </x14:dxf>
          </x14:cfRule>
          <x14:cfRule type="expression" priority="434" id="{D440E06C-E466-43BD-988A-9FA8D4543C94}">
            <xm:f>AND($AY37=Setting!$B$16,Setting!$B$16&lt;&gt;"")</xm:f>
            <x14:dxf>
              <fill>
                <patternFill>
                  <bgColor rgb="FFEECCFF"/>
                </patternFill>
              </fill>
            </x14:dxf>
          </x14:cfRule>
          <x14:cfRule type="expression" priority="433" id="{AF79127B-FE19-446E-BA7D-508BBCFCE20E}">
            <xm:f>AND($AY37=Setting!$B$17,Setting!$B$17&lt;&gt;"")</xm:f>
            <x14:dxf>
              <fill>
                <patternFill>
                  <bgColor rgb="FFFFCCFF"/>
                </patternFill>
              </fill>
            </x14:dxf>
          </x14:cfRule>
          <x14:cfRule type="expression" priority="432" id="{A94C6B67-F414-4F95-AF47-22AA14FFACCB}">
            <xm:f>AND($AY37=Setting!$B$18,Setting!$B$18&lt;&gt;"")</xm:f>
            <x14:dxf>
              <fill>
                <patternFill>
                  <bgColor rgb="FFF7D4EB"/>
                </patternFill>
              </fill>
            </x14:dxf>
          </x14:cfRule>
          <xm:sqref>AX37:AY54 AX56:AY125</xm:sqref>
        </x14:conditionalFormatting>
        <x14:conditionalFormatting xmlns:xm="http://schemas.microsoft.com/office/excel/2006/main">
          <x14:cfRule type="expression" priority="431" id="{5AA54BED-2360-4C0D-A332-BDEC63E4C277}">
            <xm:f>AND($AY37=Setting!$B$19,Setting!$B$19&lt;&gt;"")</xm:f>
            <x14:dxf>
              <fill>
                <patternFill>
                  <bgColor rgb="FFFFCCDD"/>
                </patternFill>
              </fill>
            </x14:dxf>
          </x14:cfRule>
          <xm:sqref>AX56:AY125 AX37:AY54</xm:sqref>
        </x14:conditionalFormatting>
        <x14:conditionalFormatting xmlns:xm="http://schemas.microsoft.com/office/excel/2006/main">
          <x14:cfRule type="expression" priority="412" id="{B3B303A4-AD3D-4009-9B7B-CE1F525E1546}">
            <xm:f>AND($BA37=Setting!$B$5,Setting!$B$5&lt;&gt;"")</xm:f>
            <x14:dxf>
              <fill>
                <patternFill>
                  <bgColor rgb="FFFFCCCC"/>
                </patternFill>
              </fill>
            </x14:dxf>
          </x14:cfRule>
          <x14:cfRule type="expression" priority="411" id="{441CD5D8-61A9-42EE-A946-9C731BD13A84}">
            <xm:f>AND($BA37=Setting!$B$6,Setting!$B$6&lt;&gt;"")</xm:f>
            <x14:dxf>
              <fill>
                <patternFill>
                  <bgColor rgb="FFF1E5DB"/>
                </patternFill>
              </fill>
            </x14:dxf>
          </x14:cfRule>
          <x14:cfRule type="expression" priority="410" id="{D3A024BF-BB0A-40C8-9A35-8D5713383EA6}">
            <xm:f>AND($BA37=Setting!$B$7,Setting!$B$7&lt;&gt;"")</xm:f>
            <x14:dxf>
              <fill>
                <patternFill>
                  <bgColor rgb="FFFFEECC"/>
                </patternFill>
              </fill>
            </x14:dxf>
          </x14:cfRule>
          <x14:cfRule type="expression" priority="409" id="{3257E542-ED4D-4648-8EA1-638F7FC672B8}">
            <xm:f>AND($BA37=Setting!$B$8,Setting!$B$8&lt;&gt;"")</xm:f>
            <x14:dxf>
              <fill>
                <patternFill>
                  <bgColor rgb="FFFFFFCC"/>
                </patternFill>
              </fill>
            </x14:dxf>
          </x14:cfRule>
          <x14:cfRule type="expression" priority="408" id="{D84F1F65-900F-443F-A970-F59C497186B9}">
            <xm:f>AND($BA37=Setting!$B$9,Setting!$B$9&lt;&gt;"")</xm:f>
            <x14:dxf>
              <fill>
                <patternFill>
                  <bgColor rgb="FFEEFFCC"/>
                </patternFill>
              </fill>
            </x14:dxf>
          </x14:cfRule>
          <x14:cfRule type="expression" priority="407" id="{A18299CF-A01B-49F9-B2A3-043495D13321}">
            <xm:f>AND($BA37=Setting!$B$10,Setting!$B$10&lt;&gt;"")</xm:f>
            <x14:dxf>
              <fill>
                <patternFill>
                  <bgColor rgb="FFDDFFCC"/>
                </patternFill>
              </fill>
            </x14:dxf>
          </x14:cfRule>
          <x14:cfRule type="expression" priority="406" id="{0067C701-A884-4C9D-951A-D916F23D0F18}">
            <xm:f>AND($BA37=Setting!$B$11,Setting!$B$11&lt;&gt;"")</xm:f>
            <x14:dxf>
              <fill>
                <patternFill>
                  <bgColor rgb="FFCCFFDD"/>
                </patternFill>
              </fill>
            </x14:dxf>
          </x14:cfRule>
          <x14:cfRule type="expression" priority="405" id="{EF1A6658-1431-4C5B-8F32-7878F4748D94}">
            <xm:f>AND($BA37=Setting!$B$12,Setting!$B$12&lt;&gt;"")</xm:f>
            <x14:dxf>
              <fill>
                <patternFill>
                  <bgColor rgb="FFCFFCFC"/>
                </patternFill>
              </fill>
            </x14:dxf>
          </x14:cfRule>
          <x14:cfRule type="expression" priority="404" id="{506FC793-B2FD-48B2-9D9E-E8F37B3218AA}">
            <xm:f>AND($BA37=Setting!$B$13,Setting!$B$13&lt;&gt;"")</xm:f>
            <x14:dxf>
              <fill>
                <patternFill>
                  <bgColor rgb="FFCCEEFF"/>
                </patternFill>
              </fill>
            </x14:dxf>
          </x14:cfRule>
          <x14:cfRule type="expression" priority="403" id="{4DCE5230-6A75-43CD-ACF2-C95C61F17C52}">
            <xm:f>AND($BA37=Setting!$B$14,Setting!$B$14&lt;&gt;"")</xm:f>
            <x14:dxf>
              <fill>
                <patternFill>
                  <bgColor rgb="FFCCDDFF"/>
                </patternFill>
              </fill>
            </x14:dxf>
          </x14:cfRule>
          <x14:cfRule type="expression" priority="402" id="{DCE583EF-DAD1-4DB2-B67F-9560E42581E6}">
            <xm:f>AND($BA37=Setting!$B$15,Setting!$B$15&lt;&gt;"")</xm:f>
            <x14:dxf>
              <fill>
                <patternFill>
                  <bgColor rgb="FFD6D6F5"/>
                </patternFill>
              </fill>
            </x14:dxf>
          </x14:cfRule>
          <x14:cfRule type="expression" priority="401" id="{BA88B278-7C88-430B-A024-A1B5EF830FC0}">
            <xm:f>AND($BA37=Setting!$B$16,Setting!$B$16&lt;&gt;"")</xm:f>
            <x14:dxf>
              <fill>
                <patternFill>
                  <bgColor rgb="FFEECCFF"/>
                </patternFill>
              </fill>
            </x14:dxf>
          </x14:cfRule>
          <x14:cfRule type="expression" priority="400" id="{5DB5D8A5-BCCD-4C66-A106-ABD181277D63}">
            <xm:f>AND($BA37=Setting!$B$17,Setting!$B$17&lt;&gt;"")</xm:f>
            <x14:dxf>
              <fill>
                <patternFill>
                  <bgColor rgb="FFFFCCFF"/>
                </patternFill>
              </fill>
            </x14:dxf>
          </x14:cfRule>
          <x14:cfRule type="expression" priority="399" id="{3D9DA99B-9D97-4135-A6D7-223F1DB173C3}">
            <xm:f>AND($BA37=Setting!$B$18,Setting!$B$18&lt;&gt;"")</xm:f>
            <x14:dxf>
              <fill>
                <patternFill>
                  <bgColor rgb="FFF7D4EB"/>
                </patternFill>
              </fill>
            </x14:dxf>
          </x14:cfRule>
          <xm:sqref>AZ37:BA54 AZ56:BA125</xm:sqref>
        </x14:conditionalFormatting>
        <x14:conditionalFormatting xmlns:xm="http://schemas.microsoft.com/office/excel/2006/main">
          <x14:cfRule type="expression" priority="398" id="{54FD52DC-0404-4F51-B97C-0315ACC8BFC6}">
            <xm:f>AND($BA37=Setting!$B$19,Setting!$B$19&lt;&gt;"")</xm:f>
            <x14:dxf>
              <fill>
                <patternFill>
                  <bgColor rgb="FFFFCCDD"/>
                </patternFill>
              </fill>
            </x14:dxf>
          </x14:cfRule>
          <xm:sqref>AZ56:BA125 AZ37:BA54</xm:sqref>
        </x14:conditionalFormatting>
        <x14:conditionalFormatting xmlns:xm="http://schemas.microsoft.com/office/excel/2006/main">
          <x14:cfRule type="expression" priority="369" id="{5B8EDEDA-A677-4F6C-9390-EBF9FBD77BA9}">
            <xm:f>AND($BC37=Setting!$B$15,Setting!$B$15&lt;&gt;"")</xm:f>
            <x14:dxf>
              <fill>
                <patternFill>
                  <bgColor rgb="FFD6D6F5"/>
                </patternFill>
              </fill>
            </x14:dxf>
          </x14:cfRule>
          <x14:cfRule type="expression" priority="377" id="{374D397A-72B9-4361-A882-0052155F9536}">
            <xm:f>AND($BC37=Setting!$B$7,Setting!$B$7&lt;&gt;"")</xm:f>
            <x14:dxf>
              <fill>
                <patternFill>
                  <bgColor rgb="FFFFEECC"/>
                </patternFill>
              </fill>
            </x14:dxf>
          </x14:cfRule>
          <x14:cfRule type="expression" priority="376" id="{9A155920-47E6-4986-B616-29032715298D}">
            <xm:f>AND($BC37=Setting!$B$8,Setting!$B$8&lt;&gt;"")</xm:f>
            <x14:dxf>
              <fill>
                <patternFill>
                  <bgColor rgb="FFFFFFCC"/>
                </patternFill>
              </fill>
            </x14:dxf>
          </x14:cfRule>
          <x14:cfRule type="expression" priority="375" id="{CF75EE62-E6F8-4701-8149-074D9AE18E15}">
            <xm:f>AND($BC37=Setting!$B$9,Setting!$B$9&lt;&gt;"")</xm:f>
            <x14:dxf>
              <fill>
                <patternFill>
                  <bgColor rgb="FFEEFFCC"/>
                </patternFill>
              </fill>
            </x14:dxf>
          </x14:cfRule>
          <x14:cfRule type="expression" priority="374" id="{D0639344-F616-4628-B9EC-C4697A942082}">
            <xm:f>AND($BC37=Setting!$B$10,Setting!$B$10&lt;&gt;"")</xm:f>
            <x14:dxf>
              <fill>
                <patternFill>
                  <bgColor rgb="FFDDFFCC"/>
                </patternFill>
              </fill>
            </x14:dxf>
          </x14:cfRule>
          <x14:cfRule type="expression" priority="373" id="{90978AC0-77D9-44A7-887F-35F29EFD3DA2}">
            <xm:f>AND($BC37=Setting!$B$11,Setting!$B$11&lt;&gt;"")</xm:f>
            <x14:dxf>
              <fill>
                <patternFill>
                  <bgColor rgb="FFCCFFDD"/>
                </patternFill>
              </fill>
            </x14:dxf>
          </x14:cfRule>
          <x14:cfRule type="expression" priority="372" id="{D96A898B-869A-4FC6-AEFF-A26F87460B58}">
            <xm:f>AND($BC37=Setting!$B$12,Setting!$B$12&lt;&gt;"")</xm:f>
            <x14:dxf>
              <fill>
                <patternFill>
                  <bgColor rgb="FFCFFCFC"/>
                </patternFill>
              </fill>
            </x14:dxf>
          </x14:cfRule>
          <x14:cfRule type="expression" priority="371" id="{8EF19848-82E8-480E-816C-C8D16BD5576C}">
            <xm:f>AND($BC37=Setting!$B$13,Setting!$B$13&lt;&gt;"")</xm:f>
            <x14:dxf>
              <fill>
                <patternFill>
                  <bgColor rgb="FFCCEEFF"/>
                </patternFill>
              </fill>
            </x14:dxf>
          </x14:cfRule>
          <x14:cfRule type="expression" priority="370" id="{71273C89-139F-41F8-9CBD-D0D48913AFE1}">
            <xm:f>AND($BC37=Setting!$B$14,Setting!$B$14&lt;&gt;"")</xm:f>
            <x14:dxf>
              <fill>
                <patternFill>
                  <bgColor rgb="FFCCDDFF"/>
                </patternFill>
              </fill>
            </x14:dxf>
          </x14:cfRule>
          <x14:cfRule type="expression" priority="378" id="{FB286FED-5598-4EEA-8061-C196D6372A41}">
            <xm:f>AND($BC37=Setting!$B$6,Setting!$B$6&lt;&gt;"")</xm:f>
            <x14:dxf>
              <fill>
                <patternFill>
                  <bgColor rgb="FFF1E5DB"/>
                </patternFill>
              </fill>
            </x14:dxf>
          </x14:cfRule>
          <x14:cfRule type="expression" priority="368" id="{41834554-6282-4B6A-BADE-4018F45F8406}">
            <xm:f>AND($BC37=Setting!$B$16,Setting!$B$16&lt;&gt;"")</xm:f>
            <x14:dxf>
              <fill>
                <patternFill>
                  <bgColor rgb="FFEECCFF"/>
                </patternFill>
              </fill>
            </x14:dxf>
          </x14:cfRule>
          <x14:cfRule type="expression" priority="367" id="{34A285C3-78C6-4581-9F97-057BD4B0DDED}">
            <xm:f>AND($BC37=Setting!$B$17,Setting!$B$17&lt;&gt;"")</xm:f>
            <x14:dxf>
              <fill>
                <patternFill>
                  <bgColor rgb="FFFFCCFF"/>
                </patternFill>
              </fill>
            </x14:dxf>
          </x14:cfRule>
          <x14:cfRule type="expression" priority="366" id="{BD8F5B56-C653-4667-ADD8-D5F39DFD3F3F}">
            <xm:f>AND($BC37=Setting!$B$18,Setting!$B$18&lt;&gt;"")</xm:f>
            <x14:dxf>
              <fill>
                <patternFill>
                  <bgColor rgb="FFF7D4EB"/>
                </patternFill>
              </fill>
            </x14:dxf>
          </x14:cfRule>
          <x14:cfRule type="expression" priority="379" id="{8F87D698-34EC-4DCA-82A7-EBACBC71F17C}">
            <xm:f>AND($BC37=Setting!$B$5,Setting!$B$5&lt;&gt;"")</xm:f>
            <x14:dxf>
              <fill>
                <patternFill>
                  <bgColor rgb="FFFFCCCC"/>
                </patternFill>
              </fill>
            </x14:dxf>
          </x14:cfRule>
          <xm:sqref>BB37:BC54 BB56:BC125</xm:sqref>
        </x14:conditionalFormatting>
        <x14:conditionalFormatting xmlns:xm="http://schemas.microsoft.com/office/excel/2006/main">
          <x14:cfRule type="expression" priority="365" id="{3F9FBAB7-3A8B-4436-A024-E5D64FD533CB}">
            <xm:f>AND($BC37=Setting!$B$19,Setting!$B$19&lt;&gt;"")</xm:f>
            <x14:dxf>
              <fill>
                <patternFill>
                  <bgColor rgb="FFFFCCDD"/>
                </patternFill>
              </fill>
            </x14:dxf>
          </x14:cfRule>
          <xm:sqref>BB56:BC125 BB37:BC54</xm:sqref>
        </x14:conditionalFormatting>
        <x14:conditionalFormatting xmlns:xm="http://schemas.microsoft.com/office/excel/2006/main">
          <x14:cfRule type="expression" priority="345" id="{791AEDE6-F53F-4E15-A494-8273CA3B9C3E}">
            <xm:f>AND($BE37=Setting!$B$6,Setting!$B$6&lt;&gt;"")</xm:f>
            <x14:dxf>
              <fill>
                <patternFill>
                  <bgColor rgb="FFF1E5DB"/>
                </patternFill>
              </fill>
            </x14:dxf>
          </x14:cfRule>
          <x14:cfRule type="expression" priority="342" id="{61B98852-9273-4E93-9BD4-D27F5F20B13A}">
            <xm:f>AND($BE37=Setting!$B$9,Setting!$B$9&lt;&gt;"")</xm:f>
            <x14:dxf>
              <fill>
                <patternFill>
                  <bgColor rgb="FFEEFFCC"/>
                </patternFill>
              </fill>
            </x14:dxf>
          </x14:cfRule>
          <x14:cfRule type="expression" priority="337" id="{47F9DC21-A236-441B-9880-9EF1CA7CE469}">
            <xm:f>AND($BE37=Setting!$B$14,Setting!$B$14&lt;&gt;"")</xm:f>
            <x14:dxf>
              <fill>
                <patternFill>
                  <bgColor rgb="FFCCDDFF"/>
                </patternFill>
              </fill>
            </x14:dxf>
          </x14:cfRule>
          <x14:cfRule type="expression" priority="336" id="{AFDF38D2-662B-4FF0-8922-40B7CA8EFBB0}">
            <xm:f>AND($BE37=Setting!$B$15,Setting!$B$15&lt;&gt;"")</xm:f>
            <x14:dxf>
              <fill>
                <patternFill>
                  <bgColor rgb="FFD6D6F5"/>
                </patternFill>
              </fill>
            </x14:dxf>
          </x14:cfRule>
          <x14:cfRule type="expression" priority="335" id="{24679BF1-50C7-4230-93D5-59C7C2548E3A}">
            <xm:f>AND($BE37=Setting!$B$16,Setting!$B$16&lt;&gt;"")</xm:f>
            <x14:dxf>
              <fill>
                <patternFill>
                  <bgColor rgb="FFEECCFF"/>
                </patternFill>
              </fill>
            </x14:dxf>
          </x14:cfRule>
          <x14:cfRule type="expression" priority="334" id="{0BA7676D-136F-4593-BE91-1A493F547704}">
            <xm:f>AND($BE37=Setting!$B$17,Setting!$B$17&lt;&gt;"")</xm:f>
            <x14:dxf>
              <fill>
                <patternFill>
                  <bgColor rgb="FFFFCCFF"/>
                </patternFill>
              </fill>
            </x14:dxf>
          </x14:cfRule>
          <x14:cfRule type="expression" priority="333" id="{222D9409-2B39-404D-B340-A6B937530883}">
            <xm:f>AND($BE37=Setting!$B$18,Setting!$B$18&lt;&gt;"")</xm:f>
            <x14:dxf>
              <fill>
                <patternFill>
                  <bgColor rgb="FFF7D4EB"/>
                </patternFill>
              </fill>
            </x14:dxf>
          </x14:cfRule>
          <x14:cfRule type="expression" priority="339" id="{599F4348-7C02-4F7F-BA91-05F188358A83}">
            <xm:f>AND($BE37=Setting!$B$12,Setting!$B$12&lt;&gt;"")</xm:f>
            <x14:dxf>
              <fill>
                <patternFill>
                  <bgColor rgb="FFCFFCFC"/>
                </patternFill>
              </fill>
            </x14:dxf>
          </x14:cfRule>
          <x14:cfRule type="expression" priority="340" id="{2ADAB440-BE8C-4EBE-AC01-8C6CFAC5E0E9}">
            <xm:f>AND($BE37=Setting!$B$11,Setting!$B$11&lt;&gt;"")</xm:f>
            <x14:dxf>
              <fill>
                <patternFill>
                  <bgColor rgb="FFCCFFDD"/>
                </patternFill>
              </fill>
            </x14:dxf>
          </x14:cfRule>
          <x14:cfRule type="expression" priority="341" id="{8A06D65B-9254-4445-828A-715E8679292E}">
            <xm:f>AND($BE37=Setting!$B$10,Setting!$B$10&lt;&gt;"")</xm:f>
            <x14:dxf>
              <fill>
                <patternFill>
                  <bgColor rgb="FFDDFFCC"/>
                </patternFill>
              </fill>
            </x14:dxf>
          </x14:cfRule>
          <x14:cfRule type="expression" priority="343" id="{D5BB6A96-0E67-43FB-98D0-B13FC779D163}">
            <xm:f>AND($BE37=Setting!$B$8,Setting!$B$8&lt;&gt;"")</xm:f>
            <x14:dxf>
              <fill>
                <patternFill>
                  <bgColor rgb="FFFFFFCC"/>
                </patternFill>
              </fill>
            </x14:dxf>
          </x14:cfRule>
          <x14:cfRule type="expression" priority="344" id="{1BC34908-1131-4657-B347-5BF6EF4C8701}">
            <xm:f>AND($BE37=Setting!$B$7,Setting!$B$7&lt;&gt;"")</xm:f>
            <x14:dxf>
              <fill>
                <patternFill>
                  <bgColor rgb="FFFFEECC"/>
                </patternFill>
              </fill>
            </x14:dxf>
          </x14:cfRule>
          <x14:cfRule type="expression" priority="346" id="{59123F46-3AFE-4B5A-827E-6088A20863BA}">
            <xm:f>AND($BE37=Setting!$B$5,Setting!$B$5&lt;&gt;"")</xm:f>
            <x14:dxf>
              <fill>
                <patternFill>
                  <bgColor rgb="FFFFCCCC"/>
                </patternFill>
              </fill>
            </x14:dxf>
          </x14:cfRule>
          <x14:cfRule type="expression" priority="338" id="{36798E36-18ED-48D4-988D-58D978CC82E3}">
            <xm:f>AND($BE37=Setting!$B$13,Setting!$B$13&lt;&gt;"")</xm:f>
            <x14:dxf>
              <fill>
                <patternFill>
                  <bgColor rgb="FFCCEEFF"/>
                </patternFill>
              </fill>
            </x14:dxf>
          </x14:cfRule>
          <xm:sqref>BD37:BE54 BD56:BE125</xm:sqref>
        </x14:conditionalFormatting>
        <x14:conditionalFormatting xmlns:xm="http://schemas.microsoft.com/office/excel/2006/main">
          <x14:cfRule type="expression" priority="332" id="{FF429B3A-17BA-4A0C-AAAA-CB9B50238F88}">
            <xm:f>AND($BE37=Setting!$B$19,Setting!$B$19&lt;&gt;"")</xm:f>
            <x14:dxf>
              <fill>
                <patternFill>
                  <bgColor rgb="FFFFCCDD"/>
                </patternFill>
              </fill>
            </x14:dxf>
          </x14:cfRule>
          <xm:sqref>BD56:BE125 BD37:BE54</xm:sqref>
        </x14:conditionalFormatting>
        <x14:conditionalFormatting xmlns:xm="http://schemas.microsoft.com/office/excel/2006/main">
          <x14:cfRule type="expression" priority="303" id="{4EEA441F-2AB2-42B2-9101-79CA609AFCE1}">
            <xm:f>AND($BG37=Setting!$B$15,Setting!$B$15&lt;&gt;"")</xm:f>
            <x14:dxf>
              <fill>
                <patternFill>
                  <bgColor rgb="FFD6D6F5"/>
                </patternFill>
              </fill>
            </x14:dxf>
          </x14:cfRule>
          <x14:cfRule type="expression" priority="305" id="{94DB9EB9-8C1D-4012-9E86-6D6C376539FD}">
            <xm:f>AND($BG37=Setting!$B$13,Setting!$B$13&lt;&gt;"")</xm:f>
            <x14:dxf>
              <fill>
                <patternFill>
                  <bgColor rgb="FFCCEEFF"/>
                </patternFill>
              </fill>
            </x14:dxf>
          </x14:cfRule>
          <x14:cfRule type="expression" priority="304" id="{8DA956C3-4D7D-43BF-B835-3FBAD1ADC67F}">
            <xm:f>AND($BG37=Setting!$B$14,Setting!$B$14&lt;&gt;"")</xm:f>
            <x14:dxf>
              <fill>
                <patternFill>
                  <bgColor rgb="FFCCDDFF"/>
                </patternFill>
              </fill>
            </x14:dxf>
          </x14:cfRule>
          <x14:cfRule type="expression" priority="306" id="{A3FFA466-2A32-463A-B440-34F673E66213}">
            <xm:f>AND($BG37=Setting!$B$12,Setting!$B$12&lt;&gt;"")</xm:f>
            <x14:dxf>
              <fill>
                <patternFill>
                  <bgColor rgb="FFCFFCFC"/>
                </patternFill>
              </fill>
            </x14:dxf>
          </x14:cfRule>
          <x14:cfRule type="expression" priority="302" id="{0872AE6A-60E9-4C38-86C2-F04870496EF9}">
            <xm:f>AND($BG37=Setting!$B$16,Setting!$B$16&lt;&gt;"")</xm:f>
            <x14:dxf>
              <fill>
                <patternFill>
                  <bgColor rgb="FFEECCFF"/>
                </patternFill>
              </fill>
            </x14:dxf>
          </x14:cfRule>
          <x14:cfRule type="expression" priority="301" id="{AA5974AD-BDCA-4683-8D20-028F1E7C0E7B}">
            <xm:f>AND($BG37=Setting!$B$17,Setting!$B$17&lt;&gt;"")</xm:f>
            <x14:dxf>
              <fill>
                <patternFill>
                  <bgColor rgb="FFFFCCFF"/>
                </patternFill>
              </fill>
            </x14:dxf>
          </x14:cfRule>
          <x14:cfRule type="expression" priority="300" id="{637007B3-37FA-4581-AC52-25D309651E75}">
            <xm:f>AND($BG37=Setting!$B$18,Setting!$B$18&lt;&gt;"")</xm:f>
            <x14:dxf>
              <fill>
                <patternFill>
                  <bgColor rgb="FFF7D4EB"/>
                </patternFill>
              </fill>
            </x14:dxf>
          </x14:cfRule>
          <x14:cfRule type="expression" priority="307" id="{E34465C2-9987-4FE3-AF3C-925B0DA797D6}">
            <xm:f>AND($BG37=Setting!$B$11,Setting!$B$11&lt;&gt;"")</xm:f>
            <x14:dxf>
              <fill>
                <patternFill>
                  <bgColor rgb="FFCCFFDD"/>
                </patternFill>
              </fill>
            </x14:dxf>
          </x14:cfRule>
          <x14:cfRule type="expression" priority="308" id="{7B52D36D-CE66-4183-89B4-8EABAD57F966}">
            <xm:f>AND($BG37=Setting!$B$10,Setting!$B$10&lt;&gt;"")</xm:f>
            <x14:dxf>
              <fill>
                <patternFill>
                  <bgColor rgb="FFDDFFCC"/>
                </patternFill>
              </fill>
            </x14:dxf>
          </x14:cfRule>
          <x14:cfRule type="expression" priority="309" id="{44DE45C9-4F2E-4A6C-A34E-E5BFA06575F4}">
            <xm:f>AND($BG37=Setting!$B$9,Setting!$B$9&lt;&gt;"")</xm:f>
            <x14:dxf>
              <fill>
                <patternFill>
                  <bgColor rgb="FFEEFFCC"/>
                </patternFill>
              </fill>
            </x14:dxf>
          </x14:cfRule>
          <x14:cfRule type="expression" priority="310" id="{B10D4FC9-8F3B-4C41-B607-8097E532C332}">
            <xm:f>AND($BG37=Setting!$B$8,Setting!$B$8&lt;&gt;"")</xm:f>
            <x14:dxf>
              <fill>
                <patternFill>
                  <bgColor rgb="FFFFFFCC"/>
                </patternFill>
              </fill>
            </x14:dxf>
          </x14:cfRule>
          <x14:cfRule type="expression" priority="311" id="{005D33AD-A8A8-401E-9A3C-06FA25B535F2}">
            <xm:f>AND($BG37=Setting!$B$7,Setting!$B$7&lt;&gt;"")</xm:f>
            <x14:dxf>
              <fill>
                <patternFill>
                  <bgColor rgb="FFFFEECC"/>
                </patternFill>
              </fill>
            </x14:dxf>
          </x14:cfRule>
          <x14:cfRule type="expression" priority="313" id="{8F9102CD-3EA3-474F-9974-A9ECCB7D3389}">
            <xm:f>AND($BG37=Setting!$B$5,Setting!$B$5&lt;&gt;"")</xm:f>
            <x14:dxf>
              <fill>
                <patternFill>
                  <bgColor rgb="FFFFCCCC"/>
                </patternFill>
              </fill>
            </x14:dxf>
          </x14:cfRule>
          <x14:cfRule type="expression" priority="312" id="{675735D9-05C2-41C8-8B03-0C063D9D63AB}">
            <xm:f>AND($BG37=Setting!$B$6,Setting!$B$6&lt;&gt;"")</xm:f>
            <x14:dxf>
              <fill>
                <patternFill>
                  <bgColor rgb="FFF1E5DB"/>
                </patternFill>
              </fill>
            </x14:dxf>
          </x14:cfRule>
          <xm:sqref>BF37:BG54 BF56:BG125</xm:sqref>
        </x14:conditionalFormatting>
        <x14:conditionalFormatting xmlns:xm="http://schemas.microsoft.com/office/excel/2006/main">
          <x14:cfRule type="expression" priority="299" id="{5E94A145-1DF4-43D6-8B76-440EADAF3BEC}">
            <xm:f>AND($BG37=Setting!$B$19,Setting!$B$19&lt;&gt;"")</xm:f>
            <x14:dxf>
              <fill>
                <patternFill>
                  <bgColor rgb="FFFFCCDD"/>
                </patternFill>
              </fill>
            </x14:dxf>
          </x14:cfRule>
          <xm:sqref>BF56:BG125 BF37:BG54</xm:sqref>
        </x14:conditionalFormatting>
        <x14:conditionalFormatting xmlns:xm="http://schemas.microsoft.com/office/excel/2006/main">
          <x14:cfRule type="expression" priority="267" id="{CC5CA26C-9152-4DEF-A321-1E38B673695A}">
            <xm:f>AND($BI37=Setting!$B$18,Setting!$B$18&lt;&gt;"")</xm:f>
            <x14:dxf>
              <fill>
                <patternFill>
                  <bgColor rgb="FFF7D4EB"/>
                </patternFill>
              </fill>
            </x14:dxf>
          </x14:cfRule>
          <x14:cfRule type="expression" priority="279" id="{B181D628-CCB3-4577-95FA-DA77D6645CE3}">
            <xm:f>AND($BI37=Setting!$B$6,Setting!$B$6&lt;&gt;"")</xm:f>
            <x14:dxf>
              <fill>
                <patternFill>
                  <bgColor rgb="FFF1E5DB"/>
                </patternFill>
              </fill>
            </x14:dxf>
          </x14:cfRule>
          <x14:cfRule type="expression" priority="271" id="{36C7E046-F435-427C-A754-3F0CD135A5BB}">
            <xm:f>AND($BI37=Setting!$B$14,Setting!$B$14&lt;&gt;"")</xm:f>
            <x14:dxf>
              <fill>
                <patternFill>
                  <bgColor rgb="FFCCDDFF"/>
                </patternFill>
              </fill>
            </x14:dxf>
          </x14:cfRule>
          <x14:cfRule type="expression" priority="270" id="{085A1EA6-5B57-420E-9DA1-0BD4FCF58DAB}">
            <xm:f>AND($BI37=Setting!$B$15,Setting!$B$15&lt;&gt;"")</xm:f>
            <x14:dxf>
              <fill>
                <patternFill>
                  <bgColor rgb="FFD6D6F5"/>
                </patternFill>
              </fill>
            </x14:dxf>
          </x14:cfRule>
          <x14:cfRule type="expression" priority="269" id="{66570872-A5B9-4BB5-AF8D-CE7556ED7E1C}">
            <xm:f>AND($BI37=Setting!$B$16,Setting!$B$16&lt;&gt;"")</xm:f>
            <x14:dxf>
              <fill>
                <patternFill>
                  <bgColor rgb="FFEECCFF"/>
                </patternFill>
              </fill>
            </x14:dxf>
          </x14:cfRule>
          <x14:cfRule type="expression" priority="273" id="{326BB616-2396-475F-8AE0-7F8798AED199}">
            <xm:f>AND($BI37=Setting!$B$12,Setting!$B$12&lt;&gt;"")</xm:f>
            <x14:dxf>
              <fill>
                <patternFill>
                  <bgColor rgb="FFCFFCFC"/>
                </patternFill>
              </fill>
            </x14:dxf>
          </x14:cfRule>
          <x14:cfRule type="expression" priority="274" id="{876AF727-89B9-460D-BF43-62FCD2D29719}">
            <xm:f>AND($BI37=Setting!$B$11,Setting!$B$11&lt;&gt;"")</xm:f>
            <x14:dxf>
              <fill>
                <patternFill>
                  <bgColor rgb="FFCCFFDD"/>
                </patternFill>
              </fill>
            </x14:dxf>
          </x14:cfRule>
          <x14:cfRule type="expression" priority="275" id="{231EBB9C-E63E-4109-B641-D78B9B199671}">
            <xm:f>AND($BI37=Setting!$B$10,Setting!$B$10&lt;&gt;"")</xm:f>
            <x14:dxf>
              <fill>
                <patternFill>
                  <bgColor rgb="FFDDFFCC"/>
                </patternFill>
              </fill>
            </x14:dxf>
          </x14:cfRule>
          <x14:cfRule type="expression" priority="276" id="{050B141E-D549-4DED-8923-A06462B42F00}">
            <xm:f>AND($BI37=Setting!$B$9,Setting!$B$9&lt;&gt;"")</xm:f>
            <x14:dxf>
              <fill>
                <patternFill>
                  <bgColor rgb="FFEEFFCC"/>
                </patternFill>
              </fill>
            </x14:dxf>
          </x14:cfRule>
          <x14:cfRule type="expression" priority="277" id="{B45D3B39-2158-4003-8A8A-038B649B9C43}">
            <xm:f>AND($BI37=Setting!$B$8,Setting!$B$8&lt;&gt;"")</xm:f>
            <x14:dxf>
              <fill>
                <patternFill>
                  <bgColor rgb="FFFFFFCC"/>
                </patternFill>
              </fill>
            </x14:dxf>
          </x14:cfRule>
          <x14:cfRule type="expression" priority="278" id="{21B629F9-2AD3-42A5-A6B4-F5CA0089F4DF}">
            <xm:f>AND($BI37=Setting!$B$7,Setting!$B$7&lt;&gt;"")</xm:f>
            <x14:dxf>
              <fill>
                <patternFill>
                  <bgColor rgb="FFFFEECC"/>
                </patternFill>
              </fill>
            </x14:dxf>
          </x14:cfRule>
          <x14:cfRule type="expression" priority="280" id="{C7511C08-84E6-4708-BCDA-A96869E3F9F9}">
            <xm:f>AND($BI37=Setting!$B$5,Setting!$B$5&lt;&gt;"")</xm:f>
            <x14:dxf>
              <fill>
                <patternFill>
                  <bgColor rgb="FFFFCCCC"/>
                </patternFill>
              </fill>
            </x14:dxf>
          </x14:cfRule>
          <x14:cfRule type="expression" priority="268" id="{4F4CE197-5181-4BA1-8344-271A9A535148}">
            <xm:f>AND($BI37=Setting!$B$17,Setting!$B$17&lt;&gt;"")</xm:f>
            <x14:dxf>
              <fill>
                <patternFill>
                  <bgColor rgb="FFFFCCFF"/>
                </patternFill>
              </fill>
            </x14:dxf>
          </x14:cfRule>
          <x14:cfRule type="expression" priority="272" id="{E2D479F9-5D09-4D84-9B77-157C118FB8DB}">
            <xm:f>AND($BI37=Setting!$B$13,Setting!$B$13&lt;&gt;"")</xm:f>
            <x14:dxf>
              <fill>
                <patternFill>
                  <bgColor rgb="FFCCEEFF"/>
                </patternFill>
              </fill>
            </x14:dxf>
          </x14:cfRule>
          <xm:sqref>BH37:BI54 BH56:BI125</xm:sqref>
        </x14:conditionalFormatting>
        <x14:conditionalFormatting xmlns:xm="http://schemas.microsoft.com/office/excel/2006/main">
          <x14:cfRule type="expression" priority="266" id="{7F490DD6-1CA6-4C8F-954A-F4FA083E34AB}">
            <xm:f>AND($BI37=Setting!$B$19,Setting!$B$19&lt;&gt;"")</xm:f>
            <x14:dxf>
              <fill>
                <patternFill>
                  <bgColor rgb="FFFFCCDD"/>
                </patternFill>
              </fill>
            </x14:dxf>
          </x14:cfRule>
          <xm:sqref>BH56:BI125 BH37:BI54</xm:sqref>
        </x14:conditionalFormatting>
        <x14:conditionalFormatting xmlns:xm="http://schemas.microsoft.com/office/excel/2006/main">
          <x14:cfRule type="expression" priority="237" id="{AB8B6494-48B5-4E7C-899A-5932A30391A6}">
            <xm:f>AND($BK37=Setting!$B$15,Setting!$B$15&lt;&gt;"")</xm:f>
            <x14:dxf>
              <fill>
                <patternFill>
                  <bgColor rgb="FFD6D6F5"/>
                </patternFill>
              </fill>
            </x14:dxf>
          </x14:cfRule>
          <x14:cfRule type="expression" priority="245" id="{9708F546-A5E0-41CA-A286-8852D981F7FD}">
            <xm:f>AND($BK37=Setting!$B$7,Setting!$B$7&lt;&gt;"")</xm:f>
            <x14:dxf>
              <fill>
                <patternFill>
                  <bgColor rgb="FFFFEECC"/>
                </patternFill>
              </fill>
            </x14:dxf>
          </x14:cfRule>
          <x14:cfRule type="expression" priority="238" id="{85BA7D08-28CD-4917-A3F8-CEF3214D248A}">
            <xm:f>AND($BK37=Setting!$B$14,Setting!$B$14&lt;&gt;"")</xm:f>
            <x14:dxf>
              <fill>
                <patternFill>
                  <bgColor rgb="FFCCDDFF"/>
                </patternFill>
              </fill>
            </x14:dxf>
          </x14:cfRule>
          <x14:cfRule type="expression" priority="243" id="{4CF57528-4221-4CE7-A18C-EC9A7A3C59D0}">
            <xm:f>AND($BK37=Setting!$B$9,Setting!$B$9&lt;&gt;"")</xm:f>
            <x14:dxf>
              <fill>
                <patternFill>
                  <bgColor rgb="FFEEFFCC"/>
                </patternFill>
              </fill>
            </x14:dxf>
          </x14:cfRule>
          <x14:cfRule type="expression" priority="236" id="{C8F62E89-F918-4D2C-B038-BAB0CC399E5C}">
            <xm:f>AND($BK37=Setting!$B$16,Setting!$B$16&lt;&gt;"")</xm:f>
            <x14:dxf>
              <fill>
                <patternFill>
                  <bgColor rgb="FFEECCFF"/>
                </patternFill>
              </fill>
            </x14:dxf>
          </x14:cfRule>
          <x14:cfRule type="expression" priority="235" id="{FBA57926-D183-4703-B486-4C7B8AC7D176}">
            <xm:f>AND($BK37=Setting!$B$17,Setting!$B$17&lt;&gt;"")</xm:f>
            <x14:dxf>
              <fill>
                <patternFill>
                  <bgColor rgb="FFFFCCFF"/>
                </patternFill>
              </fill>
            </x14:dxf>
          </x14:cfRule>
          <x14:cfRule type="expression" priority="234" id="{7D0B67B7-4C2C-43AA-B3F2-974B9A3DEB17}">
            <xm:f>AND($BK37=Setting!$B$18,Setting!$B$18&lt;&gt;"")</xm:f>
            <x14:dxf>
              <fill>
                <patternFill>
                  <bgColor rgb="FFF7D4EB"/>
                </patternFill>
              </fill>
            </x14:dxf>
          </x14:cfRule>
          <x14:cfRule type="expression" priority="240" id="{C3575E68-BFBD-47D2-A6C1-F864C453B531}">
            <xm:f>AND($BK37=Setting!$B$12,Setting!$B$12&lt;&gt;"")</xm:f>
            <x14:dxf>
              <fill>
                <patternFill>
                  <bgColor rgb="FFCFFCFC"/>
                </patternFill>
              </fill>
            </x14:dxf>
          </x14:cfRule>
          <x14:cfRule type="expression" priority="244" id="{EEC27DEE-B418-4B4C-B616-B9642ACBC914}">
            <xm:f>AND($BK37=Setting!$B$8,Setting!$B$8&lt;&gt;"")</xm:f>
            <x14:dxf>
              <fill>
                <patternFill>
                  <bgColor rgb="FFFFFFCC"/>
                </patternFill>
              </fill>
            </x14:dxf>
          </x14:cfRule>
          <x14:cfRule type="expression" priority="241" id="{F78B21A9-5504-4117-9565-582F1D8B4BC0}">
            <xm:f>AND($BK37=Setting!$B$11,Setting!$B$11&lt;&gt;"")</xm:f>
            <x14:dxf>
              <fill>
                <patternFill>
                  <bgColor rgb="FFCCFFDD"/>
                </patternFill>
              </fill>
            </x14:dxf>
          </x14:cfRule>
          <x14:cfRule type="expression" priority="247" id="{31262FD5-7DC8-45BC-8ED1-F24B3B98EEDB}">
            <xm:f>AND($BK37=Setting!$B$5,Setting!$B$5&lt;&gt;"")</xm:f>
            <x14:dxf>
              <fill>
                <patternFill>
                  <bgColor rgb="FFFFCCCC"/>
                </patternFill>
              </fill>
            </x14:dxf>
          </x14:cfRule>
          <x14:cfRule type="expression" priority="246" id="{BE06ECAF-6298-47C2-B9B3-3C857A667A47}">
            <xm:f>AND($BK37=Setting!$B$6,Setting!$B$6&lt;&gt;"")</xm:f>
            <x14:dxf>
              <fill>
                <patternFill>
                  <bgColor rgb="FFF1E5DB"/>
                </patternFill>
              </fill>
            </x14:dxf>
          </x14:cfRule>
          <x14:cfRule type="expression" priority="239" id="{AA51B472-1E3B-4047-B29E-C21DA7D4221F}">
            <xm:f>AND($BK37=Setting!$B$13,Setting!$B$13&lt;&gt;"")</xm:f>
            <x14:dxf>
              <fill>
                <patternFill>
                  <bgColor rgb="FFCCEEFF"/>
                </patternFill>
              </fill>
            </x14:dxf>
          </x14:cfRule>
          <x14:cfRule type="expression" priority="242" id="{F877CAD0-0571-4B43-87D1-C4C028F132A3}">
            <xm:f>AND($BK37=Setting!$B$10,Setting!$B$10&lt;&gt;"")</xm:f>
            <x14:dxf>
              <fill>
                <patternFill>
                  <bgColor rgb="FFDDFFCC"/>
                </patternFill>
              </fill>
            </x14:dxf>
          </x14:cfRule>
          <xm:sqref>BJ37:BK54 BJ56:BK125</xm:sqref>
        </x14:conditionalFormatting>
        <x14:conditionalFormatting xmlns:xm="http://schemas.microsoft.com/office/excel/2006/main">
          <x14:cfRule type="expression" priority="233" id="{8E8475B7-3529-4F55-BB09-8E851FBC9151}">
            <xm:f>AND($BK37=Setting!$B$19,Setting!$B$19&lt;&gt;"")</xm:f>
            <x14:dxf>
              <fill>
                <patternFill>
                  <bgColor rgb="FFFFCCDD"/>
                </patternFill>
              </fill>
            </x14:dxf>
          </x14:cfRule>
          <xm:sqref>BJ56:BK125 BJ37:BK54</xm:sqref>
        </x14:conditionalFormatting>
        <x14:conditionalFormatting xmlns:xm="http://schemas.microsoft.com/office/excel/2006/main">
          <x14:cfRule type="expression" priority="207" id="{A6865371-149C-4700-9BBE-E2B3058CB96F}">
            <xm:f>AND($BM37=Setting!$B$12,Setting!$B$12&lt;&gt;"")</xm:f>
            <x14:dxf>
              <fill>
                <patternFill>
                  <bgColor rgb="FFCFFCFC"/>
                </patternFill>
              </fill>
            </x14:dxf>
          </x14:cfRule>
          <x14:cfRule type="expression" priority="209" id="{911B7770-0C79-4AAD-99E4-008CE417E313}">
            <xm:f>AND($BM37=Setting!$B$10,Setting!$B$10&lt;&gt;"")</xm:f>
            <x14:dxf>
              <fill>
                <patternFill>
                  <bgColor rgb="FFDDFFCC"/>
                </patternFill>
              </fill>
            </x14:dxf>
          </x14:cfRule>
          <x14:cfRule type="expression" priority="208" id="{5813EBB2-2750-4F18-9C75-D80163E2AF46}">
            <xm:f>AND($BM37=Setting!$B$11,Setting!$B$11&lt;&gt;"")</xm:f>
            <x14:dxf>
              <fill>
                <patternFill>
                  <bgColor rgb="FFCCFFDD"/>
                </patternFill>
              </fill>
            </x14:dxf>
          </x14:cfRule>
          <x14:cfRule type="expression" priority="210" id="{3C9E6EDF-76C1-4CB4-B064-0DC20F4C435E}">
            <xm:f>AND($BM37=Setting!$B$9,Setting!$B$9&lt;&gt;"")</xm:f>
            <x14:dxf>
              <fill>
                <patternFill>
                  <bgColor rgb="FFEEFFCC"/>
                </patternFill>
              </fill>
            </x14:dxf>
          </x14:cfRule>
          <x14:cfRule type="expression" priority="206" id="{F852795B-3D3F-41C2-BCFE-3639E4E00E9B}">
            <xm:f>AND($BM37=Setting!$B$13,Setting!$B$13&lt;&gt;"")</xm:f>
            <x14:dxf>
              <fill>
                <patternFill>
                  <bgColor rgb="FFCCEEFF"/>
                </patternFill>
              </fill>
            </x14:dxf>
          </x14:cfRule>
          <x14:cfRule type="expression" priority="205" id="{A43D7A3F-C3AA-440F-92B3-0933C6AACC7D}">
            <xm:f>AND($BM37=Setting!$B$14,Setting!$B$14&lt;&gt;"")</xm:f>
            <x14:dxf>
              <fill>
                <patternFill>
                  <bgColor rgb="FFCCDDFF"/>
                </patternFill>
              </fill>
            </x14:dxf>
          </x14:cfRule>
          <x14:cfRule type="expression" priority="204" id="{E536C94C-068C-4254-9275-F73720BBC52F}">
            <xm:f>AND($BM37=Setting!$B$15,Setting!$B$15&lt;&gt;"")</xm:f>
            <x14:dxf>
              <fill>
                <patternFill>
                  <bgColor rgb="FFD6D6F5"/>
                </patternFill>
              </fill>
            </x14:dxf>
          </x14:cfRule>
          <x14:cfRule type="expression" priority="203" id="{6824D352-6F75-4832-8363-FD2AEA7F5A0E}">
            <xm:f>AND($BM37=Setting!$B$16,Setting!$B$16&lt;&gt;"")</xm:f>
            <x14:dxf>
              <fill>
                <patternFill>
                  <bgColor rgb="FFEECCFF"/>
                </patternFill>
              </fill>
            </x14:dxf>
          </x14:cfRule>
          <x14:cfRule type="expression" priority="202" id="{A1CDCE05-266B-460E-B6EF-33A02F3E1AB4}">
            <xm:f>AND($BM37=Setting!$B$17,Setting!$B$17&lt;&gt;"")</xm:f>
            <x14:dxf>
              <fill>
                <patternFill>
                  <bgColor rgb="FFFFCCFF"/>
                </patternFill>
              </fill>
            </x14:dxf>
          </x14:cfRule>
          <x14:cfRule type="expression" priority="201" id="{CE8BA2AF-F4FF-4F70-BC27-679321322E3F}">
            <xm:f>AND($BM37=Setting!$B$18,Setting!$B$18&lt;&gt;"")</xm:f>
            <x14:dxf>
              <fill>
                <patternFill>
                  <bgColor rgb="FFF7D4EB"/>
                </patternFill>
              </fill>
            </x14:dxf>
          </x14:cfRule>
          <x14:cfRule type="expression" priority="211" id="{07DA3815-9937-4435-B92B-EE10C8D4B10D}">
            <xm:f>AND($BM37=Setting!$B$8,Setting!$B$8&lt;&gt;"")</xm:f>
            <x14:dxf>
              <fill>
                <patternFill>
                  <bgColor rgb="FFFFFFCC"/>
                </patternFill>
              </fill>
            </x14:dxf>
          </x14:cfRule>
          <x14:cfRule type="expression" priority="212" id="{4A1873F7-CE46-4371-BA27-FC2AD6157A11}">
            <xm:f>AND($BM37=Setting!$B$7,Setting!$B$7&lt;&gt;"")</xm:f>
            <x14:dxf>
              <fill>
                <patternFill>
                  <bgColor rgb="FFFFEECC"/>
                </patternFill>
              </fill>
            </x14:dxf>
          </x14:cfRule>
          <x14:cfRule type="expression" priority="213" id="{2ECC7360-2AD2-44D7-92DE-A873FF78FAF9}">
            <xm:f>AND($BM37=Setting!$B$6,Setting!$B$6&lt;&gt;"")</xm:f>
            <x14:dxf>
              <fill>
                <patternFill>
                  <bgColor rgb="FFF1E5DB"/>
                </patternFill>
              </fill>
            </x14:dxf>
          </x14:cfRule>
          <x14:cfRule type="expression" priority="214" id="{D1699A47-290D-41E8-A17C-E09A447B39FB}">
            <xm:f>AND($BM37=Setting!$B$5,Setting!$B$5&lt;&gt;"")</xm:f>
            <x14:dxf>
              <fill>
                <patternFill>
                  <bgColor rgb="FFFFCCCC"/>
                </patternFill>
              </fill>
            </x14:dxf>
          </x14:cfRule>
          <xm:sqref>BL37:BM54 BL56:BM125</xm:sqref>
        </x14:conditionalFormatting>
        <x14:conditionalFormatting xmlns:xm="http://schemas.microsoft.com/office/excel/2006/main">
          <x14:cfRule type="expression" priority="200" id="{295D35BA-065F-4777-9E63-5F88BEFC79A3}">
            <xm:f>AND($BM37=Setting!$B$19,Setting!$B$19&lt;&gt;"")</xm:f>
            <x14:dxf>
              <fill>
                <patternFill>
                  <bgColor rgb="FFFFCCDD"/>
                </patternFill>
              </fill>
            </x14:dxf>
          </x14:cfRule>
          <xm:sqref>BL56:BM125 BL37:BM54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6859968F-6303-4BB5-8335-7794129017A4}">
          <x14:formula1>
            <xm:f>OFFSET(Setting!$B$5,0,0,COUNTA(Setting!$B:$B)-1,1)</xm:f>
          </x14:formula1>
          <xm:sqref>AO124:AO125 AU124:AU125 AW124:AW125 BM124:BM125 BG124:BG125 AM124:AM125 AK124:AK125 AI124:AI125 AG124:AG125 AE124:AE125 AC124:AC125 AA124:AA125 Y124:Y125 W124:W125 U124:U125 S124:S125 Q124:Q125 M124:M125 K124:K125 I124:I125 AY124:AY125 BE124:BE125 BA124:BA125 AQ124:AQ125 BK124:BK125 BI124:BI125 E124:E125 BC124:BC125 G124:G125 AS124:AS125 O124:O125</xm:sqref>
        </x14:dataValidation>
        <x14:dataValidation type="list" allowBlank="1" showInputMessage="1" showErrorMessage="1" xr:uid="{76B84894-9DB7-483F-A753-AEC94B0DD73B}">
          <x14:formula1>
            <xm:f>Guide!$B$5:$B$15</xm:f>
          </x14:formula1>
          <xm:sqref>E37:E40 E44:E53 E56:E65 E68:E77 E80:E89 E92:E93 E96:E123 G37:G40 BA96:BA123 I37:I40 K37:K40 M37:M40 Q37:Q40 S37:S40 U37:U40 W37:W40 Y37:Y40 AA37:AA40 AC37:AC40 AE37:AE40 AG37:AG40 AI37:AI40 AK37:AK40 AM37:AM40 AO37:AO40 AQ37:AQ40 AS37:AS40 AU37:AU40 AW37:AW40 AY37:AY40 BA37:BA40 BC37:BC40 BE37:BE40 BG37:BG40 BI37:BI40 BK37:BK40 BM37:BM40 G44:G53 BC96:BC123 BM96:BM123 K44:K53 M44:M53 Q44:Q53 S44:S53 U44:U53 W44:W53 Y44:Y53 AA44:AA53 AC44:AC53 AE44:AE53 AG44:AG53 AI44:AI53 AK44:AK53 AM44:AM53 AO44:AO53 AQ44:AQ53 AS44:AS53 AU44:AU53 AW44:AW53 AY44:AY53 BA44:BA53 BC44:BC54 BE44:BE53 BG44:BG53 BI44:BI53 BK44:BK53 BM44:BM53 G56:G65 BE96:BE123 I44:I53 K56:K65 M56:M65 Q56:Q65 S56:S65 U56:U65 W56:W65 Y56:Y65 AA56:AA65 AC56:AC65 AE56:AE65 AG56:AG65 AI56:AI65 AK56:AK65 AM56:AM65 AO56:AO65 AQ56:AQ65 AS56:AS65 AU56:AU65 AW56:AW65 AY56:AY65 BA56:BA65 BC56:BC65 BE56:BE65 BG56:BG65 BI56:BI65 BK56:BK65 BM56:BM65 G68:G77 BG96:BG123 I56:I65 K68:K77 M68:M77 Q68:Q77 S68:S77 U68:U77 W68:W77 Y68:Y77 AA68:AA77 AC68:AC77 AE68:AE77 AG68:AG77 AI68:AI77 AK68:AK77 AM68:AM77 AO68:AO77 AQ68:AQ77 AS68:AS77 AU68:AU77 AW68:AW77 AY68:AY77 BA68:BA77 BC68:BC77 BE68:BE77 BG68:BG77 BI68:BI77 BK68:BK77 BM68:BM77 G80:G89 BI96:BI123 I68:I77 K80:K89 M80:M89 Q80:Q89 S80:S89 U80:U89 W80:W89 Y80:Y89 AA80:AA89 AC80:AC89 AE80:AE89 AG80:AG89 AI80:AI89 AK80:AK89 AM80:AM89 AO80:AO89 AQ80:AQ89 AS80:AS89 AU80:AU89 AW80:AW89 AY80:AY89 BC80:BC89 BE80:BE89 BG80:BG89 BI80:BI89 BK80:BK89 BM80:BM89 BA80:BA89 G92:G93 BK96:BK123 I80:I89 K92:K93 M92:M93 Q92:Q93 S92:S93 U92:U93 W92:W93 Y92:Y93 AA92:AA93 AC92:AC93 AE92:AE93 AG92:AG93 AI92:AI93 AK92:AK93 AM92:AM93 AO92:AO93 AQ92:AQ93 AS92:AS93 AU92:AU93 AW92:AW93 AY92:AY93 BA92:BA93 BC92:BC93 BE92:BE93 BG92:BG93 BI92:BI93 BK92:BK93 BM92:BM93 G96:G123 I92:I93 I96:I123 K96:K123 M96:M123 Q96:Q123 S96:S123 U96:U123 W96:W123 Y96:Y123 AA96:AA123 AC96:AC123 AE96:AE123 AG96:AG123 AI96:AI123 AK96:AK123 AM96:AM123 AO96:AO123 AQ96:AQ123 AS96:AS123 AU96:AU123 AW96:AW123 AY96:AY123 O37:O40 O44:O53 O56:O65 O68:O77 O80:O89 O92:O93 O96:O123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0D8BC-4C6E-4EE0-98C5-ABB870C5995F}">
  <sheetPr codeName="Sheet19">
    <tabColor theme="9" tint="0.59999389629810485"/>
    <pageSetUpPr fitToPage="1"/>
  </sheetPr>
  <dimension ref="B1:S30"/>
  <sheetViews>
    <sheetView showGridLines="0" workbookViewId="0"/>
  </sheetViews>
  <sheetFormatPr baseColWidth="10" defaultColWidth="8.83203125" defaultRowHeight="19"/>
  <cols>
    <col min="1" max="1" width="4.33203125" style="309" customWidth="1"/>
    <col min="2" max="2" width="24.6640625" style="309" customWidth="1"/>
    <col min="3" max="3" width="4.33203125" style="309" customWidth="1"/>
    <col min="4" max="4" width="23.83203125" style="310" customWidth="1"/>
    <col min="5" max="5" width="2.83203125" style="310" customWidth="1"/>
    <col min="6" max="6" width="24.5" style="310" customWidth="1"/>
    <col min="7" max="7" width="3" style="311" customWidth="1"/>
    <col min="8" max="8" width="24.6640625" style="310" customWidth="1"/>
    <col min="9" max="9" width="2.1640625" style="309" customWidth="1"/>
    <col min="10" max="10" width="24.5" style="310" customWidth="1"/>
    <col min="11" max="11" width="2.33203125" style="309" customWidth="1"/>
    <col min="12" max="12" width="24.5" style="310" customWidth="1"/>
    <col min="13" max="13" width="2.33203125" style="309" customWidth="1"/>
    <col min="14" max="14" width="22.6640625" style="309" customWidth="1"/>
    <col min="15" max="15" width="3" style="309" customWidth="1"/>
    <col min="16" max="16" width="9" style="309" customWidth="1"/>
    <col min="17" max="17" width="15.1640625" style="309" customWidth="1"/>
    <col min="18" max="18" width="3.6640625" style="309" customWidth="1"/>
    <col min="19" max="19" width="10.1640625" style="309" hidden="1" customWidth="1"/>
    <col min="20" max="84" width="9" style="309" customWidth="1"/>
    <col min="85" max="16384" width="8.83203125" style="309"/>
  </cols>
  <sheetData>
    <row r="1" spans="2:19" ht="54.75" customHeight="1">
      <c r="B1" s="308" t="s">
        <v>3</v>
      </c>
    </row>
    <row r="2" spans="2:19" ht="15.75" customHeight="1">
      <c r="D2" s="308"/>
    </row>
    <row r="3" spans="2:19" ht="9" customHeight="1"/>
    <row r="4" spans="2:19" ht="30" customHeight="1">
      <c r="B4" s="312" t="s">
        <v>4</v>
      </c>
      <c r="D4" s="312" t="s">
        <v>5</v>
      </c>
      <c r="E4" s="313"/>
      <c r="F4" s="312" t="s">
        <v>6</v>
      </c>
      <c r="G4" s="314"/>
      <c r="H4" s="312" t="s">
        <v>7</v>
      </c>
      <c r="I4" s="315"/>
      <c r="J4" s="312" t="s">
        <v>8</v>
      </c>
      <c r="K4" s="315"/>
      <c r="L4" s="312" t="s">
        <v>9</v>
      </c>
      <c r="M4" s="315"/>
      <c r="N4" s="312" t="s">
        <v>148</v>
      </c>
      <c r="O4" s="315"/>
      <c r="P4" s="411" t="s">
        <v>10</v>
      </c>
      <c r="Q4" s="412"/>
      <c r="S4" s="309" t="s">
        <v>11</v>
      </c>
    </row>
    <row r="5" spans="2:19" ht="30" customHeight="1">
      <c r="B5" s="316"/>
      <c r="D5" s="316"/>
      <c r="F5" s="317"/>
      <c r="G5" s="318"/>
      <c r="H5" s="319"/>
      <c r="J5" s="316"/>
      <c r="L5" s="320"/>
      <c r="N5" s="328"/>
      <c r="P5" s="321">
        <v>1</v>
      </c>
      <c r="Q5" s="322" t="s">
        <v>73</v>
      </c>
      <c r="S5" s="323">
        <f ca="1">TODAY()</f>
        <v>46269</v>
      </c>
    </row>
    <row r="6" spans="2:19" ht="30" customHeight="1">
      <c r="B6" s="320"/>
      <c r="D6" s="320"/>
      <c r="F6" s="324"/>
      <c r="G6" s="318"/>
      <c r="H6" s="325"/>
      <c r="J6" s="320"/>
      <c r="L6" s="320"/>
      <c r="N6" s="329"/>
    </row>
    <row r="7" spans="2:19" ht="30" customHeight="1">
      <c r="B7" s="320"/>
      <c r="D7" s="320"/>
      <c r="F7" s="324"/>
      <c r="G7" s="318"/>
      <c r="H7" s="320"/>
      <c r="J7" s="320"/>
      <c r="L7" s="320"/>
      <c r="N7" s="329"/>
    </row>
    <row r="8" spans="2:19" ht="30" customHeight="1">
      <c r="B8" s="320"/>
      <c r="D8" s="320"/>
      <c r="F8" s="320"/>
      <c r="G8" s="318"/>
      <c r="H8" s="320"/>
      <c r="J8" s="320"/>
      <c r="L8" s="320"/>
      <c r="N8" s="329"/>
    </row>
    <row r="9" spans="2:19" ht="30" customHeight="1">
      <c r="B9" s="320"/>
      <c r="D9" s="320"/>
      <c r="F9" s="320"/>
      <c r="G9" s="318"/>
      <c r="H9" s="320"/>
      <c r="J9" s="320"/>
      <c r="L9" s="320"/>
      <c r="N9" s="329"/>
    </row>
    <row r="10" spans="2:19" ht="30" customHeight="1">
      <c r="B10" s="320"/>
      <c r="D10" s="320"/>
      <c r="F10" s="320"/>
      <c r="G10" s="318"/>
      <c r="H10" s="320"/>
      <c r="J10" s="320"/>
      <c r="L10" s="320"/>
      <c r="N10" s="329"/>
    </row>
    <row r="11" spans="2:19" ht="30" customHeight="1">
      <c r="B11" s="320"/>
      <c r="D11" s="320"/>
      <c r="F11" s="320"/>
      <c r="G11" s="318"/>
      <c r="H11" s="320"/>
      <c r="J11" s="320"/>
      <c r="L11" s="320"/>
      <c r="N11" s="329"/>
    </row>
    <row r="12" spans="2:19" ht="30" customHeight="1">
      <c r="B12" s="320"/>
      <c r="D12" s="320"/>
      <c r="F12" s="320"/>
      <c r="G12" s="318"/>
      <c r="H12" s="320"/>
      <c r="J12" s="320"/>
      <c r="L12" s="320"/>
      <c r="N12" s="329"/>
    </row>
    <row r="13" spans="2:19" ht="30" customHeight="1">
      <c r="B13" s="326"/>
      <c r="D13" s="320"/>
      <c r="F13" s="320"/>
      <c r="G13" s="318"/>
      <c r="H13" s="320"/>
      <c r="J13" s="320"/>
      <c r="L13" s="320"/>
      <c r="N13" s="330"/>
    </row>
    <row r="14" spans="2:19" ht="30" customHeight="1">
      <c r="B14" s="320"/>
      <c r="D14" s="327"/>
      <c r="F14" s="327"/>
      <c r="G14" s="318"/>
      <c r="H14" s="327"/>
      <c r="J14" s="327"/>
      <c r="L14" s="327"/>
      <c r="N14" s="329"/>
    </row>
    <row r="15" spans="2:19" ht="30" customHeight="1">
      <c r="B15" s="320"/>
      <c r="N15" s="329"/>
    </row>
    <row r="16" spans="2:19" ht="30" customHeight="1">
      <c r="B16" s="320"/>
      <c r="N16" s="329"/>
    </row>
    <row r="17" spans="2:14" ht="30" customHeight="1">
      <c r="B17" s="320"/>
      <c r="N17" s="329"/>
    </row>
    <row r="18" spans="2:14" ht="30" customHeight="1">
      <c r="B18" s="320"/>
      <c r="N18" s="329"/>
    </row>
    <row r="19" spans="2:14" ht="30" customHeight="1">
      <c r="B19" s="327"/>
      <c r="N19" s="329"/>
    </row>
    <row r="20" spans="2:14" ht="32.25" customHeight="1">
      <c r="N20" s="331"/>
    </row>
    <row r="21" spans="2:14" ht="38.25" customHeight="1">
      <c r="N21" s="329"/>
    </row>
    <row r="22" spans="2:14" ht="37.5" customHeight="1">
      <c r="N22" s="329"/>
    </row>
    <row r="23" spans="2:14" ht="34" customHeight="1">
      <c r="N23" s="329"/>
    </row>
    <row r="24" spans="2:14" ht="36" customHeight="1">
      <c r="N24" s="332"/>
    </row>
    <row r="25" spans="2:14" ht="22" customHeight="1"/>
    <row r="26" spans="2:14" ht="22" customHeight="1"/>
    <row r="27" spans="2:14" ht="22" customHeight="1"/>
    <row r="28" spans="2:14" ht="22" customHeight="1"/>
    <row r="29" spans="2:14" ht="22" customHeight="1"/>
    <row r="30" spans="2:14" ht="22" customHeight="1"/>
  </sheetData>
  <sheetProtection formatCells="0" formatColumns="0" formatRows="0" insertColumns="0" insertRows="0" insertHyperlinks="0" deleteColumns="0" deleteRows="0" selectLockedCells="1" sort="0" autoFilter="0" pivotTables="0"/>
  <mergeCells count="1">
    <mergeCell ref="P4:Q4"/>
  </mergeCells>
  <phoneticPr fontId="1"/>
  <dataValidations count="1">
    <dataValidation type="list" allowBlank="1" showInputMessage="1" showErrorMessage="1" sqref="P5" xr:uid="{72381F23-533A-904C-BEC7-846F8C9DBC30}">
      <formula1>"1,2,3,4,5,6,7,8,9,10,11,12,13,14,15,16,17,18,19,20,21,22,23,24,25,26,27,28,29,30,31"</formula1>
    </dataValidation>
  </dataValidations>
  <pageMargins left="0.7" right="0.7" top="0.75" bottom="0.75" header="0.3" footer="0.3"/>
  <pageSetup paperSize="9" scale="58"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47E51-00D7-4C3D-99EF-5FA2D02B54A0}">
  <sheetPr codeName="Sheet20">
    <tabColor theme="8" tint="0.59999389629810485"/>
    <pageSetUpPr fitToPage="1"/>
  </sheetPr>
  <dimension ref="A1:BN143"/>
  <sheetViews>
    <sheetView showGridLines="0" zoomScaleNormal="100" workbookViewId="0">
      <pane xSplit="3" ySplit="19" topLeftCell="D20" activePane="bottomRight" state="frozen"/>
      <selection pane="topRight" activeCell="D1" sqref="D1"/>
      <selection pane="bottomLeft" activeCell="A20" sqref="A20"/>
      <selection pane="bottomRight"/>
    </sheetView>
  </sheetViews>
  <sheetFormatPr baseColWidth="10" defaultColWidth="8.83203125" defaultRowHeight="18" outlineLevelRow="1"/>
  <cols>
    <col min="1" max="1" width="3" style="39" customWidth="1"/>
    <col min="2" max="2" width="13.83203125" style="39" customWidth="1"/>
    <col min="3" max="3" width="14.1640625" style="44" customWidth="1"/>
    <col min="4" max="4" width="10.6640625" style="35" customWidth="1"/>
    <col min="5" max="5" width="10.6640625" style="82" customWidth="1"/>
    <col min="6" max="9" width="10.6640625" style="35" customWidth="1"/>
    <col min="10" max="11" width="10.6640625" style="39" customWidth="1"/>
    <col min="12" max="15" width="10.6640625" style="35" customWidth="1"/>
    <col min="16" max="17" width="10.6640625" style="37" customWidth="1"/>
    <col min="18" max="19" width="10.6640625" style="36" customWidth="1"/>
    <col min="20" max="20" width="10.6640625" style="37" customWidth="1"/>
    <col min="21" max="21" width="11.1640625" style="37" bestFit="1" customWidth="1"/>
    <col min="22" max="23" width="10.6640625" style="38" customWidth="1"/>
    <col min="24" max="24" width="10.6640625" style="37" customWidth="1"/>
    <col min="25" max="25" width="11.1640625" style="37" bestFit="1" customWidth="1"/>
    <col min="26" max="43" width="10.6640625" style="37" customWidth="1"/>
    <col min="44" max="66" width="10.6640625" style="39" customWidth="1"/>
    <col min="67" max="78" width="8.6640625" style="39" customWidth="1"/>
    <col min="79" max="16384" width="8.83203125" style="39"/>
  </cols>
  <sheetData>
    <row r="1" spans="1:65" ht="45" customHeight="1" thickBot="1">
      <c r="A1" s="40"/>
      <c r="B1" s="111"/>
      <c r="C1" s="112"/>
      <c r="D1" s="113"/>
      <c r="E1" s="114"/>
      <c r="F1" s="113"/>
      <c r="G1" s="113"/>
      <c r="H1" s="115"/>
      <c r="I1" s="115"/>
      <c r="J1" s="116"/>
      <c r="K1" s="116"/>
      <c r="L1" s="41"/>
      <c r="M1" s="41"/>
      <c r="N1" s="41"/>
      <c r="O1" s="41"/>
      <c r="P1" s="41"/>
      <c r="Q1" s="41"/>
      <c r="R1" s="41"/>
      <c r="S1" s="41"/>
      <c r="T1" s="41"/>
      <c r="U1" s="41"/>
      <c r="V1" s="41"/>
      <c r="W1" s="41"/>
      <c r="X1" s="41"/>
      <c r="Y1" s="41"/>
      <c r="Z1" s="41"/>
      <c r="AA1" s="41"/>
      <c r="AB1" s="41"/>
      <c r="AC1" s="41"/>
      <c r="AD1" s="41"/>
      <c r="AE1" s="41"/>
      <c r="AF1" s="41"/>
      <c r="AG1" s="41"/>
      <c r="AH1" s="41"/>
      <c r="AI1" s="42"/>
      <c r="AJ1" s="42"/>
      <c r="AK1" s="42"/>
      <c r="AL1" s="42"/>
      <c r="AM1" s="39"/>
      <c r="AN1" s="39"/>
      <c r="AO1" s="39"/>
      <c r="AP1" s="39"/>
      <c r="AQ1" s="39"/>
    </row>
    <row r="2" spans="1:65" s="43" customFormat="1" ht="18.75" customHeight="1" thickTop="1">
      <c r="D2" s="402" t="s">
        <v>35</v>
      </c>
      <c r="E2" s="403"/>
      <c r="F2" s="403"/>
      <c r="G2" s="403"/>
      <c r="H2" s="403"/>
      <c r="I2" s="404"/>
      <c r="J2" s="80"/>
      <c r="K2" s="405" t="s">
        <v>5</v>
      </c>
      <c r="L2" s="406"/>
      <c r="M2" s="57"/>
      <c r="N2" s="405" t="s">
        <v>13</v>
      </c>
      <c r="O2" s="406"/>
      <c r="P2" s="76"/>
      <c r="Q2" s="405" t="s">
        <v>14</v>
      </c>
      <c r="R2" s="406"/>
      <c r="S2" s="104"/>
      <c r="T2" s="405" t="s">
        <v>23</v>
      </c>
      <c r="U2" s="407"/>
      <c r="V2" s="406"/>
      <c r="W2" s="57"/>
      <c r="X2" s="408" t="s">
        <v>24</v>
      </c>
      <c r="Y2" s="409"/>
      <c r="Z2" s="410"/>
      <c r="AA2" s="58"/>
      <c r="AB2" s="413" t="s">
        <v>25</v>
      </c>
      <c r="AC2" s="414"/>
      <c r="AD2" s="76"/>
    </row>
    <row r="3" spans="1:65" s="43" customFormat="1" ht="18.75" customHeight="1" thickBot="1">
      <c r="D3" s="144" t="s">
        <v>4</v>
      </c>
      <c r="E3" s="145" t="s">
        <v>32</v>
      </c>
      <c r="F3" s="145" t="s">
        <v>36</v>
      </c>
      <c r="G3" s="191" t="s">
        <v>4</v>
      </c>
      <c r="H3" s="145" t="s">
        <v>32</v>
      </c>
      <c r="I3" s="146" t="s">
        <v>36</v>
      </c>
      <c r="J3" s="80"/>
      <c r="K3" s="48" t="s">
        <v>31</v>
      </c>
      <c r="L3" s="49" t="s">
        <v>32</v>
      </c>
      <c r="M3" s="34"/>
      <c r="N3" s="48" t="s">
        <v>31</v>
      </c>
      <c r="O3" s="49" t="s">
        <v>32</v>
      </c>
      <c r="P3" s="90"/>
      <c r="Q3" s="48" t="s">
        <v>31</v>
      </c>
      <c r="R3" s="49" t="s">
        <v>32</v>
      </c>
      <c r="S3" s="92"/>
      <c r="T3" s="48" t="s">
        <v>31</v>
      </c>
      <c r="U3" s="70" t="s">
        <v>27</v>
      </c>
      <c r="V3" s="49" t="s">
        <v>32</v>
      </c>
      <c r="W3" s="34"/>
      <c r="X3" s="48" t="s">
        <v>31</v>
      </c>
      <c r="Y3" s="70" t="s">
        <v>27</v>
      </c>
      <c r="Z3" s="49" t="s">
        <v>32</v>
      </c>
      <c r="AB3" s="397">
        <f>SUM(D95:BM95)</f>
        <v>0</v>
      </c>
      <c r="AC3" s="398"/>
      <c r="AD3" s="94"/>
    </row>
    <row r="4" spans="1:65" s="43" customFormat="1" ht="18.75" customHeight="1" thickTop="1">
      <c r="D4" s="147">
        <f>Setting!B5</f>
        <v>0</v>
      </c>
      <c r="E4" s="200">
        <f>SUMIF(E56:BM125,Setting!B5,D56:BM125)</f>
        <v>0</v>
      </c>
      <c r="F4" s="131" t="str">
        <f t="shared" ref="F4:F13" si="0">IFERROR(E4/$H$14,"")</f>
        <v/>
      </c>
      <c r="G4" s="192">
        <f>Setting!B15</f>
        <v>0</v>
      </c>
      <c r="H4" s="200">
        <f>SUMIF(E56:BM125,Setting!B15,D56:BM125)</f>
        <v>0</v>
      </c>
      <c r="I4" s="134" t="str">
        <f t="shared" ref="I4:I8" si="1">IFERROR(H4/$H$14,"")</f>
        <v/>
      </c>
      <c r="J4" s="80"/>
      <c r="K4" s="69">
        <f>Setting!D5</f>
        <v>0</v>
      </c>
      <c r="L4" s="203">
        <f>SUM(D44:BM44)</f>
        <v>0</v>
      </c>
      <c r="M4" s="54"/>
      <c r="N4" s="69">
        <f>Setting!F5</f>
        <v>0</v>
      </c>
      <c r="O4" s="203">
        <f>SUM(B56:BM56)</f>
        <v>0</v>
      </c>
      <c r="P4" s="89"/>
      <c r="Q4" s="69">
        <f>Setting!H5</f>
        <v>0</v>
      </c>
      <c r="R4" s="203">
        <f>SUM(D68:BM68)</f>
        <v>0</v>
      </c>
      <c r="S4" s="88"/>
      <c r="T4" s="69">
        <f>Setting!J5</f>
        <v>0</v>
      </c>
      <c r="U4" s="206"/>
      <c r="V4" s="203">
        <f>SUM(D80:BM80)</f>
        <v>0</v>
      </c>
      <c r="W4" s="54"/>
      <c r="X4" s="69">
        <f>Setting!L5</f>
        <v>0</v>
      </c>
      <c r="Y4" s="208"/>
      <c r="Z4" s="209">
        <f>SUM(D96:BM98)</f>
        <v>0</v>
      </c>
      <c r="AB4" s="304"/>
      <c r="AC4" s="304"/>
      <c r="AD4" s="95"/>
    </row>
    <row r="5" spans="1:65" s="43" customFormat="1" ht="18.75" customHeight="1" thickBot="1">
      <c r="D5" s="148">
        <f>Setting!B6</f>
        <v>0</v>
      </c>
      <c r="E5" s="201">
        <f>SUMIF(E56:BM125,Setting!B6,D56:BM125)</f>
        <v>0</v>
      </c>
      <c r="F5" s="132" t="str">
        <f t="shared" si="0"/>
        <v/>
      </c>
      <c r="G5" s="193">
        <f>Setting!B16</f>
        <v>0</v>
      </c>
      <c r="H5" s="201">
        <f>SUMIF(E56:BM125,Setting!B16,D56:BM125)</f>
        <v>0</v>
      </c>
      <c r="I5" s="135" t="str">
        <f t="shared" si="1"/>
        <v/>
      </c>
      <c r="J5" s="80"/>
      <c r="K5" s="69">
        <f>Setting!D6</f>
        <v>0</v>
      </c>
      <c r="L5" s="203">
        <f t="shared" ref="L5:L9" si="2">SUM(D45:BM45)</f>
        <v>0</v>
      </c>
      <c r="M5" s="54"/>
      <c r="N5" s="69">
        <f>Setting!F6</f>
        <v>0</v>
      </c>
      <c r="O5" s="203">
        <f>SUM(B57:BM57)</f>
        <v>0</v>
      </c>
      <c r="P5" s="89"/>
      <c r="Q5" s="69">
        <f>Setting!H6</f>
        <v>0</v>
      </c>
      <c r="R5" s="203">
        <f t="shared" ref="R5:R13" si="3">SUM(D69:BM69)</f>
        <v>0</v>
      </c>
      <c r="S5" s="88"/>
      <c r="T5" s="69">
        <f>Setting!J6</f>
        <v>0</v>
      </c>
      <c r="U5" s="206"/>
      <c r="V5" s="203">
        <f t="shared" ref="V5:V13" si="4">SUM(D81:BM81)</f>
        <v>0</v>
      </c>
      <c r="W5" s="54"/>
      <c r="X5" s="69">
        <f>Setting!L6</f>
        <v>0</v>
      </c>
      <c r="Y5" s="208"/>
      <c r="Z5" s="209">
        <f>SUM(D99:BM101)</f>
        <v>0</v>
      </c>
      <c r="AB5" s="305" t="s">
        <v>26</v>
      </c>
      <c r="AC5" s="306"/>
      <c r="AD5" s="96"/>
    </row>
    <row r="6" spans="1:65" s="43" customFormat="1" ht="18.75" customHeight="1" thickTop="1">
      <c r="D6" s="149">
        <f>Setting!B7</f>
        <v>0</v>
      </c>
      <c r="E6" s="201">
        <f>SUMIF(E56:BM125,Setting!B7,D56:BM125)</f>
        <v>0</v>
      </c>
      <c r="F6" s="132" t="str">
        <f t="shared" si="0"/>
        <v/>
      </c>
      <c r="G6" s="194">
        <f>Setting!B17</f>
        <v>0</v>
      </c>
      <c r="H6" s="201">
        <f>SUMIF(E56:BM125,Setting!B17,D56:BM125)</f>
        <v>0</v>
      </c>
      <c r="I6" s="135" t="str">
        <f t="shared" si="1"/>
        <v/>
      </c>
      <c r="J6" s="80"/>
      <c r="K6" s="69">
        <f>Setting!D7</f>
        <v>0</v>
      </c>
      <c r="L6" s="203">
        <f t="shared" si="2"/>
        <v>0</v>
      </c>
      <c r="M6" s="54"/>
      <c r="N6" s="69">
        <f>Setting!F7</f>
        <v>0</v>
      </c>
      <c r="O6" s="203">
        <f>SUM(B58:BM58)</f>
        <v>0</v>
      </c>
      <c r="P6" s="89"/>
      <c r="Q6" s="69">
        <f>Setting!H7</f>
        <v>0</v>
      </c>
      <c r="R6" s="203">
        <f t="shared" si="3"/>
        <v>0</v>
      </c>
      <c r="S6" s="88"/>
      <c r="T6" s="69">
        <f>Setting!J7</f>
        <v>0</v>
      </c>
      <c r="U6" s="206"/>
      <c r="V6" s="203">
        <f t="shared" si="4"/>
        <v>0</v>
      </c>
      <c r="W6" s="54"/>
      <c r="X6" s="69">
        <f>Setting!L7</f>
        <v>0</v>
      </c>
      <c r="Y6" s="208"/>
      <c r="Z6" s="209">
        <f>SUM(D102:BM104)</f>
        <v>0</v>
      </c>
      <c r="AB6" s="413" t="s">
        <v>27</v>
      </c>
      <c r="AC6" s="414"/>
      <c r="AD6" s="76"/>
    </row>
    <row r="7" spans="1:65" s="43" customFormat="1" ht="18.75" customHeight="1" thickBot="1">
      <c r="D7" s="150">
        <f>Setting!B8</f>
        <v>0</v>
      </c>
      <c r="E7" s="201">
        <f>SUMIF(E56:BM125,Setting!B8,D56:BM125)</f>
        <v>0</v>
      </c>
      <c r="F7" s="132" t="str">
        <f t="shared" si="0"/>
        <v/>
      </c>
      <c r="G7" s="195">
        <f>Setting!B18</f>
        <v>0</v>
      </c>
      <c r="H7" s="201">
        <f>SUMIF(E56:BM125,Setting!B18,D56:BM125)</f>
        <v>0</v>
      </c>
      <c r="I7" s="135" t="str">
        <f t="shared" si="1"/>
        <v/>
      </c>
      <c r="J7" s="80"/>
      <c r="K7" s="69">
        <f>Setting!D8</f>
        <v>0</v>
      </c>
      <c r="L7" s="203">
        <f t="shared" si="2"/>
        <v>0</v>
      </c>
      <c r="M7" s="54"/>
      <c r="N7" s="69">
        <f>Setting!F8</f>
        <v>0</v>
      </c>
      <c r="O7" s="203">
        <f>SUM(B59:BM59)</f>
        <v>0</v>
      </c>
      <c r="P7" s="89"/>
      <c r="Q7" s="69">
        <f>Setting!H8</f>
        <v>0</v>
      </c>
      <c r="R7" s="203">
        <f t="shared" si="3"/>
        <v>0</v>
      </c>
      <c r="S7" s="88"/>
      <c r="T7" s="69">
        <f>Setting!J8</f>
        <v>0</v>
      </c>
      <c r="U7" s="206"/>
      <c r="V7" s="203">
        <f t="shared" si="4"/>
        <v>0</v>
      </c>
      <c r="W7" s="54"/>
      <c r="X7" s="69">
        <f>Setting!L8</f>
        <v>0</v>
      </c>
      <c r="Y7" s="208"/>
      <c r="Z7" s="209">
        <f>SUM(D105:BM107)</f>
        <v>0</v>
      </c>
      <c r="AB7" s="397">
        <f>L14-SUM(O14,R14,U14,AB3)</f>
        <v>0</v>
      </c>
      <c r="AC7" s="398"/>
      <c r="AD7" s="94"/>
    </row>
    <row r="8" spans="1:65" s="43" customFormat="1" ht="18.75" customHeight="1" thickTop="1" thickBot="1">
      <c r="C8" s="43" t="s">
        <v>75</v>
      </c>
      <c r="D8" s="151">
        <f>Setting!B9</f>
        <v>0</v>
      </c>
      <c r="E8" s="201">
        <f>SUMIF(E56:BM125,Setting!B9,D56:BM125)</f>
        <v>0</v>
      </c>
      <c r="F8" s="132" t="str">
        <f t="shared" si="0"/>
        <v/>
      </c>
      <c r="G8" s="196">
        <f>Setting!B19</f>
        <v>0</v>
      </c>
      <c r="H8" s="201">
        <f>SUMIF(E56:BM125,Setting!B19,D56:BM125)</f>
        <v>0</v>
      </c>
      <c r="I8" s="135" t="str">
        <f t="shared" si="1"/>
        <v/>
      </c>
      <c r="J8" s="80"/>
      <c r="K8" s="69">
        <f>Setting!D9</f>
        <v>0</v>
      </c>
      <c r="L8" s="203">
        <f t="shared" si="2"/>
        <v>0</v>
      </c>
      <c r="M8" s="54"/>
      <c r="N8" s="69">
        <f>Setting!F9</f>
        <v>0</v>
      </c>
      <c r="O8" s="203">
        <f t="shared" ref="O8:O13" si="5">SUM(D60:BM60)</f>
        <v>0</v>
      </c>
      <c r="P8" s="89"/>
      <c r="Q8" s="69">
        <f>Setting!H9</f>
        <v>0</v>
      </c>
      <c r="R8" s="203">
        <f t="shared" si="3"/>
        <v>0</v>
      </c>
      <c r="S8" s="88"/>
      <c r="T8" s="69">
        <f>Setting!J9</f>
        <v>0</v>
      </c>
      <c r="U8" s="206"/>
      <c r="V8" s="203">
        <f t="shared" si="4"/>
        <v>0</v>
      </c>
      <c r="W8" s="54"/>
      <c r="X8" s="69">
        <f>Setting!L9</f>
        <v>0</v>
      </c>
      <c r="Y8" s="208"/>
      <c r="Z8" s="209">
        <f>SUM(D108:BM110)</f>
        <v>0</v>
      </c>
      <c r="AB8" s="307" t="s">
        <v>1</v>
      </c>
      <c r="AC8" s="307"/>
      <c r="AD8" s="97"/>
    </row>
    <row r="9" spans="1:65" s="43" customFormat="1" ht="18.75" customHeight="1" thickTop="1">
      <c r="D9" s="152">
        <f>Setting!B10</f>
        <v>0</v>
      </c>
      <c r="E9" s="201">
        <f>SUMIF(E56:BM125,Setting!B10,D56:BM125)</f>
        <v>0</v>
      </c>
      <c r="F9" s="132" t="str">
        <f t="shared" si="0"/>
        <v/>
      </c>
      <c r="G9" s="197"/>
      <c r="H9" s="136"/>
      <c r="I9" s="137"/>
      <c r="J9" s="80"/>
      <c r="K9" s="69">
        <f>Setting!D10</f>
        <v>0</v>
      </c>
      <c r="L9" s="203">
        <f t="shared" si="2"/>
        <v>0</v>
      </c>
      <c r="M9" s="54"/>
      <c r="N9" s="69">
        <f>Setting!F10</f>
        <v>0</v>
      </c>
      <c r="O9" s="203">
        <f t="shared" si="5"/>
        <v>0</v>
      </c>
      <c r="P9" s="89"/>
      <c r="Q9" s="69">
        <f>Setting!H10</f>
        <v>0</v>
      </c>
      <c r="R9" s="203">
        <f t="shared" si="3"/>
        <v>0</v>
      </c>
      <c r="S9" s="88"/>
      <c r="T9" s="69">
        <f>Setting!J10</f>
        <v>0</v>
      </c>
      <c r="U9" s="206"/>
      <c r="V9" s="203">
        <f t="shared" si="4"/>
        <v>0</v>
      </c>
      <c r="W9" s="54"/>
      <c r="X9" s="69">
        <f>Setting!L10</f>
        <v>0</v>
      </c>
      <c r="Y9" s="208"/>
      <c r="Z9" s="209">
        <f>SUM(D111:BM113)</f>
        <v>0</v>
      </c>
      <c r="AB9" s="413" t="s">
        <v>21</v>
      </c>
      <c r="AC9" s="414"/>
      <c r="AD9" s="76"/>
    </row>
    <row r="10" spans="1:65" s="43" customFormat="1" ht="18.75" customHeight="1" thickBot="1">
      <c r="D10" s="153">
        <f>Setting!B11</f>
        <v>0</v>
      </c>
      <c r="E10" s="201">
        <f>SUMIF(E56:BM125,Setting!B11,D56:BM125)</f>
        <v>0</v>
      </c>
      <c r="F10" s="132" t="str">
        <f t="shared" si="0"/>
        <v/>
      </c>
      <c r="G10" s="198"/>
      <c r="H10" s="138"/>
      <c r="I10" s="139"/>
      <c r="J10" s="80"/>
      <c r="K10" s="69">
        <f>Setting!D11</f>
        <v>0</v>
      </c>
      <c r="L10" s="203">
        <f>SUM(B50:BM50)</f>
        <v>0</v>
      </c>
      <c r="M10" s="54"/>
      <c r="N10" s="69">
        <f>Setting!F11</f>
        <v>0</v>
      </c>
      <c r="O10" s="203">
        <f t="shared" si="5"/>
        <v>0</v>
      </c>
      <c r="P10" s="89"/>
      <c r="Q10" s="69">
        <f>Setting!H11</f>
        <v>0</v>
      </c>
      <c r="R10" s="203">
        <f t="shared" si="3"/>
        <v>0</v>
      </c>
      <c r="S10" s="88"/>
      <c r="T10" s="69">
        <f>Setting!J11</f>
        <v>0</v>
      </c>
      <c r="U10" s="206"/>
      <c r="V10" s="203">
        <f t="shared" si="4"/>
        <v>0</v>
      </c>
      <c r="W10" s="54"/>
      <c r="X10" s="69">
        <f>Setting!L11</f>
        <v>0</v>
      </c>
      <c r="Y10" s="208"/>
      <c r="Z10" s="209">
        <f>SUM(D114:BM116)</f>
        <v>0</v>
      </c>
      <c r="AB10" s="400">
        <f>SUM(O14,R14,V14,Z14,AB3)</f>
        <v>0</v>
      </c>
      <c r="AC10" s="401"/>
      <c r="AD10" s="98"/>
    </row>
    <row r="11" spans="1:65" s="43" customFormat="1" ht="18.75" customHeight="1" thickTop="1" thickBot="1">
      <c r="D11" s="154">
        <f>Setting!B12</f>
        <v>0</v>
      </c>
      <c r="E11" s="201">
        <f>SUMIF(E56:BM125,Setting!B12,D56:BM125)</f>
        <v>0</v>
      </c>
      <c r="F11" s="132" t="str">
        <f t="shared" si="0"/>
        <v/>
      </c>
      <c r="G11" s="198"/>
      <c r="H11" s="138"/>
      <c r="I11" s="139"/>
      <c r="J11" s="80"/>
      <c r="K11" s="69">
        <f>Setting!D12</f>
        <v>0</v>
      </c>
      <c r="L11" s="203">
        <f>SUM(B51:BM51)</f>
        <v>0</v>
      </c>
      <c r="M11" s="54"/>
      <c r="N11" s="69">
        <f>Setting!F12</f>
        <v>0</v>
      </c>
      <c r="O11" s="203">
        <f t="shared" si="5"/>
        <v>0</v>
      </c>
      <c r="P11" s="89"/>
      <c r="Q11" s="69">
        <f>Setting!H12</f>
        <v>0</v>
      </c>
      <c r="R11" s="203">
        <f t="shared" si="3"/>
        <v>0</v>
      </c>
      <c r="S11" s="88"/>
      <c r="T11" s="69">
        <f>Setting!J12</f>
        <v>0</v>
      </c>
      <c r="U11" s="206"/>
      <c r="V11" s="203">
        <f t="shared" si="4"/>
        <v>0</v>
      </c>
      <c r="W11" s="54"/>
      <c r="X11" s="69">
        <f>Setting!L12</f>
        <v>0</v>
      </c>
      <c r="Y11" s="208"/>
      <c r="Z11" s="209">
        <f>SUM(D117:BM119)</f>
        <v>0</v>
      </c>
      <c r="AB11" s="307" t="s">
        <v>0</v>
      </c>
      <c r="AC11" s="307"/>
      <c r="AD11" s="99"/>
    </row>
    <row r="12" spans="1:65" s="43" customFormat="1" ht="18.75" customHeight="1" thickTop="1">
      <c r="D12" s="155">
        <f>Setting!B13</f>
        <v>0</v>
      </c>
      <c r="E12" s="201">
        <f>SUMIF(E56:BM125,Setting!B13,D56:BM125)</f>
        <v>0</v>
      </c>
      <c r="F12" s="132" t="str">
        <f t="shared" si="0"/>
        <v/>
      </c>
      <c r="G12" s="198"/>
      <c r="H12" s="138"/>
      <c r="I12" s="139"/>
      <c r="J12" s="80"/>
      <c r="K12" s="69">
        <f>Setting!D13</f>
        <v>0</v>
      </c>
      <c r="L12" s="203">
        <f>SUM(B52:BM52)</f>
        <v>0</v>
      </c>
      <c r="M12" s="54"/>
      <c r="N12" s="69">
        <f>Setting!F13</f>
        <v>0</v>
      </c>
      <c r="O12" s="203">
        <f t="shared" si="5"/>
        <v>0</v>
      </c>
      <c r="P12" s="89"/>
      <c r="Q12" s="69">
        <f>Setting!H13</f>
        <v>0</v>
      </c>
      <c r="R12" s="203">
        <f t="shared" si="3"/>
        <v>0</v>
      </c>
      <c r="S12" s="88"/>
      <c r="T12" s="69">
        <f>Setting!J13</f>
        <v>0</v>
      </c>
      <c r="U12" s="206"/>
      <c r="V12" s="203">
        <f t="shared" si="4"/>
        <v>0</v>
      </c>
      <c r="W12" s="54"/>
      <c r="X12" s="69">
        <f>Setting!L13</f>
        <v>0</v>
      </c>
      <c r="Y12" s="208"/>
      <c r="Z12" s="209">
        <f>SUM(D120:BM122)</f>
        <v>0</v>
      </c>
      <c r="AB12" s="413" t="s">
        <v>28</v>
      </c>
      <c r="AC12" s="414"/>
      <c r="AD12" s="76"/>
    </row>
    <row r="13" spans="1:65" s="43" customFormat="1" ht="18.75" customHeight="1" thickBot="1">
      <c r="D13" s="156">
        <f>Setting!B14</f>
        <v>0</v>
      </c>
      <c r="E13" s="202">
        <f>SUMIF(E56:BM125,Setting!B14,D56:BM125)</f>
        <v>0</v>
      </c>
      <c r="F13" s="133" t="str">
        <f t="shared" si="0"/>
        <v/>
      </c>
      <c r="G13" s="199"/>
      <c r="H13" s="140"/>
      <c r="I13" s="141"/>
      <c r="J13" s="80"/>
      <c r="K13" s="69">
        <f>Setting!D14</f>
        <v>0</v>
      </c>
      <c r="L13" s="203">
        <f>SUM(B53:BM53)</f>
        <v>0</v>
      </c>
      <c r="M13" s="54"/>
      <c r="N13" s="69">
        <f>Setting!F14</f>
        <v>0</v>
      </c>
      <c r="O13" s="203">
        <f t="shared" si="5"/>
        <v>0</v>
      </c>
      <c r="P13" s="89"/>
      <c r="Q13" s="69">
        <f>Setting!H14</f>
        <v>0</v>
      </c>
      <c r="R13" s="203">
        <f t="shared" si="3"/>
        <v>0</v>
      </c>
      <c r="S13" s="88"/>
      <c r="T13" s="69">
        <f>Setting!J14</f>
        <v>0</v>
      </c>
      <c r="U13" s="206"/>
      <c r="V13" s="203">
        <f t="shared" si="4"/>
        <v>0</v>
      </c>
      <c r="W13" s="54"/>
      <c r="X13" s="69">
        <f>Setting!L14</f>
        <v>0</v>
      </c>
      <c r="Y13" s="208"/>
      <c r="Z13" s="209">
        <f>SUM(D123:BM125)</f>
        <v>0</v>
      </c>
      <c r="AB13" s="397">
        <f>L14-AB10</f>
        <v>0</v>
      </c>
      <c r="AC13" s="398"/>
      <c r="AD13" s="77"/>
    </row>
    <row r="14" spans="1:65" s="43" customFormat="1" ht="18.75" customHeight="1" thickTop="1" thickBot="1">
      <c r="C14" s="65">
        <v>2022</v>
      </c>
      <c r="D14" s="142" t="s">
        <v>33</v>
      </c>
      <c r="E14" s="399"/>
      <c r="F14" s="399"/>
      <c r="G14" s="399"/>
      <c r="H14" s="231">
        <f>SUM(E4:E13,H4:H8)</f>
        <v>0</v>
      </c>
      <c r="I14" s="143">
        <f>SUM(F4:F13,I4:I8)</f>
        <v>0</v>
      </c>
      <c r="J14" s="81"/>
      <c r="K14" s="53" t="s">
        <v>33</v>
      </c>
      <c r="L14" s="204">
        <f>SUM(L4:L13)</f>
        <v>0</v>
      </c>
      <c r="M14" s="54"/>
      <c r="N14" s="53" t="s">
        <v>33</v>
      </c>
      <c r="O14" s="205">
        <f>SUM(O4:O13)</f>
        <v>0</v>
      </c>
      <c r="P14" s="91"/>
      <c r="Q14" s="53" t="s">
        <v>33</v>
      </c>
      <c r="R14" s="205">
        <f>SUM(R4:R13)</f>
        <v>0</v>
      </c>
      <c r="S14" s="93"/>
      <c r="T14" s="53" t="s">
        <v>33</v>
      </c>
      <c r="U14" s="207">
        <f>SUM(U4:U13)</f>
        <v>0</v>
      </c>
      <c r="V14" s="205">
        <f>SUM(V4:V13)</f>
        <v>0</v>
      </c>
      <c r="W14" s="54"/>
      <c r="X14" s="53" t="s">
        <v>33</v>
      </c>
      <c r="Y14" s="210">
        <f>SUM(Y4:Y13)</f>
        <v>0</v>
      </c>
      <c r="Z14" s="205">
        <f>SUM(Z4:Z13)</f>
        <v>0</v>
      </c>
    </row>
    <row r="15" spans="1:65" s="43" customFormat="1" ht="22.5" customHeight="1" thickTop="1" thickBot="1">
      <c r="C15" s="117"/>
      <c r="D15" s="118"/>
      <c r="E15" s="119"/>
      <c r="F15" s="118"/>
      <c r="G15" s="118"/>
      <c r="H15" s="118"/>
      <c r="I15" s="118"/>
      <c r="L15" s="35"/>
      <c r="M15" s="35"/>
      <c r="N15" s="35"/>
      <c r="O15" s="35"/>
      <c r="P15" s="37"/>
      <c r="Q15" s="37"/>
      <c r="R15" s="36"/>
      <c r="S15" s="36"/>
      <c r="T15" s="37"/>
      <c r="U15" s="37"/>
    </row>
    <row r="16" spans="1:65" s="43" customFormat="1" ht="22.5" hidden="1" customHeight="1">
      <c r="C16" s="44"/>
      <c r="D16" s="394">
        <f>D18</f>
        <v>46388</v>
      </c>
      <c r="E16" s="394"/>
      <c r="F16" s="394">
        <f>F18</f>
        <v>46389</v>
      </c>
      <c r="G16" s="394"/>
      <c r="H16" s="394">
        <f t="shared" ref="H16" si="6">H18</f>
        <v>46390</v>
      </c>
      <c r="I16" s="394"/>
      <c r="J16" s="394">
        <f t="shared" ref="J16" si="7">J18</f>
        <v>46391</v>
      </c>
      <c r="K16" s="394"/>
      <c r="L16" s="394">
        <f t="shared" ref="L16" si="8">L18</f>
        <v>46392</v>
      </c>
      <c r="M16" s="394"/>
      <c r="N16" s="394">
        <f t="shared" ref="N16" si="9">N18</f>
        <v>46393</v>
      </c>
      <c r="O16" s="394"/>
      <c r="P16" s="394">
        <f t="shared" ref="P16" si="10">P18</f>
        <v>46394</v>
      </c>
      <c r="Q16" s="394"/>
      <c r="R16" s="394">
        <f t="shared" ref="R16" si="11">R18</f>
        <v>46395</v>
      </c>
      <c r="S16" s="394"/>
      <c r="T16" s="394">
        <f t="shared" ref="T16" si="12">T18</f>
        <v>46396</v>
      </c>
      <c r="U16" s="394"/>
      <c r="V16" s="394">
        <f t="shared" ref="V16" si="13">V18</f>
        <v>46397</v>
      </c>
      <c r="W16" s="394"/>
      <c r="X16" s="394">
        <f t="shared" ref="X16" si="14">X18</f>
        <v>46398</v>
      </c>
      <c r="Y16" s="394"/>
      <c r="Z16" s="394">
        <f t="shared" ref="Z16" si="15">Z18</f>
        <v>46399</v>
      </c>
      <c r="AA16" s="394"/>
      <c r="AB16" s="394">
        <f t="shared" ref="AB16" si="16">AB18</f>
        <v>46400</v>
      </c>
      <c r="AC16" s="394"/>
      <c r="AD16" s="394">
        <f t="shared" ref="AD16" si="17">AD18</f>
        <v>46401</v>
      </c>
      <c r="AE16" s="394"/>
      <c r="AF16" s="394">
        <f t="shared" ref="AF16" si="18">AF18</f>
        <v>46402</v>
      </c>
      <c r="AG16" s="394"/>
      <c r="AH16" s="394">
        <f t="shared" ref="AH16" si="19">AH18</f>
        <v>46403</v>
      </c>
      <c r="AI16" s="394"/>
      <c r="AJ16" s="394">
        <f t="shared" ref="AJ16" si="20">AJ18</f>
        <v>46404</v>
      </c>
      <c r="AK16" s="394"/>
      <c r="AL16" s="394">
        <f t="shared" ref="AL16" si="21">AL18</f>
        <v>46405</v>
      </c>
      <c r="AM16" s="394"/>
      <c r="AN16" s="394">
        <f t="shared" ref="AN16" si="22">AN18</f>
        <v>46406</v>
      </c>
      <c r="AO16" s="394"/>
      <c r="AP16" s="394">
        <f t="shared" ref="AP16" si="23">AP18</f>
        <v>46407</v>
      </c>
      <c r="AQ16" s="394"/>
      <c r="AR16" s="394">
        <f t="shared" ref="AR16" si="24">AR18</f>
        <v>46408</v>
      </c>
      <c r="AS16" s="394"/>
      <c r="AT16" s="394">
        <f t="shared" ref="AT16" si="25">AT18</f>
        <v>46409</v>
      </c>
      <c r="AU16" s="394"/>
      <c r="AV16" s="394">
        <f t="shared" ref="AV16" si="26">AV18</f>
        <v>46410</v>
      </c>
      <c r="AW16" s="394"/>
      <c r="AX16" s="394">
        <f t="shared" ref="AX16" si="27">AX18</f>
        <v>46411</v>
      </c>
      <c r="AY16" s="394"/>
      <c r="AZ16" s="394">
        <f t="shared" ref="AZ16" si="28">AZ18</f>
        <v>46412</v>
      </c>
      <c r="BA16" s="394"/>
      <c r="BB16" s="394">
        <f t="shared" ref="BB16" si="29">BB18</f>
        <v>46413</v>
      </c>
      <c r="BC16" s="394"/>
      <c r="BD16" s="394">
        <f t="shared" ref="BD16" si="30">BD18</f>
        <v>46414</v>
      </c>
      <c r="BE16" s="394"/>
      <c r="BF16" s="394">
        <f t="shared" ref="BF16" si="31">BF18</f>
        <v>46415</v>
      </c>
      <c r="BG16" s="394"/>
      <c r="BH16" s="394">
        <f t="shared" ref="BH16" si="32">BH18</f>
        <v>46416</v>
      </c>
      <c r="BI16" s="394"/>
      <c r="BJ16" s="394">
        <f t="shared" ref="BJ16" si="33">BJ18</f>
        <v>46417</v>
      </c>
      <c r="BK16" s="394"/>
      <c r="BL16" s="394">
        <f t="shared" ref="BL16" si="34">BL18</f>
        <v>46418</v>
      </c>
      <c r="BM16" s="394"/>
    </row>
    <row r="17" spans="2:65" s="85" customFormat="1" ht="18.75" hidden="1" customHeight="1" thickBot="1">
      <c r="C17" s="86"/>
      <c r="D17" s="388">
        <f>WEEKDAY(D18)</f>
        <v>6</v>
      </c>
      <c r="E17" s="388"/>
      <c r="F17" s="388">
        <f t="shared" ref="F17" si="35">WEEKDAY(F18)</f>
        <v>7</v>
      </c>
      <c r="G17" s="388"/>
      <c r="H17" s="388">
        <f t="shared" ref="H17" si="36">WEEKDAY(H18)</f>
        <v>1</v>
      </c>
      <c r="I17" s="388"/>
      <c r="J17" s="388">
        <f t="shared" ref="J17" si="37">WEEKDAY(J18)</f>
        <v>2</v>
      </c>
      <c r="K17" s="388"/>
      <c r="L17" s="388">
        <f t="shared" ref="L17" si="38">WEEKDAY(L18)</f>
        <v>3</v>
      </c>
      <c r="M17" s="388"/>
      <c r="N17" s="388">
        <f t="shared" ref="N17" si="39">WEEKDAY(N18)</f>
        <v>4</v>
      </c>
      <c r="O17" s="388"/>
      <c r="P17" s="388">
        <f t="shared" ref="P17" si="40">WEEKDAY(P18)</f>
        <v>5</v>
      </c>
      <c r="Q17" s="388"/>
      <c r="R17" s="388">
        <f t="shared" ref="R17" si="41">WEEKDAY(R18)</f>
        <v>6</v>
      </c>
      <c r="S17" s="388"/>
      <c r="T17" s="388">
        <f t="shared" ref="T17" si="42">WEEKDAY(T18)</f>
        <v>7</v>
      </c>
      <c r="U17" s="388"/>
      <c r="V17" s="388">
        <f t="shared" ref="V17" si="43">WEEKDAY(V18)</f>
        <v>1</v>
      </c>
      <c r="W17" s="388"/>
      <c r="X17" s="388">
        <f t="shared" ref="X17" si="44">WEEKDAY(X18)</f>
        <v>2</v>
      </c>
      <c r="Y17" s="388"/>
      <c r="Z17" s="388">
        <f t="shared" ref="Z17" si="45">WEEKDAY(Z18)</f>
        <v>3</v>
      </c>
      <c r="AA17" s="388"/>
      <c r="AB17" s="388">
        <f t="shared" ref="AB17" si="46">WEEKDAY(AB18)</f>
        <v>4</v>
      </c>
      <c r="AC17" s="388"/>
      <c r="AD17" s="388">
        <f t="shared" ref="AD17" si="47">WEEKDAY(AD18)</f>
        <v>5</v>
      </c>
      <c r="AE17" s="388"/>
      <c r="AF17" s="388">
        <f t="shared" ref="AF17" si="48">WEEKDAY(AF18)</f>
        <v>6</v>
      </c>
      <c r="AG17" s="388"/>
      <c r="AH17" s="388">
        <f t="shared" ref="AH17" si="49">WEEKDAY(AH18)</f>
        <v>7</v>
      </c>
      <c r="AI17" s="388"/>
      <c r="AJ17" s="388">
        <f t="shared" ref="AJ17" si="50">WEEKDAY(AJ18)</f>
        <v>1</v>
      </c>
      <c r="AK17" s="388"/>
      <c r="AL17" s="388">
        <f t="shared" ref="AL17" si="51">WEEKDAY(AL18)</f>
        <v>2</v>
      </c>
      <c r="AM17" s="388"/>
      <c r="AN17" s="388">
        <f t="shared" ref="AN17" si="52">WEEKDAY(AN18)</f>
        <v>3</v>
      </c>
      <c r="AO17" s="388"/>
      <c r="AP17" s="388">
        <f t="shared" ref="AP17" si="53">WEEKDAY(AP18)</f>
        <v>4</v>
      </c>
      <c r="AQ17" s="388"/>
      <c r="AR17" s="388">
        <f t="shared" ref="AR17" si="54">WEEKDAY(AR18)</f>
        <v>5</v>
      </c>
      <c r="AS17" s="388"/>
      <c r="AT17" s="388">
        <f t="shared" ref="AT17" si="55">WEEKDAY(AT18)</f>
        <v>6</v>
      </c>
      <c r="AU17" s="388"/>
      <c r="AV17" s="388">
        <f t="shared" ref="AV17" si="56">WEEKDAY(AV18)</f>
        <v>7</v>
      </c>
      <c r="AW17" s="388"/>
      <c r="AX17" s="388">
        <f t="shared" ref="AX17" si="57">WEEKDAY(AX18)</f>
        <v>1</v>
      </c>
      <c r="AY17" s="388"/>
      <c r="AZ17" s="388">
        <f t="shared" ref="AZ17" si="58">WEEKDAY(AZ18)</f>
        <v>2</v>
      </c>
      <c r="BA17" s="388"/>
      <c r="BB17" s="388">
        <f t="shared" ref="BB17" si="59">WEEKDAY(BB18)</f>
        <v>3</v>
      </c>
      <c r="BC17" s="388"/>
      <c r="BD17" s="388">
        <f t="shared" ref="BD17" si="60">WEEKDAY(BD18)</f>
        <v>4</v>
      </c>
      <c r="BE17" s="388"/>
      <c r="BF17" s="388">
        <f t="shared" ref="BF17" si="61">WEEKDAY(BF18)</f>
        <v>5</v>
      </c>
      <c r="BG17" s="388"/>
      <c r="BH17" s="388">
        <f t="shared" ref="BH17" si="62">WEEKDAY(BH18)</f>
        <v>6</v>
      </c>
      <c r="BI17" s="388"/>
      <c r="BJ17" s="388">
        <f t="shared" ref="BJ17" si="63">WEEKDAY(BJ18)</f>
        <v>7</v>
      </c>
      <c r="BK17" s="388"/>
      <c r="BL17" s="388">
        <f t="shared" ref="BL17" si="64">WEEKDAY(BL18)</f>
        <v>1</v>
      </c>
      <c r="BM17" s="388"/>
    </row>
    <row r="18" spans="2:65" s="43" customFormat="1" ht="18.75" customHeight="1" thickTop="1">
      <c r="B18" s="389" t="s">
        <v>42</v>
      </c>
      <c r="C18" s="52" t="s">
        <v>29</v>
      </c>
      <c r="D18" s="392">
        <f>DATE(2027,1,Setting!P5)</f>
        <v>46388</v>
      </c>
      <c r="E18" s="393"/>
      <c r="F18" s="392">
        <f>D18+1</f>
        <v>46389</v>
      </c>
      <c r="G18" s="393"/>
      <c r="H18" s="392">
        <f t="shared" ref="H18" si="65">F18+1</f>
        <v>46390</v>
      </c>
      <c r="I18" s="393"/>
      <c r="J18" s="392">
        <f t="shared" ref="J18" si="66">H18+1</f>
        <v>46391</v>
      </c>
      <c r="K18" s="393"/>
      <c r="L18" s="368">
        <f t="shared" ref="L18" si="67">J18+1</f>
        <v>46392</v>
      </c>
      <c r="M18" s="369"/>
      <c r="N18" s="368">
        <f t="shared" ref="N18" si="68">L18+1</f>
        <v>46393</v>
      </c>
      <c r="O18" s="369"/>
      <c r="P18" s="368">
        <f t="shared" ref="P18" si="69">N18+1</f>
        <v>46394</v>
      </c>
      <c r="Q18" s="369"/>
      <c r="R18" s="368">
        <f t="shared" ref="R18" si="70">P18+1</f>
        <v>46395</v>
      </c>
      <c r="S18" s="369"/>
      <c r="T18" s="368">
        <f t="shared" ref="T18" si="71">R18+1</f>
        <v>46396</v>
      </c>
      <c r="U18" s="369"/>
      <c r="V18" s="368">
        <f t="shared" ref="V18" si="72">T18+1</f>
        <v>46397</v>
      </c>
      <c r="W18" s="369"/>
      <c r="X18" s="368">
        <f t="shared" ref="X18" si="73">V18+1</f>
        <v>46398</v>
      </c>
      <c r="Y18" s="369"/>
      <c r="Z18" s="368">
        <f t="shared" ref="Z18" si="74">X18+1</f>
        <v>46399</v>
      </c>
      <c r="AA18" s="369"/>
      <c r="AB18" s="368">
        <f t="shared" ref="AB18" si="75">Z18+1</f>
        <v>46400</v>
      </c>
      <c r="AC18" s="369"/>
      <c r="AD18" s="368">
        <f t="shared" ref="AD18" si="76">AB18+1</f>
        <v>46401</v>
      </c>
      <c r="AE18" s="369"/>
      <c r="AF18" s="368">
        <f t="shared" ref="AF18" si="77">AD18+1</f>
        <v>46402</v>
      </c>
      <c r="AG18" s="369"/>
      <c r="AH18" s="368">
        <f t="shared" ref="AH18" si="78">AF18+1</f>
        <v>46403</v>
      </c>
      <c r="AI18" s="369"/>
      <c r="AJ18" s="368">
        <f t="shared" ref="AJ18" si="79">AH18+1</f>
        <v>46404</v>
      </c>
      <c r="AK18" s="369"/>
      <c r="AL18" s="368">
        <f t="shared" ref="AL18" si="80">AJ18+1</f>
        <v>46405</v>
      </c>
      <c r="AM18" s="369"/>
      <c r="AN18" s="368">
        <f t="shared" ref="AN18" si="81">AL18+1</f>
        <v>46406</v>
      </c>
      <c r="AO18" s="369"/>
      <c r="AP18" s="368">
        <f t="shared" ref="AP18" si="82">AN18+1</f>
        <v>46407</v>
      </c>
      <c r="AQ18" s="369"/>
      <c r="AR18" s="368">
        <f t="shared" ref="AR18" si="83">AP18+1</f>
        <v>46408</v>
      </c>
      <c r="AS18" s="369"/>
      <c r="AT18" s="368">
        <f t="shared" ref="AT18" si="84">AR18+1</f>
        <v>46409</v>
      </c>
      <c r="AU18" s="369"/>
      <c r="AV18" s="368">
        <f t="shared" ref="AV18" si="85">AT18+1</f>
        <v>46410</v>
      </c>
      <c r="AW18" s="369"/>
      <c r="AX18" s="368">
        <f t="shared" ref="AX18" si="86">AV18+1</f>
        <v>46411</v>
      </c>
      <c r="AY18" s="369"/>
      <c r="AZ18" s="368">
        <f t="shared" ref="AZ18" si="87">AX18+1</f>
        <v>46412</v>
      </c>
      <c r="BA18" s="369"/>
      <c r="BB18" s="368">
        <f t="shared" ref="BB18" si="88">AZ18+1</f>
        <v>46413</v>
      </c>
      <c r="BC18" s="369"/>
      <c r="BD18" s="368">
        <f t="shared" ref="BD18" si="89">BB18+1</f>
        <v>46414</v>
      </c>
      <c r="BE18" s="369"/>
      <c r="BF18" s="368">
        <f t="shared" ref="BF18" si="90">BD18+1</f>
        <v>46415</v>
      </c>
      <c r="BG18" s="369"/>
      <c r="BH18" s="368">
        <f t="shared" ref="BH18" si="91">BF18+1</f>
        <v>46416</v>
      </c>
      <c r="BI18" s="369"/>
      <c r="BJ18" s="368">
        <f t="shared" ref="BJ18" si="92">BH18+1</f>
        <v>46417</v>
      </c>
      <c r="BK18" s="369"/>
      <c r="BL18" s="368">
        <f t="shared" ref="BL18" si="93">BJ18+1</f>
        <v>46418</v>
      </c>
      <c r="BM18" s="370"/>
    </row>
    <row r="19" spans="2:65" s="43" customFormat="1" ht="18.75" customHeight="1" thickBot="1">
      <c r="B19" s="390"/>
      <c r="C19" s="51" t="s">
        <v>30</v>
      </c>
      <c r="D19" s="386">
        <f>D18</f>
        <v>46388</v>
      </c>
      <c r="E19" s="387"/>
      <c r="F19" s="386">
        <f t="shared" ref="F19" si="94">F18</f>
        <v>46389</v>
      </c>
      <c r="G19" s="387"/>
      <c r="H19" s="386">
        <f t="shared" ref="H19" si="95">H18</f>
        <v>46390</v>
      </c>
      <c r="I19" s="387"/>
      <c r="J19" s="386">
        <f t="shared" ref="J19" si="96">J18</f>
        <v>46391</v>
      </c>
      <c r="K19" s="387"/>
      <c r="L19" s="365">
        <f t="shared" ref="L19" si="97">L18</f>
        <v>46392</v>
      </c>
      <c r="M19" s="367"/>
      <c r="N19" s="365">
        <f t="shared" ref="N19" si="98">N18</f>
        <v>46393</v>
      </c>
      <c r="O19" s="367"/>
      <c r="P19" s="365">
        <f t="shared" ref="P19" si="99">P18</f>
        <v>46394</v>
      </c>
      <c r="Q19" s="367"/>
      <c r="R19" s="365">
        <f t="shared" ref="R19" si="100">R18</f>
        <v>46395</v>
      </c>
      <c r="S19" s="367"/>
      <c r="T19" s="365">
        <f t="shared" ref="T19" si="101">T18</f>
        <v>46396</v>
      </c>
      <c r="U19" s="367"/>
      <c r="V19" s="365">
        <f t="shared" ref="V19" si="102">V18</f>
        <v>46397</v>
      </c>
      <c r="W19" s="367"/>
      <c r="X19" s="365">
        <f t="shared" ref="X19" si="103">X18</f>
        <v>46398</v>
      </c>
      <c r="Y19" s="367"/>
      <c r="Z19" s="365">
        <f t="shared" ref="Z19" si="104">Z18</f>
        <v>46399</v>
      </c>
      <c r="AA19" s="367"/>
      <c r="AB19" s="365">
        <f t="shared" ref="AB19" si="105">AB18</f>
        <v>46400</v>
      </c>
      <c r="AC19" s="367"/>
      <c r="AD19" s="365">
        <f t="shared" ref="AD19" si="106">AD18</f>
        <v>46401</v>
      </c>
      <c r="AE19" s="367"/>
      <c r="AF19" s="365">
        <f t="shared" ref="AF19" si="107">AF18</f>
        <v>46402</v>
      </c>
      <c r="AG19" s="367"/>
      <c r="AH19" s="365">
        <f t="shared" ref="AH19" si="108">AH18</f>
        <v>46403</v>
      </c>
      <c r="AI19" s="367"/>
      <c r="AJ19" s="365">
        <f t="shared" ref="AJ19" si="109">AJ18</f>
        <v>46404</v>
      </c>
      <c r="AK19" s="367"/>
      <c r="AL19" s="365">
        <f t="shared" ref="AL19" si="110">AL18</f>
        <v>46405</v>
      </c>
      <c r="AM19" s="367"/>
      <c r="AN19" s="365">
        <f t="shared" ref="AN19" si="111">AN18</f>
        <v>46406</v>
      </c>
      <c r="AO19" s="367"/>
      <c r="AP19" s="365">
        <f t="shared" ref="AP19" si="112">AP18</f>
        <v>46407</v>
      </c>
      <c r="AQ19" s="367"/>
      <c r="AR19" s="365">
        <f t="shared" ref="AR19" si="113">AR18</f>
        <v>46408</v>
      </c>
      <c r="AS19" s="367"/>
      <c r="AT19" s="365">
        <f t="shared" ref="AT19" si="114">AT18</f>
        <v>46409</v>
      </c>
      <c r="AU19" s="367"/>
      <c r="AV19" s="365">
        <f t="shared" ref="AV19" si="115">AV18</f>
        <v>46410</v>
      </c>
      <c r="AW19" s="367"/>
      <c r="AX19" s="365">
        <f t="shared" ref="AX19" si="116">AX18</f>
        <v>46411</v>
      </c>
      <c r="AY19" s="367"/>
      <c r="AZ19" s="365">
        <f t="shared" ref="AZ19" si="117">AZ18</f>
        <v>46412</v>
      </c>
      <c r="BA19" s="367"/>
      <c r="BB19" s="365">
        <f t="shared" ref="BB19" si="118">BB18</f>
        <v>46413</v>
      </c>
      <c r="BC19" s="367"/>
      <c r="BD19" s="365">
        <f t="shared" ref="BD19" si="119">BD18</f>
        <v>46414</v>
      </c>
      <c r="BE19" s="367"/>
      <c r="BF19" s="365">
        <f t="shared" ref="BF19" si="120">BF18</f>
        <v>46415</v>
      </c>
      <c r="BG19" s="367"/>
      <c r="BH19" s="365">
        <f t="shared" ref="BH19" si="121">BH18</f>
        <v>46416</v>
      </c>
      <c r="BI19" s="367"/>
      <c r="BJ19" s="365">
        <f t="shared" ref="BJ19" si="122">BJ18</f>
        <v>46417</v>
      </c>
      <c r="BK19" s="367"/>
      <c r="BL19" s="365">
        <f t="shared" ref="BL19" si="123">BL18</f>
        <v>46418</v>
      </c>
      <c r="BM19" s="366"/>
    </row>
    <row r="20" spans="2:65" s="43" customFormat="1" ht="18.75" customHeight="1" thickTop="1">
      <c r="B20" s="390"/>
      <c r="C20" s="120">
        <f>Setting!B5</f>
        <v>0</v>
      </c>
      <c r="D20" s="383"/>
      <c r="E20" s="384"/>
      <c r="F20" s="383">
        <f>D20+SUMIF(G44:G53,Setting!B5,F44:G53)+SUMIF(G38,Setting!B5,F38:G38)+SUMIF(G40,Setting!B5,F40:G40)-SUMIF(G37,Setting!B5,F37:G37)-SUMIF(G39,Setting!B5,F39:G39)-SUMIF(G56:G125,Setting!B5,F56:F125)</f>
        <v>0</v>
      </c>
      <c r="G20" s="384"/>
      <c r="H20" s="383">
        <f>F20+SUMIF(I44:I53,Setting!B5,H44:I53)+SUMIF(I38,Setting!B5,H38:I38)+SUMIF(I40,Setting!B5,H40:I40)-SUMIF(I37,Setting!B5,H37:I37)-SUMIF(I39,Setting!B5,H39:I39)-SUMIF(I56:I125,Setting!B5,H56:H125)</f>
        <v>0</v>
      </c>
      <c r="I20" s="384"/>
      <c r="J20" s="383">
        <f>H20+SUMIF(K44:K53,Setting!B5,J44:K53)+SUMIF(K38,Setting!B5,J38:K38)+SUMIF(K40,Setting!B5,J40:K40)-SUMIF(K37,Setting!B5,J37:K37)-SUMIF(K39,Setting!B5,J39:K39)-SUMIF(K56:K125,Setting!B5,J56:J125)</f>
        <v>0</v>
      </c>
      <c r="K20" s="384"/>
      <c r="L20" s="383">
        <f>J20+SUMIF(M44:M53,Setting!B5,L44:M53)+SUMIF(M38,Setting!B5,L38:M38)+SUMIF(M40,Setting!B5,L40:M40)-SUMIF(M37,Setting!B5,L37:M37)-SUMIF(M39,Setting!B5,L39:M39)-SUMIF(M56:M125,Setting!B5,L56:L125)</f>
        <v>0</v>
      </c>
      <c r="M20" s="384"/>
      <c r="N20" s="383">
        <f>L20+SUMIF(O44:O53,Setting!B5,N44:O53)+SUMIF(O38,Setting!B5,N38:O38)+SUMIF(O40,Setting!B5,N40:O40)-SUMIF(O37,Setting!B5,N37:O37)-SUMIF(O39,Setting!B5,N39:O39)-SUMIF(O56:O125,Setting!B5,N56:N125)</f>
        <v>0</v>
      </c>
      <c r="O20" s="384"/>
      <c r="P20" s="383">
        <f>N20+SUMIF(Q44:Q53,Setting!B5,P44:Q53)+SUMIF(Q38,Setting!B5,P38:Q38)+SUMIF(Q40,Setting!B5,P40:Q40)-SUMIF(Q37,Setting!B5,P37:Q37)-SUMIF(Q39,Setting!B5,P39:Q39)-SUMIF(Q56:Q125,Setting!B5,P56:P125)</f>
        <v>0</v>
      </c>
      <c r="Q20" s="384"/>
      <c r="R20" s="383">
        <f>P20+SUMIF(S44:S53,Setting!B5,R44:S53)+SUMIF(S38,Setting!B5,R38:S38)+SUMIF(S40,Setting!B5,R40:S40)-SUMIF(S37,Setting!B5,R37:S37)-SUMIF(S39,Setting!B5,R39:S39)-SUMIF(S56:S125,Setting!B5,R56:R125)</f>
        <v>0</v>
      </c>
      <c r="S20" s="384"/>
      <c r="T20" s="383">
        <f>R20+SUMIF(U44:U53,Setting!B5,T44:U53)+SUMIF(U38,Setting!B5,T38:U38)+SUMIF(U40,Setting!B5,T40:U40)-SUMIF(U37,Setting!B5,T37:U37)-SUMIF(U39,Setting!B5,T39:U39)-SUMIF(U56:U125,Setting!B5,T56:T125)</f>
        <v>0</v>
      </c>
      <c r="U20" s="384"/>
      <c r="V20" s="383">
        <f>T20+SUMIF(W44:W53,Setting!B5,V44:W53)+SUMIF(W38,Setting!B5,V38:W38)+SUMIF(W40,Setting!B5,V40:W40)-SUMIF(W37,Setting!B5,V37:W37)-SUMIF(W39,Setting!B5,V39:W39)-SUMIF(W56:W125,Setting!B5,V56:V125)</f>
        <v>0</v>
      </c>
      <c r="W20" s="384"/>
      <c r="X20" s="383">
        <f>V20+SUMIF(Y44:Y53,Setting!B5,X44:Y53)+SUMIF(Y38,Setting!B5,X38:Y38)+SUMIF(Y40,Setting!B5,X40:Y40)-SUMIF(Y37,Setting!B5,X37:Y37)-SUMIF(Y39,Setting!B5,X39:Y39)-SUMIF(Y56:Y125,Setting!B5,X56:X125)</f>
        <v>0</v>
      </c>
      <c r="Y20" s="384"/>
      <c r="Z20" s="383">
        <f>X20+SUMIF(AA44:AA53,Setting!B5,Z44:AA53)+SUMIF(AA38,Setting!B5,Z38:AA38)+SUMIF(AA40,Setting!B5,Z40:AA40)-SUMIF(AA37,Setting!B5,Z37:AA37)-SUMIF(AA39,Setting!B5,Z39:AA39)-SUMIF(AA56:AA125,Setting!B5,Z56:Z125)</f>
        <v>0</v>
      </c>
      <c r="AA20" s="384"/>
      <c r="AB20" s="383">
        <f>Z20+SUMIF(AC44:AC53,Setting!B5,AB44:AC53)+SUMIF(AC38,Setting!B5,AB38:AC38)+SUMIF(AC40,Setting!B5,AB40:AC40)-SUMIF(AC37,Setting!B5,AB37:AC37)-SUMIF(AC39,Setting!B5,AB39:AC39)-SUMIF(AC56:AC125,Setting!B5,AB56:AB125)</f>
        <v>0</v>
      </c>
      <c r="AC20" s="384"/>
      <c r="AD20" s="383">
        <f>AB20+SUMIF(AE44:AE53,Setting!B5,AD44:AE53)+SUMIF(AE38,Setting!B5,AD38:AE38)+SUMIF(AE40,Setting!B5,AD40:AE40)-SUMIF(AE37,Setting!B5,AD37:AE37)-SUMIF(AE39,Setting!B5,AD39:AE39)-SUMIF(AE56:AE125,Setting!B5,AD56:AE125)</f>
        <v>0</v>
      </c>
      <c r="AE20" s="384"/>
      <c r="AF20" s="383">
        <f>AD20+SUMIF(AG44:AG53,Setting!B5,AF44:AG53)+SUMIF(AG38,Setting!B5,AF38:AG38)+SUMIF(AG40,Setting!B5,AF40:AG40)-SUMIF(AG37,Setting!B5,AF37:AG37)-SUMIF(AG39,Setting!B5,AF39:AG39)-SUMIF(AG56:AG125,Setting!B5,AF56:AF125)</f>
        <v>0</v>
      </c>
      <c r="AG20" s="384"/>
      <c r="AH20" s="383">
        <f>AF20+SUMIF(AI44:AI53,Setting!B5,AH44:AI53)+SUMIF(AI38,Setting!B5,AH38:AI38)+SUMIF(AI40,Setting!B5,AH40:AI40)-SUMIF(AI37,Setting!B5,AH37:AI37)-SUMIF(AI39,Setting!B5,AH39:AI39)-SUMIF(AI56:AI125,Setting!B5,AH56:AH125)</f>
        <v>0</v>
      </c>
      <c r="AI20" s="384"/>
      <c r="AJ20" s="383">
        <f>AH20+SUMIF(AK44:AK53,Setting!B5,AJ44:AK53)+SUMIF(AK38,Setting!B5,AJ38:AK38)+SUMIF(AK40,Setting!B5,AJ40:AK40)-SUMIF(AK37,Setting!B5,AJ37:AK37)-SUMIF(AK39,Setting!B5,AJ39:AK39)-SUMIF(AK56:AK125,Setting!B5,AJ56:AJ125)</f>
        <v>0</v>
      </c>
      <c r="AK20" s="384"/>
      <c r="AL20" s="383">
        <f>AJ20+SUMIF(AM44:AM53,Setting!B5,AL44:AM53)+SUMIF(AM38,Setting!B5,AL38:AM38)+SUMIF(AM40,Setting!B5,AL40:AM40)-SUMIF(AM37,Setting!B5,AL37:AM37)-SUMIF(AM39,Setting!B5,AL39:AM39)-SUMIF(AM56:AM125,Setting!B5,AL56:AL125)</f>
        <v>0</v>
      </c>
      <c r="AM20" s="384"/>
      <c r="AN20" s="383">
        <f>AL20+SUMIF(AO44:AO53,Setting!B5,AN44:AO53)+SUMIF(AO38,Setting!B5,AN38:AO38)+SUMIF(AO40,Setting!B5,AN40:AO40)-SUMIF(AO37,Setting!B5,AN37:AO37)-SUMIF(AO39,Setting!B5,AN39:AO39)-SUMIF(AO56:AO125,Setting!B5,AN56:AN125)</f>
        <v>0</v>
      </c>
      <c r="AO20" s="384"/>
      <c r="AP20" s="383">
        <f>AN20+SUMIF(AQ44:AQ53,Setting!B5,AP44:AQ53)+SUMIF(AQ38,Setting!B5,AP38:AQ38)+SUMIF(AQ40,Setting!B5,AP40:AQ40)-SUMIF(AQ37,Setting!B5,AP37:AQ37)-SUMIF(AQ39,Setting!B5,AP39:AQ39)-SUMIF(AQ56:AQ125,Setting!B5,AP56:AP125)</f>
        <v>0</v>
      </c>
      <c r="AQ20" s="384"/>
      <c r="AR20" s="383">
        <f>AP20+SUMIF(AS44:AS53,Setting!B5,AR44:AS53)+SUMIF(AS38,Setting!B5,AR38:AS38)+SUMIF(AS40,Setting!B5,AR40:AS40)-SUMIF(AS37,Setting!B5,AR37:AS37)-SUMIF(AS39,Setting!B5,AR39:AS39)-SUMIF(AS56:AS125,Setting!B5,AR56:AR125)</f>
        <v>0</v>
      </c>
      <c r="AS20" s="384"/>
      <c r="AT20" s="383">
        <f>AR20+SUMIF(AU44:AU53,Setting!B5,AT44:AU53)+SUMIF(AU38,Setting!B5,AT38:AU38)+SUMIF(AU40,Setting!B5,AT40:AU40)-SUMIF(AU37,Setting!B5,AT37:AU37)-SUMIF(AU39,Setting!B5,AT39:AU39)-SUMIF(AU56:AU125,Setting!B5,AT56:AT125)</f>
        <v>0</v>
      </c>
      <c r="AU20" s="384"/>
      <c r="AV20" s="383">
        <f>AT20+SUMIF(AW44:AW53,Setting!B5,AV44:AW53)+SUMIF(AW38,Setting!B5,AV38:AW38)+SUMIF(AW40,Setting!B5,AV40:AW40)-SUMIF(AW37,Setting!B5,AV37:AW37)-SUMIF(AW39,Setting!B5,AV39:AW39)-SUMIF(AW56:AW125,Setting!B5,AV56:AV125)</f>
        <v>0</v>
      </c>
      <c r="AW20" s="384"/>
      <c r="AX20" s="383">
        <f>AV20+SUMIF(AY44:AY53,Setting!B5,AX44:AY53)+SUMIF(AY38,Setting!B5,AX38:AY38)+SUMIF(AY40,Setting!B5,AX40:AY40)-SUMIF(AY37,Setting!B5,AX37:AY37)-SUMIF(AY39,Setting!B5,AX39:AY39)-SUMIF(AY56:AY125,Setting!B5,AX56:AX125)</f>
        <v>0</v>
      </c>
      <c r="AY20" s="384"/>
      <c r="AZ20" s="383">
        <f>AX20+SUMIF(BA44:BA53,Setting!B5,AZ44:BA53)+SUMIF(BA38,Setting!B5,AZ38:BA38)+SUMIF(BA40,Setting!B5,AZ40:BA40)-SUMIF(BA37,Setting!B5,AZ37:BA37)-SUMIF(BA39,Setting!B5,AZ39:BA39)-SUMIF(BA56:BA125,Setting!B5,AZ56:AZ125)</f>
        <v>0</v>
      </c>
      <c r="BA20" s="384"/>
      <c r="BB20" s="383">
        <f>AZ20+SUMIF(BC44:BC53,Setting!B5,BB44:BC53)+SUMIF(BC38,Setting!B5,BB38:BC38)+SUMIF(BC40,Setting!B5,BB40:BC40)-SUMIF(BC37,Setting!B5,BB37:BC37)-SUMIF(BC39,Setting!B5,BB39:BC39)-SUMIF(BC56:BC125,Setting!B5,BB56:BB125)</f>
        <v>0</v>
      </c>
      <c r="BC20" s="384"/>
      <c r="BD20" s="383">
        <f>BB20+SUMIF(BE44:BE53,Setting!B5,BD44:BE53)+SUMIF(BE38,Setting!B5,BD38:BE38)+SUMIF(BE40,Setting!B5,BD40:BE40)-SUMIF(BE37,Setting!B5,BD37:BE37)-SUMIF(BE39,Setting!B5,BD39:BE39)-SUMIF(BE56:BE125,Setting!B5,BD56:BE125)</f>
        <v>0</v>
      </c>
      <c r="BE20" s="384"/>
      <c r="BF20" s="383">
        <f>BD20+SUMIF(BG44:BG53,Setting!B5,BF44:BG53)+SUMIF(BG38,Setting!B5,BF38:BG38)+SUMIF(BG40,Setting!B5,BF40:BG40)-SUMIF(BG37,Setting!B5,BF37:BG37)-SUMIF(BG39,Setting!B5,BF39:BG39)-SUMIF(BG56:BG125,Setting!B5,BF56:BF125)</f>
        <v>0</v>
      </c>
      <c r="BG20" s="384"/>
      <c r="BH20" s="383">
        <f>BF20+SUMIF(BI44:BI53,Setting!B5,BH44:BI53)+SUMIF(BI38,Setting!B5,BH38:BI38)+SUMIF(BI40,Setting!B5,BH40:BI40)-SUMIF(BI37,Setting!B5,BH37:BI37)-SUMIF(BI39,Setting!B5,BH39:BI39)-SUMIF(BI56:BI125,Setting!B5,BH56:BH125)</f>
        <v>0</v>
      </c>
      <c r="BI20" s="384"/>
      <c r="BJ20" s="383">
        <f>BH20+SUMIF(BK44:BK53,Setting!B5,BJ44:BK53)+SUMIF(BK38,Setting!B5,BJ38:BK38)+SUMIF(BK40,Setting!B5,BJ40:BK40)-SUMIF(BK37,Setting!B5,BJ37:BK37)-SUMIF(BK39,Setting!B5,BJ39:BK39)-SUMIF(BK56:BK125,Setting!B5,BJ56:BJ125)</f>
        <v>0</v>
      </c>
      <c r="BK20" s="384"/>
      <c r="BL20" s="383">
        <f>BJ20+SUMIF(BM44:BM53,Setting!B5,BL44:BM53)+SUMIF(BM38,Setting!B5,BL38:BM38)+SUMIF(BM40,Setting!B5,BL40:BM40)-SUMIF(BM37,Setting!B5,BL37:BM37)-SUMIF(BM39,Setting!B5,BL39:BM39)-SUMIF(BM56:BM125,Setting!B5,BL56:BL125)</f>
        <v>0</v>
      </c>
      <c r="BM20" s="385"/>
    </row>
    <row r="21" spans="2:65" s="43" customFormat="1" ht="18.75" customHeight="1">
      <c r="B21" s="390"/>
      <c r="C21" s="71">
        <f>Setting!B6</f>
        <v>0</v>
      </c>
      <c r="D21" s="380"/>
      <c r="E21" s="381"/>
      <c r="F21" s="380">
        <f>D21+SUMIF(G44:G53,Setting!B6,F44:G53)+SUMIF(G38,Setting!B6,F38:G38)+SUMIF(G40,Setting!B6,F40:G40)-SUMIF(G37,Setting!B6,F37:G37)-SUMIF(G39,Setting!B6,F39:G39)-SUMIF(G56:G125,Setting!B6,F56:F125)</f>
        <v>0</v>
      </c>
      <c r="G21" s="381"/>
      <c r="H21" s="380">
        <f>F21+SUMIF(I44:I53,Setting!B6,H44:I53)+SUMIF(I38,Setting!B6,H38:I38)+SUMIF(I40,Setting!B6,H40:I40)-SUMIF(I37,Setting!B6,H37:I37)-SUMIF(I39,Setting!B6,H39:I39)-SUMIF(I56:I125,Setting!B6,H56:H125)</f>
        <v>0</v>
      </c>
      <c r="I21" s="381"/>
      <c r="J21" s="380">
        <f>H21+SUMIF(K44:K53,Setting!B6,J44:K53)+SUMIF(K38,Setting!B6,J38:K38)+SUMIF(K40,Setting!B6,J40:K40)-SUMIF(K37,Setting!B6,J37:K37)-SUMIF(K39,Setting!B6,J39:K39)-SUMIF(K56:K125,Setting!B6,J56:J125)</f>
        <v>0</v>
      </c>
      <c r="K21" s="381"/>
      <c r="L21" s="380">
        <f>J21+SUMIF(M44:M53,Setting!B6,L44:M53)+SUMIF(M38,Setting!B6,L38:M38)+SUMIF(M40,Setting!B6,L40:M40)-SUMIF(M37,Setting!B6,L37:M37)-SUMIF(M39,Setting!B6,L39:M39)-SUMIF(M56:M125,Setting!B6,L56:L125)</f>
        <v>0</v>
      </c>
      <c r="M21" s="381"/>
      <c r="N21" s="380">
        <f>L21+SUMIF(O44:O53,Setting!B6,N44:O53)+SUMIF(O38,Setting!B6,N38:O38)+SUMIF(O40,Setting!B6,N40:O40)-SUMIF(O37,Setting!B6,N37:O37)-SUMIF(O39,Setting!B6,N39:O39)-SUMIF(O56:O125,Setting!B6,N56:N125)</f>
        <v>0</v>
      </c>
      <c r="O21" s="381"/>
      <c r="P21" s="380">
        <f>N21+SUMIF(Q44:Q53,Setting!B6,P44:Q53)+SUMIF(Q38,Setting!B6,P38:Q38)+SUMIF(Q40,Setting!B6,P40:Q40)-SUMIF(Q37,Setting!B6,P37:Q37)-SUMIF(Q39,Setting!B6,P39:Q39)-SUMIF(Q56:Q125,Setting!B6,P56:P125)</f>
        <v>0</v>
      </c>
      <c r="Q21" s="381"/>
      <c r="R21" s="380">
        <f>P21+SUMIF(S44:S53,Setting!B6,R44:S53)+SUMIF(S38,Setting!B6,R38:S38)+SUMIF(S40,Setting!B6,R40:S40)-SUMIF(S37,Setting!B6,R37:S37)-SUMIF(S39,Setting!B6,R39:S39)-SUMIF(S56:S125,Setting!B6,R56:R125)</f>
        <v>0</v>
      </c>
      <c r="S21" s="381"/>
      <c r="T21" s="380">
        <f>R21+SUMIF(U44:U53,Setting!B6,T44:U53)+SUMIF(U38,Setting!B6,T38:U38)+SUMIF(U40,Setting!B6,T40:U40)-SUMIF(U37,Setting!B6,T37:U37)-SUMIF(U39,Setting!B6,T39:U39)-SUMIF(U56:U125,Setting!B6,T56:T125)</f>
        <v>0</v>
      </c>
      <c r="U21" s="381"/>
      <c r="V21" s="380">
        <f>T21+SUMIF(W44:W53,Setting!B6,V44:W53)+SUMIF(W38,Setting!B6,V38:W38)+SUMIF(W40,Setting!B6,V40:W40)-SUMIF(W37,Setting!B6,V37:W37)-SUMIF(W39,Setting!B6,V39:W39)-SUMIF(W56:W125,Setting!B6,V56:V125)</f>
        <v>0</v>
      </c>
      <c r="W21" s="381"/>
      <c r="X21" s="380">
        <f>V21+SUMIF(Y44:Y53,Setting!B6,X44:Y53)+SUMIF(Y38,Setting!B6,X38:Y38)+SUMIF(Y40,Setting!B6,X40:Y40)-SUMIF(Y37,Setting!B6,X37:Y37)-SUMIF(Y39,Setting!B6,X39:Y39)-SUMIF(Y56:Y125,Setting!B6,X56:X125)</f>
        <v>0</v>
      </c>
      <c r="Y21" s="381"/>
      <c r="Z21" s="380">
        <f>X21+SUMIF(AA44:AA53,Setting!B6,Z44:AA53)+SUMIF(AA38,Setting!B6,Z38:AA38)+SUMIF(AA40,Setting!B6,Z40:AA40)-SUMIF(AA37,Setting!B6,Z37:AA37)-SUMIF(AA39,Setting!B6,Z39:AA39)-SUMIF(AA56:AA125,Setting!B6,Z56:Z125)</f>
        <v>0</v>
      </c>
      <c r="AA21" s="381"/>
      <c r="AB21" s="380">
        <f>Z21+SUMIF(AC44:AC53,Setting!B6,AB44:AC53)+SUMIF(AC38,Setting!B6,AB38:AC38)+SUMIF(AC40,Setting!B6,AB40:AC40)-SUMIF(AC37,Setting!B6,AB37:AC37)-SUMIF(AC39,Setting!B6,AB39:AC39)-SUMIF(AC56:AC125,Setting!B6,AB56:AB125)</f>
        <v>0</v>
      </c>
      <c r="AC21" s="381"/>
      <c r="AD21" s="380">
        <f>AB21+SUMIF(AE44:AE53,Setting!B6,AD44:AE53)+SUMIF(AE38,Setting!B6,AD38:AE38)+SUMIF(AE40,Setting!B6,AD40:AE40)-SUMIF(AE37,Setting!B6,AD37:AE37)-SUMIF(AE39,Setting!B6,AD39:AE39)-SUMIF(AE56:AE125,Setting!B6,AD56:AE125)</f>
        <v>0</v>
      </c>
      <c r="AE21" s="381"/>
      <c r="AF21" s="380">
        <f>AD21+SUMIF(AG44:AG53,Setting!B6,AF44:AG53)+SUMIF(AG38,Setting!B6,AF38:AG38)+SUMIF(AG40,Setting!B6,AF40:AG40)-SUMIF(AG37,Setting!B6,AF37:AG37)-SUMIF(AG39,Setting!B6,AF39:AG39)-SUMIF(AG56:AG125,Setting!B6,AF56:AF125)</f>
        <v>0</v>
      </c>
      <c r="AG21" s="381"/>
      <c r="AH21" s="380">
        <f>AF21+SUMIF(AI44:AI53,Setting!B6,AH44:AI53)+SUMIF(AI38,Setting!B6,AH38:AI38)+SUMIF(AI40,Setting!B6,AH40:AI40)-SUMIF(AI37,Setting!B6,AH37:AI37)-SUMIF(AI39,Setting!B6,AH39:AI39)-SUMIF(AI56:AI125,Setting!B6,AH56:AH125)</f>
        <v>0</v>
      </c>
      <c r="AI21" s="381"/>
      <c r="AJ21" s="380">
        <f>AH21+SUMIF(AK44:AK53,Setting!B6,AJ44:AK53)+SUMIF(AK38,Setting!B6,AJ38:AK38)+SUMIF(AK40,Setting!B6,AJ40:AK40)-SUMIF(AK37,Setting!B6,AJ37:AK37)-SUMIF(AK39,Setting!B6,AJ39:AK39)-SUMIF(AK56:AK125,Setting!B6,AJ56:AJ125)</f>
        <v>0</v>
      </c>
      <c r="AK21" s="381"/>
      <c r="AL21" s="380">
        <f>AJ21+SUMIF(AM44:AM53,Setting!B6,AL44:AM53)+SUMIF(AM38,Setting!B6,AL38:AM38)+SUMIF(AM40,Setting!B6,AL40:AM40)-SUMIF(AM37,Setting!B6,AL37:AM37)-SUMIF(AM39,Setting!B6,AL39:AM39)-SUMIF(AM56:AM125,Setting!B6,AL56:AL125)</f>
        <v>0</v>
      </c>
      <c r="AM21" s="381"/>
      <c r="AN21" s="380">
        <f>AL21+SUMIF(AO44:AO53,Setting!B6,AN44:AO53)+SUMIF(AO38,Setting!B6,AN38:AO38)+SUMIF(AO40,Setting!B6,AN40:AO40)-SUMIF(AO37,Setting!B6,AN37:AO37)-SUMIF(AO39,Setting!B6,AN39:AO39)-SUMIF(AO56:AO125,Setting!B6,AN56:AN125)</f>
        <v>0</v>
      </c>
      <c r="AO21" s="381"/>
      <c r="AP21" s="380">
        <f>AN21+SUMIF(AQ44:AQ53,Setting!B6,AP44:AQ53)+SUMIF(AQ38,Setting!B6,AP38:AQ38)+SUMIF(AQ40,Setting!B6,AP40:AQ40)-SUMIF(AQ37,Setting!B6,AP37:AQ37)-SUMIF(AQ39,Setting!B6,AP39:AQ39)-SUMIF(AQ56:AQ125,Setting!B6,AP56:AP125)</f>
        <v>0</v>
      </c>
      <c r="AQ21" s="381"/>
      <c r="AR21" s="380">
        <f>AP21+SUMIF(AS44:AS53,Setting!B6,AR44:AS53)+SUMIF(AS38,Setting!B6,AR38:AS38)+SUMIF(AS40,Setting!B6,AR40:AS40)-SUMIF(AS37,Setting!B6,AR37:AS37)-SUMIF(AS39,Setting!B6,AR39:AS39)-SUMIF(AS56:AS125,Setting!B6,AR56:AR125)</f>
        <v>0</v>
      </c>
      <c r="AS21" s="381"/>
      <c r="AT21" s="380">
        <f>AR21+SUMIF(AU44:AU53,Setting!B6,AT44:AU53)+SUMIF(AU38,Setting!B6,AT38:AU38)+SUMIF(AU40,Setting!B6,AT40:AU40)-SUMIF(AU37,Setting!B6,AT37:AU37)-SUMIF(AU39,Setting!B6,AT39:AU39)-SUMIF(AU56:AU125,Setting!B6,AT56:AT125)</f>
        <v>0</v>
      </c>
      <c r="AU21" s="381"/>
      <c r="AV21" s="380">
        <f>AT21+SUMIF(AW44:AW53,Setting!B6,AV44:AW53)+SUMIF(AW38,Setting!B6,AV38:AW38)+SUMIF(AW40,Setting!B6,AV40:AW40)-SUMIF(AW37,Setting!B6,AV37:AW37)-SUMIF(AW39,Setting!B6,AV39:AW39)-SUMIF(AW56:AW125,Setting!B6,AV56:AV125)</f>
        <v>0</v>
      </c>
      <c r="AW21" s="381"/>
      <c r="AX21" s="380">
        <f>AV21+SUMIF(AY44:AY53,Setting!B6,AX44:AY53)+SUMIF(AY38,Setting!B6,AX38:AY38)+SUMIF(AY40,Setting!B6,AX40:AY40)-SUMIF(AY37,Setting!B6,AX37:AY37)-SUMIF(AY39,Setting!B6,AX39:AY39)-SUMIF(AY56:AY125,Setting!B6,AX56:AX125)</f>
        <v>0</v>
      </c>
      <c r="AY21" s="381"/>
      <c r="AZ21" s="380">
        <f>AX21+SUMIF(BA44:BA53,Setting!B6,AZ44:BA53)+SUMIF(BA38,Setting!B6,AZ38:BA38)+SUMIF(BA40,Setting!B6,AZ40:BA40)-SUMIF(BA37,Setting!B6,AZ37:BA37)-SUMIF(BA39,Setting!B6,AZ39:BA39)-SUMIF(BA56:BA125,Setting!B6,AZ56:AZ125)</f>
        <v>0</v>
      </c>
      <c r="BA21" s="381"/>
      <c r="BB21" s="380">
        <f>AZ21+SUMIF(BC44:BC53,Setting!B6,BB44:BC53)+SUMIF(BC38,Setting!B6,BB38:BC38)+SUMIF(BC40,Setting!B6,BB40:BC40)-SUMIF(BC37,Setting!B6,BB37:BC37)-SUMIF(BC39,Setting!B6,BB39:BC39)-SUMIF(BC56:BC125,Setting!B6,BB56:BB125)</f>
        <v>0</v>
      </c>
      <c r="BC21" s="381"/>
      <c r="BD21" s="380">
        <f>BB21+SUMIF(BE44:BE53,Setting!B6,BD44:BE53)+SUMIF(BE38,Setting!B6,BD38:BE38)+SUMIF(BE40,Setting!B6,BD40:BE40)-SUMIF(BE37,Setting!B6,BD37:BE37)-SUMIF(BE39,Setting!B6,BD39:BE39)-SUMIF(BE56:BE125,Setting!B6,BD56:BE125)</f>
        <v>0</v>
      </c>
      <c r="BE21" s="381"/>
      <c r="BF21" s="380">
        <f>BD21+SUMIF(BG44:BG53,Setting!B6,BF44:BG53)+SUMIF(BG38,Setting!B6,BF38:BG38)+SUMIF(BG40,Setting!B6,BF40:BG40)-SUMIF(BG37,Setting!B6,BF37:BG37)-SUMIF(BG39,Setting!B6,BF39:BG39)-SUMIF(BG56:BG125,Setting!B6,BF56:BF125)</f>
        <v>0</v>
      </c>
      <c r="BG21" s="381"/>
      <c r="BH21" s="380">
        <f>BF21+SUMIF(BI44:BI53,Setting!B6,BH44:BI53)+SUMIF(BI38,Setting!B6,BH38:BI38)+SUMIF(BI40,Setting!B6,BH40:BI40)-SUMIF(BI37,Setting!B6,BH37:BI37)-SUMIF(BI39,Setting!B6,BH39:BI39)-SUMIF(BI56:BI125,Setting!B6,BH56:BH125)</f>
        <v>0</v>
      </c>
      <c r="BI21" s="381"/>
      <c r="BJ21" s="380">
        <f>BH21+SUMIF(BK44:BK53,Setting!B6,BJ44:BK53)+SUMIF(BK38,Setting!B6,BJ38:BK38)+SUMIF(BK40,Setting!B6,BJ40:BK40)-SUMIF(BK37,Setting!B6,BJ37:BK37)-SUMIF(BK39,Setting!B6,BJ39:BK39)-SUMIF(BK56:BK125,Setting!B6,BJ56:BJ125)</f>
        <v>0</v>
      </c>
      <c r="BK21" s="381"/>
      <c r="BL21" s="380">
        <f>BJ21+SUMIF(BM44:BM53,Setting!B6,BL44:BM53)+SUMIF(BM38,Setting!B6,BL38:BM38)+SUMIF(BM40,Setting!B6,BL40:BM40)-SUMIF(BM37,Setting!B6,BL37:BM37)-SUMIF(BM39,Setting!B6,BL39:BM39)-SUMIF(BM56:BM125,Setting!B6,BL56:BL125)</f>
        <v>0</v>
      </c>
      <c r="BM21" s="382"/>
    </row>
    <row r="22" spans="2:65" s="43" customFormat="1" ht="18.75" customHeight="1">
      <c r="B22" s="390"/>
      <c r="C22" s="121">
        <f>Setting!B7</f>
        <v>0</v>
      </c>
      <c r="D22" s="376"/>
      <c r="E22" s="377"/>
      <c r="F22" s="376">
        <f>D22+SUMIF(G44:G53,Setting!B7,F44:G53)+SUMIF(G38,Setting!B7,F38:G38)+SUMIF(G40,Setting!B7,F40:G40)-SUMIF(G37,Setting!B7,F37:G37)-SUMIF(G39,Setting!B7,F39:G39)-SUMIF(G56:G125,Setting!B7,F56:F125)</f>
        <v>0</v>
      </c>
      <c r="G22" s="377"/>
      <c r="H22" s="376">
        <f>F22+SUMIF(I44:I53,Setting!B7,H44:I53)+SUMIF(I38,Setting!B7,H38:I38)+SUMIF(I40,Setting!B7,H40:I40)-SUMIF(I37,Setting!B7,H37:I37)-SUMIF(I39,Setting!B7,H39:I39)-SUMIF(I56:I125,Setting!B7,H56:H125)</f>
        <v>0</v>
      </c>
      <c r="I22" s="377"/>
      <c r="J22" s="376">
        <f>H22+SUMIF(K44:K53,Setting!B7,J44:K53)+SUMIF(K38,Setting!B7,J38:K38)+SUMIF(K40,Setting!B7,J40:K40)-SUMIF(K37,Setting!B7,J37:K37)-SUMIF(K39,Setting!B7,J39:K39)-SUMIF(K56:K125,Setting!B7,J56:J125)</f>
        <v>0</v>
      </c>
      <c r="K22" s="377"/>
      <c r="L22" s="376">
        <f>J22+SUMIF(M44:M53,Setting!B7,L44:M53)+SUMIF(M38,Setting!B7,L38:M38)+SUMIF(M40,Setting!B7,L40:M40)-SUMIF(M37,Setting!B7,L37:M37)-SUMIF(M39,Setting!B7,L39:M39)-SUMIF(M56:M125,Setting!B7,L56:L125)</f>
        <v>0</v>
      </c>
      <c r="M22" s="377"/>
      <c r="N22" s="376">
        <f>L22+SUMIF(O44:O53,Setting!B7,N44:O53)+SUMIF(O38,Setting!B7,N38:O38)+SUMIF(O40,Setting!B7,N40:O40)-SUMIF(O37,Setting!B7,N37:O37)-SUMIF(O39,Setting!B7,N39:O39)-SUMIF(O56:O125,Setting!B7,N56:N125)</f>
        <v>0</v>
      </c>
      <c r="O22" s="377"/>
      <c r="P22" s="376">
        <f>N22+SUMIF(Q44:Q53,Setting!B7,P44:Q53)+SUMIF(Q38,Setting!B7,P38:Q38)+SUMIF(Q40,Setting!B7,P40:Q40)-SUMIF(Q37,Setting!B7,P37:Q37)-SUMIF(Q39,Setting!B7,P39:Q39)-SUMIF(Q56:Q125,Setting!B7,P56:P125)</f>
        <v>0</v>
      </c>
      <c r="Q22" s="377"/>
      <c r="R22" s="376">
        <f>P22+SUMIF(S44:S53,Setting!B7,R44:S53)+SUMIF(S38,Setting!B7,R38:S38)+SUMIF(S40,Setting!B7,R40:S40)-SUMIF(S37,Setting!B7,R37:S37)-SUMIF(S39,Setting!B7,R39:S39)-SUMIF(S56:S125,Setting!B7,R56:R125)</f>
        <v>0</v>
      </c>
      <c r="S22" s="377"/>
      <c r="T22" s="376">
        <f>R22+SUMIF(U44:U53,Setting!B7,T44:U53)+SUMIF(U38,Setting!B7,T38:U38)+SUMIF(U40,Setting!B7,T40:U40)-SUMIF(U37,Setting!B7,T37:U37)-SUMIF(U39,Setting!B7,T39:U39)-SUMIF(U56:U125,Setting!B7,T56:T125)</f>
        <v>0</v>
      </c>
      <c r="U22" s="377"/>
      <c r="V22" s="376">
        <f>T22+SUMIF(W44:W53,Setting!B7,V44:W53)+SUMIF(W38,Setting!B7,V38:W38)+SUMIF(W40,Setting!B7,V40:W40)-SUMIF(W37,Setting!B7,V37:W37)-SUMIF(W39,Setting!B7,V39:W39)-SUMIF(W56:W125,Setting!B7,V56:V125)</f>
        <v>0</v>
      </c>
      <c r="W22" s="377"/>
      <c r="X22" s="376">
        <f>V22+SUMIF(Y44:Y53,Setting!B7,X44:Y53)+SUMIF(Y38,Setting!B7,X38:Y38)+SUMIF(Y40,Setting!B7,X40:Y40)-SUMIF(Y37,Setting!B7,X37:Y37)-SUMIF(Y39,Setting!B7,X39:Y39)-SUMIF(Y56:Y125,Setting!B7,X56:X125)</f>
        <v>0</v>
      </c>
      <c r="Y22" s="377"/>
      <c r="Z22" s="376">
        <f>X22+SUMIF(AA44:AA53,Setting!B7,Z44:AA53)+SUMIF(AA38,Setting!B7,Z38:AA38)+SUMIF(AA40,Setting!B7,Z40:AA40)-SUMIF(AA37,Setting!B7,Z37:AA37)-SUMIF(AA39,Setting!B7,Z39:AA39)-SUMIF(AA56:AA125,Setting!B7,Z56:Z125)</f>
        <v>0</v>
      </c>
      <c r="AA22" s="377"/>
      <c r="AB22" s="376">
        <f>Z22+SUMIF(AC44:AC53,Setting!B7,AB44:AC53)+SUMIF(AC38,Setting!B7,AB38:AC38)+SUMIF(AC40,Setting!B7,AB40:AC40)-SUMIF(AC37,Setting!B7,AB37:AC37)-SUMIF(AC39,Setting!B7,AB39:AC39)-SUMIF(AC56:AC125,Setting!B7,AB56:AB125)</f>
        <v>0</v>
      </c>
      <c r="AC22" s="377"/>
      <c r="AD22" s="376">
        <f>AB22+SUMIF(AE44:AE53,Setting!B7,AD44:AE53)+SUMIF(AE38,Setting!B7,AD38:AE38)+SUMIF(AE40,Setting!B7,AD40:AE40)-SUMIF(AE37,Setting!B7,AD37:AE37)-SUMIF(AE39,Setting!B7,AD39:AE39)-SUMIF(AE56:AE125,Setting!B7,AD56:AE125)</f>
        <v>0</v>
      </c>
      <c r="AE22" s="377"/>
      <c r="AF22" s="376">
        <f>AD22+SUMIF(AG44:AG53,Setting!B7,AF44:AG53)+SUMIF(AG38,Setting!B7,AF38:AG38)+SUMIF(AG40,Setting!B7,AF40:AG40)-SUMIF(AG37,Setting!B7,AF37:AG37)-SUMIF(AG39,Setting!B7,AF39:AG39)-SUMIF(AG56:AG125,Setting!B7,AF56:AF125)</f>
        <v>0</v>
      </c>
      <c r="AG22" s="377"/>
      <c r="AH22" s="376">
        <f>AF22+SUMIF(AI44:AI53,Setting!B7,AH44:AI53)+SUMIF(AI38,Setting!B7,AH38:AI38)+SUMIF(AI40,Setting!B7,AH40:AI40)-SUMIF(AI37,Setting!B7,AH37:AI37)-SUMIF(AI39,Setting!B7,AH39:AI39)-SUMIF(AI56:AI125,Setting!B7,AH56:AH125)</f>
        <v>0</v>
      </c>
      <c r="AI22" s="377"/>
      <c r="AJ22" s="376">
        <f>AH22+SUMIF(AK44:AK53,Setting!B7,AJ44:AK53)+SUMIF(AK38,Setting!B7,AJ38:AK38)+SUMIF(AK40,Setting!B7,AJ40:AK40)-SUMIF(AK37,Setting!B7,AJ37:AK37)-SUMIF(AK39,Setting!B7,AJ39:AK39)-SUMIF(AK56:AK125,Setting!B7,AJ56:AJ125)</f>
        <v>0</v>
      </c>
      <c r="AK22" s="377"/>
      <c r="AL22" s="376">
        <f>AJ22+SUMIF(AM44:AM53,Setting!B7,AL44:AM53)+SUMIF(AM38,Setting!B7,AL38:AM38)+SUMIF(AM40,Setting!B7,AL40:AM40)-SUMIF(AM37,Setting!B7,AL37:AM37)-SUMIF(AM39,Setting!B7,AL39:AM39)-SUMIF(AM56:AM125,Setting!B7,AL56:AL125)</f>
        <v>0</v>
      </c>
      <c r="AM22" s="377"/>
      <c r="AN22" s="376">
        <f>AL22+SUMIF(AO44:AO53,Setting!B7,AN44:AO53)+SUMIF(AO38,Setting!B7,AN38:AO38)+SUMIF(AO40,Setting!B7,AN40:AO40)-SUMIF(AO37,Setting!B7,AN37:AO37)-SUMIF(AO39,Setting!B7,AN39:AO39)-SUMIF(AO56:AO125,Setting!B7,AN56:AN125)</f>
        <v>0</v>
      </c>
      <c r="AO22" s="377"/>
      <c r="AP22" s="376">
        <f>AN22+SUMIF(AQ44:AQ53,Setting!B7,AP44:AQ53)+SUMIF(AQ38,Setting!B7,AP38:AQ38)+SUMIF(AQ40,Setting!B7,AP40:AQ40)-SUMIF(AQ37,Setting!B7,AP37:AQ37)-SUMIF(AQ39,Setting!B7,AP39:AQ39)-SUMIF(AQ56:AQ125,Setting!B7,AP56:AP125)</f>
        <v>0</v>
      </c>
      <c r="AQ22" s="377"/>
      <c r="AR22" s="376">
        <f>AP22+SUMIF(AS44:AS53,Setting!B7,AR44:AS53)+SUMIF(AS38,Setting!B7,AR38:AS38)+SUMIF(AS40,Setting!B7,AR40:AS40)-SUMIF(AS37,Setting!B7,AR37:AS37)-SUMIF(AS39,Setting!B7,AR39:AS39)-SUMIF(AS56:AS125,Setting!B7,AR56:AR125)</f>
        <v>0</v>
      </c>
      <c r="AS22" s="377"/>
      <c r="AT22" s="376">
        <f>AR22+SUMIF(AU44:AU53,Setting!B7,AT44:AU53)+SUMIF(AU38,Setting!B7,AT38:AU38)+SUMIF(AU40,Setting!B7,AT40:AU40)-SUMIF(AU37,Setting!B7,AT37:AU37)-SUMIF(AU39,Setting!B7,AT39:AU39)-SUMIF(AU56:AU125,Setting!B7,AT56:AT125)</f>
        <v>0</v>
      </c>
      <c r="AU22" s="377"/>
      <c r="AV22" s="376">
        <f>AT22+SUMIF(AW44:AW53,Setting!B7,AV44:AW53)+SUMIF(AW38,Setting!B7,AV38:AW38)+SUMIF(AW40,Setting!B7,AV40:AW40)-SUMIF(AW37,Setting!B7,AV37:AW37)-SUMIF(AW39,Setting!B7,AV39:AW39)-SUMIF(AW56:AW125,Setting!B7,AV56:AV125)</f>
        <v>0</v>
      </c>
      <c r="AW22" s="377"/>
      <c r="AX22" s="376">
        <f>AV22+SUMIF(AY44:AY53,Setting!B7,AX44:AY53)+SUMIF(AY38,Setting!B7,AX38:AY38)+SUMIF(AY40,Setting!B7,AX40:AY40)-SUMIF(AY37,Setting!B7,AX37:AY37)-SUMIF(AY39,Setting!B7,AX39:AY39)-SUMIF(AY56:AY125,Setting!B7,AX56:AX125)</f>
        <v>0</v>
      </c>
      <c r="AY22" s="377"/>
      <c r="AZ22" s="376">
        <f>AX22+SUMIF(BA44:BA53,Setting!B7,AZ44:BA53)+SUMIF(BA38,Setting!B7,AZ38:BA38)+SUMIF(BA40,Setting!B7,AZ40:BA40)-SUMIF(BA37,Setting!B7,AZ37:BA37)-SUMIF(BA39,Setting!B7,AZ39:BA39)-SUMIF(BA56:BA125,Setting!B7,AZ56:AZ125)</f>
        <v>0</v>
      </c>
      <c r="BA22" s="377"/>
      <c r="BB22" s="376">
        <f>AZ22+SUMIF(BC44:BC53,Setting!B7,BB44:BC53)+SUMIF(BC38,Setting!B7,BB38:BC38)+SUMIF(BC40,Setting!B7,BB40:BC40)-SUMIF(BC37,Setting!B7,BB37:BC37)-SUMIF(BC39,Setting!B7,BB39:BC39)-SUMIF(BC56:BC125,Setting!B7,BB56:BB125)</f>
        <v>0</v>
      </c>
      <c r="BC22" s="377"/>
      <c r="BD22" s="376">
        <f>BB22+SUMIF(BE44:BE53,Setting!B7,BD44:BE53)+SUMIF(BE38,Setting!B7,BD38:BE38)+SUMIF(BE40,Setting!B7,BD40:BE40)-SUMIF(BE37,Setting!B7,BD37:BE37)-SUMIF(BE39,Setting!B7,BD39:BE39)-SUMIF(BE56:BE125,Setting!B7,BD56:BE125)</f>
        <v>0</v>
      </c>
      <c r="BE22" s="377"/>
      <c r="BF22" s="376">
        <f>BD22+SUMIF(BG44:BG53,Setting!B7,BF44:BG53)+SUMIF(BG38,Setting!B7,BF38:BG38)+SUMIF(BG40,Setting!B7,BF40:BG40)-SUMIF(BG37,Setting!B7,BF37:BG37)-SUMIF(BG39,Setting!B7,BF39:BG39)-SUMIF(BG56:BG125,Setting!B7,BF56:BF125)</f>
        <v>0</v>
      </c>
      <c r="BG22" s="377"/>
      <c r="BH22" s="376">
        <f>BF22+SUMIF(BI44:BI53,Setting!B7,BH44:BI53)+SUMIF(BI38,Setting!B7,BH38:BI38)+SUMIF(BI40,Setting!B7,BH40:BI40)-SUMIF(BI37,Setting!B7,BH37:BI37)-SUMIF(BI39,Setting!B7,BH39:BI39)-SUMIF(BI56:BI125,Setting!B7,BH56:BH125)</f>
        <v>0</v>
      </c>
      <c r="BI22" s="377"/>
      <c r="BJ22" s="376">
        <f>BH22+SUMIF(BK44:BK53,Setting!B7,BJ44:BK53)+SUMIF(BK38,Setting!B7,BJ38:BK38)+SUMIF(BK40,Setting!B7,BJ40:BK40)-SUMIF(BK37,Setting!B7,BJ37:BK37)-SUMIF(BK39,Setting!B7,BJ39:BK39)-SUMIF(BK56:BK125,Setting!B7,BJ56:BJ125)</f>
        <v>0</v>
      </c>
      <c r="BK22" s="377"/>
      <c r="BL22" s="376">
        <f>BJ22+SUMIF(BM44:BM53,Setting!B7,BL44:BM53)+SUMIF(BM38,Setting!B7,BL38:BM38)+SUMIF(BM40,Setting!B7,BL40:BM40)-SUMIF(BM37,Setting!B7,BL37:BM37)-SUMIF(BM39,Setting!B7,BL39:BM39)-SUMIF(BM56:BM125,Setting!B7,BL56:BL125)</f>
        <v>0</v>
      </c>
      <c r="BM22" s="378"/>
    </row>
    <row r="23" spans="2:65" s="43" customFormat="1" ht="18.75" customHeight="1">
      <c r="B23" s="390"/>
      <c r="C23" s="71">
        <f>Setting!B8</f>
        <v>0</v>
      </c>
      <c r="D23" s="380"/>
      <c r="E23" s="381"/>
      <c r="F23" s="380">
        <f>D23+SUMIF(G44:G53,Setting!B8,F44:G53)+SUMIF(G38,Setting!B8,F38:G38)+SUMIF(G40,Setting!B8,F40:G40)-SUMIF(G37,Setting!B8,F37:G37)-SUMIF(G39,Setting!B8,F39:G39)-SUMIF(G56:G125,Setting!B8,F56:F125)</f>
        <v>0</v>
      </c>
      <c r="G23" s="381"/>
      <c r="H23" s="380">
        <f>F23+SUMIF(I44:I53,Setting!B8,H44:I53)+SUMIF(I38,Setting!B8,H38:I38)+SUMIF(I40,Setting!B8,H40:I40)-SUMIF(I37,Setting!B8,H37:I37)-SUMIF(I39,Setting!B8,H39:I39)-SUMIF(I56:I125,Setting!B8,H56:H125)</f>
        <v>0</v>
      </c>
      <c r="I23" s="381"/>
      <c r="J23" s="380">
        <f>H23+SUMIF(K44:K53,Setting!B8,J44:K53)+SUMIF(K38,Setting!B8,J38:K38)+SUMIF(K40,Setting!B8,J40:K40)-SUMIF(K37,Setting!B8,J37:K37)-SUMIF(K39,Setting!B8,J39:K39)-SUMIF(K56:K125,Setting!B8,J56:J125)</f>
        <v>0</v>
      </c>
      <c r="K23" s="381"/>
      <c r="L23" s="380">
        <f>J23+SUMIF(M44:M53,Setting!B8,L44:M53)+SUMIF(M38,Setting!B8,L38:M38)+SUMIF(M40,Setting!B8,L40:M40)-SUMIF(M37,Setting!B8,L37:M37)-SUMIF(M39,Setting!B8,L39:M39)-SUMIF(M56:M125,Setting!B8,L56:L125)</f>
        <v>0</v>
      </c>
      <c r="M23" s="381"/>
      <c r="N23" s="380">
        <f>L23+SUMIF(O44:O53,Setting!B8,N44:O53)+SUMIF(O38,Setting!B8,N38:O38)+SUMIF(O40,Setting!B8,N40:O40)-SUMIF(O37,Setting!B8,N37:O37)-SUMIF(O39,Setting!B8,N39:O39)-SUMIF(O56:O125,Setting!B8,N56:N125)</f>
        <v>0</v>
      </c>
      <c r="O23" s="381"/>
      <c r="P23" s="380">
        <f>N23+SUMIF(Q44:Q53,Setting!B8,P44:Q53)+SUMIF(Q38,Setting!B8,P38:Q38)+SUMIF(Q40,Setting!B8,P40:Q40)-SUMIF(Q37,Setting!B8,P37:Q37)-SUMIF(Q39,Setting!B8,P39:Q39)-SUMIF(Q56:Q125,Setting!B8,P56:P125)</f>
        <v>0</v>
      </c>
      <c r="Q23" s="381"/>
      <c r="R23" s="380">
        <f>P23+SUMIF(S44:S53,Setting!B8,R44:S53)+SUMIF(S38,Setting!B8,R38:S38)+SUMIF(S40,Setting!B8,R40:S40)-SUMIF(S37,Setting!B8,R37:S37)-SUMIF(S39,Setting!B8,R39:S39)-SUMIF(S56:S125,Setting!B8,R56:R125)</f>
        <v>0</v>
      </c>
      <c r="S23" s="381"/>
      <c r="T23" s="380">
        <f>R23+SUMIF(U44:U53,Setting!B8,T44:U53)+SUMIF(U38,Setting!B8,T38:U38)+SUMIF(U40,Setting!B8,T40:U40)-SUMIF(U37,Setting!B8,T37:U37)-SUMIF(U39,Setting!B8,T39:U39)-SUMIF(U56:U125,Setting!B8,T56:T125)</f>
        <v>0</v>
      </c>
      <c r="U23" s="381"/>
      <c r="V23" s="380">
        <f>T23+SUMIF(W44:W53,Setting!B8,V44:W53)+SUMIF(W38,Setting!B8,V38:W38)+SUMIF(W40,Setting!B8,V40:W40)-SUMIF(W37,Setting!B8,V37:W37)-SUMIF(W39,Setting!B8,V39:W39)-SUMIF(W56:W125,Setting!B8,V56:V125)</f>
        <v>0</v>
      </c>
      <c r="W23" s="381"/>
      <c r="X23" s="380">
        <f>V23+SUMIF(Y44:Y53,Setting!B8,X44:Y53)+SUMIF(Y38,Setting!B8,X38:Y38)+SUMIF(Y40,Setting!B8,X40:Y40)-SUMIF(Y37,Setting!B8,X37:Y37)-SUMIF(Y39,Setting!B8,X39:Y39)-SUMIF(Y56:Y125,Setting!B8,X56:X125)</f>
        <v>0</v>
      </c>
      <c r="Y23" s="381"/>
      <c r="Z23" s="380">
        <f>X23+SUMIF(AA44:AA53,Setting!B8,Z44:AA53)+SUMIF(AA38,Setting!B8,Z38:AA38)+SUMIF(AA40,Setting!B8,Z40:AA40)-SUMIF(AA37,Setting!B8,Z37:AA37)-SUMIF(AA39,Setting!B8,Z39:AA39)-SUMIF(AA56:AA125,Setting!B8,Z56:Z125)</f>
        <v>0</v>
      </c>
      <c r="AA23" s="381"/>
      <c r="AB23" s="380">
        <f>Z23+SUMIF(AC44:AC53,Setting!B8,AB44:AC53)+SUMIF(AC38,Setting!B8,AB38:AC38)+SUMIF(AC40,Setting!B8,AB40:AC40)-SUMIF(AC37,Setting!B8,AB37:AC37)-SUMIF(AC39,Setting!B8,AB39:AC39)-SUMIF(AC56:AC125,Setting!B8,AB56:AB125)</f>
        <v>0</v>
      </c>
      <c r="AC23" s="381"/>
      <c r="AD23" s="380">
        <f>AB23+SUMIF(AE44:AE53,Setting!B8,AD44:AE53)+SUMIF(AE38,Setting!B8,AD38:AE38)+SUMIF(AE40,Setting!B8,AD40:AE40)-SUMIF(AE37,Setting!B8,AD37:AE37)-SUMIF(AE39,Setting!B8,AD39:AE39)-SUMIF(AE56:AE125,Setting!B8,AD56:AE125)</f>
        <v>0</v>
      </c>
      <c r="AE23" s="381"/>
      <c r="AF23" s="380">
        <f>AD23+SUMIF(AG44:AG53,Setting!B8,AF44:AG53)+SUMIF(AG38,Setting!B8,AF38:AG38)+SUMIF(AG40,Setting!B8,AF40:AG40)-SUMIF(AG37,Setting!B8,AF37:AG37)-SUMIF(AG39,Setting!B8,AF39:AG39)-SUMIF(AG56:AG125,Setting!B8,AF56:AF125)</f>
        <v>0</v>
      </c>
      <c r="AG23" s="381"/>
      <c r="AH23" s="380">
        <f>AF23+SUMIF(AI44:AI53,Setting!B8,AH44:AI53)+SUMIF(AI38,Setting!B8,AH38:AI38)+SUMIF(AI40,Setting!B8,AH40:AI40)-SUMIF(AI37,Setting!B8,AH37:AI37)-SUMIF(AI39,Setting!B8,AH39:AI39)-SUMIF(AI56:AI125,Setting!B8,AH56:AH125)</f>
        <v>0</v>
      </c>
      <c r="AI23" s="381"/>
      <c r="AJ23" s="380">
        <f>AH23+SUMIF(AK44:AK53,Setting!B8,AJ44:AK53)+SUMIF(AK38,Setting!B8,AJ38:AK38)+SUMIF(AK40,Setting!B8,AJ40:AK40)-SUMIF(AK37,Setting!B8,AJ37:AK37)-SUMIF(AK39,Setting!B8,AJ39:AK39)-SUMIF(AK56:AK125,Setting!B8,AJ56:AJ125)</f>
        <v>0</v>
      </c>
      <c r="AK23" s="381"/>
      <c r="AL23" s="380">
        <f>AJ23+SUMIF(AM44:AM53,Setting!B8,AL44:AM53)+SUMIF(AM38,Setting!B8,AL38:AM38)+SUMIF(AM40,Setting!B8,AL40:AM40)-SUMIF(AM37,Setting!B8,AL37:AM37)-SUMIF(AM39,Setting!B8,AL39:AM39)-SUMIF(AM56:AM125,Setting!B8,AL56:AL125)</f>
        <v>0</v>
      </c>
      <c r="AM23" s="381"/>
      <c r="AN23" s="380">
        <f>AL23+SUMIF(AO44:AO53,Setting!B8,AN44:AO53)+SUMIF(AO38,Setting!B8,AN38:AO38)+SUMIF(AO40,Setting!B8,AN40:AO40)-SUMIF(AO37,Setting!B8,AN37:AO37)-SUMIF(AO39,Setting!B8,AN39:AO39)-SUMIF(AO56:AO125,Setting!B8,AN56:AN125)</f>
        <v>0</v>
      </c>
      <c r="AO23" s="381"/>
      <c r="AP23" s="380">
        <f>AN23+SUMIF(AQ44:AQ53,Setting!B8,AP44:AQ53)+SUMIF(AQ38,Setting!B8,AP38:AQ38)+SUMIF(AQ40,Setting!B8,AP40:AQ40)-SUMIF(AQ37,Setting!B8,AP37:AQ37)-SUMIF(AQ39,Setting!B8,AP39:AQ39)-SUMIF(AQ56:AQ125,Setting!B8,AP56:AP125)</f>
        <v>0</v>
      </c>
      <c r="AQ23" s="381"/>
      <c r="AR23" s="380">
        <f>AP23+SUMIF(AS44:AS53,Setting!B8,AR44:AS53)+SUMIF(AS38,Setting!B8,AR38:AS38)+SUMIF(AS40,Setting!B8,AR40:AS40)-SUMIF(AS37,Setting!B8,AR37:AS37)-SUMIF(AS39,Setting!B8,AR39:AS39)-SUMIF(AS56:AS125,Setting!B8,AR56:AR125)</f>
        <v>0</v>
      </c>
      <c r="AS23" s="381"/>
      <c r="AT23" s="380">
        <f>AR23+SUMIF(AU44:AU53,Setting!B8,AT44:AU53)+SUMIF(AU38,Setting!B8,AT38:AU38)+SUMIF(AU40,Setting!B8,AT40:AU40)-SUMIF(AU37,Setting!B8,AT37:AU37)-SUMIF(AU39,Setting!B8,AT39:AU39)-SUMIF(AU56:AU125,Setting!B8,AT56:AT125)</f>
        <v>0</v>
      </c>
      <c r="AU23" s="381"/>
      <c r="AV23" s="380">
        <f>AT23+SUMIF(AW44:AW53,Setting!B8,AV44:AW53)+SUMIF(AW38,Setting!B8,AV38:AW38)+SUMIF(AW40,Setting!B8,AV40:AW40)-SUMIF(AW37,Setting!B8,AV37:AW37)-SUMIF(AW39,Setting!B8,AV39:AW39)-SUMIF(AW56:AW125,Setting!B8,AV56:AV125)</f>
        <v>0</v>
      </c>
      <c r="AW23" s="381"/>
      <c r="AX23" s="380">
        <f>AV23+SUMIF(AY44:AY53,Setting!B8,AX44:AY53)+SUMIF(AY38,Setting!B8,AX38:AY38)+SUMIF(AY40,Setting!B8,AX40:AY40)-SUMIF(AY37,Setting!B8,AX37:AY37)-SUMIF(AY39,Setting!B8,AX39:AY39)-SUMIF(AY56:AY125,Setting!B8,AX56:AX125)</f>
        <v>0</v>
      </c>
      <c r="AY23" s="381"/>
      <c r="AZ23" s="380">
        <f>AX23+SUMIF(BA44:BA53,Setting!B8,AZ44:BA53)+SUMIF(BA38,Setting!B8,AZ38:BA38)+SUMIF(BA40,Setting!B8,AZ40:BA40)-SUMIF(BA37,Setting!B8,AZ37:BA37)-SUMIF(BA39,Setting!B8,AZ39:BA39)-SUMIF(BA56:BA125,Setting!B8,AZ56:AZ125)</f>
        <v>0</v>
      </c>
      <c r="BA23" s="381"/>
      <c r="BB23" s="380">
        <f>AZ23+SUMIF(BC44:BC53,Setting!B8,BB44:BC53)+SUMIF(BC38,Setting!B8,BB38:BC38)+SUMIF(BC40,Setting!B8,BB40:BC40)-SUMIF(BC37,Setting!B8,BB37:BC37)-SUMIF(BC39,Setting!B8,BB39:BC39)-SUMIF(BC56:BC125,Setting!B8,BB56:BB125)</f>
        <v>0</v>
      </c>
      <c r="BC23" s="381"/>
      <c r="BD23" s="380">
        <f>BB23+SUMIF(BE44:BE53,Setting!B8,BD44:BE53)+SUMIF(BE38,Setting!B8,BD38:BE38)+SUMIF(BE40,Setting!B8,BD40:BE40)-SUMIF(BE37,Setting!B8,BD37:BE37)-SUMIF(BE39,Setting!B8,BD39:BE39)-SUMIF(BE56:BE125,Setting!B8,BD56:BE125)</f>
        <v>0</v>
      </c>
      <c r="BE23" s="381"/>
      <c r="BF23" s="380">
        <f>BD23+SUMIF(BG44:BG53,Setting!B8,BF44:BG53)+SUMIF(BG38,Setting!B8,BF38:BG38)+SUMIF(BG40,Setting!B8,BF40:BG40)-SUMIF(BG37,Setting!B8,BF37:BG37)-SUMIF(BG39,Setting!B8,BF39:BG39)-SUMIF(BG56:BG125,Setting!B8,BF56:BF125)</f>
        <v>0</v>
      </c>
      <c r="BG23" s="381"/>
      <c r="BH23" s="380">
        <f>BF23+SUMIF(BI44:BI53,Setting!B8,BH44:BI53)+SUMIF(BI38,Setting!B8,BH38:BI38)+SUMIF(BI40,Setting!B8,BH40:BI40)-SUMIF(BI37,Setting!B8,BH37:BI37)-SUMIF(BI39,Setting!B8,BH39:BI39)-SUMIF(BI56:BI125,Setting!B8,BH56:BH125)</f>
        <v>0</v>
      </c>
      <c r="BI23" s="381"/>
      <c r="BJ23" s="380">
        <f>BH23+SUMIF(BK44:BK53,Setting!B8,BJ44:BK53)+SUMIF(BK38,Setting!B8,BJ38:BK38)+SUMIF(BK40,Setting!B8,BJ40:BK40)-SUMIF(BK37,Setting!B8,BJ37:BK37)-SUMIF(BK39,Setting!B8,BJ39:BK39)-SUMIF(BK56:BK125,Setting!B8,BJ56:BJ125)</f>
        <v>0</v>
      </c>
      <c r="BK23" s="381"/>
      <c r="BL23" s="380">
        <f>BJ23+SUMIF(BM44:BM53,Setting!B8,BL44:BM53)+SUMIF(BM38,Setting!B8,BL38:BM38)+SUMIF(BM40,Setting!B8,BL40:BM40)-SUMIF(BM37,Setting!B8,BL37:BM37)-SUMIF(BM39,Setting!B8,BL39:BM39)-SUMIF(BM56:BM125,Setting!B8,BL56:BL125)</f>
        <v>0</v>
      </c>
      <c r="BM23" s="382"/>
    </row>
    <row r="24" spans="2:65" s="43" customFormat="1" ht="18.75" customHeight="1">
      <c r="B24" s="390"/>
      <c r="C24" s="121">
        <f>Setting!B9</f>
        <v>0</v>
      </c>
      <c r="D24" s="376"/>
      <c r="E24" s="377"/>
      <c r="F24" s="376">
        <f>D24+SUMIF(G44:G53,Setting!B9,F44:G53)+SUMIF(G38,Setting!B9,F38:G38)+SUMIF(G40,Setting!B9,F40:G40)-SUMIF(G37,Setting!B9,F37:G37)-SUMIF(G39,Setting!B9,F39:G39)-SUMIF(G56:G125,Setting!B9,F56:F125)</f>
        <v>0</v>
      </c>
      <c r="G24" s="377"/>
      <c r="H24" s="376">
        <f>F24+SUMIF(I44:I53,Setting!B9,H44:I53)+SUMIF(I38,Setting!B9,H38:I38)+SUMIF(I40,Setting!B9,H40:I40)-SUMIF(I37,Setting!B9,H37:I37)-SUMIF(I39,Setting!B9,H39:I39)-SUMIF(I56:I125,Setting!B9,H56:H125)</f>
        <v>0</v>
      </c>
      <c r="I24" s="377"/>
      <c r="J24" s="376">
        <f>H24+SUMIF(K44:K53,Setting!B9,J44:K53)+SUMIF(K38,Setting!B9,J38:K38)+SUMIF(K40,Setting!B9,J40:K40)-SUMIF(K37,Setting!B9,J37:K37)-SUMIF(K39,Setting!B9,J39:K39)-SUMIF(K56:K125,Setting!B9,J56:J125)</f>
        <v>0</v>
      </c>
      <c r="K24" s="377"/>
      <c r="L24" s="376">
        <f>J24+SUMIF(M44:M53,Setting!B9,L44:M53)+SUMIF(M38,Setting!B9,L38:M38)+SUMIF(M40,Setting!B9,L40:M40)-SUMIF(M37,Setting!B9,L37:M37)-SUMIF(M39,Setting!B9,L39:M39)-SUMIF(M56:M125,Setting!B9,L56:L125)</f>
        <v>0</v>
      </c>
      <c r="M24" s="377"/>
      <c r="N24" s="376">
        <f>L24+SUMIF(O44:O53,Setting!B9,N44:O53)+SUMIF(O38,Setting!B9,N38:O38)+SUMIF(O40,Setting!B9,N40:O40)-SUMIF(O37,Setting!B9,N37:O37)-SUMIF(O39,Setting!B9,N39:O39)-SUMIF(O56:O125,Setting!B9,N56:N125)</f>
        <v>0</v>
      </c>
      <c r="O24" s="377"/>
      <c r="P24" s="376">
        <f>N24+SUMIF(Q44:Q53,Setting!B9,P44:Q53)+SUMIF(Q38,Setting!B9,P38:Q38)+SUMIF(Q40,Setting!B9,P40:Q40)-SUMIF(Q37,Setting!B9,P37:Q37)-SUMIF(Q39,Setting!B9,P39:Q39)-SUMIF(Q56:Q125,Setting!B9,P56:P125)</f>
        <v>0</v>
      </c>
      <c r="Q24" s="377"/>
      <c r="R24" s="376">
        <f>P24+SUMIF(S44:S53,Setting!B9,R44:S53)+SUMIF(S38,Setting!B9,R38:S38)+SUMIF(S40,Setting!B9,R40:S40)-SUMIF(S37,Setting!B9,R37:S37)-SUMIF(S39,Setting!B9,R39:S39)-SUMIF(S56:S125,Setting!B9,R56:R125)</f>
        <v>0</v>
      </c>
      <c r="S24" s="377"/>
      <c r="T24" s="376">
        <f>R24+SUMIF(U44:U53,Setting!B9,T44:U53)+SUMIF(U38,Setting!B9,T38:U38)+SUMIF(U40,Setting!B9,T40:U40)-SUMIF(U37,Setting!B9,T37:U37)-SUMIF(U39,Setting!B9,T39:U39)-SUMIF(U56:U125,Setting!B9,T56:T125)</f>
        <v>0</v>
      </c>
      <c r="U24" s="377"/>
      <c r="V24" s="376">
        <f>T24+SUMIF(W44:W53,Setting!B9,V44:W53)+SUMIF(W38,Setting!B9,V38:W38)+SUMIF(W40,Setting!B9,V40:W40)-SUMIF(W37,Setting!B9,V37:W37)-SUMIF(W39,Setting!B9,V39:W39)-SUMIF(W56:W125,Setting!B9,V56:V125)</f>
        <v>0</v>
      </c>
      <c r="W24" s="377"/>
      <c r="X24" s="376">
        <f>V24+SUMIF(Y44:Y53,Setting!B9,X44:Y53)+SUMIF(Y38,Setting!B9,X38:Y38)+SUMIF(Y40,Setting!B9,X40:Y40)-SUMIF(Y37,Setting!B9,X37:Y37)-SUMIF(Y39,Setting!B9,X39:Y39)-SUMIF(Y56:Y125,Setting!B9,X56:X125)</f>
        <v>0</v>
      </c>
      <c r="Y24" s="377"/>
      <c r="Z24" s="376">
        <f>X24+SUMIF(AA44:AA53,Setting!B9,Z44:AA53)+SUMIF(AA38,Setting!B9,Z38:AA38)+SUMIF(AA40,Setting!B9,Z40:AA40)-SUMIF(AA37,Setting!B9,Z37:AA37)-SUMIF(AA39,Setting!B9,Z39:AA39)-SUMIF(AA56:AA125,Setting!B9,Z56:Z125)</f>
        <v>0</v>
      </c>
      <c r="AA24" s="377"/>
      <c r="AB24" s="376">
        <f>Z24+SUMIF(AC44:AC53,Setting!B9,AB44:AC53)+SUMIF(AC38,Setting!B9,AB38:AC38)+SUMIF(AC40,Setting!B9,AB40:AC40)-SUMIF(AC37,Setting!B9,AB37:AC37)-SUMIF(AC39,Setting!B9,AB39:AC39)-SUMIF(AC56:AC125,Setting!B9,AB56:AB125)</f>
        <v>0</v>
      </c>
      <c r="AC24" s="377"/>
      <c r="AD24" s="376">
        <f>AB24+SUMIF(AE44:AE53,Setting!B9,AD44:AE53)+SUMIF(AE38,Setting!B9,AD38:AE38)+SUMIF(AE40,Setting!B9,AD40:AE40)-SUMIF(AE37,Setting!B9,AD37:AE37)-SUMIF(AE39,Setting!B9,AD39:AE39)-SUMIF(AE56:AE125,Setting!B9,AD56:AE125)</f>
        <v>0</v>
      </c>
      <c r="AE24" s="377"/>
      <c r="AF24" s="376">
        <f>AD24+SUMIF(AG44:AG53,Setting!B9,AF44:AG53)+SUMIF(AG38,Setting!B9,AF38:AG38)+SUMIF(AG40,Setting!B9,AF40:AG40)-SUMIF(AG37,Setting!B9,AF37:AG37)-SUMIF(AG39,Setting!B9,AF39:AG39)-SUMIF(AG56:AG125,Setting!B9,AF56:AF125)</f>
        <v>0</v>
      </c>
      <c r="AG24" s="377"/>
      <c r="AH24" s="376">
        <f>AF24+SUMIF(AI44:AI53,Setting!B9,AH44:AI53)+SUMIF(AI38,Setting!B9,AH38:AI38)+SUMIF(AI40,Setting!B9,AH40:AI40)-SUMIF(AI37,Setting!B9,AH37:AI37)-SUMIF(AI39,Setting!B9,AH39:AI39)-SUMIF(AI56:AI125,Setting!B9,AH56:AH125)</f>
        <v>0</v>
      </c>
      <c r="AI24" s="377"/>
      <c r="AJ24" s="376">
        <f>AH24+SUMIF(AK44:AK53,Setting!B9,AJ44:AK53)+SUMIF(AK38,Setting!B9,AJ38:AK38)+SUMIF(AK40,Setting!B9,AJ40:AK40)-SUMIF(AK37,Setting!B9,AJ37:AK37)-SUMIF(AK39,Setting!B9,AJ39:AK39)-SUMIF(AK56:AK125,Setting!B9,AJ56:AJ125)</f>
        <v>0</v>
      </c>
      <c r="AK24" s="377"/>
      <c r="AL24" s="376">
        <f>AJ24+SUMIF(AM44:AM53,Setting!B9,AL44:AM53)+SUMIF(AM38,Setting!B9,AL38:AM38)+SUMIF(AM40,Setting!B9,AL40:AM40)-SUMIF(AM37,Setting!B9,AL37:AM37)-SUMIF(AM39,Setting!B9,AL39:AM39)-SUMIF(AM56:AM125,Setting!B9,AL56:AL125)</f>
        <v>0</v>
      </c>
      <c r="AM24" s="377"/>
      <c r="AN24" s="376">
        <f>AL24+SUMIF(AO44:AO53,Setting!B9,AN44:AO53)+SUMIF(AO38,Setting!B9,AN38:AO38)+SUMIF(AO40,Setting!B9,AN40:AO40)-SUMIF(AO37,Setting!B9,AN37:AO37)-SUMIF(AO39,Setting!B9,AN39:AO39)-SUMIF(AO56:AO125,Setting!B9,AN56:AN125)</f>
        <v>0</v>
      </c>
      <c r="AO24" s="377"/>
      <c r="AP24" s="376">
        <f>AN24+SUMIF(AQ44:AQ53,Setting!B9,AP44:AQ53)+SUMIF(AQ38,Setting!B9,AP38:AQ38)+SUMIF(AQ40,Setting!B9,AP40:AQ40)-SUMIF(AQ37,Setting!B9,AP37:AQ37)-SUMIF(AQ39,Setting!B9,AP39:AQ39)-SUMIF(AQ56:AQ125,Setting!B9,AP56:AP125)</f>
        <v>0</v>
      </c>
      <c r="AQ24" s="377"/>
      <c r="AR24" s="376">
        <f>AP24+SUMIF(AS44:AS53,Setting!B9,AR44:AS53)+SUMIF(AS38,Setting!B9,AR38:AS38)+SUMIF(AS40,Setting!B9,AR40:AS40)-SUMIF(AS37,Setting!B9,AR37:AS37)-SUMIF(AS39,Setting!B9,AR39:AS39)-SUMIF(AS56:AS125,Setting!B9,AR56:AR125)</f>
        <v>0</v>
      </c>
      <c r="AS24" s="377"/>
      <c r="AT24" s="376">
        <f>AR24+SUMIF(AU44:AU53,Setting!B9,AT44:AU53)+SUMIF(AU38,Setting!B9,AT38:AU38)+SUMIF(AU40,Setting!B9,AT40:AU40)-SUMIF(AU37,Setting!B9,AT37:AU37)-SUMIF(AU39,Setting!B9,AT39:AU39)-SUMIF(AU56:AU125,Setting!B9,AT56:AT125)</f>
        <v>0</v>
      </c>
      <c r="AU24" s="377"/>
      <c r="AV24" s="376">
        <f>AT24+SUMIF(AW44:AW53,Setting!B9,AV44:AW53)+SUMIF(AW38,Setting!B9,AV38:AW38)+SUMIF(AW40,Setting!B9,AV40:AW40)-SUMIF(AW37,Setting!B9,AV37:AW37)-SUMIF(AW39,Setting!B9,AV39:AW39)-SUMIF(AW56:AW125,Setting!B9,AV56:AV125)</f>
        <v>0</v>
      </c>
      <c r="AW24" s="377"/>
      <c r="AX24" s="376">
        <f>AV24+SUMIF(AY44:AY53,Setting!B9,AX44:AY53)+SUMIF(AY38,Setting!B9,AX38:AY38)+SUMIF(AY40,Setting!B9,AX40:AY40)-SUMIF(AY37,Setting!B9,AX37:AY37)-SUMIF(AY39,Setting!B9,AX39:AY39)-SUMIF(AY56:AY125,Setting!B9,AX56:AX125)</f>
        <v>0</v>
      </c>
      <c r="AY24" s="377"/>
      <c r="AZ24" s="376">
        <f>AX24+SUMIF(BA44:BA53,Setting!B9,AZ44:BA53)+SUMIF(BA38,Setting!B9,AZ38:BA38)+SUMIF(BA40,Setting!B9,AZ40:BA40)-SUMIF(BA37,Setting!B9,AZ37:BA37)-SUMIF(BA39,Setting!B9,AZ39:BA39)-SUMIF(BA56:BA125,Setting!B9,AZ56:AZ125)</f>
        <v>0</v>
      </c>
      <c r="BA24" s="377"/>
      <c r="BB24" s="376">
        <f>AZ24+SUMIF(BC44:BC53,Setting!B9,BB44:BC53)+SUMIF(BC38,Setting!B9,BB38:BC38)+SUMIF(BC40,Setting!B9,BB40:BC40)-SUMIF(BC37,Setting!B9,BB37:BC37)-SUMIF(BC39,Setting!B9,BB39:BC39)-SUMIF(BC56:BC125,Setting!B9,BB56:BB125)</f>
        <v>0</v>
      </c>
      <c r="BC24" s="377"/>
      <c r="BD24" s="376">
        <f>BB24+SUMIF(BE44:BE53,Setting!B9,BD44:BE53)+SUMIF(BE38,Setting!B9,BD38:BE38)+SUMIF(BE40,Setting!B9,BD40:BE40)-SUMIF(BE37,Setting!B9,BD37:BE37)-SUMIF(BE39,Setting!B9,BD39:BE39)-SUMIF(BE56:BE125,Setting!B9,BD56:BE125)</f>
        <v>0</v>
      </c>
      <c r="BE24" s="377"/>
      <c r="BF24" s="376">
        <f>BD24+SUMIF(BG44:BG53,Setting!B9,BF44:BG53)+SUMIF(BG38,Setting!B9,BF38:BG38)+SUMIF(BG40,Setting!B9,BF40:BG40)-SUMIF(BG37,Setting!B9,BF37:BG37)-SUMIF(BG39,Setting!B9,BF39:BG39)-SUMIF(BG56:BG125,Setting!B9,BF56:BF125)</f>
        <v>0</v>
      </c>
      <c r="BG24" s="377"/>
      <c r="BH24" s="376">
        <f>BF24+SUMIF(BI44:BI53,Setting!B9,BH44:BI53)+SUMIF(BI38,Setting!B9,BH38:BI38)+SUMIF(BI40,Setting!B9,BH40:BI40)-SUMIF(BI37,Setting!B9,BH37:BI37)-SUMIF(BI39,Setting!B9,BH39:BI39)-SUMIF(BI56:BI125,Setting!B9,BH56:BH125)</f>
        <v>0</v>
      </c>
      <c r="BI24" s="377"/>
      <c r="BJ24" s="376">
        <f>BH24+SUMIF(BK44:BK53,Setting!B9,BJ44:BK53)+SUMIF(BK38,Setting!B9,BJ38:BK38)+SUMIF(BK40,Setting!B9,BJ40:BK40)-SUMIF(BK37,Setting!B9,BJ37:BK37)-SUMIF(BK39,Setting!B9,BJ39:BK39)-SUMIF(BK56:BK125,Setting!B9,BJ56:BJ125)</f>
        <v>0</v>
      </c>
      <c r="BK24" s="377"/>
      <c r="BL24" s="376">
        <f>BJ24+SUMIF(BM44:BM53,Setting!B9,BL44:BM53)+SUMIF(BM38,Setting!B9,BL38:BM38)+SUMIF(BM40,Setting!B9,BL40:BM40)-SUMIF(BM37,Setting!B9,BL37:BM37)-SUMIF(BM39,Setting!B9,BL39:BM39)-SUMIF(BM56:BM125,Setting!B9,BL56:BL125)</f>
        <v>0</v>
      </c>
      <c r="BM24" s="378"/>
    </row>
    <row r="25" spans="2:65" s="43" customFormat="1" ht="18.75" customHeight="1">
      <c r="B25" s="390"/>
      <c r="C25" s="71">
        <f>Setting!B10</f>
        <v>0</v>
      </c>
      <c r="D25" s="380"/>
      <c r="E25" s="381"/>
      <c r="F25" s="380">
        <f>D25+SUMIF(G44:G53,Setting!B10,F44:G53)+SUMIF(G38,Setting!B10,F38:G38)+SUMIF(G40,Setting!B10,F40:G40)-SUMIF(G37,Setting!B10,F37:G37)-SUMIF(G39,Setting!B10,F39:G39)-SUMIF(G56:G125,Setting!B10,F56:F125)</f>
        <v>0</v>
      </c>
      <c r="G25" s="381"/>
      <c r="H25" s="380">
        <f>F25+SUMIF(I44:I53,Setting!B10,H44:I53)+SUMIF(I38,Setting!B10,H38:I38)+SUMIF(I40,Setting!B10,H40:I40)-SUMIF(I37,Setting!B10,H37:I37)-SUMIF(I39,Setting!B10,H39:I39)-SUMIF(I56:I125,Setting!B10,H56:H125)</f>
        <v>0</v>
      </c>
      <c r="I25" s="381"/>
      <c r="J25" s="380">
        <f>H25+SUMIF(K44:K53,Setting!B10,J44:K53)+SUMIF(K38,Setting!B10,J38:K38)+SUMIF(K40,Setting!B10,J40:K40)-SUMIF(K37,Setting!B10,J37:K37)-SUMIF(K39,Setting!B10,J39:K39)-SUMIF(K56:K125,Setting!B10,J56:J125)</f>
        <v>0</v>
      </c>
      <c r="K25" s="381"/>
      <c r="L25" s="380">
        <f>J25+SUMIF(M44:M53,Setting!B10,L44:M53)+SUMIF(M38,Setting!B10,L38:M38)+SUMIF(M40,Setting!B10,L40:M40)-SUMIF(M37,Setting!B10,L37:M37)-SUMIF(M39,Setting!B10,L39:M39)-SUMIF(M56:M125,Setting!B10,L56:L125)</f>
        <v>0</v>
      </c>
      <c r="M25" s="381"/>
      <c r="N25" s="380">
        <f>L25+SUMIF(O44:O53,Setting!B10,N44:O53)+SUMIF(O38,Setting!B10,N38:O38)+SUMIF(O40,Setting!B10,N40:O40)-SUMIF(O37,Setting!B10,N37:O37)-SUMIF(O39,Setting!B10,N39:O39)-SUMIF(O56:O125,Setting!B10,N56:N125)</f>
        <v>0</v>
      </c>
      <c r="O25" s="381"/>
      <c r="P25" s="380">
        <f>N25+SUMIF(Q44:Q53,Setting!B10,P44:Q53)+SUMIF(Q38,Setting!B10,P38:Q38)+SUMIF(Q40,Setting!B10,P40:Q40)-SUMIF(Q37,Setting!B10,P37:Q37)-SUMIF(Q39,Setting!B10,P39:Q39)-SUMIF(Q56:Q125,Setting!B10,P56:P125)</f>
        <v>0</v>
      </c>
      <c r="Q25" s="381"/>
      <c r="R25" s="380">
        <f>P25+SUMIF(S44:S53,Setting!B10,R44:S53)+SUMIF(S38,Setting!B10,R38:S38)+SUMIF(S40,Setting!B10,R40:S40)-SUMIF(S37,Setting!B10,R37:S37)-SUMIF(S39,Setting!B10,R39:S39)-SUMIF(S56:S125,Setting!B10,R56:R125)</f>
        <v>0</v>
      </c>
      <c r="S25" s="381"/>
      <c r="T25" s="380">
        <f>R25+SUMIF(U44:U53,Setting!B10,T44:U53)+SUMIF(U38,Setting!B10,T38:U38)+SUMIF(U40,Setting!B10,T40:U40)-SUMIF(U37,Setting!B10,T37:U37)-SUMIF(U39,Setting!B10,T39:U39)-SUMIF(U56:U125,Setting!B10,T56:T125)</f>
        <v>0</v>
      </c>
      <c r="U25" s="381"/>
      <c r="V25" s="380">
        <f>T25+SUMIF(W44:W53,Setting!B10,V44:W53)+SUMIF(W38,Setting!B10,V38:W38)+SUMIF(W40,Setting!B10,V40:W40)-SUMIF(W37,Setting!B10,V37:W37)-SUMIF(W39,Setting!B10,V39:W39)-SUMIF(W56:W125,Setting!B10,V56:V125)</f>
        <v>0</v>
      </c>
      <c r="W25" s="381"/>
      <c r="X25" s="380">
        <f>V25+SUMIF(Y44:Y53,Setting!B10,X44:Y53)+SUMIF(Y38,Setting!B10,X38:Y38)+SUMIF(Y40,Setting!B10,X40:Y40)-SUMIF(Y37,Setting!B10,X37:Y37)-SUMIF(Y39,Setting!B10,X39:Y39)-SUMIF(Y56:Y125,Setting!B10,X56:X125)</f>
        <v>0</v>
      </c>
      <c r="Y25" s="381"/>
      <c r="Z25" s="380">
        <f>X25+SUMIF(AA44:AA53,Setting!B10,Z44:AA53)+SUMIF(AA38,Setting!B10,Z38:AA38)+SUMIF(AA40,Setting!B10,Z40:AA40)-SUMIF(AA37,Setting!B10,Z37:AA37)-SUMIF(AA39,Setting!B10,Z39:AA39)-SUMIF(AA56:AA125,Setting!B10,Z56:Z125)</f>
        <v>0</v>
      </c>
      <c r="AA25" s="381"/>
      <c r="AB25" s="380">
        <f>Z25+SUMIF(AC44:AC53,Setting!B10,AB44:AC53)+SUMIF(AC38,Setting!B10,AB38:AC38)+SUMIF(AC40,Setting!B10,AB40:AC40)-SUMIF(AC37,Setting!B10,AB37:AC37)-SUMIF(AC39,Setting!B10,AB39:AC39)-SUMIF(AC56:AC125,Setting!B10,AB56:AB125)</f>
        <v>0</v>
      </c>
      <c r="AC25" s="381"/>
      <c r="AD25" s="380">
        <f>AB25+SUMIF(AE44:AE53,Setting!B10,AD44:AE53)+SUMIF(AE38,Setting!B10,AD38:AE38)+SUMIF(AE40,Setting!B10,AD40:AE40)-SUMIF(AE37,Setting!B10,AD37:AE37)-SUMIF(AE39,Setting!B10,AD39:AE39)-SUMIF(AE56:AE125,Setting!B10,AD56:AE125)</f>
        <v>0</v>
      </c>
      <c r="AE25" s="381"/>
      <c r="AF25" s="380">
        <f>AD25+SUMIF(AG44:AG53,Setting!B10,AF44:AG53)+SUMIF(AG38,Setting!B10,AF38:AG38)+SUMIF(AG40,Setting!B10,AF40:AG40)-SUMIF(AG37,Setting!B10,AF37:AG37)-SUMIF(AG39,Setting!B10,AF39:AG39)-SUMIF(AG56:AG125,Setting!B10,AF56:AF125)</f>
        <v>0</v>
      </c>
      <c r="AG25" s="381"/>
      <c r="AH25" s="380">
        <f>AF25+SUMIF(AI44:AI53,Setting!B10,AH44:AI53)+SUMIF(AI38,Setting!B10,AH38:AI38)+SUMIF(AI40,Setting!B10,AH40:AI40)-SUMIF(AI37,Setting!B10,AH37:AI37)-SUMIF(AI39,Setting!B10,AH39:AI39)-SUMIF(AI56:AI125,Setting!B10,AH56:AH125)</f>
        <v>0</v>
      </c>
      <c r="AI25" s="381"/>
      <c r="AJ25" s="380">
        <f>AH25+SUMIF(AK44:AK53,Setting!B10,AJ44:AK53)+SUMIF(AK38,Setting!B10,AJ38:AK38)+SUMIF(AK40,Setting!B10,AJ40:AK40)-SUMIF(AK37,Setting!B10,AJ37:AK37)-SUMIF(AK39,Setting!B10,AJ39:AK39)-SUMIF(AK56:AK125,Setting!B10,AJ56:AJ125)</f>
        <v>0</v>
      </c>
      <c r="AK25" s="381"/>
      <c r="AL25" s="380">
        <f>AJ25+SUMIF(AM44:AM53,Setting!B10,AL44:AM53)+SUMIF(AM38,Setting!B10,AL38:AM38)+SUMIF(AM40,Setting!B10,AL40:AM40)-SUMIF(AM37,Setting!B10,AL37:AM37)-SUMIF(AM39,Setting!B10,AL39:AM39)-SUMIF(AM56:AM125,Setting!B10,AL56:AL125)</f>
        <v>0</v>
      </c>
      <c r="AM25" s="381"/>
      <c r="AN25" s="380">
        <f>AL25+SUMIF(AO44:AO53,Setting!B10,AN44:AO53)+SUMIF(AO38,Setting!B10,AN38:AO38)+SUMIF(AO40,Setting!B10,AN40:AO40)-SUMIF(AO37,Setting!B10,AN37:AO37)-SUMIF(AO39,Setting!B10,AN39:AO39)-SUMIF(AO56:AO125,Setting!B10,AN56:AN125)</f>
        <v>0</v>
      </c>
      <c r="AO25" s="381"/>
      <c r="AP25" s="380">
        <f>AN25+SUMIF(AQ44:AQ53,Setting!B10,AP44:AQ53)+SUMIF(AQ38,Setting!B10,AP38:AQ38)+SUMIF(AQ40,Setting!B10,AP40:AQ40)-SUMIF(AQ37,Setting!B10,AP37:AQ37)-SUMIF(AQ39,Setting!B10,AP39:AQ39)-SUMIF(AQ56:AQ125,Setting!B10,AP56:AP125)</f>
        <v>0</v>
      </c>
      <c r="AQ25" s="381"/>
      <c r="AR25" s="380">
        <f>AP25+SUMIF(AS44:AS53,Setting!B10,AR44:AS53)+SUMIF(AS38,Setting!B10,AR38:AS38)+SUMIF(AS40,Setting!B10,AR40:AS40)-SUMIF(AS37,Setting!B10,AR37:AS37)-SUMIF(AS39,Setting!B10,AR39:AS39)-SUMIF(AS56:AS125,Setting!B10,AR56:AR125)</f>
        <v>0</v>
      </c>
      <c r="AS25" s="381"/>
      <c r="AT25" s="380">
        <f>AR25+SUMIF(AU44:AU53,Setting!B10,AT44:AU53)+SUMIF(AU38,Setting!B10,AT38:AU38)+SUMIF(AU40,Setting!B10,AT40:AU40)-SUMIF(AU37,Setting!B10,AT37:AU37)-SUMIF(AU39,Setting!B10,AT39:AU39)-SUMIF(AU56:AU125,Setting!B10,AT56:AT125)</f>
        <v>0</v>
      </c>
      <c r="AU25" s="381"/>
      <c r="AV25" s="380">
        <f>AT25+SUMIF(AW44:AW53,Setting!B10,AV44:AW53)+SUMIF(AW38,Setting!B10,AV38:AW38)+SUMIF(AW40,Setting!B10,AV40:AW40)-SUMIF(AW37,Setting!B10,AV37:AW37)-SUMIF(AW39,Setting!B10,AV39:AW39)-SUMIF(AW56:AW125,Setting!B10,AV56:AV125)</f>
        <v>0</v>
      </c>
      <c r="AW25" s="381"/>
      <c r="AX25" s="380">
        <f>AV25+SUMIF(AY44:AY53,Setting!B10,AX44:AY53)+SUMIF(AY38,Setting!B10,AX38:AY38)+SUMIF(AY40,Setting!B10,AX40:AY40)-SUMIF(AY37,Setting!B10,AX37:AY37)-SUMIF(AY39,Setting!B10,AX39:AY39)-SUMIF(AY56:AY125,Setting!B10,AX56:AX125)</f>
        <v>0</v>
      </c>
      <c r="AY25" s="381"/>
      <c r="AZ25" s="380">
        <f>AX25+SUMIF(BA44:BA53,Setting!B10,AZ44:BA53)+SUMIF(BA38,Setting!B10,AZ38:BA38)+SUMIF(BA40,Setting!B10,AZ40:BA40)-SUMIF(BA37,Setting!B10,AZ37:BA37)-SUMIF(BA39,Setting!B10,AZ39:BA39)-SUMIF(BA56:BA125,Setting!B10,AZ56:AZ125)</f>
        <v>0</v>
      </c>
      <c r="BA25" s="381"/>
      <c r="BB25" s="380">
        <f>AZ25+SUMIF(BC44:BC53,Setting!B10,BB44:BC53)+SUMIF(BC38,Setting!B10,BB38:BC38)+SUMIF(BC40,Setting!B10,BB40:BC40)-SUMIF(BC37,Setting!B10,BB37:BC37)-SUMIF(BC39,Setting!B10,BB39:BC39)-SUMIF(BC56:BC125,Setting!B10,BB56:BB125)</f>
        <v>0</v>
      </c>
      <c r="BC25" s="381"/>
      <c r="BD25" s="380">
        <f>BB25+SUMIF(BE44:BE53,Setting!B10,BD44:BE53)+SUMIF(BE38,Setting!B10,BD38:BE38)+SUMIF(BE40,Setting!B10,BD40:BE40)-SUMIF(BE37,Setting!B10,BD37:BE37)-SUMIF(BE39,Setting!B10,BD39:BE39)-SUMIF(BE56:BE125,Setting!B10,BD56:BE125)</f>
        <v>0</v>
      </c>
      <c r="BE25" s="381"/>
      <c r="BF25" s="380">
        <f>BD25+SUMIF(BG44:BG53,Setting!B10,BF44:BG53)+SUMIF(BG38,Setting!B10,BF38:BG38)+SUMIF(BG40,Setting!B10,BF40:BG40)-SUMIF(BG37,Setting!B10,BF37:BG37)-SUMIF(BG39,Setting!B10,BF39:BG39)-SUMIF(BG56:BG125,Setting!B10,BF56:BF125)</f>
        <v>0</v>
      </c>
      <c r="BG25" s="381"/>
      <c r="BH25" s="380">
        <f>BF25+SUMIF(BI44:BI53,Setting!B10,BH44:BI53)+SUMIF(BI38,Setting!B10,BH38:BI38)+SUMIF(BI40,Setting!B10,BH40:BI40)-SUMIF(BI37,Setting!B10,BH37:BI37)-SUMIF(BI39,Setting!B10,BH39:BI39)-SUMIF(BI56:BI125,Setting!B10,BH56:BH125)</f>
        <v>0</v>
      </c>
      <c r="BI25" s="381"/>
      <c r="BJ25" s="380">
        <f>BH25+SUMIF(BK44:BK53,Setting!B10,BJ44:BK53)+SUMIF(BK38,Setting!B10,BJ38:BK38)+SUMIF(BK40,Setting!B10,BJ40:BK40)-SUMIF(BK37,Setting!B10,BJ37:BK37)-SUMIF(BK39,Setting!B10,BJ39:BK39)-SUMIF(BK56:BK125,Setting!B10,BJ56:BJ125)</f>
        <v>0</v>
      </c>
      <c r="BK25" s="381"/>
      <c r="BL25" s="380">
        <f>BJ25+SUMIF(BM44:BM53,Setting!B10,BL44:BM53)+SUMIF(BM38,Setting!B10,BL38:BM38)+SUMIF(BM40,Setting!B10,BL40:BM40)-SUMIF(BM37,Setting!B10,BL37:BM37)-SUMIF(BM39,Setting!B10,BL39:BM39)-SUMIF(BM56:BM125,Setting!B10,BL56:BL125)</f>
        <v>0</v>
      </c>
      <c r="BM25" s="382"/>
    </row>
    <row r="26" spans="2:65" s="43" customFormat="1" ht="18.75" customHeight="1">
      <c r="B26" s="390"/>
      <c r="C26" s="121">
        <f>Setting!B11</f>
        <v>0</v>
      </c>
      <c r="D26" s="376"/>
      <c r="E26" s="377"/>
      <c r="F26" s="376">
        <f>D26+SUMIF(G44:G53,Setting!B11,F44:G53)+SUMIF(G38,Setting!B11,F38:G38)+SUMIF(G40,Setting!B11,F40:G40)-SUMIF(G37,Setting!B11,F37:G37)-SUMIF(G39,Setting!B11,F39:G39)-SUMIF(G56:G125,Setting!B11,F56:F125)</f>
        <v>0</v>
      </c>
      <c r="G26" s="377"/>
      <c r="H26" s="376">
        <f>F26+SUMIF(I44:I53,Setting!B11,H44:I53)+SUMIF(I38,Setting!B11,H38:I38)+SUMIF(I40,Setting!B11,H40:I40)-SUMIF(I37,Setting!B11,H37:I37)-SUMIF(I39,Setting!B11,H39:I39)-SUMIF(I56:I125,Setting!B11,H56:H125)</f>
        <v>0</v>
      </c>
      <c r="I26" s="377"/>
      <c r="J26" s="376">
        <f>H26+SUMIF(K44:K53,Setting!B11,J44:K53)+SUMIF(K38,Setting!B11,J38:K38)+SUMIF(K40,Setting!B11,J40:K40)-SUMIF(K37,Setting!B11,J37:K37)-SUMIF(K39,Setting!B11,J39:K39)-SUMIF(K56:K125,Setting!B11,J56:J125)</f>
        <v>0</v>
      </c>
      <c r="K26" s="377"/>
      <c r="L26" s="376">
        <f>J26+SUMIF(M44:M53,Setting!B11,L44:M53)+SUMIF(M38,Setting!B11,L38:M38)+SUMIF(M40,Setting!B11,L40:M40)-SUMIF(M37,Setting!B11,L37:M37)-SUMIF(M39,Setting!B11,L39:M39)-SUMIF(M56:M125,Setting!B11,L56:L125)</f>
        <v>0</v>
      </c>
      <c r="M26" s="377"/>
      <c r="N26" s="376">
        <f>L26+SUMIF(O44:O53,Setting!B11,N44:O53)+SUMIF(O38,Setting!B11,N38:O38)+SUMIF(O40,Setting!B11,N40:O40)-SUMIF(O37,Setting!B11,N37:O37)-SUMIF(O39,Setting!B11,N39:O39)-SUMIF(O56:O125,Setting!B11,N56:N125)</f>
        <v>0</v>
      </c>
      <c r="O26" s="377"/>
      <c r="P26" s="376">
        <f>N26+SUMIF(Q44:Q53,Setting!B11,P44:Q53)+SUMIF(Q38,Setting!B11,P38:Q38)+SUMIF(Q40,Setting!B11,P40:Q40)-SUMIF(Q37,Setting!B11,P37:Q37)-SUMIF(Q39,Setting!B11,P39:Q39)-SUMIF(Q56:Q125,Setting!B11,P56:P125)</f>
        <v>0</v>
      </c>
      <c r="Q26" s="377"/>
      <c r="R26" s="376">
        <f>P26+SUMIF(S44:S53,Setting!B11,R44:S53)+SUMIF(S38,Setting!B11,R38:S38)+SUMIF(S40,Setting!B11,R40:S40)-SUMIF(S37,Setting!B11,R37:S37)-SUMIF(S39,Setting!B11,R39:S39)-SUMIF(S56:S125,Setting!B11,R56:R125)</f>
        <v>0</v>
      </c>
      <c r="S26" s="377"/>
      <c r="T26" s="376">
        <f>R26+SUMIF(U44:U53,Setting!B11,T44:U53)+SUMIF(U38,Setting!B11,T38:U38)+SUMIF(U40,Setting!B11,T40:U40)-SUMIF(U37,Setting!B11,T37:U37)-SUMIF(U39,Setting!B11,T39:U39)-SUMIF(U56:U125,Setting!B11,T56:T125)</f>
        <v>0</v>
      </c>
      <c r="U26" s="377"/>
      <c r="V26" s="376">
        <f>T26+SUMIF(W44:W53,Setting!B11,V44:W53)+SUMIF(W38,Setting!B11,V38:W38)+SUMIF(W40,Setting!B11,V40:W40)-SUMIF(W37,Setting!B11,V37:W37)-SUMIF(W39,Setting!B11,V39:W39)-SUMIF(W56:W125,Setting!B11,V56:V125)</f>
        <v>0</v>
      </c>
      <c r="W26" s="377"/>
      <c r="X26" s="376">
        <f>V26+SUMIF(Y44:Y53,Setting!B11,X44:Y53)+SUMIF(Y38,Setting!B11,X38:Y38)+SUMIF(Y40,Setting!B11,X40:Y40)-SUMIF(Y37,Setting!B11,X37:Y37)-SUMIF(Y39,Setting!B11,X39:Y39)-SUMIF(Y56:Y125,Setting!B11,X56:X125)</f>
        <v>0</v>
      </c>
      <c r="Y26" s="377"/>
      <c r="Z26" s="376">
        <f>X26+SUMIF(AA44:AA53,Setting!B11,Z44:AA53)+SUMIF(AA38,Setting!B11,Z38:AA38)+SUMIF(AA40,Setting!B11,Z40:AA40)-SUMIF(AA37,Setting!B11,Z37:AA37)-SUMIF(AA39,Setting!B11,Z39:AA39)-SUMIF(AA56:AA125,Setting!B11,Z56:Z125)</f>
        <v>0</v>
      </c>
      <c r="AA26" s="377"/>
      <c r="AB26" s="376">
        <f>Z26+SUMIF(AC44:AC53,Setting!B11,AB44:AC53)+SUMIF(AC38,Setting!B11,AB38:AC38)+SUMIF(AC40,Setting!B11,AB40:AC40)-SUMIF(AC37,Setting!B11,AB37:AC37)-SUMIF(AC39,Setting!B11,AB39:AC39)-SUMIF(AC56:AC125,Setting!B11,AB56:AB125)</f>
        <v>0</v>
      </c>
      <c r="AC26" s="377"/>
      <c r="AD26" s="376">
        <f>AB26+SUMIF(AE44:AE53,Setting!B11,AD44:AE53)+SUMIF(AE38,Setting!B11,AD38:AE38)+SUMIF(AE40,Setting!B11,AD40:AE40)-SUMIF(AE37,Setting!B11,AD37:AE37)-SUMIF(AE39,Setting!B11,AD39:AE39)-SUMIF(AE56:AE125,Setting!B11,AD56:AE125)</f>
        <v>0</v>
      </c>
      <c r="AE26" s="377"/>
      <c r="AF26" s="376">
        <f>AD26+SUMIF(AG44:AG53,Setting!B11,AF44:AG53)+SUMIF(AG38,Setting!B11,AF38:AG38)+SUMIF(AG40,Setting!B11,AF40:AG40)-SUMIF(AG37,Setting!B11,AF37:AG37)-SUMIF(AG39,Setting!B11,AF39:AG39)-SUMIF(AG56:AG125,Setting!B11,AF56:AF125)</f>
        <v>0</v>
      </c>
      <c r="AG26" s="377"/>
      <c r="AH26" s="376">
        <f>AF26+SUMIF(AI44:AI53,Setting!B11,AH44:AI53)+SUMIF(AI38,Setting!B11,AH38:AI38)+SUMIF(AI40,Setting!B11,AH40:AI40)-SUMIF(AI37,Setting!B11,AH37:AI37)-SUMIF(AI39,Setting!B11,AH39:AI39)-SUMIF(AI56:AI125,Setting!B11,AH56:AH125)</f>
        <v>0</v>
      </c>
      <c r="AI26" s="377"/>
      <c r="AJ26" s="376">
        <f>AH26+SUMIF(AK44:AK53,Setting!B11,AJ44:AK53)+SUMIF(AK38,Setting!B11,AJ38:AK38)+SUMIF(AK40,Setting!B11,AJ40:AK40)-SUMIF(AK37,Setting!B11,AJ37:AK37)-SUMIF(AK39,Setting!B11,AJ39:AK39)-SUMIF(AK56:AK125,Setting!B11,AJ56:AJ125)</f>
        <v>0</v>
      </c>
      <c r="AK26" s="377"/>
      <c r="AL26" s="376">
        <f>AJ26+SUMIF(AM44:AM53,Setting!B11,AL44:AM53)+SUMIF(AM38,Setting!B11,AL38:AM38)+SUMIF(AM40,Setting!B11,AL40:AM40)-SUMIF(AM37,Setting!B11,AL37:AM37)-SUMIF(AM39,Setting!B11,AL39:AM39)-SUMIF(AM56:AM125,Setting!B11,AL56:AL125)</f>
        <v>0</v>
      </c>
      <c r="AM26" s="377"/>
      <c r="AN26" s="376">
        <f>AL26+SUMIF(AO44:AO53,Setting!B11,AN44:AO53)+SUMIF(AO38,Setting!B11,AN38:AO38)+SUMIF(AO40,Setting!B11,AN40:AO40)-SUMIF(AO37,Setting!B11,AN37:AO37)-SUMIF(AO39,Setting!B11,AN39:AO39)-SUMIF(AO56:AO125,Setting!B11,AN56:AN125)</f>
        <v>0</v>
      </c>
      <c r="AO26" s="377"/>
      <c r="AP26" s="376">
        <f>AN26+SUMIF(AQ44:AQ53,Setting!B11,AP44:AQ53)+SUMIF(AQ38,Setting!B11,AP38:AQ38)+SUMIF(AQ40,Setting!B11,AP40:AQ40)-SUMIF(AQ37,Setting!B11,AP37:AQ37)-SUMIF(AQ39,Setting!B11,AP39:AQ39)-SUMIF(AQ56:AQ125,Setting!B11,AP56:AP125)</f>
        <v>0</v>
      </c>
      <c r="AQ26" s="377"/>
      <c r="AR26" s="376">
        <f>AP26+SUMIF(AS44:AS53,Setting!B11,AR44:AS53)+SUMIF(AS38,Setting!B11,AR38:AS38)+SUMIF(AS40,Setting!B11,AR40:AS40)-SUMIF(AS37,Setting!B11,AR37:AS37)-SUMIF(AS39,Setting!B11,AR39:AS39)-SUMIF(AS56:AS125,Setting!B11,AR56:AR125)</f>
        <v>0</v>
      </c>
      <c r="AS26" s="377"/>
      <c r="AT26" s="376">
        <f>AR26+SUMIF(AU44:AU53,Setting!B11,AT44:AU53)+SUMIF(AU38,Setting!B11,AT38:AU38)+SUMIF(AU40,Setting!B11,AT40:AU40)-SUMIF(AU37,Setting!B11,AT37:AU37)-SUMIF(AU39,Setting!B11,AT39:AU39)-SUMIF(AU56:AU125,Setting!B11,AT56:AT125)</f>
        <v>0</v>
      </c>
      <c r="AU26" s="377"/>
      <c r="AV26" s="376">
        <f>AT26+SUMIF(AW44:AW53,Setting!B11,AV44:AW53)+SUMIF(AW38,Setting!B11,AV38:AW38)+SUMIF(AW40,Setting!B11,AV40:AW40)-SUMIF(AW37,Setting!B11,AV37:AW37)-SUMIF(AW39,Setting!B11,AV39:AW39)-SUMIF(AW56:AW125,Setting!B11,AV56:AV125)</f>
        <v>0</v>
      </c>
      <c r="AW26" s="377"/>
      <c r="AX26" s="376">
        <f>AV26+SUMIF(AY44:AY53,Setting!B11,AX44:AY53)+SUMIF(AY38,Setting!B11,AX38:AY38)+SUMIF(AY40,Setting!B11,AX40:AY40)-SUMIF(AY37,Setting!B11,AX37:AY37)-SUMIF(AY39,Setting!B11,AX39:AY39)-SUMIF(AY56:AY125,Setting!B11,AX56:AX125)</f>
        <v>0</v>
      </c>
      <c r="AY26" s="377"/>
      <c r="AZ26" s="376">
        <f>AX26+SUMIF(BA44:BA53,Setting!B11,AZ44:BA53)+SUMIF(BA38,Setting!B11,AZ38:BA38)+SUMIF(BA40,Setting!B11,AZ40:BA40)-SUMIF(BA37,Setting!B11,AZ37:BA37)-SUMIF(BA39,Setting!B11,AZ39:BA39)-SUMIF(BA56:BA125,Setting!B11,AZ56:AZ125)</f>
        <v>0</v>
      </c>
      <c r="BA26" s="377"/>
      <c r="BB26" s="376">
        <f>AZ26+SUMIF(BC44:BC53,Setting!B11,BB44:BC53)+SUMIF(BC38,Setting!B11,BB38:BC38)+SUMIF(BC40,Setting!B11,BB40:BC40)-SUMIF(BC37,Setting!B11,BB37:BC37)-SUMIF(BC39,Setting!B11,BB39:BC39)-SUMIF(BC56:BC125,Setting!B11,BB56:BB125)</f>
        <v>0</v>
      </c>
      <c r="BC26" s="377"/>
      <c r="BD26" s="376">
        <f>BB26+SUMIF(BE44:BE53,Setting!B11,BD44:BE53)+SUMIF(BE38,Setting!B11,BD38:BE38)+SUMIF(BE40,Setting!B11,BD40:BE40)-SUMIF(BE37,Setting!B11,BD37:BE37)-SUMIF(BE39,Setting!B11,BD39:BE39)-SUMIF(BE56:BE125,Setting!B11,BD56:BE125)</f>
        <v>0</v>
      </c>
      <c r="BE26" s="377"/>
      <c r="BF26" s="376">
        <f>BD26+SUMIF(BG44:BG53,Setting!B11,BF44:BG53)+SUMIF(BG38,Setting!B11,BF38:BG38)+SUMIF(BG40,Setting!B11,BF40:BG40)-SUMIF(BG37,Setting!B11,BF37:BG37)-SUMIF(BG39,Setting!B11,BF39:BG39)-SUMIF(BG56:BG125,Setting!B11,BF56:BF125)</f>
        <v>0</v>
      </c>
      <c r="BG26" s="377"/>
      <c r="BH26" s="376">
        <f>BF26+SUMIF(BI44:BI53,Setting!B11,BH44:BI53)+SUMIF(BI38,Setting!B11,BH38:BI38)+SUMIF(BI40,Setting!B11,BH40:BI40)-SUMIF(BI37,Setting!B11,BH37:BI37)-SUMIF(BI39,Setting!B11,BH39:BI39)-SUMIF(BI56:BI125,Setting!B11,BH56:BH125)</f>
        <v>0</v>
      </c>
      <c r="BI26" s="377"/>
      <c r="BJ26" s="376">
        <f>BH26+SUMIF(BK44:BK53,Setting!B11,BJ44:BK53)+SUMIF(BK38,Setting!B11,BJ38:BK38)+SUMIF(BK40,Setting!B11,BJ40:BK40)-SUMIF(BK37,Setting!B11,BJ37:BK37)-SUMIF(BK39,Setting!B11,BJ39:BK39)-SUMIF(BK56:BK125,Setting!B11,BJ56:BJ125)</f>
        <v>0</v>
      </c>
      <c r="BK26" s="377"/>
      <c r="BL26" s="376">
        <f>BJ26+SUMIF(BM44:BM53,Setting!B11,BL44:BM53)+SUMIF(BM38,Setting!B11,BL38:BM38)+SUMIF(BM40,Setting!B11,BL40:BM40)-SUMIF(BM37,Setting!B11,BL37:BM37)-SUMIF(BM39,Setting!B11,BL39:BM39)-SUMIF(BM56:BM125,Setting!B11,BL56:BL125)</f>
        <v>0</v>
      </c>
      <c r="BM26" s="378"/>
    </row>
    <row r="27" spans="2:65" s="43" customFormat="1" ht="18.75" customHeight="1">
      <c r="B27" s="390"/>
      <c r="C27" s="71">
        <f>Setting!B12</f>
        <v>0</v>
      </c>
      <c r="D27" s="380"/>
      <c r="E27" s="381"/>
      <c r="F27" s="380">
        <f>D27+SUMIF(G44:G53,Setting!B12,F44:G53)+SUMIF(G38,Setting!B12,F38:G38)+SUMIF(G40,Setting!B12,F40:G40)-SUMIF(G37,Setting!B12,F37:G37)-SUMIF(G39,Setting!B12,F39:G39)-SUMIF(G56:G125,Setting!B12,F56:F125)</f>
        <v>0</v>
      </c>
      <c r="G27" s="381"/>
      <c r="H27" s="380">
        <f>F27+SUMIF(I44:I53,Setting!B12,H44:I53)+SUMIF(I38,Setting!B12,H38:I38)+SUMIF(I40,Setting!B12,H40:I40)-SUMIF(I37,Setting!B12,H37:I37)-SUMIF(I39,Setting!B12,H39:I39)-SUMIF(I56:I125,Setting!B12,H56:H125)</f>
        <v>0</v>
      </c>
      <c r="I27" s="381"/>
      <c r="J27" s="380">
        <f>H27+SUMIF(K44:K53,Setting!B12,J44:K53)+SUMIF(K38,Setting!B12,J38:K38)+SUMIF(K40,Setting!B12,J40:K40)-SUMIF(K37,Setting!B12,J37:K37)-SUMIF(K39,Setting!B12,J39:K39)-SUMIF(K56:K125,Setting!B12,J56:J125)</f>
        <v>0</v>
      </c>
      <c r="K27" s="381"/>
      <c r="L27" s="380">
        <f>J27+SUMIF(M44:M53,Setting!B12,L44:M53)+SUMIF(M38,Setting!B12,L38:M38)+SUMIF(M40,Setting!B12,L40:M40)-SUMIF(M37,Setting!B12,L37:M37)-SUMIF(M39,Setting!B12,L39:M39)-SUMIF(M56:M125,Setting!B12,L56:L125)</f>
        <v>0</v>
      </c>
      <c r="M27" s="381"/>
      <c r="N27" s="380">
        <f>L27+SUMIF(O44:O53,Setting!B12,N44:O53)+SUMIF(O38,Setting!B12,N38:O38)+SUMIF(O40,Setting!B12,N40:O40)-SUMIF(O37,Setting!B12,N37:O37)-SUMIF(O39,Setting!B12,N39:O39)-SUMIF(O56:O125,Setting!B12,N56:N125)</f>
        <v>0</v>
      </c>
      <c r="O27" s="381"/>
      <c r="P27" s="380">
        <f>N27+SUMIF(Q44:Q53,Setting!B12,P44:Q53)+SUMIF(Q38,Setting!B12,P38:Q38)+SUMIF(Q40,Setting!B12,P40:Q40)-SUMIF(Q37,Setting!B12,P37:Q37)-SUMIF(Q39,Setting!B12,P39:Q39)-SUMIF(Q56:Q125,Setting!B12,P56:P125)</f>
        <v>0</v>
      </c>
      <c r="Q27" s="381"/>
      <c r="R27" s="380">
        <f>P27+SUMIF(S44:S53,Setting!B12,R44:S53)+SUMIF(S38,Setting!B12,R38:S38)+SUMIF(S40,Setting!B12,R40:S40)-SUMIF(S37,Setting!B12,R37:S37)-SUMIF(S39,Setting!B12,R39:S39)-SUMIF(S56:S125,Setting!B12,R56:R125)</f>
        <v>0</v>
      </c>
      <c r="S27" s="381"/>
      <c r="T27" s="380">
        <f>R27+SUMIF(U44:U53,Setting!B12,T44:U53)+SUMIF(U38,Setting!B12,T38:U38)+SUMIF(U40,Setting!B12,T40:U40)-SUMIF(U37,Setting!B12,T37:U37)-SUMIF(U39,Setting!B12,T39:U39)-SUMIF(U56:U125,Setting!B12,T56:T125)</f>
        <v>0</v>
      </c>
      <c r="U27" s="381"/>
      <c r="V27" s="380">
        <f>T27+SUMIF(W44:W53,Setting!B12,V44:W53)+SUMIF(W38,Setting!B12,V38:W38)+SUMIF(W40,Setting!B12,V40:W40)-SUMIF(W37,Setting!B12,V37:W37)-SUMIF(W39,Setting!B12,V39:W39)-SUMIF(W56:W125,Setting!B12,V56:V125)</f>
        <v>0</v>
      </c>
      <c r="W27" s="381"/>
      <c r="X27" s="380">
        <f>V27+SUMIF(Y44:Y53,Setting!B12,X44:Y53)+SUMIF(Y38,Setting!B12,X38:Y38)+SUMIF(Y40,Setting!B12,X40:Y40)-SUMIF(Y37,Setting!B12,X37:Y37)-SUMIF(Y39,Setting!B12,X39:Y39)-SUMIF(Y56:Y125,Setting!B12,X56:X125)</f>
        <v>0</v>
      </c>
      <c r="Y27" s="381"/>
      <c r="Z27" s="380">
        <f>X27+SUMIF(AA44:AA53,Setting!B12,Z44:AA53)+SUMIF(AA38,Setting!B12,Z38:AA38)+SUMIF(AA40,Setting!B12,Z40:AA40)-SUMIF(AA37,Setting!B12,Z37:AA37)-SUMIF(AA39,Setting!B12,Z39:AA39)-SUMIF(AA56:AA125,Setting!B12,Z56:Z125)</f>
        <v>0</v>
      </c>
      <c r="AA27" s="381"/>
      <c r="AB27" s="380">
        <f>Z27+SUMIF(AC44:AC53,Setting!B12,AB44:AC53)+SUMIF(AC38,Setting!B12,AB38:AC38)+SUMIF(AC40,Setting!B12,AB40:AC40)-SUMIF(AC37,Setting!B12,AB37:AC37)-SUMIF(AC39,Setting!B12,AB39:AC39)-SUMIF(AC56:AC125,Setting!B12,AB56:AB125)</f>
        <v>0</v>
      </c>
      <c r="AC27" s="381"/>
      <c r="AD27" s="380">
        <f>AB27+SUMIF(AE44:AE53,Setting!B12,AD44:AE53)+SUMIF(AE38,Setting!B12,AD38:AE38)+SUMIF(AE40,Setting!B12,AD40:AE40)-SUMIF(AE37,Setting!B12,AD37:AE37)-SUMIF(AE39,Setting!B12,AD39:AE39)-SUMIF(AE56:AE125,Setting!B12,AD56:AE125)</f>
        <v>0</v>
      </c>
      <c r="AE27" s="381"/>
      <c r="AF27" s="380">
        <f>AD27+SUMIF(AG44:AG53,Setting!B12,AF44:AG53)+SUMIF(AG38,Setting!B12,AF38:AG38)+SUMIF(AG40,Setting!B12,AF40:AG40)-SUMIF(AG37,Setting!B12,AF37:AG37)-SUMIF(AG39,Setting!B12,AF39:AG39)-SUMIF(AG56:AG125,Setting!B12,AF56:AF125)</f>
        <v>0</v>
      </c>
      <c r="AG27" s="381"/>
      <c r="AH27" s="380">
        <f>AF27+SUMIF(AI44:AI53,Setting!B12,AH44:AI53)+SUMIF(AI38,Setting!B12,AH38:AI38)+SUMIF(AI40,Setting!B12,AH40:AI40)-SUMIF(AI37,Setting!B12,AH37:AI37)-SUMIF(AI39,Setting!B12,AH39:AI39)-SUMIF(AI56:AI125,Setting!B12,AH56:AH125)</f>
        <v>0</v>
      </c>
      <c r="AI27" s="381"/>
      <c r="AJ27" s="380">
        <f>AH27+SUMIF(AK44:AK53,Setting!B12,AJ44:AK53)+SUMIF(AK38,Setting!B12,AJ38:AK38)+SUMIF(AK40,Setting!B12,AJ40:AK40)-SUMIF(AK37,Setting!B12,AJ37:AK37)-SUMIF(AK39,Setting!B12,AJ39:AK39)-SUMIF(AK56:AK125,Setting!B12,AJ56:AJ125)</f>
        <v>0</v>
      </c>
      <c r="AK27" s="381"/>
      <c r="AL27" s="380">
        <f>AJ27+SUMIF(AM44:AM53,Setting!B12,AL44:AM53)+SUMIF(AM38,Setting!B12,AL38:AM38)+SUMIF(AM40,Setting!B12,AL40:AM40)-SUMIF(AM37,Setting!B12,AL37:AM37)-SUMIF(AM39,Setting!B12,AL39:AM39)-SUMIF(AM56:AM125,Setting!B12,AL56:AL125)</f>
        <v>0</v>
      </c>
      <c r="AM27" s="381"/>
      <c r="AN27" s="380">
        <f>AL27+SUMIF(AO44:AO53,Setting!B12,AN44:AO53)+SUMIF(AO38,Setting!B12,AN38:AO38)+SUMIF(AO40,Setting!B12,AN40:AO40)-SUMIF(AO37,Setting!B12,AN37:AO37)-SUMIF(AO39,Setting!B12,AN39:AO39)-SUMIF(AO56:AO125,Setting!B12,AN56:AN125)</f>
        <v>0</v>
      </c>
      <c r="AO27" s="381"/>
      <c r="AP27" s="380">
        <f>AN27+SUMIF(AQ44:AQ53,Setting!B12,AP44:AQ53)+SUMIF(AQ38,Setting!B12,AP38:AQ38)+SUMIF(AQ40,Setting!B12,AP40:AQ40)-SUMIF(AQ37,Setting!B12,AP37:AQ37)-SUMIF(AQ39,Setting!B12,AP39:AQ39)-SUMIF(AQ56:AQ125,Setting!B12,AP56:AP125)</f>
        <v>0</v>
      </c>
      <c r="AQ27" s="381"/>
      <c r="AR27" s="380">
        <f>AP27+SUMIF(AS44:AS53,Setting!B12,AR44:AS53)+SUMIF(AS38,Setting!B12,AR38:AS38)+SUMIF(AS40,Setting!B12,AR40:AS40)-SUMIF(AS37,Setting!B12,AR37:AS37)-SUMIF(AS39,Setting!B12,AR39:AS39)-SUMIF(AS56:AS125,Setting!B12,AR56:AR125)</f>
        <v>0</v>
      </c>
      <c r="AS27" s="381"/>
      <c r="AT27" s="380">
        <f>AR27+SUMIF(AU44:AU53,Setting!B12,AT44:AU53)+SUMIF(AU38,Setting!B12,AT38:AU38)+SUMIF(AU40,Setting!B12,AT40:AU40)-SUMIF(AU37,Setting!B12,AT37:AU37)-SUMIF(AU39,Setting!B12,AT39:AU39)-SUMIF(AU56:AU125,Setting!B12,AT56:AT125)</f>
        <v>0</v>
      </c>
      <c r="AU27" s="381"/>
      <c r="AV27" s="380">
        <f>AT27+SUMIF(AW44:AW53,Setting!B12,AV44:AW53)+SUMIF(AW38,Setting!B12,AV38:AW38)+SUMIF(AW40,Setting!B12,AV40:AW40)-SUMIF(AW37,Setting!B12,AV37:AW37)-SUMIF(AW39,Setting!B12,AV39:AW39)-SUMIF(AW56:AW125,Setting!B12,AV56:AV125)</f>
        <v>0</v>
      </c>
      <c r="AW27" s="381"/>
      <c r="AX27" s="380">
        <f>AV27+SUMIF(AY44:AY53,Setting!B12,AX44:AY53)+SUMIF(AY38,Setting!B12,AX38:AY38)+SUMIF(AY40,Setting!B12,AX40:AY40)-SUMIF(AY37,Setting!B12,AX37:AY37)-SUMIF(AY39,Setting!B12,AX39:AY39)-SUMIF(AY56:AY125,Setting!B12,AX56:AX125)</f>
        <v>0</v>
      </c>
      <c r="AY27" s="381"/>
      <c r="AZ27" s="380">
        <f>AX27+SUMIF(BA44:BA53,Setting!B12,AZ44:BA53)+SUMIF(BA38,Setting!B12,AZ38:BA38)+SUMIF(BA40,Setting!B12,AZ40:BA40)-SUMIF(BA37,Setting!B12,AZ37:BA37)-SUMIF(BA39,Setting!B12,AZ39:BA39)-SUMIF(BA56:BA125,Setting!B12,AZ56:AZ125)</f>
        <v>0</v>
      </c>
      <c r="BA27" s="381"/>
      <c r="BB27" s="380">
        <f>AZ27+SUMIF(BC44:BC53,Setting!B12,BB44:BC53)+SUMIF(BC38,Setting!B12,BB38:BC38)+SUMIF(BC40,Setting!B12,BB40:BC40)-SUMIF(BC37,Setting!B12,BB37:BC37)-SUMIF(BC39,Setting!B12,BB39:BC39)-SUMIF(BC56:BC125,Setting!B12,BB56:BB125)</f>
        <v>0</v>
      </c>
      <c r="BC27" s="381"/>
      <c r="BD27" s="380">
        <f>BB27+SUMIF(BE44:BE53,Setting!B12,BD44:BE53)+SUMIF(BE38,Setting!B12,BD38:BE38)+SUMIF(BE40,Setting!B12,BD40:BE40)-SUMIF(BE37,Setting!B12,BD37:BE37)-SUMIF(BE39,Setting!B12,BD39:BE39)-SUMIF(BE56:BE125,Setting!B12,BD56:BE125)</f>
        <v>0</v>
      </c>
      <c r="BE27" s="381"/>
      <c r="BF27" s="380">
        <f>BD27+SUMIF(BG44:BG53,Setting!B12,BF44:BG53)+SUMIF(BG38,Setting!B12,BF38:BG38)+SUMIF(BG40,Setting!B12,BF40:BG40)-SUMIF(BG37,Setting!B12,BF37:BG37)-SUMIF(BG39,Setting!B12,BF39:BG39)-SUMIF(BG56:BG125,Setting!B12,BF56:BF125)</f>
        <v>0</v>
      </c>
      <c r="BG27" s="381"/>
      <c r="BH27" s="380">
        <f>BF27+SUMIF(BI44:BI53,Setting!B12,BH44:BI53)+SUMIF(BI38,Setting!B12,BH38:BI38)+SUMIF(BI40,Setting!B12,BH40:BI40)-SUMIF(BI37,Setting!B12,BH37:BI37)-SUMIF(BI39,Setting!B12,BH39:BI39)-SUMIF(BI56:BI125,Setting!B12,BH56:BH125)</f>
        <v>0</v>
      </c>
      <c r="BI27" s="381"/>
      <c r="BJ27" s="380">
        <f>BH27+SUMIF(BK44:BK53,Setting!B12,BJ44:BK53)+SUMIF(BK38,Setting!B12,BJ38:BK38)+SUMIF(BK40,Setting!B12,BJ40:BK40)-SUMIF(BK37,Setting!B12,BJ37:BK37)-SUMIF(BK39,Setting!B12,BJ39:BK39)-SUMIF(BK56:BK125,Setting!B12,BJ56:BJ125)</f>
        <v>0</v>
      </c>
      <c r="BK27" s="381"/>
      <c r="BL27" s="380">
        <f>BJ27+SUMIF(BM44:BM53,Setting!B12,BL44:BM53)+SUMIF(BM38,Setting!B12,BL38:BM38)+SUMIF(BM40,Setting!B12,BL40:BM40)-SUMIF(BM37,Setting!B12,BL37:BM37)-SUMIF(BM39,Setting!B12,BL39:BM39)-SUMIF(BM56:BM125,Setting!B12,BL56:BL125)</f>
        <v>0</v>
      </c>
      <c r="BM27" s="382"/>
    </row>
    <row r="28" spans="2:65" s="43" customFormat="1" ht="18.75" customHeight="1">
      <c r="B28" s="390"/>
      <c r="C28" s="121">
        <f>Setting!B13</f>
        <v>0</v>
      </c>
      <c r="D28" s="376"/>
      <c r="E28" s="377"/>
      <c r="F28" s="376">
        <f>D28+SUMIF(G44:G53,Setting!B13,F44:G53)+SUMIF(G38,Setting!B13,F38:G38)+SUMIF(G40,Setting!B13,F40:G40)-SUMIF(G37,Setting!B13,F37:G37)-SUMIF(G39,Setting!B13,F39:G39)-SUMIF(G56:G125,Setting!B13,F56:F125)</f>
        <v>0</v>
      </c>
      <c r="G28" s="377"/>
      <c r="H28" s="376">
        <f>F28+SUMIF(I44:I53,Setting!B13,H44:I53)+SUMIF(I38,Setting!B13,H38:I38)+SUMIF(I40,Setting!B13,H40:I40)-SUMIF(I37,Setting!B13,H37:I37)-SUMIF(I39,Setting!B13,H39:I39)-SUMIF(I56:I125,Setting!B13,H56:H125)</f>
        <v>0</v>
      </c>
      <c r="I28" s="377"/>
      <c r="J28" s="376">
        <f>H28+SUMIF(K44:K53,Setting!B13,J44:K53)+SUMIF(K38,Setting!B13,J38:K38)+SUMIF(K40,Setting!B13,J40:K40)-SUMIF(K37,Setting!B13,J37:K37)-SUMIF(K39,Setting!B13,J39:K39)-SUMIF(K56:K125,Setting!B13,J56:J125)</f>
        <v>0</v>
      </c>
      <c r="K28" s="377"/>
      <c r="L28" s="376">
        <f>J28+SUMIF(M44:M53,Setting!B13,L44:M53)+SUMIF(M38,Setting!B13,L38:M38)+SUMIF(M40,Setting!B13,L40:M40)-SUMIF(M37,Setting!B13,L37:M37)-SUMIF(M39,Setting!B13,L39:M39)-SUMIF(M56:M125,Setting!B13,L56:L125)</f>
        <v>0</v>
      </c>
      <c r="M28" s="377"/>
      <c r="N28" s="376">
        <f>L28+SUMIF(O44:O53,Setting!B13,N44:O53)+SUMIF(O38,Setting!B13,N38:O38)+SUMIF(O40,Setting!B13,N40:O40)-SUMIF(O37,Setting!B13,N37:O37)-SUMIF(O39,Setting!B13,N39:O39)-SUMIF(O56:O125,Setting!B13,N56:N125)</f>
        <v>0</v>
      </c>
      <c r="O28" s="377"/>
      <c r="P28" s="376">
        <f>N28+SUMIF(Q44:Q53,Setting!B13,P44:Q53)+SUMIF(Q38,Setting!B13,P38:Q38)+SUMIF(Q40,Setting!B13,P40:Q40)-SUMIF(Q37,Setting!B13,P37:Q37)-SUMIF(Q39,Setting!B13,P39:Q39)-SUMIF(Q56:Q125,Setting!B13,P56:P125)</f>
        <v>0</v>
      </c>
      <c r="Q28" s="377"/>
      <c r="R28" s="376">
        <f>P28+SUMIF(S44:S53,Setting!B13,R44:S53)+SUMIF(S38,Setting!B13,R38:S38)+SUMIF(S40,Setting!B13,R40:S40)-SUMIF(S37,Setting!B13,R37:S37)-SUMIF(S39,Setting!B13,R39:S39)-SUMIF(S56:S125,Setting!B13,R56:R125)</f>
        <v>0</v>
      </c>
      <c r="S28" s="377"/>
      <c r="T28" s="376">
        <f>R28+SUMIF(U44:U53,Setting!B13,T44:U53)+SUMIF(U38,Setting!B13,T38:U38)+SUMIF(U40,Setting!B13,T40:U40)-SUMIF(U37,Setting!B13,T37:U37)-SUMIF(U39,Setting!B13,T39:U39)-SUMIF(U56:U125,Setting!B13,T56:T125)</f>
        <v>0</v>
      </c>
      <c r="U28" s="377"/>
      <c r="V28" s="376">
        <f>T28+SUMIF(W44:W53,Setting!B13,V44:W53)+SUMIF(W38,Setting!B13,V38:W38)+SUMIF(W40,Setting!B13,V40:W40)-SUMIF(W37,Setting!B13,V37:W37)-SUMIF(W39,Setting!B13,V39:W39)-SUMIF(W56:W125,Setting!B13,V56:V125)</f>
        <v>0</v>
      </c>
      <c r="W28" s="377"/>
      <c r="X28" s="376">
        <f>V28+SUMIF(Y44:Y53,Setting!B13,X44:Y53)+SUMIF(Y38,Setting!B13,X38:Y38)+SUMIF(Y40,Setting!B13,X40:Y40)-SUMIF(Y37,Setting!B13,X37:Y37)-SUMIF(Y39,Setting!B13,X39:Y39)-SUMIF(Y56:Y125,Setting!B13,X56:X125)</f>
        <v>0</v>
      </c>
      <c r="Y28" s="377"/>
      <c r="Z28" s="376">
        <f>X28+SUMIF(AA44:AA53,Setting!B13,Z44:AA53)+SUMIF(AA38,Setting!B13,Z38:AA38)+SUMIF(AA40,Setting!B13,Z40:AA40)-SUMIF(AA37,Setting!B13,Z37:AA37)-SUMIF(AA39,Setting!B13,Z39:AA39)-SUMIF(AA56:AA125,Setting!B13,Z56:Z125)</f>
        <v>0</v>
      </c>
      <c r="AA28" s="377"/>
      <c r="AB28" s="376">
        <f>Z28+SUMIF(AC44:AC53,Setting!B13,AB44:AC53)+SUMIF(AC38,Setting!B13,AB38:AC38)+SUMIF(AC40,Setting!B13,AB40:AC40)-SUMIF(AC37,Setting!B13,AB37:AC37)-SUMIF(AC39,Setting!B13,AB39:AC39)-SUMIF(AC56:AC125,Setting!B13,AB56:AB125)</f>
        <v>0</v>
      </c>
      <c r="AC28" s="377"/>
      <c r="AD28" s="376">
        <f>AB28+SUMIF(AE44:AE53,Setting!B13,AD44:AE53)+SUMIF(AE38,Setting!B13,AD38:AE38)+SUMIF(AE40,Setting!B13,AD40:AE40)-SUMIF(AE37,Setting!B13,AD37:AE37)-SUMIF(AE39,Setting!B13,AD39:AE39)-SUMIF(AE56:AE125,Setting!B13,AD56:AE125)</f>
        <v>0</v>
      </c>
      <c r="AE28" s="377"/>
      <c r="AF28" s="376">
        <f>AD28+SUMIF(AG44:AG53,Setting!B13,AF44:AG53)+SUMIF(AG38,Setting!B13,AF38:AG38)+SUMIF(AG40,Setting!B13,AF40:AG40)-SUMIF(AG37,Setting!B13,AF37:AG37)-SUMIF(AG39,Setting!B13,AF39:AG39)-SUMIF(AG56:AG125,Setting!B13,AF56:AF125)</f>
        <v>0</v>
      </c>
      <c r="AG28" s="377"/>
      <c r="AH28" s="376">
        <f>AF28+SUMIF(AI44:AI53,Setting!B13,AH44:AI53)+SUMIF(AI38,Setting!B13,AH38:AI38)+SUMIF(AI40,Setting!B13,AH40:AI40)-SUMIF(AI37,Setting!B13,AH37:AI37)-SUMIF(AI39,Setting!B13,AH39:AI39)-SUMIF(AI56:AI125,Setting!B13,AH56:AH125)</f>
        <v>0</v>
      </c>
      <c r="AI28" s="377"/>
      <c r="AJ28" s="376">
        <f>AH28+SUMIF(AK44:AK53,Setting!B13,AJ44:AK53)+SUMIF(AK38,Setting!B13,AJ38:AK38)+SUMIF(AK40,Setting!B13,AJ40:AK40)-SUMIF(AK37,Setting!B13,AJ37:AK37)-SUMIF(AK39,Setting!B13,AJ39:AK39)-SUMIF(AK56:AK125,Setting!B13,AJ56:AJ125)</f>
        <v>0</v>
      </c>
      <c r="AK28" s="377"/>
      <c r="AL28" s="376">
        <f>AJ28+SUMIF(AM44:AM53,Setting!B13,AL44:AM53)+SUMIF(AM38,Setting!B13,AL38:AM38)+SUMIF(AM40,Setting!B13,AL40:AM40)-SUMIF(AM37,Setting!B13,AL37:AM37)-SUMIF(AM39,Setting!B13,AL39:AM39)-SUMIF(AM56:AM125,Setting!B13,AL56:AL125)</f>
        <v>0</v>
      </c>
      <c r="AM28" s="377"/>
      <c r="AN28" s="376">
        <f>AL28+SUMIF(AO44:AO53,Setting!B13,AN44:AO53)+SUMIF(AO38,Setting!B13,AN38:AO38)+SUMIF(AO40,Setting!B13,AN40:AO40)-SUMIF(AO37,Setting!B13,AN37:AO37)-SUMIF(AO39,Setting!B13,AN39:AO39)-SUMIF(AO56:AO125,Setting!B13,AN56:AN125)</f>
        <v>0</v>
      </c>
      <c r="AO28" s="377"/>
      <c r="AP28" s="376">
        <f>AN28+SUMIF(AQ44:AQ53,Setting!B13,AP44:AQ53)+SUMIF(AQ38,Setting!B13,AP38:AQ38)+SUMIF(AQ40,Setting!B13,AP40:AQ40)-SUMIF(AQ37,Setting!B13,AP37:AQ37)-SUMIF(AQ39,Setting!B13,AP39:AQ39)-SUMIF(AQ56:AQ125,Setting!B13,AP56:AP125)</f>
        <v>0</v>
      </c>
      <c r="AQ28" s="377"/>
      <c r="AR28" s="376">
        <f>AP28+SUMIF(AS44:AS53,Setting!B13,AR44:AS53)+SUMIF(AS38,Setting!B13,AR38:AS38)+SUMIF(AS40,Setting!B13,AR40:AS40)-SUMIF(AS37,Setting!B13,AR37:AS37)-SUMIF(AS39,Setting!B13,AR39:AS39)-SUMIF(AS56:AS125,Setting!B13,AR56:AR125)</f>
        <v>0</v>
      </c>
      <c r="AS28" s="377"/>
      <c r="AT28" s="376">
        <f>AR28+SUMIF(AU44:AU53,Setting!B13,AT44:AU53)+SUMIF(AU38,Setting!B13,AT38:AU38)+SUMIF(AU40,Setting!B13,AT40:AU40)-SUMIF(AU37,Setting!B13,AT37:AU37)-SUMIF(AU39,Setting!B13,AT39:AU39)-SUMIF(AU56:AU125,Setting!B13,AT56:AT125)</f>
        <v>0</v>
      </c>
      <c r="AU28" s="377"/>
      <c r="AV28" s="376">
        <f>AT28+SUMIF(AW44:AW53,Setting!B13,AV44:AW53)+SUMIF(AW38,Setting!B13,AV38:AW38)+SUMIF(AW40,Setting!B13,AV40:AW40)-SUMIF(AW37,Setting!B13,AV37:AW37)-SUMIF(AW39,Setting!B13,AV39:AW39)-SUMIF(AW56:AW125,Setting!B13,AV56:AV125)</f>
        <v>0</v>
      </c>
      <c r="AW28" s="377"/>
      <c r="AX28" s="376">
        <f>AV28+SUMIF(AY44:AY53,Setting!B13,AX44:AY53)+SUMIF(AY38,Setting!B13,AX38:AY38)+SUMIF(AY40,Setting!B13,AX40:AY40)-SUMIF(AY37,Setting!B13,AX37:AY37)-SUMIF(AY39,Setting!B13,AX39:AY39)-SUMIF(AY56:AY125,Setting!B13,AX56:AX125)</f>
        <v>0</v>
      </c>
      <c r="AY28" s="377"/>
      <c r="AZ28" s="376">
        <f>AX28+SUMIF(BA44:BA53,Setting!B13,AZ44:BA53)+SUMIF(BA38,Setting!B13,AZ38:BA38)+SUMIF(BA40,Setting!B13,AZ40:BA40)-SUMIF(BA37,Setting!B13,AZ37:BA37)-SUMIF(BA39,Setting!B13,AZ39:BA39)-SUMIF(BA56:BA125,Setting!B13,AZ56:AZ125)</f>
        <v>0</v>
      </c>
      <c r="BA28" s="377"/>
      <c r="BB28" s="376">
        <f>AZ28+SUMIF(BC44:BC53,Setting!B13,BB44:BC53)+SUMIF(BC38,Setting!B13,BB38:BC38)+SUMIF(BC40,Setting!B13,BB40:BC40)-SUMIF(BC37,Setting!B13,BB37:BC37)-SUMIF(BC39,Setting!B13,BB39:BC39)-SUMIF(BC56:BC125,Setting!B13,BB56:BB125)</f>
        <v>0</v>
      </c>
      <c r="BC28" s="377"/>
      <c r="BD28" s="376">
        <f>BB28+SUMIF(BE44:BE53,Setting!B13,BD44:BE53)+SUMIF(BE38,Setting!B13,BD38:BE38)+SUMIF(BE40,Setting!B13,BD40:BE40)-SUMIF(BE37,Setting!B13,BD37:BE37)-SUMIF(BE39,Setting!B13,BD39:BE39)-SUMIF(BE56:BE125,Setting!B13,BD56:BE125)</f>
        <v>0</v>
      </c>
      <c r="BE28" s="377"/>
      <c r="BF28" s="376">
        <f>BD28+SUMIF(BG44:BG53,Setting!B13,BF44:BG53)+SUMIF(BG38,Setting!B13,BF38:BG38)+SUMIF(BG40,Setting!B13,BF40:BG40)-SUMIF(BG37,Setting!B13,BF37:BG37)-SUMIF(BG39,Setting!B13,BF39:BG39)-SUMIF(BG56:BG125,Setting!B13,BF56:BF125)</f>
        <v>0</v>
      </c>
      <c r="BG28" s="377"/>
      <c r="BH28" s="376">
        <f>BF28+SUMIF(BI44:BI53,Setting!B13,BH44:BI53)+SUMIF(BI38,Setting!B13,BH38:BI38)+SUMIF(BI40,Setting!B13,BH40:BI40)-SUMIF(BI37,Setting!B13,BH37:BI37)-SUMIF(BI39,Setting!B13,BH39:BI39)-SUMIF(BI56:BI125,Setting!B13,BH56:BH125)</f>
        <v>0</v>
      </c>
      <c r="BI28" s="377"/>
      <c r="BJ28" s="376">
        <f>BH28+SUMIF(BK44:BK53,Setting!B13,BJ44:BK53)+SUMIF(BK38,Setting!B13,BJ38:BK38)+SUMIF(BK40,Setting!B13,BJ40:BK40)-SUMIF(BK37,Setting!B13,BJ37:BK37)-SUMIF(BK39,Setting!B13,BJ39:BK39)-SUMIF(BK56:BK125,Setting!B13,BJ56:BJ125)</f>
        <v>0</v>
      </c>
      <c r="BK28" s="377"/>
      <c r="BL28" s="376">
        <f>BJ28+SUMIF(BM44:BM53,Setting!B13,BL44:BM53)+SUMIF(BM38,Setting!B13,BL38:BM38)+SUMIF(BM40,Setting!B13,BL40:BM40)-SUMIF(BM37,Setting!B13,BL37:BM37)-SUMIF(BM39,Setting!B13,BL39:BM39)-SUMIF(BM56:BM125,Setting!B13,BL56:BL125)</f>
        <v>0</v>
      </c>
      <c r="BM28" s="378"/>
    </row>
    <row r="29" spans="2:65" s="43" customFormat="1" ht="18.75" customHeight="1">
      <c r="B29" s="390"/>
      <c r="C29" s="71">
        <f>Setting!B14</f>
        <v>0</v>
      </c>
      <c r="D29" s="380"/>
      <c r="E29" s="381"/>
      <c r="F29" s="380">
        <f>D29+SUMIF(G44:G53,Setting!B14,F44:G53)+SUMIF(G38,Setting!B14,F38:G38)+SUMIF(G40,Setting!B14,F40:G40)-SUMIF(G37,Setting!B14,F37:G37)-SUMIF(G39,Setting!B14,F39:G39)-SUMIF(G56:G125,Setting!B14,F56:F125)</f>
        <v>0</v>
      </c>
      <c r="G29" s="381"/>
      <c r="H29" s="380">
        <f>F29+SUMIF(I44:I53,Setting!B14,H44:I53)+SUMIF(I38,Setting!B14,H38:I38)+SUMIF(I40,Setting!B14,H40:I40)-SUMIF(I37,Setting!B14,H37:I37)-SUMIF(I39,Setting!B14,H39:I39)-SUMIF(I56:I125,Setting!B14,H56:H125)</f>
        <v>0</v>
      </c>
      <c r="I29" s="381"/>
      <c r="J29" s="380">
        <f>H29+SUMIF(K44:K53,Setting!B14,J44:K53)+SUMIF(K38,Setting!B14,J38:K38)+SUMIF(K40,Setting!B14,J40:K40)-SUMIF(K37,Setting!B14,J37:K37)-SUMIF(K39,Setting!B14,J39:K39)-SUMIF(K56:K125,Setting!B14,J56:J125)</f>
        <v>0</v>
      </c>
      <c r="K29" s="381"/>
      <c r="L29" s="380">
        <f>J29+SUMIF(M44:M53,Setting!B14,L44:M53)+SUMIF(M38,Setting!B14,L38:M38)+SUMIF(M40,Setting!B14,L40:M40)-SUMIF(M37,Setting!B14,L37:M37)-SUMIF(M39,Setting!B14,L39:M39)-SUMIF(M56:M125,Setting!B14,L56:L125)</f>
        <v>0</v>
      </c>
      <c r="M29" s="381"/>
      <c r="N29" s="380">
        <f>L29+SUMIF(O44:O53,Setting!B14,N44:O53)+SUMIF(O38,Setting!B14,N38:O38)+SUMIF(O40,Setting!B14,N40:O40)-SUMIF(O37,Setting!B14,N37:O37)-SUMIF(O39,Setting!B14,N39:O39)-SUMIF(O56:O125,Setting!B14,N56:N125)</f>
        <v>0</v>
      </c>
      <c r="O29" s="381"/>
      <c r="P29" s="380">
        <f>N29+SUMIF(Q44:Q53,Setting!B14,P44:Q53)+SUMIF(Q38,Setting!B14,P38:Q38)+SUMIF(Q40,Setting!B14,P40:Q40)-SUMIF(Q37,Setting!B14,P37:Q37)-SUMIF(Q39,Setting!B14,P39:Q39)-SUMIF(Q56:Q125,Setting!B14,P56:P125)</f>
        <v>0</v>
      </c>
      <c r="Q29" s="381"/>
      <c r="R29" s="380">
        <f>P29+SUMIF(S44:S53,Setting!B14,R44:S53)+SUMIF(S38,Setting!B14,R38:S38)+SUMIF(S40,Setting!B14,R40:S40)-SUMIF(S37,Setting!B14,R37:S37)-SUMIF(S39,Setting!B14,R39:S39)-SUMIF(S56:S125,Setting!B14,R56:R125)</f>
        <v>0</v>
      </c>
      <c r="S29" s="381"/>
      <c r="T29" s="380">
        <f>R29+SUMIF(U44:U53,Setting!B14,T44:U53)+SUMIF(U38,Setting!B14,T38:U38)+SUMIF(U40,Setting!B14,T40:U40)-SUMIF(U37,Setting!B14,T37:U37)-SUMIF(U39,Setting!B14,T39:U39)-SUMIF(U56:U125,Setting!B14,T56:T125)</f>
        <v>0</v>
      </c>
      <c r="U29" s="381"/>
      <c r="V29" s="380">
        <f>T29+SUMIF(W44:W53,Setting!B14,V44:W53)+SUMIF(W38,Setting!B14,V38:W38)+SUMIF(W40,Setting!B14,V40:W40)-SUMIF(W37,Setting!B14,V37:W37)-SUMIF(W39,Setting!B14,V39:W39)-SUMIF(W56:W125,Setting!B14,V56:V125)</f>
        <v>0</v>
      </c>
      <c r="W29" s="381"/>
      <c r="X29" s="380">
        <f>V29+SUMIF(Y44:Y53,Setting!B14,X44:Y53)+SUMIF(Y38,Setting!B14,X38:Y38)+SUMIF(Y40,Setting!B14,X40:Y40)-SUMIF(Y37,Setting!B14,X37:Y37)-SUMIF(Y39,Setting!B14,X39:Y39)-SUMIF(Y56:Y125,Setting!B14,X56:X125)</f>
        <v>0</v>
      </c>
      <c r="Y29" s="381"/>
      <c r="Z29" s="380">
        <f>X29+SUMIF(AA44:AA53,Setting!B14,Z44:AA53)+SUMIF(AA38,Setting!B14,Z38:AA38)+SUMIF(AA40,Setting!B14,Z40:AA40)-SUMIF(AA37,Setting!B14,Z37:AA37)-SUMIF(AA39,Setting!B14,Z39:AA39)-SUMIF(AA56:AA125,Setting!B14,Z56:Z125)</f>
        <v>0</v>
      </c>
      <c r="AA29" s="381"/>
      <c r="AB29" s="380">
        <f>Z29+SUMIF(AC44:AC53,Setting!B14,AB44:AC53)+SUMIF(AC38,Setting!B14,AB38:AC38)+SUMIF(AC40,Setting!B14,AB40:AC40)-SUMIF(AC37,Setting!B14,AB37:AC37)-SUMIF(AC39,Setting!B14,AB39:AC39)-SUMIF(AC56:AC125,Setting!B14,AB56:AB125)</f>
        <v>0</v>
      </c>
      <c r="AC29" s="381"/>
      <c r="AD29" s="380">
        <f>AB29+SUMIF(AE44:AE53,Setting!B14,AD44:AE53)+SUMIF(AE38,Setting!B14,AD38:AE38)+SUMIF(AE40,Setting!B14,AD40:AE40)-SUMIF(AE37,Setting!B14,AD37:AE37)-SUMIF(AE39,Setting!B14,AD39:AE39)-SUMIF(AE56:AE125,Setting!B14,AD56:AE125)</f>
        <v>0</v>
      </c>
      <c r="AE29" s="381"/>
      <c r="AF29" s="380">
        <f>AD29+SUMIF(AG44:AG53,Setting!B14,AF44:AG53)+SUMIF(AG38,Setting!B14,AF38:AG38)+SUMIF(AG40,Setting!B14,AF40:AG40)-SUMIF(AG37,Setting!B14,AF37:AG37)-SUMIF(AG39,Setting!B14,AF39:AG39)-SUMIF(AG56:AG125,Setting!B14,AF56:AF125)</f>
        <v>0</v>
      </c>
      <c r="AG29" s="381"/>
      <c r="AH29" s="380">
        <f>AF29+SUMIF(AI44:AI53,Setting!B14,AH44:AI53)+SUMIF(AI38,Setting!B14,AH38:AI38)+SUMIF(AI40,Setting!B14,AH40:AI40)-SUMIF(AI37,Setting!B14,AH37:AI37)-SUMIF(AI39,Setting!B14,AH39:AI39)-SUMIF(AI56:AI125,Setting!B14,AH56:AH125)</f>
        <v>0</v>
      </c>
      <c r="AI29" s="381"/>
      <c r="AJ29" s="380">
        <f>AH29+SUMIF(AK44:AK53,Setting!B14,AJ44:AK53)+SUMIF(AK38,Setting!B14,AJ38:AK38)+SUMIF(AK40,Setting!B14,AJ40:AK40)-SUMIF(AK37,Setting!B14,AJ37:AK37)-SUMIF(AK39,Setting!B14,AJ39:AK39)-SUMIF(AK56:AK125,Setting!B14,AJ56:AJ125)</f>
        <v>0</v>
      </c>
      <c r="AK29" s="381"/>
      <c r="AL29" s="380">
        <f>AJ29+SUMIF(AM44:AM53,Setting!B14,AL44:AM53)+SUMIF(AM38,Setting!B14,AL38:AM38)+SUMIF(AM40,Setting!B14,AL40:AM40)-SUMIF(AM37,Setting!B14,AL37:AM37)-SUMIF(AM39,Setting!B14,AL39:AM39)-SUMIF(AM56:AM125,Setting!B14,AL56:AL125)</f>
        <v>0</v>
      </c>
      <c r="AM29" s="381"/>
      <c r="AN29" s="380">
        <f>AL29+SUMIF(AO44:AO53,Setting!B14,AN44:AO53)+SUMIF(AO38,Setting!B14,AN38:AO38)+SUMIF(AO40,Setting!B14,AN40:AO40)-SUMIF(AO37,Setting!B14,AN37:AO37)-SUMIF(AO39,Setting!B14,AN39:AO39)-SUMIF(AO56:AO125,Setting!B14,AN56:AN125)</f>
        <v>0</v>
      </c>
      <c r="AO29" s="381"/>
      <c r="AP29" s="380">
        <f>AN29+SUMIF(AQ44:AQ53,Setting!B14,AP44:AQ53)+SUMIF(AQ38,Setting!B14,AP38:AQ38)+SUMIF(AQ40,Setting!B14,AP40:AQ40)-SUMIF(AQ37,Setting!B14,AP37:AQ37)-SUMIF(AQ39,Setting!B14,AP39:AQ39)-SUMIF(AQ56:AQ125,Setting!B14,AP56:AP125)</f>
        <v>0</v>
      </c>
      <c r="AQ29" s="381"/>
      <c r="AR29" s="380">
        <f>AP29+SUMIF(AS44:AS53,Setting!B14,AR44:AS53)+SUMIF(AS38,Setting!B14,AR38:AS38)+SUMIF(AS40,Setting!B14,AR40:AS40)-SUMIF(AS37,Setting!B14,AR37:AS37)-SUMIF(AS39,Setting!B14,AR39:AS39)-SUMIF(AS56:AS125,Setting!B14,AR56:AR125)</f>
        <v>0</v>
      </c>
      <c r="AS29" s="381"/>
      <c r="AT29" s="380">
        <f>AR29+SUMIF(AU44:AU53,Setting!B14,AT44:AU53)+SUMIF(AU38,Setting!B14,AT38:AU38)+SUMIF(AU40,Setting!B14,AT40:AU40)-SUMIF(AU37,Setting!B14,AT37:AU37)-SUMIF(AU39,Setting!B14,AT39:AU39)-SUMIF(AU56:AU125,Setting!B14,AT56:AT125)</f>
        <v>0</v>
      </c>
      <c r="AU29" s="381"/>
      <c r="AV29" s="380">
        <f>AT29+SUMIF(AW44:AW53,Setting!B14,AV44:AW53)+SUMIF(AW38,Setting!B14,AV38:AW38)+SUMIF(AW40,Setting!B14,AV40:AW40)-SUMIF(AW37,Setting!B14,AV37:AW37)-SUMIF(AW39,Setting!B14,AV39:AW39)-SUMIF(AW56:AW125,Setting!B14,AV56:AV125)</f>
        <v>0</v>
      </c>
      <c r="AW29" s="381"/>
      <c r="AX29" s="380">
        <f>AV29+SUMIF(AY44:AY53,Setting!B14,AX44:AY53)+SUMIF(AY38,Setting!B14,AX38:AY38)+SUMIF(AY40,Setting!B14,AX40:AY40)-SUMIF(AY37,Setting!B14,AX37:AY37)-SUMIF(AY39,Setting!B14,AX39:AY39)-SUMIF(AY56:AY125,Setting!B14,AX56:AX125)</f>
        <v>0</v>
      </c>
      <c r="AY29" s="381"/>
      <c r="AZ29" s="380">
        <f>AX29+SUMIF(BA44:BA53,Setting!B14,AZ44:BA53)+SUMIF(BA38,Setting!B14,AZ38:BA38)+SUMIF(BA40,Setting!B14,AZ40:BA40)-SUMIF(BA37,Setting!B14,AZ37:BA37)-SUMIF(BA39,Setting!B14,AZ39:BA39)-SUMIF(BA56:BA125,Setting!B14,AZ56:AZ125)</f>
        <v>0</v>
      </c>
      <c r="BA29" s="381"/>
      <c r="BB29" s="380">
        <f>AZ29+SUMIF(BC44:BC53,Setting!B14,BB44:BC53)+SUMIF(BC38,Setting!B14,BB38:BC38)+SUMIF(BC40,Setting!B14,BB40:BC40)-SUMIF(BC37,Setting!B14,BB37:BC37)-SUMIF(BC39,Setting!B14,BB39:BC39)-SUMIF(BC56:BC125,Setting!B14,BB56:BB125)</f>
        <v>0</v>
      </c>
      <c r="BC29" s="381"/>
      <c r="BD29" s="380">
        <f>BB29+SUMIF(BE44:BE53,Setting!B14,BD44:BE53)+SUMIF(BE38,Setting!B14,BD38:BE38)+SUMIF(BE40,Setting!B14,BD40:BE40)-SUMIF(BE37,Setting!B14,BD37:BE37)-SUMIF(BE39,Setting!B14,BD39:BE39)-SUMIF(BE56:BE125,Setting!B14,BD56:BE125)</f>
        <v>0</v>
      </c>
      <c r="BE29" s="381"/>
      <c r="BF29" s="380">
        <f>BD29+SUMIF(BG44:BG53,Setting!B14,BF44:BG53)+SUMIF(BG38,Setting!B14,BF38:BG38)+SUMIF(BG40,Setting!B14,BF40:BG40)-SUMIF(BG37,Setting!B14,BF37:BG37)-SUMIF(BG39,Setting!B14,BF39:BG39)-SUMIF(BG56:BG125,Setting!B14,BF56:BF125)</f>
        <v>0</v>
      </c>
      <c r="BG29" s="381"/>
      <c r="BH29" s="380">
        <f>BF29+SUMIF(BI44:BI53,Setting!B14,BH44:BI53)+SUMIF(BI38,Setting!B14,BH38:BI38)+SUMIF(BI40,Setting!B14,BH40:BI40)-SUMIF(BI37,Setting!B14,BH37:BI37)-SUMIF(BI39,Setting!B14,BH39:BI39)-SUMIF(BI56:BI125,Setting!B14,BH56:BH125)</f>
        <v>0</v>
      </c>
      <c r="BI29" s="381"/>
      <c r="BJ29" s="380">
        <f>BH29+SUMIF(BK44:BK53,Setting!B14,BJ44:BK53)+SUMIF(BK38,Setting!B14,BJ38:BK38)+SUMIF(BK40,Setting!B14,BJ40:BK40)-SUMIF(BK37,Setting!B14,BJ37:BK37)-SUMIF(BK39,Setting!B14,BJ39:BK39)-SUMIF(BK56:BK125,Setting!B14,BJ56:BJ125)</f>
        <v>0</v>
      </c>
      <c r="BK29" s="381"/>
      <c r="BL29" s="380">
        <f>BJ29+SUMIF(BM44:BM53,Setting!B14,BL44:BM53)+SUMIF(BM38,Setting!B14,BL38:BM38)+SUMIF(BM40,Setting!B14,BL40:BM40)-SUMIF(BM37,Setting!B14,BL37:BM37)-SUMIF(BM39,Setting!B14,BL39:BM39)-SUMIF(BM56:BM125,Setting!B14,BL56:BL125)</f>
        <v>0</v>
      </c>
      <c r="BM29" s="382"/>
    </row>
    <row r="30" spans="2:65" s="43" customFormat="1" ht="18.75" customHeight="1">
      <c r="B30" s="390"/>
      <c r="C30" s="121">
        <f>Setting!B15</f>
        <v>0</v>
      </c>
      <c r="D30" s="376"/>
      <c r="E30" s="377"/>
      <c r="F30" s="376">
        <f>D30+SUMIF(G44:G53,Setting!B15,F44:G53)+SUMIF(G38,Setting!B15,F38:G38)+SUMIF(G40,Setting!B15,F40:G40)-SUMIF(G37,Setting!B15,F37:G37)-SUMIF(G39,Setting!B15,F39:G39)-SUMIF(G56:G125,Setting!B15,F56:F125)</f>
        <v>0</v>
      </c>
      <c r="G30" s="377"/>
      <c r="H30" s="376">
        <f>F30+SUMIF(I44:I53,Setting!B15,H44:I53)+SUMIF(I38,Setting!B15,H38:I38)+SUMIF(I40,Setting!B15,H40:I40)-SUMIF(I37,Setting!B15,H37:I37)-SUMIF(I39,Setting!B15,H39:I39)-SUMIF(I56:I125,Setting!B15,H56:H125)</f>
        <v>0</v>
      </c>
      <c r="I30" s="377"/>
      <c r="J30" s="376">
        <f>H30+SUMIF(K44:K53,Setting!B15,J44:K53)+SUMIF(K38,Setting!B15,J38:K38)+SUMIF(K40,Setting!B15,J40:K40)-SUMIF(K37,Setting!B15,J37:K37)-SUMIF(K39,Setting!B15,J39:K39)-SUMIF(K56:K125,Setting!B15,J56:J125)</f>
        <v>0</v>
      </c>
      <c r="K30" s="377"/>
      <c r="L30" s="376">
        <f>J30+SUMIF(M44:M53,Setting!B15,L44:M53)+SUMIF(M38,Setting!B15,L38:M38)+SUMIF(M40,Setting!B15,L40:M40)-SUMIF(M37,Setting!B15,L37:M37)-SUMIF(M39,Setting!B15,L39:M39)-SUMIF(M56:M125,Setting!B15,L56:L125)</f>
        <v>0</v>
      </c>
      <c r="M30" s="377"/>
      <c r="N30" s="376">
        <f>L30+SUMIF(O44:O53,Setting!B15,N44:O53)+SUMIF(O38,Setting!B15,N38:O38)+SUMIF(O40,Setting!B15,N40:O40)-SUMIF(O37,Setting!B15,N37:O37)-SUMIF(O39,Setting!B15,N39:O39)-SUMIF(O56:O125,Setting!B15,N56:N125)</f>
        <v>0</v>
      </c>
      <c r="O30" s="377"/>
      <c r="P30" s="376">
        <f>N30+SUMIF(Q44:Q53,Setting!B15,P44:Q53)+SUMIF(Q38,Setting!B15,P38:Q38)+SUMIF(Q40,Setting!B15,P40:Q40)-SUMIF(Q37,Setting!B15,P37:Q37)-SUMIF(Q39,Setting!B15,P39:Q39)-SUMIF(Q56:Q125,Setting!B15,P56:P125)</f>
        <v>0</v>
      </c>
      <c r="Q30" s="377"/>
      <c r="R30" s="376">
        <f>P30+SUMIF(S44:S53,Setting!B15,R44:S53)+SUMIF(S38,Setting!B15,R38:S38)+SUMIF(S40,Setting!B15,R40:S40)-SUMIF(S37,Setting!B15,R37:S37)-SUMIF(S39,Setting!B15,R39:S39)-SUMIF(S56:S125,Setting!B15,R56:R125)</f>
        <v>0</v>
      </c>
      <c r="S30" s="377"/>
      <c r="T30" s="376">
        <f>R30+SUMIF(U44:U53,Setting!B15,T44:U53)+SUMIF(U38,Setting!B15,T38:U38)+SUMIF(U40,Setting!B15,T40:U40)-SUMIF(U37,Setting!B15,T37:U37)-SUMIF(U39,Setting!B15,T39:U39)-SUMIF(U56:U125,Setting!B15,T56:T125)</f>
        <v>0</v>
      </c>
      <c r="U30" s="377"/>
      <c r="V30" s="376">
        <f>T30+SUMIF(W44:W53,Setting!B15,V44:W53)+SUMIF(W38,Setting!B15,V38:W38)+SUMIF(W40,Setting!B15,V40:W40)-SUMIF(W37,Setting!B15,V37:W37)-SUMIF(W39,Setting!B15,V39:W39)-SUMIF(W56:W125,Setting!B15,V56:V125)</f>
        <v>0</v>
      </c>
      <c r="W30" s="377"/>
      <c r="X30" s="376">
        <f>V30+SUMIF(Y44:Y53,Setting!B15,X44:Y53)+SUMIF(Y38,Setting!B15,X38:Y38)+SUMIF(Y40,Setting!B15,X40:Y40)-SUMIF(Y37,Setting!B15,X37:Y37)-SUMIF(Y39,Setting!B15,X39:Y39)-SUMIF(Y56:Y125,Setting!B15,X56:X125)</f>
        <v>0</v>
      </c>
      <c r="Y30" s="377"/>
      <c r="Z30" s="376">
        <f>X30+SUMIF(AA44:AA53,Setting!B15,Z44:AA53)+SUMIF(AA38,Setting!B15,Z38:AA38)+SUMIF(AA40,Setting!B15,Z40:AA40)-SUMIF(AA37,Setting!B15,Z37:AA37)-SUMIF(AA39,Setting!B15,Z39:AA39)-SUMIF(AA56:AA125,Setting!B15,Z56:Z125)</f>
        <v>0</v>
      </c>
      <c r="AA30" s="377"/>
      <c r="AB30" s="376">
        <f>Z30+SUMIF(AC44:AC53,Setting!B15,AB44:AC53)+SUMIF(AC38,Setting!B15,AB38:AC38)+SUMIF(AC40,Setting!B15,AB40:AC40)-SUMIF(AC37,Setting!B15,AB37:AC37)-SUMIF(AC39,Setting!B15,AB39:AC39)-SUMIF(AC56:AC125,Setting!B15,AB56:AB125)</f>
        <v>0</v>
      </c>
      <c r="AC30" s="377"/>
      <c r="AD30" s="376">
        <f>AB30+SUMIF(AE44:AE53,Setting!B15,AD44:AE53)+SUMIF(AE38,Setting!B15,AD38:AE38)+SUMIF(AE40,Setting!B15,AD40:AE40)-SUMIF(AE37,Setting!B15,AD37:AE37)-SUMIF(AE39,Setting!B15,AD39:AE39)-SUMIF(AE56:AE125,Setting!B15,AD56:AE125)</f>
        <v>0</v>
      </c>
      <c r="AE30" s="377"/>
      <c r="AF30" s="376">
        <f>AD30+SUMIF(AG44:AG53,Setting!B15,AF44:AG53)+SUMIF(AG38,Setting!B15,AF38:AG38)+SUMIF(AG40,Setting!B15,AF40:AG40)-SUMIF(AG37,Setting!B15,AF37:AG37)-SUMIF(AG39,Setting!B15,AF39:AG39)-SUMIF(AG56:AG125,Setting!B15,AF56:AF125)</f>
        <v>0</v>
      </c>
      <c r="AG30" s="377"/>
      <c r="AH30" s="376">
        <f>AF30+SUMIF(AI44:AI53,Setting!B15,AH44:AI53)+SUMIF(AI38,Setting!B15,AH38:AI38)+SUMIF(AI40,Setting!B15,AH40:AI40)-SUMIF(AI37,Setting!B15,AH37:AI37)-SUMIF(AI39,Setting!B15,AH39:AI39)-SUMIF(AI56:AI125,Setting!B15,AH56:AH125)</f>
        <v>0</v>
      </c>
      <c r="AI30" s="377"/>
      <c r="AJ30" s="376">
        <f>AH30+SUMIF(AK44:AK53,Setting!B15,AJ44:AK53)+SUMIF(AK38,Setting!B15,AJ38:AK38)+SUMIF(AK40,Setting!B15,AJ40:AK40)-SUMIF(AK37,Setting!B15,AJ37:AK37)-SUMIF(AK39,Setting!B15,AJ39:AK39)-SUMIF(AK56:AK125,Setting!B15,AJ56:AJ125)</f>
        <v>0</v>
      </c>
      <c r="AK30" s="377"/>
      <c r="AL30" s="376">
        <f>AJ30+SUMIF(AM44:AM53,Setting!B15,AL44:AM53)+SUMIF(AM38,Setting!B15,AL38:AM38)+SUMIF(AM40,Setting!B15,AL40:AM40)-SUMIF(AM37,Setting!B15,AL37:AM37)-SUMIF(AM39,Setting!B15,AL39:AM39)-SUMIF(AM56:AM125,Setting!B15,AL56:AL125)</f>
        <v>0</v>
      </c>
      <c r="AM30" s="377"/>
      <c r="AN30" s="376">
        <f>AL30+SUMIF(AO44:AO53,Setting!B15,AN44:AO53)+SUMIF(AO38,Setting!B15,AN38:AO38)+SUMIF(AO40,Setting!B15,AN40:AO40)-SUMIF(AO37,Setting!B15,AN37:AO37)-SUMIF(AO39,Setting!B15,AN39:AO39)-SUMIF(AO56:AO125,Setting!B15,AN56:AN125)</f>
        <v>0</v>
      </c>
      <c r="AO30" s="377"/>
      <c r="AP30" s="376">
        <f>AN30+SUMIF(AQ44:AQ53,Setting!B15,AP44:AQ53)+SUMIF(AQ38,Setting!B15,AP38:AQ38)+SUMIF(AQ40,Setting!B15,AP40:AQ40)-SUMIF(AQ37,Setting!B15,AP37:AQ37)-SUMIF(AQ39,Setting!B15,AP39:AQ39)-SUMIF(AQ56:AQ125,Setting!B15,AP56:AP125)</f>
        <v>0</v>
      </c>
      <c r="AQ30" s="377"/>
      <c r="AR30" s="376">
        <f>AP30+SUMIF(AS44:AS53,Setting!B15,AR44:AS53)+SUMIF(AS38,Setting!B15,AR38:AS38)+SUMIF(AS40,Setting!V15,AR40:AS40)-SUMIF(AS37,Setting!B15,AR37:AS37)-SUMIF(AS39,Setting!B15,AR39:AS39)-SUMIF(AS56:AS125,Setting!B15,AR56:AR125)</f>
        <v>0</v>
      </c>
      <c r="AS30" s="377"/>
      <c r="AT30" s="376">
        <f>AR30+SUMIF(AU44:AU53,Setting!B15,AT44:AU53)+SUMIF(AU38,Setting!B15,AT38:AU38)+SUMIF(AU40,Setting!B15,AT40:AU40)-SUMIF(AU37,Setting!B15,AT37:AU37)-SUMIF(AU39,Setting!B15,AT39:AU39)-SUMIF(AU56:AU125,Setting!B15,AT56:AT125)</f>
        <v>0</v>
      </c>
      <c r="AU30" s="377"/>
      <c r="AV30" s="376">
        <f>AT30+SUMIF(AW44:AW53,Setting!B15,AV44:AW53)+SUMIF(AW38,Setting!B15,AV38:AW38)+SUMIF(AW40,Setting!B15,AV40:AW40)-SUMIF(AW37,Setting!B15,AV37:AW37)-SUMIF(AW39,Setting!B15,AV39:AW39)-SUMIF(AW56:AW125,Setting!B15,AV56:AV125)</f>
        <v>0</v>
      </c>
      <c r="AW30" s="377"/>
      <c r="AX30" s="376">
        <f>AV30+SUMIF(AY44:AY53,Setting!B15,AX44:AY53)+SUMIF(AY38,Setting!B15,AX38:AY38)+SUMIF(AY40,Setting!B15,AX40:AY40)-SUMIF(AY37,Setting!B15,AX37:AY37)-SUMIF(AY39,Setting!B15,AX39:AY39)-SUMIF(AY56:AY125,Setting!B15,AX56:AX125)</f>
        <v>0</v>
      </c>
      <c r="AY30" s="377"/>
      <c r="AZ30" s="376">
        <f>AX30+SUMIF(BA44:BA53,Setting!B15,AZ44:BA53)+SUMIF(BA38,Setting!B15,AZ38:BA38)+SUMIF(BA40,Setting!B15,AZ40:BA40)-SUMIF(BA37,Setting!B15,AZ37:BA37)-SUMIF(BA39,Setting!B15,AZ39:BA39)-SUMIF(BA56:BA125,Setting!B15,AZ56:AZ125)</f>
        <v>0</v>
      </c>
      <c r="BA30" s="377"/>
      <c r="BB30" s="376">
        <f>AZ30+SUMIF(BC44:BC53,Setting!B15,BB44:BC53)+SUMIF(BC38,Setting!B15,BB38:BC38)+SUMIF(BC40,Setting!B15,BB40:BC40)-SUMIF(BC37,Setting!B15,BB37:BC37)-SUMIF(BC39,Setting!B15,BB39:BC39)-SUMIF(BC56:BC125,Setting!B15,BB56:BB125)</f>
        <v>0</v>
      </c>
      <c r="BC30" s="377"/>
      <c r="BD30" s="376">
        <f>BB30+SUMIF(BE44:BE53,Setting!B15,BD44:BE53)+SUMIF(BE38,Setting!B15,BD38:BE38)+SUMIF(BE40,Setting!B15,BD40:BE40)-SUMIF(BE37,Setting!B15,BD37:BE37)-SUMIF(BE39,Setting!B15,BD39:BE39)-SUMIF(BE56:BE125,Setting!B15,BD56:BE125)</f>
        <v>0</v>
      </c>
      <c r="BE30" s="377"/>
      <c r="BF30" s="376">
        <f>BD30+SUMIF(BG44:BG53,Setting!B15,BF44:BG53)+SUMIF(BG38,Setting!B15,BF38:BG38)+SUMIF(BG40,Setting!B15,BF40:BG40)-SUMIF(BG37,Setting!B15,BF37:BG37)-SUMIF(BG39,Setting!B15,BF39:BG39)-SUMIF(BG56:BG125,Setting!B15,BF56:BF125)</f>
        <v>0</v>
      </c>
      <c r="BG30" s="377"/>
      <c r="BH30" s="376">
        <f>BF30+SUMIF(BI44:BI53,Setting!B15,BH44:BI53)+SUMIF(BI38,Setting!B15,BH38:BI38)+SUMIF(BI40,Setting!B15,BH40:BI40)-SUMIF(BI37,Setting!B15,BH37:BI37)-SUMIF(BI39,Setting!B15,BH39:BI39)-SUMIF(BI56:BI125,Setting!B15,BH56:BH125)</f>
        <v>0</v>
      </c>
      <c r="BI30" s="377"/>
      <c r="BJ30" s="376">
        <f>BH30+SUMIF(BK44:BK53,Setting!B15,BJ44:BK53)+SUMIF(BK38,Setting!B15,BJ38:BK38)+SUMIF(BK40,Setting!B15,BJ40:BK40)-SUMIF(BK37,Setting!B15,BJ37:BK37)-SUMIF(BK39,Setting!B15,BJ39:BK39)-SUMIF(BK56:BK125,Setting!B15,BJ56:BJ125)</f>
        <v>0</v>
      </c>
      <c r="BK30" s="377"/>
      <c r="BL30" s="376">
        <f>BJ30+SUMIF(BM44:BM53,Setting!B15,BL44:BM53)+SUMIF(BM38,Setting!B15,BL38:BM38)+SUMIF(BM40,Setting!B15,BL40:BM40)-SUMIF(BM37,Setting!B15,BL37:BM37)-SUMIF(BM39,Setting!B15,BL39:BM39)-SUMIF(BM56:BM125,Setting!B15,BL56:BL125)</f>
        <v>0</v>
      </c>
      <c r="BM30" s="378"/>
    </row>
    <row r="31" spans="2:65" s="43" customFormat="1" ht="18.75" customHeight="1">
      <c r="B31" s="390"/>
      <c r="C31" s="71">
        <f>Setting!B16</f>
        <v>0</v>
      </c>
      <c r="D31" s="380"/>
      <c r="E31" s="381"/>
      <c r="F31" s="380">
        <f>D31+SUMIF(G44:G53,Setting!B16,F44:G53)+SUMIF(G38,Setting!B16,F38:G38)+SUMIF(G40,Setting!B16,F40:G40)-SUMIF(G37,Setting!B16,F37:G37)-SUMIF(G39,Setting!B16,F39:G39)-SUMIF(G56:G125,Setting!B16,F56:F125)</f>
        <v>0</v>
      </c>
      <c r="G31" s="381"/>
      <c r="H31" s="380">
        <f>F31+SUMIF(I44:I53,Setting!B16,H44:I53)+SUMIF(I38,Setting!B16,H38:I38)+SUMIF(I40,Setting!B16,H40:I40)-SUMIF(I37,Setting!B16,H37:I37)-SUMIF(I39,Setting!B16,H39:I39)-SUMIF(I56:I125,Setting!B16,H56:H125)</f>
        <v>0</v>
      </c>
      <c r="I31" s="381"/>
      <c r="J31" s="380">
        <f>H31+SUMIF(K44:K53,Setting!B16,J44:K53)+SUMIF(K38,Setting!B16,J38:K38)+SUMIF(K40,Setting!B16,J40:K40)-SUMIF(K37,Setting!B16,J37:K37)-SUMIF(K39,Setting!B16,J39:K39)-SUMIF(K56:K125,Setting!B16,J56:J125)</f>
        <v>0</v>
      </c>
      <c r="K31" s="381"/>
      <c r="L31" s="380">
        <f>J31+SUMIF(M44:M53,Setting!B16,L44:M53)+SUMIF(M38,Setting!B16,L38:M38)+SUMIF(M40,Setting!B16,L40:M40)-SUMIF(M37,Setting!B16,L37:M37)-SUMIF(M39,Setting!B16,L39:M39)-SUMIF(M56:M125,Setting!B16,L56:L125)</f>
        <v>0</v>
      </c>
      <c r="M31" s="381"/>
      <c r="N31" s="380">
        <f>L31+SUMIF(O44:O53,Setting!B16,N44:O53)+SUMIF(O38,Setting!B16,N38:O38)+SUMIF(O40,Setting!B16,N40:O40)-SUMIF(O37,Setting!B16,N37:O37)-SUMIF(O39,Setting!B16,N39:O39)-SUMIF(O56:O125,Setting!B16,N56:N125)</f>
        <v>0</v>
      </c>
      <c r="O31" s="381"/>
      <c r="P31" s="380">
        <f>N31+SUMIF(Q44:Q53,Setting!B16,P44:Q53)+SUMIF(Q38,Setting!B16,P38:Q38)+SUMIF(Q40,Setting!B16,P40:Q40)-SUMIF(Q37,Setting!B16,P37:Q37)-SUMIF(Q39,Setting!B16,P39:Q39)-SUMIF(Q56:Q125,Setting!B16,P56:P125)</f>
        <v>0</v>
      </c>
      <c r="Q31" s="381"/>
      <c r="R31" s="380">
        <f>P31+SUMIF(S44:S53,Setting!B16,R44:S53)+SUMIF(S38,Setting!B16,R38:S38)+SUMIF(S40,Setting!B16,R40:S40)-SUMIF(S37,Setting!B16,R37:S37)-SUMIF(S39,Setting!B16,R39:S39)-SUMIF(S56:S125,Setting!B16,R56:R125)</f>
        <v>0</v>
      </c>
      <c r="S31" s="381"/>
      <c r="T31" s="380">
        <f>R31+SUMIF(U44:U53,Setting!B16,T44:U53)+SUMIF(U38,Setting!B16,T38:U38)+SUMIF(U40,Setting!B16,T40:U40)-SUMIF(U37,Setting!B16,T37:U37)-SUMIF(U39,Setting!B16,T39:U39)-SUMIF(U56:U125,Setting!B16,T56:T125)</f>
        <v>0</v>
      </c>
      <c r="U31" s="381"/>
      <c r="V31" s="380">
        <f>T31+SUMIF(W44:W53,Setting!B16,V44:W53)+SUMIF(W38,Setting!B16,V38:W38)+SUMIF(W40,Setting!B16,V40:W40)-SUMIF(W37,Setting!B16,V37:W37)-SUMIF(W39,Setting!B16,V39:W39)-SUMIF(W56:W125,Setting!B16,V56:V125)</f>
        <v>0</v>
      </c>
      <c r="W31" s="381"/>
      <c r="X31" s="380">
        <f>V31+SUMIF(Y44:Y53,Setting!B16,X44:Y53)+SUMIF(Y38,Setting!B16,X38:Y38)+SUMIF(Y40,Setting!B16,X40:Y40)-SUMIF(Y37,Setting!B16,X37:Y37)-SUMIF(Y39,Setting!B16,X39:Y39)-SUMIF(Y56:Y125,Setting!B16,X56:X125)</f>
        <v>0</v>
      </c>
      <c r="Y31" s="381"/>
      <c r="Z31" s="380">
        <f>X31+SUMIF(AA44:AA53,Setting!B16,Z44:AA53)+SUMIF(AA38,Setting!B16,Z38:AA38)+SUMIF(AA40,Setting!B16,Z40:AA40)-SUMIF(AA37,Setting!B16,Z37:AA37)-SUMIF(AA39,Setting!B16,Z39:AA39)-SUMIF(AA56:AA125,Setting!B16,Z56:Z125)</f>
        <v>0</v>
      </c>
      <c r="AA31" s="381"/>
      <c r="AB31" s="380">
        <f>Z31+SUMIF(AC44:AC53,Setting!B16,AB44:AC53)+SUMIF(AC38,Setting!B16,AB38:AC38)+SUMIF(AC40,Setting!B16,AB40:AC40)-SUMIF(AC37,Setting!B16,AB37:AC37)-SUMIF(AC39,Setting!B16,AB39:AC39)-SUMIF(AC56:AC125,Setting!B16,AB56:AB125)</f>
        <v>0</v>
      </c>
      <c r="AC31" s="381"/>
      <c r="AD31" s="380">
        <f>AB31+SUMIF(AE44:AE53,Setting!B16,AD44:AE53)+SUMIF(AE38,Setting!B16,AD38:AE38)+SUMIF(AE40,Setting!B16,AD40:AE40)-SUMIF(AE37,Setting!B16,AD37:AE37)-SUMIF(AE39,Setting!B16,AD39:AE39)-SUMIF(AE56:AE125,Setting!B16,AD56:AE125)</f>
        <v>0</v>
      </c>
      <c r="AE31" s="381"/>
      <c r="AF31" s="380">
        <f>AD31+SUMIF(AG44:AG53,Setting!B16,AF44:AG53)+SUMIF(AG38,Setting!B16,AF38:AG38)+SUMIF(AG40,Setting!B16,AF40:AG40)-SUMIF(AG37,Setting!B16,AF37:AG37)-SUMIF(AG39,Setting!B16,AF39:AG39)-SUMIF(AG56:AG125,Setting!B16,AF56:AF125)</f>
        <v>0</v>
      </c>
      <c r="AG31" s="381"/>
      <c r="AH31" s="380">
        <f>AF31+SUMIF(AI44:AI53,Setting!B16,AH44:AI53)+SUMIF(AI38,Setting!B16,AH38:AI38)+SUMIF(AI40,Setting!B16,AH40:AI40)-SUMIF(AI37,Setting!B16,AH37:AI37)-SUMIF(AI39,Setting!B16,AH39:AI39)-SUMIF(AI56:AI125,Setting!B16,AH56:AH125)</f>
        <v>0</v>
      </c>
      <c r="AI31" s="381"/>
      <c r="AJ31" s="380">
        <f>AH31+SUMIF(AK44:AK53,Setting!B16,AJ44:AK53)+SUMIF(AK38,Setting!B16,AJ38:AK38)+SUMIF(AK40,Setting!B16,AJ40:AK40)-SUMIF(AK37,Setting!B16,AJ37:AK37)-SUMIF(AK39,Setting!B16,AJ39:AK39)-SUMIF(AK56:AK125,Setting!B16,AJ56:AJ125)</f>
        <v>0</v>
      </c>
      <c r="AK31" s="381"/>
      <c r="AL31" s="380">
        <f>AJ31+SUMIF(AM44:AM53,Setting!B16,AL44:AM53)+SUMIF(AM38,Setting!B16,AL38:AM38)+SUMIF(AM40,Setting!B16,AL40:AM40)-SUMIF(AM37,Setting!B16,AL37:AM37)-SUMIF(AM39,Setting!B16,AL39:AM39)-SUMIF(AM56:AM125,Setting!B16,AL56:AL125)</f>
        <v>0</v>
      </c>
      <c r="AM31" s="381"/>
      <c r="AN31" s="380">
        <f>AL31+SUMIF(AO44:AO53,Setting!B16,AN44:AO53)+SUMIF(AO38,Setting!B16,AN38:AO38)+SUMIF(AO40,Setting!B16,AN40:AO40)-SUMIF(AO37,Setting!B16,AN37:AO37)-SUMIF(AO39,Setting!B16,AN39:AO39)-SUMIF(AO56:AO125,Setting!B16,AN56:AN125)</f>
        <v>0</v>
      </c>
      <c r="AO31" s="381"/>
      <c r="AP31" s="380">
        <f>AN31+SUMIF(AQ44:AQ53,Setting!B16,AP44:AQ53)+SUMIF(AQ38,Setting!B16,AP38:AQ38)+SUMIF(AQ40,Setting!B16,AP40:AQ40)-SUMIF(AQ37,Setting!B16,AP37:AQ37)-SUMIF(AQ39,Setting!B16,AP39:AQ39)-SUMIF(AQ56:AQ125,Setting!B16,AP56:AP125)</f>
        <v>0</v>
      </c>
      <c r="AQ31" s="381"/>
      <c r="AR31" s="380">
        <f>AP31+SUMIF(AS44:AS53,Setting!B16,AR44:AS53)+SUMIF(AS38,Setting!B16,AR38:AS38)+SUMIF(AS40,Setting!B16,AR40:AS40)-SUMIF(AS37,Setting!B16,AR37:AS37)-SUMIF(AS39,Setting!B16,AR39:AS39)-SUMIF(AS56:AS125,Setting!B16,AR56:AR125)</f>
        <v>0</v>
      </c>
      <c r="AS31" s="381"/>
      <c r="AT31" s="380">
        <f>AR31+SUMIF(AU44:AU53,Setting!B16,AT44:AU53)+SUMIF(AU38,Setting!B16,AT38:AU38)+SUMIF(AU40,Setting!B16,AT40:AU40)-SUMIF(AU37,Setting!B16,AT37:AU37)-SUMIF(AU39,Setting!B16,AT39:AU39)-SUMIF(AU56:AU125,Setting!B16,AT56:AT125)</f>
        <v>0</v>
      </c>
      <c r="AU31" s="381"/>
      <c r="AV31" s="380">
        <f>AT31+SUMIF(AW44:AW53,Setting!B16,AV44:AW53)+SUMIF(AW38,Setting!B16,AV38:AW38)+SUMIF(AW40,Setting!B16,AV40:AW40)-SUMIF(AW37,Setting!B16,AV37:AW37)-SUMIF(AW39,Setting!B16,AV39:AW39)-SUMIF(AW56:AW125,Setting!B16,AV56:AV125)</f>
        <v>0</v>
      </c>
      <c r="AW31" s="381"/>
      <c r="AX31" s="380">
        <f>AV31+SUMIF(AY44:AY53,Setting!B16,AX44:AY53)+SUMIF(AY38,Setting!B16,AX38:AY38)+SUMIF(AY40,Setting!B16,AX40:AY40)-SUMIF(AY37,Setting!B16,AX37:AY37)-SUMIF(AY39,Setting!B16,AX39:AY39)-SUMIF(AY56:AY125,Setting!B16,AX56:AX125)</f>
        <v>0</v>
      </c>
      <c r="AY31" s="381"/>
      <c r="AZ31" s="380">
        <f>AX31+SUMIF(BA44:BA53,Setting!B16,AZ44:BA53)+SUMIF(BA38,Setting!B16,AZ38:BA38)+SUMIF(BA40,Setting!B16,AZ40:BA40)-SUMIF(BA37,Setting!B16,AZ37:BA37)-SUMIF(BA39,Setting!B16,AZ39:BA39)-SUMIF(BA56:BA125,Setting!B16,AZ56:AZ125)</f>
        <v>0</v>
      </c>
      <c r="BA31" s="381"/>
      <c r="BB31" s="380">
        <f>AZ31+SUMIF(BC44:BC53,Setting!B16,BB44:BC53)+SUMIF(BC38,Setting!B16,BB38:BC38)+SUMIF(BC40,Setting!B16,BB40:BC40)-SUMIF(BC37,Setting!B16,BB37:BC37)-SUMIF(BC39,Setting!B16,BB39:BC39)-SUMIF(BC56:BC125,Setting!B16,BB56:BB125)</f>
        <v>0</v>
      </c>
      <c r="BC31" s="381"/>
      <c r="BD31" s="380">
        <f>BB31+SUMIF(BE44:BE53,Setting!B16,BD44:BE53)+SUMIF(BE38,Setting!B16,BD38:BE38)+SUMIF(BE40,Setting!B16,BD40:BE40)-SUMIF(BE37,Setting!B16,BD37:BE37)-SUMIF(BE39,Setting!B16,BD39:BE39)-SUMIF(BE56:BE125,Setting!B16,BD56:BE125)</f>
        <v>0</v>
      </c>
      <c r="BE31" s="381"/>
      <c r="BF31" s="380">
        <f>BD31+SUMIF(BG44:BG53,Setting!B16,BF44:BG53)+SUMIF(BG38,Setting!B16,BF38:BG38)+SUMIF(BG40,Setting!B16,BF40:BG40)-SUMIF(BG37,Setting!B16,BF37:BG37)-SUMIF(BG39,Setting!B16,BF39:BG39)-SUMIF(BG56:BG125,Setting!B16,BF56:BF125)</f>
        <v>0</v>
      </c>
      <c r="BG31" s="381"/>
      <c r="BH31" s="380">
        <f>BF31+SUMIF(BI44:BI53,Setting!B16,BH44:BI53)+SUMIF(BI38,Setting!B16,BH38:BI38)+SUMIF(BI40,Setting!B16,BH40:BI40)-SUMIF(BI37,Setting!B16,BH37:BI37)-SUMIF(BI39,Setting!B16,BH39:BI39)-SUMIF(BI56:BI125,Setting!B16,BH56:BH125)</f>
        <v>0</v>
      </c>
      <c r="BI31" s="381"/>
      <c r="BJ31" s="380">
        <f>BH31+SUMIF(BK44:BK53,Setting!B16,BJ44:BK53)+SUMIF(BK38,Setting!B16,BJ38:BK38)+SUMIF(BK40,Setting!B16,BJ40:BK40)-SUMIF(BK37,Setting!B16,BJ37:BK37)-SUMIF(BK39,Setting!B16,BJ39:BK39)-SUMIF(BK56:BK125,Setting!B16,BJ56:BJ125)</f>
        <v>0</v>
      </c>
      <c r="BK31" s="381"/>
      <c r="BL31" s="380">
        <f>BJ31+SUMIF(BM44:BM53,Setting!B16,BL44:BM53)+SUMIF(BM38,Setting!B16,BL38:BM38)+SUMIF(BM40,Setting!B16,BL40:BM40)-SUMIF(BM37,Setting!B16,BL37:BM37)-SUMIF(BM39,Setting!B16,BL39:BM39)-SUMIF(BM56:BM125,Setting!B16,BL56:BL125)</f>
        <v>0</v>
      </c>
      <c r="BM31" s="382"/>
    </row>
    <row r="32" spans="2:65" s="43" customFormat="1" ht="18.75" customHeight="1">
      <c r="B32" s="390"/>
      <c r="C32" s="121">
        <f>Setting!B17</f>
        <v>0</v>
      </c>
      <c r="D32" s="376"/>
      <c r="E32" s="377"/>
      <c r="F32" s="376">
        <f>D32+SUMIF(G44:G53,Setting!B17,F44:G53)+SUMIF(G38,Setting!B17,F38:G38)+SUMIF(G40,Setting!B17,F40:G40)-SUMIF(G37,Setting!B17,F37:G37)-SUMIF(G39,Setting!B17,F39:G39)-SUMIF(G56:G125,Setting!B17,F56:F125)</f>
        <v>0</v>
      </c>
      <c r="G32" s="377"/>
      <c r="H32" s="376">
        <f>F32+SUMIF(I44:I53,Setting!B17,H44:I53)+SUMIF(I38,Setting!B17,H38:I38)+SUMIF(I40,Setting!B17,H40:I40)-SUMIF(I37,Setting!B17,H37:I37)-SUMIF(I39,Setting!B17,H39:I39)-SUMIF(I56:I125,Setting!B17,H56:H125)</f>
        <v>0</v>
      </c>
      <c r="I32" s="377"/>
      <c r="J32" s="376">
        <f>H32+SUMIF(K44:K53,Setting!B17,J44:K53)+SUMIF(K38,Setting!B17,J38:K38)+SUMIF(K40,Setting!B17,J40:K40)-SUMIF(K37,Setting!B17,J37:K37)-SUMIF(K39,Setting!B17,J39:K39)-SUMIF(K56:K125,Setting!B17,J56:J125)</f>
        <v>0</v>
      </c>
      <c r="K32" s="377"/>
      <c r="L32" s="376">
        <f>J32+SUMIF(M44:M53,Setting!B17,L44:M53)+SUMIF(M38,Setting!B17,L38:M38)+SUMIF(M40,Setting!B17,L40:M40)-SUMIF(M37,Setting!B17,L37:M37)-SUMIF(M39,Setting!B17,L39:M39)-SUMIF(M56:M125,Setting!B17,L56:L125)</f>
        <v>0</v>
      </c>
      <c r="M32" s="377"/>
      <c r="N32" s="376">
        <f>L32+SUMIF(O44:O53,Setting!B17,N44:O53)+SUMIF(O38,Setting!B17,N38:O38)+SUMIF(O40,Setting!B17,N40:O40)-SUMIF(O37,Setting!B17,N37:O37)-SUMIF(O39,Setting!B17,N39:O39)-SUMIF(O56:O125,Setting!B17,N56:N125)</f>
        <v>0</v>
      </c>
      <c r="O32" s="377"/>
      <c r="P32" s="376">
        <f>N32+SUMIF(Q44:Q53,Setting!B17,P44:Q53)+SUMIF(Q38,Setting!B17,P38:Q38)+SUMIF(Q40,Setting!B17,P40:Q40)-SUMIF(Q37,Setting!B17,P37:Q37)-SUMIF(Q39,Setting!B17,P39:Q39)-SUMIF(Q56:Q125,Setting!B17,P56:P125)</f>
        <v>0</v>
      </c>
      <c r="Q32" s="377"/>
      <c r="R32" s="376">
        <f>P32+SUMIF(S44:S53,Setting!B17,R44:S53)+SUMIF(S38,Setting!B17,R38:S38)+SUMIF(S40,Setting!B17,R40:S40)-SUMIF(S37,Setting!B17,R37:S37)-SUMIF(S39,Setting!B17,R39:S39)-SUMIF(S56:S125,Setting!B17,R56:R125)</f>
        <v>0</v>
      </c>
      <c r="S32" s="377"/>
      <c r="T32" s="376">
        <f>R32+SUMIF(U44:U53,Setting!B17,T44:U53)+SUMIF(U38,Setting!B17,T38:U38)+SUMIF(U40,Setting!B17,T40:U40)-SUMIF(U37,Setting!B17,T37:U37)-SUMIF(U39,Setting!B17,T39:U39)-SUMIF(U56:U125,Setting!B17,T56:T125)</f>
        <v>0</v>
      </c>
      <c r="U32" s="377"/>
      <c r="V32" s="376">
        <f>T32+SUMIF(W44:W53,Setting!B17,V44:W53)+SUMIF(W38,Setting!B17,V38:W38)+SUMIF(W40,Setting!B17,V40:W40)-SUMIF(W37,Setting!B17,V37:W37)-SUMIF(W39,Setting!B17,V39:W39)-SUMIF(W56:W125,Setting!B17,V56:V125)</f>
        <v>0</v>
      </c>
      <c r="W32" s="377"/>
      <c r="X32" s="376">
        <f>V32+SUMIF(Y44:Y53,Setting!B17,X44:Y53)+SUMIF(Y38,Setting!B17,X38:Y38)+SUMIF(Y40,Setting!B17,X40:Y40)-SUMIF(Y37,Setting!B17,X37:Y37)-SUMIF(Y39,Setting!B17,X39:Y39)-SUMIF(Y56:Y125,Setting!B17,X56:X125)</f>
        <v>0</v>
      </c>
      <c r="Y32" s="377"/>
      <c r="Z32" s="376">
        <f>X32+SUMIF(AA44:AA53,Setting!B17,Z44:AA53)+SUMIF(AA38,Setting!B17,Z38:AA38)+SUMIF(AA40,Setting!B17,Z40:AA40)-SUMIF(AA37,Setting!B17,Z37:AA37)-SUMIF(AA39,Setting!B17,Z39:AA39)-SUMIF(AA56:AA125,Setting!B17,Z56:Z125)</f>
        <v>0</v>
      </c>
      <c r="AA32" s="377"/>
      <c r="AB32" s="376">
        <f>Z32+SUMIF(AC44:AC53,Setting!B17,AB44:AC53)+SUMIF(AC38,Setting!B17,AB38:AC38)+SUMIF(AC40,Setting!B17,AB40:AC40)-SUMIF(AC37,Setting!B17,AB37:AC37)-SUMIF(AC39,Setting!B17,AB39:AC39)-SUMIF(AC56:AC125,Setting!B17,AB56:AB125)</f>
        <v>0</v>
      </c>
      <c r="AC32" s="377"/>
      <c r="AD32" s="376">
        <f>AB32+SUMIF(AE44:AE53,Setting!B17,AD44:AE53)+SUMIF(AE38,Setting!B17,AD38:AE38)+SUMIF(AE40,Setting!B17,AD40:AE40)-SUMIF(AE37,Setting!B17,AD37:AE37)-SUMIF(AE39,Setting!B17,AD39:AE39)-SUMIF(AE56:AE125,Setting!B17,AD56:AE125)</f>
        <v>0</v>
      </c>
      <c r="AE32" s="377"/>
      <c r="AF32" s="376">
        <f>AD32+SUMIF(AG44:AG53,Setting!B17,AF44:AG53)+SUMIF(AG38,Setting!B17,AF38:AG38)+SUMIF(AG40,Setting!B17,AF40:AG40)-SUMIF(AG37,Setting!B17,AF37:AG37)-SUMIF(AG39,Setting!B17,AF39:AG39)-SUMIF(AG56:AG125,Setting!B17,AF56:AF125)</f>
        <v>0</v>
      </c>
      <c r="AG32" s="377"/>
      <c r="AH32" s="376">
        <f>AF32+SUMIF(AI44:AI53,Setting!B17,AH44:AI53)+SUMIF(AI38,Setting!B17,AH38:AI38)+SUMIF(AI40,Setting!B17,AH40:AI40)-SUMIF(AI37,Setting!B17,AH37:AI37)-SUMIF(AI39,Setting!B17,AH39:AI39)-SUMIF(AI56:AI125,Setting!B17,AH56:AH125)</f>
        <v>0</v>
      </c>
      <c r="AI32" s="377"/>
      <c r="AJ32" s="376">
        <f>AH32+SUMIF(AK44:AK53,Setting!B17,AJ44:AK53)+SUMIF(AK38,Setting!B17,AJ38:AK38)+SUMIF(AK40,Setting!B17,AJ40:AK40)-SUMIF(AK37,Setting!B17,AJ37:AK37)-SUMIF(AK39,Setting!B17,AJ39:AK39)-SUMIF(AK56:AK125,Setting!B17,AJ56:AJ125)</f>
        <v>0</v>
      </c>
      <c r="AK32" s="377"/>
      <c r="AL32" s="376">
        <f>AJ32+SUMIF(AM44:AM53,Setting!B17,AL44:AM53)+SUMIF(AM38,Setting!B17,AL38:AM38)+SUMIF(AM40,Setting!B17,AL40:AM40)-SUMIF(AM37,Setting!B17,AL37:AM37)-SUMIF(AM39,Setting!B17,AL39:AM39)-SUMIF(AM56:AM125,Setting!B17,AL56:AL125)</f>
        <v>0</v>
      </c>
      <c r="AM32" s="377"/>
      <c r="AN32" s="376">
        <f>AL32+SUMIF(AO44:AO53,Setting!B17,AN44:AO53)+SUMIF(AO38,Setting!B17,AN38:AO38)+SUMIF(AO40,Setting!B17,AN40:AO40)-SUMIF(AO37,Setting!B17,AN37:AO37)-SUMIF(AO39,Setting!B17,AN39:AO39)-SUMIF(AO56:AO125,Setting!B17,AN56:AN125)</f>
        <v>0</v>
      </c>
      <c r="AO32" s="377"/>
      <c r="AP32" s="376">
        <f>AN32+SUMIF(AQ44:AQ53,Setting!B17,AP44:AQ53)+SUMIF(AQ38,Setting!B17,AP38:AQ38)+SUMIF(AQ40,Setting!B17,AP40:AQ40)-SUMIF(AQ37,Setting!B17,AP37:AQ37)-SUMIF(AQ39,Setting!B17,AP39:AQ39)-SUMIF(AQ56:AQ125,Setting!B17,AP56:AP125)</f>
        <v>0</v>
      </c>
      <c r="AQ32" s="377"/>
      <c r="AR32" s="376">
        <f>AP32+SUMIF(AS44:AS53,Setting!B17,AR44:AS53)+SUMIF(AS38,Setting!B17,AR38:AS38)+SUMIF(AS40,Setting!B17,AR40:AS40)-SUMIF(AS37,Setting!B17,AR37:AS37)-SUMIF(AS39,Setting!B17,AR39:AS39)-SUMIF(AS56:AS125,Setting!B17,AR56:AR125)</f>
        <v>0</v>
      </c>
      <c r="AS32" s="377"/>
      <c r="AT32" s="376">
        <f>AR32+SUMIF(AU44:AU53,Setting!B17,AT44:AU53)+SUMIF(AU38,Setting!B17,AT38:AU38)+SUMIF(AU40,Setting!B17,AT40:AU40)-SUMIF(AU37,Setting!B17,AT37:AU37)-SUMIF(AU39,Setting!B17,AT39:AU39)-SUMIF(AU56:AU125,Setting!B17,AT56:AT125)</f>
        <v>0</v>
      </c>
      <c r="AU32" s="377"/>
      <c r="AV32" s="376">
        <f>AT32+SUMIF(AW44:AW53,Setting!B17,AV44:AW53)+SUMIF(AW38,Setting!B17,AV38:AW38)+SUMIF(AW40,Setting!B17,AV40:AW40)-SUMIF(AW37,Setting!B17,AV37:AW37)-SUMIF(AW39,Setting!B17,AV39:AW39)-SUMIF(AW56:AW125,Setting!B17,AV56:AV125)</f>
        <v>0</v>
      </c>
      <c r="AW32" s="377"/>
      <c r="AX32" s="376">
        <f>AV32+SUMIF(AY44:AY53,Setting!B17,AX44:AY53)+SUMIF(AY38,Setting!B17,AX38:AY38)+SUMIF(AY40,Setting!B17,AX40:AY40)-SUMIF(AY37,Setting!B17,AX37:AY37)-SUMIF(AY39,Setting!B17,AX39:AY39)-SUMIF(AY56:AY125,Setting!B17,AX56:AX125)</f>
        <v>0</v>
      </c>
      <c r="AY32" s="377"/>
      <c r="AZ32" s="376">
        <f>AX32+SUMIF(BA44:BA53,Setting!B17,AZ44:BA53)+SUMIF(BA38,Setting!B17,AZ38:BA38)+SUMIF(BA40,Setting!B17,AZ40:BA40)-SUMIF(BA37,Setting!B17,AZ37:BA37)-SUMIF(BA39,Setting!B17,AZ39:BA39)-SUMIF(BA56:BA125,Setting!B17,AZ56:AZ125)</f>
        <v>0</v>
      </c>
      <c r="BA32" s="377"/>
      <c r="BB32" s="376">
        <f>AZ32+SUMIF(BC44:BC53,Setting!B17,BB44:BC53)+SUMIF(BC38,Setting!B17,BB38:BC38)+SUMIF(BC40,Setting!B17,BB40:BC40)-SUMIF(BC37,Setting!B17,BB37:BC37)-SUMIF(BC39,Setting!B17,BB39:BC39)-SUMIF(BC56:BC125,Setting!B17,BB56:BB125)</f>
        <v>0</v>
      </c>
      <c r="BC32" s="377"/>
      <c r="BD32" s="376">
        <f>BB32+SUMIF(BE44:BE53,Setting!B17,BD44:BE53)+SUMIF(BE38,Setting!B17,BD38:BE38)+SUMIF(BE40,Setting!B17,BD40:BE40)-SUMIF(BE37,Setting!B17,BD37:BE37)-SUMIF(BE39,Setting!B17,BD39:BE39)-SUMIF(BE56:BE125,Setting!B17,BD56:BE125)</f>
        <v>0</v>
      </c>
      <c r="BE32" s="377"/>
      <c r="BF32" s="376">
        <f>BD32+SUMIF(BG44:BG53,Setting!B17,BF44:BG53)+SUMIF(BG38,Setting!B17,BF38:BG38)+SUMIF(BG40,Setting!B17,BF40:BG40)-SUMIF(BG37,Setting!B17,BF37:BG37)-SUMIF(BG39,Setting!B17,BF39:BG39)-SUMIF(BG56:BG125,Setting!B17,BF56:BF125)</f>
        <v>0</v>
      </c>
      <c r="BG32" s="377"/>
      <c r="BH32" s="376">
        <f>BF32+SUMIF(BI44:BI53,Setting!B17,BH44:BI53)+SUMIF(BI38,Setting!B17,BH38:BI38)+SUMIF(BI40,Setting!B17,BH40:BI40)-SUMIF(BI37,Setting!B17,BH37:BI37)-SUMIF(BI39,Setting!B17,BH39:BI39)-SUMIF(BI56:BI125,Setting!B17,BH56:BH125)</f>
        <v>0</v>
      </c>
      <c r="BI32" s="377"/>
      <c r="BJ32" s="376">
        <f>BH32+SUMIF(BK44:BK53,Setting!B17,BJ44:BK53)+SUMIF(BK38,Setting!B17,BJ38:BK38)+SUMIF(BK40,Setting!B17,BJ40:BK40)-SUMIF(BK37,Setting!B17,BJ37:BK37)-SUMIF(BK39,Setting!B17,BJ39:BK39)-SUMIF(BK56:BK125,Setting!B17,BJ56:BJ125)</f>
        <v>0</v>
      </c>
      <c r="BK32" s="377"/>
      <c r="BL32" s="376">
        <f>BJ32+SUMIF(BM44:BM53,Setting!B17,BL44:BM53)+SUMIF(BM38,Setting!B17,BL38:BM38)+SUMIF(BM40,Setting!B17,BL40:BM40)-SUMIF(BM37,Setting!B17,BL37:BM37)-SUMIF(BM39,Setting!B17,BL39:BM39)-SUMIF(BM56:BM125,Setting!B17,BL56:BL125)</f>
        <v>0</v>
      </c>
      <c r="BM32" s="378"/>
    </row>
    <row r="33" spans="1:65" s="43" customFormat="1" ht="18.75" customHeight="1">
      <c r="B33" s="390"/>
      <c r="C33" s="71">
        <f>Setting!B18</f>
        <v>0</v>
      </c>
      <c r="D33" s="380"/>
      <c r="E33" s="381"/>
      <c r="F33" s="380">
        <f>D33+SUMIF(G44:G53,Setting!B18,F44:G53)+SUMIF(G38,Setting!B18,F38:G38)+SUMIF(G40,Setting!B18,F40:G40)-SUMIF(G37,Setting!B18,F37:G37)-SUMIF(G39,Setting!B18,F39:G39)-SUMIF(G56:G125,Setting!B18,F56:F125)</f>
        <v>0</v>
      </c>
      <c r="G33" s="381"/>
      <c r="H33" s="380">
        <f>F33+SUMIF(I44:I53,Setting!B18,H44:I53)+SUMIF(I38,Setting!B18,H38:I38)+SUMIF(I40,Setting!B18,H40:I40)-SUMIF(I37,Setting!B18,H37:I37)-SUMIF(I39,Setting!B18,H39:I39)-SUMIF(I56:I125,Setting!B18,H56:H125)</f>
        <v>0</v>
      </c>
      <c r="I33" s="381"/>
      <c r="J33" s="380">
        <f>H33+SUMIF(K44:K53,Setting!B18,J44:K53)+SUMIF(K38,Setting!B18,J38:K38)+SUMIF(K40,Setting!B18,J40:K40)-SUMIF(K37,Setting!B18,J37:K37)-SUMIF(K39,Setting!B18,J39:K39)-SUMIF(K56:K125,Setting!B18,J56:J125)</f>
        <v>0</v>
      </c>
      <c r="K33" s="381"/>
      <c r="L33" s="380">
        <f>J33+SUMIF(M44:M53,Setting!B18,L44:M53)+SUMIF(M38,Setting!B18,L38:M38)+SUMIF(M40,Setting!B18,L40:M40)-SUMIF(M37,Setting!B18,L37:M37)-SUMIF(M39,Setting!B18,L39:M39)-SUMIF(M56:M125,Setting!B18,L56:L125)</f>
        <v>0</v>
      </c>
      <c r="M33" s="381"/>
      <c r="N33" s="380">
        <f>L33+SUMIF(O44:O53,Setting!B18,N44:O53)+SUMIF(O38,Setting!B18,N38:O38)+SUMIF(O40,Setting!B18,N40:O40)-SUMIF(O37,Setting!B18,N37:O37)-SUMIF(O39,Setting!B18,N39:O39)-SUMIF(O56:O125,Setting!B18,N56:N125)</f>
        <v>0</v>
      </c>
      <c r="O33" s="381"/>
      <c r="P33" s="380">
        <f>N33+SUMIF(Q44:Q53,Setting!B18,P44:Q53)+SUMIF(Q38,Setting!B18,P38:Q38)+SUMIF(Q40,Setting!B18,P40:Q40)-SUMIF(Q37,Setting!B18,P37:Q37)-SUMIF(Q39,Setting!B18,P39:Q39)-SUMIF(Q56:Q125,Setting!B18,P56:P125)</f>
        <v>0</v>
      </c>
      <c r="Q33" s="381"/>
      <c r="R33" s="380">
        <f>P33+SUMIF(S44:S53,Setting!B18,R44:S53)+SUMIF(S38,Setting!B18,R38:S38)+SUMIF(S40,Setting!B18,R40:S40)-SUMIF(S37,Setting!B18,R37:S37)-SUMIF(S39,Setting!B18,R39:S39)-SUMIF(S56:S125,Setting!B18,R56:R125)</f>
        <v>0</v>
      </c>
      <c r="S33" s="381"/>
      <c r="T33" s="380">
        <f>R33+SUMIF(U44:U53,Setting!B18,T44:U53)+SUMIF(U38,Setting!B18,T38:U38)+SUMIF(U40,Setting!B18,T40:U40)-SUMIF(U37,Setting!B18,T37:U37)-SUMIF(U39,Setting!B18,T39:U39)-SUMIF(U56:U125,Setting!B18,T56:T125)</f>
        <v>0</v>
      </c>
      <c r="U33" s="381"/>
      <c r="V33" s="380">
        <f>T33+SUMIF(W44:W53,Setting!B18,V44:W53)+SUMIF(W38,Setting!B18,V38:W38)+SUMIF(W40,Setting!B18,V40:W40)-SUMIF(W37,Setting!B18,V37:W37)-SUMIF(W39,Setting!B18,V39:W39)-SUMIF(W56:W125,Setting!B18,V56:V125)</f>
        <v>0</v>
      </c>
      <c r="W33" s="381"/>
      <c r="X33" s="380">
        <f>V33+SUMIF(Y44:Y53,Setting!B18,X44:Y53)+SUMIF(Y38,Setting!B18,X38:Y38)+SUMIF(Y40,Setting!B18,X40:Y40)-SUMIF(Y37,Setting!B18,X37:Y37)-SUMIF(Y39,Setting!B18,X39:Y39)-SUMIF(Y56:Y125,Setting!B18,X56:X125)</f>
        <v>0</v>
      </c>
      <c r="Y33" s="381"/>
      <c r="Z33" s="380">
        <f>X33+SUMIF(AA44:AA53,Setting!B18,Z44:AA53)+SUMIF(AA38,Setting!B18,Z38:AA38)+SUMIF(AA40,Setting!B18,Z40:AA40)-SUMIF(AA37,Setting!B18,Z37:AA37)-SUMIF(AA39,Setting!B18,Z39:AA39)-SUMIF(AA56:AA125,Setting!B18,Z56:Z125)</f>
        <v>0</v>
      </c>
      <c r="AA33" s="381"/>
      <c r="AB33" s="380">
        <f>Z33+SUMIF(AC44:AC53,Setting!B18,AB44:AC53)+SUMIF(AC38,Setting!B18,AB38:AC38)+SUMIF(AC40,Setting!B18,AB40:AC40)-SUMIF(AC37,Setting!B18,AB37:AC37)-SUMIF(AC39,Setting!B18,AB39:AC39)-SUMIF(AC56:AC125,Setting!B18,AB56:AB125)</f>
        <v>0</v>
      </c>
      <c r="AC33" s="381"/>
      <c r="AD33" s="380">
        <f>AB33+SUMIF(AE44:AE53,Setting!B18,AD44:AE53)+SUMIF(AE38,Setting!B18,AD38:AE38)+SUMIF(AE40,Setting!B18,AD40:AE40)-SUMIF(AE37,Setting!B18,AD37:AE37)-SUMIF(AE39,Setting!B18,AD39:AE39)-SUMIF(AE56:AE125,Setting!B18,AD56:AE125)</f>
        <v>0</v>
      </c>
      <c r="AE33" s="381"/>
      <c r="AF33" s="380">
        <f>AD33+SUMIF(AG44:AG53,Setting!B18,AF44:AG53)+SUMIF(AG38,Setting!B18,AF38:AG38)+SUMIF(AG40,Setting!B18,AF40:AG40)-SUMIF(AG37,Setting!B18,AF37:AG37)-SUMIF(AG39,Setting!B18,AF39:AG39)-SUMIF(AG56:AG125,Setting!B18,AF56:AF125)</f>
        <v>0</v>
      </c>
      <c r="AG33" s="381"/>
      <c r="AH33" s="380">
        <f>AF33+SUMIF(AI44:AI53,Setting!B18,AH44:AI53)+SUMIF(AI38,Setting!B18,AH38:AI38)+SUMIF(AI40,Setting!B18,AH40:AI40)-SUMIF(AI37,Setting!B18,AH37:AI37)-SUMIF(AI39,Setting!B18,AH39:AI39)-SUMIF(AI56:AI125,Setting!B18,AH56:AH125)</f>
        <v>0</v>
      </c>
      <c r="AI33" s="381"/>
      <c r="AJ33" s="380">
        <f>AH33+SUMIF(AK44:AK53,Setting!B18,AJ44:AK53)+SUMIF(AK38,Setting!B18,AJ38:AK38)+SUMIF(AK40,Setting!B18,AJ40:AK40)-SUMIF(AK37,Setting!B18,AJ37:AK37)-SUMIF(AK39,Setting!B18,AJ39:AK39)-SUMIF(AK56:AK125,Setting!B18,AJ56:AJ125)</f>
        <v>0</v>
      </c>
      <c r="AK33" s="381"/>
      <c r="AL33" s="380">
        <f>AJ33+SUMIF(AM44:AM53,Setting!B18,AL44:AM53)+SUMIF(AM38,Setting!B18,AL38:AM38)+SUMIF(AM40,Setting!B18,AL40:AM40)-SUMIF(AM37,Setting!B18,AL37:AM37)-SUMIF(AM39,Setting!B18,AL39:AM39)-SUMIF(AM56:AM125,Setting!B18,AL56:AL125)</f>
        <v>0</v>
      </c>
      <c r="AM33" s="381"/>
      <c r="AN33" s="380">
        <f>AL33+SUMIF(AO44:AO53,Setting!B18,AN44:AO53)+SUMIF(AO38,Setting!B18,AN38:AO38)+SUMIF(AO40,Setting!B18,AN40:AO40)-SUMIF(AO37,Setting!B18,AN37:AO37)-SUMIF(AO39,Setting!B18,AN39:AO39)-SUMIF(AO56:AO125,Setting!B18,AN56:AN125)</f>
        <v>0</v>
      </c>
      <c r="AO33" s="381"/>
      <c r="AP33" s="380">
        <f>AN33+SUMIF(AQ44:AQ53,Setting!B18,AP44:AQ53)+SUMIF(AQ38,Setting!B18,AP38:AQ38)+SUMIF(AQ40,Setting!B18,AP40:AQ40)-SUMIF(AQ37,Setting!B18,AP37:AQ37)-SUMIF(AQ39,Setting!B18,AP39:AQ39)-SUMIF(AQ56:AQ125,Setting!B18,AP56:AP125)</f>
        <v>0</v>
      </c>
      <c r="AQ33" s="381"/>
      <c r="AR33" s="380">
        <f>AP33+SUMIF(AS44:AS53,Setting!B18,AR44:AS53)+SUMIF(AS38,Setting!B18,AR38:AS38)+SUMIF(AS40,Setting!B18,AR40:AS40)-SUMIF(AS37,Setting!B18,AR37:AS37)-SUMIF(AS39,Setting!B18,AR39:AS39)-SUMIF(AS56:AS125,Setting!B18,AR56:AR125)</f>
        <v>0</v>
      </c>
      <c r="AS33" s="381"/>
      <c r="AT33" s="380">
        <f>AR33+SUMIF(AU44:AU53,Setting!B18,AT44:AU53)+SUMIF(AU38,Setting!B18,AT38:AU38)+SUMIF(AU40,Setting!B18,AT40:AU40)-SUMIF(AU37,Setting!B18,AT37:AU37)-SUMIF(AU39,Setting!B18,AT39:AU39)-SUMIF(AU56:AU125,Setting!B18,AT56:AT125)</f>
        <v>0</v>
      </c>
      <c r="AU33" s="381"/>
      <c r="AV33" s="380">
        <f>AT33+SUMIF(AW44:AW53,Setting!B18,AV44:AW53)+SUMIF(AW38,Setting!B18,AV38:AW38)+SUMIF(AW40,Setting!B18,AV40:AW40)-SUMIF(AW37,Setting!B18,AV37:AW37)-SUMIF(AW39,Setting!B18,AV39:AW39)-SUMIF(AW56:AW125,Setting!B18,AV56:AV125)</f>
        <v>0</v>
      </c>
      <c r="AW33" s="381"/>
      <c r="AX33" s="380">
        <f>AV33+SUMIF(AY44:AY53,Setting!B18,AX44:AY53)+SUMIF(AY38,Setting!B18,AX38:AY38)+SUMIF(AY40,Setting!B18,AX40:AY40)-SUMIF(AY37,Setting!B18,AX37:AY37)-SUMIF(AY39,Setting!B18,AX39:AY39)-SUMIF(AY56:AY125,Setting!B18,AX56:AX125)</f>
        <v>0</v>
      </c>
      <c r="AY33" s="381"/>
      <c r="AZ33" s="380">
        <f>AX33+SUMIF(BA44:BA53,Setting!B18,AZ44:BA53)+SUMIF(BA38,Setting!B18,AZ38:BA38)+SUMIF(BA40,Setting!B18,AZ40:BA40)-SUMIF(BA37,Setting!B18,AZ37:BA37)-SUMIF(BA39,Setting!B18,AZ39:BA39)-SUMIF(BA56:BA125,Setting!B18,AZ56:AZ125)</f>
        <v>0</v>
      </c>
      <c r="BA33" s="381"/>
      <c r="BB33" s="380">
        <f>AZ33+SUMIF(BC44:BC53,Setting!B18,BB44:BC53)+SUMIF(BC38,Setting!B18,BB38:BC38)+SUMIF(BC40,Setting!B18,BB40:BC40)-SUMIF(BC37,Setting!B18,BB37:BC37)-SUMIF(BC39,Setting!B18,BB39:BC39)-SUMIF(BC56:BC125,Setting!B18,BB56:BB125)</f>
        <v>0</v>
      </c>
      <c r="BC33" s="381"/>
      <c r="BD33" s="380">
        <f>BB33+SUMIF(BE44:BE53,Setting!B18,BD44:BE53)+SUMIF(BE38,Setting!B18,BD38:BE38)+SUMIF(BE40,Setting!B18,BD40:BE40)-SUMIF(BE37,Setting!B18,BD37:BE37)-SUMIF(BE39,Setting!B18,BD39:BE39)-SUMIF(BE56:BE125,Setting!B18,BD56:BE125)</f>
        <v>0</v>
      </c>
      <c r="BE33" s="381"/>
      <c r="BF33" s="380">
        <f>BD33+SUMIF(BG44:BG53,Setting!B18,BF44:BG53)+SUMIF(BG38,Setting!B18,BF38:BG38)+SUMIF(BG40,Setting!B18,BF40:BG40)-SUMIF(BG37,Setting!B18,BF37:BG37)-SUMIF(BG39,Setting!B18,BF39:BG39)-SUMIF(BG56:BG125,Setting!B18,BF56:BF125)</f>
        <v>0</v>
      </c>
      <c r="BG33" s="381"/>
      <c r="BH33" s="380">
        <f>BF33+SUMIF(BI44:BI53,Setting!B18,BH44:BI53)+SUMIF(BI38,Setting!B18,BH38:BI38)+SUMIF(BI40,Setting!B18,BH40:BI40)-SUMIF(BI37,Setting!B18,BH37:BI37)-SUMIF(BI39,Setting!B18,BH39:BI39)-SUMIF(BI56:BI125,Setting!B18,BH56:BH125)</f>
        <v>0</v>
      </c>
      <c r="BI33" s="381"/>
      <c r="BJ33" s="380">
        <f>BH33+SUMIF(BK44:BK53,Setting!B18,BJ44:BK53)+SUMIF(BK38,Setting!B18,BJ38:BK38)+SUMIF(BK40,Setting!B18,BJ40:BK40)-SUMIF(BK37,Setting!B18,BJ37:BK37)-SUMIF(BK39,Setting!B18,BJ39:BK39)-SUMIF(BK56:BK125,Setting!B18,BJ56:BJ125)</f>
        <v>0</v>
      </c>
      <c r="BK33" s="381"/>
      <c r="BL33" s="380">
        <f>BJ33+SUMIF(BM44:BM53,Setting!B18,BL44:BM53)+SUMIF(BM38,Setting!B18,BL38:BM38)+SUMIF(BM40,Setting!B18,BL40:BM40)-SUMIF(BM37,Setting!B18,BL37:BM37)-SUMIF(BM39,Setting!B18,BL39:BM39)-SUMIF(BM56:BM125,Setting!B18,BL56:BL125)</f>
        <v>0</v>
      </c>
      <c r="BM33" s="382"/>
    </row>
    <row r="34" spans="1:65" s="43" customFormat="1" ht="18.75" customHeight="1">
      <c r="B34" s="390"/>
      <c r="C34" s="121">
        <f>Setting!B19</f>
        <v>0</v>
      </c>
      <c r="D34" s="376"/>
      <c r="E34" s="377"/>
      <c r="F34" s="376">
        <f>D34+SUMIF(G44:G53,Setting!B19,F44:G53)+SUMIF(G38,Setting!B19,F38:G38)+SUMIF(G40,Setting!B19,F40:G40)-SUMIF(G37,Setting!B19,F37:G37)-SUMIF(G39,Setting!B19,F39:G39)-SUMIF(G56:G125,Setting!B19,F56:F125)</f>
        <v>0</v>
      </c>
      <c r="G34" s="377"/>
      <c r="H34" s="376">
        <f>F34+SUMIF(I44:I53,Setting!B19,H44:I53)+SUMIF(I38,Setting!B19,H38:I38)+SUMIF(I40,Setting!B19,H40:I40)-SUMIF(I37,Setting!B19,H37:I37)-SUMIF(I39,Setting!B19,H39:I39)-SUMIF(I56:I125,Setting!B19,H56:H125)</f>
        <v>0</v>
      </c>
      <c r="I34" s="377"/>
      <c r="J34" s="376">
        <f>H34+SUMIF(K44:K53,Setting!B19,J44:K53)+SUMIF(K38,Setting!B19,J38:K38)+SUMIF(K40,Setting!B19,J40:K40)-SUMIF(K37,Setting!B19,J37:K37)-SUMIF(K39,Setting!B19,J39:K39)-SUMIF(K56:K125,Setting!B19,J56:J125)</f>
        <v>0</v>
      </c>
      <c r="K34" s="377"/>
      <c r="L34" s="376">
        <f>J34+SUMIF(M44:M53,Setting!B19,L44:M53)+SUMIF(M38,Setting!B19,L38:M38)+SUMIF(M40,Setting!B19,L40:M40)-SUMIF(M37,Setting!B19,L37:M37)-SUMIF(M39,Setting!B19,L39:M39)-SUMIF(M56:M125,Setting!B19,L56:L125)</f>
        <v>0</v>
      </c>
      <c r="M34" s="377"/>
      <c r="N34" s="376">
        <f>L34+SUMIF(O44:O53,Setting!B19,N44:O53)+SUMIF(O38,Setting!B19,N38:O38)+SUMIF(O40,Setting!B19,N40:O40)-SUMIF(O37,Setting!B19,N37:O37)-SUMIF(O39,Setting!B19,N39:O39)-SUMIF(O56:O125,Setting!B19,N56:N125)</f>
        <v>0</v>
      </c>
      <c r="O34" s="377"/>
      <c r="P34" s="376">
        <f>N34+SUMIF(Q44:Q53,Setting!B19,P44:Q53)+SUMIF(Q38,Setting!B19,P38:Q38)+SUMIF(Q40,Setting!B19,P40:Q40)-SUMIF(Q37,Setting!B19,P37:Q37)-SUMIF(Q39,Setting!B19,P39:Q39)-SUMIF(Q56:Q125,Setting!B19,P56:P125)</f>
        <v>0</v>
      </c>
      <c r="Q34" s="377"/>
      <c r="R34" s="376">
        <f>P34+SUMIF(S44:S53,Setting!B19,R44:S53)+SUMIF(S38,Setting!B19,R38:S38)+SUMIF(S40,Setting!B19,R40:S40)-SUMIF(S37,Setting!B19,R37:S37)-SUMIF(S39,Setting!B19,R39:S39)-SUMIF(S56:S125,Setting!B19,R56:R125)</f>
        <v>0</v>
      </c>
      <c r="S34" s="377"/>
      <c r="T34" s="376">
        <f>R34+SUMIF(U44:U53,Setting!B19,T44:U53)+SUMIF(U38,Setting!B19,T38:U38)+SUMIF(U40,Setting!B19,T40:U40)-SUMIF(U37,Setting!B19,T37:U37)-SUMIF(U39,Setting!B19,T39:U39)-SUMIF(U56:U125,Setting!B19,T56:T125)</f>
        <v>0</v>
      </c>
      <c r="U34" s="377"/>
      <c r="V34" s="376">
        <f>T34+SUMIF(W44:W53,Setting!B19,V44:W53)+SUMIF(W38,Setting!B19,V38:W38)+SUMIF(W40,Setting!B19,V40:W40)-SUMIF(W37,Setting!B19,V37:W37)-SUMIF(W39,Setting!B19,V39:W39)-SUMIF(W56:W125,Setting!B19,V56:V125)</f>
        <v>0</v>
      </c>
      <c r="W34" s="377"/>
      <c r="X34" s="376">
        <f>V34+SUMIF(Y44:Y53,Setting!B19,X44:Y53)+SUMIF(Y38,Setting!B19,X38:Y38)+SUMIF(Y40,Setting!B19,X40:Y40)-SUMIF(Y37,Setting!B19,X37:Y37)-SUMIF(Y39,Setting!B19,X39:Y39)-SUMIF(Y56:Y125,Setting!B19,X56:X125)</f>
        <v>0</v>
      </c>
      <c r="Y34" s="377"/>
      <c r="Z34" s="376">
        <f>X34+SUMIF(AA44:AA53,Setting!B19,Z44:AA53)+SUMIF(AA38,Setting!B19,Z38:AA38)+SUMIF(AA40,Setting!B19,Z40:AA40)-SUMIF(AA37,Setting!B19,Z37:AA37)-SUMIF(AA39,Setting!B19,Z39:AA39)-SUMIF(AA56:AA125,Setting!B19,Z56:Z125)</f>
        <v>0</v>
      </c>
      <c r="AA34" s="377"/>
      <c r="AB34" s="376">
        <f>Z34+SUMIF(AC44:AC53,Setting!B19,AB44:AC53)+SUMIF(AC38,Setting!B19,AB38:AC38)+SUMIF(AC40,Setting!B19,AB40:AC40)-SUMIF(AC37,Setting!B19,AB37:AC37)-SUMIF(AC39,Setting!B19,AB39:AC39)-SUMIF(AC56:AC125,Setting!B19,AB56:AB125)</f>
        <v>0</v>
      </c>
      <c r="AC34" s="377"/>
      <c r="AD34" s="376">
        <f>AB34+SUMIF(AE44:AE53,Setting!B19,AD44:AE53)+SUMIF(AE38,Setting!B19,AD38:AE38)+SUMIF(AE40,Setting!B19,AD40:AE40)-SUMIF(AE37,Setting!B19,AD37:AE37)-SUMIF(AE39,Setting!B19,AD39:AE39)-SUMIF(AE56:AE125,Setting!B19,AD56:AE125)</f>
        <v>0</v>
      </c>
      <c r="AE34" s="377"/>
      <c r="AF34" s="376">
        <f>AD34+SUMIF(AG44:AG53,Setting!B19,AF44:AG53)+SUMIF(AG38,Setting!B19,AF38:AG38)+SUMIF(AG40,Setting!B19,AF40:AG40)-SUMIF(AG37,Setting!B19,AF37:AG37)-SUMIF(AG39,Setting!B19,AF39:AG39)-SUMIF(AG56:AG125,Setting!B19,AF56:AF125)</f>
        <v>0</v>
      </c>
      <c r="AG34" s="377"/>
      <c r="AH34" s="376">
        <f>AF34+SUMIF(AI44:AI53,Setting!B19,AH44:AI53)+SUMIF(AI38,Setting!B19,AH38:AI38)+SUMIF(AI40,Setting!B19,AH40:AI40)-SUMIF(AI37,Setting!B19,AH37:AI37)-SUMIF(AI39,Setting!B19,AH39:AI39)-SUMIF(AI56:AI125,Setting!B19,AH56:AH125)</f>
        <v>0</v>
      </c>
      <c r="AI34" s="377"/>
      <c r="AJ34" s="376">
        <f>AH34+SUMIF(AK44:AK53,Setting!B19,AJ44:AK53)+SUMIF(AK38,Setting!B19,AJ38:AK38)+SUMIF(AK40,Setting!B19,AJ40:AK40)-SUMIF(AK37,Setting!B19,AJ37:AK37)-SUMIF(AK39,Setting!B19,AJ39:AK39)-SUMIF(AK56:AK125,Setting!B19,AJ56:AJ125)</f>
        <v>0</v>
      </c>
      <c r="AK34" s="377"/>
      <c r="AL34" s="376">
        <f>AJ34+SUMIF(AM44:AM53,Setting!B19,AL44:AM53)+SUMIF(AM38,Setting!B19,AL38:AM38)+SUMIF(AM40,Setting!B19,AL40:AM40)-SUMIF(AM37,Setting!B19,AL37:AM37)-SUMIF(AM39,Setting!B19,AL39:AM39)-SUMIF(AM56:AM125,Setting!B19,AL56:AL125)</f>
        <v>0</v>
      </c>
      <c r="AM34" s="377"/>
      <c r="AN34" s="376">
        <f>AL34+SUMIF(AO44:AO53,Setting!B19,AN44:AO53)+SUMIF(AO38,Setting!B19,AN38:AO38)+SUMIF(AO40,Setting!B19,AN40:AO40)-SUMIF(AO37,Setting!B19,AN37:AO37)-SUMIF(AO39,Setting!B19,AN39:AO39)-SUMIF(AO56:AO125,Setting!B19,AN56:AN125)</f>
        <v>0</v>
      </c>
      <c r="AO34" s="377"/>
      <c r="AP34" s="376">
        <f>AN34+SUMIF(AQ44:AQ53,Setting!B19,AP44:AQ53)+SUMIF(AQ38,Setting!B19,AP38:AQ38)+SUMIF(AQ40,Setting!B19,AP40:AQ40)-SUMIF(AQ37,Setting!B19,AP37:AQ37)-SUMIF(AQ39,Setting!B19,AP39:AQ39)-SUMIF(AQ56:AQ125,Setting!B19,AP56:AP125)</f>
        <v>0</v>
      </c>
      <c r="AQ34" s="377"/>
      <c r="AR34" s="376">
        <f>AP34+SUMIF(AS44:AS53,Setting!B19,AR44:AS53)+SUMIF(AS38,Setting!B19,AR38:AS38)+SUMIF(AS40,Setting!B19,AR40:AS40)-SUMIF(AS37,Setting!B19,AR37:AS37)-SUMIF(AS39,Setting!B19,AR39:AS39)-SUMIF(AS56:AS125,Setting!B19,AR56:AR125)</f>
        <v>0</v>
      </c>
      <c r="AS34" s="377"/>
      <c r="AT34" s="376">
        <f>AR34+SUMIF(AU44:AU53,Setting!B19,AT44:AU53)+SUMIF(AU38,Setting!B19,AT38:AU38)+SUMIF(AU40,Setting!B19,AT40:AU40)-SUMIF(AU37,Setting!B19,AT37:AU37)-SUMIF(AU39,Setting!B19,AT39:AU39)-SUMIF(AU56:AU125,Setting!B19,AT56:AT125)</f>
        <v>0</v>
      </c>
      <c r="AU34" s="377"/>
      <c r="AV34" s="376">
        <f>AT34+SUMIF(AW44:AW53,Setting!B19,AV44:AW53)+SUMIF(AW38,Setting!B19,AV38:AW38)+SUMIF(AW40,Setting!B19,AV40:AW40)-SUMIF(AW37,Setting!B19,AV37:AW37)-SUMIF(AW39,Setting!B19,AV39:AW39)-SUMIF(AW56:AW125,Setting!B19,AV56:AV125)</f>
        <v>0</v>
      </c>
      <c r="AW34" s="377"/>
      <c r="AX34" s="376">
        <f>AV34+SUMIF(AY44:AY53,Setting!B19,AX44:AY53)+SUMIF(AY38,Setting!B19,AX38:AY38)+SUMIF(AY40,Setting!B19,AX40:AY40)-SUMIF(AY37,Setting!B19,AX37:AY37)-SUMIF(AY39,Setting!B19,AX39:AY39)-SUMIF(AY56:AY125,Setting!B19,AX56:AX125)</f>
        <v>0</v>
      </c>
      <c r="AY34" s="377"/>
      <c r="AZ34" s="376">
        <f>AX34+SUMIF(BA44:BA53,Setting!B19,AZ44:BA53)+SUMIF(BA38,Setting!B19,AZ38:BA38)+SUMIF(BA40,Setting!B19,AZ40:BA40)-SUMIF(BA37,Setting!B19,AZ37:BA37)-SUMIF(BA39,Setting!B19,AZ39:BA39)-SUMIF(BA56:BA125,Setting!B19,AZ56:AZ125)</f>
        <v>0</v>
      </c>
      <c r="BA34" s="377"/>
      <c r="BB34" s="376">
        <f>AZ34+SUMIF(BC44:BC53,Setting!B19,BB44:BC53)+SUMIF(BC38,Setting!B19,BB38:BC38)+SUMIF(BC40,Setting!B19,BB40:BC40)-SUMIF(BC37,Setting!B19,BB37:BC37)-SUMIF(BC39,Setting!B19,BB39:BC39)-SUMIF(BC56:BC125,Setting!B19,BB56:BB125)</f>
        <v>0</v>
      </c>
      <c r="BC34" s="377"/>
      <c r="BD34" s="376">
        <f>BB34+SUMIF(BE44:BE53,Setting!B19,BD44:BE53)+SUMIF(BE38,Setting!B19,BD38:BE38)+SUMIF(BE40,Setting!B19,BD40:BE40)-SUMIF(BE37,Setting!B19,BD37:BE37)-SUMIF(BE39,Setting!B19,BD39:BE39)-SUMIF(BE56:BE125,Setting!B19,BD56:BE125)</f>
        <v>0</v>
      </c>
      <c r="BE34" s="377"/>
      <c r="BF34" s="376">
        <f>BD34+SUMIF(BG44:BG53,Setting!B19,BF44:BG53)+SUMIF(BG38,Setting!B19,BF38:BG38)+SUMIF(BG40,Setting!B19,BF40:BG40)-SUMIF(BG37,Setting!B19,BF37:BG37)-SUMIF(BG39,Setting!B19,BF39:BG39)-SUMIF(BG56:BG125,Setting!B19,BF56:BF125)</f>
        <v>0</v>
      </c>
      <c r="BG34" s="377"/>
      <c r="BH34" s="376">
        <f>BF34+SUMIF(BI44:BI53,Setting!B19,BH44:BI53)+SUMIF(BI38,Setting!B19,BH38:BI38)+SUMIF(BI40,Setting!B19,BH40:BI40)-SUMIF(BI37,Setting!B19,BH37:BI37)-SUMIF(BI39,Setting!B19,BH39:BI39)-SUMIF(BI56:BI125,Setting!B19,BH56:BH125)</f>
        <v>0</v>
      </c>
      <c r="BI34" s="377"/>
      <c r="BJ34" s="376">
        <f>BH34+SUMIF(BK44:BK53,Setting!B19,BJ44:BK53)+SUMIF(BK38,Setting!B19,BJ38:BK38)+SUMIF(BK40,Setting!B19,BJ40:BK40)-SUMIF(BK37,Setting!B19,BJ37:BK37)-SUMIF(BK39,Setting!B19,BJ39:BK39)-SUMIF(BK56:BK125,Setting!B19,BJ56:BJ125)</f>
        <v>0</v>
      </c>
      <c r="BK34" s="377"/>
      <c r="BL34" s="376">
        <f>BJ34+SUMIF(BM44:BM53,Setting!B19,BL44:BM53)+SUMIF(BM38,Setting!B19,BL38:BM38)+SUMIF(BM40,Setting!B19,BL40:BM40)-SUMIF(BM37,Setting!B19,BL37:BM37)-SUMIF(BM39,Setting!B19,BL39:BM39)-SUMIF(BM56:BM125,Setting!B19,BL56:BL125)</f>
        <v>0</v>
      </c>
      <c r="BM34" s="378"/>
    </row>
    <row r="35" spans="1:65" s="43" customFormat="1" ht="18.75" customHeight="1" thickBot="1">
      <c r="B35" s="391"/>
      <c r="C35" s="122" t="s">
        <v>33</v>
      </c>
      <c r="D35" s="374">
        <f>SUM(D20:E34)</f>
        <v>0</v>
      </c>
      <c r="E35" s="375"/>
      <c r="F35" s="374">
        <f>SUM(F20:G34)</f>
        <v>0</v>
      </c>
      <c r="G35" s="375"/>
      <c r="H35" s="374">
        <f t="shared" ref="H35" si="124">SUM(H20:I34)</f>
        <v>0</v>
      </c>
      <c r="I35" s="375"/>
      <c r="J35" s="374">
        <f t="shared" ref="J35" si="125">SUM(J20:K34)</f>
        <v>0</v>
      </c>
      <c r="K35" s="375"/>
      <c r="L35" s="374">
        <f t="shared" ref="L35" si="126">SUM(L20:M34)</f>
        <v>0</v>
      </c>
      <c r="M35" s="375"/>
      <c r="N35" s="374">
        <f t="shared" ref="N35" si="127">SUM(N20:O34)</f>
        <v>0</v>
      </c>
      <c r="O35" s="375"/>
      <c r="P35" s="374">
        <f t="shared" ref="P35" si="128">SUM(P20:Q34)</f>
        <v>0</v>
      </c>
      <c r="Q35" s="375"/>
      <c r="R35" s="374">
        <f t="shared" ref="R35" si="129">SUM(R20:S34)</f>
        <v>0</v>
      </c>
      <c r="S35" s="375"/>
      <c r="T35" s="374">
        <f t="shared" ref="T35" si="130">SUM(T20:U34)</f>
        <v>0</v>
      </c>
      <c r="U35" s="375"/>
      <c r="V35" s="374">
        <f t="shared" ref="V35" si="131">SUM(V20:W34)</f>
        <v>0</v>
      </c>
      <c r="W35" s="375"/>
      <c r="X35" s="374">
        <f t="shared" ref="X35" si="132">SUM(X20:Y34)</f>
        <v>0</v>
      </c>
      <c r="Y35" s="375"/>
      <c r="Z35" s="374">
        <f t="shared" ref="Z35" si="133">SUM(Z20:AA34)</f>
        <v>0</v>
      </c>
      <c r="AA35" s="375"/>
      <c r="AB35" s="374">
        <f t="shared" ref="AB35" si="134">SUM(AB20:AC34)</f>
        <v>0</v>
      </c>
      <c r="AC35" s="375"/>
      <c r="AD35" s="374">
        <f t="shared" ref="AD35" si="135">SUM(AD20:AE34)</f>
        <v>0</v>
      </c>
      <c r="AE35" s="375"/>
      <c r="AF35" s="374">
        <f t="shared" ref="AF35" si="136">SUM(AF20:AG34)</f>
        <v>0</v>
      </c>
      <c r="AG35" s="375"/>
      <c r="AH35" s="374">
        <f t="shared" ref="AH35" si="137">SUM(AH20:AI34)</f>
        <v>0</v>
      </c>
      <c r="AI35" s="375"/>
      <c r="AJ35" s="374">
        <f t="shared" ref="AJ35" si="138">SUM(AJ20:AK34)</f>
        <v>0</v>
      </c>
      <c r="AK35" s="375"/>
      <c r="AL35" s="374">
        <f t="shared" ref="AL35" si="139">SUM(AL20:AM34)</f>
        <v>0</v>
      </c>
      <c r="AM35" s="375"/>
      <c r="AN35" s="374">
        <f t="shared" ref="AN35" si="140">SUM(AN20:AO34)</f>
        <v>0</v>
      </c>
      <c r="AO35" s="375"/>
      <c r="AP35" s="374">
        <f t="shared" ref="AP35" si="141">SUM(AP20:AQ34)</f>
        <v>0</v>
      </c>
      <c r="AQ35" s="375"/>
      <c r="AR35" s="374">
        <f t="shared" ref="AR35" si="142">SUM(AR20:AS34)</f>
        <v>0</v>
      </c>
      <c r="AS35" s="375"/>
      <c r="AT35" s="374">
        <f t="shared" ref="AT35" si="143">SUM(AT20:AU34)</f>
        <v>0</v>
      </c>
      <c r="AU35" s="375"/>
      <c r="AV35" s="374">
        <f t="shared" ref="AV35" si="144">SUM(AV20:AW34)</f>
        <v>0</v>
      </c>
      <c r="AW35" s="375"/>
      <c r="AX35" s="374">
        <f t="shared" ref="AX35" si="145">SUM(AX20:AY34)</f>
        <v>0</v>
      </c>
      <c r="AY35" s="375"/>
      <c r="AZ35" s="374">
        <f t="shared" ref="AZ35" si="146">SUM(AZ20:BA34)</f>
        <v>0</v>
      </c>
      <c r="BA35" s="375"/>
      <c r="BB35" s="374">
        <f t="shared" ref="BB35" si="147">SUM(BB20:BC34)</f>
        <v>0</v>
      </c>
      <c r="BC35" s="375"/>
      <c r="BD35" s="374">
        <f t="shared" ref="BD35" si="148">SUM(BD20:BE34)</f>
        <v>0</v>
      </c>
      <c r="BE35" s="375"/>
      <c r="BF35" s="374">
        <f t="shared" ref="BF35" si="149">SUM(BF20:BG34)</f>
        <v>0</v>
      </c>
      <c r="BG35" s="375"/>
      <c r="BH35" s="374">
        <f t="shared" ref="BH35" si="150">SUM(BH20:BI34)</f>
        <v>0</v>
      </c>
      <c r="BI35" s="375"/>
      <c r="BJ35" s="374">
        <f t="shared" ref="BJ35" si="151">SUM(BJ20:BK34)</f>
        <v>0</v>
      </c>
      <c r="BK35" s="375"/>
      <c r="BL35" s="374">
        <f t="shared" ref="BL35" si="152">SUM(BL20:BM34)</f>
        <v>0</v>
      </c>
      <c r="BM35" s="379"/>
    </row>
    <row r="36" spans="1:65" s="43" customFormat="1" ht="18.75" customHeight="1" thickTop="1" thickBot="1">
      <c r="C36" s="108">
        <v>1</v>
      </c>
      <c r="D36" s="211"/>
      <c r="E36" s="212"/>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3"/>
      <c r="AS36" s="213"/>
      <c r="AT36" s="213"/>
      <c r="AU36" s="213"/>
      <c r="AV36" s="213"/>
      <c r="AW36" s="213"/>
      <c r="AX36" s="213"/>
      <c r="AY36" s="213"/>
      <c r="AZ36" s="213"/>
      <c r="BA36" s="213"/>
      <c r="BB36" s="213"/>
      <c r="BC36" s="213"/>
      <c r="BD36" s="213"/>
      <c r="BE36" s="213"/>
      <c r="BF36" s="213"/>
      <c r="BG36" s="213"/>
      <c r="BH36" s="213"/>
      <c r="BI36" s="213"/>
      <c r="BJ36" s="213"/>
      <c r="BK36" s="214"/>
      <c r="BL36" s="214"/>
      <c r="BM36" s="214"/>
    </row>
    <row r="37" spans="1:65" s="43" customFormat="1" ht="18.75" customHeight="1" thickTop="1">
      <c r="B37" s="371" t="s">
        <v>37</v>
      </c>
      <c r="C37" s="75" t="s">
        <v>43</v>
      </c>
      <c r="D37" s="215"/>
      <c r="E37" s="216"/>
      <c r="F37" s="215"/>
      <c r="G37" s="216"/>
      <c r="H37" s="215"/>
      <c r="I37" s="216"/>
      <c r="J37" s="215"/>
      <c r="K37" s="216"/>
      <c r="L37" s="215"/>
      <c r="M37" s="216"/>
      <c r="N37" s="215"/>
      <c r="O37" s="216"/>
      <c r="P37" s="215"/>
      <c r="Q37" s="216"/>
      <c r="R37" s="215"/>
      <c r="S37" s="216"/>
      <c r="T37" s="215"/>
      <c r="U37" s="216"/>
      <c r="V37" s="215"/>
      <c r="W37" s="216"/>
      <c r="X37" s="215"/>
      <c r="Y37" s="216"/>
      <c r="Z37" s="215"/>
      <c r="AA37" s="216"/>
      <c r="AB37" s="215"/>
      <c r="AC37" s="216"/>
      <c r="AD37" s="215"/>
      <c r="AE37" s="216"/>
      <c r="AF37" s="215"/>
      <c r="AG37" s="216"/>
      <c r="AH37" s="215"/>
      <c r="AI37" s="216"/>
      <c r="AJ37" s="215"/>
      <c r="AK37" s="216"/>
      <c r="AL37" s="215"/>
      <c r="AM37" s="216"/>
      <c r="AN37" s="215"/>
      <c r="AO37" s="216"/>
      <c r="AP37" s="215"/>
      <c r="AQ37" s="216"/>
      <c r="AR37" s="215"/>
      <c r="AS37" s="216"/>
      <c r="AT37" s="215"/>
      <c r="AU37" s="216"/>
      <c r="AV37" s="215"/>
      <c r="AW37" s="216"/>
      <c r="AX37" s="215"/>
      <c r="AY37" s="216"/>
      <c r="AZ37" s="215"/>
      <c r="BA37" s="216"/>
      <c r="BB37" s="215"/>
      <c r="BC37" s="216"/>
      <c r="BD37" s="215"/>
      <c r="BE37" s="216"/>
      <c r="BF37" s="215"/>
      <c r="BG37" s="216"/>
      <c r="BH37" s="215"/>
      <c r="BI37" s="216"/>
      <c r="BJ37" s="215"/>
      <c r="BK37" s="216"/>
      <c r="BL37" s="215"/>
      <c r="BM37" s="217"/>
    </row>
    <row r="38" spans="1:65" s="43" customFormat="1" ht="18.75" customHeight="1" thickBot="1">
      <c r="B38" s="372"/>
      <c r="C38" s="102" t="s">
        <v>44</v>
      </c>
      <c r="D38" s="218"/>
      <c r="E38" s="219"/>
      <c r="F38" s="218"/>
      <c r="G38" s="219"/>
      <c r="H38" s="218"/>
      <c r="I38" s="219"/>
      <c r="J38" s="218"/>
      <c r="K38" s="219"/>
      <c r="L38" s="218"/>
      <c r="M38" s="219"/>
      <c r="N38" s="218"/>
      <c r="O38" s="219"/>
      <c r="P38" s="218"/>
      <c r="Q38" s="219"/>
      <c r="R38" s="218"/>
      <c r="S38" s="219"/>
      <c r="T38" s="218"/>
      <c r="U38" s="219"/>
      <c r="V38" s="218"/>
      <c r="W38" s="219"/>
      <c r="X38" s="218"/>
      <c r="Y38" s="219"/>
      <c r="Z38" s="218"/>
      <c r="AA38" s="219"/>
      <c r="AB38" s="218"/>
      <c r="AC38" s="219"/>
      <c r="AD38" s="218"/>
      <c r="AE38" s="219"/>
      <c r="AF38" s="218"/>
      <c r="AG38" s="219"/>
      <c r="AH38" s="218"/>
      <c r="AI38" s="219"/>
      <c r="AJ38" s="218"/>
      <c r="AK38" s="219"/>
      <c r="AL38" s="218"/>
      <c r="AM38" s="219"/>
      <c r="AN38" s="218"/>
      <c r="AO38" s="219"/>
      <c r="AP38" s="218"/>
      <c r="AQ38" s="219"/>
      <c r="AR38" s="218"/>
      <c r="AS38" s="219"/>
      <c r="AT38" s="218"/>
      <c r="AU38" s="219"/>
      <c r="AV38" s="218"/>
      <c r="AW38" s="219"/>
      <c r="AX38" s="218"/>
      <c r="AY38" s="219"/>
      <c r="AZ38" s="218"/>
      <c r="BA38" s="219"/>
      <c r="BB38" s="218"/>
      <c r="BC38" s="219"/>
      <c r="BD38" s="218"/>
      <c r="BE38" s="219"/>
      <c r="BF38" s="218"/>
      <c r="BG38" s="219"/>
      <c r="BH38" s="218"/>
      <c r="BI38" s="219"/>
      <c r="BJ38" s="218"/>
      <c r="BK38" s="219"/>
      <c r="BL38" s="218"/>
      <c r="BM38" s="220"/>
    </row>
    <row r="39" spans="1:65" s="43" customFormat="1" ht="18.75" customHeight="1" thickTop="1">
      <c r="B39" s="372"/>
      <c r="C39" s="75" t="s">
        <v>43</v>
      </c>
      <c r="D39" s="221"/>
      <c r="E39" s="222"/>
      <c r="F39" s="221"/>
      <c r="G39" s="222"/>
      <c r="H39" s="221"/>
      <c r="I39" s="222"/>
      <c r="J39" s="221"/>
      <c r="K39" s="222"/>
      <c r="L39" s="221"/>
      <c r="M39" s="222"/>
      <c r="N39" s="221"/>
      <c r="O39" s="222"/>
      <c r="P39" s="221"/>
      <c r="Q39" s="222"/>
      <c r="R39" s="221"/>
      <c r="S39" s="222"/>
      <c r="T39" s="221"/>
      <c r="U39" s="222"/>
      <c r="V39" s="221"/>
      <c r="W39" s="222"/>
      <c r="X39" s="221"/>
      <c r="Y39" s="222"/>
      <c r="Z39" s="221"/>
      <c r="AA39" s="222"/>
      <c r="AB39" s="221"/>
      <c r="AC39" s="222"/>
      <c r="AD39" s="221"/>
      <c r="AE39" s="222"/>
      <c r="AF39" s="221"/>
      <c r="AG39" s="222"/>
      <c r="AH39" s="221"/>
      <c r="AI39" s="222"/>
      <c r="AJ39" s="221"/>
      <c r="AK39" s="222"/>
      <c r="AL39" s="221"/>
      <c r="AM39" s="222"/>
      <c r="AN39" s="221"/>
      <c r="AO39" s="222"/>
      <c r="AP39" s="221"/>
      <c r="AQ39" s="222"/>
      <c r="AR39" s="221"/>
      <c r="AS39" s="222"/>
      <c r="AT39" s="221"/>
      <c r="AU39" s="222"/>
      <c r="AV39" s="221"/>
      <c r="AW39" s="222"/>
      <c r="AX39" s="221"/>
      <c r="AY39" s="222"/>
      <c r="AZ39" s="221"/>
      <c r="BA39" s="222"/>
      <c r="BB39" s="221"/>
      <c r="BC39" s="222"/>
      <c r="BD39" s="221"/>
      <c r="BE39" s="222"/>
      <c r="BF39" s="221"/>
      <c r="BG39" s="222"/>
      <c r="BH39" s="221"/>
      <c r="BI39" s="222"/>
      <c r="BJ39" s="221"/>
      <c r="BK39" s="222"/>
      <c r="BL39" s="221"/>
      <c r="BM39" s="223"/>
    </row>
    <row r="40" spans="1:65" s="43" customFormat="1" ht="18.75" customHeight="1" thickBot="1">
      <c r="B40" s="373"/>
      <c r="C40" s="103" t="s">
        <v>44</v>
      </c>
      <c r="D40" s="224"/>
      <c r="E40" s="225"/>
      <c r="F40" s="224"/>
      <c r="G40" s="225"/>
      <c r="H40" s="224"/>
      <c r="I40" s="225"/>
      <c r="J40" s="224"/>
      <c r="K40" s="225"/>
      <c r="L40" s="224"/>
      <c r="M40" s="225"/>
      <c r="N40" s="224"/>
      <c r="O40" s="225"/>
      <c r="P40" s="224"/>
      <c r="Q40" s="225"/>
      <c r="R40" s="224"/>
      <c r="S40" s="225"/>
      <c r="T40" s="224"/>
      <c r="U40" s="225"/>
      <c r="V40" s="224"/>
      <c r="W40" s="225"/>
      <c r="X40" s="224"/>
      <c r="Y40" s="225"/>
      <c r="Z40" s="224"/>
      <c r="AA40" s="225"/>
      <c r="AB40" s="224"/>
      <c r="AC40" s="225"/>
      <c r="AD40" s="224"/>
      <c r="AE40" s="225"/>
      <c r="AF40" s="224"/>
      <c r="AG40" s="225"/>
      <c r="AH40" s="224"/>
      <c r="AI40" s="225"/>
      <c r="AJ40" s="224"/>
      <c r="AK40" s="225"/>
      <c r="AL40" s="224"/>
      <c r="AM40" s="225"/>
      <c r="AN40" s="224"/>
      <c r="AO40" s="225"/>
      <c r="AP40" s="224"/>
      <c r="AQ40" s="225"/>
      <c r="AR40" s="224"/>
      <c r="AS40" s="225"/>
      <c r="AT40" s="224"/>
      <c r="AU40" s="225"/>
      <c r="AV40" s="224"/>
      <c r="AW40" s="225"/>
      <c r="AX40" s="224"/>
      <c r="AY40" s="225"/>
      <c r="AZ40" s="224"/>
      <c r="BA40" s="225"/>
      <c r="BB40" s="224"/>
      <c r="BC40" s="225"/>
      <c r="BD40" s="224"/>
      <c r="BE40" s="225"/>
      <c r="BF40" s="224"/>
      <c r="BG40" s="225"/>
      <c r="BH40" s="224"/>
      <c r="BI40" s="225"/>
      <c r="BJ40" s="224"/>
      <c r="BK40" s="225"/>
      <c r="BL40" s="224"/>
      <c r="BM40" s="226"/>
    </row>
    <row r="41" spans="1:65" s="85" customFormat="1" ht="29.25" customHeight="1" thickTop="1" thickBot="1">
      <c r="C41" s="108">
        <v>1</v>
      </c>
      <c r="D41" s="416">
        <f>WEEKDAY(D42)</f>
        <v>6</v>
      </c>
      <c r="E41" s="416"/>
      <c r="F41" s="416">
        <f t="shared" ref="F41" si="153">WEEKDAY(F42)</f>
        <v>7</v>
      </c>
      <c r="G41" s="416"/>
      <c r="H41" s="416">
        <f t="shared" ref="H41" si="154">WEEKDAY(H42)</f>
        <v>1</v>
      </c>
      <c r="I41" s="416"/>
      <c r="J41" s="416">
        <f t="shared" ref="J41" si="155">WEEKDAY(J42)</f>
        <v>2</v>
      </c>
      <c r="K41" s="416"/>
      <c r="L41" s="416">
        <f t="shared" ref="L41" si="156">WEEKDAY(L42)</f>
        <v>3</v>
      </c>
      <c r="M41" s="416"/>
      <c r="N41" s="416">
        <f t="shared" ref="N41" si="157">WEEKDAY(N42)</f>
        <v>4</v>
      </c>
      <c r="O41" s="416"/>
      <c r="P41" s="416">
        <f t="shared" ref="P41" si="158">WEEKDAY(P42)</f>
        <v>5</v>
      </c>
      <c r="Q41" s="416"/>
      <c r="R41" s="416">
        <f t="shared" ref="R41" si="159">WEEKDAY(R42)</f>
        <v>6</v>
      </c>
      <c r="S41" s="416"/>
      <c r="T41" s="416">
        <f t="shared" ref="T41" si="160">WEEKDAY(T42)</f>
        <v>7</v>
      </c>
      <c r="U41" s="416"/>
      <c r="V41" s="416">
        <f t="shared" ref="V41" si="161">WEEKDAY(V42)</f>
        <v>1</v>
      </c>
      <c r="W41" s="416"/>
      <c r="X41" s="416">
        <f t="shared" ref="X41" si="162">WEEKDAY(X42)</f>
        <v>2</v>
      </c>
      <c r="Y41" s="416"/>
      <c r="Z41" s="416">
        <f t="shared" ref="Z41" si="163">WEEKDAY(Z42)</f>
        <v>3</v>
      </c>
      <c r="AA41" s="416"/>
      <c r="AB41" s="416">
        <f t="shared" ref="AB41" si="164">WEEKDAY(AB42)</f>
        <v>4</v>
      </c>
      <c r="AC41" s="416"/>
      <c r="AD41" s="416">
        <f t="shared" ref="AD41" si="165">WEEKDAY(AD42)</f>
        <v>5</v>
      </c>
      <c r="AE41" s="416"/>
      <c r="AF41" s="416">
        <f t="shared" ref="AF41" si="166">WEEKDAY(AF42)</f>
        <v>6</v>
      </c>
      <c r="AG41" s="416"/>
      <c r="AH41" s="416">
        <f t="shared" ref="AH41" si="167">WEEKDAY(AH42)</f>
        <v>7</v>
      </c>
      <c r="AI41" s="416"/>
      <c r="AJ41" s="416">
        <f t="shared" ref="AJ41" si="168">WEEKDAY(AJ42)</f>
        <v>1</v>
      </c>
      <c r="AK41" s="416"/>
      <c r="AL41" s="416">
        <f t="shared" ref="AL41" si="169">WEEKDAY(AL42)</f>
        <v>2</v>
      </c>
      <c r="AM41" s="416"/>
      <c r="AN41" s="416">
        <f t="shared" ref="AN41" si="170">WEEKDAY(AN42)</f>
        <v>3</v>
      </c>
      <c r="AO41" s="416"/>
      <c r="AP41" s="416">
        <f t="shared" ref="AP41" si="171">WEEKDAY(AP42)</f>
        <v>4</v>
      </c>
      <c r="AQ41" s="416"/>
      <c r="AR41" s="416">
        <f t="shared" ref="AR41" si="172">WEEKDAY(AR42)</f>
        <v>5</v>
      </c>
      <c r="AS41" s="416"/>
      <c r="AT41" s="416">
        <f t="shared" ref="AT41" si="173">WEEKDAY(AT42)</f>
        <v>6</v>
      </c>
      <c r="AU41" s="416"/>
      <c r="AV41" s="416">
        <f t="shared" ref="AV41" si="174">WEEKDAY(AV42)</f>
        <v>7</v>
      </c>
      <c r="AW41" s="416"/>
      <c r="AX41" s="416">
        <f t="shared" ref="AX41" si="175">WEEKDAY(AX42)</f>
        <v>1</v>
      </c>
      <c r="AY41" s="416"/>
      <c r="AZ41" s="416">
        <f t="shared" ref="AZ41" si="176">WEEKDAY(AZ42)</f>
        <v>2</v>
      </c>
      <c r="BA41" s="416"/>
      <c r="BB41" s="416">
        <f t="shared" ref="BB41" si="177">WEEKDAY(BB42)</f>
        <v>3</v>
      </c>
      <c r="BC41" s="416"/>
      <c r="BD41" s="416">
        <f t="shared" ref="BD41" si="178">WEEKDAY(BD42)</f>
        <v>4</v>
      </c>
      <c r="BE41" s="416"/>
      <c r="BF41" s="416">
        <f t="shared" ref="BF41" si="179">WEEKDAY(BF42)</f>
        <v>5</v>
      </c>
      <c r="BG41" s="416"/>
      <c r="BH41" s="416">
        <f t="shared" ref="BH41" si="180">WEEKDAY(BH42)</f>
        <v>6</v>
      </c>
      <c r="BI41" s="416"/>
      <c r="BJ41" s="416">
        <f t="shared" ref="BJ41" si="181">WEEKDAY(BJ42)</f>
        <v>7</v>
      </c>
      <c r="BK41" s="416"/>
      <c r="BL41" s="416">
        <f t="shared" ref="BL41" si="182">WEEKDAY(BL42)</f>
        <v>1</v>
      </c>
      <c r="BM41" s="416"/>
    </row>
    <row r="42" spans="1:65" s="43" customFormat="1" ht="22" thickTop="1">
      <c r="A42" s="45"/>
      <c r="B42" s="100"/>
      <c r="C42" s="52" t="s">
        <v>29</v>
      </c>
      <c r="D42" s="392">
        <f>D18</f>
        <v>46388</v>
      </c>
      <c r="E42" s="393"/>
      <c r="F42" s="368">
        <f>D42+1</f>
        <v>46389</v>
      </c>
      <c r="G42" s="369"/>
      <c r="H42" s="368">
        <f t="shared" ref="H42" si="183">F42+1</f>
        <v>46390</v>
      </c>
      <c r="I42" s="369"/>
      <c r="J42" s="368">
        <f t="shared" ref="J42" si="184">H42+1</f>
        <v>46391</v>
      </c>
      <c r="K42" s="369"/>
      <c r="L42" s="368">
        <f t="shared" ref="L42" si="185">J42+1</f>
        <v>46392</v>
      </c>
      <c r="M42" s="369"/>
      <c r="N42" s="368">
        <f t="shared" ref="N42" si="186">L42+1</f>
        <v>46393</v>
      </c>
      <c r="O42" s="369"/>
      <c r="P42" s="368">
        <f t="shared" ref="P42" si="187">N42+1</f>
        <v>46394</v>
      </c>
      <c r="Q42" s="369"/>
      <c r="R42" s="368">
        <f t="shared" ref="R42" si="188">P42+1</f>
        <v>46395</v>
      </c>
      <c r="S42" s="369"/>
      <c r="T42" s="368">
        <f t="shared" ref="T42" si="189">R42+1</f>
        <v>46396</v>
      </c>
      <c r="U42" s="369"/>
      <c r="V42" s="368">
        <f t="shared" ref="V42" si="190">T42+1</f>
        <v>46397</v>
      </c>
      <c r="W42" s="369"/>
      <c r="X42" s="368">
        <f t="shared" ref="X42" si="191">V42+1</f>
        <v>46398</v>
      </c>
      <c r="Y42" s="369"/>
      <c r="Z42" s="368">
        <f t="shared" ref="Z42" si="192">X42+1</f>
        <v>46399</v>
      </c>
      <c r="AA42" s="369"/>
      <c r="AB42" s="368">
        <f t="shared" ref="AB42" si="193">Z42+1</f>
        <v>46400</v>
      </c>
      <c r="AC42" s="369"/>
      <c r="AD42" s="368">
        <f t="shared" ref="AD42" si="194">AB42+1</f>
        <v>46401</v>
      </c>
      <c r="AE42" s="369"/>
      <c r="AF42" s="368">
        <f t="shared" ref="AF42" si="195">AD42+1</f>
        <v>46402</v>
      </c>
      <c r="AG42" s="369"/>
      <c r="AH42" s="368">
        <f t="shared" ref="AH42" si="196">AF42+1</f>
        <v>46403</v>
      </c>
      <c r="AI42" s="369"/>
      <c r="AJ42" s="368">
        <f t="shared" ref="AJ42" si="197">AH42+1</f>
        <v>46404</v>
      </c>
      <c r="AK42" s="369"/>
      <c r="AL42" s="368">
        <f t="shared" ref="AL42" si="198">AJ42+1</f>
        <v>46405</v>
      </c>
      <c r="AM42" s="369"/>
      <c r="AN42" s="368">
        <f t="shared" ref="AN42" si="199">AL42+1</f>
        <v>46406</v>
      </c>
      <c r="AO42" s="369"/>
      <c r="AP42" s="368">
        <f t="shared" ref="AP42" si="200">AN42+1</f>
        <v>46407</v>
      </c>
      <c r="AQ42" s="369"/>
      <c r="AR42" s="368">
        <f t="shared" ref="AR42" si="201">AP42+1</f>
        <v>46408</v>
      </c>
      <c r="AS42" s="369"/>
      <c r="AT42" s="368">
        <f t="shared" ref="AT42" si="202">AR42+1</f>
        <v>46409</v>
      </c>
      <c r="AU42" s="369"/>
      <c r="AV42" s="368">
        <f t="shared" ref="AV42" si="203">AT42+1</f>
        <v>46410</v>
      </c>
      <c r="AW42" s="369"/>
      <c r="AX42" s="368">
        <f t="shared" ref="AX42" si="204">AV42+1</f>
        <v>46411</v>
      </c>
      <c r="AY42" s="369"/>
      <c r="AZ42" s="368">
        <f t="shared" ref="AZ42" si="205">AX42+1</f>
        <v>46412</v>
      </c>
      <c r="BA42" s="369"/>
      <c r="BB42" s="368">
        <f t="shared" ref="BB42" si="206">AZ42+1</f>
        <v>46413</v>
      </c>
      <c r="BC42" s="369"/>
      <c r="BD42" s="368">
        <f t="shared" ref="BD42" si="207">BB42+1</f>
        <v>46414</v>
      </c>
      <c r="BE42" s="369"/>
      <c r="BF42" s="368">
        <f t="shared" ref="BF42" si="208">BD42+1</f>
        <v>46415</v>
      </c>
      <c r="BG42" s="369"/>
      <c r="BH42" s="368">
        <f t="shared" ref="BH42" si="209">BF42+1</f>
        <v>46416</v>
      </c>
      <c r="BI42" s="369"/>
      <c r="BJ42" s="368">
        <f t="shared" ref="BJ42" si="210">BH42+1</f>
        <v>46417</v>
      </c>
      <c r="BK42" s="369"/>
      <c r="BL42" s="368">
        <f t="shared" ref="BL42" si="211">BJ42+1</f>
        <v>46418</v>
      </c>
      <c r="BM42" s="370"/>
    </row>
    <row r="43" spans="1:65" s="43" customFormat="1" ht="19" thickBot="1">
      <c r="A43" s="45"/>
      <c r="B43" s="101"/>
      <c r="C43" s="51" t="s">
        <v>30</v>
      </c>
      <c r="D43" s="365">
        <f>D42</f>
        <v>46388</v>
      </c>
      <c r="E43" s="367"/>
      <c r="F43" s="365">
        <f t="shared" ref="F43" si="212">F42</f>
        <v>46389</v>
      </c>
      <c r="G43" s="367"/>
      <c r="H43" s="365">
        <f t="shared" ref="H43" si="213">H42</f>
        <v>46390</v>
      </c>
      <c r="I43" s="367"/>
      <c r="J43" s="365">
        <f t="shared" ref="J43" si="214">J42</f>
        <v>46391</v>
      </c>
      <c r="K43" s="367"/>
      <c r="L43" s="365">
        <f t="shared" ref="L43" si="215">L42</f>
        <v>46392</v>
      </c>
      <c r="M43" s="367"/>
      <c r="N43" s="365">
        <f t="shared" ref="N43" si="216">N42</f>
        <v>46393</v>
      </c>
      <c r="O43" s="367"/>
      <c r="P43" s="365">
        <f t="shared" ref="P43" si="217">P42</f>
        <v>46394</v>
      </c>
      <c r="Q43" s="367"/>
      <c r="R43" s="365">
        <f t="shared" ref="R43" si="218">R42</f>
        <v>46395</v>
      </c>
      <c r="S43" s="367"/>
      <c r="T43" s="365">
        <f t="shared" ref="T43" si="219">T42</f>
        <v>46396</v>
      </c>
      <c r="U43" s="367"/>
      <c r="V43" s="365">
        <f t="shared" ref="V43" si="220">V42</f>
        <v>46397</v>
      </c>
      <c r="W43" s="367"/>
      <c r="X43" s="365">
        <f t="shared" ref="X43" si="221">X42</f>
        <v>46398</v>
      </c>
      <c r="Y43" s="367"/>
      <c r="Z43" s="365">
        <f t="shared" ref="Z43" si="222">Z42</f>
        <v>46399</v>
      </c>
      <c r="AA43" s="367"/>
      <c r="AB43" s="365">
        <f t="shared" ref="AB43" si="223">AB42</f>
        <v>46400</v>
      </c>
      <c r="AC43" s="367"/>
      <c r="AD43" s="365">
        <f t="shared" ref="AD43" si="224">AD42</f>
        <v>46401</v>
      </c>
      <c r="AE43" s="367"/>
      <c r="AF43" s="365">
        <f t="shared" ref="AF43" si="225">AF42</f>
        <v>46402</v>
      </c>
      <c r="AG43" s="367"/>
      <c r="AH43" s="365">
        <f t="shared" ref="AH43" si="226">AH42</f>
        <v>46403</v>
      </c>
      <c r="AI43" s="367"/>
      <c r="AJ43" s="365">
        <f t="shared" ref="AJ43" si="227">AJ42</f>
        <v>46404</v>
      </c>
      <c r="AK43" s="367"/>
      <c r="AL43" s="365">
        <f t="shared" ref="AL43" si="228">AL42</f>
        <v>46405</v>
      </c>
      <c r="AM43" s="367"/>
      <c r="AN43" s="365">
        <f t="shared" ref="AN43" si="229">AN42</f>
        <v>46406</v>
      </c>
      <c r="AO43" s="367"/>
      <c r="AP43" s="365">
        <f t="shared" ref="AP43" si="230">AP42</f>
        <v>46407</v>
      </c>
      <c r="AQ43" s="367"/>
      <c r="AR43" s="365">
        <f t="shared" ref="AR43" si="231">AR42</f>
        <v>46408</v>
      </c>
      <c r="AS43" s="367"/>
      <c r="AT43" s="365">
        <f t="shared" ref="AT43" si="232">AT42</f>
        <v>46409</v>
      </c>
      <c r="AU43" s="367"/>
      <c r="AV43" s="365">
        <f t="shared" ref="AV43" si="233">AV42</f>
        <v>46410</v>
      </c>
      <c r="AW43" s="367"/>
      <c r="AX43" s="365">
        <f t="shared" ref="AX43" si="234">AX42</f>
        <v>46411</v>
      </c>
      <c r="AY43" s="367"/>
      <c r="AZ43" s="365">
        <f t="shared" ref="AZ43" si="235">AZ42</f>
        <v>46412</v>
      </c>
      <c r="BA43" s="367"/>
      <c r="BB43" s="365">
        <f t="shared" ref="BB43" si="236">BB42</f>
        <v>46413</v>
      </c>
      <c r="BC43" s="367"/>
      <c r="BD43" s="365">
        <f t="shared" ref="BD43" si="237">BD42</f>
        <v>46414</v>
      </c>
      <c r="BE43" s="367"/>
      <c r="BF43" s="365">
        <f t="shared" ref="BF43" si="238">BF42</f>
        <v>46415</v>
      </c>
      <c r="BG43" s="367"/>
      <c r="BH43" s="365">
        <f t="shared" ref="BH43" si="239">BH42</f>
        <v>46416</v>
      </c>
      <c r="BI43" s="367"/>
      <c r="BJ43" s="365">
        <f t="shared" ref="BJ43" si="240">BJ42</f>
        <v>46417</v>
      </c>
      <c r="BK43" s="367"/>
      <c r="BL43" s="365">
        <f t="shared" ref="BL43" si="241">BL42</f>
        <v>46418</v>
      </c>
      <c r="BM43" s="366"/>
    </row>
    <row r="44" spans="1:65" s="43" customFormat="1" ht="19" thickTop="1">
      <c r="A44" s="45"/>
      <c r="B44" s="363" t="s">
        <v>5</v>
      </c>
      <c r="C44" s="87">
        <f>Setting!D5</f>
        <v>0</v>
      </c>
      <c r="D44" s="215"/>
      <c r="E44" s="216"/>
      <c r="F44" s="215"/>
      <c r="G44" s="216"/>
      <c r="H44" s="215"/>
      <c r="I44" s="216"/>
      <c r="J44" s="215"/>
      <c r="K44" s="216"/>
      <c r="L44" s="215"/>
      <c r="M44" s="216"/>
      <c r="N44" s="215"/>
      <c r="O44" s="216"/>
      <c r="P44" s="215"/>
      <c r="Q44" s="216"/>
      <c r="R44" s="215"/>
      <c r="S44" s="216"/>
      <c r="T44" s="215"/>
      <c r="U44" s="216"/>
      <c r="V44" s="215"/>
      <c r="W44" s="216"/>
      <c r="X44" s="215"/>
      <c r="Y44" s="216"/>
      <c r="Z44" s="215"/>
      <c r="AA44" s="216"/>
      <c r="AB44" s="215"/>
      <c r="AC44" s="216"/>
      <c r="AD44" s="215"/>
      <c r="AE44" s="216"/>
      <c r="AF44" s="215"/>
      <c r="AG44" s="216"/>
      <c r="AH44" s="215"/>
      <c r="AI44" s="216"/>
      <c r="AJ44" s="215"/>
      <c r="AK44" s="216"/>
      <c r="AL44" s="215"/>
      <c r="AM44" s="216"/>
      <c r="AN44" s="215"/>
      <c r="AO44" s="216"/>
      <c r="AP44" s="215"/>
      <c r="AQ44" s="216"/>
      <c r="AR44" s="215"/>
      <c r="AS44" s="216"/>
      <c r="AT44" s="215"/>
      <c r="AU44" s="216"/>
      <c r="AV44" s="215"/>
      <c r="AW44" s="216"/>
      <c r="AX44" s="215"/>
      <c r="AY44" s="216"/>
      <c r="AZ44" s="215"/>
      <c r="BA44" s="216"/>
      <c r="BB44" s="215"/>
      <c r="BC44" s="216"/>
      <c r="BD44" s="215"/>
      <c r="BE44" s="216"/>
      <c r="BF44" s="215"/>
      <c r="BG44" s="216"/>
      <c r="BH44" s="215"/>
      <c r="BI44" s="216"/>
      <c r="BJ44" s="215"/>
      <c r="BK44" s="216"/>
      <c r="BL44" s="215"/>
      <c r="BM44" s="217"/>
    </row>
    <row r="45" spans="1:65" s="43" customFormat="1">
      <c r="A45" s="45"/>
      <c r="B45" s="363"/>
      <c r="C45" s="55">
        <f>Setting!D6</f>
        <v>0</v>
      </c>
      <c r="D45" s="227"/>
      <c r="E45" s="228"/>
      <c r="F45" s="227"/>
      <c r="G45" s="228"/>
      <c r="H45" s="227"/>
      <c r="I45" s="228"/>
      <c r="J45" s="227"/>
      <c r="K45" s="228"/>
      <c r="L45" s="227"/>
      <c r="M45" s="228"/>
      <c r="N45" s="227"/>
      <c r="O45" s="228"/>
      <c r="P45" s="227"/>
      <c r="Q45" s="228"/>
      <c r="R45" s="227"/>
      <c r="S45" s="228"/>
      <c r="T45" s="227"/>
      <c r="U45" s="228"/>
      <c r="V45" s="227"/>
      <c r="W45" s="228"/>
      <c r="X45" s="227"/>
      <c r="Y45" s="228"/>
      <c r="Z45" s="227"/>
      <c r="AA45" s="228"/>
      <c r="AB45" s="227"/>
      <c r="AC45" s="228"/>
      <c r="AD45" s="227"/>
      <c r="AE45" s="228"/>
      <c r="AF45" s="227"/>
      <c r="AG45" s="228"/>
      <c r="AH45" s="227"/>
      <c r="AI45" s="228"/>
      <c r="AJ45" s="227"/>
      <c r="AK45" s="228"/>
      <c r="AL45" s="227"/>
      <c r="AM45" s="228"/>
      <c r="AN45" s="227"/>
      <c r="AO45" s="228"/>
      <c r="AP45" s="227"/>
      <c r="AQ45" s="228"/>
      <c r="AR45" s="227"/>
      <c r="AS45" s="228"/>
      <c r="AT45" s="227"/>
      <c r="AU45" s="228"/>
      <c r="AV45" s="227"/>
      <c r="AW45" s="228"/>
      <c r="AX45" s="227"/>
      <c r="AY45" s="228"/>
      <c r="AZ45" s="227"/>
      <c r="BA45" s="228"/>
      <c r="BB45" s="227"/>
      <c r="BC45" s="228"/>
      <c r="BD45" s="227"/>
      <c r="BE45" s="228"/>
      <c r="BF45" s="227"/>
      <c r="BG45" s="228"/>
      <c r="BH45" s="227"/>
      <c r="BI45" s="228"/>
      <c r="BJ45" s="227"/>
      <c r="BK45" s="228"/>
      <c r="BL45" s="227"/>
      <c r="BM45" s="229"/>
    </row>
    <row r="46" spans="1:65" s="43" customFormat="1">
      <c r="A46" s="45"/>
      <c r="B46" s="363"/>
      <c r="C46" s="59">
        <f>Setting!D7</f>
        <v>0</v>
      </c>
      <c r="D46" s="221"/>
      <c r="E46" s="222"/>
      <c r="F46" s="221"/>
      <c r="G46" s="222"/>
      <c r="H46" s="221"/>
      <c r="I46" s="222"/>
      <c r="J46" s="221"/>
      <c r="K46" s="222"/>
      <c r="L46" s="221"/>
      <c r="M46" s="222"/>
      <c r="N46" s="221"/>
      <c r="O46" s="222"/>
      <c r="P46" s="221"/>
      <c r="Q46" s="222"/>
      <c r="R46" s="221"/>
      <c r="S46" s="222"/>
      <c r="T46" s="221"/>
      <c r="U46" s="222"/>
      <c r="V46" s="221"/>
      <c r="W46" s="222"/>
      <c r="X46" s="221"/>
      <c r="Y46" s="222"/>
      <c r="Z46" s="221"/>
      <c r="AA46" s="222"/>
      <c r="AB46" s="221"/>
      <c r="AC46" s="222"/>
      <c r="AD46" s="221"/>
      <c r="AE46" s="222"/>
      <c r="AF46" s="221"/>
      <c r="AG46" s="222"/>
      <c r="AH46" s="221"/>
      <c r="AI46" s="222"/>
      <c r="AJ46" s="221"/>
      <c r="AK46" s="222"/>
      <c r="AL46" s="221"/>
      <c r="AM46" s="222"/>
      <c r="AN46" s="221"/>
      <c r="AO46" s="222"/>
      <c r="AP46" s="221"/>
      <c r="AQ46" s="222"/>
      <c r="AR46" s="221"/>
      <c r="AS46" s="222"/>
      <c r="AT46" s="221"/>
      <c r="AU46" s="222"/>
      <c r="AV46" s="221"/>
      <c r="AW46" s="222"/>
      <c r="AX46" s="221"/>
      <c r="AY46" s="222"/>
      <c r="AZ46" s="221"/>
      <c r="BA46" s="222"/>
      <c r="BB46" s="221"/>
      <c r="BC46" s="222"/>
      <c r="BD46" s="221"/>
      <c r="BE46" s="222"/>
      <c r="BF46" s="221"/>
      <c r="BG46" s="222"/>
      <c r="BH46" s="221"/>
      <c r="BI46" s="222"/>
      <c r="BJ46" s="221"/>
      <c r="BK46" s="222"/>
      <c r="BL46" s="221"/>
      <c r="BM46" s="223"/>
    </row>
    <row r="47" spans="1:65" s="43" customFormat="1">
      <c r="A47" s="45"/>
      <c r="B47" s="363"/>
      <c r="C47" s="55">
        <f>Setting!D8</f>
        <v>0</v>
      </c>
      <c r="D47" s="227"/>
      <c r="E47" s="228"/>
      <c r="F47" s="227"/>
      <c r="G47" s="228"/>
      <c r="H47" s="227"/>
      <c r="I47" s="228"/>
      <c r="J47" s="227"/>
      <c r="K47" s="228"/>
      <c r="L47" s="227"/>
      <c r="M47" s="228"/>
      <c r="N47" s="227"/>
      <c r="O47" s="228"/>
      <c r="P47" s="227"/>
      <c r="Q47" s="228"/>
      <c r="R47" s="227"/>
      <c r="S47" s="228"/>
      <c r="T47" s="227"/>
      <c r="U47" s="228"/>
      <c r="V47" s="227"/>
      <c r="W47" s="228"/>
      <c r="X47" s="227"/>
      <c r="Y47" s="228"/>
      <c r="Z47" s="227"/>
      <c r="AA47" s="228"/>
      <c r="AB47" s="227"/>
      <c r="AC47" s="228"/>
      <c r="AD47" s="227"/>
      <c r="AE47" s="228"/>
      <c r="AF47" s="227"/>
      <c r="AG47" s="228"/>
      <c r="AH47" s="227"/>
      <c r="AI47" s="228"/>
      <c r="AJ47" s="227"/>
      <c r="AK47" s="228"/>
      <c r="AL47" s="227"/>
      <c r="AM47" s="228"/>
      <c r="AN47" s="227"/>
      <c r="AO47" s="228"/>
      <c r="AP47" s="227"/>
      <c r="AQ47" s="228"/>
      <c r="AR47" s="227"/>
      <c r="AS47" s="228"/>
      <c r="AT47" s="227"/>
      <c r="AU47" s="228"/>
      <c r="AV47" s="227"/>
      <c r="AW47" s="228"/>
      <c r="AX47" s="227"/>
      <c r="AY47" s="228"/>
      <c r="AZ47" s="227"/>
      <c r="BA47" s="228"/>
      <c r="BB47" s="227"/>
      <c r="BC47" s="228"/>
      <c r="BD47" s="227"/>
      <c r="BE47" s="228"/>
      <c r="BF47" s="227"/>
      <c r="BG47" s="228"/>
      <c r="BH47" s="227"/>
      <c r="BI47" s="228"/>
      <c r="BJ47" s="227"/>
      <c r="BK47" s="228"/>
      <c r="BL47" s="227"/>
      <c r="BM47" s="229"/>
    </row>
    <row r="48" spans="1:65" s="43" customFormat="1">
      <c r="A48" s="45"/>
      <c r="B48" s="363"/>
      <c r="C48" s="59">
        <f>Setting!D9</f>
        <v>0</v>
      </c>
      <c r="D48" s="221"/>
      <c r="E48" s="222"/>
      <c r="F48" s="221"/>
      <c r="G48" s="222"/>
      <c r="H48" s="221"/>
      <c r="I48" s="222"/>
      <c r="J48" s="221"/>
      <c r="K48" s="222"/>
      <c r="L48" s="221"/>
      <c r="M48" s="222"/>
      <c r="N48" s="221"/>
      <c r="O48" s="222"/>
      <c r="P48" s="221"/>
      <c r="Q48" s="222"/>
      <c r="R48" s="221"/>
      <c r="S48" s="222"/>
      <c r="T48" s="221"/>
      <c r="U48" s="222"/>
      <c r="V48" s="221"/>
      <c r="W48" s="222"/>
      <c r="X48" s="221"/>
      <c r="Y48" s="222"/>
      <c r="Z48" s="221"/>
      <c r="AA48" s="222"/>
      <c r="AB48" s="221"/>
      <c r="AC48" s="222"/>
      <c r="AD48" s="221"/>
      <c r="AE48" s="222"/>
      <c r="AF48" s="221"/>
      <c r="AG48" s="222"/>
      <c r="AH48" s="221"/>
      <c r="AI48" s="222"/>
      <c r="AJ48" s="221"/>
      <c r="AK48" s="222"/>
      <c r="AL48" s="221"/>
      <c r="AM48" s="222"/>
      <c r="AN48" s="221"/>
      <c r="AO48" s="222"/>
      <c r="AP48" s="221"/>
      <c r="AQ48" s="222"/>
      <c r="AR48" s="221"/>
      <c r="AS48" s="222"/>
      <c r="AT48" s="221"/>
      <c r="AU48" s="222"/>
      <c r="AV48" s="221"/>
      <c r="AW48" s="222"/>
      <c r="AX48" s="221"/>
      <c r="AY48" s="222"/>
      <c r="AZ48" s="221"/>
      <c r="BA48" s="222"/>
      <c r="BB48" s="221"/>
      <c r="BC48" s="222"/>
      <c r="BD48" s="221"/>
      <c r="BE48" s="222"/>
      <c r="BF48" s="221"/>
      <c r="BG48" s="222"/>
      <c r="BH48" s="221"/>
      <c r="BI48" s="222"/>
      <c r="BJ48" s="221"/>
      <c r="BK48" s="222"/>
      <c r="BL48" s="221"/>
      <c r="BM48" s="223"/>
    </row>
    <row r="49" spans="1:65" s="43" customFormat="1">
      <c r="A49" s="45"/>
      <c r="B49" s="363"/>
      <c r="C49" s="55">
        <f>Setting!D10</f>
        <v>0</v>
      </c>
      <c r="D49" s="227"/>
      <c r="E49" s="228"/>
      <c r="F49" s="227"/>
      <c r="G49" s="228"/>
      <c r="H49" s="227"/>
      <c r="I49" s="228"/>
      <c r="J49" s="227"/>
      <c r="K49" s="228"/>
      <c r="L49" s="227"/>
      <c r="M49" s="228"/>
      <c r="N49" s="227"/>
      <c r="O49" s="228"/>
      <c r="P49" s="227"/>
      <c r="Q49" s="228"/>
      <c r="R49" s="227"/>
      <c r="S49" s="228"/>
      <c r="T49" s="227"/>
      <c r="U49" s="228"/>
      <c r="V49" s="227"/>
      <c r="W49" s="228"/>
      <c r="X49" s="227"/>
      <c r="Y49" s="228"/>
      <c r="Z49" s="227"/>
      <c r="AA49" s="228"/>
      <c r="AB49" s="227"/>
      <c r="AC49" s="228"/>
      <c r="AD49" s="227"/>
      <c r="AE49" s="228"/>
      <c r="AF49" s="227"/>
      <c r="AG49" s="228"/>
      <c r="AH49" s="227"/>
      <c r="AI49" s="228"/>
      <c r="AJ49" s="227"/>
      <c r="AK49" s="228"/>
      <c r="AL49" s="227"/>
      <c r="AM49" s="228"/>
      <c r="AN49" s="227"/>
      <c r="AO49" s="228"/>
      <c r="AP49" s="227"/>
      <c r="AQ49" s="228"/>
      <c r="AR49" s="227"/>
      <c r="AS49" s="228"/>
      <c r="AT49" s="227"/>
      <c r="AU49" s="228"/>
      <c r="AV49" s="227"/>
      <c r="AW49" s="228"/>
      <c r="AX49" s="227"/>
      <c r="AY49" s="228"/>
      <c r="AZ49" s="227"/>
      <c r="BA49" s="228"/>
      <c r="BB49" s="227"/>
      <c r="BC49" s="228"/>
      <c r="BD49" s="227"/>
      <c r="BE49" s="228"/>
      <c r="BF49" s="227"/>
      <c r="BG49" s="228"/>
      <c r="BH49" s="227"/>
      <c r="BI49" s="228"/>
      <c r="BJ49" s="227"/>
      <c r="BK49" s="228"/>
      <c r="BL49" s="227"/>
      <c r="BM49" s="229"/>
    </row>
    <row r="50" spans="1:65" s="43" customFormat="1">
      <c r="A50" s="45"/>
      <c r="B50" s="363"/>
      <c r="C50" s="59">
        <f>Setting!D11</f>
        <v>0</v>
      </c>
      <c r="D50" s="221"/>
      <c r="E50" s="222"/>
      <c r="F50" s="221"/>
      <c r="G50" s="222"/>
      <c r="H50" s="221"/>
      <c r="I50" s="222"/>
      <c r="J50" s="221"/>
      <c r="K50" s="222"/>
      <c r="L50" s="221"/>
      <c r="M50" s="222"/>
      <c r="N50" s="221"/>
      <c r="O50" s="222"/>
      <c r="P50" s="221"/>
      <c r="Q50" s="222"/>
      <c r="R50" s="221"/>
      <c r="S50" s="222"/>
      <c r="T50" s="221"/>
      <c r="U50" s="222"/>
      <c r="V50" s="221"/>
      <c r="W50" s="222"/>
      <c r="X50" s="221"/>
      <c r="Y50" s="222"/>
      <c r="Z50" s="221"/>
      <c r="AA50" s="222"/>
      <c r="AB50" s="221"/>
      <c r="AC50" s="222"/>
      <c r="AD50" s="221"/>
      <c r="AE50" s="222"/>
      <c r="AF50" s="221"/>
      <c r="AG50" s="222"/>
      <c r="AH50" s="221"/>
      <c r="AI50" s="222"/>
      <c r="AJ50" s="221"/>
      <c r="AK50" s="222"/>
      <c r="AL50" s="221"/>
      <c r="AM50" s="222"/>
      <c r="AN50" s="221"/>
      <c r="AO50" s="222"/>
      <c r="AP50" s="221"/>
      <c r="AQ50" s="222"/>
      <c r="AR50" s="221"/>
      <c r="AS50" s="222"/>
      <c r="AT50" s="221"/>
      <c r="AU50" s="222"/>
      <c r="AV50" s="221"/>
      <c r="AW50" s="222"/>
      <c r="AX50" s="221"/>
      <c r="AY50" s="222"/>
      <c r="AZ50" s="221"/>
      <c r="BA50" s="222"/>
      <c r="BB50" s="221"/>
      <c r="BC50" s="222"/>
      <c r="BD50" s="221"/>
      <c r="BE50" s="222"/>
      <c r="BF50" s="221"/>
      <c r="BG50" s="222"/>
      <c r="BH50" s="221"/>
      <c r="BI50" s="222"/>
      <c r="BJ50" s="221"/>
      <c r="BK50" s="222"/>
      <c r="BL50" s="221"/>
      <c r="BM50" s="223"/>
    </row>
    <row r="51" spans="1:65" s="43" customFormat="1">
      <c r="A51" s="45"/>
      <c r="B51" s="363"/>
      <c r="C51" s="55">
        <f>Setting!D12</f>
        <v>0</v>
      </c>
      <c r="D51" s="227"/>
      <c r="E51" s="228"/>
      <c r="F51" s="227"/>
      <c r="G51" s="228"/>
      <c r="H51" s="227"/>
      <c r="I51" s="228"/>
      <c r="J51" s="227"/>
      <c r="K51" s="228"/>
      <c r="L51" s="227"/>
      <c r="M51" s="228"/>
      <c r="N51" s="227"/>
      <c r="O51" s="228"/>
      <c r="P51" s="227"/>
      <c r="Q51" s="228"/>
      <c r="R51" s="227"/>
      <c r="S51" s="228"/>
      <c r="T51" s="227"/>
      <c r="U51" s="228"/>
      <c r="V51" s="227"/>
      <c r="W51" s="228"/>
      <c r="X51" s="227"/>
      <c r="Y51" s="228"/>
      <c r="Z51" s="227"/>
      <c r="AA51" s="228"/>
      <c r="AB51" s="227"/>
      <c r="AC51" s="228"/>
      <c r="AD51" s="227"/>
      <c r="AE51" s="228"/>
      <c r="AF51" s="227"/>
      <c r="AG51" s="228"/>
      <c r="AH51" s="227"/>
      <c r="AI51" s="228"/>
      <c r="AJ51" s="227"/>
      <c r="AK51" s="228"/>
      <c r="AL51" s="227"/>
      <c r="AM51" s="228"/>
      <c r="AN51" s="227"/>
      <c r="AO51" s="228"/>
      <c r="AP51" s="227"/>
      <c r="AQ51" s="228"/>
      <c r="AR51" s="227"/>
      <c r="AS51" s="228"/>
      <c r="AT51" s="227"/>
      <c r="AU51" s="228"/>
      <c r="AV51" s="227"/>
      <c r="AW51" s="228"/>
      <c r="AX51" s="227"/>
      <c r="AY51" s="228"/>
      <c r="AZ51" s="227"/>
      <c r="BA51" s="228"/>
      <c r="BB51" s="227"/>
      <c r="BC51" s="228"/>
      <c r="BD51" s="227"/>
      <c r="BE51" s="228"/>
      <c r="BF51" s="227"/>
      <c r="BG51" s="228"/>
      <c r="BH51" s="227"/>
      <c r="BI51" s="228"/>
      <c r="BJ51" s="227"/>
      <c r="BK51" s="228"/>
      <c r="BL51" s="227"/>
      <c r="BM51" s="229"/>
    </row>
    <row r="52" spans="1:65" s="43" customFormat="1">
      <c r="A52" s="45"/>
      <c r="B52" s="363"/>
      <c r="C52" s="59">
        <f>Setting!D13</f>
        <v>0</v>
      </c>
      <c r="D52" s="221"/>
      <c r="E52" s="222"/>
      <c r="F52" s="221"/>
      <c r="G52" s="222"/>
      <c r="H52" s="221"/>
      <c r="I52" s="222"/>
      <c r="J52" s="221"/>
      <c r="K52" s="222"/>
      <c r="L52" s="221"/>
      <c r="M52" s="222"/>
      <c r="N52" s="221"/>
      <c r="O52" s="222"/>
      <c r="P52" s="221"/>
      <c r="Q52" s="222"/>
      <c r="R52" s="221"/>
      <c r="S52" s="222"/>
      <c r="T52" s="221"/>
      <c r="U52" s="222"/>
      <c r="V52" s="221"/>
      <c r="W52" s="222"/>
      <c r="X52" s="221"/>
      <c r="Y52" s="222"/>
      <c r="Z52" s="221"/>
      <c r="AA52" s="222"/>
      <c r="AB52" s="221"/>
      <c r="AC52" s="222"/>
      <c r="AD52" s="221"/>
      <c r="AE52" s="222"/>
      <c r="AF52" s="221"/>
      <c r="AG52" s="222"/>
      <c r="AH52" s="221"/>
      <c r="AI52" s="222"/>
      <c r="AJ52" s="221"/>
      <c r="AK52" s="222"/>
      <c r="AL52" s="221"/>
      <c r="AM52" s="222"/>
      <c r="AN52" s="221"/>
      <c r="AO52" s="222"/>
      <c r="AP52" s="221"/>
      <c r="AQ52" s="222"/>
      <c r="AR52" s="221"/>
      <c r="AS52" s="222"/>
      <c r="AT52" s="221"/>
      <c r="AU52" s="222"/>
      <c r="AV52" s="221"/>
      <c r="AW52" s="222"/>
      <c r="AX52" s="221"/>
      <c r="AY52" s="222"/>
      <c r="AZ52" s="221"/>
      <c r="BA52" s="222"/>
      <c r="BB52" s="221"/>
      <c r="BC52" s="222"/>
      <c r="BD52" s="221"/>
      <c r="BE52" s="222"/>
      <c r="BF52" s="221"/>
      <c r="BG52" s="222"/>
      <c r="BH52" s="221"/>
      <c r="BI52" s="222"/>
      <c r="BJ52" s="221"/>
      <c r="BK52" s="222"/>
      <c r="BL52" s="221"/>
      <c r="BM52" s="223"/>
    </row>
    <row r="53" spans="1:65" s="43" customFormat="1">
      <c r="A53" s="45"/>
      <c r="B53" s="363"/>
      <c r="C53" s="78">
        <f>Setting!D14</f>
        <v>0</v>
      </c>
      <c r="D53" s="230"/>
      <c r="E53" s="228"/>
      <c r="F53" s="230"/>
      <c r="G53" s="228"/>
      <c r="H53" s="230"/>
      <c r="I53" s="228"/>
      <c r="J53" s="230"/>
      <c r="K53" s="228"/>
      <c r="L53" s="230"/>
      <c r="M53" s="228"/>
      <c r="N53" s="230"/>
      <c r="O53" s="228"/>
      <c r="P53" s="230"/>
      <c r="Q53" s="228"/>
      <c r="R53" s="230"/>
      <c r="S53" s="228"/>
      <c r="T53" s="230"/>
      <c r="U53" s="228"/>
      <c r="V53" s="230"/>
      <c r="W53" s="228"/>
      <c r="X53" s="230"/>
      <c r="Y53" s="228"/>
      <c r="Z53" s="230"/>
      <c r="AA53" s="228"/>
      <c r="AB53" s="230"/>
      <c r="AC53" s="228"/>
      <c r="AD53" s="230"/>
      <c r="AE53" s="228"/>
      <c r="AF53" s="230"/>
      <c r="AG53" s="228"/>
      <c r="AH53" s="230"/>
      <c r="AI53" s="228"/>
      <c r="AJ53" s="230"/>
      <c r="AK53" s="228"/>
      <c r="AL53" s="230"/>
      <c r="AM53" s="228"/>
      <c r="AN53" s="230"/>
      <c r="AO53" s="228"/>
      <c r="AP53" s="230"/>
      <c r="AQ53" s="228"/>
      <c r="AR53" s="230"/>
      <c r="AS53" s="228"/>
      <c r="AT53" s="230"/>
      <c r="AU53" s="228"/>
      <c r="AV53" s="230"/>
      <c r="AW53" s="228"/>
      <c r="AX53" s="230"/>
      <c r="AY53" s="228"/>
      <c r="AZ53" s="230"/>
      <c r="BA53" s="228"/>
      <c r="BB53" s="230"/>
      <c r="BC53" s="228"/>
      <c r="BD53" s="230"/>
      <c r="BE53" s="228"/>
      <c r="BF53" s="230"/>
      <c r="BG53" s="228"/>
      <c r="BH53" s="230"/>
      <c r="BI53" s="228"/>
      <c r="BJ53" s="230"/>
      <c r="BK53" s="228"/>
      <c r="BL53" s="230"/>
      <c r="BM53" s="229"/>
    </row>
    <row r="54" spans="1:65" s="43" customFormat="1" ht="19" thickBot="1">
      <c r="A54" s="45"/>
      <c r="B54" s="363"/>
      <c r="C54" s="74" t="s">
        <v>40</v>
      </c>
      <c r="D54" s="357"/>
      <c r="E54" s="358"/>
      <c r="F54" s="357"/>
      <c r="G54" s="358"/>
      <c r="H54" s="357"/>
      <c r="I54" s="358"/>
      <c r="J54" s="357"/>
      <c r="K54" s="358"/>
      <c r="L54" s="357"/>
      <c r="M54" s="358"/>
      <c r="N54" s="357"/>
      <c r="O54" s="358"/>
      <c r="P54" s="357"/>
      <c r="Q54" s="358"/>
      <c r="R54" s="357"/>
      <c r="S54" s="358"/>
      <c r="T54" s="357"/>
      <c r="U54" s="358"/>
      <c r="V54" s="357"/>
      <c r="W54" s="358"/>
      <c r="X54" s="357"/>
      <c r="Y54" s="358"/>
      <c r="Z54" s="357"/>
      <c r="AA54" s="358"/>
      <c r="AB54" s="357"/>
      <c r="AC54" s="358"/>
      <c r="AD54" s="357"/>
      <c r="AE54" s="358"/>
      <c r="AF54" s="357"/>
      <c r="AG54" s="358"/>
      <c r="AH54" s="357"/>
      <c r="AI54" s="358"/>
      <c r="AJ54" s="357"/>
      <c r="AK54" s="358"/>
      <c r="AL54" s="357"/>
      <c r="AM54" s="358"/>
      <c r="AN54" s="357"/>
      <c r="AO54" s="358"/>
      <c r="AP54" s="357"/>
      <c r="AQ54" s="358"/>
      <c r="AR54" s="357"/>
      <c r="AS54" s="358"/>
      <c r="AT54" s="357"/>
      <c r="AU54" s="358"/>
      <c r="AV54" s="357"/>
      <c r="AW54" s="358"/>
      <c r="AX54" s="357"/>
      <c r="AY54" s="358"/>
      <c r="AZ54" s="357"/>
      <c r="BA54" s="358"/>
      <c r="BB54" s="357"/>
      <c r="BC54" s="358"/>
      <c r="BD54" s="357"/>
      <c r="BE54" s="358"/>
      <c r="BF54" s="357"/>
      <c r="BG54" s="358"/>
      <c r="BH54" s="357"/>
      <c r="BI54" s="358"/>
      <c r="BJ54" s="357"/>
      <c r="BK54" s="358"/>
      <c r="BL54" s="357"/>
      <c r="BM54" s="359"/>
    </row>
    <row r="55" spans="1:65" s="43" customFormat="1" ht="20" thickTop="1" thickBot="1">
      <c r="A55" s="45"/>
      <c r="B55" s="364"/>
      <c r="C55" s="79" t="s">
        <v>33</v>
      </c>
      <c r="D55" s="349">
        <f>SUM(D44:D53)</f>
        <v>0</v>
      </c>
      <c r="E55" s="350"/>
      <c r="F55" s="349">
        <f>SUM(F44:F53)</f>
        <v>0</v>
      </c>
      <c r="G55" s="350"/>
      <c r="H55" s="349">
        <f t="shared" ref="H55" si="242">SUM(H44:H53)</f>
        <v>0</v>
      </c>
      <c r="I55" s="350"/>
      <c r="J55" s="349">
        <f t="shared" ref="J55" si="243">SUM(J44:J53)</f>
        <v>0</v>
      </c>
      <c r="K55" s="350"/>
      <c r="L55" s="349">
        <f t="shared" ref="L55" si="244">SUM(L44:L53)</f>
        <v>0</v>
      </c>
      <c r="M55" s="350"/>
      <c r="N55" s="349">
        <f t="shared" ref="N55" si="245">SUM(N44:N53)</f>
        <v>0</v>
      </c>
      <c r="O55" s="350"/>
      <c r="P55" s="349">
        <f t="shared" ref="P55" si="246">SUM(P44:P53)</f>
        <v>0</v>
      </c>
      <c r="Q55" s="350"/>
      <c r="R55" s="349">
        <f t="shared" ref="R55" si="247">SUM(R44:R53)</f>
        <v>0</v>
      </c>
      <c r="S55" s="350"/>
      <c r="T55" s="349">
        <f t="shared" ref="T55" si="248">SUM(T44:T53)</f>
        <v>0</v>
      </c>
      <c r="U55" s="350"/>
      <c r="V55" s="349">
        <f t="shared" ref="V55" si="249">SUM(V44:V53)</f>
        <v>0</v>
      </c>
      <c r="W55" s="350"/>
      <c r="X55" s="349">
        <f t="shared" ref="X55" si="250">SUM(X44:X53)</f>
        <v>0</v>
      </c>
      <c r="Y55" s="350"/>
      <c r="Z55" s="349">
        <f t="shared" ref="Z55" si="251">SUM(Z44:Z53)</f>
        <v>0</v>
      </c>
      <c r="AA55" s="350"/>
      <c r="AB55" s="349">
        <f t="shared" ref="AB55" si="252">SUM(AB44:AB53)</f>
        <v>0</v>
      </c>
      <c r="AC55" s="350"/>
      <c r="AD55" s="349">
        <f t="shared" ref="AD55" si="253">SUM(AD44:AD53)</f>
        <v>0</v>
      </c>
      <c r="AE55" s="350"/>
      <c r="AF55" s="349">
        <f t="shared" ref="AF55" si="254">SUM(AF44:AF53)</f>
        <v>0</v>
      </c>
      <c r="AG55" s="350"/>
      <c r="AH55" s="349">
        <f t="shared" ref="AH55" si="255">SUM(AH44:AH53)</f>
        <v>0</v>
      </c>
      <c r="AI55" s="350"/>
      <c r="AJ55" s="349">
        <f t="shared" ref="AJ55" si="256">SUM(AJ44:AJ53)</f>
        <v>0</v>
      </c>
      <c r="AK55" s="350"/>
      <c r="AL55" s="349">
        <f t="shared" ref="AL55" si="257">SUM(AL44:AL53)</f>
        <v>0</v>
      </c>
      <c r="AM55" s="350"/>
      <c r="AN55" s="349">
        <f t="shared" ref="AN55" si="258">SUM(AN44:AN53)</f>
        <v>0</v>
      </c>
      <c r="AO55" s="350"/>
      <c r="AP55" s="349">
        <f t="shared" ref="AP55" si="259">SUM(AP44:AP53)</f>
        <v>0</v>
      </c>
      <c r="AQ55" s="350"/>
      <c r="AR55" s="349">
        <f t="shared" ref="AR55" si="260">SUM(AR44:AR53)</f>
        <v>0</v>
      </c>
      <c r="AS55" s="350"/>
      <c r="AT55" s="349">
        <f t="shared" ref="AT55" si="261">SUM(AT44:AT53)</f>
        <v>0</v>
      </c>
      <c r="AU55" s="350"/>
      <c r="AV55" s="349">
        <f t="shared" ref="AV55" si="262">SUM(AV44:AV53)</f>
        <v>0</v>
      </c>
      <c r="AW55" s="350"/>
      <c r="AX55" s="349">
        <f t="shared" ref="AX55" si="263">SUM(AX44:AX53)</f>
        <v>0</v>
      </c>
      <c r="AY55" s="350"/>
      <c r="AZ55" s="349">
        <f t="shared" ref="AZ55" si="264">SUM(AZ44:AZ53)</f>
        <v>0</v>
      </c>
      <c r="BA55" s="350"/>
      <c r="BB55" s="349">
        <f t="shared" ref="BB55" si="265">SUM(BB44:BB53)</f>
        <v>0</v>
      </c>
      <c r="BC55" s="350"/>
      <c r="BD55" s="349">
        <f t="shared" ref="BD55" si="266">SUM(BD44:BD53)</f>
        <v>0</v>
      </c>
      <c r="BE55" s="350"/>
      <c r="BF55" s="349">
        <f t="shared" ref="BF55" si="267">SUM(BF44:BF53)</f>
        <v>0</v>
      </c>
      <c r="BG55" s="350"/>
      <c r="BH55" s="349">
        <f t="shared" ref="BH55" si="268">SUM(BH44:BH53)</f>
        <v>0</v>
      </c>
      <c r="BI55" s="350"/>
      <c r="BJ55" s="349">
        <f t="shared" ref="BJ55" si="269">SUM(BJ44:BJ53)</f>
        <v>0</v>
      </c>
      <c r="BK55" s="350"/>
      <c r="BL55" s="349">
        <f>SUM(BL44:BL53)</f>
        <v>0</v>
      </c>
      <c r="BM55" s="350"/>
    </row>
    <row r="56" spans="1:65" s="43" customFormat="1" ht="19" thickTop="1">
      <c r="A56" s="45"/>
      <c r="B56" s="363" t="s">
        <v>6</v>
      </c>
      <c r="C56" s="87">
        <f>Setting!F5</f>
        <v>0</v>
      </c>
      <c r="D56" s="215"/>
      <c r="E56" s="216"/>
      <c r="F56" s="215"/>
      <c r="G56" s="216"/>
      <c r="H56" s="215"/>
      <c r="I56" s="216"/>
      <c r="J56" s="215"/>
      <c r="K56" s="216"/>
      <c r="L56" s="215"/>
      <c r="M56" s="216"/>
      <c r="N56" s="215"/>
      <c r="O56" s="216"/>
      <c r="P56" s="215"/>
      <c r="Q56" s="216"/>
      <c r="R56" s="215"/>
      <c r="S56" s="216"/>
      <c r="T56" s="215"/>
      <c r="U56" s="216"/>
      <c r="V56" s="215"/>
      <c r="W56" s="216"/>
      <c r="X56" s="215"/>
      <c r="Y56" s="216"/>
      <c r="Z56" s="215"/>
      <c r="AA56" s="216"/>
      <c r="AB56" s="215"/>
      <c r="AC56" s="216"/>
      <c r="AD56" s="215"/>
      <c r="AE56" s="216"/>
      <c r="AF56" s="215"/>
      <c r="AG56" s="216"/>
      <c r="AH56" s="215"/>
      <c r="AI56" s="216"/>
      <c r="AJ56" s="215"/>
      <c r="AK56" s="216"/>
      <c r="AL56" s="215"/>
      <c r="AM56" s="216"/>
      <c r="AN56" s="215"/>
      <c r="AO56" s="216"/>
      <c r="AP56" s="215"/>
      <c r="AQ56" s="216"/>
      <c r="AR56" s="215"/>
      <c r="AS56" s="216"/>
      <c r="AT56" s="215"/>
      <c r="AU56" s="216"/>
      <c r="AV56" s="215"/>
      <c r="AW56" s="216"/>
      <c r="AX56" s="215"/>
      <c r="AY56" s="216"/>
      <c r="AZ56" s="215"/>
      <c r="BA56" s="216"/>
      <c r="BB56" s="215"/>
      <c r="BC56" s="216"/>
      <c r="BD56" s="215"/>
      <c r="BE56" s="216"/>
      <c r="BF56" s="215"/>
      <c r="BG56" s="216"/>
      <c r="BH56" s="215"/>
      <c r="BI56" s="216"/>
      <c r="BJ56" s="215"/>
      <c r="BK56" s="216"/>
      <c r="BL56" s="215"/>
      <c r="BM56" s="217"/>
    </row>
    <row r="57" spans="1:65" s="43" customFormat="1">
      <c r="A57" s="45"/>
      <c r="B57" s="363"/>
      <c r="C57" s="55">
        <f>Setting!F6</f>
        <v>0</v>
      </c>
      <c r="D57" s="227"/>
      <c r="E57" s="228"/>
      <c r="F57" s="227"/>
      <c r="G57" s="228"/>
      <c r="H57" s="227"/>
      <c r="I57" s="228"/>
      <c r="J57" s="227"/>
      <c r="K57" s="228"/>
      <c r="L57" s="227"/>
      <c r="M57" s="228"/>
      <c r="N57" s="227"/>
      <c r="O57" s="228"/>
      <c r="P57" s="227"/>
      <c r="Q57" s="228"/>
      <c r="R57" s="227"/>
      <c r="S57" s="228"/>
      <c r="T57" s="227"/>
      <c r="U57" s="228"/>
      <c r="V57" s="227"/>
      <c r="W57" s="228"/>
      <c r="X57" s="227"/>
      <c r="Y57" s="228"/>
      <c r="Z57" s="227"/>
      <c r="AA57" s="228"/>
      <c r="AB57" s="227"/>
      <c r="AC57" s="228"/>
      <c r="AD57" s="227"/>
      <c r="AE57" s="228"/>
      <c r="AF57" s="227"/>
      <c r="AG57" s="228"/>
      <c r="AH57" s="227"/>
      <c r="AI57" s="228"/>
      <c r="AJ57" s="227"/>
      <c r="AK57" s="228"/>
      <c r="AL57" s="227"/>
      <c r="AM57" s="228"/>
      <c r="AN57" s="227"/>
      <c r="AO57" s="228"/>
      <c r="AP57" s="227"/>
      <c r="AQ57" s="228"/>
      <c r="AR57" s="227"/>
      <c r="AS57" s="228"/>
      <c r="AT57" s="227"/>
      <c r="AU57" s="228"/>
      <c r="AV57" s="227"/>
      <c r="AW57" s="228"/>
      <c r="AX57" s="227"/>
      <c r="AY57" s="228"/>
      <c r="AZ57" s="227"/>
      <c r="BA57" s="228"/>
      <c r="BB57" s="227"/>
      <c r="BC57" s="228"/>
      <c r="BD57" s="227"/>
      <c r="BE57" s="228"/>
      <c r="BF57" s="227"/>
      <c r="BG57" s="228"/>
      <c r="BH57" s="227"/>
      <c r="BI57" s="228"/>
      <c r="BJ57" s="227"/>
      <c r="BK57" s="228"/>
      <c r="BL57" s="227"/>
      <c r="BM57" s="229"/>
    </row>
    <row r="58" spans="1:65" s="43" customFormat="1">
      <c r="A58" s="45"/>
      <c r="B58" s="363"/>
      <c r="C58" s="59">
        <f>Setting!F7</f>
        <v>0</v>
      </c>
      <c r="D58" s="221"/>
      <c r="E58" s="222"/>
      <c r="F58" s="221"/>
      <c r="G58" s="222"/>
      <c r="H58" s="221"/>
      <c r="I58" s="222"/>
      <c r="J58" s="221"/>
      <c r="K58" s="222"/>
      <c r="L58" s="221"/>
      <c r="M58" s="222"/>
      <c r="N58" s="221"/>
      <c r="O58" s="222"/>
      <c r="P58" s="221"/>
      <c r="Q58" s="222"/>
      <c r="R58" s="221"/>
      <c r="S58" s="222"/>
      <c r="T58" s="221"/>
      <c r="U58" s="222"/>
      <c r="V58" s="221"/>
      <c r="W58" s="222"/>
      <c r="X58" s="221"/>
      <c r="Y58" s="222"/>
      <c r="Z58" s="221"/>
      <c r="AA58" s="222"/>
      <c r="AB58" s="221"/>
      <c r="AC58" s="222"/>
      <c r="AD58" s="221"/>
      <c r="AE58" s="222"/>
      <c r="AF58" s="221"/>
      <c r="AG58" s="222"/>
      <c r="AH58" s="221"/>
      <c r="AI58" s="222"/>
      <c r="AJ58" s="221"/>
      <c r="AK58" s="222"/>
      <c r="AL58" s="221"/>
      <c r="AM58" s="222"/>
      <c r="AN58" s="221"/>
      <c r="AO58" s="222"/>
      <c r="AP58" s="221"/>
      <c r="AQ58" s="222"/>
      <c r="AR58" s="221"/>
      <c r="AS58" s="222"/>
      <c r="AT58" s="221"/>
      <c r="AU58" s="222"/>
      <c r="AV58" s="221"/>
      <c r="AW58" s="222"/>
      <c r="AX58" s="221"/>
      <c r="AY58" s="222"/>
      <c r="AZ58" s="221"/>
      <c r="BA58" s="222"/>
      <c r="BB58" s="221"/>
      <c r="BC58" s="222"/>
      <c r="BD58" s="221"/>
      <c r="BE58" s="222"/>
      <c r="BF58" s="221"/>
      <c r="BG58" s="222"/>
      <c r="BH58" s="221"/>
      <c r="BI58" s="222"/>
      <c r="BJ58" s="221"/>
      <c r="BK58" s="222"/>
      <c r="BL58" s="221"/>
      <c r="BM58" s="223"/>
    </row>
    <row r="59" spans="1:65" s="43" customFormat="1">
      <c r="A59" s="45"/>
      <c r="B59" s="363"/>
      <c r="C59" s="55">
        <f>Setting!F8</f>
        <v>0</v>
      </c>
      <c r="D59" s="227"/>
      <c r="E59" s="228"/>
      <c r="F59" s="227"/>
      <c r="G59" s="228"/>
      <c r="H59" s="227"/>
      <c r="I59" s="228"/>
      <c r="J59" s="227"/>
      <c r="K59" s="228"/>
      <c r="L59" s="227"/>
      <c r="M59" s="228"/>
      <c r="N59" s="227"/>
      <c r="O59" s="228"/>
      <c r="P59" s="227"/>
      <c r="Q59" s="228"/>
      <c r="R59" s="227"/>
      <c r="S59" s="228"/>
      <c r="T59" s="227"/>
      <c r="U59" s="228"/>
      <c r="V59" s="227"/>
      <c r="W59" s="228"/>
      <c r="X59" s="227"/>
      <c r="Y59" s="228"/>
      <c r="Z59" s="227"/>
      <c r="AA59" s="228"/>
      <c r="AB59" s="227"/>
      <c r="AC59" s="228"/>
      <c r="AD59" s="227"/>
      <c r="AE59" s="228"/>
      <c r="AF59" s="227"/>
      <c r="AG59" s="228"/>
      <c r="AH59" s="227"/>
      <c r="AI59" s="228"/>
      <c r="AJ59" s="227"/>
      <c r="AK59" s="228"/>
      <c r="AL59" s="227"/>
      <c r="AM59" s="228"/>
      <c r="AN59" s="227"/>
      <c r="AO59" s="228"/>
      <c r="AP59" s="227"/>
      <c r="AQ59" s="228"/>
      <c r="AR59" s="227"/>
      <c r="AS59" s="228"/>
      <c r="AT59" s="227"/>
      <c r="AU59" s="228"/>
      <c r="AV59" s="227"/>
      <c r="AW59" s="228"/>
      <c r="AX59" s="227"/>
      <c r="AY59" s="228"/>
      <c r="AZ59" s="227"/>
      <c r="BA59" s="228"/>
      <c r="BB59" s="227"/>
      <c r="BC59" s="228"/>
      <c r="BD59" s="227"/>
      <c r="BE59" s="228"/>
      <c r="BF59" s="227"/>
      <c r="BG59" s="228"/>
      <c r="BH59" s="227"/>
      <c r="BI59" s="228"/>
      <c r="BJ59" s="227"/>
      <c r="BK59" s="228"/>
      <c r="BL59" s="227"/>
      <c r="BM59" s="229"/>
    </row>
    <row r="60" spans="1:65" s="43" customFormat="1">
      <c r="A60" s="45"/>
      <c r="B60" s="363"/>
      <c r="C60" s="59">
        <f>Setting!F9</f>
        <v>0</v>
      </c>
      <c r="D60" s="221"/>
      <c r="E60" s="222"/>
      <c r="F60" s="221"/>
      <c r="G60" s="222"/>
      <c r="H60" s="221"/>
      <c r="I60" s="222"/>
      <c r="J60" s="221"/>
      <c r="K60" s="222"/>
      <c r="L60" s="221"/>
      <c r="M60" s="222"/>
      <c r="N60" s="221"/>
      <c r="O60" s="222"/>
      <c r="P60" s="221"/>
      <c r="Q60" s="222"/>
      <c r="R60" s="221"/>
      <c r="S60" s="222"/>
      <c r="T60" s="221"/>
      <c r="U60" s="222"/>
      <c r="V60" s="221"/>
      <c r="W60" s="222"/>
      <c r="X60" s="221"/>
      <c r="Y60" s="222"/>
      <c r="Z60" s="221"/>
      <c r="AA60" s="222"/>
      <c r="AB60" s="221"/>
      <c r="AC60" s="222"/>
      <c r="AD60" s="221"/>
      <c r="AE60" s="222"/>
      <c r="AF60" s="221"/>
      <c r="AG60" s="222"/>
      <c r="AH60" s="221"/>
      <c r="AI60" s="222"/>
      <c r="AJ60" s="221"/>
      <c r="AK60" s="222"/>
      <c r="AL60" s="221"/>
      <c r="AM60" s="222"/>
      <c r="AN60" s="221"/>
      <c r="AO60" s="222"/>
      <c r="AP60" s="221"/>
      <c r="AQ60" s="222"/>
      <c r="AR60" s="221"/>
      <c r="AS60" s="222"/>
      <c r="AT60" s="221"/>
      <c r="AU60" s="222"/>
      <c r="AV60" s="221"/>
      <c r="AW60" s="222"/>
      <c r="AX60" s="221"/>
      <c r="AY60" s="222"/>
      <c r="AZ60" s="221"/>
      <c r="BA60" s="222"/>
      <c r="BB60" s="221"/>
      <c r="BC60" s="222"/>
      <c r="BD60" s="221"/>
      <c r="BE60" s="222"/>
      <c r="BF60" s="221"/>
      <c r="BG60" s="222"/>
      <c r="BH60" s="221"/>
      <c r="BI60" s="222"/>
      <c r="BJ60" s="221"/>
      <c r="BK60" s="222"/>
      <c r="BL60" s="221"/>
      <c r="BM60" s="223"/>
    </row>
    <row r="61" spans="1:65" s="43" customFormat="1">
      <c r="A61" s="45"/>
      <c r="B61" s="363"/>
      <c r="C61" s="55">
        <f>Setting!F10</f>
        <v>0</v>
      </c>
      <c r="D61" s="227"/>
      <c r="E61" s="228"/>
      <c r="F61" s="227"/>
      <c r="G61" s="228"/>
      <c r="H61" s="227"/>
      <c r="I61" s="228"/>
      <c r="J61" s="227"/>
      <c r="K61" s="228"/>
      <c r="L61" s="227"/>
      <c r="M61" s="228"/>
      <c r="N61" s="227"/>
      <c r="O61" s="228"/>
      <c r="P61" s="227"/>
      <c r="Q61" s="228"/>
      <c r="R61" s="227"/>
      <c r="S61" s="228"/>
      <c r="T61" s="227"/>
      <c r="U61" s="228"/>
      <c r="V61" s="227"/>
      <c r="W61" s="228"/>
      <c r="X61" s="227"/>
      <c r="Y61" s="228"/>
      <c r="Z61" s="227"/>
      <c r="AA61" s="228"/>
      <c r="AB61" s="227"/>
      <c r="AC61" s="228"/>
      <c r="AD61" s="227"/>
      <c r="AE61" s="228"/>
      <c r="AF61" s="227"/>
      <c r="AG61" s="228"/>
      <c r="AH61" s="227"/>
      <c r="AI61" s="228"/>
      <c r="AJ61" s="227"/>
      <c r="AK61" s="228"/>
      <c r="AL61" s="227"/>
      <c r="AM61" s="228"/>
      <c r="AN61" s="227"/>
      <c r="AO61" s="228"/>
      <c r="AP61" s="227"/>
      <c r="AQ61" s="228"/>
      <c r="AR61" s="227"/>
      <c r="AS61" s="228"/>
      <c r="AT61" s="227"/>
      <c r="AU61" s="228"/>
      <c r="AV61" s="227"/>
      <c r="AW61" s="228"/>
      <c r="AX61" s="227"/>
      <c r="AY61" s="228"/>
      <c r="AZ61" s="227"/>
      <c r="BA61" s="228"/>
      <c r="BB61" s="227"/>
      <c r="BC61" s="228"/>
      <c r="BD61" s="227"/>
      <c r="BE61" s="228"/>
      <c r="BF61" s="227"/>
      <c r="BG61" s="228"/>
      <c r="BH61" s="227"/>
      <c r="BI61" s="228"/>
      <c r="BJ61" s="227"/>
      <c r="BK61" s="228"/>
      <c r="BL61" s="227"/>
      <c r="BM61" s="229"/>
    </row>
    <row r="62" spans="1:65" s="43" customFormat="1">
      <c r="A62" s="45"/>
      <c r="B62" s="363"/>
      <c r="C62" s="59">
        <f>Setting!F11</f>
        <v>0</v>
      </c>
      <c r="D62" s="221"/>
      <c r="E62" s="222"/>
      <c r="F62" s="221"/>
      <c r="G62" s="222"/>
      <c r="H62" s="221"/>
      <c r="I62" s="222"/>
      <c r="J62" s="221"/>
      <c r="K62" s="222"/>
      <c r="L62" s="221"/>
      <c r="M62" s="222"/>
      <c r="N62" s="221"/>
      <c r="O62" s="222"/>
      <c r="P62" s="221"/>
      <c r="Q62" s="222"/>
      <c r="R62" s="221"/>
      <c r="S62" s="222"/>
      <c r="T62" s="221"/>
      <c r="U62" s="222"/>
      <c r="V62" s="221"/>
      <c r="W62" s="222"/>
      <c r="X62" s="221"/>
      <c r="Y62" s="222"/>
      <c r="Z62" s="221"/>
      <c r="AA62" s="222"/>
      <c r="AB62" s="221"/>
      <c r="AC62" s="222"/>
      <c r="AD62" s="221"/>
      <c r="AE62" s="222"/>
      <c r="AF62" s="221"/>
      <c r="AG62" s="222"/>
      <c r="AH62" s="221"/>
      <c r="AI62" s="222"/>
      <c r="AJ62" s="221"/>
      <c r="AK62" s="222"/>
      <c r="AL62" s="221"/>
      <c r="AM62" s="222"/>
      <c r="AN62" s="221"/>
      <c r="AO62" s="222"/>
      <c r="AP62" s="221"/>
      <c r="AQ62" s="222"/>
      <c r="AR62" s="221"/>
      <c r="AS62" s="222"/>
      <c r="AT62" s="221"/>
      <c r="AU62" s="222"/>
      <c r="AV62" s="221"/>
      <c r="AW62" s="222"/>
      <c r="AX62" s="221"/>
      <c r="AY62" s="222"/>
      <c r="AZ62" s="221"/>
      <c r="BA62" s="222"/>
      <c r="BB62" s="221"/>
      <c r="BC62" s="222"/>
      <c r="BD62" s="221"/>
      <c r="BE62" s="222"/>
      <c r="BF62" s="221"/>
      <c r="BG62" s="222"/>
      <c r="BH62" s="221"/>
      <c r="BI62" s="222"/>
      <c r="BJ62" s="221"/>
      <c r="BK62" s="222"/>
      <c r="BL62" s="221"/>
      <c r="BM62" s="223"/>
    </row>
    <row r="63" spans="1:65" s="43" customFormat="1">
      <c r="A63" s="45"/>
      <c r="B63" s="363"/>
      <c r="C63" s="55">
        <f>Setting!F12</f>
        <v>0</v>
      </c>
      <c r="D63" s="227"/>
      <c r="E63" s="228"/>
      <c r="F63" s="227"/>
      <c r="G63" s="228"/>
      <c r="H63" s="227"/>
      <c r="I63" s="228"/>
      <c r="J63" s="227"/>
      <c r="K63" s="228"/>
      <c r="L63" s="227"/>
      <c r="M63" s="228"/>
      <c r="N63" s="227"/>
      <c r="O63" s="228"/>
      <c r="P63" s="227"/>
      <c r="Q63" s="228"/>
      <c r="R63" s="227"/>
      <c r="S63" s="228"/>
      <c r="T63" s="227"/>
      <c r="U63" s="228"/>
      <c r="V63" s="227"/>
      <c r="W63" s="228"/>
      <c r="X63" s="227"/>
      <c r="Y63" s="228"/>
      <c r="Z63" s="227"/>
      <c r="AA63" s="228"/>
      <c r="AB63" s="227"/>
      <c r="AC63" s="228"/>
      <c r="AD63" s="227"/>
      <c r="AE63" s="228"/>
      <c r="AF63" s="227"/>
      <c r="AG63" s="228"/>
      <c r="AH63" s="227"/>
      <c r="AI63" s="228"/>
      <c r="AJ63" s="227"/>
      <c r="AK63" s="228"/>
      <c r="AL63" s="227"/>
      <c r="AM63" s="228"/>
      <c r="AN63" s="227"/>
      <c r="AO63" s="228"/>
      <c r="AP63" s="227"/>
      <c r="AQ63" s="228"/>
      <c r="AR63" s="227"/>
      <c r="AS63" s="228"/>
      <c r="AT63" s="227"/>
      <c r="AU63" s="228"/>
      <c r="AV63" s="227"/>
      <c r="AW63" s="228"/>
      <c r="AX63" s="227"/>
      <c r="AY63" s="228"/>
      <c r="AZ63" s="227"/>
      <c r="BA63" s="228"/>
      <c r="BB63" s="227"/>
      <c r="BC63" s="228"/>
      <c r="BD63" s="227"/>
      <c r="BE63" s="228"/>
      <c r="BF63" s="227"/>
      <c r="BG63" s="228"/>
      <c r="BH63" s="227"/>
      <c r="BI63" s="228"/>
      <c r="BJ63" s="227"/>
      <c r="BK63" s="228"/>
      <c r="BL63" s="227"/>
      <c r="BM63" s="229"/>
    </row>
    <row r="64" spans="1:65" s="43" customFormat="1">
      <c r="A64" s="45"/>
      <c r="B64" s="363"/>
      <c r="C64" s="59">
        <f>Setting!F13</f>
        <v>0</v>
      </c>
      <c r="D64" s="221"/>
      <c r="E64" s="222"/>
      <c r="F64" s="221"/>
      <c r="G64" s="222"/>
      <c r="H64" s="221"/>
      <c r="I64" s="222"/>
      <c r="J64" s="221"/>
      <c r="K64" s="222"/>
      <c r="L64" s="221"/>
      <c r="M64" s="222"/>
      <c r="N64" s="221"/>
      <c r="O64" s="222"/>
      <c r="P64" s="221"/>
      <c r="Q64" s="222"/>
      <c r="R64" s="221"/>
      <c r="S64" s="222"/>
      <c r="T64" s="221"/>
      <c r="U64" s="222"/>
      <c r="V64" s="221"/>
      <c r="W64" s="222"/>
      <c r="X64" s="221"/>
      <c r="Y64" s="222"/>
      <c r="Z64" s="221"/>
      <c r="AA64" s="222"/>
      <c r="AB64" s="221"/>
      <c r="AC64" s="222"/>
      <c r="AD64" s="221"/>
      <c r="AE64" s="222"/>
      <c r="AF64" s="221"/>
      <c r="AG64" s="222"/>
      <c r="AH64" s="221"/>
      <c r="AI64" s="222"/>
      <c r="AJ64" s="221"/>
      <c r="AK64" s="222"/>
      <c r="AL64" s="221"/>
      <c r="AM64" s="222"/>
      <c r="AN64" s="221"/>
      <c r="AO64" s="222"/>
      <c r="AP64" s="221"/>
      <c r="AQ64" s="222"/>
      <c r="AR64" s="221"/>
      <c r="AS64" s="222"/>
      <c r="AT64" s="221"/>
      <c r="AU64" s="222"/>
      <c r="AV64" s="221"/>
      <c r="AW64" s="222"/>
      <c r="AX64" s="221"/>
      <c r="AY64" s="222"/>
      <c r="AZ64" s="221"/>
      <c r="BA64" s="222"/>
      <c r="BB64" s="221"/>
      <c r="BC64" s="222"/>
      <c r="BD64" s="221"/>
      <c r="BE64" s="222"/>
      <c r="BF64" s="221"/>
      <c r="BG64" s="222"/>
      <c r="BH64" s="221"/>
      <c r="BI64" s="222"/>
      <c r="BJ64" s="221"/>
      <c r="BK64" s="222"/>
      <c r="BL64" s="221"/>
      <c r="BM64" s="223"/>
    </row>
    <row r="65" spans="1:65" s="43" customFormat="1">
      <c r="A65" s="45"/>
      <c r="B65" s="363"/>
      <c r="C65" s="78">
        <f>Setting!F14</f>
        <v>0</v>
      </c>
      <c r="D65" s="230"/>
      <c r="E65" s="228"/>
      <c r="F65" s="230"/>
      <c r="G65" s="228"/>
      <c r="H65" s="230"/>
      <c r="I65" s="228"/>
      <c r="J65" s="230"/>
      <c r="K65" s="228"/>
      <c r="L65" s="230"/>
      <c r="M65" s="228"/>
      <c r="N65" s="230"/>
      <c r="O65" s="228"/>
      <c r="P65" s="230"/>
      <c r="Q65" s="228"/>
      <c r="R65" s="230"/>
      <c r="S65" s="228"/>
      <c r="T65" s="230"/>
      <c r="U65" s="228"/>
      <c r="V65" s="230"/>
      <c r="W65" s="228"/>
      <c r="X65" s="230"/>
      <c r="Y65" s="228"/>
      <c r="Z65" s="230"/>
      <c r="AA65" s="228"/>
      <c r="AB65" s="230"/>
      <c r="AC65" s="228"/>
      <c r="AD65" s="230"/>
      <c r="AE65" s="228"/>
      <c r="AF65" s="230"/>
      <c r="AG65" s="228"/>
      <c r="AH65" s="230"/>
      <c r="AI65" s="228"/>
      <c r="AJ65" s="230"/>
      <c r="AK65" s="228"/>
      <c r="AL65" s="230"/>
      <c r="AM65" s="228"/>
      <c r="AN65" s="230"/>
      <c r="AO65" s="228"/>
      <c r="AP65" s="230"/>
      <c r="AQ65" s="228"/>
      <c r="AR65" s="230"/>
      <c r="AS65" s="228"/>
      <c r="AT65" s="230"/>
      <c r="AU65" s="228"/>
      <c r="AV65" s="230"/>
      <c r="AW65" s="228"/>
      <c r="AX65" s="230"/>
      <c r="AY65" s="228"/>
      <c r="AZ65" s="230"/>
      <c r="BA65" s="228"/>
      <c r="BB65" s="230"/>
      <c r="BC65" s="228"/>
      <c r="BD65" s="230"/>
      <c r="BE65" s="228"/>
      <c r="BF65" s="230"/>
      <c r="BG65" s="228"/>
      <c r="BH65" s="230"/>
      <c r="BI65" s="228"/>
      <c r="BJ65" s="230"/>
      <c r="BK65" s="228"/>
      <c r="BL65" s="230"/>
      <c r="BM65" s="229"/>
    </row>
    <row r="66" spans="1:65" s="43" customFormat="1" ht="19" thickBot="1">
      <c r="A66" s="45"/>
      <c r="B66" s="363"/>
      <c r="C66" s="74" t="s">
        <v>40</v>
      </c>
      <c r="D66" s="357"/>
      <c r="E66" s="358"/>
      <c r="F66" s="357"/>
      <c r="G66" s="358"/>
      <c r="H66" s="357"/>
      <c r="I66" s="358"/>
      <c r="J66" s="357"/>
      <c r="K66" s="358"/>
      <c r="L66" s="357"/>
      <c r="M66" s="358"/>
      <c r="N66" s="357"/>
      <c r="O66" s="358"/>
      <c r="P66" s="357"/>
      <c r="Q66" s="358"/>
      <c r="R66" s="357"/>
      <c r="S66" s="358"/>
      <c r="T66" s="357"/>
      <c r="U66" s="358"/>
      <c r="V66" s="357"/>
      <c r="W66" s="358"/>
      <c r="X66" s="357"/>
      <c r="Y66" s="358"/>
      <c r="Z66" s="357"/>
      <c r="AA66" s="358"/>
      <c r="AB66" s="357"/>
      <c r="AC66" s="358"/>
      <c r="AD66" s="357"/>
      <c r="AE66" s="358"/>
      <c r="AF66" s="357"/>
      <c r="AG66" s="358"/>
      <c r="AH66" s="357"/>
      <c r="AI66" s="358"/>
      <c r="AJ66" s="357"/>
      <c r="AK66" s="358"/>
      <c r="AL66" s="357"/>
      <c r="AM66" s="358"/>
      <c r="AN66" s="357"/>
      <c r="AO66" s="358"/>
      <c r="AP66" s="357"/>
      <c r="AQ66" s="358"/>
      <c r="AR66" s="357"/>
      <c r="AS66" s="358"/>
      <c r="AT66" s="357"/>
      <c r="AU66" s="358"/>
      <c r="AV66" s="357"/>
      <c r="AW66" s="358"/>
      <c r="AX66" s="357"/>
      <c r="AY66" s="358"/>
      <c r="AZ66" s="357"/>
      <c r="BA66" s="358"/>
      <c r="BB66" s="357"/>
      <c r="BC66" s="358"/>
      <c r="BD66" s="357"/>
      <c r="BE66" s="358"/>
      <c r="BF66" s="357"/>
      <c r="BG66" s="358"/>
      <c r="BH66" s="357"/>
      <c r="BI66" s="358"/>
      <c r="BJ66" s="357"/>
      <c r="BK66" s="358"/>
      <c r="BL66" s="357"/>
      <c r="BM66" s="359"/>
    </row>
    <row r="67" spans="1:65" s="43" customFormat="1" ht="20" thickTop="1" thickBot="1">
      <c r="A67" s="45"/>
      <c r="B67" s="364"/>
      <c r="C67" s="79" t="s">
        <v>33</v>
      </c>
      <c r="D67" s="349">
        <f>SUM(D56:D65)</f>
        <v>0</v>
      </c>
      <c r="E67" s="350"/>
      <c r="F67" s="349">
        <f>SUM(F56:F65)</f>
        <v>0</v>
      </c>
      <c r="G67" s="350"/>
      <c r="H67" s="349">
        <f>SUM(H56:H65)</f>
        <v>0</v>
      </c>
      <c r="I67" s="350"/>
      <c r="J67" s="349">
        <f>SUM(J56:J65)</f>
        <v>0</v>
      </c>
      <c r="K67" s="350"/>
      <c r="L67" s="349">
        <f t="shared" ref="L67" si="270">SUM(L56:L65)</f>
        <v>0</v>
      </c>
      <c r="M67" s="350"/>
      <c r="N67" s="349">
        <f t="shared" ref="N67" si="271">SUM(N56:N65)</f>
        <v>0</v>
      </c>
      <c r="O67" s="350"/>
      <c r="P67" s="349">
        <f t="shared" ref="P67" si="272">SUM(P56:P65)</f>
        <v>0</v>
      </c>
      <c r="Q67" s="350"/>
      <c r="R67" s="349">
        <f t="shared" ref="R67" si="273">SUM(R56:R65)</f>
        <v>0</v>
      </c>
      <c r="S67" s="350"/>
      <c r="T67" s="349">
        <f t="shared" ref="T67" si="274">SUM(T56:T65)</f>
        <v>0</v>
      </c>
      <c r="U67" s="350"/>
      <c r="V67" s="349">
        <f t="shared" ref="V67" si="275">SUM(V56:V65)</f>
        <v>0</v>
      </c>
      <c r="W67" s="350"/>
      <c r="X67" s="349">
        <f t="shared" ref="X67" si="276">SUM(X56:X65)</f>
        <v>0</v>
      </c>
      <c r="Y67" s="350"/>
      <c r="Z67" s="349">
        <f t="shared" ref="Z67" si="277">SUM(Z56:Z65)</f>
        <v>0</v>
      </c>
      <c r="AA67" s="350"/>
      <c r="AB67" s="349">
        <f t="shared" ref="AB67" si="278">SUM(AB56:AB65)</f>
        <v>0</v>
      </c>
      <c r="AC67" s="350"/>
      <c r="AD67" s="349">
        <f t="shared" ref="AD67" si="279">SUM(AD56:AD65)</f>
        <v>0</v>
      </c>
      <c r="AE67" s="350"/>
      <c r="AF67" s="349">
        <f t="shared" ref="AF67" si="280">SUM(AF56:AF65)</f>
        <v>0</v>
      </c>
      <c r="AG67" s="350"/>
      <c r="AH67" s="349">
        <f t="shared" ref="AH67" si="281">SUM(AH56:AH65)</f>
        <v>0</v>
      </c>
      <c r="AI67" s="350"/>
      <c r="AJ67" s="349">
        <f t="shared" ref="AJ67" si="282">SUM(AJ56:AJ65)</f>
        <v>0</v>
      </c>
      <c r="AK67" s="350"/>
      <c r="AL67" s="349">
        <f t="shared" ref="AL67" si="283">SUM(AL56:AL65)</f>
        <v>0</v>
      </c>
      <c r="AM67" s="350"/>
      <c r="AN67" s="349">
        <f t="shared" ref="AN67" si="284">SUM(AN56:AN65)</f>
        <v>0</v>
      </c>
      <c r="AO67" s="350"/>
      <c r="AP67" s="349">
        <f t="shared" ref="AP67" si="285">SUM(AP56:AP65)</f>
        <v>0</v>
      </c>
      <c r="AQ67" s="350"/>
      <c r="AR67" s="349">
        <f t="shared" ref="AR67" si="286">SUM(AR56:AR65)</f>
        <v>0</v>
      </c>
      <c r="AS67" s="350"/>
      <c r="AT67" s="349">
        <f t="shared" ref="AT67" si="287">SUM(AT56:AT65)</f>
        <v>0</v>
      </c>
      <c r="AU67" s="350"/>
      <c r="AV67" s="349">
        <f t="shared" ref="AV67" si="288">SUM(AV56:AV65)</f>
        <v>0</v>
      </c>
      <c r="AW67" s="350"/>
      <c r="AX67" s="349">
        <f t="shared" ref="AX67" si="289">SUM(AX56:AX65)</f>
        <v>0</v>
      </c>
      <c r="AY67" s="350"/>
      <c r="AZ67" s="349">
        <f t="shared" ref="AZ67" si="290">SUM(AZ56:AZ65)</f>
        <v>0</v>
      </c>
      <c r="BA67" s="350"/>
      <c r="BB67" s="349">
        <f t="shared" ref="BB67" si="291">SUM(BB56:BB65)</f>
        <v>0</v>
      </c>
      <c r="BC67" s="350"/>
      <c r="BD67" s="349">
        <f t="shared" ref="BD67" si="292">SUM(BD56:BD65)</f>
        <v>0</v>
      </c>
      <c r="BE67" s="350"/>
      <c r="BF67" s="349">
        <f t="shared" ref="BF67" si="293">SUM(BF56:BF65)</f>
        <v>0</v>
      </c>
      <c r="BG67" s="350"/>
      <c r="BH67" s="349">
        <f t="shared" ref="BH67" si="294">SUM(BH56:BH65)</f>
        <v>0</v>
      </c>
      <c r="BI67" s="350"/>
      <c r="BJ67" s="349">
        <f t="shared" ref="BJ67" si="295">SUM(BJ56:BJ65)</f>
        <v>0</v>
      </c>
      <c r="BK67" s="350"/>
      <c r="BL67" s="355">
        <f>SUM(BL56:BL65)</f>
        <v>0</v>
      </c>
      <c r="BM67" s="415"/>
    </row>
    <row r="68" spans="1:65" s="43" customFormat="1" ht="19" thickTop="1">
      <c r="A68" s="45"/>
      <c r="B68" s="363" t="s">
        <v>7</v>
      </c>
      <c r="C68" s="87">
        <f>Setting!H5</f>
        <v>0</v>
      </c>
      <c r="D68" s="215"/>
      <c r="E68" s="216"/>
      <c r="F68" s="215"/>
      <c r="G68" s="216"/>
      <c r="H68" s="215"/>
      <c r="I68" s="216"/>
      <c r="J68" s="215"/>
      <c r="K68" s="216"/>
      <c r="L68" s="215"/>
      <c r="M68" s="216"/>
      <c r="N68" s="215"/>
      <c r="O68" s="216"/>
      <c r="P68" s="215"/>
      <c r="Q68" s="216"/>
      <c r="R68" s="215"/>
      <c r="S68" s="216"/>
      <c r="T68" s="215"/>
      <c r="U68" s="216"/>
      <c r="V68" s="215"/>
      <c r="W68" s="216"/>
      <c r="X68" s="215"/>
      <c r="Y68" s="216"/>
      <c r="Z68" s="215"/>
      <c r="AA68" s="216"/>
      <c r="AB68" s="215"/>
      <c r="AC68" s="216"/>
      <c r="AD68" s="215"/>
      <c r="AE68" s="216"/>
      <c r="AF68" s="215"/>
      <c r="AG68" s="216"/>
      <c r="AH68" s="215"/>
      <c r="AI68" s="216"/>
      <c r="AJ68" s="215"/>
      <c r="AK68" s="216"/>
      <c r="AL68" s="215"/>
      <c r="AM68" s="216"/>
      <c r="AN68" s="215"/>
      <c r="AO68" s="216"/>
      <c r="AP68" s="215"/>
      <c r="AQ68" s="216"/>
      <c r="AR68" s="215"/>
      <c r="AS68" s="216"/>
      <c r="AT68" s="215"/>
      <c r="AU68" s="216"/>
      <c r="AV68" s="215"/>
      <c r="AW68" s="216"/>
      <c r="AX68" s="215"/>
      <c r="AY68" s="216"/>
      <c r="AZ68" s="215"/>
      <c r="BA68" s="216"/>
      <c r="BB68" s="215"/>
      <c r="BC68" s="216"/>
      <c r="BD68" s="215"/>
      <c r="BE68" s="216"/>
      <c r="BF68" s="215"/>
      <c r="BG68" s="216"/>
      <c r="BH68" s="215"/>
      <c r="BI68" s="216"/>
      <c r="BJ68" s="215"/>
      <c r="BK68" s="216"/>
      <c r="BL68" s="215"/>
      <c r="BM68" s="217"/>
    </row>
    <row r="69" spans="1:65" s="43" customFormat="1">
      <c r="A69" s="45"/>
      <c r="B69" s="363"/>
      <c r="C69" s="55">
        <f>Setting!H6</f>
        <v>0</v>
      </c>
      <c r="D69" s="227"/>
      <c r="E69" s="228"/>
      <c r="F69" s="227"/>
      <c r="G69" s="228"/>
      <c r="H69" s="227"/>
      <c r="I69" s="228"/>
      <c r="J69" s="227"/>
      <c r="K69" s="228"/>
      <c r="L69" s="227"/>
      <c r="M69" s="228"/>
      <c r="N69" s="227"/>
      <c r="O69" s="228"/>
      <c r="P69" s="227"/>
      <c r="Q69" s="228"/>
      <c r="R69" s="227"/>
      <c r="S69" s="228"/>
      <c r="T69" s="227"/>
      <c r="U69" s="228"/>
      <c r="V69" s="227"/>
      <c r="W69" s="228"/>
      <c r="X69" s="227"/>
      <c r="Y69" s="228"/>
      <c r="Z69" s="227"/>
      <c r="AA69" s="228"/>
      <c r="AB69" s="227"/>
      <c r="AC69" s="228"/>
      <c r="AD69" s="227"/>
      <c r="AE69" s="228"/>
      <c r="AF69" s="227"/>
      <c r="AG69" s="228"/>
      <c r="AH69" s="227"/>
      <c r="AI69" s="228"/>
      <c r="AJ69" s="227"/>
      <c r="AK69" s="228"/>
      <c r="AL69" s="227"/>
      <c r="AM69" s="228"/>
      <c r="AN69" s="227"/>
      <c r="AO69" s="228"/>
      <c r="AP69" s="227"/>
      <c r="AQ69" s="228"/>
      <c r="AR69" s="227"/>
      <c r="AS69" s="228"/>
      <c r="AT69" s="227"/>
      <c r="AU69" s="228"/>
      <c r="AV69" s="227"/>
      <c r="AW69" s="228"/>
      <c r="AX69" s="227"/>
      <c r="AY69" s="228"/>
      <c r="AZ69" s="227"/>
      <c r="BA69" s="228"/>
      <c r="BB69" s="227"/>
      <c r="BC69" s="228"/>
      <c r="BD69" s="227"/>
      <c r="BE69" s="228"/>
      <c r="BF69" s="227"/>
      <c r="BG69" s="228"/>
      <c r="BH69" s="227"/>
      <c r="BI69" s="228"/>
      <c r="BJ69" s="227"/>
      <c r="BK69" s="228"/>
      <c r="BL69" s="227"/>
      <c r="BM69" s="229"/>
    </row>
    <row r="70" spans="1:65" s="43" customFormat="1">
      <c r="A70" s="45"/>
      <c r="B70" s="363"/>
      <c r="C70" s="59">
        <f>Setting!H7</f>
        <v>0</v>
      </c>
      <c r="D70" s="221"/>
      <c r="E70" s="222"/>
      <c r="F70" s="221"/>
      <c r="G70" s="222"/>
      <c r="H70" s="221"/>
      <c r="I70" s="222"/>
      <c r="J70" s="221"/>
      <c r="K70" s="222"/>
      <c r="L70" s="221"/>
      <c r="M70" s="222"/>
      <c r="N70" s="221"/>
      <c r="O70" s="222"/>
      <c r="P70" s="221"/>
      <c r="Q70" s="222"/>
      <c r="R70" s="221"/>
      <c r="S70" s="222"/>
      <c r="T70" s="221"/>
      <c r="U70" s="222"/>
      <c r="V70" s="221"/>
      <c r="W70" s="222"/>
      <c r="X70" s="221"/>
      <c r="Y70" s="222"/>
      <c r="Z70" s="221"/>
      <c r="AA70" s="222"/>
      <c r="AB70" s="221"/>
      <c r="AC70" s="222"/>
      <c r="AD70" s="221"/>
      <c r="AE70" s="222"/>
      <c r="AF70" s="221"/>
      <c r="AG70" s="222"/>
      <c r="AH70" s="221"/>
      <c r="AI70" s="222"/>
      <c r="AJ70" s="221"/>
      <c r="AK70" s="222"/>
      <c r="AL70" s="221"/>
      <c r="AM70" s="222"/>
      <c r="AN70" s="221"/>
      <c r="AO70" s="222"/>
      <c r="AP70" s="221"/>
      <c r="AQ70" s="222"/>
      <c r="AR70" s="221"/>
      <c r="AS70" s="222"/>
      <c r="AT70" s="221"/>
      <c r="AU70" s="222"/>
      <c r="AV70" s="221"/>
      <c r="AW70" s="222"/>
      <c r="AX70" s="221"/>
      <c r="AY70" s="222"/>
      <c r="AZ70" s="221"/>
      <c r="BA70" s="222"/>
      <c r="BB70" s="221"/>
      <c r="BC70" s="222"/>
      <c r="BD70" s="221"/>
      <c r="BE70" s="222"/>
      <c r="BF70" s="221"/>
      <c r="BG70" s="222"/>
      <c r="BH70" s="221"/>
      <c r="BI70" s="222"/>
      <c r="BJ70" s="221"/>
      <c r="BK70" s="222"/>
      <c r="BL70" s="221"/>
      <c r="BM70" s="223"/>
    </row>
    <row r="71" spans="1:65" s="43" customFormat="1">
      <c r="A71" s="45"/>
      <c r="B71" s="363"/>
      <c r="C71" s="55">
        <f>Setting!H8</f>
        <v>0</v>
      </c>
      <c r="D71" s="227"/>
      <c r="E71" s="228"/>
      <c r="F71" s="227"/>
      <c r="G71" s="228"/>
      <c r="H71" s="227"/>
      <c r="I71" s="228"/>
      <c r="J71" s="227"/>
      <c r="K71" s="228"/>
      <c r="L71" s="227"/>
      <c r="M71" s="228"/>
      <c r="N71" s="227"/>
      <c r="O71" s="228"/>
      <c r="P71" s="227"/>
      <c r="Q71" s="228"/>
      <c r="R71" s="227"/>
      <c r="S71" s="228"/>
      <c r="T71" s="227"/>
      <c r="U71" s="228"/>
      <c r="V71" s="227"/>
      <c r="W71" s="228"/>
      <c r="X71" s="227"/>
      <c r="Y71" s="228"/>
      <c r="Z71" s="227"/>
      <c r="AA71" s="228"/>
      <c r="AB71" s="227"/>
      <c r="AC71" s="228"/>
      <c r="AD71" s="227"/>
      <c r="AE71" s="228"/>
      <c r="AF71" s="227"/>
      <c r="AG71" s="228"/>
      <c r="AH71" s="227"/>
      <c r="AI71" s="228"/>
      <c r="AJ71" s="227"/>
      <c r="AK71" s="228"/>
      <c r="AL71" s="227"/>
      <c r="AM71" s="228"/>
      <c r="AN71" s="227"/>
      <c r="AO71" s="228"/>
      <c r="AP71" s="227"/>
      <c r="AQ71" s="228"/>
      <c r="AR71" s="227"/>
      <c r="AS71" s="228"/>
      <c r="AT71" s="227"/>
      <c r="AU71" s="228"/>
      <c r="AV71" s="227"/>
      <c r="AW71" s="228"/>
      <c r="AX71" s="227"/>
      <c r="AY71" s="228"/>
      <c r="AZ71" s="227"/>
      <c r="BA71" s="228"/>
      <c r="BB71" s="227"/>
      <c r="BC71" s="228"/>
      <c r="BD71" s="227"/>
      <c r="BE71" s="228"/>
      <c r="BF71" s="227"/>
      <c r="BG71" s="228"/>
      <c r="BH71" s="227"/>
      <c r="BI71" s="228"/>
      <c r="BJ71" s="227"/>
      <c r="BK71" s="228"/>
      <c r="BL71" s="227"/>
      <c r="BM71" s="229"/>
    </row>
    <row r="72" spans="1:65" s="43" customFormat="1">
      <c r="A72" s="45"/>
      <c r="B72" s="363"/>
      <c r="C72" s="59">
        <f>Setting!H9</f>
        <v>0</v>
      </c>
      <c r="D72" s="221"/>
      <c r="E72" s="222"/>
      <c r="F72" s="221"/>
      <c r="G72" s="222"/>
      <c r="H72" s="221"/>
      <c r="I72" s="222"/>
      <c r="J72" s="221"/>
      <c r="K72" s="222"/>
      <c r="L72" s="221"/>
      <c r="M72" s="222"/>
      <c r="N72" s="221"/>
      <c r="O72" s="222"/>
      <c r="P72" s="221"/>
      <c r="Q72" s="222"/>
      <c r="R72" s="221"/>
      <c r="S72" s="222"/>
      <c r="T72" s="221"/>
      <c r="U72" s="222"/>
      <c r="V72" s="221"/>
      <c r="W72" s="222"/>
      <c r="X72" s="221"/>
      <c r="Y72" s="222"/>
      <c r="Z72" s="221"/>
      <c r="AA72" s="222"/>
      <c r="AB72" s="221"/>
      <c r="AC72" s="222"/>
      <c r="AD72" s="221"/>
      <c r="AE72" s="222"/>
      <c r="AF72" s="221"/>
      <c r="AG72" s="222"/>
      <c r="AH72" s="221"/>
      <c r="AI72" s="222"/>
      <c r="AJ72" s="221"/>
      <c r="AK72" s="222"/>
      <c r="AL72" s="221"/>
      <c r="AM72" s="222"/>
      <c r="AN72" s="221"/>
      <c r="AO72" s="222"/>
      <c r="AP72" s="221"/>
      <c r="AQ72" s="222"/>
      <c r="AR72" s="221"/>
      <c r="AS72" s="222"/>
      <c r="AT72" s="221"/>
      <c r="AU72" s="222"/>
      <c r="AV72" s="221"/>
      <c r="AW72" s="222"/>
      <c r="AX72" s="221"/>
      <c r="AY72" s="222"/>
      <c r="AZ72" s="221"/>
      <c r="BA72" s="222"/>
      <c r="BB72" s="221"/>
      <c r="BC72" s="222"/>
      <c r="BD72" s="221"/>
      <c r="BE72" s="222"/>
      <c r="BF72" s="221"/>
      <c r="BG72" s="222"/>
      <c r="BH72" s="221"/>
      <c r="BI72" s="222"/>
      <c r="BJ72" s="221"/>
      <c r="BK72" s="222"/>
      <c r="BL72" s="221"/>
      <c r="BM72" s="223"/>
    </row>
    <row r="73" spans="1:65" s="43" customFormat="1">
      <c r="A73" s="45"/>
      <c r="B73" s="363"/>
      <c r="C73" s="55">
        <f>Setting!H10</f>
        <v>0</v>
      </c>
      <c r="D73" s="227"/>
      <c r="E73" s="228"/>
      <c r="F73" s="227"/>
      <c r="G73" s="228"/>
      <c r="H73" s="227"/>
      <c r="I73" s="228"/>
      <c r="J73" s="227"/>
      <c r="K73" s="228"/>
      <c r="L73" s="227"/>
      <c r="M73" s="228"/>
      <c r="N73" s="227"/>
      <c r="O73" s="228"/>
      <c r="P73" s="227"/>
      <c r="Q73" s="228"/>
      <c r="R73" s="227"/>
      <c r="S73" s="228"/>
      <c r="T73" s="227"/>
      <c r="U73" s="228"/>
      <c r="V73" s="227"/>
      <c r="W73" s="228"/>
      <c r="X73" s="227"/>
      <c r="Y73" s="228"/>
      <c r="Z73" s="227"/>
      <c r="AA73" s="228"/>
      <c r="AB73" s="227"/>
      <c r="AC73" s="228"/>
      <c r="AD73" s="227"/>
      <c r="AE73" s="228"/>
      <c r="AF73" s="227"/>
      <c r="AG73" s="228"/>
      <c r="AH73" s="227"/>
      <c r="AI73" s="228"/>
      <c r="AJ73" s="227"/>
      <c r="AK73" s="228"/>
      <c r="AL73" s="227"/>
      <c r="AM73" s="228"/>
      <c r="AN73" s="227"/>
      <c r="AO73" s="228"/>
      <c r="AP73" s="227"/>
      <c r="AQ73" s="228"/>
      <c r="AR73" s="227"/>
      <c r="AS73" s="228"/>
      <c r="AT73" s="227"/>
      <c r="AU73" s="228"/>
      <c r="AV73" s="227"/>
      <c r="AW73" s="228"/>
      <c r="AX73" s="227"/>
      <c r="AY73" s="228"/>
      <c r="AZ73" s="227"/>
      <c r="BA73" s="228"/>
      <c r="BB73" s="227"/>
      <c r="BC73" s="228"/>
      <c r="BD73" s="227"/>
      <c r="BE73" s="228"/>
      <c r="BF73" s="227"/>
      <c r="BG73" s="228"/>
      <c r="BH73" s="227"/>
      <c r="BI73" s="228"/>
      <c r="BJ73" s="227"/>
      <c r="BK73" s="228"/>
      <c r="BL73" s="227"/>
      <c r="BM73" s="229"/>
    </row>
    <row r="74" spans="1:65" s="43" customFormat="1">
      <c r="A74" s="45"/>
      <c r="B74" s="363"/>
      <c r="C74" s="59">
        <f>Setting!H11</f>
        <v>0</v>
      </c>
      <c r="D74" s="221"/>
      <c r="E74" s="222"/>
      <c r="F74" s="221"/>
      <c r="G74" s="222"/>
      <c r="H74" s="221"/>
      <c r="I74" s="222"/>
      <c r="J74" s="221"/>
      <c r="K74" s="222"/>
      <c r="L74" s="221"/>
      <c r="M74" s="222"/>
      <c r="N74" s="221"/>
      <c r="O74" s="222"/>
      <c r="P74" s="221"/>
      <c r="Q74" s="222"/>
      <c r="R74" s="221"/>
      <c r="S74" s="222"/>
      <c r="T74" s="221"/>
      <c r="U74" s="222"/>
      <c r="V74" s="221"/>
      <c r="W74" s="222"/>
      <c r="X74" s="221"/>
      <c r="Y74" s="222"/>
      <c r="Z74" s="221"/>
      <c r="AA74" s="222"/>
      <c r="AB74" s="221"/>
      <c r="AC74" s="222"/>
      <c r="AD74" s="221"/>
      <c r="AE74" s="222"/>
      <c r="AF74" s="221"/>
      <c r="AG74" s="222"/>
      <c r="AH74" s="221"/>
      <c r="AI74" s="222"/>
      <c r="AJ74" s="221"/>
      <c r="AK74" s="222"/>
      <c r="AL74" s="221"/>
      <c r="AM74" s="222"/>
      <c r="AN74" s="221"/>
      <c r="AO74" s="222"/>
      <c r="AP74" s="221"/>
      <c r="AQ74" s="222"/>
      <c r="AR74" s="221"/>
      <c r="AS74" s="222"/>
      <c r="AT74" s="221"/>
      <c r="AU74" s="222"/>
      <c r="AV74" s="221"/>
      <c r="AW74" s="222"/>
      <c r="AX74" s="221"/>
      <c r="AY74" s="222"/>
      <c r="AZ74" s="221"/>
      <c r="BA74" s="222"/>
      <c r="BB74" s="221"/>
      <c r="BC74" s="222"/>
      <c r="BD74" s="221"/>
      <c r="BE74" s="222"/>
      <c r="BF74" s="221"/>
      <c r="BG74" s="222"/>
      <c r="BH74" s="221"/>
      <c r="BI74" s="222"/>
      <c r="BJ74" s="221"/>
      <c r="BK74" s="222"/>
      <c r="BL74" s="221"/>
      <c r="BM74" s="223"/>
    </row>
    <row r="75" spans="1:65" s="43" customFormat="1">
      <c r="A75" s="45"/>
      <c r="B75" s="363"/>
      <c r="C75" s="55">
        <f>Setting!H12</f>
        <v>0</v>
      </c>
      <c r="D75" s="227"/>
      <c r="E75" s="228"/>
      <c r="F75" s="227"/>
      <c r="G75" s="228"/>
      <c r="H75" s="227"/>
      <c r="I75" s="228"/>
      <c r="J75" s="227"/>
      <c r="K75" s="228"/>
      <c r="L75" s="227"/>
      <c r="M75" s="228"/>
      <c r="N75" s="227"/>
      <c r="O75" s="228"/>
      <c r="P75" s="227"/>
      <c r="Q75" s="228"/>
      <c r="R75" s="227"/>
      <c r="S75" s="228"/>
      <c r="T75" s="227"/>
      <c r="U75" s="228"/>
      <c r="V75" s="227"/>
      <c r="W75" s="228"/>
      <c r="X75" s="227"/>
      <c r="Y75" s="228"/>
      <c r="Z75" s="227"/>
      <c r="AA75" s="228"/>
      <c r="AB75" s="227"/>
      <c r="AC75" s="228"/>
      <c r="AD75" s="227"/>
      <c r="AE75" s="228"/>
      <c r="AF75" s="227"/>
      <c r="AG75" s="228"/>
      <c r="AH75" s="227"/>
      <c r="AI75" s="228"/>
      <c r="AJ75" s="227"/>
      <c r="AK75" s="228"/>
      <c r="AL75" s="227"/>
      <c r="AM75" s="228"/>
      <c r="AN75" s="227"/>
      <c r="AO75" s="228"/>
      <c r="AP75" s="227"/>
      <c r="AQ75" s="228"/>
      <c r="AR75" s="227"/>
      <c r="AS75" s="228"/>
      <c r="AT75" s="227"/>
      <c r="AU75" s="228"/>
      <c r="AV75" s="227"/>
      <c r="AW75" s="228"/>
      <c r="AX75" s="227"/>
      <c r="AY75" s="228"/>
      <c r="AZ75" s="227"/>
      <c r="BA75" s="228"/>
      <c r="BB75" s="227"/>
      <c r="BC75" s="228"/>
      <c r="BD75" s="227"/>
      <c r="BE75" s="228"/>
      <c r="BF75" s="227"/>
      <c r="BG75" s="228"/>
      <c r="BH75" s="227"/>
      <c r="BI75" s="228"/>
      <c r="BJ75" s="227"/>
      <c r="BK75" s="228"/>
      <c r="BL75" s="227"/>
      <c r="BM75" s="229"/>
    </row>
    <row r="76" spans="1:65" s="43" customFormat="1">
      <c r="A76" s="45"/>
      <c r="B76" s="363"/>
      <c r="C76" s="59">
        <f>Setting!H13</f>
        <v>0</v>
      </c>
      <c r="D76" s="221"/>
      <c r="E76" s="222"/>
      <c r="F76" s="221"/>
      <c r="G76" s="222"/>
      <c r="H76" s="221"/>
      <c r="I76" s="222"/>
      <c r="J76" s="221"/>
      <c r="K76" s="222"/>
      <c r="L76" s="221"/>
      <c r="M76" s="222"/>
      <c r="N76" s="221"/>
      <c r="O76" s="222"/>
      <c r="P76" s="221"/>
      <c r="Q76" s="222"/>
      <c r="R76" s="221"/>
      <c r="S76" s="222"/>
      <c r="T76" s="221"/>
      <c r="U76" s="222"/>
      <c r="V76" s="221"/>
      <c r="W76" s="222"/>
      <c r="X76" s="221"/>
      <c r="Y76" s="222"/>
      <c r="Z76" s="221"/>
      <c r="AA76" s="222"/>
      <c r="AB76" s="221"/>
      <c r="AC76" s="222"/>
      <c r="AD76" s="221"/>
      <c r="AE76" s="222"/>
      <c r="AF76" s="221"/>
      <c r="AG76" s="222"/>
      <c r="AH76" s="221"/>
      <c r="AI76" s="222"/>
      <c r="AJ76" s="221"/>
      <c r="AK76" s="222"/>
      <c r="AL76" s="221"/>
      <c r="AM76" s="222"/>
      <c r="AN76" s="221"/>
      <c r="AO76" s="222"/>
      <c r="AP76" s="221"/>
      <c r="AQ76" s="222"/>
      <c r="AR76" s="221"/>
      <c r="AS76" s="222"/>
      <c r="AT76" s="221"/>
      <c r="AU76" s="222"/>
      <c r="AV76" s="221"/>
      <c r="AW76" s="222"/>
      <c r="AX76" s="221"/>
      <c r="AY76" s="222"/>
      <c r="AZ76" s="221"/>
      <c r="BA76" s="222"/>
      <c r="BB76" s="221"/>
      <c r="BC76" s="222"/>
      <c r="BD76" s="221"/>
      <c r="BE76" s="222"/>
      <c r="BF76" s="221"/>
      <c r="BG76" s="222"/>
      <c r="BH76" s="221"/>
      <c r="BI76" s="222"/>
      <c r="BJ76" s="221"/>
      <c r="BK76" s="222"/>
      <c r="BL76" s="221"/>
      <c r="BM76" s="223"/>
    </row>
    <row r="77" spans="1:65" s="43" customFormat="1">
      <c r="A77" s="45"/>
      <c r="B77" s="363"/>
      <c r="C77" s="78">
        <f>Setting!H14</f>
        <v>0</v>
      </c>
      <c r="D77" s="230"/>
      <c r="E77" s="228"/>
      <c r="F77" s="230"/>
      <c r="G77" s="228"/>
      <c r="H77" s="230"/>
      <c r="I77" s="228"/>
      <c r="J77" s="230"/>
      <c r="K77" s="228"/>
      <c r="L77" s="230"/>
      <c r="M77" s="228"/>
      <c r="N77" s="230"/>
      <c r="O77" s="228"/>
      <c r="P77" s="230"/>
      <c r="Q77" s="228"/>
      <c r="R77" s="230"/>
      <c r="S77" s="228"/>
      <c r="T77" s="230"/>
      <c r="U77" s="228"/>
      <c r="V77" s="230"/>
      <c r="W77" s="228"/>
      <c r="X77" s="230"/>
      <c r="Y77" s="228"/>
      <c r="Z77" s="230"/>
      <c r="AA77" s="228"/>
      <c r="AB77" s="230"/>
      <c r="AC77" s="228"/>
      <c r="AD77" s="230"/>
      <c r="AE77" s="228"/>
      <c r="AF77" s="230"/>
      <c r="AG77" s="228"/>
      <c r="AH77" s="230"/>
      <c r="AI77" s="228"/>
      <c r="AJ77" s="230"/>
      <c r="AK77" s="228"/>
      <c r="AL77" s="230"/>
      <c r="AM77" s="228"/>
      <c r="AN77" s="230"/>
      <c r="AO77" s="228"/>
      <c r="AP77" s="230"/>
      <c r="AQ77" s="228"/>
      <c r="AR77" s="230"/>
      <c r="AS77" s="228"/>
      <c r="AT77" s="230"/>
      <c r="AU77" s="228"/>
      <c r="AV77" s="230"/>
      <c r="AW77" s="228"/>
      <c r="AX77" s="230"/>
      <c r="AY77" s="228"/>
      <c r="AZ77" s="230"/>
      <c r="BA77" s="228"/>
      <c r="BB77" s="230"/>
      <c r="BC77" s="228"/>
      <c r="BD77" s="230"/>
      <c r="BE77" s="228"/>
      <c r="BF77" s="230"/>
      <c r="BG77" s="228"/>
      <c r="BH77" s="230"/>
      <c r="BI77" s="228"/>
      <c r="BJ77" s="230"/>
      <c r="BK77" s="228"/>
      <c r="BL77" s="230"/>
      <c r="BM77" s="229"/>
    </row>
    <row r="78" spans="1:65" s="43" customFormat="1" ht="19" thickBot="1">
      <c r="A78" s="45"/>
      <c r="B78" s="363"/>
      <c r="C78" s="74" t="s">
        <v>40</v>
      </c>
      <c r="D78" s="357"/>
      <c r="E78" s="358"/>
      <c r="F78" s="357"/>
      <c r="G78" s="358"/>
      <c r="H78" s="357"/>
      <c r="I78" s="358"/>
      <c r="J78" s="357"/>
      <c r="K78" s="358"/>
      <c r="L78" s="357"/>
      <c r="M78" s="358"/>
      <c r="N78" s="357"/>
      <c r="O78" s="358"/>
      <c r="P78" s="357"/>
      <c r="Q78" s="358"/>
      <c r="R78" s="357"/>
      <c r="S78" s="358"/>
      <c r="T78" s="357"/>
      <c r="U78" s="358"/>
      <c r="V78" s="357"/>
      <c r="W78" s="358"/>
      <c r="X78" s="357"/>
      <c r="Y78" s="358"/>
      <c r="Z78" s="357"/>
      <c r="AA78" s="358"/>
      <c r="AB78" s="357"/>
      <c r="AC78" s="358"/>
      <c r="AD78" s="357"/>
      <c r="AE78" s="358"/>
      <c r="AF78" s="357"/>
      <c r="AG78" s="358"/>
      <c r="AH78" s="357"/>
      <c r="AI78" s="358"/>
      <c r="AJ78" s="357"/>
      <c r="AK78" s="358"/>
      <c r="AL78" s="357"/>
      <c r="AM78" s="358"/>
      <c r="AN78" s="357"/>
      <c r="AO78" s="358"/>
      <c r="AP78" s="357"/>
      <c r="AQ78" s="358"/>
      <c r="AR78" s="357"/>
      <c r="AS78" s="358"/>
      <c r="AT78" s="357"/>
      <c r="AU78" s="358"/>
      <c r="AV78" s="357"/>
      <c r="AW78" s="358"/>
      <c r="AX78" s="357"/>
      <c r="AY78" s="358"/>
      <c r="AZ78" s="357"/>
      <c r="BA78" s="358"/>
      <c r="BB78" s="357"/>
      <c r="BC78" s="358"/>
      <c r="BD78" s="357"/>
      <c r="BE78" s="358"/>
      <c r="BF78" s="357"/>
      <c r="BG78" s="358"/>
      <c r="BH78" s="357"/>
      <c r="BI78" s="358"/>
      <c r="BJ78" s="357"/>
      <c r="BK78" s="358"/>
      <c r="BL78" s="357"/>
      <c r="BM78" s="359"/>
    </row>
    <row r="79" spans="1:65" s="43" customFormat="1" ht="20" thickTop="1" thickBot="1">
      <c r="A79" s="45"/>
      <c r="B79" s="364"/>
      <c r="C79" s="79" t="s">
        <v>33</v>
      </c>
      <c r="D79" s="349">
        <f>SUM(D68:D77)</f>
        <v>0</v>
      </c>
      <c r="E79" s="350"/>
      <c r="F79" s="349">
        <f>SUM(F68:F77)</f>
        <v>0</v>
      </c>
      <c r="G79" s="350"/>
      <c r="H79" s="349">
        <f t="shared" ref="H79" si="296">SUM(H68:H77)</f>
        <v>0</v>
      </c>
      <c r="I79" s="350"/>
      <c r="J79" s="349">
        <f>SUM(J68:J77)</f>
        <v>0</v>
      </c>
      <c r="K79" s="350"/>
      <c r="L79" s="349">
        <f t="shared" ref="L79" si="297">SUM(L68:L77)</f>
        <v>0</v>
      </c>
      <c r="M79" s="350"/>
      <c r="N79" s="349">
        <f t="shared" ref="N79" si="298">SUM(N68:N77)</f>
        <v>0</v>
      </c>
      <c r="O79" s="350"/>
      <c r="P79" s="349">
        <f t="shared" ref="P79" si="299">SUM(P68:P77)</f>
        <v>0</v>
      </c>
      <c r="Q79" s="350"/>
      <c r="R79" s="349">
        <f t="shared" ref="R79" si="300">SUM(R68:R77)</f>
        <v>0</v>
      </c>
      <c r="S79" s="350"/>
      <c r="T79" s="349">
        <f t="shared" ref="T79" si="301">SUM(T68:T77)</f>
        <v>0</v>
      </c>
      <c r="U79" s="350"/>
      <c r="V79" s="349">
        <f t="shared" ref="V79" si="302">SUM(V68:V77)</f>
        <v>0</v>
      </c>
      <c r="W79" s="350"/>
      <c r="X79" s="349">
        <f t="shared" ref="X79" si="303">SUM(X68:X77)</f>
        <v>0</v>
      </c>
      <c r="Y79" s="350"/>
      <c r="Z79" s="349">
        <f t="shared" ref="Z79" si="304">SUM(Z68:Z77)</f>
        <v>0</v>
      </c>
      <c r="AA79" s="350"/>
      <c r="AB79" s="349">
        <f t="shared" ref="AB79" si="305">SUM(AB68:AB77)</f>
        <v>0</v>
      </c>
      <c r="AC79" s="350"/>
      <c r="AD79" s="349">
        <f t="shared" ref="AD79" si="306">SUM(AD68:AD77)</f>
        <v>0</v>
      </c>
      <c r="AE79" s="350"/>
      <c r="AF79" s="349">
        <f t="shared" ref="AF79" si="307">SUM(AF68:AF77)</f>
        <v>0</v>
      </c>
      <c r="AG79" s="350"/>
      <c r="AH79" s="349">
        <f t="shared" ref="AH79" si="308">SUM(AH68:AH77)</f>
        <v>0</v>
      </c>
      <c r="AI79" s="350"/>
      <c r="AJ79" s="349">
        <f t="shared" ref="AJ79" si="309">SUM(AJ68:AJ77)</f>
        <v>0</v>
      </c>
      <c r="AK79" s="350"/>
      <c r="AL79" s="349">
        <f t="shared" ref="AL79" si="310">SUM(AL68:AL77)</f>
        <v>0</v>
      </c>
      <c r="AM79" s="350"/>
      <c r="AN79" s="349">
        <f t="shared" ref="AN79" si="311">SUM(AN68:AN77)</f>
        <v>0</v>
      </c>
      <c r="AO79" s="350"/>
      <c r="AP79" s="349">
        <f t="shared" ref="AP79" si="312">SUM(AP68:AP77)</f>
        <v>0</v>
      </c>
      <c r="AQ79" s="350"/>
      <c r="AR79" s="349">
        <f t="shared" ref="AR79" si="313">SUM(AR68:AR77)</f>
        <v>0</v>
      </c>
      <c r="AS79" s="350"/>
      <c r="AT79" s="349">
        <f t="shared" ref="AT79" si="314">SUM(AT68:AT77)</f>
        <v>0</v>
      </c>
      <c r="AU79" s="350"/>
      <c r="AV79" s="349">
        <f t="shared" ref="AV79" si="315">SUM(AV68:AV77)</f>
        <v>0</v>
      </c>
      <c r="AW79" s="350"/>
      <c r="AX79" s="349">
        <f t="shared" ref="AX79" si="316">SUM(AX68:AX77)</f>
        <v>0</v>
      </c>
      <c r="AY79" s="350"/>
      <c r="AZ79" s="349">
        <f t="shared" ref="AZ79" si="317">SUM(AZ68:AZ77)</f>
        <v>0</v>
      </c>
      <c r="BA79" s="350"/>
      <c r="BB79" s="349">
        <f t="shared" ref="BB79" si="318">SUM(BB68:BB77)</f>
        <v>0</v>
      </c>
      <c r="BC79" s="350"/>
      <c r="BD79" s="349">
        <f t="shared" ref="BD79" si="319">SUM(BD68:BD77)</f>
        <v>0</v>
      </c>
      <c r="BE79" s="350"/>
      <c r="BF79" s="349">
        <f t="shared" ref="BF79" si="320">SUM(BF68:BF77)</f>
        <v>0</v>
      </c>
      <c r="BG79" s="350"/>
      <c r="BH79" s="349">
        <f t="shared" ref="BH79" si="321">SUM(BH68:BH77)</f>
        <v>0</v>
      </c>
      <c r="BI79" s="350"/>
      <c r="BJ79" s="349">
        <f t="shared" ref="BJ79" si="322">SUM(BJ68:BJ77)</f>
        <v>0</v>
      </c>
      <c r="BK79" s="350"/>
      <c r="BL79" s="349">
        <f t="shared" ref="BL79" si="323">SUM(BL68:BL77)</f>
        <v>0</v>
      </c>
      <c r="BM79" s="351"/>
    </row>
    <row r="80" spans="1:65" s="43" customFormat="1" ht="19" thickTop="1">
      <c r="A80" s="45"/>
      <c r="B80" s="361" t="s">
        <v>38</v>
      </c>
      <c r="C80" s="87">
        <f>Setting!J5</f>
        <v>0</v>
      </c>
      <c r="D80" s="215"/>
      <c r="E80" s="216"/>
      <c r="F80" s="215"/>
      <c r="G80" s="216"/>
      <c r="H80" s="215"/>
      <c r="I80" s="216"/>
      <c r="J80" s="215"/>
      <c r="K80" s="216"/>
      <c r="L80" s="215"/>
      <c r="M80" s="216"/>
      <c r="N80" s="215"/>
      <c r="O80" s="216"/>
      <c r="P80" s="215"/>
      <c r="Q80" s="216"/>
      <c r="R80" s="215"/>
      <c r="S80" s="216"/>
      <c r="T80" s="215"/>
      <c r="U80" s="216"/>
      <c r="V80" s="215"/>
      <c r="W80" s="216"/>
      <c r="X80" s="215"/>
      <c r="Y80" s="216"/>
      <c r="Z80" s="215"/>
      <c r="AA80" s="216"/>
      <c r="AB80" s="215"/>
      <c r="AC80" s="216"/>
      <c r="AD80" s="215"/>
      <c r="AE80" s="216"/>
      <c r="AF80" s="215"/>
      <c r="AG80" s="216"/>
      <c r="AH80" s="215"/>
      <c r="AI80" s="216"/>
      <c r="AJ80" s="215"/>
      <c r="AK80" s="216"/>
      <c r="AL80" s="215"/>
      <c r="AM80" s="216"/>
      <c r="AN80" s="215"/>
      <c r="AO80" s="216"/>
      <c r="AP80" s="215"/>
      <c r="AQ80" s="216"/>
      <c r="AR80" s="215"/>
      <c r="AS80" s="216"/>
      <c r="AT80" s="215"/>
      <c r="AU80" s="216"/>
      <c r="AV80" s="215"/>
      <c r="AW80" s="216"/>
      <c r="AX80" s="215"/>
      <c r="AY80" s="216"/>
      <c r="AZ80" s="215"/>
      <c r="BA80" s="216"/>
      <c r="BB80" s="215"/>
      <c r="BC80" s="216"/>
      <c r="BD80" s="215"/>
      <c r="BE80" s="216"/>
      <c r="BF80" s="215"/>
      <c r="BG80" s="216"/>
      <c r="BH80" s="215"/>
      <c r="BI80" s="216"/>
      <c r="BJ80" s="215"/>
      <c r="BK80" s="216"/>
      <c r="BL80" s="215"/>
      <c r="BM80" s="217"/>
    </row>
    <row r="81" spans="1:65" s="43" customFormat="1">
      <c r="A81" s="45"/>
      <c r="B81" s="361"/>
      <c r="C81" s="55">
        <f>Setting!J6</f>
        <v>0</v>
      </c>
      <c r="D81" s="227"/>
      <c r="E81" s="228"/>
      <c r="F81" s="227"/>
      <c r="G81" s="228"/>
      <c r="H81" s="227"/>
      <c r="I81" s="228"/>
      <c r="J81" s="227"/>
      <c r="K81" s="228"/>
      <c r="L81" s="227"/>
      <c r="M81" s="228"/>
      <c r="N81" s="227"/>
      <c r="O81" s="228"/>
      <c r="P81" s="227"/>
      <c r="Q81" s="228"/>
      <c r="R81" s="227"/>
      <c r="S81" s="228"/>
      <c r="T81" s="227"/>
      <c r="U81" s="228"/>
      <c r="V81" s="227"/>
      <c r="W81" s="228"/>
      <c r="X81" s="227"/>
      <c r="Y81" s="228"/>
      <c r="Z81" s="227"/>
      <c r="AA81" s="228"/>
      <c r="AB81" s="227"/>
      <c r="AC81" s="228"/>
      <c r="AD81" s="227"/>
      <c r="AE81" s="228"/>
      <c r="AF81" s="227"/>
      <c r="AG81" s="228"/>
      <c r="AH81" s="227"/>
      <c r="AI81" s="228"/>
      <c r="AJ81" s="227"/>
      <c r="AK81" s="228"/>
      <c r="AL81" s="227"/>
      <c r="AM81" s="228"/>
      <c r="AN81" s="227"/>
      <c r="AO81" s="228"/>
      <c r="AP81" s="227"/>
      <c r="AQ81" s="228"/>
      <c r="AR81" s="227"/>
      <c r="AS81" s="228"/>
      <c r="AT81" s="227"/>
      <c r="AU81" s="228"/>
      <c r="AV81" s="227"/>
      <c r="AW81" s="228"/>
      <c r="AX81" s="227"/>
      <c r="AY81" s="228"/>
      <c r="AZ81" s="227"/>
      <c r="BA81" s="228"/>
      <c r="BB81" s="227"/>
      <c r="BC81" s="228"/>
      <c r="BD81" s="227"/>
      <c r="BE81" s="228"/>
      <c r="BF81" s="227"/>
      <c r="BG81" s="228"/>
      <c r="BH81" s="227"/>
      <c r="BI81" s="228"/>
      <c r="BJ81" s="227"/>
      <c r="BK81" s="228"/>
      <c r="BL81" s="227"/>
      <c r="BM81" s="229"/>
    </row>
    <row r="82" spans="1:65" s="43" customFormat="1">
      <c r="A82" s="45"/>
      <c r="B82" s="361"/>
      <c r="C82" s="59">
        <f>Setting!J7</f>
        <v>0</v>
      </c>
      <c r="D82" s="221"/>
      <c r="E82" s="222"/>
      <c r="F82" s="221"/>
      <c r="G82" s="222"/>
      <c r="H82" s="221"/>
      <c r="I82" s="222"/>
      <c r="J82" s="221"/>
      <c r="K82" s="222"/>
      <c r="L82" s="221"/>
      <c r="M82" s="222"/>
      <c r="N82" s="221"/>
      <c r="O82" s="222"/>
      <c r="P82" s="221"/>
      <c r="Q82" s="222"/>
      <c r="R82" s="221"/>
      <c r="S82" s="222"/>
      <c r="T82" s="221"/>
      <c r="U82" s="222"/>
      <c r="V82" s="221"/>
      <c r="W82" s="222"/>
      <c r="X82" s="221"/>
      <c r="Y82" s="222"/>
      <c r="Z82" s="221"/>
      <c r="AA82" s="222"/>
      <c r="AB82" s="221"/>
      <c r="AC82" s="222"/>
      <c r="AD82" s="221"/>
      <c r="AE82" s="222"/>
      <c r="AF82" s="221"/>
      <c r="AG82" s="222"/>
      <c r="AH82" s="221"/>
      <c r="AI82" s="222"/>
      <c r="AJ82" s="221"/>
      <c r="AK82" s="222"/>
      <c r="AL82" s="221"/>
      <c r="AM82" s="222"/>
      <c r="AN82" s="221"/>
      <c r="AO82" s="222"/>
      <c r="AP82" s="221"/>
      <c r="AQ82" s="222"/>
      <c r="AR82" s="221"/>
      <c r="AS82" s="222"/>
      <c r="AT82" s="221"/>
      <c r="AU82" s="222"/>
      <c r="AV82" s="221"/>
      <c r="AW82" s="222"/>
      <c r="AX82" s="221"/>
      <c r="AY82" s="222"/>
      <c r="AZ82" s="221"/>
      <c r="BA82" s="222"/>
      <c r="BB82" s="221"/>
      <c r="BC82" s="222"/>
      <c r="BD82" s="221"/>
      <c r="BE82" s="222"/>
      <c r="BF82" s="221"/>
      <c r="BG82" s="222"/>
      <c r="BH82" s="221"/>
      <c r="BI82" s="222"/>
      <c r="BJ82" s="221"/>
      <c r="BK82" s="222"/>
      <c r="BL82" s="221"/>
      <c r="BM82" s="223"/>
    </row>
    <row r="83" spans="1:65" s="43" customFormat="1">
      <c r="A83" s="45"/>
      <c r="B83" s="361"/>
      <c r="C83" s="55">
        <f>Setting!J8</f>
        <v>0</v>
      </c>
      <c r="D83" s="227"/>
      <c r="E83" s="228"/>
      <c r="F83" s="227"/>
      <c r="G83" s="228"/>
      <c r="H83" s="227"/>
      <c r="I83" s="228"/>
      <c r="J83" s="227"/>
      <c r="K83" s="228"/>
      <c r="L83" s="227"/>
      <c r="M83" s="228"/>
      <c r="N83" s="227"/>
      <c r="O83" s="228"/>
      <c r="P83" s="227"/>
      <c r="Q83" s="228"/>
      <c r="R83" s="227"/>
      <c r="S83" s="228"/>
      <c r="T83" s="227"/>
      <c r="U83" s="228"/>
      <c r="V83" s="227"/>
      <c r="W83" s="228"/>
      <c r="X83" s="227"/>
      <c r="Y83" s="228"/>
      <c r="Z83" s="227"/>
      <c r="AA83" s="228"/>
      <c r="AB83" s="227"/>
      <c r="AC83" s="228"/>
      <c r="AD83" s="227"/>
      <c r="AE83" s="228"/>
      <c r="AF83" s="227"/>
      <c r="AG83" s="228"/>
      <c r="AH83" s="227"/>
      <c r="AI83" s="228"/>
      <c r="AJ83" s="227"/>
      <c r="AK83" s="228"/>
      <c r="AL83" s="227"/>
      <c r="AM83" s="228"/>
      <c r="AN83" s="227"/>
      <c r="AO83" s="228"/>
      <c r="AP83" s="227"/>
      <c r="AQ83" s="228"/>
      <c r="AR83" s="227"/>
      <c r="AS83" s="228"/>
      <c r="AT83" s="227"/>
      <c r="AU83" s="228"/>
      <c r="AV83" s="227"/>
      <c r="AW83" s="228"/>
      <c r="AX83" s="227"/>
      <c r="AY83" s="228"/>
      <c r="AZ83" s="227"/>
      <c r="BA83" s="228"/>
      <c r="BB83" s="227"/>
      <c r="BC83" s="228"/>
      <c r="BD83" s="227"/>
      <c r="BE83" s="228"/>
      <c r="BF83" s="227"/>
      <c r="BG83" s="228"/>
      <c r="BH83" s="227"/>
      <c r="BI83" s="228"/>
      <c r="BJ83" s="227"/>
      <c r="BK83" s="228"/>
      <c r="BL83" s="227"/>
      <c r="BM83" s="229"/>
    </row>
    <row r="84" spans="1:65" s="43" customFormat="1">
      <c r="A84" s="45"/>
      <c r="B84" s="361"/>
      <c r="C84" s="59">
        <f>Setting!J9</f>
        <v>0</v>
      </c>
      <c r="D84" s="221"/>
      <c r="E84" s="222"/>
      <c r="F84" s="221"/>
      <c r="G84" s="222"/>
      <c r="H84" s="221"/>
      <c r="I84" s="222"/>
      <c r="J84" s="221"/>
      <c r="K84" s="222"/>
      <c r="L84" s="221"/>
      <c r="M84" s="222"/>
      <c r="N84" s="221"/>
      <c r="O84" s="222"/>
      <c r="P84" s="221"/>
      <c r="Q84" s="222"/>
      <c r="R84" s="221"/>
      <c r="S84" s="222"/>
      <c r="T84" s="221"/>
      <c r="U84" s="222"/>
      <c r="V84" s="221"/>
      <c r="W84" s="222"/>
      <c r="X84" s="221"/>
      <c r="Y84" s="222"/>
      <c r="Z84" s="221"/>
      <c r="AA84" s="222"/>
      <c r="AB84" s="221"/>
      <c r="AC84" s="222"/>
      <c r="AD84" s="221"/>
      <c r="AE84" s="222"/>
      <c r="AF84" s="221"/>
      <c r="AG84" s="222"/>
      <c r="AH84" s="221"/>
      <c r="AI84" s="222"/>
      <c r="AJ84" s="221"/>
      <c r="AK84" s="222"/>
      <c r="AL84" s="221"/>
      <c r="AM84" s="222"/>
      <c r="AN84" s="221"/>
      <c r="AO84" s="222"/>
      <c r="AP84" s="221"/>
      <c r="AQ84" s="222"/>
      <c r="AR84" s="221"/>
      <c r="AS84" s="222"/>
      <c r="AT84" s="221"/>
      <c r="AU84" s="222"/>
      <c r="AV84" s="221"/>
      <c r="AW84" s="222"/>
      <c r="AX84" s="221"/>
      <c r="AY84" s="222"/>
      <c r="AZ84" s="221"/>
      <c r="BA84" s="222"/>
      <c r="BB84" s="221"/>
      <c r="BC84" s="222"/>
      <c r="BD84" s="221"/>
      <c r="BE84" s="222"/>
      <c r="BF84" s="221"/>
      <c r="BG84" s="222"/>
      <c r="BH84" s="221"/>
      <c r="BI84" s="222"/>
      <c r="BJ84" s="221"/>
      <c r="BK84" s="222"/>
      <c r="BL84" s="221"/>
      <c r="BM84" s="223"/>
    </row>
    <row r="85" spans="1:65" s="43" customFormat="1">
      <c r="A85" s="45"/>
      <c r="B85" s="361"/>
      <c r="C85" s="55">
        <f>Setting!J10</f>
        <v>0</v>
      </c>
      <c r="D85" s="227"/>
      <c r="E85" s="228"/>
      <c r="F85" s="227"/>
      <c r="G85" s="228"/>
      <c r="H85" s="227"/>
      <c r="I85" s="228"/>
      <c r="J85" s="227"/>
      <c r="K85" s="228"/>
      <c r="L85" s="227"/>
      <c r="M85" s="228"/>
      <c r="N85" s="227"/>
      <c r="O85" s="228"/>
      <c r="P85" s="227"/>
      <c r="Q85" s="228"/>
      <c r="R85" s="227"/>
      <c r="S85" s="228"/>
      <c r="T85" s="227"/>
      <c r="U85" s="228"/>
      <c r="V85" s="227"/>
      <c r="W85" s="228"/>
      <c r="X85" s="227"/>
      <c r="Y85" s="228"/>
      <c r="Z85" s="227"/>
      <c r="AA85" s="228"/>
      <c r="AB85" s="227"/>
      <c r="AC85" s="228"/>
      <c r="AD85" s="227"/>
      <c r="AE85" s="228"/>
      <c r="AF85" s="227"/>
      <c r="AG85" s="228"/>
      <c r="AH85" s="227"/>
      <c r="AI85" s="228"/>
      <c r="AJ85" s="227"/>
      <c r="AK85" s="228"/>
      <c r="AL85" s="227"/>
      <c r="AM85" s="228"/>
      <c r="AN85" s="227"/>
      <c r="AO85" s="228"/>
      <c r="AP85" s="227"/>
      <c r="AQ85" s="228"/>
      <c r="AR85" s="227"/>
      <c r="AS85" s="228"/>
      <c r="AT85" s="227"/>
      <c r="AU85" s="228"/>
      <c r="AV85" s="227"/>
      <c r="AW85" s="228"/>
      <c r="AX85" s="227"/>
      <c r="AY85" s="228"/>
      <c r="AZ85" s="227"/>
      <c r="BA85" s="228"/>
      <c r="BB85" s="227"/>
      <c r="BC85" s="228"/>
      <c r="BD85" s="227"/>
      <c r="BE85" s="228"/>
      <c r="BF85" s="227"/>
      <c r="BG85" s="228"/>
      <c r="BH85" s="227"/>
      <c r="BI85" s="228"/>
      <c r="BJ85" s="227"/>
      <c r="BK85" s="228"/>
      <c r="BL85" s="227"/>
      <c r="BM85" s="229"/>
    </row>
    <row r="86" spans="1:65" s="43" customFormat="1">
      <c r="A86" s="45"/>
      <c r="B86" s="361"/>
      <c r="C86" s="59">
        <f>Setting!J11</f>
        <v>0</v>
      </c>
      <c r="D86" s="221"/>
      <c r="E86" s="222"/>
      <c r="F86" s="221"/>
      <c r="G86" s="222"/>
      <c r="H86" s="221"/>
      <c r="I86" s="222"/>
      <c r="J86" s="221"/>
      <c r="K86" s="222"/>
      <c r="L86" s="221"/>
      <c r="M86" s="222"/>
      <c r="N86" s="221"/>
      <c r="O86" s="222"/>
      <c r="P86" s="221"/>
      <c r="Q86" s="222"/>
      <c r="R86" s="221"/>
      <c r="S86" s="222"/>
      <c r="T86" s="221"/>
      <c r="U86" s="222"/>
      <c r="V86" s="221"/>
      <c r="W86" s="222"/>
      <c r="X86" s="221"/>
      <c r="Y86" s="222"/>
      <c r="Z86" s="221"/>
      <c r="AA86" s="222"/>
      <c r="AB86" s="221"/>
      <c r="AC86" s="222"/>
      <c r="AD86" s="221"/>
      <c r="AE86" s="222"/>
      <c r="AF86" s="221"/>
      <c r="AG86" s="222"/>
      <c r="AH86" s="221"/>
      <c r="AI86" s="222"/>
      <c r="AJ86" s="221"/>
      <c r="AK86" s="222"/>
      <c r="AL86" s="221"/>
      <c r="AM86" s="222"/>
      <c r="AN86" s="221"/>
      <c r="AO86" s="222"/>
      <c r="AP86" s="221"/>
      <c r="AQ86" s="222"/>
      <c r="AR86" s="221"/>
      <c r="AS86" s="222"/>
      <c r="AT86" s="221"/>
      <c r="AU86" s="222"/>
      <c r="AV86" s="221"/>
      <c r="AW86" s="222"/>
      <c r="AX86" s="221"/>
      <c r="AY86" s="222"/>
      <c r="AZ86" s="221"/>
      <c r="BA86" s="222"/>
      <c r="BB86" s="221"/>
      <c r="BC86" s="222"/>
      <c r="BD86" s="221"/>
      <c r="BE86" s="222"/>
      <c r="BF86" s="221"/>
      <c r="BG86" s="222"/>
      <c r="BH86" s="221"/>
      <c r="BI86" s="222"/>
      <c r="BJ86" s="221"/>
      <c r="BK86" s="222"/>
      <c r="BL86" s="221"/>
      <c r="BM86" s="223"/>
    </row>
    <row r="87" spans="1:65" s="43" customFormat="1">
      <c r="A87" s="45"/>
      <c r="B87" s="361"/>
      <c r="C87" s="55">
        <f>Setting!J12</f>
        <v>0</v>
      </c>
      <c r="D87" s="227"/>
      <c r="E87" s="228"/>
      <c r="F87" s="227"/>
      <c r="G87" s="228"/>
      <c r="H87" s="227"/>
      <c r="I87" s="228"/>
      <c r="J87" s="227"/>
      <c r="K87" s="228"/>
      <c r="L87" s="227"/>
      <c r="M87" s="228"/>
      <c r="N87" s="227"/>
      <c r="O87" s="228"/>
      <c r="P87" s="227"/>
      <c r="Q87" s="228"/>
      <c r="R87" s="227"/>
      <c r="S87" s="228"/>
      <c r="T87" s="227"/>
      <c r="U87" s="228"/>
      <c r="V87" s="227"/>
      <c r="W87" s="228"/>
      <c r="X87" s="227"/>
      <c r="Y87" s="228"/>
      <c r="Z87" s="227"/>
      <c r="AA87" s="228"/>
      <c r="AB87" s="227"/>
      <c r="AC87" s="228"/>
      <c r="AD87" s="227"/>
      <c r="AE87" s="228"/>
      <c r="AF87" s="227"/>
      <c r="AG87" s="228"/>
      <c r="AH87" s="227"/>
      <c r="AI87" s="228"/>
      <c r="AJ87" s="227"/>
      <c r="AK87" s="228"/>
      <c r="AL87" s="227"/>
      <c r="AM87" s="228"/>
      <c r="AN87" s="227"/>
      <c r="AO87" s="228"/>
      <c r="AP87" s="227"/>
      <c r="AQ87" s="228"/>
      <c r="AR87" s="227"/>
      <c r="AS87" s="228"/>
      <c r="AT87" s="227"/>
      <c r="AU87" s="228"/>
      <c r="AV87" s="227"/>
      <c r="AW87" s="228"/>
      <c r="AX87" s="227"/>
      <c r="AY87" s="228"/>
      <c r="AZ87" s="227"/>
      <c r="BA87" s="228"/>
      <c r="BB87" s="227"/>
      <c r="BC87" s="228"/>
      <c r="BD87" s="227"/>
      <c r="BE87" s="228"/>
      <c r="BF87" s="227"/>
      <c r="BG87" s="228"/>
      <c r="BH87" s="227"/>
      <c r="BI87" s="228"/>
      <c r="BJ87" s="227"/>
      <c r="BK87" s="228"/>
      <c r="BL87" s="227"/>
      <c r="BM87" s="229"/>
    </row>
    <row r="88" spans="1:65" s="43" customFormat="1">
      <c r="A88" s="45"/>
      <c r="B88" s="361"/>
      <c r="C88" s="59">
        <f>Setting!J13</f>
        <v>0</v>
      </c>
      <c r="D88" s="221"/>
      <c r="E88" s="222"/>
      <c r="F88" s="221"/>
      <c r="G88" s="222"/>
      <c r="H88" s="221"/>
      <c r="I88" s="222"/>
      <c r="J88" s="221"/>
      <c r="K88" s="222"/>
      <c r="L88" s="221"/>
      <c r="M88" s="222"/>
      <c r="N88" s="221"/>
      <c r="O88" s="222"/>
      <c r="P88" s="221"/>
      <c r="Q88" s="222"/>
      <c r="R88" s="221"/>
      <c r="S88" s="222"/>
      <c r="T88" s="221"/>
      <c r="U88" s="222"/>
      <c r="V88" s="221"/>
      <c r="W88" s="222"/>
      <c r="X88" s="221"/>
      <c r="Y88" s="222"/>
      <c r="Z88" s="221"/>
      <c r="AA88" s="222"/>
      <c r="AB88" s="221"/>
      <c r="AC88" s="222"/>
      <c r="AD88" s="221"/>
      <c r="AE88" s="222"/>
      <c r="AF88" s="221"/>
      <c r="AG88" s="222"/>
      <c r="AH88" s="221"/>
      <c r="AI88" s="222"/>
      <c r="AJ88" s="221"/>
      <c r="AK88" s="222"/>
      <c r="AL88" s="221"/>
      <c r="AM88" s="222"/>
      <c r="AN88" s="221"/>
      <c r="AO88" s="222"/>
      <c r="AP88" s="221"/>
      <c r="AQ88" s="222"/>
      <c r="AR88" s="221"/>
      <c r="AS88" s="222"/>
      <c r="AT88" s="221"/>
      <c r="AU88" s="222"/>
      <c r="AV88" s="221"/>
      <c r="AW88" s="222"/>
      <c r="AX88" s="221"/>
      <c r="AY88" s="222"/>
      <c r="AZ88" s="221"/>
      <c r="BA88" s="222"/>
      <c r="BB88" s="221"/>
      <c r="BC88" s="222"/>
      <c r="BD88" s="221"/>
      <c r="BE88" s="222"/>
      <c r="BF88" s="221"/>
      <c r="BG88" s="222"/>
      <c r="BH88" s="221"/>
      <c r="BI88" s="222"/>
      <c r="BJ88" s="221"/>
      <c r="BK88" s="222"/>
      <c r="BL88" s="221"/>
      <c r="BM88" s="223"/>
    </row>
    <row r="89" spans="1:65" s="43" customFormat="1">
      <c r="A89" s="45"/>
      <c r="B89" s="361"/>
      <c r="C89" s="78">
        <f>Setting!J14</f>
        <v>0</v>
      </c>
      <c r="D89" s="230"/>
      <c r="E89" s="228"/>
      <c r="F89" s="230"/>
      <c r="G89" s="228"/>
      <c r="H89" s="230"/>
      <c r="I89" s="228"/>
      <c r="J89" s="230"/>
      <c r="K89" s="228"/>
      <c r="L89" s="230"/>
      <c r="M89" s="228"/>
      <c r="N89" s="230"/>
      <c r="O89" s="228"/>
      <c r="P89" s="230"/>
      <c r="Q89" s="228"/>
      <c r="R89" s="230"/>
      <c r="S89" s="228"/>
      <c r="T89" s="230"/>
      <c r="U89" s="228"/>
      <c r="V89" s="230"/>
      <c r="W89" s="228"/>
      <c r="X89" s="230"/>
      <c r="Y89" s="228"/>
      <c r="Z89" s="230"/>
      <c r="AA89" s="228"/>
      <c r="AB89" s="230"/>
      <c r="AC89" s="228"/>
      <c r="AD89" s="230"/>
      <c r="AE89" s="228"/>
      <c r="AF89" s="230"/>
      <c r="AG89" s="228"/>
      <c r="AH89" s="230"/>
      <c r="AI89" s="228"/>
      <c r="AJ89" s="230"/>
      <c r="AK89" s="228"/>
      <c r="AL89" s="230"/>
      <c r="AM89" s="228"/>
      <c r="AN89" s="230"/>
      <c r="AO89" s="228"/>
      <c r="AP89" s="230"/>
      <c r="AQ89" s="228"/>
      <c r="AR89" s="230"/>
      <c r="AS89" s="228"/>
      <c r="AT89" s="230"/>
      <c r="AU89" s="228"/>
      <c r="AV89" s="230"/>
      <c r="AW89" s="228"/>
      <c r="AX89" s="230"/>
      <c r="AY89" s="228"/>
      <c r="AZ89" s="230"/>
      <c r="BA89" s="228"/>
      <c r="BB89" s="230"/>
      <c r="BC89" s="228"/>
      <c r="BD89" s="230"/>
      <c r="BE89" s="228"/>
      <c r="BF89" s="230"/>
      <c r="BG89" s="228"/>
      <c r="BH89" s="230"/>
      <c r="BI89" s="228"/>
      <c r="BJ89" s="230"/>
      <c r="BK89" s="228"/>
      <c r="BL89" s="230"/>
      <c r="BM89" s="229"/>
    </row>
    <row r="90" spans="1:65" s="43" customFormat="1" ht="19" thickBot="1">
      <c r="A90" s="45"/>
      <c r="B90" s="361"/>
      <c r="C90" s="74" t="s">
        <v>40</v>
      </c>
      <c r="D90" s="357"/>
      <c r="E90" s="358"/>
      <c r="F90" s="357"/>
      <c r="G90" s="358"/>
      <c r="H90" s="357"/>
      <c r="I90" s="358"/>
      <c r="J90" s="357"/>
      <c r="K90" s="358"/>
      <c r="L90" s="357"/>
      <c r="M90" s="358"/>
      <c r="N90" s="357"/>
      <c r="O90" s="358"/>
      <c r="P90" s="357"/>
      <c r="Q90" s="358"/>
      <c r="R90" s="357"/>
      <c r="S90" s="358"/>
      <c r="T90" s="357"/>
      <c r="U90" s="358"/>
      <c r="V90" s="357"/>
      <c r="W90" s="358"/>
      <c r="X90" s="357"/>
      <c r="Y90" s="358"/>
      <c r="Z90" s="357"/>
      <c r="AA90" s="358"/>
      <c r="AB90" s="357"/>
      <c r="AC90" s="358"/>
      <c r="AD90" s="357"/>
      <c r="AE90" s="358"/>
      <c r="AF90" s="357"/>
      <c r="AG90" s="358"/>
      <c r="AH90" s="357"/>
      <c r="AI90" s="358"/>
      <c r="AJ90" s="357"/>
      <c r="AK90" s="358"/>
      <c r="AL90" s="357"/>
      <c r="AM90" s="358"/>
      <c r="AN90" s="357"/>
      <c r="AO90" s="358"/>
      <c r="AP90" s="357"/>
      <c r="AQ90" s="358"/>
      <c r="AR90" s="357"/>
      <c r="AS90" s="358"/>
      <c r="AT90" s="357"/>
      <c r="AU90" s="358"/>
      <c r="AV90" s="357"/>
      <c r="AW90" s="358"/>
      <c r="AX90" s="357"/>
      <c r="AY90" s="358"/>
      <c r="AZ90" s="357"/>
      <c r="BA90" s="358"/>
      <c r="BB90" s="357"/>
      <c r="BC90" s="358"/>
      <c r="BD90" s="357"/>
      <c r="BE90" s="358"/>
      <c r="BF90" s="357"/>
      <c r="BG90" s="358"/>
      <c r="BH90" s="357"/>
      <c r="BI90" s="358"/>
      <c r="BJ90" s="357"/>
      <c r="BK90" s="358"/>
      <c r="BL90" s="357"/>
      <c r="BM90" s="359"/>
    </row>
    <row r="91" spans="1:65" s="43" customFormat="1" ht="20" thickTop="1" thickBot="1">
      <c r="A91" s="45"/>
      <c r="B91" s="362"/>
      <c r="C91" s="79" t="s">
        <v>33</v>
      </c>
      <c r="D91" s="349">
        <f>SUM(D80:D89)</f>
        <v>0</v>
      </c>
      <c r="E91" s="350"/>
      <c r="F91" s="349">
        <f>SUM(F80:F89)</f>
        <v>0</v>
      </c>
      <c r="G91" s="350"/>
      <c r="H91" s="349">
        <f>SUM(H80:H89)</f>
        <v>0</v>
      </c>
      <c r="I91" s="350"/>
      <c r="J91" s="349">
        <f>SUM(J80:J89)</f>
        <v>0</v>
      </c>
      <c r="K91" s="350"/>
      <c r="L91" s="349">
        <f>SUM(L80:L89)</f>
        <v>0</v>
      </c>
      <c r="M91" s="350"/>
      <c r="N91" s="349">
        <f>SUM(N80:N89)</f>
        <v>0</v>
      </c>
      <c r="O91" s="350"/>
      <c r="P91" s="349">
        <f>SUM(P80:P89)</f>
        <v>0</v>
      </c>
      <c r="Q91" s="350"/>
      <c r="R91" s="349">
        <f>SUM(R80:R89)</f>
        <v>0</v>
      </c>
      <c r="S91" s="350"/>
      <c r="T91" s="349">
        <f>SUM(T80:T89)</f>
        <v>0</v>
      </c>
      <c r="U91" s="350"/>
      <c r="V91" s="349">
        <f>SUM(V80:V89)</f>
        <v>0</v>
      </c>
      <c r="W91" s="350"/>
      <c r="X91" s="349">
        <f>SUM(X80:X89)</f>
        <v>0</v>
      </c>
      <c r="Y91" s="350"/>
      <c r="Z91" s="349">
        <f>SUM(Z80:Z89)</f>
        <v>0</v>
      </c>
      <c r="AA91" s="350"/>
      <c r="AB91" s="349">
        <f>SUM(AB80:AB89)</f>
        <v>0</v>
      </c>
      <c r="AC91" s="350"/>
      <c r="AD91" s="349">
        <f>SUM(AD80:AD89)</f>
        <v>0</v>
      </c>
      <c r="AE91" s="350"/>
      <c r="AF91" s="349">
        <f>SUM(AF80:AF89)</f>
        <v>0</v>
      </c>
      <c r="AG91" s="350"/>
      <c r="AH91" s="349">
        <f>SUM(AH80:AH89)</f>
        <v>0</v>
      </c>
      <c r="AI91" s="350"/>
      <c r="AJ91" s="349">
        <f>SUM(AJ80:AJ89)</f>
        <v>0</v>
      </c>
      <c r="AK91" s="350"/>
      <c r="AL91" s="349">
        <f>SUM(AL80:AL89)</f>
        <v>0</v>
      </c>
      <c r="AM91" s="350"/>
      <c r="AN91" s="349">
        <f>SUM(AN80:AN89)</f>
        <v>0</v>
      </c>
      <c r="AO91" s="350"/>
      <c r="AP91" s="349">
        <f>SUM(AP80:AP89)</f>
        <v>0</v>
      </c>
      <c r="AQ91" s="350"/>
      <c r="AR91" s="349">
        <f>SUM(AR80:AR89)</f>
        <v>0</v>
      </c>
      <c r="AS91" s="350"/>
      <c r="AT91" s="349">
        <f>SUM(AT80:AT89)</f>
        <v>0</v>
      </c>
      <c r="AU91" s="350"/>
      <c r="AV91" s="349">
        <f>SUM(AV80:AV89)</f>
        <v>0</v>
      </c>
      <c r="AW91" s="350"/>
      <c r="AX91" s="349">
        <f>SUM(AX80:AX89)</f>
        <v>0</v>
      </c>
      <c r="AY91" s="350"/>
      <c r="AZ91" s="349">
        <f>SUM(AZ80:AZ89)</f>
        <v>0</v>
      </c>
      <c r="BA91" s="350"/>
      <c r="BB91" s="349">
        <f>SUM(BB80:BB89)</f>
        <v>0</v>
      </c>
      <c r="BC91" s="350"/>
      <c r="BD91" s="349">
        <f>SUM(BD80:BD89)</f>
        <v>0</v>
      </c>
      <c r="BE91" s="350"/>
      <c r="BF91" s="349">
        <f>SUM(BF80:BF89)</f>
        <v>0</v>
      </c>
      <c r="BG91" s="350"/>
      <c r="BH91" s="349">
        <f>SUM(BH80:BH89)</f>
        <v>0</v>
      </c>
      <c r="BI91" s="350"/>
      <c r="BJ91" s="349">
        <f>SUM(BJ80:BJ89)</f>
        <v>0</v>
      </c>
      <c r="BK91" s="350"/>
      <c r="BL91" s="349">
        <f>SUM(BL80:BL89)</f>
        <v>0</v>
      </c>
      <c r="BM91" s="351"/>
    </row>
    <row r="92" spans="1:65" s="43" customFormat="1" ht="19" customHeight="1" thickTop="1">
      <c r="A92" s="45"/>
      <c r="B92" s="360" t="s">
        <v>39</v>
      </c>
      <c r="C92" s="109" t="s">
        <v>39</v>
      </c>
      <c r="D92" s="221"/>
      <c r="E92" s="222"/>
      <c r="F92" s="221"/>
      <c r="G92" s="222"/>
      <c r="H92" s="221"/>
      <c r="I92" s="222"/>
      <c r="J92" s="221"/>
      <c r="K92" s="222"/>
      <c r="L92" s="221"/>
      <c r="M92" s="222"/>
      <c r="N92" s="221"/>
      <c r="O92" s="222"/>
      <c r="P92" s="221"/>
      <c r="Q92" s="222"/>
      <c r="R92" s="221"/>
      <c r="S92" s="222"/>
      <c r="T92" s="221"/>
      <c r="U92" s="222"/>
      <c r="V92" s="221"/>
      <c r="W92" s="222"/>
      <c r="X92" s="221"/>
      <c r="Y92" s="222"/>
      <c r="Z92" s="221"/>
      <c r="AA92" s="222"/>
      <c r="AB92" s="221"/>
      <c r="AC92" s="222"/>
      <c r="AD92" s="221"/>
      <c r="AE92" s="222"/>
      <c r="AF92" s="221"/>
      <c r="AG92" s="222"/>
      <c r="AH92" s="221"/>
      <c r="AI92" s="222"/>
      <c r="AJ92" s="221"/>
      <c r="AK92" s="222"/>
      <c r="AL92" s="221"/>
      <c r="AM92" s="222"/>
      <c r="AN92" s="221"/>
      <c r="AO92" s="222"/>
      <c r="AP92" s="221"/>
      <c r="AQ92" s="222"/>
      <c r="AR92" s="221"/>
      <c r="AS92" s="222"/>
      <c r="AT92" s="221"/>
      <c r="AU92" s="222"/>
      <c r="AV92" s="221"/>
      <c r="AW92" s="222"/>
      <c r="AX92" s="221"/>
      <c r="AY92" s="222"/>
      <c r="AZ92" s="221"/>
      <c r="BA92" s="222"/>
      <c r="BB92" s="221"/>
      <c r="BC92" s="222"/>
      <c r="BD92" s="221"/>
      <c r="BE92" s="222"/>
      <c r="BF92" s="221"/>
      <c r="BG92" s="222"/>
      <c r="BH92" s="221"/>
      <c r="BI92" s="222"/>
      <c r="BJ92" s="221"/>
      <c r="BK92" s="222"/>
      <c r="BL92" s="221"/>
      <c r="BM92" s="223"/>
    </row>
    <row r="93" spans="1:65" s="43" customFormat="1" ht="18.75" customHeight="1">
      <c r="A93" s="45"/>
      <c r="B93" s="361"/>
      <c r="C93" s="110">
        <v>1</v>
      </c>
      <c r="D93" s="230"/>
      <c r="E93" s="228"/>
      <c r="F93" s="230"/>
      <c r="G93" s="228"/>
      <c r="H93" s="230"/>
      <c r="I93" s="228"/>
      <c r="J93" s="230"/>
      <c r="K93" s="228"/>
      <c r="L93" s="230"/>
      <c r="M93" s="228"/>
      <c r="N93" s="230"/>
      <c r="O93" s="228"/>
      <c r="P93" s="230"/>
      <c r="Q93" s="228"/>
      <c r="R93" s="230"/>
      <c r="S93" s="228"/>
      <c r="T93" s="230"/>
      <c r="U93" s="228"/>
      <c r="V93" s="230"/>
      <c r="W93" s="228"/>
      <c r="X93" s="230"/>
      <c r="Y93" s="228"/>
      <c r="Z93" s="230"/>
      <c r="AA93" s="228"/>
      <c r="AB93" s="230"/>
      <c r="AC93" s="228"/>
      <c r="AD93" s="230"/>
      <c r="AE93" s="228"/>
      <c r="AF93" s="230"/>
      <c r="AG93" s="228"/>
      <c r="AH93" s="230"/>
      <c r="AI93" s="228"/>
      <c r="AJ93" s="230"/>
      <c r="AK93" s="228"/>
      <c r="AL93" s="230"/>
      <c r="AM93" s="228"/>
      <c r="AN93" s="230"/>
      <c r="AO93" s="228"/>
      <c r="AP93" s="230"/>
      <c r="AQ93" s="228"/>
      <c r="AR93" s="230"/>
      <c r="AS93" s="228"/>
      <c r="AT93" s="230"/>
      <c r="AU93" s="228"/>
      <c r="AV93" s="230"/>
      <c r="AW93" s="228"/>
      <c r="AX93" s="230"/>
      <c r="AY93" s="228"/>
      <c r="AZ93" s="230"/>
      <c r="BA93" s="228"/>
      <c r="BB93" s="230"/>
      <c r="BC93" s="228"/>
      <c r="BD93" s="230"/>
      <c r="BE93" s="228"/>
      <c r="BF93" s="230"/>
      <c r="BG93" s="228"/>
      <c r="BH93" s="230"/>
      <c r="BI93" s="228"/>
      <c r="BJ93" s="230"/>
      <c r="BK93" s="228"/>
      <c r="BL93" s="230"/>
      <c r="BM93" s="229"/>
    </row>
    <row r="94" spans="1:65" s="43" customFormat="1" ht="19" thickBot="1">
      <c r="A94" s="45"/>
      <c r="B94" s="361"/>
      <c r="C94" s="74" t="s">
        <v>40</v>
      </c>
      <c r="D94" s="357"/>
      <c r="E94" s="358"/>
      <c r="F94" s="357"/>
      <c r="G94" s="358"/>
      <c r="H94" s="357"/>
      <c r="I94" s="358"/>
      <c r="J94" s="357"/>
      <c r="K94" s="358"/>
      <c r="L94" s="357"/>
      <c r="M94" s="358"/>
      <c r="N94" s="357"/>
      <c r="O94" s="358"/>
      <c r="P94" s="357"/>
      <c r="Q94" s="358"/>
      <c r="R94" s="357"/>
      <c r="S94" s="358"/>
      <c r="T94" s="357"/>
      <c r="U94" s="358"/>
      <c r="V94" s="357"/>
      <c r="W94" s="358"/>
      <c r="X94" s="357"/>
      <c r="Y94" s="358"/>
      <c r="Z94" s="357"/>
      <c r="AA94" s="358"/>
      <c r="AB94" s="357"/>
      <c r="AC94" s="358"/>
      <c r="AD94" s="357"/>
      <c r="AE94" s="358"/>
      <c r="AF94" s="357"/>
      <c r="AG94" s="358"/>
      <c r="AH94" s="357"/>
      <c r="AI94" s="358"/>
      <c r="AJ94" s="357"/>
      <c r="AK94" s="358"/>
      <c r="AL94" s="357"/>
      <c r="AM94" s="358"/>
      <c r="AN94" s="357"/>
      <c r="AO94" s="358"/>
      <c r="AP94" s="357"/>
      <c r="AQ94" s="358"/>
      <c r="AR94" s="357"/>
      <c r="AS94" s="358"/>
      <c r="AT94" s="357"/>
      <c r="AU94" s="358"/>
      <c r="AV94" s="357"/>
      <c r="AW94" s="358"/>
      <c r="AX94" s="357"/>
      <c r="AY94" s="358"/>
      <c r="AZ94" s="357"/>
      <c r="BA94" s="358"/>
      <c r="BB94" s="357"/>
      <c r="BC94" s="358"/>
      <c r="BD94" s="357"/>
      <c r="BE94" s="358"/>
      <c r="BF94" s="357"/>
      <c r="BG94" s="358"/>
      <c r="BH94" s="357"/>
      <c r="BI94" s="358"/>
      <c r="BJ94" s="357"/>
      <c r="BK94" s="358"/>
      <c r="BL94" s="357"/>
      <c r="BM94" s="359"/>
    </row>
    <row r="95" spans="1:65" s="43" customFormat="1" ht="20" thickTop="1" thickBot="1">
      <c r="A95" s="45"/>
      <c r="B95" s="362"/>
      <c r="C95" s="79" t="s">
        <v>33</v>
      </c>
      <c r="D95" s="349">
        <f>SUM(D92:D94)</f>
        <v>0</v>
      </c>
      <c r="E95" s="350"/>
      <c r="F95" s="349">
        <f t="shared" ref="F95" si="324">SUM(F92:F94)</f>
        <v>0</v>
      </c>
      <c r="G95" s="350"/>
      <c r="H95" s="349">
        <f t="shared" ref="H95" si="325">SUM(H92:H94)</f>
        <v>0</v>
      </c>
      <c r="I95" s="350"/>
      <c r="J95" s="349">
        <f>SUM(J92:J94)</f>
        <v>0</v>
      </c>
      <c r="K95" s="350"/>
      <c r="L95" s="349">
        <f t="shared" ref="L95" si="326">SUM(L92:L94)</f>
        <v>0</v>
      </c>
      <c r="M95" s="350"/>
      <c r="N95" s="349">
        <f t="shared" ref="N95" si="327">SUM(N92:N94)</f>
        <v>0</v>
      </c>
      <c r="O95" s="350"/>
      <c r="P95" s="349">
        <f t="shared" ref="P95" si="328">SUM(P92:P94)</f>
        <v>0</v>
      </c>
      <c r="Q95" s="350"/>
      <c r="R95" s="349">
        <f t="shared" ref="R95" si="329">SUM(R92:R94)</f>
        <v>0</v>
      </c>
      <c r="S95" s="350"/>
      <c r="T95" s="349">
        <f t="shared" ref="T95" si="330">SUM(T92:T94)</f>
        <v>0</v>
      </c>
      <c r="U95" s="350"/>
      <c r="V95" s="349">
        <f t="shared" ref="V95" si="331">SUM(V92:V94)</f>
        <v>0</v>
      </c>
      <c r="W95" s="350"/>
      <c r="X95" s="349">
        <f t="shared" ref="X95" si="332">SUM(X92:X94)</f>
        <v>0</v>
      </c>
      <c r="Y95" s="350"/>
      <c r="Z95" s="349">
        <f t="shared" ref="Z95" si="333">SUM(Z92:Z94)</f>
        <v>0</v>
      </c>
      <c r="AA95" s="350"/>
      <c r="AB95" s="349">
        <f t="shared" ref="AB95" si="334">SUM(AB92:AB94)</f>
        <v>0</v>
      </c>
      <c r="AC95" s="350"/>
      <c r="AD95" s="349">
        <f t="shared" ref="AD95" si="335">SUM(AD92:AD94)</f>
        <v>0</v>
      </c>
      <c r="AE95" s="350"/>
      <c r="AF95" s="349">
        <f t="shared" ref="AF95" si="336">SUM(AF92:AF94)</f>
        <v>0</v>
      </c>
      <c r="AG95" s="350"/>
      <c r="AH95" s="349">
        <f t="shared" ref="AH95" si="337">SUM(AH92:AH94)</f>
        <v>0</v>
      </c>
      <c r="AI95" s="350"/>
      <c r="AJ95" s="349">
        <f t="shared" ref="AJ95" si="338">SUM(AJ92:AJ94)</f>
        <v>0</v>
      </c>
      <c r="AK95" s="350"/>
      <c r="AL95" s="349">
        <f t="shared" ref="AL95" si="339">SUM(AL92:AL94)</f>
        <v>0</v>
      </c>
      <c r="AM95" s="350"/>
      <c r="AN95" s="349">
        <f t="shared" ref="AN95" si="340">SUM(AN92:AN94)</f>
        <v>0</v>
      </c>
      <c r="AO95" s="350"/>
      <c r="AP95" s="349">
        <f t="shared" ref="AP95" si="341">SUM(AP92:AP94)</f>
        <v>0</v>
      </c>
      <c r="AQ95" s="350"/>
      <c r="AR95" s="349">
        <f t="shared" ref="AR95" si="342">SUM(AR92:AR94)</f>
        <v>0</v>
      </c>
      <c r="AS95" s="350"/>
      <c r="AT95" s="349">
        <f t="shared" ref="AT95" si="343">SUM(AT92:AT94)</f>
        <v>0</v>
      </c>
      <c r="AU95" s="350"/>
      <c r="AV95" s="349">
        <f t="shared" ref="AV95" si="344">SUM(AV92:AV94)</f>
        <v>0</v>
      </c>
      <c r="AW95" s="350"/>
      <c r="AX95" s="349">
        <f t="shared" ref="AX95" si="345">SUM(AX92:AX94)</f>
        <v>0</v>
      </c>
      <c r="AY95" s="350"/>
      <c r="AZ95" s="349">
        <f t="shared" ref="AZ95" si="346">SUM(AZ92:AZ94)</f>
        <v>0</v>
      </c>
      <c r="BA95" s="350"/>
      <c r="BB95" s="349">
        <f t="shared" ref="BB95" si="347">SUM(BB92:BB94)</f>
        <v>0</v>
      </c>
      <c r="BC95" s="350"/>
      <c r="BD95" s="349">
        <f t="shared" ref="BD95" si="348">SUM(BD92:BD94)</f>
        <v>0</v>
      </c>
      <c r="BE95" s="350"/>
      <c r="BF95" s="349">
        <f t="shared" ref="BF95" si="349">SUM(BF92:BF94)</f>
        <v>0</v>
      </c>
      <c r="BG95" s="350"/>
      <c r="BH95" s="349">
        <f t="shared" ref="BH95" si="350">SUM(BH92:BH94)</f>
        <v>0</v>
      </c>
      <c r="BI95" s="350"/>
      <c r="BJ95" s="349">
        <f t="shared" ref="BJ95" si="351">SUM(BJ92:BJ94)</f>
        <v>0</v>
      </c>
      <c r="BK95" s="350"/>
      <c r="BL95" s="349">
        <f t="shared" ref="BL95" si="352">SUM(BL92:BL94)</f>
        <v>0</v>
      </c>
      <c r="BM95" s="351"/>
    </row>
    <row r="96" spans="1:65" s="43" customFormat="1" ht="19" thickTop="1">
      <c r="B96" s="352" t="s">
        <v>15</v>
      </c>
      <c r="C96" s="59">
        <f>Setting!L5</f>
        <v>0</v>
      </c>
      <c r="D96" s="221"/>
      <c r="E96" s="216"/>
      <c r="F96" s="221"/>
      <c r="G96" s="216"/>
      <c r="H96" s="221"/>
      <c r="I96" s="216"/>
      <c r="J96" s="221"/>
      <c r="K96" s="216"/>
      <c r="L96" s="221"/>
      <c r="M96" s="216"/>
      <c r="N96" s="221"/>
      <c r="O96" s="216"/>
      <c r="P96" s="221"/>
      <c r="Q96" s="216"/>
      <c r="R96" s="221"/>
      <c r="S96" s="216"/>
      <c r="T96" s="221"/>
      <c r="U96" s="216"/>
      <c r="V96" s="221"/>
      <c r="W96" s="216"/>
      <c r="X96" s="221"/>
      <c r="Y96" s="216"/>
      <c r="Z96" s="221"/>
      <c r="AA96" s="216"/>
      <c r="AB96" s="221"/>
      <c r="AC96" s="216"/>
      <c r="AD96" s="221"/>
      <c r="AE96" s="216"/>
      <c r="AF96" s="221"/>
      <c r="AG96" s="216"/>
      <c r="AH96" s="221"/>
      <c r="AI96" s="216"/>
      <c r="AJ96" s="221"/>
      <c r="AK96" s="216"/>
      <c r="AL96" s="221"/>
      <c r="AM96" s="216"/>
      <c r="AN96" s="221"/>
      <c r="AO96" s="216"/>
      <c r="AP96" s="221"/>
      <c r="AQ96" s="216"/>
      <c r="AR96" s="221"/>
      <c r="AS96" s="216"/>
      <c r="AT96" s="221"/>
      <c r="AU96" s="216"/>
      <c r="AV96" s="221"/>
      <c r="AW96" s="216"/>
      <c r="AX96" s="221"/>
      <c r="AY96" s="216"/>
      <c r="AZ96" s="221"/>
      <c r="BA96" s="216"/>
      <c r="BB96" s="221"/>
      <c r="BC96" s="216"/>
      <c r="BD96" s="221"/>
      <c r="BE96" s="216"/>
      <c r="BF96" s="221"/>
      <c r="BG96" s="216"/>
      <c r="BH96" s="221"/>
      <c r="BI96" s="216"/>
      <c r="BJ96" s="221"/>
      <c r="BK96" s="216"/>
      <c r="BL96" s="221"/>
      <c r="BM96" s="217"/>
    </row>
    <row r="97" spans="2:65" s="43" customFormat="1" outlineLevel="1">
      <c r="B97" s="353"/>
      <c r="C97" s="59">
        <f>Setting!L5</f>
        <v>0</v>
      </c>
      <c r="D97" s="221"/>
      <c r="E97" s="222"/>
      <c r="F97" s="221"/>
      <c r="G97" s="222"/>
      <c r="H97" s="221"/>
      <c r="I97" s="222"/>
      <c r="J97" s="221"/>
      <c r="K97" s="222"/>
      <c r="L97" s="221"/>
      <c r="M97" s="222"/>
      <c r="N97" s="221"/>
      <c r="O97" s="222"/>
      <c r="P97" s="221"/>
      <c r="Q97" s="222"/>
      <c r="R97" s="221"/>
      <c r="S97" s="222"/>
      <c r="T97" s="221"/>
      <c r="U97" s="222"/>
      <c r="V97" s="221"/>
      <c r="W97" s="222"/>
      <c r="X97" s="221"/>
      <c r="Y97" s="222"/>
      <c r="Z97" s="221"/>
      <c r="AA97" s="222"/>
      <c r="AB97" s="221"/>
      <c r="AC97" s="222"/>
      <c r="AD97" s="221"/>
      <c r="AE97" s="222"/>
      <c r="AF97" s="221"/>
      <c r="AG97" s="222"/>
      <c r="AH97" s="221"/>
      <c r="AI97" s="222"/>
      <c r="AJ97" s="221"/>
      <c r="AK97" s="222"/>
      <c r="AL97" s="221"/>
      <c r="AM97" s="222"/>
      <c r="AN97" s="221"/>
      <c r="AO97" s="222"/>
      <c r="AP97" s="221"/>
      <c r="AQ97" s="222"/>
      <c r="AR97" s="221"/>
      <c r="AS97" s="222"/>
      <c r="AT97" s="221"/>
      <c r="AU97" s="222"/>
      <c r="AV97" s="221"/>
      <c r="AW97" s="222"/>
      <c r="AX97" s="221"/>
      <c r="AY97" s="222"/>
      <c r="AZ97" s="221"/>
      <c r="BA97" s="222"/>
      <c r="BB97" s="221"/>
      <c r="BC97" s="222"/>
      <c r="BD97" s="221"/>
      <c r="BE97" s="222"/>
      <c r="BF97" s="221"/>
      <c r="BG97" s="222"/>
      <c r="BH97" s="221"/>
      <c r="BI97" s="222"/>
      <c r="BJ97" s="221"/>
      <c r="BK97" s="222"/>
      <c r="BL97" s="221"/>
      <c r="BM97" s="223"/>
    </row>
    <row r="98" spans="2:65" s="43" customFormat="1" outlineLevel="1">
      <c r="B98" s="353"/>
      <c r="C98" s="59">
        <f>Setting!L5</f>
        <v>0</v>
      </c>
      <c r="D98" s="221"/>
      <c r="E98" s="222"/>
      <c r="F98" s="221"/>
      <c r="G98" s="222"/>
      <c r="H98" s="221"/>
      <c r="I98" s="222"/>
      <c r="J98" s="221"/>
      <c r="K98" s="222"/>
      <c r="L98" s="221"/>
      <c r="M98" s="222"/>
      <c r="N98" s="221"/>
      <c r="O98" s="222"/>
      <c r="P98" s="221"/>
      <c r="Q98" s="222"/>
      <c r="R98" s="221"/>
      <c r="S98" s="222"/>
      <c r="T98" s="221"/>
      <c r="U98" s="222"/>
      <c r="V98" s="221"/>
      <c r="W98" s="222"/>
      <c r="X98" s="221"/>
      <c r="Y98" s="222"/>
      <c r="Z98" s="221"/>
      <c r="AA98" s="222"/>
      <c r="AB98" s="221"/>
      <c r="AC98" s="222"/>
      <c r="AD98" s="221"/>
      <c r="AE98" s="222"/>
      <c r="AF98" s="221"/>
      <c r="AG98" s="222"/>
      <c r="AH98" s="221"/>
      <c r="AI98" s="222"/>
      <c r="AJ98" s="221"/>
      <c r="AK98" s="222"/>
      <c r="AL98" s="221"/>
      <c r="AM98" s="222"/>
      <c r="AN98" s="221"/>
      <c r="AO98" s="222"/>
      <c r="AP98" s="221"/>
      <c r="AQ98" s="222"/>
      <c r="AR98" s="221"/>
      <c r="AS98" s="222"/>
      <c r="AT98" s="221"/>
      <c r="AU98" s="222"/>
      <c r="AV98" s="221"/>
      <c r="AW98" s="222"/>
      <c r="AX98" s="221"/>
      <c r="AY98" s="222"/>
      <c r="AZ98" s="221"/>
      <c r="BA98" s="222"/>
      <c r="BB98" s="221"/>
      <c r="BC98" s="222"/>
      <c r="BD98" s="221"/>
      <c r="BE98" s="222"/>
      <c r="BF98" s="221"/>
      <c r="BG98" s="222"/>
      <c r="BH98" s="221"/>
      <c r="BI98" s="222"/>
      <c r="BJ98" s="221"/>
      <c r="BK98" s="222"/>
      <c r="BL98" s="221"/>
      <c r="BM98" s="223"/>
    </row>
    <row r="99" spans="2:65" s="43" customFormat="1">
      <c r="B99" s="353"/>
      <c r="C99" s="55">
        <f>Setting!L6</f>
        <v>0</v>
      </c>
      <c r="D99" s="227"/>
      <c r="E99" s="228"/>
      <c r="F99" s="227"/>
      <c r="G99" s="228"/>
      <c r="H99" s="227"/>
      <c r="I99" s="228"/>
      <c r="J99" s="227"/>
      <c r="K99" s="228"/>
      <c r="L99" s="227"/>
      <c r="M99" s="228"/>
      <c r="N99" s="227"/>
      <c r="O99" s="228"/>
      <c r="P99" s="227"/>
      <c r="Q99" s="228"/>
      <c r="R99" s="227"/>
      <c r="S99" s="228"/>
      <c r="T99" s="227"/>
      <c r="U99" s="228"/>
      <c r="V99" s="227"/>
      <c r="W99" s="228"/>
      <c r="X99" s="227"/>
      <c r="Y99" s="228"/>
      <c r="Z99" s="227"/>
      <c r="AA99" s="228"/>
      <c r="AB99" s="227"/>
      <c r="AC99" s="228"/>
      <c r="AD99" s="227"/>
      <c r="AE99" s="228"/>
      <c r="AF99" s="227"/>
      <c r="AG99" s="228"/>
      <c r="AH99" s="227"/>
      <c r="AI99" s="228"/>
      <c r="AJ99" s="227"/>
      <c r="AK99" s="228"/>
      <c r="AL99" s="227"/>
      <c r="AM99" s="228"/>
      <c r="AN99" s="227"/>
      <c r="AO99" s="228"/>
      <c r="AP99" s="227"/>
      <c r="AQ99" s="228"/>
      <c r="AR99" s="227"/>
      <c r="AS99" s="228"/>
      <c r="AT99" s="227"/>
      <c r="AU99" s="228"/>
      <c r="AV99" s="227"/>
      <c r="AW99" s="228"/>
      <c r="AX99" s="227"/>
      <c r="AY99" s="228"/>
      <c r="AZ99" s="227"/>
      <c r="BA99" s="228"/>
      <c r="BB99" s="227"/>
      <c r="BC99" s="228"/>
      <c r="BD99" s="227"/>
      <c r="BE99" s="228"/>
      <c r="BF99" s="227"/>
      <c r="BG99" s="228"/>
      <c r="BH99" s="227"/>
      <c r="BI99" s="228"/>
      <c r="BJ99" s="227"/>
      <c r="BK99" s="228"/>
      <c r="BL99" s="227"/>
      <c r="BM99" s="229"/>
    </row>
    <row r="100" spans="2:65" s="43" customFormat="1" ht="18" customHeight="1" outlineLevel="1">
      <c r="B100" s="353"/>
      <c r="C100" s="55">
        <f>Setting!L6</f>
        <v>0</v>
      </c>
      <c r="D100" s="221"/>
      <c r="E100" s="222"/>
      <c r="F100" s="221"/>
      <c r="G100" s="222"/>
      <c r="H100" s="221"/>
      <c r="I100" s="222"/>
      <c r="J100" s="221"/>
      <c r="K100" s="222"/>
      <c r="L100" s="221"/>
      <c r="M100" s="222"/>
      <c r="N100" s="221"/>
      <c r="O100" s="222"/>
      <c r="P100" s="221"/>
      <c r="Q100" s="222"/>
      <c r="R100" s="221"/>
      <c r="S100" s="222"/>
      <c r="T100" s="221"/>
      <c r="U100" s="222"/>
      <c r="V100" s="221"/>
      <c r="W100" s="222"/>
      <c r="X100" s="221"/>
      <c r="Y100" s="222"/>
      <c r="Z100" s="221"/>
      <c r="AA100" s="222"/>
      <c r="AB100" s="221"/>
      <c r="AC100" s="222"/>
      <c r="AD100" s="221"/>
      <c r="AE100" s="222"/>
      <c r="AF100" s="221"/>
      <c r="AG100" s="222"/>
      <c r="AH100" s="221"/>
      <c r="AI100" s="222"/>
      <c r="AJ100" s="221"/>
      <c r="AK100" s="222"/>
      <c r="AL100" s="221"/>
      <c r="AM100" s="222"/>
      <c r="AN100" s="221"/>
      <c r="AO100" s="222"/>
      <c r="AP100" s="221"/>
      <c r="AQ100" s="222"/>
      <c r="AR100" s="221"/>
      <c r="AS100" s="222"/>
      <c r="AT100" s="221"/>
      <c r="AU100" s="222"/>
      <c r="AV100" s="221"/>
      <c r="AW100" s="222"/>
      <c r="AX100" s="221"/>
      <c r="AY100" s="222"/>
      <c r="AZ100" s="221"/>
      <c r="BA100" s="222"/>
      <c r="BB100" s="221"/>
      <c r="BC100" s="222"/>
      <c r="BD100" s="221"/>
      <c r="BE100" s="222"/>
      <c r="BF100" s="221"/>
      <c r="BG100" s="222"/>
      <c r="BH100" s="221"/>
      <c r="BI100" s="222"/>
      <c r="BJ100" s="221"/>
      <c r="BK100" s="222"/>
      <c r="BL100" s="221"/>
      <c r="BM100" s="223"/>
    </row>
    <row r="101" spans="2:65" s="43" customFormat="1" outlineLevel="1">
      <c r="B101" s="353"/>
      <c r="C101" s="55">
        <f>Setting!L6</f>
        <v>0</v>
      </c>
      <c r="D101" s="221"/>
      <c r="E101" s="222"/>
      <c r="F101" s="221"/>
      <c r="G101" s="222"/>
      <c r="H101" s="221"/>
      <c r="I101" s="222"/>
      <c r="J101" s="221"/>
      <c r="K101" s="222"/>
      <c r="L101" s="221"/>
      <c r="M101" s="222"/>
      <c r="N101" s="221"/>
      <c r="O101" s="222"/>
      <c r="P101" s="221"/>
      <c r="Q101" s="222"/>
      <c r="R101" s="221"/>
      <c r="S101" s="222"/>
      <c r="T101" s="221"/>
      <c r="U101" s="222"/>
      <c r="V101" s="221"/>
      <c r="W101" s="222"/>
      <c r="X101" s="221"/>
      <c r="Y101" s="222"/>
      <c r="Z101" s="221"/>
      <c r="AA101" s="222"/>
      <c r="AB101" s="221"/>
      <c r="AC101" s="222"/>
      <c r="AD101" s="221"/>
      <c r="AE101" s="222"/>
      <c r="AF101" s="221"/>
      <c r="AG101" s="222"/>
      <c r="AH101" s="221"/>
      <c r="AI101" s="222"/>
      <c r="AJ101" s="221"/>
      <c r="AK101" s="222"/>
      <c r="AL101" s="221"/>
      <c r="AM101" s="222"/>
      <c r="AN101" s="221"/>
      <c r="AO101" s="222"/>
      <c r="AP101" s="221"/>
      <c r="AQ101" s="222"/>
      <c r="AR101" s="221"/>
      <c r="AS101" s="222"/>
      <c r="AT101" s="221"/>
      <c r="AU101" s="222"/>
      <c r="AV101" s="221"/>
      <c r="AW101" s="222"/>
      <c r="AX101" s="221"/>
      <c r="AY101" s="222"/>
      <c r="AZ101" s="221"/>
      <c r="BA101" s="222"/>
      <c r="BB101" s="221"/>
      <c r="BC101" s="222"/>
      <c r="BD101" s="221"/>
      <c r="BE101" s="222"/>
      <c r="BF101" s="221"/>
      <c r="BG101" s="222"/>
      <c r="BH101" s="221"/>
      <c r="BI101" s="222"/>
      <c r="BJ101" s="221"/>
      <c r="BK101" s="222"/>
      <c r="BL101" s="221"/>
      <c r="BM101" s="223"/>
    </row>
    <row r="102" spans="2:65" s="43" customFormat="1">
      <c r="B102" s="353"/>
      <c r="C102" s="59">
        <f>Setting!L7</f>
        <v>0</v>
      </c>
      <c r="D102" s="221"/>
      <c r="E102" s="222"/>
      <c r="F102" s="221"/>
      <c r="G102" s="222"/>
      <c r="H102" s="221"/>
      <c r="I102" s="222"/>
      <c r="J102" s="221"/>
      <c r="K102" s="222"/>
      <c r="L102" s="221"/>
      <c r="M102" s="222"/>
      <c r="N102" s="221"/>
      <c r="O102" s="222"/>
      <c r="P102" s="221"/>
      <c r="Q102" s="222"/>
      <c r="R102" s="221"/>
      <c r="S102" s="222"/>
      <c r="T102" s="221"/>
      <c r="U102" s="222"/>
      <c r="V102" s="221"/>
      <c r="W102" s="222"/>
      <c r="X102" s="221"/>
      <c r="Y102" s="222"/>
      <c r="Z102" s="221"/>
      <c r="AA102" s="222"/>
      <c r="AB102" s="221"/>
      <c r="AC102" s="222"/>
      <c r="AD102" s="221"/>
      <c r="AE102" s="222"/>
      <c r="AF102" s="221"/>
      <c r="AG102" s="222"/>
      <c r="AH102" s="221"/>
      <c r="AI102" s="222"/>
      <c r="AJ102" s="221"/>
      <c r="AK102" s="222"/>
      <c r="AL102" s="221"/>
      <c r="AM102" s="222"/>
      <c r="AN102" s="221"/>
      <c r="AO102" s="222"/>
      <c r="AP102" s="221"/>
      <c r="AQ102" s="222"/>
      <c r="AR102" s="221"/>
      <c r="AS102" s="222"/>
      <c r="AT102" s="221"/>
      <c r="AU102" s="222"/>
      <c r="AV102" s="221"/>
      <c r="AW102" s="222"/>
      <c r="AX102" s="221"/>
      <c r="AY102" s="222"/>
      <c r="AZ102" s="221"/>
      <c r="BA102" s="222"/>
      <c r="BB102" s="221"/>
      <c r="BC102" s="222"/>
      <c r="BD102" s="221"/>
      <c r="BE102" s="222"/>
      <c r="BF102" s="221"/>
      <c r="BG102" s="222"/>
      <c r="BH102" s="221"/>
      <c r="BI102" s="222"/>
      <c r="BJ102" s="221"/>
      <c r="BK102" s="222"/>
      <c r="BL102" s="221"/>
      <c r="BM102" s="223"/>
    </row>
    <row r="103" spans="2:65" s="43" customFormat="1" outlineLevel="1">
      <c r="B103" s="353"/>
      <c r="C103" s="59">
        <f>Setting!L7</f>
        <v>0</v>
      </c>
      <c r="D103" s="221"/>
      <c r="E103" s="222"/>
      <c r="F103" s="221"/>
      <c r="G103" s="222"/>
      <c r="H103" s="221"/>
      <c r="I103" s="222"/>
      <c r="J103" s="221"/>
      <c r="K103" s="222"/>
      <c r="L103" s="221"/>
      <c r="M103" s="222"/>
      <c r="N103" s="221"/>
      <c r="O103" s="222"/>
      <c r="P103" s="221"/>
      <c r="Q103" s="222"/>
      <c r="R103" s="221"/>
      <c r="S103" s="222"/>
      <c r="T103" s="221"/>
      <c r="U103" s="222"/>
      <c r="V103" s="221"/>
      <c r="W103" s="222"/>
      <c r="X103" s="221"/>
      <c r="Y103" s="222"/>
      <c r="Z103" s="221"/>
      <c r="AA103" s="222"/>
      <c r="AB103" s="221"/>
      <c r="AC103" s="222"/>
      <c r="AD103" s="221"/>
      <c r="AE103" s="222"/>
      <c r="AF103" s="221"/>
      <c r="AG103" s="222"/>
      <c r="AH103" s="221"/>
      <c r="AI103" s="222"/>
      <c r="AJ103" s="221"/>
      <c r="AK103" s="222"/>
      <c r="AL103" s="221"/>
      <c r="AM103" s="222"/>
      <c r="AN103" s="221"/>
      <c r="AO103" s="222"/>
      <c r="AP103" s="221"/>
      <c r="AQ103" s="222"/>
      <c r="AR103" s="221"/>
      <c r="AS103" s="222"/>
      <c r="AT103" s="221"/>
      <c r="AU103" s="222"/>
      <c r="AV103" s="221"/>
      <c r="AW103" s="222"/>
      <c r="AX103" s="221"/>
      <c r="AY103" s="222"/>
      <c r="AZ103" s="221"/>
      <c r="BA103" s="222"/>
      <c r="BB103" s="221"/>
      <c r="BC103" s="222"/>
      <c r="BD103" s="221"/>
      <c r="BE103" s="222"/>
      <c r="BF103" s="221"/>
      <c r="BG103" s="222"/>
      <c r="BH103" s="221"/>
      <c r="BI103" s="222"/>
      <c r="BJ103" s="221"/>
      <c r="BK103" s="222"/>
      <c r="BL103" s="221"/>
      <c r="BM103" s="223"/>
    </row>
    <row r="104" spans="2:65" s="43" customFormat="1" outlineLevel="1">
      <c r="B104" s="353"/>
      <c r="C104" s="59">
        <f>Setting!L7</f>
        <v>0</v>
      </c>
      <c r="D104" s="221"/>
      <c r="E104" s="222"/>
      <c r="F104" s="221"/>
      <c r="G104" s="222"/>
      <c r="H104" s="221"/>
      <c r="I104" s="222"/>
      <c r="J104" s="221"/>
      <c r="K104" s="222"/>
      <c r="L104" s="221"/>
      <c r="M104" s="222"/>
      <c r="N104" s="221"/>
      <c r="O104" s="222"/>
      <c r="P104" s="221"/>
      <c r="Q104" s="222"/>
      <c r="R104" s="221"/>
      <c r="S104" s="222"/>
      <c r="T104" s="221"/>
      <c r="U104" s="222"/>
      <c r="V104" s="221"/>
      <c r="W104" s="222"/>
      <c r="X104" s="221"/>
      <c r="Y104" s="222"/>
      <c r="Z104" s="221"/>
      <c r="AA104" s="222"/>
      <c r="AB104" s="221"/>
      <c r="AC104" s="222"/>
      <c r="AD104" s="221"/>
      <c r="AE104" s="222"/>
      <c r="AF104" s="221"/>
      <c r="AG104" s="222"/>
      <c r="AH104" s="221"/>
      <c r="AI104" s="222"/>
      <c r="AJ104" s="221"/>
      <c r="AK104" s="222"/>
      <c r="AL104" s="221"/>
      <c r="AM104" s="222"/>
      <c r="AN104" s="221"/>
      <c r="AO104" s="222"/>
      <c r="AP104" s="221"/>
      <c r="AQ104" s="222"/>
      <c r="AR104" s="221"/>
      <c r="AS104" s="222"/>
      <c r="AT104" s="221"/>
      <c r="AU104" s="222"/>
      <c r="AV104" s="221"/>
      <c r="AW104" s="222"/>
      <c r="AX104" s="221"/>
      <c r="AY104" s="222"/>
      <c r="AZ104" s="221"/>
      <c r="BA104" s="222"/>
      <c r="BB104" s="221"/>
      <c r="BC104" s="222"/>
      <c r="BD104" s="221"/>
      <c r="BE104" s="222"/>
      <c r="BF104" s="221"/>
      <c r="BG104" s="222"/>
      <c r="BH104" s="221"/>
      <c r="BI104" s="222"/>
      <c r="BJ104" s="221"/>
      <c r="BK104" s="222"/>
      <c r="BL104" s="221"/>
      <c r="BM104" s="223"/>
    </row>
    <row r="105" spans="2:65" s="43" customFormat="1">
      <c r="B105" s="353"/>
      <c r="C105" s="55">
        <f>Setting!L8</f>
        <v>0</v>
      </c>
      <c r="D105" s="227"/>
      <c r="E105" s="228"/>
      <c r="F105" s="227"/>
      <c r="G105" s="228"/>
      <c r="H105" s="227"/>
      <c r="I105" s="228"/>
      <c r="J105" s="227"/>
      <c r="K105" s="228"/>
      <c r="L105" s="227"/>
      <c r="M105" s="228"/>
      <c r="N105" s="227"/>
      <c r="O105" s="228"/>
      <c r="P105" s="227"/>
      <c r="Q105" s="228"/>
      <c r="R105" s="227"/>
      <c r="S105" s="228"/>
      <c r="T105" s="227"/>
      <c r="U105" s="228"/>
      <c r="V105" s="227"/>
      <c r="W105" s="228"/>
      <c r="X105" s="227"/>
      <c r="Y105" s="228"/>
      <c r="Z105" s="227"/>
      <c r="AA105" s="228"/>
      <c r="AB105" s="227"/>
      <c r="AC105" s="228"/>
      <c r="AD105" s="227"/>
      <c r="AE105" s="228"/>
      <c r="AF105" s="227"/>
      <c r="AG105" s="228"/>
      <c r="AH105" s="227"/>
      <c r="AI105" s="228"/>
      <c r="AJ105" s="227"/>
      <c r="AK105" s="228"/>
      <c r="AL105" s="227"/>
      <c r="AM105" s="228"/>
      <c r="AN105" s="227"/>
      <c r="AO105" s="228"/>
      <c r="AP105" s="227"/>
      <c r="AQ105" s="228"/>
      <c r="AR105" s="227"/>
      <c r="AS105" s="228"/>
      <c r="AT105" s="227"/>
      <c r="AU105" s="228"/>
      <c r="AV105" s="227"/>
      <c r="AW105" s="228"/>
      <c r="AX105" s="227"/>
      <c r="AY105" s="228"/>
      <c r="AZ105" s="227"/>
      <c r="BA105" s="228"/>
      <c r="BB105" s="227"/>
      <c r="BC105" s="228"/>
      <c r="BD105" s="227"/>
      <c r="BE105" s="228"/>
      <c r="BF105" s="227"/>
      <c r="BG105" s="228"/>
      <c r="BH105" s="227"/>
      <c r="BI105" s="228"/>
      <c r="BJ105" s="227"/>
      <c r="BK105" s="228"/>
      <c r="BL105" s="227"/>
      <c r="BM105" s="229"/>
    </row>
    <row r="106" spans="2:65" s="43" customFormat="1" outlineLevel="1">
      <c r="B106" s="353"/>
      <c r="C106" s="55">
        <f>Setting!L8</f>
        <v>0</v>
      </c>
      <c r="D106" s="221"/>
      <c r="E106" s="222"/>
      <c r="F106" s="221"/>
      <c r="G106" s="222"/>
      <c r="H106" s="221"/>
      <c r="I106" s="222"/>
      <c r="J106" s="221"/>
      <c r="K106" s="222"/>
      <c r="L106" s="221"/>
      <c r="M106" s="222"/>
      <c r="N106" s="221"/>
      <c r="O106" s="222"/>
      <c r="P106" s="221"/>
      <c r="Q106" s="222"/>
      <c r="R106" s="221"/>
      <c r="S106" s="222"/>
      <c r="T106" s="221"/>
      <c r="U106" s="222"/>
      <c r="V106" s="221"/>
      <c r="W106" s="222"/>
      <c r="X106" s="221"/>
      <c r="Y106" s="222"/>
      <c r="Z106" s="221"/>
      <c r="AA106" s="222"/>
      <c r="AB106" s="221"/>
      <c r="AC106" s="222"/>
      <c r="AD106" s="221"/>
      <c r="AE106" s="222"/>
      <c r="AF106" s="221"/>
      <c r="AG106" s="222"/>
      <c r="AH106" s="221"/>
      <c r="AI106" s="222"/>
      <c r="AJ106" s="221"/>
      <c r="AK106" s="222"/>
      <c r="AL106" s="221"/>
      <c r="AM106" s="222"/>
      <c r="AN106" s="221"/>
      <c r="AO106" s="222"/>
      <c r="AP106" s="221"/>
      <c r="AQ106" s="222"/>
      <c r="AR106" s="221"/>
      <c r="AS106" s="222"/>
      <c r="AT106" s="221"/>
      <c r="AU106" s="222"/>
      <c r="AV106" s="221"/>
      <c r="AW106" s="222"/>
      <c r="AX106" s="221"/>
      <c r="AY106" s="222"/>
      <c r="AZ106" s="221"/>
      <c r="BA106" s="222"/>
      <c r="BB106" s="221"/>
      <c r="BC106" s="222"/>
      <c r="BD106" s="221"/>
      <c r="BE106" s="222"/>
      <c r="BF106" s="221"/>
      <c r="BG106" s="222"/>
      <c r="BH106" s="221"/>
      <c r="BI106" s="222"/>
      <c r="BJ106" s="221"/>
      <c r="BK106" s="222"/>
      <c r="BL106" s="221"/>
      <c r="BM106" s="223"/>
    </row>
    <row r="107" spans="2:65" s="43" customFormat="1" outlineLevel="1">
      <c r="B107" s="353"/>
      <c r="C107" s="55">
        <f>Setting!L8</f>
        <v>0</v>
      </c>
      <c r="D107" s="221"/>
      <c r="E107" s="222"/>
      <c r="F107" s="221"/>
      <c r="G107" s="222"/>
      <c r="H107" s="221"/>
      <c r="I107" s="222"/>
      <c r="J107" s="221"/>
      <c r="K107" s="222"/>
      <c r="L107" s="221"/>
      <c r="M107" s="222"/>
      <c r="N107" s="221"/>
      <c r="O107" s="222"/>
      <c r="P107" s="221"/>
      <c r="Q107" s="222"/>
      <c r="R107" s="221"/>
      <c r="S107" s="222"/>
      <c r="T107" s="221"/>
      <c r="U107" s="222"/>
      <c r="V107" s="221"/>
      <c r="W107" s="222"/>
      <c r="X107" s="221"/>
      <c r="Y107" s="222"/>
      <c r="Z107" s="221"/>
      <c r="AA107" s="222"/>
      <c r="AB107" s="221"/>
      <c r="AC107" s="222"/>
      <c r="AD107" s="221"/>
      <c r="AE107" s="222"/>
      <c r="AF107" s="221"/>
      <c r="AG107" s="222"/>
      <c r="AH107" s="221"/>
      <c r="AI107" s="222"/>
      <c r="AJ107" s="221"/>
      <c r="AK107" s="222"/>
      <c r="AL107" s="221"/>
      <c r="AM107" s="222"/>
      <c r="AN107" s="221"/>
      <c r="AO107" s="222"/>
      <c r="AP107" s="221"/>
      <c r="AQ107" s="222"/>
      <c r="AR107" s="221"/>
      <c r="AS107" s="222"/>
      <c r="AT107" s="221"/>
      <c r="AU107" s="222"/>
      <c r="AV107" s="221"/>
      <c r="AW107" s="222"/>
      <c r="AX107" s="221"/>
      <c r="AY107" s="222"/>
      <c r="AZ107" s="221"/>
      <c r="BA107" s="222"/>
      <c r="BB107" s="221"/>
      <c r="BC107" s="222"/>
      <c r="BD107" s="221"/>
      <c r="BE107" s="222"/>
      <c r="BF107" s="221"/>
      <c r="BG107" s="222"/>
      <c r="BH107" s="221"/>
      <c r="BI107" s="222"/>
      <c r="BJ107" s="221"/>
      <c r="BK107" s="222"/>
      <c r="BL107" s="221"/>
      <c r="BM107" s="223"/>
    </row>
    <row r="108" spans="2:65" s="43" customFormat="1">
      <c r="B108" s="353"/>
      <c r="C108" s="59">
        <f>Setting!L9</f>
        <v>0</v>
      </c>
      <c r="D108" s="221"/>
      <c r="E108" s="222"/>
      <c r="F108" s="221"/>
      <c r="G108" s="222"/>
      <c r="H108" s="221"/>
      <c r="I108" s="222"/>
      <c r="J108" s="221"/>
      <c r="K108" s="222"/>
      <c r="L108" s="221"/>
      <c r="M108" s="222"/>
      <c r="N108" s="221"/>
      <c r="O108" s="222"/>
      <c r="P108" s="221"/>
      <c r="Q108" s="222"/>
      <c r="R108" s="221"/>
      <c r="S108" s="222"/>
      <c r="T108" s="221"/>
      <c r="U108" s="222"/>
      <c r="V108" s="221"/>
      <c r="W108" s="222"/>
      <c r="X108" s="221"/>
      <c r="Y108" s="222"/>
      <c r="Z108" s="221"/>
      <c r="AA108" s="222"/>
      <c r="AB108" s="221"/>
      <c r="AC108" s="222"/>
      <c r="AD108" s="221"/>
      <c r="AE108" s="222"/>
      <c r="AF108" s="221"/>
      <c r="AG108" s="222"/>
      <c r="AH108" s="221"/>
      <c r="AI108" s="222"/>
      <c r="AJ108" s="221"/>
      <c r="AK108" s="222"/>
      <c r="AL108" s="221"/>
      <c r="AM108" s="222"/>
      <c r="AN108" s="221"/>
      <c r="AO108" s="222"/>
      <c r="AP108" s="221"/>
      <c r="AQ108" s="222"/>
      <c r="AR108" s="221"/>
      <c r="AS108" s="222"/>
      <c r="AT108" s="221"/>
      <c r="AU108" s="222"/>
      <c r="AV108" s="221"/>
      <c r="AW108" s="222"/>
      <c r="AX108" s="221"/>
      <c r="AY108" s="222"/>
      <c r="AZ108" s="221"/>
      <c r="BA108" s="222"/>
      <c r="BB108" s="221"/>
      <c r="BC108" s="222"/>
      <c r="BD108" s="221"/>
      <c r="BE108" s="222"/>
      <c r="BF108" s="221"/>
      <c r="BG108" s="222"/>
      <c r="BH108" s="221"/>
      <c r="BI108" s="222"/>
      <c r="BJ108" s="221"/>
      <c r="BK108" s="222"/>
      <c r="BL108" s="221"/>
      <c r="BM108" s="223"/>
    </row>
    <row r="109" spans="2:65" s="43" customFormat="1" outlineLevel="1">
      <c r="B109" s="353"/>
      <c r="C109" s="59">
        <f>Setting!L9</f>
        <v>0</v>
      </c>
      <c r="D109" s="221"/>
      <c r="E109" s="222"/>
      <c r="F109" s="221"/>
      <c r="G109" s="222"/>
      <c r="H109" s="221"/>
      <c r="I109" s="222"/>
      <c r="J109" s="221"/>
      <c r="K109" s="222"/>
      <c r="L109" s="221"/>
      <c r="M109" s="222"/>
      <c r="N109" s="221"/>
      <c r="O109" s="222"/>
      <c r="P109" s="221"/>
      <c r="Q109" s="222"/>
      <c r="R109" s="221"/>
      <c r="S109" s="222"/>
      <c r="T109" s="221"/>
      <c r="U109" s="222"/>
      <c r="V109" s="221"/>
      <c r="W109" s="222"/>
      <c r="X109" s="221"/>
      <c r="Y109" s="222"/>
      <c r="Z109" s="221"/>
      <c r="AA109" s="222"/>
      <c r="AB109" s="221"/>
      <c r="AC109" s="222"/>
      <c r="AD109" s="221"/>
      <c r="AE109" s="222"/>
      <c r="AF109" s="221"/>
      <c r="AG109" s="222"/>
      <c r="AH109" s="221"/>
      <c r="AI109" s="222"/>
      <c r="AJ109" s="221"/>
      <c r="AK109" s="222"/>
      <c r="AL109" s="221"/>
      <c r="AM109" s="222"/>
      <c r="AN109" s="221"/>
      <c r="AO109" s="222"/>
      <c r="AP109" s="221"/>
      <c r="AQ109" s="222"/>
      <c r="AR109" s="221"/>
      <c r="AS109" s="222"/>
      <c r="AT109" s="221"/>
      <c r="AU109" s="222"/>
      <c r="AV109" s="221"/>
      <c r="AW109" s="222"/>
      <c r="AX109" s="221"/>
      <c r="AY109" s="222"/>
      <c r="AZ109" s="221"/>
      <c r="BA109" s="222"/>
      <c r="BB109" s="221"/>
      <c r="BC109" s="222"/>
      <c r="BD109" s="221"/>
      <c r="BE109" s="222"/>
      <c r="BF109" s="221"/>
      <c r="BG109" s="222"/>
      <c r="BH109" s="221"/>
      <c r="BI109" s="222"/>
      <c r="BJ109" s="221"/>
      <c r="BK109" s="222"/>
      <c r="BL109" s="221"/>
      <c r="BM109" s="223"/>
    </row>
    <row r="110" spans="2:65" s="43" customFormat="1" outlineLevel="1">
      <c r="B110" s="353"/>
      <c r="C110" s="59">
        <f>Setting!L9</f>
        <v>0</v>
      </c>
      <c r="D110" s="221"/>
      <c r="E110" s="222"/>
      <c r="F110" s="221"/>
      <c r="G110" s="222"/>
      <c r="H110" s="221"/>
      <c r="I110" s="222"/>
      <c r="J110" s="221"/>
      <c r="K110" s="222"/>
      <c r="L110" s="221"/>
      <c r="M110" s="222"/>
      <c r="N110" s="221"/>
      <c r="O110" s="222"/>
      <c r="P110" s="221"/>
      <c r="Q110" s="222"/>
      <c r="R110" s="221"/>
      <c r="S110" s="222"/>
      <c r="T110" s="221"/>
      <c r="U110" s="222"/>
      <c r="V110" s="221"/>
      <c r="W110" s="222"/>
      <c r="X110" s="221"/>
      <c r="Y110" s="222"/>
      <c r="Z110" s="221"/>
      <c r="AA110" s="222"/>
      <c r="AB110" s="221"/>
      <c r="AC110" s="222"/>
      <c r="AD110" s="221"/>
      <c r="AE110" s="222"/>
      <c r="AF110" s="221"/>
      <c r="AG110" s="222"/>
      <c r="AH110" s="221"/>
      <c r="AI110" s="222"/>
      <c r="AJ110" s="221"/>
      <c r="AK110" s="222"/>
      <c r="AL110" s="221"/>
      <c r="AM110" s="222"/>
      <c r="AN110" s="221"/>
      <c r="AO110" s="222"/>
      <c r="AP110" s="221"/>
      <c r="AQ110" s="222"/>
      <c r="AR110" s="221"/>
      <c r="AS110" s="222"/>
      <c r="AT110" s="221"/>
      <c r="AU110" s="222"/>
      <c r="AV110" s="221"/>
      <c r="AW110" s="222"/>
      <c r="AX110" s="221"/>
      <c r="AY110" s="222"/>
      <c r="AZ110" s="221"/>
      <c r="BA110" s="222"/>
      <c r="BB110" s="221"/>
      <c r="BC110" s="222"/>
      <c r="BD110" s="221"/>
      <c r="BE110" s="222"/>
      <c r="BF110" s="221"/>
      <c r="BG110" s="222"/>
      <c r="BH110" s="221"/>
      <c r="BI110" s="222"/>
      <c r="BJ110" s="221"/>
      <c r="BK110" s="222"/>
      <c r="BL110" s="221"/>
      <c r="BM110" s="223"/>
    </row>
    <row r="111" spans="2:65" s="43" customFormat="1">
      <c r="B111" s="353"/>
      <c r="C111" s="55">
        <f>Setting!L10</f>
        <v>0</v>
      </c>
      <c r="D111" s="227"/>
      <c r="E111" s="228"/>
      <c r="F111" s="227"/>
      <c r="G111" s="228"/>
      <c r="H111" s="227"/>
      <c r="I111" s="228"/>
      <c r="J111" s="227"/>
      <c r="K111" s="228"/>
      <c r="L111" s="227"/>
      <c r="M111" s="228"/>
      <c r="N111" s="227"/>
      <c r="O111" s="228"/>
      <c r="P111" s="227"/>
      <c r="Q111" s="228"/>
      <c r="R111" s="227"/>
      <c r="S111" s="228"/>
      <c r="T111" s="227"/>
      <c r="U111" s="228"/>
      <c r="V111" s="227"/>
      <c r="W111" s="228"/>
      <c r="X111" s="227"/>
      <c r="Y111" s="228"/>
      <c r="Z111" s="227"/>
      <c r="AA111" s="228"/>
      <c r="AB111" s="227"/>
      <c r="AC111" s="228"/>
      <c r="AD111" s="227"/>
      <c r="AE111" s="228"/>
      <c r="AF111" s="227"/>
      <c r="AG111" s="228"/>
      <c r="AH111" s="227"/>
      <c r="AI111" s="228"/>
      <c r="AJ111" s="227"/>
      <c r="AK111" s="228"/>
      <c r="AL111" s="227"/>
      <c r="AM111" s="228"/>
      <c r="AN111" s="227"/>
      <c r="AO111" s="228"/>
      <c r="AP111" s="227"/>
      <c r="AQ111" s="228"/>
      <c r="AR111" s="227"/>
      <c r="AS111" s="228"/>
      <c r="AT111" s="227"/>
      <c r="AU111" s="228"/>
      <c r="AV111" s="227"/>
      <c r="AW111" s="228"/>
      <c r="AX111" s="227"/>
      <c r="AY111" s="228"/>
      <c r="AZ111" s="227"/>
      <c r="BA111" s="228"/>
      <c r="BB111" s="227"/>
      <c r="BC111" s="228"/>
      <c r="BD111" s="227"/>
      <c r="BE111" s="228"/>
      <c r="BF111" s="227"/>
      <c r="BG111" s="228"/>
      <c r="BH111" s="227"/>
      <c r="BI111" s="228"/>
      <c r="BJ111" s="227"/>
      <c r="BK111" s="228"/>
      <c r="BL111" s="227"/>
      <c r="BM111" s="229"/>
    </row>
    <row r="112" spans="2:65" s="43" customFormat="1" outlineLevel="1">
      <c r="B112" s="353"/>
      <c r="C112" s="55">
        <f>Setting!L10</f>
        <v>0</v>
      </c>
      <c r="D112" s="221"/>
      <c r="E112" s="222"/>
      <c r="F112" s="221"/>
      <c r="G112" s="222"/>
      <c r="H112" s="221"/>
      <c r="I112" s="222"/>
      <c r="J112" s="221"/>
      <c r="K112" s="222"/>
      <c r="L112" s="221"/>
      <c r="M112" s="222"/>
      <c r="N112" s="221"/>
      <c r="O112" s="222"/>
      <c r="P112" s="221"/>
      <c r="Q112" s="222"/>
      <c r="R112" s="221"/>
      <c r="S112" s="222"/>
      <c r="T112" s="221"/>
      <c r="U112" s="222"/>
      <c r="V112" s="221"/>
      <c r="W112" s="222"/>
      <c r="X112" s="221"/>
      <c r="Y112" s="222"/>
      <c r="Z112" s="221"/>
      <c r="AA112" s="222"/>
      <c r="AB112" s="221"/>
      <c r="AC112" s="222"/>
      <c r="AD112" s="221"/>
      <c r="AE112" s="222"/>
      <c r="AF112" s="221"/>
      <c r="AG112" s="222"/>
      <c r="AH112" s="221"/>
      <c r="AI112" s="222"/>
      <c r="AJ112" s="221"/>
      <c r="AK112" s="222"/>
      <c r="AL112" s="221"/>
      <c r="AM112" s="222"/>
      <c r="AN112" s="221"/>
      <c r="AO112" s="222"/>
      <c r="AP112" s="221"/>
      <c r="AQ112" s="222"/>
      <c r="AR112" s="221"/>
      <c r="AS112" s="222"/>
      <c r="AT112" s="221"/>
      <c r="AU112" s="222"/>
      <c r="AV112" s="221"/>
      <c r="AW112" s="222"/>
      <c r="AX112" s="221"/>
      <c r="AY112" s="222"/>
      <c r="AZ112" s="221"/>
      <c r="BA112" s="222"/>
      <c r="BB112" s="221"/>
      <c r="BC112" s="222"/>
      <c r="BD112" s="221"/>
      <c r="BE112" s="222"/>
      <c r="BF112" s="221"/>
      <c r="BG112" s="222"/>
      <c r="BH112" s="221"/>
      <c r="BI112" s="222"/>
      <c r="BJ112" s="221"/>
      <c r="BK112" s="222"/>
      <c r="BL112" s="221"/>
      <c r="BM112" s="223"/>
    </row>
    <row r="113" spans="2:66" s="43" customFormat="1" outlineLevel="1">
      <c r="B113" s="353"/>
      <c r="C113" s="55">
        <f>Setting!L10</f>
        <v>0</v>
      </c>
      <c r="D113" s="221"/>
      <c r="E113" s="222"/>
      <c r="F113" s="221"/>
      <c r="G113" s="222"/>
      <c r="H113" s="221"/>
      <c r="I113" s="222"/>
      <c r="J113" s="221"/>
      <c r="K113" s="222"/>
      <c r="L113" s="221"/>
      <c r="M113" s="222"/>
      <c r="N113" s="221"/>
      <c r="O113" s="222"/>
      <c r="P113" s="221"/>
      <c r="Q113" s="222"/>
      <c r="R113" s="221"/>
      <c r="S113" s="222"/>
      <c r="T113" s="221"/>
      <c r="U113" s="222"/>
      <c r="V113" s="221"/>
      <c r="W113" s="222"/>
      <c r="X113" s="221"/>
      <c r="Y113" s="222"/>
      <c r="Z113" s="221"/>
      <c r="AA113" s="222"/>
      <c r="AB113" s="221"/>
      <c r="AC113" s="222"/>
      <c r="AD113" s="221"/>
      <c r="AE113" s="222"/>
      <c r="AF113" s="221"/>
      <c r="AG113" s="222"/>
      <c r="AH113" s="221"/>
      <c r="AI113" s="222"/>
      <c r="AJ113" s="221"/>
      <c r="AK113" s="222"/>
      <c r="AL113" s="221"/>
      <c r="AM113" s="222"/>
      <c r="AN113" s="221"/>
      <c r="AO113" s="222"/>
      <c r="AP113" s="221"/>
      <c r="AQ113" s="222"/>
      <c r="AR113" s="221"/>
      <c r="AS113" s="222"/>
      <c r="AT113" s="221"/>
      <c r="AU113" s="222"/>
      <c r="AV113" s="221"/>
      <c r="AW113" s="222"/>
      <c r="AX113" s="221"/>
      <c r="AY113" s="222"/>
      <c r="AZ113" s="221"/>
      <c r="BA113" s="222"/>
      <c r="BB113" s="221"/>
      <c r="BC113" s="222"/>
      <c r="BD113" s="221"/>
      <c r="BE113" s="222"/>
      <c r="BF113" s="221"/>
      <c r="BG113" s="222"/>
      <c r="BH113" s="221"/>
      <c r="BI113" s="222"/>
      <c r="BJ113" s="221"/>
      <c r="BK113" s="222"/>
      <c r="BL113" s="221"/>
      <c r="BM113" s="223"/>
    </row>
    <row r="114" spans="2:66" s="43" customFormat="1">
      <c r="B114" s="353"/>
      <c r="C114" s="59">
        <f>Setting!L11</f>
        <v>0</v>
      </c>
      <c r="D114" s="221"/>
      <c r="E114" s="222"/>
      <c r="F114" s="221"/>
      <c r="G114" s="222"/>
      <c r="H114" s="221"/>
      <c r="I114" s="222"/>
      <c r="J114" s="221"/>
      <c r="K114" s="222"/>
      <c r="L114" s="221"/>
      <c r="M114" s="222"/>
      <c r="N114" s="221"/>
      <c r="O114" s="222"/>
      <c r="P114" s="221"/>
      <c r="Q114" s="222"/>
      <c r="R114" s="221"/>
      <c r="S114" s="222"/>
      <c r="T114" s="221"/>
      <c r="U114" s="222"/>
      <c r="V114" s="221"/>
      <c r="W114" s="222"/>
      <c r="X114" s="221"/>
      <c r="Y114" s="222"/>
      <c r="Z114" s="221"/>
      <c r="AA114" s="222"/>
      <c r="AB114" s="221"/>
      <c r="AC114" s="222"/>
      <c r="AD114" s="221"/>
      <c r="AE114" s="222"/>
      <c r="AF114" s="221"/>
      <c r="AG114" s="222"/>
      <c r="AH114" s="221"/>
      <c r="AI114" s="222"/>
      <c r="AJ114" s="221"/>
      <c r="AK114" s="222"/>
      <c r="AL114" s="221"/>
      <c r="AM114" s="222"/>
      <c r="AN114" s="221"/>
      <c r="AO114" s="222"/>
      <c r="AP114" s="221"/>
      <c r="AQ114" s="222"/>
      <c r="AR114" s="221"/>
      <c r="AS114" s="222"/>
      <c r="AT114" s="221"/>
      <c r="AU114" s="222"/>
      <c r="AV114" s="221"/>
      <c r="AW114" s="222"/>
      <c r="AX114" s="221"/>
      <c r="AY114" s="222"/>
      <c r="AZ114" s="221"/>
      <c r="BA114" s="222"/>
      <c r="BB114" s="221"/>
      <c r="BC114" s="222"/>
      <c r="BD114" s="221"/>
      <c r="BE114" s="222"/>
      <c r="BF114" s="221"/>
      <c r="BG114" s="222"/>
      <c r="BH114" s="221"/>
      <c r="BI114" s="222"/>
      <c r="BJ114" s="221"/>
      <c r="BK114" s="222"/>
      <c r="BL114" s="221"/>
      <c r="BM114" s="223"/>
    </row>
    <row r="115" spans="2:66" s="43" customFormat="1" outlineLevel="1">
      <c r="B115" s="353"/>
      <c r="C115" s="59">
        <f>Setting!L11</f>
        <v>0</v>
      </c>
      <c r="D115" s="221"/>
      <c r="E115" s="222"/>
      <c r="F115" s="221"/>
      <c r="G115" s="222"/>
      <c r="H115" s="221"/>
      <c r="I115" s="222"/>
      <c r="J115" s="221"/>
      <c r="K115" s="222"/>
      <c r="L115" s="221"/>
      <c r="M115" s="222"/>
      <c r="N115" s="221"/>
      <c r="O115" s="222"/>
      <c r="P115" s="221"/>
      <c r="Q115" s="222"/>
      <c r="R115" s="221"/>
      <c r="S115" s="222"/>
      <c r="T115" s="221"/>
      <c r="U115" s="222"/>
      <c r="V115" s="221"/>
      <c r="W115" s="222"/>
      <c r="X115" s="221"/>
      <c r="Y115" s="222"/>
      <c r="Z115" s="221"/>
      <c r="AA115" s="222"/>
      <c r="AB115" s="221"/>
      <c r="AC115" s="222"/>
      <c r="AD115" s="221"/>
      <c r="AE115" s="222"/>
      <c r="AF115" s="221"/>
      <c r="AG115" s="222"/>
      <c r="AH115" s="221"/>
      <c r="AI115" s="222"/>
      <c r="AJ115" s="221"/>
      <c r="AK115" s="222"/>
      <c r="AL115" s="221"/>
      <c r="AM115" s="222"/>
      <c r="AN115" s="221"/>
      <c r="AO115" s="222"/>
      <c r="AP115" s="221"/>
      <c r="AQ115" s="222"/>
      <c r="AR115" s="221"/>
      <c r="AS115" s="222"/>
      <c r="AT115" s="221"/>
      <c r="AU115" s="222"/>
      <c r="AV115" s="221"/>
      <c r="AW115" s="222"/>
      <c r="AX115" s="221"/>
      <c r="AY115" s="222"/>
      <c r="AZ115" s="221"/>
      <c r="BA115" s="222"/>
      <c r="BB115" s="221"/>
      <c r="BC115" s="222"/>
      <c r="BD115" s="221"/>
      <c r="BE115" s="222"/>
      <c r="BF115" s="221"/>
      <c r="BG115" s="222"/>
      <c r="BH115" s="221"/>
      <c r="BI115" s="222"/>
      <c r="BJ115" s="221"/>
      <c r="BK115" s="222"/>
      <c r="BL115" s="221"/>
      <c r="BM115" s="223"/>
    </row>
    <row r="116" spans="2:66" s="43" customFormat="1" outlineLevel="1">
      <c r="B116" s="353"/>
      <c r="C116" s="59">
        <f>Setting!L11</f>
        <v>0</v>
      </c>
      <c r="D116" s="221"/>
      <c r="E116" s="222"/>
      <c r="F116" s="221"/>
      <c r="G116" s="222"/>
      <c r="H116" s="221"/>
      <c r="I116" s="222"/>
      <c r="J116" s="221"/>
      <c r="K116" s="222"/>
      <c r="L116" s="221"/>
      <c r="M116" s="222"/>
      <c r="N116" s="221"/>
      <c r="O116" s="222"/>
      <c r="P116" s="221"/>
      <c r="Q116" s="222"/>
      <c r="R116" s="221"/>
      <c r="S116" s="222"/>
      <c r="T116" s="221"/>
      <c r="U116" s="222"/>
      <c r="V116" s="221"/>
      <c r="W116" s="222"/>
      <c r="X116" s="221"/>
      <c r="Y116" s="222"/>
      <c r="Z116" s="221"/>
      <c r="AA116" s="222"/>
      <c r="AB116" s="221"/>
      <c r="AC116" s="222"/>
      <c r="AD116" s="221"/>
      <c r="AE116" s="222"/>
      <c r="AF116" s="221"/>
      <c r="AG116" s="222"/>
      <c r="AH116" s="221"/>
      <c r="AI116" s="222"/>
      <c r="AJ116" s="221"/>
      <c r="AK116" s="222"/>
      <c r="AL116" s="221"/>
      <c r="AM116" s="222"/>
      <c r="AN116" s="221"/>
      <c r="AO116" s="222"/>
      <c r="AP116" s="221"/>
      <c r="AQ116" s="222"/>
      <c r="AR116" s="221"/>
      <c r="AS116" s="222"/>
      <c r="AT116" s="221"/>
      <c r="AU116" s="222"/>
      <c r="AV116" s="221"/>
      <c r="AW116" s="222"/>
      <c r="AX116" s="221"/>
      <c r="AY116" s="222"/>
      <c r="AZ116" s="221"/>
      <c r="BA116" s="222"/>
      <c r="BB116" s="221"/>
      <c r="BC116" s="222"/>
      <c r="BD116" s="221"/>
      <c r="BE116" s="222"/>
      <c r="BF116" s="221"/>
      <c r="BG116" s="222"/>
      <c r="BH116" s="221"/>
      <c r="BI116" s="222"/>
      <c r="BJ116" s="221"/>
      <c r="BK116" s="222"/>
      <c r="BL116" s="221"/>
      <c r="BM116" s="223"/>
    </row>
    <row r="117" spans="2:66" s="43" customFormat="1">
      <c r="B117" s="353"/>
      <c r="C117" s="55">
        <f>Setting!L12</f>
        <v>0</v>
      </c>
      <c r="D117" s="227"/>
      <c r="E117" s="228"/>
      <c r="F117" s="227"/>
      <c r="G117" s="228"/>
      <c r="H117" s="227"/>
      <c r="I117" s="228"/>
      <c r="J117" s="227"/>
      <c r="K117" s="228"/>
      <c r="L117" s="227"/>
      <c r="M117" s="228"/>
      <c r="N117" s="227"/>
      <c r="O117" s="228"/>
      <c r="P117" s="227"/>
      <c r="Q117" s="228"/>
      <c r="R117" s="227"/>
      <c r="S117" s="228"/>
      <c r="T117" s="227"/>
      <c r="U117" s="228"/>
      <c r="V117" s="227"/>
      <c r="W117" s="228"/>
      <c r="X117" s="227"/>
      <c r="Y117" s="228"/>
      <c r="Z117" s="227"/>
      <c r="AA117" s="228"/>
      <c r="AB117" s="227"/>
      <c r="AC117" s="228"/>
      <c r="AD117" s="227"/>
      <c r="AE117" s="228"/>
      <c r="AF117" s="227"/>
      <c r="AG117" s="228"/>
      <c r="AH117" s="227"/>
      <c r="AI117" s="228"/>
      <c r="AJ117" s="227"/>
      <c r="AK117" s="228"/>
      <c r="AL117" s="227"/>
      <c r="AM117" s="228"/>
      <c r="AN117" s="227"/>
      <c r="AO117" s="228"/>
      <c r="AP117" s="227"/>
      <c r="AQ117" s="228"/>
      <c r="AR117" s="227"/>
      <c r="AS117" s="228"/>
      <c r="AT117" s="227"/>
      <c r="AU117" s="228"/>
      <c r="AV117" s="227"/>
      <c r="AW117" s="228"/>
      <c r="AX117" s="227"/>
      <c r="AY117" s="228"/>
      <c r="AZ117" s="227"/>
      <c r="BA117" s="228"/>
      <c r="BB117" s="227"/>
      <c r="BC117" s="228"/>
      <c r="BD117" s="227"/>
      <c r="BE117" s="228"/>
      <c r="BF117" s="227"/>
      <c r="BG117" s="228"/>
      <c r="BH117" s="227"/>
      <c r="BI117" s="228"/>
      <c r="BJ117" s="227"/>
      <c r="BK117" s="228"/>
      <c r="BL117" s="227"/>
      <c r="BM117" s="229"/>
    </row>
    <row r="118" spans="2:66" s="43" customFormat="1" outlineLevel="1">
      <c r="B118" s="353"/>
      <c r="C118" s="55">
        <f>Setting!L12</f>
        <v>0</v>
      </c>
      <c r="D118" s="221"/>
      <c r="E118" s="222"/>
      <c r="F118" s="221"/>
      <c r="G118" s="222"/>
      <c r="H118" s="221"/>
      <c r="I118" s="222"/>
      <c r="J118" s="221"/>
      <c r="K118" s="222"/>
      <c r="L118" s="221"/>
      <c r="M118" s="222"/>
      <c r="N118" s="221"/>
      <c r="O118" s="222"/>
      <c r="P118" s="221"/>
      <c r="Q118" s="222"/>
      <c r="R118" s="221"/>
      <c r="S118" s="222"/>
      <c r="T118" s="221"/>
      <c r="U118" s="222"/>
      <c r="V118" s="221"/>
      <c r="W118" s="222"/>
      <c r="X118" s="221"/>
      <c r="Y118" s="222"/>
      <c r="Z118" s="221"/>
      <c r="AA118" s="222"/>
      <c r="AB118" s="221"/>
      <c r="AC118" s="222"/>
      <c r="AD118" s="221"/>
      <c r="AE118" s="222"/>
      <c r="AF118" s="221"/>
      <c r="AG118" s="222"/>
      <c r="AH118" s="221"/>
      <c r="AI118" s="222"/>
      <c r="AJ118" s="221"/>
      <c r="AK118" s="222"/>
      <c r="AL118" s="221"/>
      <c r="AM118" s="222"/>
      <c r="AN118" s="221"/>
      <c r="AO118" s="222"/>
      <c r="AP118" s="221"/>
      <c r="AQ118" s="222"/>
      <c r="AR118" s="221"/>
      <c r="AS118" s="222"/>
      <c r="AT118" s="221"/>
      <c r="AU118" s="222"/>
      <c r="AV118" s="221"/>
      <c r="AW118" s="222"/>
      <c r="AX118" s="221"/>
      <c r="AY118" s="222"/>
      <c r="AZ118" s="221"/>
      <c r="BA118" s="222"/>
      <c r="BB118" s="221"/>
      <c r="BC118" s="222"/>
      <c r="BD118" s="221"/>
      <c r="BE118" s="222"/>
      <c r="BF118" s="221"/>
      <c r="BG118" s="222"/>
      <c r="BH118" s="221"/>
      <c r="BI118" s="222"/>
      <c r="BJ118" s="221"/>
      <c r="BK118" s="222"/>
      <c r="BL118" s="221"/>
      <c r="BM118" s="223"/>
    </row>
    <row r="119" spans="2:66" s="43" customFormat="1" outlineLevel="1">
      <c r="B119" s="353"/>
      <c r="C119" s="55">
        <f>Setting!L12</f>
        <v>0</v>
      </c>
      <c r="D119" s="221"/>
      <c r="E119" s="222"/>
      <c r="F119" s="221"/>
      <c r="G119" s="222"/>
      <c r="H119" s="221"/>
      <c r="I119" s="222"/>
      <c r="J119" s="221"/>
      <c r="K119" s="222"/>
      <c r="L119" s="221"/>
      <c r="M119" s="222"/>
      <c r="N119" s="221"/>
      <c r="O119" s="222"/>
      <c r="P119" s="221"/>
      <c r="Q119" s="222"/>
      <c r="R119" s="221"/>
      <c r="S119" s="222"/>
      <c r="T119" s="221"/>
      <c r="U119" s="222"/>
      <c r="V119" s="221"/>
      <c r="W119" s="222"/>
      <c r="X119" s="221"/>
      <c r="Y119" s="222"/>
      <c r="Z119" s="221"/>
      <c r="AA119" s="222"/>
      <c r="AB119" s="221"/>
      <c r="AC119" s="222"/>
      <c r="AD119" s="221"/>
      <c r="AE119" s="222"/>
      <c r="AF119" s="221"/>
      <c r="AG119" s="222"/>
      <c r="AH119" s="221"/>
      <c r="AI119" s="222"/>
      <c r="AJ119" s="221"/>
      <c r="AK119" s="222"/>
      <c r="AL119" s="221"/>
      <c r="AM119" s="222"/>
      <c r="AN119" s="221"/>
      <c r="AO119" s="222"/>
      <c r="AP119" s="221"/>
      <c r="AQ119" s="222"/>
      <c r="AR119" s="221"/>
      <c r="AS119" s="222"/>
      <c r="AT119" s="221"/>
      <c r="AU119" s="222"/>
      <c r="AV119" s="221"/>
      <c r="AW119" s="222"/>
      <c r="AX119" s="221"/>
      <c r="AY119" s="222"/>
      <c r="AZ119" s="221"/>
      <c r="BA119" s="222"/>
      <c r="BB119" s="221"/>
      <c r="BC119" s="222"/>
      <c r="BD119" s="221"/>
      <c r="BE119" s="222"/>
      <c r="BF119" s="221"/>
      <c r="BG119" s="222"/>
      <c r="BH119" s="221"/>
      <c r="BI119" s="222"/>
      <c r="BJ119" s="221"/>
      <c r="BK119" s="222"/>
      <c r="BL119" s="221"/>
      <c r="BM119" s="223"/>
    </row>
    <row r="120" spans="2:66" s="43" customFormat="1">
      <c r="B120" s="353"/>
      <c r="C120" s="59">
        <f>Setting!L13</f>
        <v>0</v>
      </c>
      <c r="D120" s="221"/>
      <c r="E120" s="222"/>
      <c r="F120" s="221"/>
      <c r="G120" s="222"/>
      <c r="H120" s="221"/>
      <c r="I120" s="222"/>
      <c r="J120" s="221"/>
      <c r="K120" s="222"/>
      <c r="L120" s="221"/>
      <c r="M120" s="222"/>
      <c r="N120" s="221"/>
      <c r="O120" s="222"/>
      <c r="P120" s="221"/>
      <c r="Q120" s="222"/>
      <c r="R120" s="221"/>
      <c r="S120" s="222"/>
      <c r="T120" s="221"/>
      <c r="U120" s="222"/>
      <c r="V120" s="221"/>
      <c r="W120" s="222"/>
      <c r="X120" s="221"/>
      <c r="Y120" s="222"/>
      <c r="Z120" s="221"/>
      <c r="AA120" s="222"/>
      <c r="AB120" s="221"/>
      <c r="AC120" s="222"/>
      <c r="AD120" s="221"/>
      <c r="AE120" s="222"/>
      <c r="AF120" s="221"/>
      <c r="AG120" s="222"/>
      <c r="AH120" s="221"/>
      <c r="AI120" s="222"/>
      <c r="AJ120" s="221"/>
      <c r="AK120" s="222"/>
      <c r="AL120" s="221"/>
      <c r="AM120" s="222"/>
      <c r="AN120" s="221"/>
      <c r="AO120" s="222"/>
      <c r="AP120" s="221"/>
      <c r="AQ120" s="222"/>
      <c r="AR120" s="221"/>
      <c r="AS120" s="222"/>
      <c r="AT120" s="221"/>
      <c r="AU120" s="222"/>
      <c r="AV120" s="221"/>
      <c r="AW120" s="222"/>
      <c r="AX120" s="221"/>
      <c r="AY120" s="222"/>
      <c r="AZ120" s="221"/>
      <c r="BA120" s="222"/>
      <c r="BB120" s="221"/>
      <c r="BC120" s="222"/>
      <c r="BD120" s="221"/>
      <c r="BE120" s="222"/>
      <c r="BF120" s="221"/>
      <c r="BG120" s="222"/>
      <c r="BH120" s="221"/>
      <c r="BI120" s="222"/>
      <c r="BJ120" s="221"/>
      <c r="BK120" s="222"/>
      <c r="BL120" s="221"/>
      <c r="BM120" s="223"/>
    </row>
    <row r="121" spans="2:66" s="43" customFormat="1" outlineLevel="1">
      <c r="B121" s="353"/>
      <c r="C121" s="59">
        <f>Setting!L13</f>
        <v>0</v>
      </c>
      <c r="D121" s="221"/>
      <c r="E121" s="222"/>
      <c r="F121" s="221"/>
      <c r="G121" s="222"/>
      <c r="H121" s="221"/>
      <c r="I121" s="222"/>
      <c r="J121" s="221"/>
      <c r="K121" s="222"/>
      <c r="L121" s="221"/>
      <c r="M121" s="222"/>
      <c r="N121" s="221"/>
      <c r="O121" s="222"/>
      <c r="P121" s="221"/>
      <c r="Q121" s="222"/>
      <c r="R121" s="221"/>
      <c r="S121" s="222"/>
      <c r="T121" s="221"/>
      <c r="U121" s="222"/>
      <c r="V121" s="221"/>
      <c r="W121" s="222"/>
      <c r="X121" s="221"/>
      <c r="Y121" s="222"/>
      <c r="Z121" s="221"/>
      <c r="AA121" s="222"/>
      <c r="AB121" s="221"/>
      <c r="AC121" s="222"/>
      <c r="AD121" s="221"/>
      <c r="AE121" s="222"/>
      <c r="AF121" s="221"/>
      <c r="AG121" s="222"/>
      <c r="AH121" s="221"/>
      <c r="AI121" s="222"/>
      <c r="AJ121" s="221"/>
      <c r="AK121" s="222"/>
      <c r="AL121" s="221"/>
      <c r="AM121" s="222"/>
      <c r="AN121" s="221"/>
      <c r="AO121" s="222"/>
      <c r="AP121" s="221"/>
      <c r="AQ121" s="222"/>
      <c r="AR121" s="221"/>
      <c r="AS121" s="222"/>
      <c r="AT121" s="221"/>
      <c r="AU121" s="222"/>
      <c r="AV121" s="221"/>
      <c r="AW121" s="222"/>
      <c r="AX121" s="221"/>
      <c r="AY121" s="222"/>
      <c r="AZ121" s="221"/>
      <c r="BA121" s="222"/>
      <c r="BB121" s="221"/>
      <c r="BC121" s="222"/>
      <c r="BD121" s="221"/>
      <c r="BE121" s="222"/>
      <c r="BF121" s="221"/>
      <c r="BG121" s="222"/>
      <c r="BH121" s="221"/>
      <c r="BI121" s="222"/>
      <c r="BJ121" s="221"/>
      <c r="BK121" s="222"/>
      <c r="BL121" s="221"/>
      <c r="BM121" s="223"/>
    </row>
    <row r="122" spans="2:66" s="43" customFormat="1" outlineLevel="1">
      <c r="B122" s="353"/>
      <c r="C122" s="59">
        <f>Setting!L13</f>
        <v>0</v>
      </c>
      <c r="D122" s="221"/>
      <c r="E122" s="222"/>
      <c r="F122" s="221"/>
      <c r="G122" s="222"/>
      <c r="H122" s="221"/>
      <c r="I122" s="222"/>
      <c r="J122" s="221"/>
      <c r="K122" s="222"/>
      <c r="L122" s="221"/>
      <c r="M122" s="222"/>
      <c r="N122" s="221"/>
      <c r="O122" s="222"/>
      <c r="P122" s="221"/>
      <c r="Q122" s="222"/>
      <c r="R122" s="221"/>
      <c r="S122" s="222"/>
      <c r="T122" s="221"/>
      <c r="U122" s="222"/>
      <c r="V122" s="221"/>
      <c r="W122" s="222"/>
      <c r="X122" s="221"/>
      <c r="Y122" s="222"/>
      <c r="Z122" s="221"/>
      <c r="AA122" s="222"/>
      <c r="AB122" s="221"/>
      <c r="AC122" s="222"/>
      <c r="AD122" s="221"/>
      <c r="AE122" s="222"/>
      <c r="AF122" s="221"/>
      <c r="AG122" s="222"/>
      <c r="AH122" s="221"/>
      <c r="AI122" s="222"/>
      <c r="AJ122" s="221"/>
      <c r="AK122" s="222"/>
      <c r="AL122" s="221"/>
      <c r="AM122" s="222"/>
      <c r="AN122" s="221"/>
      <c r="AO122" s="222"/>
      <c r="AP122" s="221"/>
      <c r="AQ122" s="222"/>
      <c r="AR122" s="221"/>
      <c r="AS122" s="222"/>
      <c r="AT122" s="221"/>
      <c r="AU122" s="222"/>
      <c r="AV122" s="221"/>
      <c r="AW122" s="222"/>
      <c r="AX122" s="221"/>
      <c r="AY122" s="222"/>
      <c r="AZ122" s="221"/>
      <c r="BA122" s="222"/>
      <c r="BB122" s="221"/>
      <c r="BC122" s="222"/>
      <c r="BD122" s="221"/>
      <c r="BE122" s="222"/>
      <c r="BF122" s="221"/>
      <c r="BG122" s="222"/>
      <c r="BH122" s="221"/>
      <c r="BI122" s="222"/>
      <c r="BJ122" s="221"/>
      <c r="BK122" s="222"/>
      <c r="BL122" s="221"/>
      <c r="BM122" s="223"/>
    </row>
    <row r="123" spans="2:66" s="43" customFormat="1">
      <c r="B123" s="353"/>
      <c r="C123" s="55">
        <f>Setting!L14</f>
        <v>0</v>
      </c>
      <c r="D123" s="227"/>
      <c r="E123" s="228"/>
      <c r="F123" s="227"/>
      <c r="G123" s="228"/>
      <c r="H123" s="227"/>
      <c r="I123" s="228"/>
      <c r="J123" s="227"/>
      <c r="K123" s="228"/>
      <c r="L123" s="227"/>
      <c r="M123" s="228"/>
      <c r="N123" s="227"/>
      <c r="O123" s="228"/>
      <c r="P123" s="227"/>
      <c r="Q123" s="228"/>
      <c r="R123" s="227"/>
      <c r="S123" s="228"/>
      <c r="T123" s="227"/>
      <c r="U123" s="228"/>
      <c r="V123" s="227"/>
      <c r="W123" s="228"/>
      <c r="X123" s="227"/>
      <c r="Y123" s="228"/>
      <c r="Z123" s="227"/>
      <c r="AA123" s="228"/>
      <c r="AB123" s="227"/>
      <c r="AC123" s="228"/>
      <c r="AD123" s="227"/>
      <c r="AE123" s="228"/>
      <c r="AF123" s="227"/>
      <c r="AG123" s="228"/>
      <c r="AH123" s="227"/>
      <c r="AI123" s="228"/>
      <c r="AJ123" s="227"/>
      <c r="AK123" s="228"/>
      <c r="AL123" s="227"/>
      <c r="AM123" s="228"/>
      <c r="AN123" s="227"/>
      <c r="AO123" s="228"/>
      <c r="AP123" s="227"/>
      <c r="AQ123" s="228"/>
      <c r="AR123" s="227"/>
      <c r="AS123" s="228"/>
      <c r="AT123" s="227"/>
      <c r="AU123" s="228"/>
      <c r="AV123" s="227"/>
      <c r="AW123" s="228"/>
      <c r="AX123" s="227"/>
      <c r="AY123" s="228"/>
      <c r="AZ123" s="227"/>
      <c r="BA123" s="228"/>
      <c r="BB123" s="227"/>
      <c r="BC123" s="228"/>
      <c r="BD123" s="227"/>
      <c r="BE123" s="228"/>
      <c r="BF123" s="227"/>
      <c r="BG123" s="228"/>
      <c r="BH123" s="227"/>
      <c r="BI123" s="228"/>
      <c r="BJ123" s="227"/>
      <c r="BK123" s="228"/>
      <c r="BL123" s="227"/>
      <c r="BM123" s="229"/>
    </row>
    <row r="124" spans="2:66" s="43" customFormat="1" outlineLevel="1">
      <c r="B124" s="353"/>
      <c r="C124" s="55">
        <f>Setting!L14</f>
        <v>0</v>
      </c>
      <c r="D124" s="227"/>
      <c r="E124" s="228"/>
      <c r="F124" s="227"/>
      <c r="G124" s="228"/>
      <c r="H124" s="227"/>
      <c r="I124" s="228"/>
      <c r="J124" s="227"/>
      <c r="K124" s="228"/>
      <c r="L124" s="227"/>
      <c r="M124" s="228"/>
      <c r="N124" s="227"/>
      <c r="O124" s="228"/>
      <c r="P124" s="227"/>
      <c r="Q124" s="228"/>
      <c r="R124" s="227"/>
      <c r="S124" s="228"/>
      <c r="T124" s="227"/>
      <c r="U124" s="228"/>
      <c r="V124" s="227"/>
      <c r="W124" s="228"/>
      <c r="X124" s="227"/>
      <c r="Y124" s="228"/>
      <c r="Z124" s="227"/>
      <c r="AA124" s="228"/>
      <c r="AB124" s="227"/>
      <c r="AC124" s="228"/>
      <c r="AD124" s="227"/>
      <c r="AE124" s="228"/>
      <c r="AF124" s="227"/>
      <c r="AG124" s="228"/>
      <c r="AH124" s="227"/>
      <c r="AI124" s="228"/>
      <c r="AJ124" s="227"/>
      <c r="AK124" s="228"/>
      <c r="AL124" s="227"/>
      <c r="AM124" s="228"/>
      <c r="AN124" s="227"/>
      <c r="AO124" s="228"/>
      <c r="AP124" s="227"/>
      <c r="AQ124" s="228"/>
      <c r="AR124" s="227"/>
      <c r="AS124" s="228"/>
      <c r="AT124" s="227"/>
      <c r="AU124" s="228"/>
      <c r="AV124" s="227"/>
      <c r="AW124" s="228"/>
      <c r="AX124" s="227"/>
      <c r="AY124" s="228"/>
      <c r="AZ124" s="227"/>
      <c r="BA124" s="228"/>
      <c r="BB124" s="227"/>
      <c r="BC124" s="228"/>
      <c r="BD124" s="227"/>
      <c r="BE124" s="228"/>
      <c r="BF124" s="227"/>
      <c r="BG124" s="228"/>
      <c r="BH124" s="227"/>
      <c r="BI124" s="228"/>
      <c r="BJ124" s="227"/>
      <c r="BK124" s="228"/>
      <c r="BL124" s="227"/>
      <c r="BM124" s="229"/>
    </row>
    <row r="125" spans="2:66" s="43" customFormat="1" outlineLevel="1">
      <c r="B125" s="353"/>
      <c r="C125" s="55">
        <f>Setting!L14</f>
        <v>0</v>
      </c>
      <c r="D125" s="227"/>
      <c r="E125" s="228"/>
      <c r="F125" s="227"/>
      <c r="G125" s="228"/>
      <c r="H125" s="227"/>
      <c r="I125" s="228"/>
      <c r="J125" s="227"/>
      <c r="K125" s="228"/>
      <c r="L125" s="227"/>
      <c r="M125" s="228"/>
      <c r="N125" s="227"/>
      <c r="O125" s="228"/>
      <c r="P125" s="227"/>
      <c r="Q125" s="228"/>
      <c r="R125" s="227"/>
      <c r="S125" s="228"/>
      <c r="T125" s="227"/>
      <c r="U125" s="228"/>
      <c r="V125" s="227"/>
      <c r="W125" s="228"/>
      <c r="X125" s="227"/>
      <c r="Y125" s="228"/>
      <c r="Z125" s="227"/>
      <c r="AA125" s="228"/>
      <c r="AB125" s="227"/>
      <c r="AC125" s="228"/>
      <c r="AD125" s="227"/>
      <c r="AE125" s="228"/>
      <c r="AF125" s="227"/>
      <c r="AG125" s="228"/>
      <c r="AH125" s="227"/>
      <c r="AI125" s="228"/>
      <c r="AJ125" s="227"/>
      <c r="AK125" s="228"/>
      <c r="AL125" s="227"/>
      <c r="AM125" s="228"/>
      <c r="AN125" s="227"/>
      <c r="AO125" s="228"/>
      <c r="AP125" s="227"/>
      <c r="AQ125" s="228"/>
      <c r="AR125" s="227"/>
      <c r="AS125" s="228"/>
      <c r="AT125" s="227"/>
      <c r="AU125" s="228"/>
      <c r="AV125" s="227"/>
      <c r="AW125" s="228"/>
      <c r="AX125" s="227"/>
      <c r="AY125" s="228"/>
      <c r="AZ125" s="227"/>
      <c r="BA125" s="228"/>
      <c r="BB125" s="227"/>
      <c r="BC125" s="228"/>
      <c r="BD125" s="227"/>
      <c r="BE125" s="228"/>
      <c r="BF125" s="227"/>
      <c r="BG125" s="228"/>
      <c r="BH125" s="227"/>
      <c r="BI125" s="228"/>
      <c r="BJ125" s="227"/>
      <c r="BK125" s="228"/>
      <c r="BL125" s="227"/>
      <c r="BM125" s="229"/>
    </row>
    <row r="126" spans="2:66" s="43" customFormat="1" ht="19" thickBot="1">
      <c r="B126" s="353"/>
      <c r="C126" s="74" t="s">
        <v>40</v>
      </c>
      <c r="D126" s="346"/>
      <c r="E126" s="347"/>
      <c r="F126" s="346"/>
      <c r="G126" s="347"/>
      <c r="H126" s="346"/>
      <c r="I126" s="347"/>
      <c r="J126" s="346"/>
      <c r="K126" s="347"/>
      <c r="L126" s="346"/>
      <c r="M126" s="347"/>
      <c r="N126" s="346"/>
      <c r="O126" s="347"/>
      <c r="P126" s="346"/>
      <c r="Q126" s="347"/>
      <c r="R126" s="346"/>
      <c r="S126" s="347"/>
      <c r="T126" s="346"/>
      <c r="U126" s="347"/>
      <c r="V126" s="346"/>
      <c r="W126" s="347"/>
      <c r="X126" s="346"/>
      <c r="Y126" s="347"/>
      <c r="Z126" s="346"/>
      <c r="AA126" s="347"/>
      <c r="AB126" s="346"/>
      <c r="AC126" s="347"/>
      <c r="AD126" s="346"/>
      <c r="AE126" s="347"/>
      <c r="AF126" s="346"/>
      <c r="AG126" s="347"/>
      <c r="AH126" s="346"/>
      <c r="AI126" s="347"/>
      <c r="AJ126" s="346"/>
      <c r="AK126" s="347"/>
      <c r="AL126" s="346"/>
      <c r="AM126" s="347"/>
      <c r="AN126" s="346"/>
      <c r="AO126" s="347"/>
      <c r="AP126" s="346"/>
      <c r="AQ126" s="347"/>
      <c r="AR126" s="346"/>
      <c r="AS126" s="347"/>
      <c r="AT126" s="346"/>
      <c r="AU126" s="347"/>
      <c r="AV126" s="346"/>
      <c r="AW126" s="347"/>
      <c r="AX126" s="346"/>
      <c r="AY126" s="347"/>
      <c r="AZ126" s="346"/>
      <c r="BA126" s="347"/>
      <c r="BB126" s="346"/>
      <c r="BC126" s="347"/>
      <c r="BD126" s="346"/>
      <c r="BE126" s="347"/>
      <c r="BF126" s="346"/>
      <c r="BG126" s="347"/>
      <c r="BH126" s="346"/>
      <c r="BI126" s="347"/>
      <c r="BJ126" s="346"/>
      <c r="BK126" s="347"/>
      <c r="BL126" s="346"/>
      <c r="BM126" s="348"/>
    </row>
    <row r="127" spans="2:66" s="43" customFormat="1" ht="20" thickTop="1" thickBot="1">
      <c r="B127" s="354"/>
      <c r="C127" s="79" t="s">
        <v>33</v>
      </c>
      <c r="D127" s="343">
        <f>SUM(D96:D125)</f>
        <v>0</v>
      </c>
      <c r="E127" s="344"/>
      <c r="F127" s="343">
        <f t="shared" ref="F127" si="353">SUM(F96:F125)</f>
        <v>0</v>
      </c>
      <c r="G127" s="344"/>
      <c r="H127" s="343">
        <f t="shared" ref="H127" si="354">SUM(H96:H125)</f>
        <v>0</v>
      </c>
      <c r="I127" s="344"/>
      <c r="J127" s="343">
        <f t="shared" ref="J127" si="355">SUM(J96:J125)</f>
        <v>0</v>
      </c>
      <c r="K127" s="344"/>
      <c r="L127" s="343">
        <f t="shared" ref="L127" si="356">SUM(L96:L125)</f>
        <v>0</v>
      </c>
      <c r="M127" s="344"/>
      <c r="N127" s="343">
        <f t="shared" ref="N127" si="357">SUM(N96:N125)</f>
        <v>0</v>
      </c>
      <c r="O127" s="344"/>
      <c r="P127" s="343">
        <f t="shared" ref="P127" si="358">SUM(P96:P125)</f>
        <v>0</v>
      </c>
      <c r="Q127" s="344"/>
      <c r="R127" s="343">
        <f t="shared" ref="R127" si="359">SUM(R96:R125)</f>
        <v>0</v>
      </c>
      <c r="S127" s="344"/>
      <c r="T127" s="343">
        <f t="shared" ref="T127" si="360">SUM(T96:T125)</f>
        <v>0</v>
      </c>
      <c r="U127" s="344"/>
      <c r="V127" s="343">
        <f t="shared" ref="V127" si="361">SUM(V96:V125)</f>
        <v>0</v>
      </c>
      <c r="W127" s="344"/>
      <c r="X127" s="343">
        <f t="shared" ref="X127" si="362">SUM(X96:X125)</f>
        <v>0</v>
      </c>
      <c r="Y127" s="344"/>
      <c r="Z127" s="343">
        <f t="shared" ref="Z127" si="363">SUM(Z96:Z125)</f>
        <v>0</v>
      </c>
      <c r="AA127" s="344"/>
      <c r="AB127" s="343">
        <f t="shared" ref="AB127" si="364">SUM(AB96:AB125)</f>
        <v>0</v>
      </c>
      <c r="AC127" s="344"/>
      <c r="AD127" s="343">
        <f t="shared" ref="AD127" si="365">SUM(AD96:AD125)</f>
        <v>0</v>
      </c>
      <c r="AE127" s="344"/>
      <c r="AF127" s="343">
        <f t="shared" ref="AF127" si="366">SUM(AF96:AF125)</f>
        <v>0</v>
      </c>
      <c r="AG127" s="344"/>
      <c r="AH127" s="343">
        <f t="shared" ref="AH127" si="367">SUM(AH96:AH125)</f>
        <v>0</v>
      </c>
      <c r="AI127" s="344"/>
      <c r="AJ127" s="343">
        <f t="shared" ref="AJ127" si="368">SUM(AJ96:AJ125)</f>
        <v>0</v>
      </c>
      <c r="AK127" s="344"/>
      <c r="AL127" s="343">
        <f t="shared" ref="AL127" si="369">SUM(AL96:AL125)</f>
        <v>0</v>
      </c>
      <c r="AM127" s="344"/>
      <c r="AN127" s="343">
        <f t="shared" ref="AN127" si="370">SUM(AN96:AN125)</f>
        <v>0</v>
      </c>
      <c r="AO127" s="344"/>
      <c r="AP127" s="343">
        <f t="shared" ref="AP127" si="371">SUM(AP96:AP125)</f>
        <v>0</v>
      </c>
      <c r="AQ127" s="344"/>
      <c r="AR127" s="343">
        <f t="shared" ref="AR127" si="372">SUM(AR96:AR125)</f>
        <v>0</v>
      </c>
      <c r="AS127" s="344"/>
      <c r="AT127" s="343">
        <f t="shared" ref="AT127" si="373">SUM(AT96:AT125)</f>
        <v>0</v>
      </c>
      <c r="AU127" s="344"/>
      <c r="AV127" s="343">
        <f t="shared" ref="AV127" si="374">SUM(AV96:AV125)</f>
        <v>0</v>
      </c>
      <c r="AW127" s="344"/>
      <c r="AX127" s="343">
        <f t="shared" ref="AX127" si="375">SUM(AX96:AX125)</f>
        <v>0</v>
      </c>
      <c r="AY127" s="344"/>
      <c r="AZ127" s="343">
        <f t="shared" ref="AZ127" si="376">SUM(AZ96:AZ125)</f>
        <v>0</v>
      </c>
      <c r="BA127" s="344"/>
      <c r="BB127" s="343">
        <f t="shared" ref="BB127" si="377">SUM(BB96:BB125)</f>
        <v>0</v>
      </c>
      <c r="BC127" s="344"/>
      <c r="BD127" s="343">
        <f t="shared" ref="BD127" si="378">SUM(BD96:BD125)</f>
        <v>0</v>
      </c>
      <c r="BE127" s="344"/>
      <c r="BF127" s="343">
        <f t="shared" ref="BF127" si="379">SUM(BF96:BF125)</f>
        <v>0</v>
      </c>
      <c r="BG127" s="344"/>
      <c r="BH127" s="343">
        <f t="shared" ref="BH127" si="380">SUM(BH96:BH125)</f>
        <v>0</v>
      </c>
      <c r="BI127" s="344"/>
      <c r="BJ127" s="343">
        <f t="shared" ref="BJ127" si="381">SUM(BJ96:BJ125)</f>
        <v>0</v>
      </c>
      <c r="BK127" s="344"/>
      <c r="BL127" s="343">
        <f t="shared" ref="BL127" si="382">SUM(BL96:BL125)</f>
        <v>0</v>
      </c>
      <c r="BM127" s="344"/>
    </row>
    <row r="128" spans="2:66" s="47" customFormat="1" ht="21" customHeight="1" thickTop="1" thickBot="1">
      <c r="B128" s="187" t="s">
        <v>41</v>
      </c>
      <c r="C128" s="188">
        <v>1</v>
      </c>
      <c r="D128" s="343">
        <f>SUM(D67,D79,D91,D95,D127)</f>
        <v>0</v>
      </c>
      <c r="E128" s="344"/>
      <c r="F128" s="343">
        <f>SUM(F67,F79,F91,F95,F127)</f>
        <v>0</v>
      </c>
      <c r="G128" s="344"/>
      <c r="H128" s="343">
        <f t="shared" ref="H128" si="383">SUM(H67,H79,H91,H95,H127)</f>
        <v>0</v>
      </c>
      <c r="I128" s="344"/>
      <c r="J128" s="343">
        <f t="shared" ref="J128" si="384">SUM(J67,J79,J91,J95,J127)</f>
        <v>0</v>
      </c>
      <c r="K128" s="344"/>
      <c r="L128" s="343">
        <f t="shared" ref="L128" si="385">SUM(L67,L79,L91,L95,L127)</f>
        <v>0</v>
      </c>
      <c r="M128" s="344"/>
      <c r="N128" s="343">
        <f t="shared" ref="N128" si="386">SUM(N67,N79,N91,N95,N127)</f>
        <v>0</v>
      </c>
      <c r="O128" s="344"/>
      <c r="P128" s="343">
        <f t="shared" ref="P128" si="387">SUM(P67,P79,P91,P95,P127)</f>
        <v>0</v>
      </c>
      <c r="Q128" s="344"/>
      <c r="R128" s="343">
        <f t="shared" ref="R128" si="388">SUM(R67,R79,R91,R95,R127)</f>
        <v>0</v>
      </c>
      <c r="S128" s="344"/>
      <c r="T128" s="343">
        <f t="shared" ref="T128" si="389">SUM(T67,T79,T91,T95,T127)</f>
        <v>0</v>
      </c>
      <c r="U128" s="344"/>
      <c r="V128" s="343">
        <f t="shared" ref="V128" si="390">SUM(V67,V79,V91,V95,V127)</f>
        <v>0</v>
      </c>
      <c r="W128" s="344"/>
      <c r="X128" s="343">
        <f t="shared" ref="X128" si="391">SUM(X67,X79,X91,X95,X127)</f>
        <v>0</v>
      </c>
      <c r="Y128" s="344"/>
      <c r="Z128" s="343">
        <f t="shared" ref="Z128" si="392">SUM(Z67,Z79,Z91,Z95,Z127)</f>
        <v>0</v>
      </c>
      <c r="AA128" s="344"/>
      <c r="AB128" s="343">
        <f t="shared" ref="AB128" si="393">SUM(AB67,AB79,AB91,AB95,AB127)</f>
        <v>0</v>
      </c>
      <c r="AC128" s="344"/>
      <c r="AD128" s="343">
        <f t="shared" ref="AD128" si="394">SUM(AD67,AD79,AD91,AD95,AD127)</f>
        <v>0</v>
      </c>
      <c r="AE128" s="344"/>
      <c r="AF128" s="343">
        <f t="shared" ref="AF128" si="395">SUM(AF67,AF79,AF91,AF95,AF127)</f>
        <v>0</v>
      </c>
      <c r="AG128" s="344"/>
      <c r="AH128" s="343">
        <f t="shared" ref="AH128" si="396">SUM(AH67,AH79,AH91,AH95,AH127)</f>
        <v>0</v>
      </c>
      <c r="AI128" s="344"/>
      <c r="AJ128" s="343">
        <f t="shared" ref="AJ128" si="397">SUM(AJ67,AJ79,AJ91,AJ95,AJ127)</f>
        <v>0</v>
      </c>
      <c r="AK128" s="344"/>
      <c r="AL128" s="343">
        <f t="shared" ref="AL128" si="398">SUM(AL67,AL79,AL91,AL95,AL127)</f>
        <v>0</v>
      </c>
      <c r="AM128" s="344"/>
      <c r="AN128" s="343">
        <f t="shared" ref="AN128" si="399">SUM(AN67,AN79,AN91,AN95,AN127)</f>
        <v>0</v>
      </c>
      <c r="AO128" s="344"/>
      <c r="AP128" s="343">
        <f t="shared" ref="AP128" si="400">SUM(AP67,AP79,AP91,AP95,AP127)</f>
        <v>0</v>
      </c>
      <c r="AQ128" s="344"/>
      <c r="AR128" s="343">
        <f t="shared" ref="AR128" si="401">SUM(AR67,AR79,AR91,AR95,AR127)</f>
        <v>0</v>
      </c>
      <c r="AS128" s="344"/>
      <c r="AT128" s="343">
        <f t="shared" ref="AT128" si="402">SUM(AT67,AT79,AT91,AT95,AT127)</f>
        <v>0</v>
      </c>
      <c r="AU128" s="344"/>
      <c r="AV128" s="343">
        <f t="shared" ref="AV128" si="403">SUM(AV67,AV79,AV91,AV95,AV127)</f>
        <v>0</v>
      </c>
      <c r="AW128" s="344"/>
      <c r="AX128" s="343">
        <f t="shared" ref="AX128" si="404">SUM(AX67,AX79,AX91,AX95,AX127)</f>
        <v>0</v>
      </c>
      <c r="AY128" s="344"/>
      <c r="AZ128" s="343">
        <f t="shared" ref="AZ128" si="405">SUM(AZ67,AZ79,AZ91,AZ95,AZ127)</f>
        <v>0</v>
      </c>
      <c r="BA128" s="344"/>
      <c r="BB128" s="343">
        <f t="shared" ref="BB128" si="406">SUM(BB67,BB79,BB91,BB95,BB127)</f>
        <v>0</v>
      </c>
      <c r="BC128" s="344"/>
      <c r="BD128" s="343">
        <f t="shared" ref="BD128" si="407">SUM(BD67,BD79,BD91,BD95,BD127)</f>
        <v>0</v>
      </c>
      <c r="BE128" s="344"/>
      <c r="BF128" s="343">
        <f t="shared" ref="BF128" si="408">SUM(BF67,BF79,BF91,BF95,BF127)</f>
        <v>0</v>
      </c>
      <c r="BG128" s="344"/>
      <c r="BH128" s="343">
        <f t="shared" ref="BH128" si="409">SUM(BH67,BH79,BH91,BH95,BH127)</f>
        <v>0</v>
      </c>
      <c r="BI128" s="344"/>
      <c r="BJ128" s="343">
        <f t="shared" ref="BJ128" si="410">SUM(BJ67,BJ79,BJ91,BJ95,BJ127)</f>
        <v>0</v>
      </c>
      <c r="BK128" s="344"/>
      <c r="BL128" s="343">
        <f t="shared" ref="BL128" si="411">SUM(BL67,BL79,BL91,BL95,BL127)</f>
        <v>0</v>
      </c>
      <c r="BM128" s="345"/>
      <c r="BN128" s="46"/>
    </row>
    <row r="129" spans="2:65" ht="20" thickTop="1" thickBot="1">
      <c r="B129" s="187" t="s">
        <v>28</v>
      </c>
      <c r="C129" s="188">
        <v>1</v>
      </c>
      <c r="D129" s="343">
        <f>D55-SUM(D67,D79,D91,D95,D127)</f>
        <v>0</v>
      </c>
      <c r="E129" s="344"/>
      <c r="F129" s="343">
        <f t="shared" ref="F129" si="412">F55-SUM(F67,F79,F91,F95,F127)</f>
        <v>0</v>
      </c>
      <c r="G129" s="344"/>
      <c r="H129" s="343">
        <f t="shared" ref="H129" si="413">H55-SUM(H67,H79,H91,H95,H127)</f>
        <v>0</v>
      </c>
      <c r="I129" s="344"/>
      <c r="J129" s="343">
        <f t="shared" ref="J129" si="414">J55-SUM(J67,J79,J91,J95,J127)</f>
        <v>0</v>
      </c>
      <c r="K129" s="344"/>
      <c r="L129" s="343">
        <f t="shared" ref="L129" si="415">L55-SUM(L67,L79,L91,L95,L127)</f>
        <v>0</v>
      </c>
      <c r="M129" s="344"/>
      <c r="N129" s="343">
        <f t="shared" ref="N129" si="416">N55-SUM(N67,N79,N91,N95,N127)</f>
        <v>0</v>
      </c>
      <c r="O129" s="344"/>
      <c r="P129" s="343">
        <f t="shared" ref="P129" si="417">P55-SUM(P67,P79,P91,P95,P127)</f>
        <v>0</v>
      </c>
      <c r="Q129" s="344"/>
      <c r="R129" s="343">
        <f t="shared" ref="R129" si="418">R55-SUM(R67,R79,R91,R95,R127)</f>
        <v>0</v>
      </c>
      <c r="S129" s="344"/>
      <c r="T129" s="343">
        <f t="shared" ref="T129" si="419">T55-SUM(T67,T79,T91,T95,T127)</f>
        <v>0</v>
      </c>
      <c r="U129" s="344"/>
      <c r="V129" s="343">
        <f t="shared" ref="V129" si="420">V55-SUM(V67,V79,V91,V95,V127)</f>
        <v>0</v>
      </c>
      <c r="W129" s="344"/>
      <c r="X129" s="343">
        <f t="shared" ref="X129" si="421">X55-SUM(X67,X79,X91,X95,X127)</f>
        <v>0</v>
      </c>
      <c r="Y129" s="344"/>
      <c r="Z129" s="343">
        <f t="shared" ref="Z129" si="422">Z55-SUM(Z67,Z79,Z91,Z95,Z127)</f>
        <v>0</v>
      </c>
      <c r="AA129" s="344"/>
      <c r="AB129" s="343">
        <f t="shared" ref="AB129" si="423">AB55-SUM(AB67,AB79,AB91,AB95,AB127)</f>
        <v>0</v>
      </c>
      <c r="AC129" s="344"/>
      <c r="AD129" s="343">
        <f t="shared" ref="AD129" si="424">AD55-SUM(AD67,AD79,AD91,AD95,AD127)</f>
        <v>0</v>
      </c>
      <c r="AE129" s="344"/>
      <c r="AF129" s="343">
        <f t="shared" ref="AF129" si="425">AF55-SUM(AF67,AF79,AF91,AF95,AF127)</f>
        <v>0</v>
      </c>
      <c r="AG129" s="344"/>
      <c r="AH129" s="343">
        <f t="shared" ref="AH129" si="426">AH55-SUM(AH67,AH79,AH91,AH95,AH127)</f>
        <v>0</v>
      </c>
      <c r="AI129" s="344"/>
      <c r="AJ129" s="343">
        <f t="shared" ref="AJ129" si="427">AJ55-SUM(AJ67,AJ79,AJ91,AJ95,AJ127)</f>
        <v>0</v>
      </c>
      <c r="AK129" s="344"/>
      <c r="AL129" s="343">
        <f t="shared" ref="AL129" si="428">AL55-SUM(AL67,AL79,AL91,AL95,AL127)</f>
        <v>0</v>
      </c>
      <c r="AM129" s="344"/>
      <c r="AN129" s="343">
        <f t="shared" ref="AN129" si="429">AN55-SUM(AN67,AN79,AN91,AN95,AN127)</f>
        <v>0</v>
      </c>
      <c r="AO129" s="344"/>
      <c r="AP129" s="343">
        <f t="shared" ref="AP129" si="430">AP55-SUM(AP67,AP79,AP91,AP95,AP127)</f>
        <v>0</v>
      </c>
      <c r="AQ129" s="344"/>
      <c r="AR129" s="343">
        <f t="shared" ref="AR129" si="431">AR55-SUM(AR67,AR79,AR91,AR95,AR127)</f>
        <v>0</v>
      </c>
      <c r="AS129" s="344"/>
      <c r="AT129" s="343">
        <f t="shared" ref="AT129" si="432">AT55-SUM(AT67,AT79,AT91,AT95,AT127)</f>
        <v>0</v>
      </c>
      <c r="AU129" s="344"/>
      <c r="AV129" s="343">
        <f t="shared" ref="AV129" si="433">AV55-SUM(AV67,AV79,AV91,AV95,AV127)</f>
        <v>0</v>
      </c>
      <c r="AW129" s="344"/>
      <c r="AX129" s="343">
        <f t="shared" ref="AX129" si="434">AX55-SUM(AX67,AX79,AX91,AX95,AX127)</f>
        <v>0</v>
      </c>
      <c r="AY129" s="344"/>
      <c r="AZ129" s="343">
        <f t="shared" ref="AZ129" si="435">AZ55-SUM(AZ67,AZ79,AZ91,AZ95,AZ127)</f>
        <v>0</v>
      </c>
      <c r="BA129" s="344"/>
      <c r="BB129" s="343">
        <f t="shared" ref="BB129" si="436">BB55-SUM(BB67,BB79,BB91,BB95,BB127)</f>
        <v>0</v>
      </c>
      <c r="BC129" s="344"/>
      <c r="BD129" s="343">
        <f t="shared" ref="BD129" si="437">BD55-SUM(BD67,BD79,BD91,BD95,BD127)</f>
        <v>0</v>
      </c>
      <c r="BE129" s="344"/>
      <c r="BF129" s="343">
        <f t="shared" ref="BF129" si="438">BF55-SUM(BF67,BF79,BF91,BF95,BF127)</f>
        <v>0</v>
      </c>
      <c r="BG129" s="344"/>
      <c r="BH129" s="343">
        <f t="shared" ref="BH129" si="439">BH55-SUM(BH67,BH79,BH91,BH95,BH127)</f>
        <v>0</v>
      </c>
      <c r="BI129" s="344"/>
      <c r="BJ129" s="343">
        <f t="shared" ref="BJ129" si="440">BJ55-SUM(BJ67,BJ79,BJ91,BJ95,BJ127)</f>
        <v>0</v>
      </c>
      <c r="BK129" s="344"/>
      <c r="BL129" s="343">
        <f t="shared" ref="BL129" si="441">BL55-SUM(BL67,BL79,BL91,BL95,BL127)</f>
        <v>0</v>
      </c>
      <c r="BM129" s="345"/>
    </row>
    <row r="130" spans="2:65" ht="19" thickTop="1">
      <c r="C130" s="37"/>
      <c r="D130" s="39"/>
      <c r="E130" s="83"/>
      <c r="F130" s="39"/>
      <c r="G130" s="39"/>
      <c r="H130" s="39"/>
      <c r="I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row>
    <row r="131" spans="2:65">
      <c r="C131" s="56"/>
      <c r="D131" s="39"/>
      <c r="E131" s="83"/>
      <c r="F131" s="39"/>
      <c r="G131" s="39"/>
      <c r="H131" s="39"/>
      <c r="I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row>
    <row r="132" spans="2:65">
      <c r="C132" s="56"/>
      <c r="D132" s="39"/>
      <c r="E132" s="83"/>
      <c r="F132" s="39"/>
      <c r="G132" s="39"/>
      <c r="H132" s="39"/>
      <c r="I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row>
    <row r="133" spans="2:65">
      <c r="C133" s="56"/>
      <c r="D133" s="39"/>
      <c r="E133" s="83"/>
      <c r="F133" s="39"/>
      <c r="G133" s="39"/>
      <c r="H133" s="39"/>
      <c r="I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row>
    <row r="134" spans="2:65">
      <c r="C134" s="56"/>
      <c r="D134" s="39"/>
      <c r="E134" s="83"/>
      <c r="F134" s="39"/>
      <c r="G134" s="39"/>
      <c r="H134" s="39"/>
      <c r="I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row>
    <row r="135" spans="2:65">
      <c r="C135" s="56"/>
      <c r="D135" s="39"/>
      <c r="E135" s="83"/>
      <c r="F135" s="39"/>
      <c r="G135" s="39"/>
      <c r="H135" s="39"/>
      <c r="I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row>
    <row r="136" spans="2:65">
      <c r="C136" s="56"/>
      <c r="D136" s="39"/>
      <c r="E136" s="83"/>
      <c r="F136" s="39"/>
      <c r="G136" s="39"/>
      <c r="H136" s="39"/>
      <c r="I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row>
    <row r="137" spans="2:65">
      <c r="C137" s="56"/>
      <c r="D137" s="39"/>
      <c r="E137" s="83"/>
      <c r="F137" s="39"/>
      <c r="G137" s="39"/>
      <c r="H137" s="39"/>
      <c r="I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row>
    <row r="138" spans="2:65">
      <c r="C138" s="56"/>
      <c r="D138" s="39"/>
      <c r="E138" s="83"/>
      <c r="F138" s="39"/>
      <c r="G138" s="39"/>
      <c r="H138" s="39"/>
      <c r="I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row>
    <row r="139" spans="2:65">
      <c r="C139" s="56"/>
      <c r="D139" s="39"/>
      <c r="E139" s="83"/>
      <c r="F139" s="39"/>
      <c r="G139" s="39"/>
      <c r="H139" s="39"/>
      <c r="I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row>
    <row r="140" spans="2:65">
      <c r="C140" s="56"/>
      <c r="D140" s="39"/>
      <c r="E140" s="83"/>
      <c r="F140" s="39"/>
      <c r="G140" s="39"/>
      <c r="H140" s="39"/>
      <c r="I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row>
    <row r="141" spans="2:65">
      <c r="C141" s="60"/>
      <c r="D141" s="39"/>
      <c r="E141" s="83"/>
      <c r="F141" s="39"/>
      <c r="G141" s="39"/>
      <c r="H141" s="39"/>
      <c r="I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row>
    <row r="142" spans="2:65">
      <c r="C142" s="56"/>
      <c r="D142" s="39"/>
      <c r="E142" s="83"/>
      <c r="F142" s="39"/>
      <c r="G142" s="39"/>
      <c r="H142" s="39"/>
      <c r="I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row>
    <row r="143" spans="2:65">
      <c r="D143" s="36"/>
      <c r="E143" s="84"/>
      <c r="F143" s="37"/>
      <c r="G143" s="37"/>
      <c r="H143" s="38"/>
      <c r="I143" s="38"/>
      <c r="J143" s="37"/>
      <c r="K143" s="37"/>
      <c r="L143" s="37"/>
      <c r="M143" s="37"/>
      <c r="N143" s="37"/>
      <c r="O143" s="37"/>
      <c r="R143" s="37"/>
      <c r="S143" s="37"/>
      <c r="V143" s="37"/>
      <c r="W143" s="37"/>
      <c r="AD143" s="39"/>
      <c r="AE143" s="39"/>
      <c r="AF143" s="39"/>
      <c r="AG143" s="39"/>
      <c r="AH143" s="39"/>
      <c r="AI143" s="39"/>
      <c r="AJ143" s="39"/>
      <c r="AK143" s="39"/>
      <c r="AL143" s="39"/>
      <c r="AM143" s="39"/>
      <c r="AN143" s="39"/>
      <c r="AO143" s="39"/>
      <c r="AP143" s="39"/>
      <c r="AQ143" s="39"/>
    </row>
  </sheetData>
  <sheetProtection formatCells="0" formatColumns="0" formatRows="0" insertHyperlinks="0" selectLockedCells="1" sort="0" autoFilter="0" pivotTables="0"/>
  <autoFilter ref="B18:BM129" xr:uid="{0B447E51-00D7-4C3D-99EF-5FA2D02B54A0}">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filterColumn colId="24" showButton="0"/>
    <filterColumn colId="26" showButton="0"/>
    <filterColumn colId="28" showButton="0"/>
    <filterColumn colId="30" showButton="0"/>
    <filterColumn colId="32" showButton="0"/>
    <filterColumn colId="34" showButton="0"/>
    <filterColumn colId="36" showButton="0"/>
    <filterColumn colId="38" showButton="0"/>
    <filterColumn colId="40" showButton="0"/>
    <filterColumn colId="42" showButton="0"/>
    <filterColumn colId="44" showButton="0"/>
    <filterColumn colId="46" showButton="0"/>
    <filterColumn colId="48" showButton="0"/>
    <filterColumn colId="50" showButton="0"/>
    <filterColumn colId="52" showButton="0"/>
    <filterColumn colId="54" showButton="0"/>
    <filterColumn colId="56" showButton="0"/>
    <filterColumn colId="58" showButton="0"/>
    <filterColumn colId="60" showButton="0"/>
    <filterColumn colId="62" showButton="0"/>
  </autoFilter>
  <mergeCells count="1170">
    <mergeCell ref="AL41:AM41"/>
    <mergeCell ref="AN41:AO41"/>
    <mergeCell ref="AP41:AQ41"/>
    <mergeCell ref="AR41:AS41"/>
    <mergeCell ref="AT41:AU41"/>
    <mergeCell ref="AV41:AW41"/>
    <mergeCell ref="AX41:AY41"/>
    <mergeCell ref="AZ41:BA41"/>
    <mergeCell ref="BB41:BC41"/>
    <mergeCell ref="BD41:BE41"/>
    <mergeCell ref="BF41:BG41"/>
    <mergeCell ref="BH41:BI41"/>
    <mergeCell ref="BJ41:BK41"/>
    <mergeCell ref="BL41:BM41"/>
    <mergeCell ref="D41:E41"/>
    <mergeCell ref="F41:G41"/>
    <mergeCell ref="H41:I41"/>
    <mergeCell ref="J41:K41"/>
    <mergeCell ref="L41:M41"/>
    <mergeCell ref="N41:O41"/>
    <mergeCell ref="P41:Q41"/>
    <mergeCell ref="R41:S41"/>
    <mergeCell ref="T41:U41"/>
    <mergeCell ref="V41:W41"/>
    <mergeCell ref="X41:Y41"/>
    <mergeCell ref="Z41:AA41"/>
    <mergeCell ref="AB41:AC41"/>
    <mergeCell ref="AD41:AE41"/>
    <mergeCell ref="AF41:AG41"/>
    <mergeCell ref="AH41:AI41"/>
    <mergeCell ref="AJ41:AK41"/>
    <mergeCell ref="D2:I2"/>
    <mergeCell ref="E14:G14"/>
    <mergeCell ref="BL35:BM35"/>
    <mergeCell ref="AT35:AU35"/>
    <mergeCell ref="AV35:AW35"/>
    <mergeCell ref="AX35:AY35"/>
    <mergeCell ref="AZ35:BA35"/>
    <mergeCell ref="BB35:BC35"/>
    <mergeCell ref="Z95:AA95"/>
    <mergeCell ref="AJ95:AK95"/>
    <mergeCell ref="BF95:BG95"/>
    <mergeCell ref="BH95:BI95"/>
    <mergeCell ref="BJ95:BK95"/>
    <mergeCell ref="BL95:BM95"/>
    <mergeCell ref="AJ94:AK94"/>
    <mergeCell ref="AL94:AM94"/>
    <mergeCell ref="AN94:AO94"/>
    <mergeCell ref="AP94:AQ94"/>
    <mergeCell ref="AR94:AS94"/>
    <mergeCell ref="AT94:AU94"/>
    <mergeCell ref="AV94:AW94"/>
    <mergeCell ref="AX94:AY94"/>
    <mergeCell ref="AZ94:BA94"/>
    <mergeCell ref="BB94:BC94"/>
    <mergeCell ref="BD94:BE94"/>
    <mergeCell ref="BF94:BG94"/>
    <mergeCell ref="BH94:BI94"/>
    <mergeCell ref="BJ94:BK94"/>
    <mergeCell ref="BL94:BM94"/>
    <mergeCell ref="AL95:AM95"/>
    <mergeCell ref="AN95:AO95"/>
    <mergeCell ref="AP95:AQ95"/>
    <mergeCell ref="AR95:AS95"/>
    <mergeCell ref="BD35:BE35"/>
    <mergeCell ref="BF35:BG35"/>
    <mergeCell ref="BH35:BI35"/>
    <mergeCell ref="BJ35:BK35"/>
    <mergeCell ref="L35:M35"/>
    <mergeCell ref="N35:O35"/>
    <mergeCell ref="P35:Q35"/>
    <mergeCell ref="R35:S35"/>
    <mergeCell ref="T35:U35"/>
    <mergeCell ref="V35:W35"/>
    <mergeCell ref="X35:Y35"/>
    <mergeCell ref="Z35:AA35"/>
    <mergeCell ref="AB35:AC35"/>
    <mergeCell ref="AD35:AE35"/>
    <mergeCell ref="AF35:AG35"/>
    <mergeCell ref="AH35:AI35"/>
    <mergeCell ref="AV95:AW95"/>
    <mergeCell ref="AX95:AY95"/>
    <mergeCell ref="AZ95:BA95"/>
    <mergeCell ref="BB95:BC95"/>
    <mergeCell ref="AJ35:AK35"/>
    <mergeCell ref="BD95:BE95"/>
    <mergeCell ref="AL35:AM35"/>
    <mergeCell ref="AN35:AO35"/>
    <mergeCell ref="AP35:AQ35"/>
    <mergeCell ref="AR35:AS35"/>
    <mergeCell ref="AX54:AY54"/>
    <mergeCell ref="AZ54:BA54"/>
    <mergeCell ref="BB54:BC54"/>
    <mergeCell ref="BD54:BE54"/>
    <mergeCell ref="V54:W54"/>
    <mergeCell ref="B92:B95"/>
    <mergeCell ref="D94:E94"/>
    <mergeCell ref="F94:G94"/>
    <mergeCell ref="H94:I94"/>
    <mergeCell ref="J94:K94"/>
    <mergeCell ref="L94:M94"/>
    <mergeCell ref="N94:O94"/>
    <mergeCell ref="P94:Q94"/>
    <mergeCell ref="R94:S94"/>
    <mergeCell ref="T94:U94"/>
    <mergeCell ref="V94:W94"/>
    <mergeCell ref="X94:Y94"/>
    <mergeCell ref="Z94:AA94"/>
    <mergeCell ref="AB94:AC94"/>
    <mergeCell ref="AD94:AE94"/>
    <mergeCell ref="AB54:AC54"/>
    <mergeCell ref="AD54:AE54"/>
    <mergeCell ref="D78:E78"/>
    <mergeCell ref="F78:G78"/>
    <mergeCell ref="H78:I78"/>
    <mergeCell ref="J78:K78"/>
    <mergeCell ref="L78:M78"/>
    <mergeCell ref="N78:O78"/>
    <mergeCell ref="P78:Q78"/>
    <mergeCell ref="R78:S78"/>
    <mergeCell ref="D95:E95"/>
    <mergeCell ref="F95:G95"/>
    <mergeCell ref="H95:I95"/>
    <mergeCell ref="J95:K95"/>
    <mergeCell ref="L95:M95"/>
    <mergeCell ref="AB95:AC95"/>
    <mergeCell ref="AD95:AE95"/>
    <mergeCell ref="AF95:AG95"/>
    <mergeCell ref="AH95:AI95"/>
    <mergeCell ref="N95:O95"/>
    <mergeCell ref="P95:Q95"/>
    <mergeCell ref="R95:S95"/>
    <mergeCell ref="T95:U95"/>
    <mergeCell ref="V95:W95"/>
    <mergeCell ref="X95:Y95"/>
    <mergeCell ref="X54:Y54"/>
    <mergeCell ref="Z54:AA54"/>
    <mergeCell ref="BJ33:BK33"/>
    <mergeCell ref="BL33:BM33"/>
    <mergeCell ref="F34:G34"/>
    <mergeCell ref="H34:I34"/>
    <mergeCell ref="J34:K34"/>
    <mergeCell ref="L34:M34"/>
    <mergeCell ref="N34:O34"/>
    <mergeCell ref="P34:Q34"/>
    <mergeCell ref="R34:S34"/>
    <mergeCell ref="T34:U34"/>
    <mergeCell ref="V34:W34"/>
    <mergeCell ref="X34:Y34"/>
    <mergeCell ref="Z34:AA34"/>
    <mergeCell ref="AB34:AC34"/>
    <mergeCell ref="AD34:AE34"/>
    <mergeCell ref="AF34:AG34"/>
    <mergeCell ref="AH34:AI34"/>
    <mergeCell ref="AJ34:AK34"/>
    <mergeCell ref="AL34:AM34"/>
    <mergeCell ref="AN34:AO34"/>
    <mergeCell ref="AP34:AQ34"/>
    <mergeCell ref="AR34:AS34"/>
    <mergeCell ref="AT34:AU34"/>
    <mergeCell ref="AV34:AW34"/>
    <mergeCell ref="AX34:AY34"/>
    <mergeCell ref="AZ34:BA34"/>
    <mergeCell ref="BB34:BC34"/>
    <mergeCell ref="BD34:BE34"/>
    <mergeCell ref="BF34:BG34"/>
    <mergeCell ref="BH34:BI34"/>
    <mergeCell ref="BJ34:BK34"/>
    <mergeCell ref="BL34:BM34"/>
    <mergeCell ref="BF32:BG32"/>
    <mergeCell ref="BH32:BI32"/>
    <mergeCell ref="BJ32:BK32"/>
    <mergeCell ref="BL32:BM32"/>
    <mergeCell ref="F33:G33"/>
    <mergeCell ref="H33:I33"/>
    <mergeCell ref="J33:K33"/>
    <mergeCell ref="L33:M33"/>
    <mergeCell ref="N33:O33"/>
    <mergeCell ref="P33:Q33"/>
    <mergeCell ref="R33:S33"/>
    <mergeCell ref="T33:U33"/>
    <mergeCell ref="V33:W33"/>
    <mergeCell ref="X33:Y33"/>
    <mergeCell ref="Z33:AA33"/>
    <mergeCell ref="AB33:AC33"/>
    <mergeCell ref="AD33:AE33"/>
    <mergeCell ref="AF33:AG33"/>
    <mergeCell ref="AH33:AI33"/>
    <mergeCell ref="AJ33:AK33"/>
    <mergeCell ref="AL33:AM33"/>
    <mergeCell ref="AN33:AO33"/>
    <mergeCell ref="AP33:AQ33"/>
    <mergeCell ref="AR33:AS33"/>
    <mergeCell ref="AT33:AU33"/>
    <mergeCell ref="AV33:AW33"/>
    <mergeCell ref="AX33:AY33"/>
    <mergeCell ref="AZ33:BA33"/>
    <mergeCell ref="BB33:BC33"/>
    <mergeCell ref="BD33:BE33"/>
    <mergeCell ref="BF33:BG33"/>
    <mergeCell ref="BH33:BI33"/>
    <mergeCell ref="X32:Y32"/>
    <mergeCell ref="Z32:AA32"/>
    <mergeCell ref="AB32:AC32"/>
    <mergeCell ref="AD32:AE32"/>
    <mergeCell ref="AF32:AG32"/>
    <mergeCell ref="AH32:AI32"/>
    <mergeCell ref="AJ32:AK32"/>
    <mergeCell ref="AL32:AM32"/>
    <mergeCell ref="AN32:AO32"/>
    <mergeCell ref="AP32:AQ32"/>
    <mergeCell ref="AR32:AS32"/>
    <mergeCell ref="AT32:AU32"/>
    <mergeCell ref="AV32:AW32"/>
    <mergeCell ref="AX32:AY32"/>
    <mergeCell ref="AZ32:BA32"/>
    <mergeCell ref="BB32:BC32"/>
    <mergeCell ref="BD32:BE32"/>
    <mergeCell ref="BJ30:BK30"/>
    <mergeCell ref="BL30:BM30"/>
    <mergeCell ref="F31:G31"/>
    <mergeCell ref="H31:I31"/>
    <mergeCell ref="J31:K31"/>
    <mergeCell ref="L31:M31"/>
    <mergeCell ref="N31:O31"/>
    <mergeCell ref="P31:Q31"/>
    <mergeCell ref="R31:S31"/>
    <mergeCell ref="T31:U31"/>
    <mergeCell ref="V31:W31"/>
    <mergeCell ref="X31:Y31"/>
    <mergeCell ref="Z31:AA31"/>
    <mergeCell ref="AB31:AC31"/>
    <mergeCell ref="AD31:AE31"/>
    <mergeCell ref="AF31:AG31"/>
    <mergeCell ref="AH31:AI31"/>
    <mergeCell ref="AJ31:AK31"/>
    <mergeCell ref="AL31:AM31"/>
    <mergeCell ref="AN31:AO31"/>
    <mergeCell ref="AP31:AQ31"/>
    <mergeCell ref="AR31:AS31"/>
    <mergeCell ref="AT31:AU31"/>
    <mergeCell ref="AV31:AW31"/>
    <mergeCell ref="AX31:AY31"/>
    <mergeCell ref="AZ31:BA31"/>
    <mergeCell ref="BB31:BC31"/>
    <mergeCell ref="BD31:BE31"/>
    <mergeCell ref="BF31:BG31"/>
    <mergeCell ref="BH31:BI31"/>
    <mergeCell ref="BJ31:BK31"/>
    <mergeCell ref="BL31:BM31"/>
    <mergeCell ref="BF29:BG29"/>
    <mergeCell ref="BH29:BI29"/>
    <mergeCell ref="BJ29:BK29"/>
    <mergeCell ref="BL29:BM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H30:AI30"/>
    <mergeCell ref="AJ30:AK30"/>
    <mergeCell ref="AL30:AM30"/>
    <mergeCell ref="AN30:AO30"/>
    <mergeCell ref="AP30:AQ30"/>
    <mergeCell ref="AR30:AS30"/>
    <mergeCell ref="AT30:AU30"/>
    <mergeCell ref="AV30:AW30"/>
    <mergeCell ref="AX30:AY30"/>
    <mergeCell ref="AZ30:BA30"/>
    <mergeCell ref="BB30:BC30"/>
    <mergeCell ref="BD30:BE30"/>
    <mergeCell ref="BF30:BG30"/>
    <mergeCell ref="BH30:BI30"/>
    <mergeCell ref="X29:Y29"/>
    <mergeCell ref="Z29:AA29"/>
    <mergeCell ref="AB29:AC29"/>
    <mergeCell ref="AD29:AE29"/>
    <mergeCell ref="AF29:AG29"/>
    <mergeCell ref="AH29:AI29"/>
    <mergeCell ref="AJ29:AK29"/>
    <mergeCell ref="AL29:AM29"/>
    <mergeCell ref="AN29:AO29"/>
    <mergeCell ref="AP29:AQ29"/>
    <mergeCell ref="AR29:AS29"/>
    <mergeCell ref="AT29:AU29"/>
    <mergeCell ref="AV29:AW29"/>
    <mergeCell ref="AX29:AY29"/>
    <mergeCell ref="AZ29:BA29"/>
    <mergeCell ref="BB29:BC29"/>
    <mergeCell ref="BD29:BE29"/>
    <mergeCell ref="BL27:BM27"/>
    <mergeCell ref="F28:G28"/>
    <mergeCell ref="H28:I28"/>
    <mergeCell ref="J28:K28"/>
    <mergeCell ref="L28:M28"/>
    <mergeCell ref="N28:O28"/>
    <mergeCell ref="P28:Q28"/>
    <mergeCell ref="R28:S28"/>
    <mergeCell ref="T28:U28"/>
    <mergeCell ref="V28:W28"/>
    <mergeCell ref="X28:Y28"/>
    <mergeCell ref="Z28:AA28"/>
    <mergeCell ref="AB28:AC28"/>
    <mergeCell ref="AD28:AE28"/>
    <mergeCell ref="AF28:AG28"/>
    <mergeCell ref="AH28:AI28"/>
    <mergeCell ref="AJ28:AK28"/>
    <mergeCell ref="AL28:AM28"/>
    <mergeCell ref="AN28:AO28"/>
    <mergeCell ref="AP28:AQ28"/>
    <mergeCell ref="AR28:AS28"/>
    <mergeCell ref="AT28:AU28"/>
    <mergeCell ref="AV28:AW28"/>
    <mergeCell ref="AX28:AY28"/>
    <mergeCell ref="AZ28:BA28"/>
    <mergeCell ref="BB28:BC28"/>
    <mergeCell ref="BD28:BE28"/>
    <mergeCell ref="BF28:BG28"/>
    <mergeCell ref="BH28:BI28"/>
    <mergeCell ref="BJ28:BK28"/>
    <mergeCell ref="BL28:BM28"/>
    <mergeCell ref="BH26:BI26"/>
    <mergeCell ref="BJ26:BK26"/>
    <mergeCell ref="BL26:BM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H27:AI27"/>
    <mergeCell ref="AJ27:AK27"/>
    <mergeCell ref="AL27:AM27"/>
    <mergeCell ref="AN27:AO27"/>
    <mergeCell ref="AP27:AQ27"/>
    <mergeCell ref="AR27:AS27"/>
    <mergeCell ref="AT27:AU27"/>
    <mergeCell ref="AV27:AW27"/>
    <mergeCell ref="AX27:AY27"/>
    <mergeCell ref="AZ27:BA27"/>
    <mergeCell ref="BB27:BC27"/>
    <mergeCell ref="BD27:BE27"/>
    <mergeCell ref="BF27:BG27"/>
    <mergeCell ref="BH27:BI27"/>
    <mergeCell ref="BJ27:BK27"/>
    <mergeCell ref="BD25:BE25"/>
    <mergeCell ref="BF25:BG25"/>
    <mergeCell ref="BH25:BI25"/>
    <mergeCell ref="BJ25:BK25"/>
    <mergeCell ref="BL25:BM25"/>
    <mergeCell ref="F26:G26"/>
    <mergeCell ref="H26:I26"/>
    <mergeCell ref="J26:K26"/>
    <mergeCell ref="L26:M26"/>
    <mergeCell ref="N26:O26"/>
    <mergeCell ref="P26:Q26"/>
    <mergeCell ref="R26:S26"/>
    <mergeCell ref="T26:U26"/>
    <mergeCell ref="V26:W26"/>
    <mergeCell ref="X26:Y26"/>
    <mergeCell ref="Z26:AA26"/>
    <mergeCell ref="AB26:AC26"/>
    <mergeCell ref="AD26:AE26"/>
    <mergeCell ref="AF26:AG26"/>
    <mergeCell ref="AH26:AI26"/>
    <mergeCell ref="AJ26:AK26"/>
    <mergeCell ref="AL26:AM26"/>
    <mergeCell ref="AN26:AO26"/>
    <mergeCell ref="AP26:AQ26"/>
    <mergeCell ref="AR26:AS26"/>
    <mergeCell ref="AT26:AU26"/>
    <mergeCell ref="AV26:AW26"/>
    <mergeCell ref="AX26:AY26"/>
    <mergeCell ref="AZ26:BA26"/>
    <mergeCell ref="BB26:BC26"/>
    <mergeCell ref="BD26:BE26"/>
    <mergeCell ref="BF26:BG26"/>
    <mergeCell ref="AZ24:BA24"/>
    <mergeCell ref="BB24:BC24"/>
    <mergeCell ref="BD24:BE24"/>
    <mergeCell ref="BF24:BG24"/>
    <mergeCell ref="BH24:BI24"/>
    <mergeCell ref="BJ24:BK24"/>
    <mergeCell ref="BL24:BM24"/>
    <mergeCell ref="F25:G25"/>
    <mergeCell ref="H25:I25"/>
    <mergeCell ref="J25:K25"/>
    <mergeCell ref="L25:M25"/>
    <mergeCell ref="N25:O25"/>
    <mergeCell ref="P25:Q25"/>
    <mergeCell ref="R25:S25"/>
    <mergeCell ref="T25:U25"/>
    <mergeCell ref="V25:W25"/>
    <mergeCell ref="X25:Y25"/>
    <mergeCell ref="Z25:AA25"/>
    <mergeCell ref="AB25:AC25"/>
    <mergeCell ref="AD25:AE25"/>
    <mergeCell ref="AF25:AG25"/>
    <mergeCell ref="AH25:AI25"/>
    <mergeCell ref="AJ25:AK25"/>
    <mergeCell ref="AL25:AM25"/>
    <mergeCell ref="AN25:AO25"/>
    <mergeCell ref="AP25:AQ25"/>
    <mergeCell ref="AR25:AS25"/>
    <mergeCell ref="AT25:AU25"/>
    <mergeCell ref="AV25:AW25"/>
    <mergeCell ref="AX25:AY25"/>
    <mergeCell ref="AZ25:BA25"/>
    <mergeCell ref="BB25:BC25"/>
    <mergeCell ref="AV23:AW23"/>
    <mergeCell ref="AX23:AY23"/>
    <mergeCell ref="AZ23:BA23"/>
    <mergeCell ref="BB23:BC23"/>
    <mergeCell ref="BD23:BE23"/>
    <mergeCell ref="BF23:BG23"/>
    <mergeCell ref="BH23:BI23"/>
    <mergeCell ref="BJ23:BK23"/>
    <mergeCell ref="BL23:BM23"/>
    <mergeCell ref="F24:G24"/>
    <mergeCell ref="H24:I24"/>
    <mergeCell ref="J24:K24"/>
    <mergeCell ref="L24:M24"/>
    <mergeCell ref="N24:O24"/>
    <mergeCell ref="P24:Q24"/>
    <mergeCell ref="R24:S24"/>
    <mergeCell ref="T24:U24"/>
    <mergeCell ref="V24:W24"/>
    <mergeCell ref="X24:Y24"/>
    <mergeCell ref="Z24:AA24"/>
    <mergeCell ref="AB24:AC24"/>
    <mergeCell ref="AD24:AE24"/>
    <mergeCell ref="AF24:AG24"/>
    <mergeCell ref="AH24:AI24"/>
    <mergeCell ref="AJ24:AK24"/>
    <mergeCell ref="AL24:AM24"/>
    <mergeCell ref="AN24:AO24"/>
    <mergeCell ref="AP24:AQ24"/>
    <mergeCell ref="AR24:AS24"/>
    <mergeCell ref="AT24:AU24"/>
    <mergeCell ref="AV24:AW24"/>
    <mergeCell ref="AX24:AY24"/>
    <mergeCell ref="AR22:AS22"/>
    <mergeCell ref="AT22:AU22"/>
    <mergeCell ref="AV22:AW22"/>
    <mergeCell ref="AX22:AY22"/>
    <mergeCell ref="AZ22:BA22"/>
    <mergeCell ref="BB22:BC22"/>
    <mergeCell ref="BD22:BE22"/>
    <mergeCell ref="BF22:BG22"/>
    <mergeCell ref="BH22:BI22"/>
    <mergeCell ref="BJ22:BK22"/>
    <mergeCell ref="BL22:BM22"/>
    <mergeCell ref="F23:G23"/>
    <mergeCell ref="H23:I23"/>
    <mergeCell ref="J23:K23"/>
    <mergeCell ref="L23:M23"/>
    <mergeCell ref="N23:O23"/>
    <mergeCell ref="P23:Q23"/>
    <mergeCell ref="R23:S23"/>
    <mergeCell ref="T23:U23"/>
    <mergeCell ref="V23:W23"/>
    <mergeCell ref="X23:Y23"/>
    <mergeCell ref="Z23:AA23"/>
    <mergeCell ref="AB23:AC23"/>
    <mergeCell ref="AD23:AE23"/>
    <mergeCell ref="AF23:AG23"/>
    <mergeCell ref="AH23:AI23"/>
    <mergeCell ref="AJ23:AK23"/>
    <mergeCell ref="AL23:AM23"/>
    <mergeCell ref="AN23:AO23"/>
    <mergeCell ref="AP23:AQ23"/>
    <mergeCell ref="AR23:AS23"/>
    <mergeCell ref="AT23:AU23"/>
    <mergeCell ref="AN21:AO21"/>
    <mergeCell ref="AP21:AQ21"/>
    <mergeCell ref="AR21:AS21"/>
    <mergeCell ref="AT21:AU21"/>
    <mergeCell ref="AV21:AW21"/>
    <mergeCell ref="AX21:AY21"/>
    <mergeCell ref="AZ21:BA21"/>
    <mergeCell ref="BB21:BC21"/>
    <mergeCell ref="BD21:BE21"/>
    <mergeCell ref="BF21:BG21"/>
    <mergeCell ref="BH21:BI21"/>
    <mergeCell ref="BJ21:BK21"/>
    <mergeCell ref="BL21:BM21"/>
    <mergeCell ref="F22:G22"/>
    <mergeCell ref="H22:I22"/>
    <mergeCell ref="J22:K22"/>
    <mergeCell ref="L22:M22"/>
    <mergeCell ref="N22:O22"/>
    <mergeCell ref="P22:Q22"/>
    <mergeCell ref="R22:S22"/>
    <mergeCell ref="T22:U22"/>
    <mergeCell ref="V22:W22"/>
    <mergeCell ref="X22:Y22"/>
    <mergeCell ref="Z22:AA22"/>
    <mergeCell ref="AB22:AC22"/>
    <mergeCell ref="AD22:AE22"/>
    <mergeCell ref="AF22:AG22"/>
    <mergeCell ref="AH22:AI22"/>
    <mergeCell ref="AJ22:AK22"/>
    <mergeCell ref="AL22:AM22"/>
    <mergeCell ref="AN22:AO22"/>
    <mergeCell ref="AP22:AQ22"/>
    <mergeCell ref="AJ20:AK20"/>
    <mergeCell ref="AL20:AM20"/>
    <mergeCell ref="AN20:AO20"/>
    <mergeCell ref="AP20:AQ20"/>
    <mergeCell ref="AR20:AS20"/>
    <mergeCell ref="AT20:AU20"/>
    <mergeCell ref="AV20:AW20"/>
    <mergeCell ref="AX20:AY20"/>
    <mergeCell ref="AZ20:BA20"/>
    <mergeCell ref="BB20:BC20"/>
    <mergeCell ref="BD20:BE20"/>
    <mergeCell ref="BF20:BG20"/>
    <mergeCell ref="BH20:BI20"/>
    <mergeCell ref="BJ20:BK20"/>
    <mergeCell ref="BL20:BM20"/>
    <mergeCell ref="F21:G21"/>
    <mergeCell ref="H21:I21"/>
    <mergeCell ref="J21:K21"/>
    <mergeCell ref="L21:M21"/>
    <mergeCell ref="N21:O21"/>
    <mergeCell ref="P21:Q21"/>
    <mergeCell ref="R21:S21"/>
    <mergeCell ref="T21:U21"/>
    <mergeCell ref="V21:W21"/>
    <mergeCell ref="X21:Y21"/>
    <mergeCell ref="Z21:AA21"/>
    <mergeCell ref="AB21:AC21"/>
    <mergeCell ref="AD21:AE21"/>
    <mergeCell ref="AF21:AG21"/>
    <mergeCell ref="AH21:AI21"/>
    <mergeCell ref="AJ21:AK21"/>
    <mergeCell ref="AL21:AM21"/>
    <mergeCell ref="D29:E29"/>
    <mergeCell ref="D30:E30"/>
    <mergeCell ref="D31:E31"/>
    <mergeCell ref="D32:E32"/>
    <mergeCell ref="D33:E33"/>
    <mergeCell ref="D34:E34"/>
    <mergeCell ref="D35:E35"/>
    <mergeCell ref="F20:G20"/>
    <mergeCell ref="H20:I20"/>
    <mergeCell ref="D20:E20"/>
    <mergeCell ref="D21:E21"/>
    <mergeCell ref="D22:E22"/>
    <mergeCell ref="D23:E23"/>
    <mergeCell ref="D24:E24"/>
    <mergeCell ref="D25:E25"/>
    <mergeCell ref="D26:E26"/>
    <mergeCell ref="D27:E27"/>
    <mergeCell ref="D28:E28"/>
    <mergeCell ref="F29:G29"/>
    <mergeCell ref="H29:I29"/>
    <mergeCell ref="F32:G32"/>
    <mergeCell ref="H32:I32"/>
    <mergeCell ref="F35:G35"/>
    <mergeCell ref="H35:I35"/>
    <mergeCell ref="D127:E127"/>
    <mergeCell ref="F127:G127"/>
    <mergeCell ref="H127:I127"/>
    <mergeCell ref="J127:K127"/>
    <mergeCell ref="L127:M127"/>
    <mergeCell ref="N127:O127"/>
    <mergeCell ref="P127:Q127"/>
    <mergeCell ref="R127:S127"/>
    <mergeCell ref="T127:U127"/>
    <mergeCell ref="V127:W127"/>
    <mergeCell ref="X127:Y127"/>
    <mergeCell ref="Z127:AA127"/>
    <mergeCell ref="AB127:AC127"/>
    <mergeCell ref="AD127:AE127"/>
    <mergeCell ref="AF127:AG127"/>
    <mergeCell ref="BL127:BM127"/>
    <mergeCell ref="BB127:BC127"/>
    <mergeCell ref="BD127:BE127"/>
    <mergeCell ref="BF127:BG127"/>
    <mergeCell ref="BH127:BI127"/>
    <mergeCell ref="BJ127:BK127"/>
    <mergeCell ref="AR127:AS127"/>
    <mergeCell ref="AT127:AU127"/>
    <mergeCell ref="AV127:AW127"/>
    <mergeCell ref="AX127:AY127"/>
    <mergeCell ref="AZ127:BA127"/>
    <mergeCell ref="X20:Y20"/>
    <mergeCell ref="Z20:AA20"/>
    <mergeCell ref="AB20:AC20"/>
    <mergeCell ref="AD20:AE20"/>
    <mergeCell ref="AF20:AG20"/>
    <mergeCell ref="AH20:AI20"/>
    <mergeCell ref="D126:E126"/>
    <mergeCell ref="F126:G126"/>
    <mergeCell ref="H126:I126"/>
    <mergeCell ref="J126:K126"/>
    <mergeCell ref="BL126:BM126"/>
    <mergeCell ref="AZ126:BA126"/>
    <mergeCell ref="BB126:BC126"/>
    <mergeCell ref="BD126:BE126"/>
    <mergeCell ref="BF126:BG126"/>
    <mergeCell ref="BH126:BI126"/>
    <mergeCell ref="AP126:AQ126"/>
    <mergeCell ref="AR126:AS126"/>
    <mergeCell ref="AT126:AU126"/>
    <mergeCell ref="AV126:AW126"/>
    <mergeCell ref="AX126:AY126"/>
    <mergeCell ref="BJ126:BK126"/>
    <mergeCell ref="AF126:AG126"/>
    <mergeCell ref="AH126:AI126"/>
    <mergeCell ref="AJ126:AK126"/>
    <mergeCell ref="AL126:AM126"/>
    <mergeCell ref="AN126:AO126"/>
    <mergeCell ref="V126:W126"/>
    <mergeCell ref="X126:Y126"/>
    <mergeCell ref="Z126:AA126"/>
    <mergeCell ref="AB126:AC126"/>
    <mergeCell ref="AD126:AE126"/>
    <mergeCell ref="J43:K43"/>
    <mergeCell ref="L42:M42"/>
    <mergeCell ref="N42:O42"/>
    <mergeCell ref="P42:Q42"/>
    <mergeCell ref="R42:S42"/>
    <mergeCell ref="L126:M126"/>
    <mergeCell ref="N126:O126"/>
    <mergeCell ref="P126:Q126"/>
    <mergeCell ref="R126:S126"/>
    <mergeCell ref="T126:U126"/>
    <mergeCell ref="J20:K20"/>
    <mergeCell ref="L20:M20"/>
    <mergeCell ref="N20:O20"/>
    <mergeCell ref="P20:Q20"/>
    <mergeCell ref="R20:S20"/>
    <mergeCell ref="T20:U20"/>
    <mergeCell ref="V20:W20"/>
    <mergeCell ref="J29:K29"/>
    <mergeCell ref="L29:M29"/>
    <mergeCell ref="N29:O29"/>
    <mergeCell ref="P29:Q29"/>
    <mergeCell ref="R29:S29"/>
    <mergeCell ref="T29:U29"/>
    <mergeCell ref="V29:W29"/>
    <mergeCell ref="J32:K32"/>
    <mergeCell ref="L32:M32"/>
    <mergeCell ref="N32:O32"/>
    <mergeCell ref="P32:Q32"/>
    <mergeCell ref="R32:S32"/>
    <mergeCell ref="T32:U32"/>
    <mergeCell ref="V32:W32"/>
    <mergeCell ref="J35:K35"/>
    <mergeCell ref="AF54:AG54"/>
    <mergeCell ref="AH54:AI54"/>
    <mergeCell ref="AJ54:AK54"/>
    <mergeCell ref="AL54:AM54"/>
    <mergeCell ref="B18:B35"/>
    <mergeCell ref="B37:B40"/>
    <mergeCell ref="D54:E54"/>
    <mergeCell ref="F54:G54"/>
    <mergeCell ref="H54:I54"/>
    <mergeCell ref="J54:K54"/>
    <mergeCell ref="L54:M54"/>
    <mergeCell ref="N54:O54"/>
    <mergeCell ref="P54:Q54"/>
    <mergeCell ref="R54:S54"/>
    <mergeCell ref="T54:U54"/>
    <mergeCell ref="D42:E42"/>
    <mergeCell ref="D43:E43"/>
    <mergeCell ref="F42:G42"/>
    <mergeCell ref="F43:G43"/>
    <mergeCell ref="H42:I42"/>
    <mergeCell ref="H43:I43"/>
    <mergeCell ref="J42:K42"/>
    <mergeCell ref="V42:W42"/>
    <mergeCell ref="Z42:AA42"/>
    <mergeCell ref="AB42:AC42"/>
    <mergeCell ref="AD42:AE42"/>
    <mergeCell ref="AF42:AG42"/>
    <mergeCell ref="AH42:AI42"/>
    <mergeCell ref="AJ42:AK42"/>
    <mergeCell ref="T42:U42"/>
    <mergeCell ref="X42:Y42"/>
    <mergeCell ref="X18:Y18"/>
    <mergeCell ref="AZ55:BA55"/>
    <mergeCell ref="BB55:BC55"/>
    <mergeCell ref="BD55:BE55"/>
    <mergeCell ref="BF55:BG55"/>
    <mergeCell ref="BF54:BG54"/>
    <mergeCell ref="BH54:BI54"/>
    <mergeCell ref="BJ54:BK54"/>
    <mergeCell ref="BL54:BM54"/>
    <mergeCell ref="D55:E55"/>
    <mergeCell ref="F55:G55"/>
    <mergeCell ref="H55:I55"/>
    <mergeCell ref="J55:K55"/>
    <mergeCell ref="L55:M55"/>
    <mergeCell ref="N55:O55"/>
    <mergeCell ref="P55:Q55"/>
    <mergeCell ref="R55:S55"/>
    <mergeCell ref="T55:U55"/>
    <mergeCell ref="V55:W55"/>
    <mergeCell ref="X55:Y55"/>
    <mergeCell ref="Z55:AA55"/>
    <mergeCell ref="AB55:AC55"/>
    <mergeCell ref="AD55:AE55"/>
    <mergeCell ref="AF55:AG55"/>
    <mergeCell ref="AH55:AI55"/>
    <mergeCell ref="AJ55:AK55"/>
    <mergeCell ref="AL55:AM55"/>
    <mergeCell ref="AN55:AO55"/>
    <mergeCell ref="AN54:AO54"/>
    <mergeCell ref="AP54:AQ54"/>
    <mergeCell ref="AR54:AS54"/>
    <mergeCell ref="AT54:AU54"/>
    <mergeCell ref="AV54:AW54"/>
    <mergeCell ref="X128:Y128"/>
    <mergeCell ref="Z128:AA128"/>
    <mergeCell ref="AB128:AC128"/>
    <mergeCell ref="AD128:AE128"/>
    <mergeCell ref="AF128:AG128"/>
    <mergeCell ref="AH128:AI128"/>
    <mergeCell ref="AJ128:AK128"/>
    <mergeCell ref="AL128:AM128"/>
    <mergeCell ref="AN128:AO128"/>
    <mergeCell ref="AP128:AQ128"/>
    <mergeCell ref="AP55:AQ55"/>
    <mergeCell ref="AR55:AS55"/>
    <mergeCell ref="AT55:AU55"/>
    <mergeCell ref="AV55:AW55"/>
    <mergeCell ref="AX55:AY55"/>
    <mergeCell ref="AH127:AI127"/>
    <mergeCell ref="AJ127:AK127"/>
    <mergeCell ref="AL127:AM127"/>
    <mergeCell ref="AN127:AO127"/>
    <mergeCell ref="AP127:AQ127"/>
    <mergeCell ref="X78:Y78"/>
    <mergeCell ref="Z78:AA78"/>
    <mergeCell ref="AB78:AC78"/>
    <mergeCell ref="AD78:AE78"/>
    <mergeCell ref="AF78:AG78"/>
    <mergeCell ref="AH78:AI78"/>
    <mergeCell ref="AJ78:AK78"/>
    <mergeCell ref="AN66:AO66"/>
    <mergeCell ref="AP66:AQ66"/>
    <mergeCell ref="AT95:AU95"/>
    <mergeCell ref="AF94:AG94"/>
    <mergeCell ref="AH94:AI94"/>
    <mergeCell ref="BL128:BM128"/>
    <mergeCell ref="AT128:AU128"/>
    <mergeCell ref="AV128:AW128"/>
    <mergeCell ref="AX128:AY128"/>
    <mergeCell ref="AZ128:BA128"/>
    <mergeCell ref="BB128:BC128"/>
    <mergeCell ref="BD128:BE128"/>
    <mergeCell ref="BF128:BG128"/>
    <mergeCell ref="BH128:BI128"/>
    <mergeCell ref="BJ128:BK128"/>
    <mergeCell ref="BH55:BI55"/>
    <mergeCell ref="BJ55:BK55"/>
    <mergeCell ref="BL55:BM55"/>
    <mergeCell ref="B96:B127"/>
    <mergeCell ref="D128:E128"/>
    <mergeCell ref="F128:G128"/>
    <mergeCell ref="H128:I128"/>
    <mergeCell ref="J128:K128"/>
    <mergeCell ref="L128:M128"/>
    <mergeCell ref="N128:O128"/>
    <mergeCell ref="P128:Q128"/>
    <mergeCell ref="R128:S128"/>
    <mergeCell ref="BL91:BM91"/>
    <mergeCell ref="BJ90:BK90"/>
    <mergeCell ref="BL90:BM90"/>
    <mergeCell ref="D91:E91"/>
    <mergeCell ref="F91:G91"/>
    <mergeCell ref="H91:I91"/>
    <mergeCell ref="J91:K91"/>
    <mergeCell ref="L91:M91"/>
    <mergeCell ref="V128:W128"/>
    <mergeCell ref="T128:U128"/>
    <mergeCell ref="BJ42:BK42"/>
    <mergeCell ref="BL42:BM42"/>
    <mergeCell ref="L43:M43"/>
    <mergeCell ref="N43:O43"/>
    <mergeCell ref="P43:Q43"/>
    <mergeCell ref="R43:S43"/>
    <mergeCell ref="T43:U43"/>
    <mergeCell ref="V43:W43"/>
    <mergeCell ref="X43:Y43"/>
    <mergeCell ref="Z43:AA43"/>
    <mergeCell ref="AB43:AC43"/>
    <mergeCell ref="AD43:AE43"/>
    <mergeCell ref="AF43:AG43"/>
    <mergeCell ref="AH43:AI43"/>
    <mergeCell ref="AJ43:AK43"/>
    <mergeCell ref="AL43:AM43"/>
    <mergeCell ref="AN43:AO43"/>
    <mergeCell ref="AP43:AQ43"/>
    <mergeCell ref="BJ43:BK43"/>
    <mergeCell ref="BL43:BM43"/>
    <mergeCell ref="AR43:AS43"/>
    <mergeCell ref="AL42:AM42"/>
    <mergeCell ref="AN42:AO42"/>
    <mergeCell ref="AP42:AQ42"/>
    <mergeCell ref="AR42:AS42"/>
    <mergeCell ref="AT42:AU42"/>
    <mergeCell ref="AV42:AW42"/>
    <mergeCell ref="AX42:AY42"/>
    <mergeCell ref="AZ42:BA42"/>
    <mergeCell ref="BB42:BC42"/>
    <mergeCell ref="BH42:BI42"/>
    <mergeCell ref="AR128:AS128"/>
    <mergeCell ref="AB18:AC18"/>
    <mergeCell ref="AD18:AE18"/>
    <mergeCell ref="AF18:AG18"/>
    <mergeCell ref="AH18:AI18"/>
    <mergeCell ref="AT43:AU43"/>
    <mergeCell ref="AV43:AW43"/>
    <mergeCell ref="AX43:AY43"/>
    <mergeCell ref="AZ43:BA43"/>
    <mergeCell ref="BB43:BC43"/>
    <mergeCell ref="BD43:BE43"/>
    <mergeCell ref="BF43:BG43"/>
    <mergeCell ref="BH43:BI43"/>
    <mergeCell ref="D17:E17"/>
    <mergeCell ref="F17:G17"/>
    <mergeCell ref="H17:I17"/>
    <mergeCell ref="J17:K17"/>
    <mergeCell ref="L17:M17"/>
    <mergeCell ref="N17:O17"/>
    <mergeCell ref="P17:Q17"/>
    <mergeCell ref="R17:S17"/>
    <mergeCell ref="T17:U17"/>
    <mergeCell ref="D18:E18"/>
    <mergeCell ref="F18:G18"/>
    <mergeCell ref="H18:I18"/>
    <mergeCell ref="J18:K18"/>
    <mergeCell ref="L18:M18"/>
    <mergeCell ref="N18:O18"/>
    <mergeCell ref="P18:Q18"/>
    <mergeCell ref="BD42:BE42"/>
    <mergeCell ref="BF42:BG42"/>
    <mergeCell ref="BB17:BC17"/>
    <mergeCell ref="BL18:BM18"/>
    <mergeCell ref="D19:E19"/>
    <mergeCell ref="F19:G19"/>
    <mergeCell ref="H19:I19"/>
    <mergeCell ref="J19:K19"/>
    <mergeCell ref="L19:M19"/>
    <mergeCell ref="N19:O19"/>
    <mergeCell ref="P19:Q19"/>
    <mergeCell ref="R19:S19"/>
    <mergeCell ref="T19:U19"/>
    <mergeCell ref="V19:W19"/>
    <mergeCell ref="X19:Y19"/>
    <mergeCell ref="Z19:AA19"/>
    <mergeCell ref="AB19:AC19"/>
    <mergeCell ref="AD19:AE19"/>
    <mergeCell ref="AF19:AG19"/>
    <mergeCell ref="AH19:AI19"/>
    <mergeCell ref="AJ19:AK19"/>
    <mergeCell ref="AL19:AM19"/>
    <mergeCell ref="AJ18:AK18"/>
    <mergeCell ref="AL18:AM18"/>
    <mergeCell ref="AN18:AO18"/>
    <mergeCell ref="AP18:AQ18"/>
    <mergeCell ref="AR18:AS18"/>
    <mergeCell ref="AT18:AU18"/>
    <mergeCell ref="AV18:AW18"/>
    <mergeCell ref="AX18:AY18"/>
    <mergeCell ref="AZ18:BA18"/>
    <mergeCell ref="R18:S18"/>
    <mergeCell ref="T18:U18"/>
    <mergeCell ref="V18:W18"/>
    <mergeCell ref="Z18:AA18"/>
    <mergeCell ref="BD17:BE17"/>
    <mergeCell ref="BF17:BG17"/>
    <mergeCell ref="BH17:BI17"/>
    <mergeCell ref="AN19:AO19"/>
    <mergeCell ref="AP19:AQ19"/>
    <mergeCell ref="AR19:AS19"/>
    <mergeCell ref="AT19:AU19"/>
    <mergeCell ref="AV19:AW19"/>
    <mergeCell ref="AX19:AY19"/>
    <mergeCell ref="AZ19:BA19"/>
    <mergeCell ref="BB19:BC19"/>
    <mergeCell ref="BD19:BE19"/>
    <mergeCell ref="BB18:BC18"/>
    <mergeCell ref="BD18:BE18"/>
    <mergeCell ref="BF18:BG18"/>
    <mergeCell ref="BH18:BI18"/>
    <mergeCell ref="BJ17:BK17"/>
    <mergeCell ref="BJ18:BK18"/>
    <mergeCell ref="BL17:BM17"/>
    <mergeCell ref="B44:B55"/>
    <mergeCell ref="B80:B91"/>
    <mergeCell ref="D90:E90"/>
    <mergeCell ref="F90:G90"/>
    <mergeCell ref="H90:I90"/>
    <mergeCell ref="J90:K90"/>
    <mergeCell ref="L90:M90"/>
    <mergeCell ref="N90:O90"/>
    <mergeCell ref="P90:Q90"/>
    <mergeCell ref="R90:S90"/>
    <mergeCell ref="T90:U90"/>
    <mergeCell ref="V90:W90"/>
    <mergeCell ref="X90:Y90"/>
    <mergeCell ref="Z90:AA90"/>
    <mergeCell ref="AB90:AC90"/>
    <mergeCell ref="AD90:AE90"/>
    <mergeCell ref="AF90:AG90"/>
    <mergeCell ref="AH90:AI90"/>
    <mergeCell ref="AJ90:AK90"/>
    <mergeCell ref="AL90:AM90"/>
    <mergeCell ref="AN90:AO90"/>
    <mergeCell ref="AP90:AQ90"/>
    <mergeCell ref="BF19:BG19"/>
    <mergeCell ref="BH19:BI19"/>
    <mergeCell ref="BJ19:BK19"/>
    <mergeCell ref="BL19:BM19"/>
    <mergeCell ref="V17:W17"/>
    <mergeCell ref="X17:Y17"/>
    <mergeCell ref="Z17:AA17"/>
    <mergeCell ref="AB17:AC17"/>
    <mergeCell ref="B68:B79"/>
    <mergeCell ref="AZ91:BA91"/>
    <mergeCell ref="BB91:BC91"/>
    <mergeCell ref="BD91:BE91"/>
    <mergeCell ref="T78:U78"/>
    <mergeCell ref="N91:O91"/>
    <mergeCell ref="P91:Q91"/>
    <mergeCell ref="R91:S91"/>
    <mergeCell ref="T91:U91"/>
    <mergeCell ref="V91:W91"/>
    <mergeCell ref="X91:Y91"/>
    <mergeCell ref="Z91:AA91"/>
    <mergeCell ref="AB91:AC91"/>
    <mergeCell ref="AD91:AE91"/>
    <mergeCell ref="AF91:AG91"/>
    <mergeCell ref="AH91:AI91"/>
    <mergeCell ref="AJ91:AK91"/>
    <mergeCell ref="AL91:AM91"/>
    <mergeCell ref="AN91:AO91"/>
    <mergeCell ref="AP91:AQ91"/>
    <mergeCell ref="AR91:AS91"/>
    <mergeCell ref="AT91:AU91"/>
    <mergeCell ref="V78:W78"/>
    <mergeCell ref="BF91:BG91"/>
    <mergeCell ref="BH91:BI91"/>
    <mergeCell ref="BJ91:BK91"/>
    <mergeCell ref="BF90:BG90"/>
    <mergeCell ref="BH90:BI90"/>
    <mergeCell ref="AJ79:AK79"/>
    <mergeCell ref="AL79:AM79"/>
    <mergeCell ref="AN79:AO79"/>
    <mergeCell ref="AL78:AM78"/>
    <mergeCell ref="AN78:AO78"/>
    <mergeCell ref="AP78:AQ78"/>
    <mergeCell ref="AR78:AS78"/>
    <mergeCell ref="AT78:AU78"/>
    <mergeCell ref="AV78:AW78"/>
    <mergeCell ref="AX78:AY78"/>
    <mergeCell ref="AZ78:BA78"/>
    <mergeCell ref="BB78:BC78"/>
    <mergeCell ref="BD79:BE79"/>
    <mergeCell ref="BF79:BG79"/>
    <mergeCell ref="BD78:BE78"/>
    <mergeCell ref="BF78:BG78"/>
    <mergeCell ref="BH78:BI78"/>
    <mergeCell ref="BJ78:BK78"/>
    <mergeCell ref="AR90:AS90"/>
    <mergeCell ref="AT90:AU90"/>
    <mergeCell ref="AV90:AW90"/>
    <mergeCell ref="AX90:AY90"/>
    <mergeCell ref="AZ90:BA90"/>
    <mergeCell ref="BB90:BC90"/>
    <mergeCell ref="BD90:BE90"/>
    <mergeCell ref="AV91:AW91"/>
    <mergeCell ref="AX91:AY91"/>
    <mergeCell ref="BL78:BM78"/>
    <mergeCell ref="D79:E79"/>
    <mergeCell ref="F79:G79"/>
    <mergeCell ref="H79:I79"/>
    <mergeCell ref="J79:K79"/>
    <mergeCell ref="L79:M79"/>
    <mergeCell ref="N79:O79"/>
    <mergeCell ref="P79:Q79"/>
    <mergeCell ref="R79:S79"/>
    <mergeCell ref="T79:U79"/>
    <mergeCell ref="V79:W79"/>
    <mergeCell ref="X79:Y79"/>
    <mergeCell ref="Z79:AA79"/>
    <mergeCell ref="AB79:AC79"/>
    <mergeCell ref="AD79:AE79"/>
    <mergeCell ref="AF79:AG79"/>
    <mergeCell ref="AH79:AI79"/>
    <mergeCell ref="BD66:BE66"/>
    <mergeCell ref="BF66:BG66"/>
    <mergeCell ref="BH66:BI66"/>
    <mergeCell ref="BH79:BI79"/>
    <mergeCell ref="BJ79:BK79"/>
    <mergeCell ref="BL79:BM79"/>
    <mergeCell ref="B56:B67"/>
    <mergeCell ref="D66:E66"/>
    <mergeCell ref="F66:G66"/>
    <mergeCell ref="H66:I66"/>
    <mergeCell ref="J66:K66"/>
    <mergeCell ref="L66:M66"/>
    <mergeCell ref="N66:O66"/>
    <mergeCell ref="P66:Q66"/>
    <mergeCell ref="R66:S66"/>
    <mergeCell ref="T66:U66"/>
    <mergeCell ref="V66:W66"/>
    <mergeCell ref="X66:Y66"/>
    <mergeCell ref="Z66:AA66"/>
    <mergeCell ref="AB66:AC66"/>
    <mergeCell ref="AD66:AE66"/>
    <mergeCell ref="AF66:AG66"/>
    <mergeCell ref="AH66:AI66"/>
    <mergeCell ref="AJ66:AK66"/>
    <mergeCell ref="AL66:AM66"/>
    <mergeCell ref="AP79:AQ79"/>
    <mergeCell ref="AR79:AS79"/>
    <mergeCell ref="AT79:AU79"/>
    <mergeCell ref="AV79:AW79"/>
    <mergeCell ref="AX79:AY79"/>
    <mergeCell ref="AZ79:BA79"/>
    <mergeCell ref="BB79:BC79"/>
    <mergeCell ref="BD67:BE67"/>
    <mergeCell ref="BF67:BG67"/>
    <mergeCell ref="BH67:BI67"/>
    <mergeCell ref="BJ67:BK67"/>
    <mergeCell ref="BL67:BM67"/>
    <mergeCell ref="BJ66:BK66"/>
    <mergeCell ref="BL66:BM66"/>
    <mergeCell ref="D67:E67"/>
    <mergeCell ref="F67:G67"/>
    <mergeCell ref="H67:I67"/>
    <mergeCell ref="J67:K67"/>
    <mergeCell ref="L67:M67"/>
    <mergeCell ref="N67:O67"/>
    <mergeCell ref="P67:Q67"/>
    <mergeCell ref="R67:S67"/>
    <mergeCell ref="T67:U67"/>
    <mergeCell ref="V67:W67"/>
    <mergeCell ref="X67:Y67"/>
    <mergeCell ref="Z67:AA67"/>
    <mergeCell ref="AB67:AC67"/>
    <mergeCell ref="AD67:AE67"/>
    <mergeCell ref="AF67:AG67"/>
    <mergeCell ref="AH67:AI67"/>
    <mergeCell ref="AJ67:AK67"/>
    <mergeCell ref="AL67:AM67"/>
    <mergeCell ref="AN67:AO67"/>
    <mergeCell ref="AP67:AQ67"/>
    <mergeCell ref="AR67:AS67"/>
    <mergeCell ref="AT67:AU67"/>
    <mergeCell ref="AR66:AS66"/>
    <mergeCell ref="AT66:AU66"/>
    <mergeCell ref="AV66:AW66"/>
    <mergeCell ref="K2:L2"/>
    <mergeCell ref="N2:O2"/>
    <mergeCell ref="Q2:R2"/>
    <mergeCell ref="T2:V2"/>
    <mergeCell ref="X2:Z2"/>
    <mergeCell ref="AB2:AC2"/>
    <mergeCell ref="AB6:AC6"/>
    <mergeCell ref="AB9:AC9"/>
    <mergeCell ref="AB12:AC12"/>
    <mergeCell ref="AB3:AC3"/>
    <mergeCell ref="AB7:AC7"/>
    <mergeCell ref="AB10:AC10"/>
    <mergeCell ref="AB13:AC13"/>
    <mergeCell ref="AV67:AW67"/>
    <mergeCell ref="AX67:AY67"/>
    <mergeCell ref="AZ67:BA67"/>
    <mergeCell ref="BB67:BC67"/>
    <mergeCell ref="AX66:AY66"/>
    <mergeCell ref="AZ66:BA66"/>
    <mergeCell ref="BB66:BC66"/>
    <mergeCell ref="AD17:AE17"/>
    <mergeCell ref="AF17:AG17"/>
    <mergeCell ref="AH17:AI17"/>
    <mergeCell ref="AJ17:AK17"/>
    <mergeCell ref="AL17:AM17"/>
    <mergeCell ref="AN17:AO17"/>
    <mergeCell ref="AP17:AQ17"/>
    <mergeCell ref="AR17:AS17"/>
    <mergeCell ref="AT17:AU17"/>
    <mergeCell ref="AV17:AW17"/>
    <mergeCell ref="AX17:AY17"/>
    <mergeCell ref="AZ17:BA17"/>
    <mergeCell ref="AL16:AM16"/>
    <mergeCell ref="AN16:AO16"/>
    <mergeCell ref="AP16:AQ16"/>
    <mergeCell ref="AR16:AS16"/>
    <mergeCell ref="AT16:AU16"/>
    <mergeCell ref="AV16:AW16"/>
    <mergeCell ref="AX16:AY16"/>
    <mergeCell ref="AZ16:BA16"/>
    <mergeCell ref="BB16:BC16"/>
    <mergeCell ref="BD16:BE16"/>
    <mergeCell ref="BF16:BG16"/>
    <mergeCell ref="BH16:BI16"/>
    <mergeCell ref="BJ16:BK16"/>
    <mergeCell ref="BL16:BM16"/>
    <mergeCell ref="D16:E16"/>
    <mergeCell ref="F16:G16"/>
    <mergeCell ref="H16:I16"/>
    <mergeCell ref="J16:K16"/>
    <mergeCell ref="L16:M16"/>
    <mergeCell ref="N16:O16"/>
    <mergeCell ref="P16:Q16"/>
    <mergeCell ref="R16:S16"/>
    <mergeCell ref="T16:U16"/>
    <mergeCell ref="V16:W16"/>
    <mergeCell ref="X16:Y16"/>
    <mergeCell ref="Z16:AA16"/>
    <mergeCell ref="AB16:AC16"/>
    <mergeCell ref="AD16:AE16"/>
    <mergeCell ref="AF16:AG16"/>
    <mergeCell ref="AH16:AI16"/>
    <mergeCell ref="AJ16:AK16"/>
    <mergeCell ref="AJ129:AK129"/>
    <mergeCell ref="AL129:AM129"/>
    <mergeCell ref="AN129:AO129"/>
    <mergeCell ref="AP129:AQ129"/>
    <mergeCell ref="AR129:AS129"/>
    <mergeCell ref="AT129:AU129"/>
    <mergeCell ref="AV129:AW129"/>
    <mergeCell ref="AX129:AY129"/>
    <mergeCell ref="AZ129:BA129"/>
    <mergeCell ref="BB129:BC129"/>
    <mergeCell ref="BD129:BE129"/>
    <mergeCell ref="BF129:BG129"/>
    <mergeCell ref="BH129:BI129"/>
    <mergeCell ref="BJ129:BK129"/>
    <mergeCell ref="BL129:BM129"/>
    <mergeCell ref="D129:E129"/>
    <mergeCell ref="F129:G129"/>
    <mergeCell ref="H129:I129"/>
    <mergeCell ref="J129:K129"/>
    <mergeCell ref="L129:M129"/>
    <mergeCell ref="N129:O129"/>
    <mergeCell ref="P129:Q129"/>
    <mergeCell ref="R129:S129"/>
    <mergeCell ref="T129:U129"/>
    <mergeCell ref="V129:W129"/>
    <mergeCell ref="X129:Y129"/>
    <mergeCell ref="Z129:AA129"/>
    <mergeCell ref="AB129:AC129"/>
    <mergeCell ref="AD129:AE129"/>
    <mergeCell ref="AF129:AG129"/>
    <mergeCell ref="AH129:AI129"/>
  </mergeCells>
  <phoneticPr fontId="1"/>
  <conditionalFormatting sqref="D18:D19 F18:F19 H18:H19 J18:J19 L18:L19 N18:N19 P18:P19 R18:R19 T18:T19 V18:V19 X18:X19 Z18:Z19 AB18:AB19 AD18:AD19 AF18:AF19 AH18:AH19 AJ18:AJ19 AL18:AL19 AN18:AN19 AP18:AP19 AR18:AR19 AT18:AT19 AV18:AV19 AX18:AX19 AZ18:AZ19 BB18:BB19 BD18:BD19 BF18:BF19 BH18:BH19 BJ18:BJ19 BL18:BL19">
    <cfRule type="expression" dxfId="1939" priority="2">
      <formula>D$17=7</formula>
    </cfRule>
    <cfRule type="expression" dxfId="1938" priority="3" stopIfTrue="1">
      <formula>COUNTIF(Holidays,D$18)=1</formula>
    </cfRule>
    <cfRule type="expression" dxfId="1937" priority="1">
      <formula>D$17=1</formula>
    </cfRule>
  </conditionalFormatting>
  <conditionalFormatting sqref="D55">
    <cfRule type="cellIs" dxfId="1936" priority="2557" operator="equal">
      <formula>0</formula>
    </cfRule>
    <cfRule type="cellIs" dxfId="1935" priority="2555" operator="equal">
      <formula>0</formula>
    </cfRule>
    <cfRule type="cellIs" dxfId="1934" priority="2556" operator="equal">
      <formula>0</formula>
    </cfRule>
  </conditionalFormatting>
  <conditionalFormatting sqref="D67 F67 H67 J67 L67 N67 P67 R67 T67 V67 X67 Z67 AB67 AD67 AF67 AH67 AJ67 AL67 AN67 AP67 AR67 AT67 AV67 AX67 AZ67 BB67 BD67 BF67 BH67 BJ67 BL67">
    <cfRule type="cellIs" dxfId="1933" priority="2386" operator="equal">
      <formula>0</formula>
    </cfRule>
    <cfRule type="cellIs" dxfId="1932" priority="2387" operator="equal">
      <formula>0</formula>
    </cfRule>
    <cfRule type="cellIs" dxfId="1931" priority="2388" operator="equal">
      <formula>0</formula>
    </cfRule>
  </conditionalFormatting>
  <conditionalFormatting sqref="D79">
    <cfRule type="cellIs" dxfId="1930" priority="2442" operator="equal">
      <formula>0</formula>
    </cfRule>
    <cfRule type="cellIs" dxfId="1929" priority="2441" operator="equal">
      <formula>0</formula>
    </cfRule>
    <cfRule type="cellIs" dxfId="1928" priority="2440" operator="equal">
      <formula>0</formula>
    </cfRule>
  </conditionalFormatting>
  <conditionalFormatting sqref="D91">
    <cfRule type="cellIs" dxfId="1927" priority="2496" operator="equal">
      <formula>0</formula>
    </cfRule>
    <cfRule type="cellIs" dxfId="1926" priority="2495" operator="equal">
      <formula>0</formula>
    </cfRule>
    <cfRule type="cellIs" dxfId="1925" priority="2494" operator="equal">
      <formula>0</formula>
    </cfRule>
  </conditionalFormatting>
  <conditionalFormatting sqref="D95">
    <cfRule type="cellIs" dxfId="1924" priority="2183" operator="equal">
      <formula>0</formula>
    </cfRule>
    <cfRule type="cellIs" dxfId="1923" priority="2184" operator="equal">
      <formula>0</formula>
    </cfRule>
    <cfRule type="cellIs" dxfId="1922" priority="2182" operator="equal">
      <formula>0</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BL127:BL129">
    <cfRule type="cellIs" dxfId="1921" priority="2617" operator="equal">
      <formula>0</formula>
    </cfRule>
    <cfRule type="cellIs" dxfId="1920" priority="2666" operator="equal">
      <formula>0</formula>
    </cfRule>
    <cfRule type="cellIs" dxfId="1919" priority="2665" operator="equal">
      <formula>0</formula>
    </cfRule>
  </conditionalFormatting>
  <conditionalFormatting sqref="D20:BM35">
    <cfRule type="cellIs" dxfId="1902" priority="6" operator="equal">
      <formula>0</formula>
    </cfRule>
  </conditionalFormatting>
  <conditionalFormatting sqref="D42:BM43">
    <cfRule type="expression" dxfId="1901" priority="4294" stopIfTrue="1">
      <formula>COUNTIF(Holidays,D$42)=1</formula>
    </cfRule>
    <cfRule type="expression" dxfId="1900" priority="4292">
      <formula>D$41=1</formula>
    </cfRule>
    <cfRule type="expression" dxfId="1899" priority="4293">
      <formula>D$41=7</formula>
    </cfRule>
  </conditionalFormatting>
  <conditionalFormatting sqref="E4:F13 H4:I14">
    <cfRule type="cellIs" dxfId="1898" priority="1001" operator="equal">
      <formula>0</formula>
    </cfRule>
  </conditionalFormatting>
  <conditionalFormatting sqref="F55 H55 J55 L55 N55 P55 R55 T55 V55 X55 Z55 AB55 AD55 AF55 AH55 AJ55 AL55 AN55 AP55 AR55 AT55 AV55 AX55 AZ55 BB55 BD55 BF55 BH55 BJ55 BL55">
    <cfRule type="cellIs" dxfId="1897" priority="994" operator="equal">
      <formula>0</formula>
    </cfRule>
    <cfRule type="cellIs" dxfId="1896" priority="993" operator="equal">
      <formula>0</formula>
    </cfRule>
    <cfRule type="cellIs" dxfId="1895" priority="992" operator="equal">
      <formula>0</formula>
    </cfRule>
  </conditionalFormatting>
  <conditionalFormatting sqref="F79">
    <cfRule type="cellIs" dxfId="1894" priority="988" operator="equal">
      <formula>0</formula>
    </cfRule>
    <cfRule type="cellIs" dxfId="1893" priority="986" operator="equal">
      <formula>0</formula>
    </cfRule>
    <cfRule type="cellIs" dxfId="1892" priority="987" operator="equal">
      <formula>0</formula>
    </cfRule>
  </conditionalFormatting>
  <conditionalFormatting sqref="F91">
    <cfRule type="cellIs" dxfId="1891" priority="991" operator="equal">
      <formula>0</formula>
    </cfRule>
    <cfRule type="cellIs" dxfId="1890" priority="990" operator="equal">
      <formula>0</formula>
    </cfRule>
    <cfRule type="cellIs" dxfId="1889" priority="989" operator="equal">
      <formula>0</formula>
    </cfRule>
  </conditionalFormatting>
  <conditionalFormatting sqref="F95">
    <cfRule type="cellIs" dxfId="1888" priority="965" operator="equal">
      <formula>0</formula>
    </cfRule>
    <cfRule type="cellIs" dxfId="1887" priority="966" operator="equal">
      <formula>0</formula>
    </cfRule>
    <cfRule type="cellIs" dxfId="1886" priority="967" operator="equal">
      <formula>0</formula>
    </cfRule>
  </conditionalFormatting>
  <conditionalFormatting sqref="H79">
    <cfRule type="cellIs" dxfId="1870" priority="955" operator="equal">
      <formula>0</formula>
    </cfRule>
    <cfRule type="cellIs" dxfId="1869" priority="954" operator="equal">
      <formula>0</formula>
    </cfRule>
    <cfRule type="cellIs" dxfId="1868" priority="953" operator="equal">
      <formula>0</formula>
    </cfRule>
  </conditionalFormatting>
  <conditionalFormatting sqref="H91">
    <cfRule type="cellIs" dxfId="1867" priority="958" operator="equal">
      <formula>0</formula>
    </cfRule>
    <cfRule type="cellIs" dxfId="1866" priority="957" operator="equal">
      <formula>0</formula>
    </cfRule>
    <cfRule type="cellIs" dxfId="1865" priority="956" operator="equal">
      <formula>0</formula>
    </cfRule>
  </conditionalFormatting>
  <conditionalFormatting sqref="H95">
    <cfRule type="cellIs" dxfId="1864" priority="934" operator="equal">
      <formula>0</formula>
    </cfRule>
    <cfRule type="cellIs" dxfId="1863" priority="933" operator="equal">
      <formula>0</formula>
    </cfRule>
    <cfRule type="cellIs" dxfId="1862" priority="932" operator="equal">
      <formula>0</formula>
    </cfRule>
  </conditionalFormatting>
  <conditionalFormatting sqref="J79">
    <cfRule type="cellIs" dxfId="1846" priority="922" operator="equal">
      <formula>0</formula>
    </cfRule>
    <cfRule type="cellIs" dxfId="1845" priority="921" operator="equal">
      <formula>0</formula>
    </cfRule>
    <cfRule type="cellIs" dxfId="1844" priority="920" operator="equal">
      <formula>0</formula>
    </cfRule>
  </conditionalFormatting>
  <conditionalFormatting sqref="J91">
    <cfRule type="cellIs" dxfId="1843" priority="925" operator="equal">
      <formula>0</formula>
    </cfRule>
    <cfRule type="cellIs" dxfId="1842" priority="924" operator="equal">
      <formula>0</formula>
    </cfRule>
    <cfRule type="cellIs" dxfId="1841" priority="923" operator="equal">
      <formula>0</formula>
    </cfRule>
  </conditionalFormatting>
  <conditionalFormatting sqref="J95">
    <cfRule type="cellIs" dxfId="1840" priority="901" operator="equal">
      <formula>0</formula>
    </cfRule>
    <cfRule type="cellIs" dxfId="1839" priority="900" operator="equal">
      <formula>0</formula>
    </cfRule>
    <cfRule type="cellIs" dxfId="1838" priority="899" operator="equal">
      <formula>0</formula>
    </cfRule>
  </conditionalFormatting>
  <conditionalFormatting sqref="L79">
    <cfRule type="cellIs" dxfId="1822" priority="889" operator="equal">
      <formula>0</formula>
    </cfRule>
    <cfRule type="cellIs" dxfId="1821" priority="887" operator="equal">
      <formula>0</formula>
    </cfRule>
    <cfRule type="cellIs" dxfId="1820" priority="888" operator="equal">
      <formula>0</formula>
    </cfRule>
  </conditionalFormatting>
  <conditionalFormatting sqref="L91">
    <cfRule type="cellIs" dxfId="1819" priority="892" operator="equal">
      <formula>0</formula>
    </cfRule>
    <cfRule type="cellIs" dxfId="1818" priority="891" operator="equal">
      <formula>0</formula>
    </cfRule>
    <cfRule type="cellIs" dxfId="1817" priority="890" operator="equal">
      <formula>0</formula>
    </cfRule>
  </conditionalFormatting>
  <conditionalFormatting sqref="L95">
    <cfRule type="cellIs" dxfId="1816" priority="866" operator="equal">
      <formula>0</formula>
    </cfRule>
    <cfRule type="cellIs" dxfId="1815" priority="867" operator="equal">
      <formula>0</formula>
    </cfRule>
    <cfRule type="cellIs" dxfId="1814" priority="868" operator="equal">
      <formula>0</formula>
    </cfRule>
  </conditionalFormatting>
  <conditionalFormatting sqref="N79">
    <cfRule type="cellIs" dxfId="1798" priority="856" operator="equal">
      <formula>0</formula>
    </cfRule>
    <cfRule type="cellIs" dxfId="1797" priority="855" operator="equal">
      <formula>0</formula>
    </cfRule>
    <cfRule type="cellIs" dxfId="1796" priority="854" operator="equal">
      <formula>0</formula>
    </cfRule>
  </conditionalFormatting>
  <conditionalFormatting sqref="N91">
    <cfRule type="cellIs" dxfId="1795" priority="859" operator="equal">
      <formula>0</formula>
    </cfRule>
    <cfRule type="cellIs" dxfId="1794" priority="858" operator="equal">
      <formula>0</formula>
    </cfRule>
    <cfRule type="cellIs" dxfId="1793" priority="857" operator="equal">
      <formula>0</formula>
    </cfRule>
  </conditionalFormatting>
  <conditionalFormatting sqref="N95">
    <cfRule type="cellIs" dxfId="1792" priority="835" operator="equal">
      <formula>0</formula>
    </cfRule>
    <cfRule type="cellIs" dxfId="1791" priority="834" operator="equal">
      <formula>0</formula>
    </cfRule>
    <cfRule type="cellIs" dxfId="1790" priority="833" operator="equal">
      <formula>0</formula>
    </cfRule>
  </conditionalFormatting>
  <conditionalFormatting sqref="P79">
    <cfRule type="cellIs" dxfId="1774" priority="823" operator="equal">
      <formula>0</formula>
    </cfRule>
    <cfRule type="cellIs" dxfId="1773" priority="822" operator="equal">
      <formula>0</formula>
    </cfRule>
    <cfRule type="cellIs" dxfId="1772" priority="821" operator="equal">
      <formula>0</formula>
    </cfRule>
  </conditionalFormatting>
  <conditionalFormatting sqref="P91">
    <cfRule type="cellIs" dxfId="1771" priority="826" operator="equal">
      <formula>0</formula>
    </cfRule>
    <cfRule type="cellIs" dxfId="1770" priority="825" operator="equal">
      <formula>0</formula>
    </cfRule>
    <cfRule type="cellIs" dxfId="1769" priority="824" operator="equal">
      <formula>0</formula>
    </cfRule>
  </conditionalFormatting>
  <conditionalFormatting sqref="P95">
    <cfRule type="cellIs" dxfId="1768" priority="800" operator="equal">
      <formula>0</formula>
    </cfRule>
    <cfRule type="cellIs" dxfId="1767" priority="801" operator="equal">
      <formula>0</formula>
    </cfRule>
    <cfRule type="cellIs" dxfId="1766" priority="802" operator="equal">
      <formula>0</formula>
    </cfRule>
  </conditionalFormatting>
  <conditionalFormatting sqref="R79">
    <cfRule type="cellIs" dxfId="1750" priority="788" operator="equal">
      <formula>0</formula>
    </cfRule>
    <cfRule type="cellIs" dxfId="1749" priority="789" operator="equal">
      <formula>0</formula>
    </cfRule>
    <cfRule type="cellIs" dxfId="1748" priority="790" operator="equal">
      <formula>0</formula>
    </cfRule>
  </conditionalFormatting>
  <conditionalFormatting sqref="R91">
    <cfRule type="cellIs" dxfId="1747" priority="792" operator="equal">
      <formula>0</formula>
    </cfRule>
    <cfRule type="cellIs" dxfId="1746" priority="793" operator="equal">
      <formula>0</formula>
    </cfRule>
    <cfRule type="cellIs" dxfId="1745" priority="791" operator="equal">
      <formula>0</formula>
    </cfRule>
  </conditionalFormatting>
  <conditionalFormatting sqref="R95">
    <cfRule type="cellIs" dxfId="1744" priority="769" operator="equal">
      <formula>0</formula>
    </cfRule>
    <cfRule type="cellIs" dxfId="1743" priority="768" operator="equal">
      <formula>0</formula>
    </cfRule>
    <cfRule type="cellIs" dxfId="1742" priority="767" operator="equal">
      <formula>0</formula>
    </cfRule>
  </conditionalFormatting>
  <conditionalFormatting sqref="R15:U15 D143:E143 R144:S234">
    <cfRule type="expression" dxfId="1726" priority="2746">
      <formula>#REF!="浪費"</formula>
    </cfRule>
    <cfRule type="expression" dxfId="1725" priority="2747">
      <formula>#REF!="投資"</formula>
    </cfRule>
    <cfRule type="expression" dxfId="1724" priority="2748">
      <formula>#REF!="不明"</formula>
    </cfRule>
  </conditionalFormatting>
  <conditionalFormatting sqref="T79">
    <cfRule type="cellIs" dxfId="1723" priority="757" operator="equal">
      <formula>0</formula>
    </cfRule>
    <cfRule type="cellIs" dxfId="1722" priority="755" operator="equal">
      <formula>0</formula>
    </cfRule>
    <cfRule type="cellIs" dxfId="1721" priority="756" operator="equal">
      <formula>0</formula>
    </cfRule>
  </conditionalFormatting>
  <conditionalFormatting sqref="T91">
    <cfRule type="cellIs" dxfId="1720" priority="760" operator="equal">
      <formula>0</formula>
    </cfRule>
    <cfRule type="cellIs" dxfId="1719" priority="759" operator="equal">
      <formula>0</formula>
    </cfRule>
    <cfRule type="cellIs" dxfId="1718" priority="758" operator="equal">
      <formula>0</formula>
    </cfRule>
  </conditionalFormatting>
  <conditionalFormatting sqref="T95">
    <cfRule type="cellIs" dxfId="1717" priority="735" operator="equal">
      <formula>0</formula>
    </cfRule>
    <cfRule type="cellIs" dxfId="1716" priority="734" operator="equal">
      <formula>0</formula>
    </cfRule>
    <cfRule type="cellIs" dxfId="1715" priority="736" operator="equal">
      <formula>0</formula>
    </cfRule>
  </conditionalFormatting>
  <conditionalFormatting sqref="U4:V14">
    <cfRule type="cellIs" dxfId="1699" priority="7" operator="equal">
      <formula>0</formula>
    </cfRule>
  </conditionalFormatting>
  <conditionalFormatting sqref="V79">
    <cfRule type="cellIs" dxfId="1698" priority="723" operator="equal">
      <formula>0</formula>
    </cfRule>
    <cfRule type="cellIs" dxfId="1697" priority="722" operator="equal">
      <formula>0</formula>
    </cfRule>
    <cfRule type="cellIs" dxfId="1696" priority="724" operator="equal">
      <formula>0</formula>
    </cfRule>
  </conditionalFormatting>
  <conditionalFormatting sqref="V91">
    <cfRule type="cellIs" dxfId="1695" priority="727" operator="equal">
      <formula>0</formula>
    </cfRule>
    <cfRule type="cellIs" dxfId="1694" priority="726" operator="equal">
      <formula>0</formula>
    </cfRule>
    <cfRule type="cellIs" dxfId="1693" priority="725" operator="equal">
      <formula>0</formula>
    </cfRule>
  </conditionalFormatting>
  <conditionalFormatting sqref="V95">
    <cfRule type="cellIs" dxfId="1692" priority="702" operator="equal">
      <formula>0</formula>
    </cfRule>
    <cfRule type="cellIs" dxfId="1691" priority="701" operator="equal">
      <formula>0</formula>
    </cfRule>
    <cfRule type="cellIs" dxfId="1690" priority="703" operator="equal">
      <formula>0</formula>
    </cfRule>
  </conditionalFormatting>
  <conditionalFormatting sqref="X79">
    <cfRule type="cellIs" dxfId="1674" priority="690" operator="equal">
      <formula>0</formula>
    </cfRule>
    <cfRule type="cellIs" dxfId="1673" priority="689" operator="equal">
      <formula>0</formula>
    </cfRule>
    <cfRule type="cellIs" dxfId="1672" priority="691" operator="equal">
      <formula>0</formula>
    </cfRule>
  </conditionalFormatting>
  <conditionalFormatting sqref="X91">
    <cfRule type="cellIs" dxfId="1671" priority="694" operator="equal">
      <formula>0</formula>
    </cfRule>
    <cfRule type="cellIs" dxfId="1670" priority="693" operator="equal">
      <formula>0</formula>
    </cfRule>
    <cfRule type="cellIs" dxfId="1669" priority="692" operator="equal">
      <formula>0</formula>
    </cfRule>
  </conditionalFormatting>
  <conditionalFormatting sqref="X95">
    <cfRule type="cellIs" dxfId="1668" priority="670" operator="equal">
      <formula>0</formula>
    </cfRule>
    <cfRule type="cellIs" dxfId="1667" priority="668" operator="equal">
      <formula>0</formula>
    </cfRule>
    <cfRule type="cellIs" dxfId="1666" priority="669" operator="equal">
      <formula>0</formula>
    </cfRule>
  </conditionalFormatting>
  <conditionalFormatting sqref="Z79">
    <cfRule type="cellIs" dxfId="1650" priority="658" operator="equal">
      <formula>0</formula>
    </cfRule>
    <cfRule type="cellIs" dxfId="1649" priority="657" operator="equal">
      <formula>0</formula>
    </cfRule>
    <cfRule type="cellIs" dxfId="1648" priority="656" operator="equal">
      <formula>0</formula>
    </cfRule>
  </conditionalFormatting>
  <conditionalFormatting sqref="Z91">
    <cfRule type="cellIs" dxfId="1647" priority="661" operator="equal">
      <formula>0</formula>
    </cfRule>
    <cfRule type="cellIs" dxfId="1646" priority="660" operator="equal">
      <formula>0</formula>
    </cfRule>
    <cfRule type="cellIs" dxfId="1645" priority="659" operator="equal">
      <formula>0</formula>
    </cfRule>
  </conditionalFormatting>
  <conditionalFormatting sqref="Z95">
    <cfRule type="cellIs" dxfId="1644" priority="636" operator="equal">
      <formula>0</formula>
    </cfRule>
    <cfRule type="cellIs" dxfId="1643" priority="635" operator="equal">
      <formula>0</formula>
    </cfRule>
    <cfRule type="cellIs" dxfId="1642" priority="637" operator="equal">
      <formula>0</formula>
    </cfRule>
  </conditionalFormatting>
  <conditionalFormatting sqref="AB3 L4:L14 O4:O14 R4:R14 Y4:Z14 AB7 AB10 AB13">
    <cfRule type="cellIs" dxfId="1626" priority="2616" operator="equal">
      <formula>0</formula>
    </cfRule>
  </conditionalFormatting>
  <conditionalFormatting sqref="AB79">
    <cfRule type="cellIs" dxfId="1625" priority="623" operator="equal">
      <formula>0</formula>
    </cfRule>
    <cfRule type="cellIs" dxfId="1624" priority="625" operator="equal">
      <formula>0</formula>
    </cfRule>
    <cfRule type="cellIs" dxfId="1623" priority="624" operator="equal">
      <formula>0</formula>
    </cfRule>
  </conditionalFormatting>
  <conditionalFormatting sqref="AB91">
    <cfRule type="cellIs" dxfId="1622" priority="628" operator="equal">
      <formula>0</formula>
    </cfRule>
    <cfRule type="cellIs" dxfId="1621" priority="627" operator="equal">
      <formula>0</formula>
    </cfRule>
    <cfRule type="cellIs" dxfId="1620" priority="626" operator="equal">
      <formula>0</formula>
    </cfRule>
  </conditionalFormatting>
  <conditionalFormatting sqref="AB95">
    <cfRule type="cellIs" dxfId="1619" priority="604" operator="equal">
      <formula>0</formula>
    </cfRule>
    <cfRule type="cellIs" dxfId="1618" priority="602" operator="equal">
      <formula>0</formula>
    </cfRule>
    <cfRule type="cellIs" dxfId="1617" priority="603" operator="equal">
      <formula>0</formula>
    </cfRule>
  </conditionalFormatting>
  <conditionalFormatting sqref="AD79">
    <cfRule type="cellIs" dxfId="1601" priority="592" operator="equal">
      <formula>0</formula>
    </cfRule>
    <cfRule type="cellIs" dxfId="1600" priority="591" operator="equal">
      <formula>0</formula>
    </cfRule>
    <cfRule type="cellIs" dxfId="1599" priority="590" operator="equal">
      <formula>0</formula>
    </cfRule>
  </conditionalFormatting>
  <conditionalFormatting sqref="AD91">
    <cfRule type="cellIs" dxfId="1598" priority="595" operator="equal">
      <formula>0</formula>
    </cfRule>
    <cfRule type="cellIs" dxfId="1597" priority="594" operator="equal">
      <formula>0</formula>
    </cfRule>
    <cfRule type="cellIs" dxfId="1596" priority="593" operator="equal">
      <formula>0</formula>
    </cfRule>
  </conditionalFormatting>
  <conditionalFormatting sqref="AD95">
    <cfRule type="cellIs" dxfId="1595" priority="571" operator="equal">
      <formula>0</formula>
    </cfRule>
    <cfRule type="cellIs" dxfId="1594" priority="569" operator="equal">
      <formula>0</formula>
    </cfRule>
    <cfRule type="cellIs" dxfId="1593" priority="570" operator="equal">
      <formula>0</formula>
    </cfRule>
  </conditionalFormatting>
  <conditionalFormatting sqref="AF79">
    <cfRule type="cellIs" dxfId="1577" priority="557" operator="equal">
      <formula>0</formula>
    </cfRule>
    <cfRule type="cellIs" dxfId="1576" priority="559" operator="equal">
      <formula>0</formula>
    </cfRule>
    <cfRule type="cellIs" dxfId="1575" priority="558" operator="equal">
      <formula>0</formula>
    </cfRule>
  </conditionalFormatting>
  <conditionalFormatting sqref="AF91">
    <cfRule type="cellIs" dxfId="1574" priority="562" operator="equal">
      <formula>0</formula>
    </cfRule>
    <cfRule type="cellIs" dxfId="1573" priority="561" operator="equal">
      <formula>0</formula>
    </cfRule>
    <cfRule type="cellIs" dxfId="1572" priority="560" operator="equal">
      <formula>0</formula>
    </cfRule>
  </conditionalFormatting>
  <conditionalFormatting sqref="AF95">
    <cfRule type="cellIs" dxfId="1571" priority="536" operator="equal">
      <formula>0</formula>
    </cfRule>
    <cfRule type="cellIs" dxfId="1570" priority="538" operator="equal">
      <formula>0</formula>
    </cfRule>
    <cfRule type="cellIs" dxfId="1569" priority="537" operator="equal">
      <formula>0</formula>
    </cfRule>
  </conditionalFormatting>
  <conditionalFormatting sqref="AH79">
    <cfRule type="cellIs" dxfId="1553" priority="526" operator="equal">
      <formula>0</formula>
    </cfRule>
    <cfRule type="cellIs" dxfId="1552" priority="524" operator="equal">
      <formula>0</formula>
    </cfRule>
    <cfRule type="cellIs" dxfId="1551" priority="525" operator="equal">
      <formula>0</formula>
    </cfRule>
  </conditionalFormatting>
  <conditionalFormatting sqref="AH91">
    <cfRule type="cellIs" dxfId="1550" priority="528" operator="equal">
      <formula>0</formula>
    </cfRule>
    <cfRule type="cellIs" dxfId="1549" priority="529" operator="equal">
      <formula>0</formula>
    </cfRule>
    <cfRule type="cellIs" dxfId="1548" priority="527" operator="equal">
      <formula>0</formula>
    </cfRule>
  </conditionalFormatting>
  <conditionalFormatting sqref="AH95">
    <cfRule type="cellIs" dxfId="1547" priority="503" operator="equal">
      <formula>0</formula>
    </cfRule>
    <cfRule type="cellIs" dxfId="1546" priority="505" operator="equal">
      <formula>0</formula>
    </cfRule>
    <cfRule type="cellIs" dxfId="1545" priority="504" operator="equal">
      <formula>0</formula>
    </cfRule>
  </conditionalFormatting>
  <conditionalFormatting sqref="AJ79">
    <cfRule type="cellIs" dxfId="1529" priority="491" operator="equal">
      <formula>0</formula>
    </cfRule>
    <cfRule type="cellIs" dxfId="1528" priority="493" operator="equal">
      <formula>0</formula>
    </cfRule>
    <cfRule type="cellIs" dxfId="1527" priority="492" operator="equal">
      <formula>0</formula>
    </cfRule>
  </conditionalFormatting>
  <conditionalFormatting sqref="AJ91">
    <cfRule type="cellIs" dxfId="1526" priority="496" operator="equal">
      <formula>0</formula>
    </cfRule>
    <cfRule type="cellIs" dxfId="1525" priority="495" operator="equal">
      <formula>0</formula>
    </cfRule>
    <cfRule type="cellIs" dxfId="1524" priority="494" operator="equal">
      <formula>0</formula>
    </cfRule>
  </conditionalFormatting>
  <conditionalFormatting sqref="AJ95">
    <cfRule type="cellIs" dxfId="1523" priority="470" operator="equal">
      <formula>0</formula>
    </cfRule>
    <cfRule type="cellIs" dxfId="1522" priority="472" operator="equal">
      <formula>0</formula>
    </cfRule>
    <cfRule type="cellIs" dxfId="1521" priority="471" operator="equal">
      <formula>0</formula>
    </cfRule>
  </conditionalFormatting>
  <conditionalFormatting sqref="AL79">
    <cfRule type="cellIs" dxfId="1505" priority="460" operator="equal">
      <formula>0</formula>
    </cfRule>
    <cfRule type="cellIs" dxfId="1504" priority="459" operator="equal">
      <formula>0</formula>
    </cfRule>
    <cfRule type="cellIs" dxfId="1503" priority="458" operator="equal">
      <formula>0</formula>
    </cfRule>
  </conditionalFormatting>
  <conditionalFormatting sqref="AL91">
    <cfRule type="cellIs" dxfId="1502" priority="463" operator="equal">
      <formula>0</formula>
    </cfRule>
    <cfRule type="cellIs" dxfId="1501" priority="462" operator="equal">
      <formula>0</formula>
    </cfRule>
    <cfRule type="cellIs" dxfId="1500" priority="461" operator="equal">
      <formula>0</formula>
    </cfRule>
  </conditionalFormatting>
  <conditionalFormatting sqref="AL95">
    <cfRule type="cellIs" dxfId="1499" priority="437" operator="equal">
      <formula>0</formula>
    </cfRule>
    <cfRule type="cellIs" dxfId="1498" priority="438" operator="equal">
      <formula>0</formula>
    </cfRule>
    <cfRule type="cellIs" dxfId="1497" priority="439" operator="equal">
      <formula>0</formula>
    </cfRule>
  </conditionalFormatting>
  <conditionalFormatting sqref="AN79">
    <cfRule type="cellIs" dxfId="1481" priority="426" operator="equal">
      <formula>0</formula>
    </cfRule>
    <cfRule type="cellIs" dxfId="1480" priority="427" operator="equal">
      <formula>0</formula>
    </cfRule>
    <cfRule type="cellIs" dxfId="1479" priority="425" operator="equal">
      <formula>0</formula>
    </cfRule>
  </conditionalFormatting>
  <conditionalFormatting sqref="AN91">
    <cfRule type="cellIs" dxfId="1478" priority="430" operator="equal">
      <formula>0</formula>
    </cfRule>
    <cfRule type="cellIs" dxfId="1477" priority="429" operator="equal">
      <formula>0</formula>
    </cfRule>
    <cfRule type="cellIs" dxfId="1476" priority="428" operator="equal">
      <formula>0</formula>
    </cfRule>
  </conditionalFormatting>
  <conditionalFormatting sqref="AN95">
    <cfRule type="cellIs" dxfId="1475" priority="404" operator="equal">
      <formula>0</formula>
    </cfRule>
    <cfRule type="cellIs" dxfId="1474" priority="406" operator="equal">
      <formula>0</formula>
    </cfRule>
    <cfRule type="cellIs" dxfId="1473" priority="405" operator="equal">
      <formula>0</formula>
    </cfRule>
  </conditionalFormatting>
  <conditionalFormatting sqref="AP79">
    <cfRule type="cellIs" dxfId="1457" priority="394" operator="equal">
      <formula>0</formula>
    </cfRule>
    <cfRule type="cellIs" dxfId="1456" priority="392" operator="equal">
      <formula>0</formula>
    </cfRule>
    <cfRule type="cellIs" dxfId="1455" priority="393" operator="equal">
      <formula>0</formula>
    </cfRule>
  </conditionalFormatting>
  <conditionalFormatting sqref="AP91">
    <cfRule type="cellIs" dxfId="1454" priority="395" operator="equal">
      <formula>0</formula>
    </cfRule>
    <cfRule type="cellIs" dxfId="1453" priority="396" operator="equal">
      <formula>0</formula>
    </cfRule>
    <cfRule type="cellIs" dxfId="1452" priority="397" operator="equal">
      <formula>0</formula>
    </cfRule>
  </conditionalFormatting>
  <conditionalFormatting sqref="AP95">
    <cfRule type="cellIs" dxfId="1451" priority="373" operator="equal">
      <formula>0</formula>
    </cfRule>
    <cfRule type="cellIs" dxfId="1450" priority="372" operator="equal">
      <formula>0</formula>
    </cfRule>
    <cfRule type="cellIs" dxfId="1449" priority="371" operator="equal">
      <formula>0</formula>
    </cfRule>
  </conditionalFormatting>
  <conditionalFormatting sqref="AR79">
    <cfRule type="cellIs" dxfId="1433" priority="359" operator="equal">
      <formula>0</formula>
    </cfRule>
    <cfRule type="cellIs" dxfId="1432" priority="360" operator="equal">
      <formula>0</formula>
    </cfRule>
    <cfRule type="cellIs" dxfId="1431" priority="361" operator="equal">
      <formula>0</formula>
    </cfRule>
  </conditionalFormatting>
  <conditionalFormatting sqref="AR91">
    <cfRule type="cellIs" dxfId="1430" priority="362" operator="equal">
      <formula>0</formula>
    </cfRule>
    <cfRule type="cellIs" dxfId="1429" priority="363" operator="equal">
      <formula>0</formula>
    </cfRule>
    <cfRule type="cellIs" dxfId="1428" priority="364" operator="equal">
      <formula>0</formula>
    </cfRule>
  </conditionalFormatting>
  <conditionalFormatting sqref="AR95">
    <cfRule type="cellIs" dxfId="1427" priority="340" operator="equal">
      <formula>0</formula>
    </cfRule>
    <cfRule type="cellIs" dxfId="1426" priority="339" operator="equal">
      <formula>0</formula>
    </cfRule>
    <cfRule type="cellIs" dxfId="1425" priority="338" operator="equal">
      <formula>0</formula>
    </cfRule>
  </conditionalFormatting>
  <conditionalFormatting sqref="AT79">
    <cfRule type="cellIs" dxfId="1409" priority="326" operator="equal">
      <formula>0</formula>
    </cfRule>
    <cfRule type="cellIs" dxfId="1408" priority="327" operator="equal">
      <formula>0</formula>
    </cfRule>
    <cfRule type="cellIs" dxfId="1407" priority="328" operator="equal">
      <formula>0</formula>
    </cfRule>
  </conditionalFormatting>
  <conditionalFormatting sqref="AT91">
    <cfRule type="cellIs" dxfId="1406" priority="330" operator="equal">
      <formula>0</formula>
    </cfRule>
    <cfRule type="cellIs" dxfId="1405" priority="331" operator="equal">
      <formula>0</formula>
    </cfRule>
    <cfRule type="cellIs" dxfId="1404" priority="329" operator="equal">
      <formula>0</formula>
    </cfRule>
  </conditionalFormatting>
  <conditionalFormatting sqref="AT95">
    <cfRule type="cellIs" dxfId="1403" priority="307" operator="equal">
      <formula>0</formula>
    </cfRule>
    <cfRule type="cellIs" dxfId="1402" priority="306" operator="equal">
      <formula>0</formula>
    </cfRule>
    <cfRule type="cellIs" dxfId="1401" priority="305" operator="equal">
      <formula>0</formula>
    </cfRule>
  </conditionalFormatting>
  <conditionalFormatting sqref="AV79">
    <cfRule type="cellIs" dxfId="1385" priority="295" operator="equal">
      <formula>0</formula>
    </cfRule>
    <cfRule type="cellIs" dxfId="1384" priority="293" operator="equal">
      <formula>0</formula>
    </cfRule>
    <cfRule type="cellIs" dxfId="1383" priority="294" operator="equal">
      <formula>0</formula>
    </cfRule>
  </conditionalFormatting>
  <conditionalFormatting sqref="AV91">
    <cfRule type="cellIs" dxfId="1382" priority="297" operator="equal">
      <formula>0</formula>
    </cfRule>
    <cfRule type="cellIs" dxfId="1381" priority="296" operator="equal">
      <formula>0</formula>
    </cfRule>
    <cfRule type="cellIs" dxfId="1380" priority="298" operator="equal">
      <formula>0</formula>
    </cfRule>
  </conditionalFormatting>
  <conditionalFormatting sqref="AV95">
    <cfRule type="cellIs" dxfId="1379" priority="272" operator="equal">
      <formula>0</formula>
    </cfRule>
    <cfRule type="cellIs" dxfId="1378" priority="274" operator="equal">
      <formula>0</formula>
    </cfRule>
    <cfRule type="cellIs" dxfId="1377" priority="273" operator="equal">
      <formula>0</formula>
    </cfRule>
  </conditionalFormatting>
  <conditionalFormatting sqref="AX79">
    <cfRule type="cellIs" dxfId="1361" priority="262" operator="equal">
      <formula>0</formula>
    </cfRule>
    <cfRule type="cellIs" dxfId="1360" priority="260" operator="equal">
      <formula>0</formula>
    </cfRule>
    <cfRule type="cellIs" dxfId="1359" priority="261" operator="equal">
      <formula>0</formula>
    </cfRule>
  </conditionalFormatting>
  <conditionalFormatting sqref="AX91">
    <cfRule type="cellIs" dxfId="1358" priority="264" operator="equal">
      <formula>0</formula>
    </cfRule>
    <cfRule type="cellIs" dxfId="1357" priority="263" operator="equal">
      <formula>0</formula>
    </cfRule>
    <cfRule type="cellIs" dxfId="1356" priority="265" operator="equal">
      <formula>0</formula>
    </cfRule>
  </conditionalFormatting>
  <conditionalFormatting sqref="AX95">
    <cfRule type="cellIs" dxfId="1355" priority="241" operator="equal">
      <formula>0</formula>
    </cfRule>
    <cfRule type="cellIs" dxfId="1354" priority="240" operator="equal">
      <formula>0</formula>
    </cfRule>
    <cfRule type="cellIs" dxfId="1353" priority="239" operator="equal">
      <formula>0</formula>
    </cfRule>
  </conditionalFormatting>
  <conditionalFormatting sqref="AZ79">
    <cfRule type="cellIs" dxfId="1337" priority="227" operator="equal">
      <formula>0</formula>
    </cfRule>
    <cfRule type="cellIs" dxfId="1336" priority="228" operator="equal">
      <formula>0</formula>
    </cfRule>
    <cfRule type="cellIs" dxfId="1335" priority="229" operator="equal">
      <formula>0</formula>
    </cfRule>
  </conditionalFormatting>
  <conditionalFormatting sqref="AZ91">
    <cfRule type="cellIs" dxfId="1334" priority="230" operator="equal">
      <formula>0</formula>
    </cfRule>
    <cfRule type="cellIs" dxfId="1333" priority="231" operator="equal">
      <formula>0</formula>
    </cfRule>
    <cfRule type="cellIs" dxfId="1332" priority="232" operator="equal">
      <formula>0</formula>
    </cfRule>
  </conditionalFormatting>
  <conditionalFormatting sqref="AZ95">
    <cfRule type="cellIs" dxfId="1331" priority="208" operator="equal">
      <formula>0</formula>
    </cfRule>
    <cfRule type="cellIs" dxfId="1330" priority="207" operator="equal">
      <formula>0</formula>
    </cfRule>
    <cfRule type="cellIs" dxfId="1329" priority="206" operator="equal">
      <formula>0</formula>
    </cfRule>
  </conditionalFormatting>
  <conditionalFormatting sqref="BB79">
    <cfRule type="cellIs" dxfId="1313" priority="194" operator="equal">
      <formula>0</formula>
    </cfRule>
    <cfRule type="cellIs" dxfId="1312" priority="195" operator="equal">
      <formula>0</formula>
    </cfRule>
    <cfRule type="cellIs" dxfId="1311" priority="196" operator="equal">
      <formula>0</formula>
    </cfRule>
  </conditionalFormatting>
  <conditionalFormatting sqref="BB91">
    <cfRule type="cellIs" dxfId="1310" priority="197" operator="equal">
      <formula>0</formula>
    </cfRule>
    <cfRule type="cellIs" dxfId="1309" priority="198" operator="equal">
      <formula>0</formula>
    </cfRule>
    <cfRule type="cellIs" dxfId="1308" priority="199" operator="equal">
      <formula>0</formula>
    </cfRule>
  </conditionalFormatting>
  <conditionalFormatting sqref="BB95">
    <cfRule type="cellIs" dxfId="1307" priority="175" operator="equal">
      <formula>0</formula>
    </cfRule>
    <cfRule type="cellIs" dxfId="1306" priority="174" operator="equal">
      <formula>0</formula>
    </cfRule>
    <cfRule type="cellIs" dxfId="1305" priority="173" operator="equal">
      <formula>0</formula>
    </cfRule>
  </conditionalFormatting>
  <conditionalFormatting sqref="BD79">
    <cfRule type="cellIs" dxfId="1289" priority="161" operator="equal">
      <formula>0</formula>
    </cfRule>
    <cfRule type="cellIs" dxfId="1288" priority="162" operator="equal">
      <formula>0</formula>
    </cfRule>
    <cfRule type="cellIs" dxfId="1287" priority="163" operator="equal">
      <formula>0</formula>
    </cfRule>
  </conditionalFormatting>
  <conditionalFormatting sqref="BD91">
    <cfRule type="cellIs" dxfId="1286" priority="164" operator="equal">
      <formula>0</formula>
    </cfRule>
    <cfRule type="cellIs" dxfId="1285" priority="165" operator="equal">
      <formula>0</formula>
    </cfRule>
    <cfRule type="cellIs" dxfId="1284" priority="166" operator="equal">
      <formula>0</formula>
    </cfRule>
  </conditionalFormatting>
  <conditionalFormatting sqref="BD95">
    <cfRule type="cellIs" dxfId="1283" priority="142" operator="equal">
      <formula>0</formula>
    </cfRule>
    <cfRule type="cellIs" dxfId="1282" priority="141" operator="equal">
      <formula>0</formula>
    </cfRule>
    <cfRule type="cellIs" dxfId="1281" priority="140" operator="equal">
      <formula>0</formula>
    </cfRule>
  </conditionalFormatting>
  <conditionalFormatting sqref="BF79">
    <cfRule type="cellIs" dxfId="1265" priority="128" operator="equal">
      <formula>0</formula>
    </cfRule>
    <cfRule type="cellIs" dxfId="1264" priority="129" operator="equal">
      <formula>0</formula>
    </cfRule>
    <cfRule type="cellIs" dxfId="1263" priority="130" operator="equal">
      <formula>0</formula>
    </cfRule>
  </conditionalFormatting>
  <conditionalFormatting sqref="BF91">
    <cfRule type="cellIs" dxfId="1262" priority="131" operator="equal">
      <formula>0</formula>
    </cfRule>
    <cfRule type="cellIs" dxfId="1261" priority="132" operator="equal">
      <formula>0</formula>
    </cfRule>
    <cfRule type="cellIs" dxfId="1260" priority="133" operator="equal">
      <formula>0</formula>
    </cfRule>
  </conditionalFormatting>
  <conditionalFormatting sqref="BF95">
    <cfRule type="cellIs" dxfId="1259" priority="107" operator="equal">
      <formula>0</formula>
    </cfRule>
    <cfRule type="cellIs" dxfId="1258" priority="109" operator="equal">
      <formula>0</formula>
    </cfRule>
    <cfRule type="cellIs" dxfId="1257" priority="108" operator="equal">
      <formula>0</formula>
    </cfRule>
  </conditionalFormatting>
  <conditionalFormatting sqref="BH79">
    <cfRule type="cellIs" dxfId="1241" priority="96" operator="equal">
      <formula>0</formula>
    </cfRule>
    <cfRule type="cellIs" dxfId="1240" priority="97" operator="equal">
      <formula>0</formula>
    </cfRule>
    <cfRule type="cellIs" dxfId="1239" priority="95" operator="equal">
      <formula>0</formula>
    </cfRule>
  </conditionalFormatting>
  <conditionalFormatting sqref="BH91">
    <cfRule type="cellIs" dxfId="1238" priority="100" operator="equal">
      <formula>0</formula>
    </cfRule>
    <cfRule type="cellIs" dxfId="1237" priority="99" operator="equal">
      <formula>0</formula>
    </cfRule>
    <cfRule type="cellIs" dxfId="1236" priority="98" operator="equal">
      <formula>0</formula>
    </cfRule>
  </conditionalFormatting>
  <conditionalFormatting sqref="BH95">
    <cfRule type="cellIs" dxfId="1235" priority="74" operator="equal">
      <formula>0</formula>
    </cfRule>
    <cfRule type="cellIs" dxfId="1234" priority="75" operator="equal">
      <formula>0</formula>
    </cfRule>
    <cfRule type="cellIs" dxfId="1233" priority="76" operator="equal">
      <formula>0</formula>
    </cfRule>
  </conditionalFormatting>
  <conditionalFormatting sqref="BJ79">
    <cfRule type="cellIs" dxfId="1217" priority="62" operator="equal">
      <formula>0</formula>
    </cfRule>
    <cfRule type="cellIs" dxfId="1216" priority="64" operator="equal">
      <formula>0</formula>
    </cfRule>
    <cfRule type="cellIs" dxfId="1215" priority="63" operator="equal">
      <formula>0</formula>
    </cfRule>
  </conditionalFormatting>
  <conditionalFormatting sqref="BJ91">
    <cfRule type="cellIs" dxfId="1214" priority="67" operator="equal">
      <formula>0</formula>
    </cfRule>
    <cfRule type="cellIs" dxfId="1213" priority="66" operator="equal">
      <formula>0</formula>
    </cfRule>
    <cfRule type="cellIs" dxfId="1212" priority="65" operator="equal">
      <formula>0</formula>
    </cfRule>
  </conditionalFormatting>
  <conditionalFormatting sqref="BJ95">
    <cfRule type="cellIs" dxfId="1211" priority="43" operator="equal">
      <formula>0</formula>
    </cfRule>
    <cfRule type="cellIs" dxfId="1210" priority="41" operator="equal">
      <formula>0</formula>
    </cfRule>
    <cfRule type="cellIs" dxfId="1209" priority="42" operator="equal">
      <formula>0</formula>
    </cfRule>
  </conditionalFormatting>
  <conditionalFormatting sqref="BL79">
    <cfRule type="cellIs" dxfId="1193" priority="31" operator="equal">
      <formula>0</formula>
    </cfRule>
    <cfRule type="cellIs" dxfId="1192" priority="30" operator="equal">
      <formula>0</formula>
    </cfRule>
    <cfRule type="cellIs" dxfId="1191" priority="29" operator="equal">
      <formula>0</formula>
    </cfRule>
  </conditionalFormatting>
  <conditionalFormatting sqref="BL91">
    <cfRule type="cellIs" dxfId="1190" priority="34" operator="equal">
      <formula>0</formula>
    </cfRule>
    <cfRule type="cellIs" dxfId="1189" priority="33" operator="equal">
      <formula>0</formula>
    </cfRule>
    <cfRule type="cellIs" dxfId="1188" priority="32" operator="equal">
      <formula>0</formula>
    </cfRule>
  </conditionalFormatting>
  <conditionalFormatting sqref="BL95">
    <cfRule type="cellIs" dxfId="1187" priority="10" operator="equal">
      <formula>0</formula>
    </cfRule>
    <cfRule type="cellIs" dxfId="1186" priority="8" operator="equal">
      <formula>0</formula>
    </cfRule>
    <cfRule type="cellIs" dxfId="1185" priority="9" operator="equal">
      <formula>0</formula>
    </cfRule>
  </conditionalFormatting>
  <pageMargins left="0" right="0" top="0" bottom="0" header="0.31496062992125984" footer="0.31496062992125984"/>
  <pageSetup paperSize="9" scale="18" orientation="landscape" horizontalDpi="0" verticalDpi="0" r:id="rId1"/>
  <ignoredErrors>
    <ignoredError sqref="V4:V13"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2385" id="{254C419A-D0FD-46AB-9799-DF692F661D75}">
            <xm:f>AND($E37=Setting!$B$5,Setting!$B$5&lt;&gt;"")</xm:f>
            <x14:dxf>
              <fill>
                <patternFill>
                  <bgColor rgb="FFFFCCCC"/>
                </patternFill>
              </fill>
            </x14:dxf>
          </x14:cfRule>
          <x14:cfRule type="expression" priority="2384" id="{6FF2CFCD-1B4E-4E45-86CB-349E0B668EF4}">
            <xm:f>AND($E37=Setting!$B$6,Setting!$B$6&lt;&gt;"")</xm:f>
            <x14:dxf>
              <fill>
                <patternFill>
                  <bgColor rgb="FFF1E5DB"/>
                </patternFill>
              </fill>
            </x14:dxf>
          </x14:cfRule>
          <x14:cfRule type="expression" priority="2382" id="{640E12D6-A42C-402B-890D-9AB04F66A461}">
            <xm:f>AND($E37=Setting!$B$8,Setting!$B$8&lt;&gt;"")</xm:f>
            <x14:dxf>
              <fill>
                <patternFill>
                  <bgColor rgb="FFFFFFCC"/>
                </patternFill>
              </fill>
            </x14:dxf>
          </x14:cfRule>
          <x14:cfRule type="expression" priority="2381" id="{6EFA5414-834D-45C2-BC81-0CD8C89B3CF8}">
            <xm:f>AND($E37=Setting!$B$9,Setting!$B$9&lt;&gt;"")</xm:f>
            <x14:dxf>
              <fill>
                <patternFill>
                  <bgColor rgb="FFEEFFCC"/>
                </patternFill>
              </fill>
            </x14:dxf>
          </x14:cfRule>
          <x14:cfRule type="expression" priority="2380" id="{B52EEAD1-2E1D-4D2D-B896-DFC59B508A1B}">
            <xm:f>AND($E37=Setting!$B$10,Setting!$B$10&lt;&gt;"")</xm:f>
            <x14:dxf>
              <fill>
                <patternFill>
                  <bgColor rgb="FFDDFFCC"/>
                </patternFill>
              </fill>
            </x14:dxf>
          </x14:cfRule>
          <x14:cfRule type="expression" priority="2379" id="{D60D5AB9-AC19-419E-9C12-3DE042B00898}">
            <xm:f>AND($E37=Setting!$B$11,Setting!$B$11&lt;&gt;"")</xm:f>
            <x14:dxf>
              <fill>
                <patternFill>
                  <bgColor rgb="FFCCFFDD"/>
                </patternFill>
              </fill>
            </x14:dxf>
          </x14:cfRule>
          <x14:cfRule type="expression" priority="2378" id="{3D11EF0D-9E39-4DA9-B824-6C72FED4C6CF}">
            <xm:f>AND($E37=Setting!$B$12,Setting!$B$12&lt;&gt;"")</xm:f>
            <x14:dxf>
              <fill>
                <patternFill>
                  <bgColor rgb="FFCFFCFC"/>
                </patternFill>
              </fill>
            </x14:dxf>
          </x14:cfRule>
          <x14:cfRule type="expression" priority="2377" id="{D8368F26-B859-4B5A-AED5-00610B1ECD25}">
            <xm:f>AND($E37=Setting!$B$13,Setting!$B$13&lt;&gt;"")</xm:f>
            <x14:dxf>
              <fill>
                <patternFill>
                  <bgColor rgb="FFCCEEFF"/>
                </patternFill>
              </fill>
            </x14:dxf>
          </x14:cfRule>
          <x14:cfRule type="expression" priority="2376" id="{57D38304-DF20-4E74-A616-0BC570833325}">
            <xm:f>AND($E37=Setting!$B$14,Setting!$B$14&lt;&gt;"")</xm:f>
            <x14:dxf>
              <fill>
                <patternFill>
                  <bgColor rgb="FFCCDDFF"/>
                </patternFill>
              </fill>
            </x14:dxf>
          </x14:cfRule>
          <x14:cfRule type="expression" priority="2375" id="{1CE9BF5D-4E86-4C51-999F-CA9DE5208D62}">
            <xm:f>AND($E37=Setting!$B$15,Setting!$B$15&lt;&gt;"")</xm:f>
            <x14:dxf>
              <fill>
                <patternFill>
                  <bgColor rgb="FFD6D6F5"/>
                </patternFill>
              </fill>
            </x14:dxf>
          </x14:cfRule>
          <x14:cfRule type="expression" priority="2374" id="{334DAA7F-84CF-4FE6-82F7-FE89F3B49C57}">
            <xm:f>AND($E37=Setting!$B$16,Setting!$B$16&lt;&gt;"")</xm:f>
            <x14:dxf>
              <fill>
                <patternFill>
                  <bgColor rgb="FFEECCFF"/>
                </patternFill>
              </fill>
            </x14:dxf>
          </x14:cfRule>
          <x14:cfRule type="expression" priority="2373" id="{4FCB96F9-C87D-4E04-9DDC-073B01228954}">
            <xm:f>AND($E37=Setting!$B$17,Setting!$B$17&lt;&gt;"")</xm:f>
            <x14:dxf>
              <fill>
                <patternFill>
                  <bgColor rgb="FFFFCCFF"/>
                </patternFill>
              </fill>
            </x14:dxf>
          </x14:cfRule>
          <x14:cfRule type="expression" priority="2372" id="{8C562710-60B2-4C71-8902-3CBF6D48EE25}">
            <xm:f>AND($E37=Setting!$B$18,Setting!$B$18&lt;&gt;"")</xm:f>
            <x14:dxf>
              <fill>
                <patternFill>
                  <bgColor rgb="FFF7D4EB"/>
                </patternFill>
              </fill>
            </x14:dxf>
          </x14:cfRule>
          <x14:cfRule type="expression" priority="2383" id="{F586FFD0-0D61-45B3-A0B2-A612A19C46F7}">
            <xm:f>AND($E37=Setting!$B$7,Setting!$B$7&lt;&gt;"")</xm:f>
            <x14:dxf>
              <fill>
                <patternFill>
                  <bgColor rgb="FFFFEECC"/>
                </patternFill>
              </fill>
            </x14:dxf>
          </x14:cfRule>
          <xm:sqref>D37:E40 D41 F41 H41 J41 L41 N41 P41 R41 T41 V41 X41 Z41 AB41 AD41 AF41 AH41 AJ41 AL41 AN41 AP41 AR41 AT41 AV41 AX41 AZ41 BB41 BD41 BF41 BH41 BJ41 BL41 D43:E125 F67:BM67</xm:sqref>
        </x14:conditionalFormatting>
        <x14:conditionalFormatting xmlns:xm="http://schemas.microsoft.com/office/excel/2006/main">
          <x14:cfRule type="expression" priority="2371" id="{394C4BE4-402C-4CAD-B284-E53868AF8E3B}">
            <xm:f>AND($E37=Setting!$B$19,Setting!$B$19&lt;&gt;"")</xm:f>
            <x14:dxf>
              <fill>
                <patternFill>
                  <bgColor rgb="FFFFCCDD"/>
                </patternFill>
              </fill>
            </x14:dxf>
          </x14:cfRule>
          <xm:sqref>D43:E125 D37:E40 D41 F41 H41 J41 L41 N41 P41 R41 T41 V41 X41 Z41 AB41 AD41 AF41 AH41 AJ41 AL41 AN41 AP41 AR41 AT41 AV41 AX41 AZ41 BB41 BD41 BF41 BH41 BJ41 BL41 F67:BM67</xm:sqref>
        </x14:conditionalFormatting>
        <x14:conditionalFormatting xmlns:xm="http://schemas.microsoft.com/office/excel/2006/main">
          <x14:cfRule type="expression" priority="5" id="{2B232DB8-FA08-FB47-8D4B-3D38649250C1}">
            <xm:f>D$16&gt;Setting!$S$5</xm:f>
            <x14:dxf>
              <numFmt numFmtId="183" formatCode=";;;"/>
            </x14:dxf>
          </x14:cfRule>
          <xm:sqref>D20:BM35</xm:sqref>
        </x14:conditionalFormatting>
        <x14:conditionalFormatting xmlns:xm="http://schemas.microsoft.com/office/excel/2006/main">
          <x14:cfRule type="expression" priority="970" id="{9805426A-7117-4733-9178-AA7B49BFA957}">
            <xm:f>AND($G37=Setting!$B$17,Setting!$B$17&lt;&gt;"")</xm:f>
            <x14:dxf>
              <fill>
                <patternFill>
                  <bgColor rgb="FFFFCCFF"/>
                </patternFill>
              </fill>
            </x14:dxf>
          </x14:cfRule>
          <x14:cfRule type="expression" priority="969" id="{10339238-1217-4A2A-B2E8-73AE10FDD9ED}">
            <xm:f>AND($G37=Setting!$B$18,Setting!$B$18&lt;&gt;"")</xm:f>
            <x14:dxf>
              <fill>
                <patternFill>
                  <bgColor rgb="FFF7D4EB"/>
                </patternFill>
              </fill>
            </x14:dxf>
          </x14:cfRule>
          <x14:cfRule type="expression" priority="982" id="{4C9EA3ED-EB43-47E8-8FE5-64ADD5645274}">
            <xm:f>AND($G37=Setting!$B$5,Setting!$B$5&lt;&gt;"")</xm:f>
            <x14:dxf>
              <fill>
                <patternFill>
                  <bgColor rgb="FFFFCCCC"/>
                </patternFill>
              </fill>
            </x14:dxf>
          </x14:cfRule>
          <x14:cfRule type="expression" priority="981" id="{CEEF9107-3381-4FE8-8D88-B6191D9B307C}">
            <xm:f>AND($G37=Setting!$B$6,Setting!$B$6&lt;&gt;"")</xm:f>
            <x14:dxf>
              <fill>
                <patternFill>
                  <bgColor rgb="FFF1E5DB"/>
                </patternFill>
              </fill>
            </x14:dxf>
          </x14:cfRule>
          <x14:cfRule type="expression" priority="980" id="{CC672B14-ED87-467B-9DD5-D95510E32DD7}">
            <xm:f>AND($G37=Setting!$B$7,Setting!$B$7&lt;&gt;"")</xm:f>
            <x14:dxf>
              <fill>
                <patternFill>
                  <bgColor rgb="FFFFEECC"/>
                </patternFill>
              </fill>
            </x14:dxf>
          </x14:cfRule>
          <x14:cfRule type="expression" priority="979" id="{CEACF152-0A00-442D-BA24-9ED79D7AEA55}">
            <xm:f>AND($G37=Setting!$B$8,Setting!$B$8&lt;&gt;"")</xm:f>
            <x14:dxf>
              <fill>
                <patternFill>
                  <bgColor rgb="FFFFFFCC"/>
                </patternFill>
              </fill>
            </x14:dxf>
          </x14:cfRule>
          <x14:cfRule type="expression" priority="978" id="{A6751AD2-24CD-46C1-8AE3-6BFA83C1666F}">
            <xm:f>AND($G37=Setting!$B$9,Setting!$B$9&lt;&gt;"")</xm:f>
            <x14:dxf>
              <fill>
                <patternFill>
                  <bgColor rgb="FFEEFFCC"/>
                </patternFill>
              </fill>
            </x14:dxf>
          </x14:cfRule>
          <x14:cfRule type="expression" priority="977" id="{CF6E0B4F-3704-4553-A7E3-4F6B9AA1C665}">
            <xm:f>AND($G37=Setting!$B$10,Setting!$B$10&lt;&gt;"")</xm:f>
            <x14:dxf>
              <fill>
                <patternFill>
                  <bgColor rgb="FFDDFFCC"/>
                </patternFill>
              </fill>
            </x14:dxf>
          </x14:cfRule>
          <x14:cfRule type="expression" priority="976" id="{A6D6AF7A-7472-4BF9-9245-5579DA7ABEC8}">
            <xm:f>AND($G37=Setting!$B$11,Setting!$B$11&lt;&gt;"")</xm:f>
            <x14:dxf>
              <fill>
                <patternFill>
                  <bgColor rgb="FFCCFFDD"/>
                </patternFill>
              </fill>
            </x14:dxf>
          </x14:cfRule>
          <x14:cfRule type="expression" priority="975" id="{9337F5FC-9A7B-4A20-BCEA-82429A2E6665}">
            <xm:f>AND($G37=Setting!$B$12,Setting!$B$12&lt;&gt;"")</xm:f>
            <x14:dxf>
              <fill>
                <patternFill>
                  <bgColor rgb="FFCFFCFC"/>
                </patternFill>
              </fill>
            </x14:dxf>
          </x14:cfRule>
          <x14:cfRule type="expression" priority="974" id="{E666C08C-F232-4090-8A63-3FA5907B085F}">
            <xm:f>AND($G37=Setting!$B$13,Setting!$B$13&lt;&gt;"")</xm:f>
            <x14:dxf>
              <fill>
                <patternFill>
                  <bgColor rgb="FFCCEEFF"/>
                </patternFill>
              </fill>
            </x14:dxf>
          </x14:cfRule>
          <x14:cfRule type="expression" priority="973" id="{1D3947B9-3C96-4674-91A6-9F2BD03109E2}">
            <xm:f>AND($G37=Setting!$B$14,Setting!$B$14&lt;&gt;"")</xm:f>
            <x14:dxf>
              <fill>
                <patternFill>
                  <bgColor rgb="FFCCDDFF"/>
                </patternFill>
              </fill>
            </x14:dxf>
          </x14:cfRule>
          <x14:cfRule type="expression" priority="972" id="{40A2E3E6-20B3-4D6F-A9EF-0E17D7F2D67E}">
            <xm:f>AND($G37=Setting!$B$15,Setting!$B$15&lt;&gt;"")</xm:f>
            <x14:dxf>
              <fill>
                <patternFill>
                  <bgColor rgb="FFD6D6F5"/>
                </patternFill>
              </fill>
            </x14:dxf>
          </x14:cfRule>
          <x14:cfRule type="expression" priority="971" id="{C630326A-9DA4-4EA7-AA7A-07458A4573FE}">
            <xm:f>AND($G37=Setting!$B$16,Setting!$B$16&lt;&gt;"")</xm:f>
            <x14:dxf>
              <fill>
                <patternFill>
                  <bgColor rgb="FFEECCFF"/>
                </patternFill>
              </fill>
            </x14:dxf>
          </x14:cfRule>
          <xm:sqref>F37:G40 F42:G66 H55:BM55 F68:G125</xm:sqref>
        </x14:conditionalFormatting>
        <x14:conditionalFormatting xmlns:xm="http://schemas.microsoft.com/office/excel/2006/main">
          <x14:cfRule type="expression" priority="968" id="{F567E76A-A917-475A-8CA0-303EC3416E78}">
            <xm:f>AND($G37=Setting!$B$19,Setting!$B$19&lt;&gt;"")</xm:f>
            <x14:dxf>
              <fill>
                <patternFill>
                  <bgColor rgb="FFFFCCDD"/>
                </patternFill>
              </fill>
            </x14:dxf>
          </x14:cfRule>
          <xm:sqref>F68:G125 F37:G40 F42:G66 H55:BM55</xm:sqref>
        </x14:conditionalFormatting>
        <x14:conditionalFormatting xmlns:xm="http://schemas.microsoft.com/office/excel/2006/main">
          <x14:cfRule type="expression" priority="937" id="{813FC0A3-0B2E-4565-B1A5-8F0333EB375C}">
            <xm:f>AND($I37=Setting!$B$17,Setting!$B$17&lt;&gt;"")</xm:f>
            <x14:dxf>
              <fill>
                <patternFill>
                  <bgColor rgb="FFFFCCFF"/>
                </patternFill>
              </fill>
            </x14:dxf>
          </x14:cfRule>
          <x14:cfRule type="expression" priority="936" id="{7F7D1311-D599-46B8-931D-9C6BA8511686}">
            <xm:f>AND($I37=Setting!$B$18,Setting!$B$18&lt;&gt;"")</xm:f>
            <x14:dxf>
              <fill>
                <patternFill>
                  <bgColor rgb="FFF7D4EB"/>
                </patternFill>
              </fill>
            </x14:dxf>
          </x14:cfRule>
          <x14:cfRule type="expression" priority="949" id="{723B55C2-36C6-4892-9B97-C70D6E6BB26E}">
            <xm:f>AND($I37=Setting!$B$5,Setting!$B$5&lt;&gt;"")</xm:f>
            <x14:dxf>
              <fill>
                <patternFill>
                  <bgColor rgb="FFFFCCCC"/>
                </patternFill>
              </fill>
            </x14:dxf>
          </x14:cfRule>
          <x14:cfRule type="expression" priority="948" id="{02DC9A13-6125-48FD-A7E5-DBE60203AFF3}">
            <xm:f>AND($I37=Setting!$B$6,Setting!$B$6&lt;&gt;"")</xm:f>
            <x14:dxf>
              <fill>
                <patternFill>
                  <bgColor rgb="FFF1E5DB"/>
                </patternFill>
              </fill>
            </x14:dxf>
          </x14:cfRule>
          <x14:cfRule type="expression" priority="947" id="{CC50FA3E-1CE1-4EAB-85F1-B96DF7F9C561}">
            <xm:f>AND($I37=Setting!$B$7,Setting!$B$7&lt;&gt;"")</xm:f>
            <x14:dxf>
              <fill>
                <patternFill>
                  <bgColor rgb="FFFFEECC"/>
                </patternFill>
              </fill>
            </x14:dxf>
          </x14:cfRule>
          <x14:cfRule type="expression" priority="946" id="{180308B5-1C91-4DCE-AE0E-477C35DB1070}">
            <xm:f>AND($I37=Setting!$B$8,Setting!$B$8&lt;&gt;"")</xm:f>
            <x14:dxf>
              <fill>
                <patternFill>
                  <bgColor rgb="FFFFFFCC"/>
                </patternFill>
              </fill>
            </x14:dxf>
          </x14:cfRule>
          <x14:cfRule type="expression" priority="945" id="{E0745B4F-7AA7-43EF-8E07-598AD6698D82}">
            <xm:f>AND($I37=Setting!$B$9,Setting!$B$9&lt;&gt;"")</xm:f>
            <x14:dxf>
              <fill>
                <patternFill>
                  <bgColor rgb="FFEEFFCC"/>
                </patternFill>
              </fill>
            </x14:dxf>
          </x14:cfRule>
          <x14:cfRule type="expression" priority="944" id="{F29F908D-4D4C-42C0-98DC-FAE0E75C0B4F}">
            <xm:f>AND($I37=Setting!$B$10,Setting!$B$10&lt;&gt;"")</xm:f>
            <x14:dxf>
              <fill>
                <patternFill>
                  <bgColor rgb="FFDDFFCC"/>
                </patternFill>
              </fill>
            </x14:dxf>
          </x14:cfRule>
          <x14:cfRule type="expression" priority="943" id="{1F3FCAD9-9F4A-4726-9844-B3F19D3435FD}">
            <xm:f>AND($I37=Setting!$B$11,Setting!$B$11&lt;&gt;"")</xm:f>
            <x14:dxf>
              <fill>
                <patternFill>
                  <bgColor rgb="FFCCFFDD"/>
                </patternFill>
              </fill>
            </x14:dxf>
          </x14:cfRule>
          <x14:cfRule type="expression" priority="942" id="{4C097510-6F30-46D5-AD8B-ED427C58D2AE}">
            <xm:f>AND($I37=Setting!$B$12,Setting!$B$12&lt;&gt;"")</xm:f>
            <x14:dxf>
              <fill>
                <patternFill>
                  <bgColor rgb="FFCFFCFC"/>
                </patternFill>
              </fill>
            </x14:dxf>
          </x14:cfRule>
          <x14:cfRule type="expression" priority="941" id="{EFF4A516-6F93-4A4B-9BD7-BBDC32F97F64}">
            <xm:f>AND($I37=Setting!$B$13,Setting!$B$13&lt;&gt;"")</xm:f>
            <x14:dxf>
              <fill>
                <patternFill>
                  <bgColor rgb="FFCCEEFF"/>
                </patternFill>
              </fill>
            </x14:dxf>
          </x14:cfRule>
          <x14:cfRule type="expression" priority="940" id="{A3A205A5-4590-4EF9-878E-91E7D677F46E}">
            <xm:f>AND($I37=Setting!$B$14,Setting!$B$14&lt;&gt;"")</xm:f>
            <x14:dxf>
              <fill>
                <patternFill>
                  <bgColor rgb="FFCCDDFF"/>
                </patternFill>
              </fill>
            </x14:dxf>
          </x14:cfRule>
          <x14:cfRule type="expression" priority="939" id="{AAC7C6E3-267D-4999-82BD-6BD8AB5FB917}">
            <xm:f>AND($I37=Setting!$B$15,Setting!$B$15&lt;&gt;"")</xm:f>
            <x14:dxf>
              <fill>
                <patternFill>
                  <bgColor rgb="FFD6D6F5"/>
                </patternFill>
              </fill>
            </x14:dxf>
          </x14:cfRule>
          <x14:cfRule type="expression" priority="938" id="{BE9A6A5F-E2EE-4657-B3B0-654441D9BA3C}">
            <xm:f>AND($I37=Setting!$B$16,Setting!$B$16&lt;&gt;"")</xm:f>
            <x14:dxf>
              <fill>
                <patternFill>
                  <bgColor rgb="FFEECCFF"/>
                </patternFill>
              </fill>
            </x14:dxf>
          </x14:cfRule>
          <xm:sqref>H37:I40 H42:I54 H56:I66 H68:I125</xm:sqref>
        </x14:conditionalFormatting>
        <x14:conditionalFormatting xmlns:xm="http://schemas.microsoft.com/office/excel/2006/main">
          <x14:cfRule type="expression" priority="935" id="{FF8E2642-E697-4789-9B1B-2975DA709736}">
            <xm:f>AND($I37=Setting!$B$19,Setting!$B$19&lt;&gt;"")</xm:f>
            <x14:dxf>
              <fill>
                <patternFill>
                  <bgColor rgb="FFFFCCDD"/>
                </patternFill>
              </fill>
            </x14:dxf>
          </x14:cfRule>
          <xm:sqref>H68:I125 H37:I40 H42:I54 H56:I66</xm:sqref>
        </x14:conditionalFormatting>
        <x14:conditionalFormatting xmlns:xm="http://schemas.microsoft.com/office/excel/2006/main">
          <x14:cfRule type="expression" priority="903" id="{59E27C2B-B05C-448C-A9B2-D0BEAA6A9F4C}">
            <xm:f>AND($K37=Setting!$B$18,Setting!$B$18&lt;&gt;"")</xm:f>
            <x14:dxf>
              <fill>
                <patternFill>
                  <bgColor rgb="FFF7D4EB"/>
                </patternFill>
              </fill>
            </x14:dxf>
          </x14:cfRule>
          <x14:cfRule type="expression" priority="905" id="{9CC262EB-640E-4FFC-9370-3DB6B1AF0A66}">
            <xm:f>AND($K37=Setting!$B$16,Setting!$B$16&lt;&gt;"")</xm:f>
            <x14:dxf>
              <fill>
                <patternFill>
                  <bgColor rgb="FFEECCFF"/>
                </patternFill>
              </fill>
            </x14:dxf>
          </x14:cfRule>
          <x14:cfRule type="expression" priority="904" id="{4BEFC9E2-BD6C-4F4C-8917-2B7C9AB8D891}">
            <xm:f>AND($K37=Setting!$B$17,Setting!$B$17&lt;&gt;"")</xm:f>
            <x14:dxf>
              <fill>
                <patternFill>
                  <bgColor rgb="FFFFCCFF"/>
                </patternFill>
              </fill>
            </x14:dxf>
          </x14:cfRule>
          <x14:cfRule type="expression" priority="916" id="{A5FA2E90-849E-47D0-9CF7-74ED248CD6D9}">
            <xm:f>AND($K37=Setting!$B$5,Setting!$B$5&lt;&gt;"")</xm:f>
            <x14:dxf>
              <fill>
                <patternFill>
                  <bgColor rgb="FFFFCCCC"/>
                </patternFill>
              </fill>
            </x14:dxf>
          </x14:cfRule>
          <x14:cfRule type="expression" priority="915" id="{B2F83E66-A050-4679-9981-FE3937A6DCD9}">
            <xm:f>AND($K37=Setting!$B$6,Setting!$B$6&lt;&gt;"")</xm:f>
            <x14:dxf>
              <fill>
                <patternFill>
                  <bgColor rgb="FFF1E5DB"/>
                </patternFill>
              </fill>
            </x14:dxf>
          </x14:cfRule>
          <x14:cfRule type="expression" priority="914" id="{D91556CB-1926-4A31-902C-FEEA53F073BE}">
            <xm:f>AND($K37=Setting!$B$7,Setting!$B$7&lt;&gt;"")</xm:f>
            <x14:dxf>
              <fill>
                <patternFill>
                  <bgColor rgb="FFFFEECC"/>
                </patternFill>
              </fill>
            </x14:dxf>
          </x14:cfRule>
          <x14:cfRule type="expression" priority="913" id="{B1EA221B-CEF2-46F5-AC87-9FA5D1BB2378}">
            <xm:f>AND($K37=Setting!$B$8,Setting!$B$8&lt;&gt;"")</xm:f>
            <x14:dxf>
              <fill>
                <patternFill>
                  <bgColor rgb="FFFFFFCC"/>
                </patternFill>
              </fill>
            </x14:dxf>
          </x14:cfRule>
          <x14:cfRule type="expression" priority="912" id="{0912A518-6FEB-425D-BDC9-FEEF09C038C3}">
            <xm:f>AND($K37=Setting!$B$9,Setting!$B$9&lt;&gt;"")</xm:f>
            <x14:dxf>
              <fill>
                <patternFill>
                  <bgColor rgb="FFEEFFCC"/>
                </patternFill>
              </fill>
            </x14:dxf>
          </x14:cfRule>
          <x14:cfRule type="expression" priority="911" id="{1FAEB6F7-7D83-4D74-B2A5-E3BF92446CC2}">
            <xm:f>AND($K37=Setting!$B$10,Setting!$B$10&lt;&gt;"")</xm:f>
            <x14:dxf>
              <fill>
                <patternFill>
                  <bgColor rgb="FFDDFFCC"/>
                </patternFill>
              </fill>
            </x14:dxf>
          </x14:cfRule>
          <x14:cfRule type="expression" priority="910" id="{5A4962BC-1EFC-4E96-96EA-275CD79CE3FF}">
            <xm:f>AND($K37=Setting!$B$11,Setting!$B$11&lt;&gt;"")</xm:f>
            <x14:dxf>
              <fill>
                <patternFill>
                  <bgColor rgb="FFCCFFDD"/>
                </patternFill>
              </fill>
            </x14:dxf>
          </x14:cfRule>
          <x14:cfRule type="expression" priority="909" id="{81A279E2-07E8-46FC-ACBB-4B888F3DACEC}">
            <xm:f>AND($K37=Setting!$B$12,Setting!$B$12&lt;&gt;"")</xm:f>
            <x14:dxf>
              <fill>
                <patternFill>
                  <bgColor rgb="FFCFFCFC"/>
                </patternFill>
              </fill>
            </x14:dxf>
          </x14:cfRule>
          <x14:cfRule type="expression" priority="908" id="{58B2B5EC-F67A-4D1D-A1DA-E7349E91F279}">
            <xm:f>AND($K37=Setting!$B$13,Setting!$B$13&lt;&gt;"")</xm:f>
            <x14:dxf>
              <fill>
                <patternFill>
                  <bgColor rgb="FFCCEEFF"/>
                </patternFill>
              </fill>
            </x14:dxf>
          </x14:cfRule>
          <x14:cfRule type="expression" priority="907" id="{16FAC1D8-AFA5-4519-8ADD-D5C81CB9A1D7}">
            <xm:f>AND($K37=Setting!$B$14,Setting!$B$14&lt;&gt;"")</xm:f>
            <x14:dxf>
              <fill>
                <patternFill>
                  <bgColor rgb="FFCCDDFF"/>
                </patternFill>
              </fill>
            </x14:dxf>
          </x14:cfRule>
          <x14:cfRule type="expression" priority="906" id="{5CB807D9-64A5-42E9-9642-887D2F510C7E}">
            <xm:f>AND($K37=Setting!$B$15,Setting!$B$15&lt;&gt;"")</xm:f>
            <x14:dxf>
              <fill>
                <patternFill>
                  <bgColor rgb="FFD6D6F5"/>
                </patternFill>
              </fill>
            </x14:dxf>
          </x14:cfRule>
          <xm:sqref>J37:K40 J42:K54 J56:K66 J68:K125</xm:sqref>
        </x14:conditionalFormatting>
        <x14:conditionalFormatting xmlns:xm="http://schemas.microsoft.com/office/excel/2006/main">
          <x14:cfRule type="expression" priority="902" id="{E5D9CAA4-778C-45A4-85B0-BCC913FCB355}">
            <xm:f>AND($K37=Setting!$B$19,Setting!$B$19&lt;&gt;"")</xm:f>
            <x14:dxf>
              <fill>
                <patternFill>
                  <bgColor rgb="FFFFCCDD"/>
                </patternFill>
              </fill>
            </x14:dxf>
          </x14:cfRule>
          <xm:sqref>J68:K125 J37:K40 J42:K54 J56:K66</xm:sqref>
        </x14:conditionalFormatting>
        <x14:conditionalFormatting xmlns:xm="http://schemas.microsoft.com/office/excel/2006/main">
          <x14:cfRule type="expression" priority="871" id="{E6157B03-8C51-4E95-8CFA-5D4A6A6DB34B}">
            <xm:f>AND($M37=Setting!$B$17,Setting!$B$17&lt;&gt;"")</xm:f>
            <x14:dxf>
              <fill>
                <patternFill>
                  <bgColor rgb="FFFFCCFF"/>
                </patternFill>
              </fill>
            </x14:dxf>
          </x14:cfRule>
          <x14:cfRule type="expression" priority="870" id="{F05F097A-2B09-4225-9BBC-D65FEBFA342A}">
            <xm:f>AND($M37=Setting!$B$18,Setting!$B$18&lt;&gt;"")</xm:f>
            <x14:dxf>
              <fill>
                <patternFill>
                  <bgColor rgb="FFF7D4EB"/>
                </patternFill>
              </fill>
            </x14:dxf>
          </x14:cfRule>
          <x14:cfRule type="expression" priority="883" id="{31A9F670-D78B-4CA3-A6AB-FFC1F76C3E86}">
            <xm:f>AND($M37=Setting!$B$5,Setting!$B$5&lt;&gt;"")</xm:f>
            <x14:dxf>
              <fill>
                <patternFill>
                  <bgColor rgb="FFFFCCCC"/>
                </patternFill>
              </fill>
            </x14:dxf>
          </x14:cfRule>
          <x14:cfRule type="expression" priority="882" id="{9171E7E3-91D8-4CB8-954C-EB5BE444613E}">
            <xm:f>AND($M37=Setting!$B$6,Setting!$B$6&lt;&gt;"")</xm:f>
            <x14:dxf>
              <fill>
                <patternFill>
                  <bgColor rgb="FFF1E5DB"/>
                </patternFill>
              </fill>
            </x14:dxf>
          </x14:cfRule>
          <x14:cfRule type="expression" priority="881" id="{F8F687C0-7D8C-4652-BEBF-88E2CF8775C6}">
            <xm:f>AND($M37=Setting!$B$7,Setting!$B$7&lt;&gt;"")</xm:f>
            <x14:dxf>
              <fill>
                <patternFill>
                  <bgColor rgb="FFFFEECC"/>
                </patternFill>
              </fill>
            </x14:dxf>
          </x14:cfRule>
          <x14:cfRule type="expression" priority="880" id="{87CD8D9D-6493-417D-AF76-DF124A04253D}">
            <xm:f>AND($M37=Setting!$B$8,Setting!$B$8&lt;&gt;"")</xm:f>
            <x14:dxf>
              <fill>
                <patternFill>
                  <bgColor rgb="FFFFFFCC"/>
                </patternFill>
              </fill>
            </x14:dxf>
          </x14:cfRule>
          <x14:cfRule type="expression" priority="879" id="{F6C73FFF-209E-4F60-AA9C-512EF35BA88C}">
            <xm:f>AND($M37=Setting!$B$9,Setting!$B$9&lt;&gt;"")</xm:f>
            <x14:dxf>
              <fill>
                <patternFill>
                  <bgColor rgb="FFEEFFCC"/>
                </patternFill>
              </fill>
            </x14:dxf>
          </x14:cfRule>
          <x14:cfRule type="expression" priority="878" id="{CAD37B24-9ACB-4C8A-B66E-1EA18F0A69CE}">
            <xm:f>AND($M37=Setting!$B$10,Setting!$B$10&lt;&gt;"")</xm:f>
            <x14:dxf>
              <fill>
                <patternFill>
                  <bgColor rgb="FFDDFFCC"/>
                </patternFill>
              </fill>
            </x14:dxf>
          </x14:cfRule>
          <x14:cfRule type="expression" priority="877" id="{AD5E0EF8-6392-492A-B1A9-6B0A54DEDF1F}">
            <xm:f>AND($M37=Setting!$B$11,Setting!$B$11&lt;&gt;"")</xm:f>
            <x14:dxf>
              <fill>
                <patternFill>
                  <bgColor rgb="FFCCFFDD"/>
                </patternFill>
              </fill>
            </x14:dxf>
          </x14:cfRule>
          <x14:cfRule type="expression" priority="876" id="{830E4AEA-1560-4AA1-A2C7-77C31D997667}">
            <xm:f>AND($M37=Setting!$B$12,Setting!$B$12&lt;&gt;"")</xm:f>
            <x14:dxf>
              <fill>
                <patternFill>
                  <bgColor rgb="FFCFFCFC"/>
                </patternFill>
              </fill>
            </x14:dxf>
          </x14:cfRule>
          <x14:cfRule type="expression" priority="875" id="{2C0D8E87-B7D6-42CF-88A5-27A1389CC6DE}">
            <xm:f>AND($M37=Setting!$B$13,Setting!$B$13&lt;&gt;"")</xm:f>
            <x14:dxf>
              <fill>
                <patternFill>
                  <bgColor rgb="FFCCEEFF"/>
                </patternFill>
              </fill>
            </x14:dxf>
          </x14:cfRule>
          <x14:cfRule type="expression" priority="874" id="{4422B37B-6101-4E7E-BF4A-64CE5EAB7B93}">
            <xm:f>AND($M37=Setting!$B$14,Setting!$B$14&lt;&gt;"")</xm:f>
            <x14:dxf>
              <fill>
                <patternFill>
                  <bgColor rgb="FFCCDDFF"/>
                </patternFill>
              </fill>
            </x14:dxf>
          </x14:cfRule>
          <x14:cfRule type="expression" priority="873" id="{85B20B41-5559-4B61-95EF-DAB06674A02A}">
            <xm:f>AND($M37=Setting!$B$15,Setting!$B$15&lt;&gt;"")</xm:f>
            <x14:dxf>
              <fill>
                <patternFill>
                  <bgColor rgb="FFD6D6F5"/>
                </patternFill>
              </fill>
            </x14:dxf>
          </x14:cfRule>
          <x14:cfRule type="expression" priority="872" id="{FBC0375D-A458-4730-9B0E-BD67D0A83294}">
            <xm:f>AND($M37=Setting!$B$16,Setting!$B$16&lt;&gt;"")</xm:f>
            <x14:dxf>
              <fill>
                <patternFill>
                  <bgColor rgb="FFEECCFF"/>
                </patternFill>
              </fill>
            </x14:dxf>
          </x14:cfRule>
          <xm:sqref>L37:M40 L42:M54 L56:M66 L68:M125</xm:sqref>
        </x14:conditionalFormatting>
        <x14:conditionalFormatting xmlns:xm="http://schemas.microsoft.com/office/excel/2006/main">
          <x14:cfRule type="expression" priority="869" id="{7C4B1BAF-2F08-42C4-9668-9873033B2615}">
            <xm:f>AND($M37=Setting!$B$19,Setting!$B$19&lt;&gt;"")</xm:f>
            <x14:dxf>
              <fill>
                <patternFill>
                  <bgColor rgb="FFFFCCDD"/>
                </patternFill>
              </fill>
            </x14:dxf>
          </x14:cfRule>
          <xm:sqref>L68:M125 L37:M40 L42:M54 L56:M66</xm:sqref>
        </x14:conditionalFormatting>
        <x14:conditionalFormatting xmlns:xm="http://schemas.microsoft.com/office/excel/2006/main">
          <x14:cfRule type="expression" priority="838" id="{61E2E486-506E-448C-8059-DDCDA3BF367A}">
            <xm:f>AND($O37=Setting!$B$17,Setting!$B$17&lt;&gt;"")</xm:f>
            <x14:dxf>
              <fill>
                <patternFill>
                  <bgColor rgb="FFFFCCFF"/>
                </patternFill>
              </fill>
            </x14:dxf>
          </x14:cfRule>
          <x14:cfRule type="expression" priority="837" id="{400B40E2-F064-4AFC-A811-2A98BE4D8386}">
            <xm:f>AND($O37=Setting!$B$18,Setting!$B$18&lt;&gt;"")</xm:f>
            <x14:dxf>
              <fill>
                <patternFill>
                  <bgColor rgb="FFF7D4EB"/>
                </patternFill>
              </fill>
            </x14:dxf>
          </x14:cfRule>
          <x14:cfRule type="expression" priority="850" id="{D685D4E6-15D1-47B7-B827-754892497458}">
            <xm:f>AND($O37=Setting!$B$5,Setting!$B$5&lt;&gt;"")</xm:f>
            <x14:dxf>
              <fill>
                <patternFill>
                  <bgColor rgb="FFFFCCCC"/>
                </patternFill>
              </fill>
            </x14:dxf>
          </x14:cfRule>
          <x14:cfRule type="expression" priority="849" id="{409C44EB-1B3D-4023-ABDD-1E43F6D7D7EB}">
            <xm:f>AND($O37=Setting!$B$6,Setting!$B$6&lt;&gt;"")</xm:f>
            <x14:dxf>
              <fill>
                <patternFill>
                  <bgColor rgb="FFF1E5DB"/>
                </patternFill>
              </fill>
            </x14:dxf>
          </x14:cfRule>
          <x14:cfRule type="expression" priority="848" id="{2110AB82-5228-42D1-B950-B060FC4BC4B2}">
            <xm:f>AND($O37=Setting!$B$7,Setting!$B$7&lt;&gt;"")</xm:f>
            <x14:dxf>
              <fill>
                <patternFill>
                  <bgColor rgb="FFFFEECC"/>
                </patternFill>
              </fill>
            </x14:dxf>
          </x14:cfRule>
          <x14:cfRule type="expression" priority="847" id="{41E17B1D-D143-4226-98E0-1568553EA8B5}">
            <xm:f>AND($O37=Setting!$B$8,Setting!$B$8&lt;&gt;"")</xm:f>
            <x14:dxf>
              <fill>
                <patternFill>
                  <bgColor rgb="FFFFFFCC"/>
                </patternFill>
              </fill>
            </x14:dxf>
          </x14:cfRule>
          <x14:cfRule type="expression" priority="846" id="{FA06D9A9-06F0-44D8-9E08-6AE6EF710A26}">
            <xm:f>AND($O37=Setting!$B$9,Setting!$B$9&lt;&gt;"")</xm:f>
            <x14:dxf>
              <fill>
                <patternFill>
                  <bgColor rgb="FFEEFFCC"/>
                </patternFill>
              </fill>
            </x14:dxf>
          </x14:cfRule>
          <x14:cfRule type="expression" priority="845" id="{4337CCC2-F223-4E42-ACA3-93BD31F7F2DC}">
            <xm:f>AND($O37=Setting!$B$10,Setting!$B$10&lt;&gt;"")</xm:f>
            <x14:dxf>
              <fill>
                <patternFill>
                  <bgColor rgb="FFDDFFCC"/>
                </patternFill>
              </fill>
            </x14:dxf>
          </x14:cfRule>
          <x14:cfRule type="expression" priority="844" id="{6A902AE3-D5D0-4D59-88EB-94F289A0741E}">
            <xm:f>AND($O37=Setting!$B$11,Setting!$B$11&lt;&gt;"")</xm:f>
            <x14:dxf>
              <fill>
                <patternFill>
                  <bgColor rgb="FFCCFFDD"/>
                </patternFill>
              </fill>
            </x14:dxf>
          </x14:cfRule>
          <x14:cfRule type="expression" priority="843" id="{7841C1C6-28EA-4F36-82FD-31EC25520472}">
            <xm:f>AND($O37=Setting!$B$12,Setting!$B$12&lt;&gt;"")</xm:f>
            <x14:dxf>
              <fill>
                <patternFill>
                  <bgColor rgb="FFCFFCFC"/>
                </patternFill>
              </fill>
            </x14:dxf>
          </x14:cfRule>
          <x14:cfRule type="expression" priority="842" id="{26AB9AFE-5235-4AB1-9909-1E6222A669BD}">
            <xm:f>AND($O37=Setting!$B$13,Setting!$B$13&lt;&gt;"")</xm:f>
            <x14:dxf>
              <fill>
                <patternFill>
                  <bgColor rgb="FFCCEEFF"/>
                </patternFill>
              </fill>
            </x14:dxf>
          </x14:cfRule>
          <x14:cfRule type="expression" priority="841" id="{BF9BCA9B-BFDB-42C6-BB9F-9E171BBE332C}">
            <xm:f>AND($O37=Setting!$B$14,Setting!$B$14&lt;&gt;"")</xm:f>
            <x14:dxf>
              <fill>
                <patternFill>
                  <bgColor rgb="FFCCDDFF"/>
                </patternFill>
              </fill>
            </x14:dxf>
          </x14:cfRule>
          <x14:cfRule type="expression" priority="840" id="{14EEDBD2-8BD9-48DA-8B56-488FB65A145A}">
            <xm:f>AND($O37=Setting!$B$15,Setting!$B$15&lt;&gt;"")</xm:f>
            <x14:dxf>
              <fill>
                <patternFill>
                  <bgColor rgb="FFD6D6F5"/>
                </patternFill>
              </fill>
            </x14:dxf>
          </x14:cfRule>
          <x14:cfRule type="expression" priority="839" id="{3DBA0553-95DF-438B-8BD4-B1316535D420}">
            <xm:f>AND($O37=Setting!$B$16,Setting!$B$16&lt;&gt;"")</xm:f>
            <x14:dxf>
              <fill>
                <patternFill>
                  <bgColor rgb="FFEECCFF"/>
                </patternFill>
              </fill>
            </x14:dxf>
          </x14:cfRule>
          <xm:sqref>N37:O40 N42:O54 N56:O66 N68:O125</xm:sqref>
        </x14:conditionalFormatting>
        <x14:conditionalFormatting xmlns:xm="http://schemas.microsoft.com/office/excel/2006/main">
          <x14:cfRule type="expression" priority="836" id="{CB6EEBB1-C4A1-4B6A-AACD-52127FEF3F6E}">
            <xm:f>AND($O37=Setting!$B$19,Setting!$B$19&lt;&gt;"")</xm:f>
            <x14:dxf>
              <fill>
                <patternFill>
                  <bgColor rgb="FFFFCCDD"/>
                </patternFill>
              </fill>
            </x14:dxf>
          </x14:cfRule>
          <xm:sqref>N68:O125 N37:O40 N42:O54 N56:O66</xm:sqref>
        </x14:conditionalFormatting>
        <x14:conditionalFormatting xmlns:xm="http://schemas.microsoft.com/office/excel/2006/main">
          <x14:cfRule type="expression" priority="806" id="{C8A0EF5E-2611-42D6-85AC-C636A1425D6D}">
            <xm:f>AND($Q37=Setting!$B$16,Setting!$B$16&lt;&gt;"")</xm:f>
            <x14:dxf>
              <fill>
                <patternFill>
                  <bgColor rgb="FFEECCFF"/>
                </patternFill>
              </fill>
            </x14:dxf>
          </x14:cfRule>
          <x14:cfRule type="expression" priority="805" id="{4E53CA1D-B135-4997-8C8B-162ABB76D2F3}">
            <xm:f>AND($Q37=Setting!$B$17,Setting!$B$17&lt;&gt;"")</xm:f>
            <x14:dxf>
              <fill>
                <patternFill>
                  <bgColor rgb="FFFFCCFF"/>
                </patternFill>
              </fill>
            </x14:dxf>
          </x14:cfRule>
          <x14:cfRule type="expression" priority="804" id="{698C5FEE-2D07-4F5E-8DF8-5519CA4DA84E}">
            <xm:f>AND($Q37=Setting!$B$18,Setting!$B$18&lt;&gt;"")</xm:f>
            <x14:dxf>
              <fill>
                <patternFill>
                  <bgColor rgb="FFF7D4EB"/>
                </patternFill>
              </fill>
            </x14:dxf>
          </x14:cfRule>
          <x14:cfRule type="expression" priority="817" id="{3A66A590-2F97-4217-A091-46EAA15888BF}">
            <xm:f>AND($Q37=Setting!$B$5,Setting!$B$5&lt;&gt;"")</xm:f>
            <x14:dxf>
              <fill>
                <patternFill>
                  <bgColor rgb="FFFFCCCC"/>
                </patternFill>
              </fill>
            </x14:dxf>
          </x14:cfRule>
          <x14:cfRule type="expression" priority="816" id="{8205C6B9-F121-44F7-A66F-8BB32CDA777B}">
            <xm:f>AND($Q37=Setting!$B$6,Setting!$B$6&lt;&gt;"")</xm:f>
            <x14:dxf>
              <fill>
                <patternFill>
                  <bgColor rgb="FFF1E5DB"/>
                </patternFill>
              </fill>
            </x14:dxf>
          </x14:cfRule>
          <x14:cfRule type="expression" priority="815" id="{0F74C67A-2BF0-4CDB-B1A5-BD12946F8AD8}">
            <xm:f>AND($Q37=Setting!$B$7,Setting!$B$7&lt;&gt;"")</xm:f>
            <x14:dxf>
              <fill>
                <patternFill>
                  <bgColor rgb="FFFFEECC"/>
                </patternFill>
              </fill>
            </x14:dxf>
          </x14:cfRule>
          <x14:cfRule type="expression" priority="814" id="{45BB7A50-4D11-44D9-A637-261F56325737}">
            <xm:f>AND($Q37=Setting!$B$8,Setting!$B$8&lt;&gt;"")</xm:f>
            <x14:dxf>
              <fill>
                <patternFill>
                  <bgColor rgb="FFFFFFCC"/>
                </patternFill>
              </fill>
            </x14:dxf>
          </x14:cfRule>
          <x14:cfRule type="expression" priority="813" id="{A8633A0D-7B52-44BD-A25A-9C6717E55594}">
            <xm:f>AND($Q37=Setting!$B$9,Setting!$B$9&lt;&gt;"")</xm:f>
            <x14:dxf>
              <fill>
                <patternFill>
                  <bgColor rgb="FFEEFFCC"/>
                </patternFill>
              </fill>
            </x14:dxf>
          </x14:cfRule>
          <x14:cfRule type="expression" priority="812" id="{66E5011E-CED8-44A2-8427-E814A68E5BB7}">
            <xm:f>AND($Q37=Setting!$B$10,Setting!$B$10&lt;&gt;"")</xm:f>
            <x14:dxf>
              <fill>
                <patternFill>
                  <bgColor rgb="FFDDFFCC"/>
                </patternFill>
              </fill>
            </x14:dxf>
          </x14:cfRule>
          <x14:cfRule type="expression" priority="811" id="{4C5509E1-5DD0-4624-A2FE-89243C91173B}">
            <xm:f>AND($Q37=Setting!$B$11,Setting!$B$11&lt;&gt;"")</xm:f>
            <x14:dxf>
              <fill>
                <patternFill>
                  <bgColor rgb="FFCCFFDD"/>
                </patternFill>
              </fill>
            </x14:dxf>
          </x14:cfRule>
          <x14:cfRule type="expression" priority="810" id="{135E295B-3F4A-4B39-BD68-548F65D412E4}">
            <xm:f>AND($Q37=Setting!$B$12,Setting!$B$12&lt;&gt;"")</xm:f>
            <x14:dxf>
              <fill>
                <patternFill>
                  <bgColor rgb="FFCFFCFC"/>
                </patternFill>
              </fill>
            </x14:dxf>
          </x14:cfRule>
          <x14:cfRule type="expression" priority="809" id="{8C61D318-CF53-487C-9087-5256493E2649}">
            <xm:f>AND($Q37=Setting!$B$13,Setting!$B$13&lt;&gt;"")</xm:f>
            <x14:dxf>
              <fill>
                <patternFill>
                  <bgColor rgb="FFCCEEFF"/>
                </patternFill>
              </fill>
            </x14:dxf>
          </x14:cfRule>
          <x14:cfRule type="expression" priority="808" id="{DF859BDC-1239-44B1-AF9C-7C261CEA32AC}">
            <xm:f>AND($Q37=Setting!$B$14,Setting!$B$14&lt;&gt;"")</xm:f>
            <x14:dxf>
              <fill>
                <patternFill>
                  <bgColor rgb="FFCCDDFF"/>
                </patternFill>
              </fill>
            </x14:dxf>
          </x14:cfRule>
          <x14:cfRule type="expression" priority="807" id="{0B121330-F743-436F-AF70-DAC4F0BAB304}">
            <xm:f>AND($Q37=Setting!$B$15,Setting!$B$15&lt;&gt;"")</xm:f>
            <x14:dxf>
              <fill>
                <patternFill>
                  <bgColor rgb="FFD6D6F5"/>
                </patternFill>
              </fill>
            </x14:dxf>
          </x14:cfRule>
          <xm:sqref>P37:Q40 P42:Q54 P56:Q66 P68:Q125</xm:sqref>
        </x14:conditionalFormatting>
        <x14:conditionalFormatting xmlns:xm="http://schemas.microsoft.com/office/excel/2006/main">
          <x14:cfRule type="expression" priority="803" id="{598AB9A3-D0FA-4A9D-903B-3FBAE353B4DA}">
            <xm:f>AND($Q37=Setting!$B$19,Setting!$B$19&lt;&gt;"")</xm:f>
            <x14:dxf>
              <fill>
                <patternFill>
                  <bgColor rgb="FFFFCCDD"/>
                </patternFill>
              </fill>
            </x14:dxf>
          </x14:cfRule>
          <xm:sqref>P68:Q125 P37:Q40 P42:Q54 P56:Q66</xm:sqref>
        </x14:conditionalFormatting>
        <x14:conditionalFormatting xmlns:xm="http://schemas.microsoft.com/office/excel/2006/main">
          <x14:cfRule type="expression" priority="781" id="{EE7D887D-8D7A-4B43-B0DA-91C73F116E2B}">
            <xm:f>AND($S37=Setting!$B$8,Setting!$B$8&lt;&gt;"")</xm:f>
            <x14:dxf>
              <fill>
                <patternFill>
                  <bgColor rgb="FFFFFFCC"/>
                </patternFill>
              </fill>
            </x14:dxf>
          </x14:cfRule>
          <x14:cfRule type="expression" priority="784" id="{9A8C0441-1969-4BD2-B752-6F9E5685AC96}">
            <xm:f>AND($S37=Setting!$B$5,Setting!$B$5&lt;&gt;"")</xm:f>
            <x14:dxf>
              <fill>
                <patternFill>
                  <bgColor rgb="FFFFCCCC"/>
                </patternFill>
              </fill>
            </x14:dxf>
          </x14:cfRule>
          <x14:cfRule type="expression" priority="783" id="{0F25097D-64B8-4DC6-8778-1F9B0AF351F3}">
            <xm:f>AND($S37=Setting!$B$6,Setting!$B$6&lt;&gt;"")</xm:f>
            <x14:dxf>
              <fill>
                <patternFill>
                  <bgColor rgb="FFF1E5DB"/>
                </patternFill>
              </fill>
            </x14:dxf>
          </x14:cfRule>
          <x14:cfRule type="expression" priority="782" id="{3B91C217-5A1D-42D0-A10A-7FA7E532B216}">
            <xm:f>AND($S37=Setting!$B$7,Setting!$B$7&lt;&gt;"")</xm:f>
            <x14:dxf>
              <fill>
                <patternFill>
                  <bgColor rgb="FFFFEECC"/>
                </patternFill>
              </fill>
            </x14:dxf>
          </x14:cfRule>
          <x14:cfRule type="expression" priority="780" id="{4A449120-50F1-4751-961D-B11E170549DA}">
            <xm:f>AND($S37=Setting!$B$9,Setting!$B$9&lt;&gt;"")</xm:f>
            <x14:dxf>
              <fill>
                <patternFill>
                  <bgColor rgb="FFEEFFCC"/>
                </patternFill>
              </fill>
            </x14:dxf>
          </x14:cfRule>
          <x14:cfRule type="expression" priority="779" id="{D7121853-FBCE-4C0D-83CC-D2BA6F4C5A4E}">
            <xm:f>AND($S37=Setting!$B$10,Setting!$B$10&lt;&gt;"")</xm:f>
            <x14:dxf>
              <fill>
                <patternFill>
                  <bgColor rgb="FFDDFFCC"/>
                </patternFill>
              </fill>
            </x14:dxf>
          </x14:cfRule>
          <x14:cfRule type="expression" priority="778" id="{430FD4F1-242B-46D6-A59A-14BCA7023A41}">
            <xm:f>AND($S37=Setting!$B$11,Setting!$B$11&lt;&gt;"")</xm:f>
            <x14:dxf>
              <fill>
                <patternFill>
                  <bgColor rgb="FFCCFFDD"/>
                </patternFill>
              </fill>
            </x14:dxf>
          </x14:cfRule>
          <x14:cfRule type="expression" priority="777" id="{3E200D16-C022-4C95-AAA3-9E71B1A8A9D0}">
            <xm:f>AND($S37=Setting!$B$12,Setting!$B$12&lt;&gt;"")</xm:f>
            <x14:dxf>
              <fill>
                <patternFill>
                  <bgColor rgb="FFCFFCFC"/>
                </patternFill>
              </fill>
            </x14:dxf>
          </x14:cfRule>
          <x14:cfRule type="expression" priority="776" id="{43A34BBA-FB1A-4B19-93CF-A10E32A50DBB}">
            <xm:f>AND($S37=Setting!$B$13,Setting!$B$13&lt;&gt;"")</xm:f>
            <x14:dxf>
              <fill>
                <patternFill>
                  <bgColor rgb="FFCCEEFF"/>
                </patternFill>
              </fill>
            </x14:dxf>
          </x14:cfRule>
          <x14:cfRule type="expression" priority="775" id="{5866F2E1-E837-4D7F-82A2-BDB67A90A10E}">
            <xm:f>AND($S37=Setting!$B$14,Setting!$B$14&lt;&gt;"")</xm:f>
            <x14:dxf>
              <fill>
                <patternFill>
                  <bgColor rgb="FFCCDDFF"/>
                </patternFill>
              </fill>
            </x14:dxf>
          </x14:cfRule>
          <x14:cfRule type="expression" priority="773" id="{F971463B-BBE4-4A62-9094-049B46B4D1CD}">
            <xm:f>AND($S37=Setting!$B$16,Setting!$B$16&lt;&gt;"")</xm:f>
            <x14:dxf>
              <fill>
                <patternFill>
                  <bgColor rgb="FFEECCFF"/>
                </patternFill>
              </fill>
            </x14:dxf>
          </x14:cfRule>
          <x14:cfRule type="expression" priority="771" id="{398DD917-399C-4AF2-B2B1-B2EF8065D419}">
            <xm:f>AND($S37=Setting!$B$18,Setting!$B$18&lt;&gt;"")</xm:f>
            <x14:dxf>
              <fill>
                <patternFill>
                  <bgColor rgb="FFF7D4EB"/>
                </patternFill>
              </fill>
            </x14:dxf>
          </x14:cfRule>
          <x14:cfRule type="expression" priority="772" id="{F89DC823-B8CB-4041-9207-A76A5EA7DD1B}">
            <xm:f>AND($S37=Setting!$B$17,Setting!$B$17&lt;&gt;"")</xm:f>
            <x14:dxf>
              <fill>
                <patternFill>
                  <bgColor rgb="FFFFCCFF"/>
                </patternFill>
              </fill>
            </x14:dxf>
          </x14:cfRule>
          <x14:cfRule type="expression" priority="774" id="{04B27D84-6DC2-4DB9-BF89-DB998BC7CCC9}">
            <xm:f>AND($S37=Setting!$B$15,Setting!$B$15&lt;&gt;"")</xm:f>
            <x14:dxf>
              <fill>
                <patternFill>
                  <bgColor rgb="FFD6D6F5"/>
                </patternFill>
              </fill>
            </x14:dxf>
          </x14:cfRule>
          <xm:sqref>R37:S40 R42:S54 R56:S66 R68:S125</xm:sqref>
        </x14:conditionalFormatting>
        <x14:conditionalFormatting xmlns:xm="http://schemas.microsoft.com/office/excel/2006/main">
          <x14:cfRule type="expression" priority="770" id="{92DE5895-43A3-4E7E-908E-1E30DE4E284E}">
            <xm:f>AND($S37=Setting!$B$19,Setting!$B$19&lt;&gt;"")</xm:f>
            <x14:dxf>
              <fill>
                <patternFill>
                  <bgColor rgb="FFFFCCDD"/>
                </patternFill>
              </fill>
            </x14:dxf>
          </x14:cfRule>
          <xm:sqref>R68:S125 R37:S40 R42:S54 R56:S66</xm:sqref>
        </x14:conditionalFormatting>
        <x14:conditionalFormatting xmlns:xm="http://schemas.microsoft.com/office/excel/2006/main">
          <x14:cfRule type="expression" priority="751" id="{9120C486-0139-424C-9201-BE8D58D103AC}">
            <xm:f>AND($U37=Setting!$B$5,Setting!$B$5&lt;&gt;"")</xm:f>
            <x14:dxf>
              <fill>
                <patternFill>
                  <bgColor rgb="FFFFCCCC"/>
                </patternFill>
              </fill>
            </x14:dxf>
          </x14:cfRule>
          <x14:cfRule type="expression" priority="750" id="{26DBBEE6-1EF1-4E39-B3D1-C8D87C842246}">
            <xm:f>AND($U37=Setting!$B$6,Setting!$B$6&lt;&gt;"")</xm:f>
            <x14:dxf>
              <fill>
                <patternFill>
                  <bgColor rgb="FFF1E5DB"/>
                </patternFill>
              </fill>
            </x14:dxf>
          </x14:cfRule>
          <x14:cfRule type="expression" priority="749" id="{0F181A19-DEBF-48AF-8FCB-FA1BF7919092}">
            <xm:f>AND($U37=Setting!$B$7,Setting!$B$7&lt;&gt;"")</xm:f>
            <x14:dxf>
              <fill>
                <patternFill>
                  <bgColor rgb="FFFFEECC"/>
                </patternFill>
              </fill>
            </x14:dxf>
          </x14:cfRule>
          <x14:cfRule type="expression" priority="748" id="{2626FF7F-91E3-490D-9766-D5CEA928C526}">
            <xm:f>AND($U37=Setting!$B$8,Setting!$B$8&lt;&gt;"")</xm:f>
            <x14:dxf>
              <fill>
                <patternFill>
                  <bgColor rgb="FFFFFFCC"/>
                </patternFill>
              </fill>
            </x14:dxf>
          </x14:cfRule>
          <x14:cfRule type="expression" priority="747" id="{12D6EBA4-8457-460E-A54F-60EB1E82E215}">
            <xm:f>AND($U37=Setting!$B$9,Setting!$B$9&lt;&gt;"")</xm:f>
            <x14:dxf>
              <fill>
                <patternFill>
                  <bgColor rgb="FFEEFFCC"/>
                </patternFill>
              </fill>
            </x14:dxf>
          </x14:cfRule>
          <x14:cfRule type="expression" priority="746" id="{1D3CDC83-1B6C-4E64-87EE-46C24532DFDC}">
            <xm:f>AND($U37=Setting!$B$10,Setting!$B$10&lt;&gt;"")</xm:f>
            <x14:dxf>
              <fill>
                <patternFill>
                  <bgColor rgb="FFDDFFCC"/>
                </patternFill>
              </fill>
            </x14:dxf>
          </x14:cfRule>
          <x14:cfRule type="expression" priority="745" id="{4F785EFD-9A0B-49F0-A8E1-21DAE9F7181A}">
            <xm:f>AND($U37=Setting!$B$11,Setting!$B$11&lt;&gt;"")</xm:f>
            <x14:dxf>
              <fill>
                <patternFill>
                  <bgColor rgb="FFCCFFDD"/>
                </patternFill>
              </fill>
            </x14:dxf>
          </x14:cfRule>
          <x14:cfRule type="expression" priority="744" id="{AA205A1E-AC77-4781-8283-F60E021F4F22}">
            <xm:f>AND($U37=Setting!$B$12,Setting!$B$12&lt;&gt;"")</xm:f>
            <x14:dxf>
              <fill>
                <patternFill>
                  <bgColor rgb="FFCFFCFC"/>
                </patternFill>
              </fill>
            </x14:dxf>
          </x14:cfRule>
          <x14:cfRule type="expression" priority="743" id="{14A6F2FD-ACB8-4DFB-9ECA-91F6BF46C835}">
            <xm:f>AND($U37=Setting!$B$13,Setting!$B$13&lt;&gt;"")</xm:f>
            <x14:dxf>
              <fill>
                <patternFill>
                  <bgColor rgb="FFCCEEFF"/>
                </patternFill>
              </fill>
            </x14:dxf>
          </x14:cfRule>
          <x14:cfRule type="expression" priority="742" id="{C7A52C18-17EE-4D66-9C99-075EEE82B4E8}">
            <xm:f>AND($U37=Setting!$B$14,Setting!$B$14&lt;&gt;"")</xm:f>
            <x14:dxf>
              <fill>
                <patternFill>
                  <bgColor rgb="FFCCDDFF"/>
                </patternFill>
              </fill>
            </x14:dxf>
          </x14:cfRule>
          <x14:cfRule type="expression" priority="741" id="{FA4AF2D8-4B4F-4515-AB5F-69D4C8D9258D}">
            <xm:f>AND($U37=Setting!$B$15,Setting!$B$15&lt;&gt;"")</xm:f>
            <x14:dxf>
              <fill>
                <patternFill>
                  <bgColor rgb="FFD6D6F5"/>
                </patternFill>
              </fill>
            </x14:dxf>
          </x14:cfRule>
          <x14:cfRule type="expression" priority="740" id="{C56A72FD-22D5-4DEA-A7AE-36E6E706F96D}">
            <xm:f>AND($U37=Setting!$B$16,Setting!$B$16&lt;&gt;"")</xm:f>
            <x14:dxf>
              <fill>
                <patternFill>
                  <bgColor rgb="FFEECCFF"/>
                </patternFill>
              </fill>
            </x14:dxf>
          </x14:cfRule>
          <x14:cfRule type="expression" priority="739" id="{3027CA89-1A65-453C-A60E-B59282B14AFE}">
            <xm:f>AND($U37=Setting!$B$17,Setting!$B$17&lt;&gt;"")</xm:f>
            <x14:dxf>
              <fill>
                <patternFill>
                  <bgColor rgb="FFFFCCFF"/>
                </patternFill>
              </fill>
            </x14:dxf>
          </x14:cfRule>
          <x14:cfRule type="expression" priority="738" id="{85922639-7725-4751-A9DB-69DAC8DD1436}">
            <xm:f>AND($U37=Setting!$B$18,Setting!$B$18&lt;&gt;"")</xm:f>
            <x14:dxf>
              <fill>
                <patternFill>
                  <bgColor rgb="FFF7D4EB"/>
                </patternFill>
              </fill>
            </x14:dxf>
          </x14:cfRule>
          <xm:sqref>T37:U40 T42:U54 T56:U66 T68:U125</xm:sqref>
        </x14:conditionalFormatting>
        <x14:conditionalFormatting xmlns:xm="http://schemas.microsoft.com/office/excel/2006/main">
          <x14:cfRule type="expression" priority="737" id="{90E393E2-7948-42FC-9153-FD0DF406B076}">
            <xm:f>AND($U37=Setting!$B$19,Setting!$B$19&lt;&gt;"")</xm:f>
            <x14:dxf>
              <fill>
                <patternFill>
                  <bgColor rgb="FFFFCCDD"/>
                </patternFill>
              </fill>
            </x14:dxf>
          </x14:cfRule>
          <xm:sqref>T68:U125 T37:U40 T42:U54 T56:U66</xm:sqref>
        </x14:conditionalFormatting>
        <x14:conditionalFormatting xmlns:xm="http://schemas.microsoft.com/office/excel/2006/main">
          <x14:cfRule type="expression" priority="718" id="{61E0BC84-7A6E-465C-9E7A-525B5BC5410A}">
            <xm:f>AND($W37=Setting!$B$5,Setting!$B$5&lt;&gt;"")</xm:f>
            <x14:dxf>
              <fill>
                <patternFill>
                  <bgColor rgb="FFFFCCCC"/>
                </patternFill>
              </fill>
            </x14:dxf>
          </x14:cfRule>
          <x14:cfRule type="expression" priority="717" id="{F01FAC23-F0FA-4BF1-83D7-C192079E0235}">
            <xm:f>AND($W37=Setting!$B$6,Setting!$B$6&lt;&gt;"")</xm:f>
            <x14:dxf>
              <fill>
                <patternFill>
                  <bgColor rgb="FFF1E5DB"/>
                </patternFill>
              </fill>
            </x14:dxf>
          </x14:cfRule>
          <x14:cfRule type="expression" priority="716" id="{5132D58D-E5ED-4D04-B9DC-197B9778FE4D}">
            <xm:f>AND($W37=Setting!$B$7,Setting!$B$7&lt;&gt;"")</xm:f>
            <x14:dxf>
              <fill>
                <patternFill>
                  <bgColor rgb="FFFFEECC"/>
                </patternFill>
              </fill>
            </x14:dxf>
          </x14:cfRule>
          <x14:cfRule type="expression" priority="715" id="{ACC758A5-239D-415B-8E9F-B110D6560971}">
            <xm:f>AND($W37=Setting!$B$8,Setting!$B$8&lt;&gt;"")</xm:f>
            <x14:dxf>
              <fill>
                <patternFill>
                  <bgColor rgb="FFFFFFCC"/>
                </patternFill>
              </fill>
            </x14:dxf>
          </x14:cfRule>
          <x14:cfRule type="expression" priority="714" id="{1B752CAC-0A0C-491F-9425-ECCB5FC4CA10}">
            <xm:f>AND($W37=Setting!$B$9,Setting!$B$9&lt;&gt;"")</xm:f>
            <x14:dxf>
              <fill>
                <patternFill>
                  <bgColor rgb="FFEEFFCC"/>
                </patternFill>
              </fill>
            </x14:dxf>
          </x14:cfRule>
          <x14:cfRule type="expression" priority="713" id="{DE7BDCAA-4D1F-442F-8501-4395E7002182}">
            <xm:f>AND($W37=Setting!$B$10,Setting!$B$10&lt;&gt;"")</xm:f>
            <x14:dxf>
              <fill>
                <patternFill>
                  <bgColor rgb="FFDDFFCC"/>
                </patternFill>
              </fill>
            </x14:dxf>
          </x14:cfRule>
          <x14:cfRule type="expression" priority="712" id="{189EE78C-F6FA-4E79-8166-DA2912B8ECC5}">
            <xm:f>AND($W37=Setting!$B$11,Setting!$B$11&lt;&gt;"")</xm:f>
            <x14:dxf>
              <fill>
                <patternFill>
                  <bgColor rgb="FFCCFFDD"/>
                </patternFill>
              </fill>
            </x14:dxf>
          </x14:cfRule>
          <x14:cfRule type="expression" priority="711" id="{C6BF20AD-9B51-4FC2-B4EA-690AA77DDEA4}">
            <xm:f>AND($W37=Setting!$B$12,Setting!$B$12&lt;&gt;"")</xm:f>
            <x14:dxf>
              <fill>
                <patternFill>
                  <bgColor rgb="FFCFFCFC"/>
                </patternFill>
              </fill>
            </x14:dxf>
          </x14:cfRule>
          <x14:cfRule type="expression" priority="710" id="{F8E18F0A-016C-4763-BA75-689CFFD59226}">
            <xm:f>AND($W37=Setting!$B$13,Setting!$B$13&lt;&gt;"")</xm:f>
            <x14:dxf>
              <fill>
                <patternFill>
                  <bgColor rgb="FFCCEEFF"/>
                </patternFill>
              </fill>
            </x14:dxf>
          </x14:cfRule>
          <x14:cfRule type="expression" priority="709" id="{4F1DC2ED-7B40-46A0-ADE9-FF06A5052C66}">
            <xm:f>AND($W37=Setting!$B$14,Setting!$B$14&lt;&gt;"")</xm:f>
            <x14:dxf>
              <fill>
                <patternFill>
                  <bgColor rgb="FFCCDDFF"/>
                </patternFill>
              </fill>
            </x14:dxf>
          </x14:cfRule>
          <x14:cfRule type="expression" priority="708" id="{05908FEE-F0A1-4D2C-B108-E41685062AAC}">
            <xm:f>AND($W37=Setting!$B$15,Setting!$B$15&lt;&gt;"")</xm:f>
            <x14:dxf>
              <fill>
                <patternFill>
                  <bgColor rgb="FFD6D6F5"/>
                </patternFill>
              </fill>
            </x14:dxf>
          </x14:cfRule>
          <x14:cfRule type="expression" priority="707" id="{A1CA68EF-A2A9-4540-A513-29FE6DCC3B59}">
            <xm:f>AND($W37=Setting!$B$16,Setting!$B$16&lt;&gt;"")</xm:f>
            <x14:dxf>
              <fill>
                <patternFill>
                  <bgColor rgb="FFEECCFF"/>
                </patternFill>
              </fill>
            </x14:dxf>
          </x14:cfRule>
          <x14:cfRule type="expression" priority="706" id="{968EA25D-A1E2-49D7-850D-C76383678A98}">
            <xm:f>AND($W37=Setting!$B$17,Setting!$B$17&lt;&gt;"")</xm:f>
            <x14:dxf>
              <fill>
                <patternFill>
                  <bgColor rgb="FFFFCCFF"/>
                </patternFill>
              </fill>
            </x14:dxf>
          </x14:cfRule>
          <x14:cfRule type="expression" priority="705" id="{B80A3AEC-A3A3-44B8-A6C9-8724B8DCC15F}">
            <xm:f>AND($W37=Setting!$B$18,Setting!$B$18&lt;&gt;"")</xm:f>
            <x14:dxf>
              <fill>
                <patternFill>
                  <bgColor rgb="FFF7D4EB"/>
                </patternFill>
              </fill>
            </x14:dxf>
          </x14:cfRule>
          <xm:sqref>V37:W40 V42:W54 V56:W66 V68:W125</xm:sqref>
        </x14:conditionalFormatting>
        <x14:conditionalFormatting xmlns:xm="http://schemas.microsoft.com/office/excel/2006/main">
          <x14:cfRule type="expression" priority="704" id="{59F00373-D5D6-4852-A420-DC47A55F2321}">
            <xm:f>AND($W37=Setting!$B$19,Setting!$B$19&lt;&gt;"")</xm:f>
            <x14:dxf>
              <fill>
                <patternFill>
                  <bgColor rgb="FFFFCCDD"/>
                </patternFill>
              </fill>
            </x14:dxf>
          </x14:cfRule>
          <xm:sqref>V68:W125 V37:W40 V42:W54 V56:W66</xm:sqref>
        </x14:conditionalFormatting>
        <x14:conditionalFormatting xmlns:xm="http://schemas.microsoft.com/office/excel/2006/main">
          <x14:cfRule type="expression" priority="674" id="{C83D92C7-F75A-4C6A-8742-51463FCB827F}">
            <xm:f>AND($Y37=Setting!$B$16,Setting!$B$16&lt;&gt;"")</xm:f>
            <x14:dxf>
              <fill>
                <patternFill>
                  <bgColor rgb="FFEECCFF"/>
                </patternFill>
              </fill>
            </x14:dxf>
          </x14:cfRule>
          <x14:cfRule type="expression" priority="685" id="{AEC219EA-DFFB-47F6-A447-485EB9D2E753}">
            <xm:f>AND($Y37=Setting!$B$5,Setting!$B$5&lt;&gt;"")</xm:f>
            <x14:dxf>
              <fill>
                <patternFill>
                  <bgColor rgb="FFFFCCCC"/>
                </patternFill>
              </fill>
            </x14:dxf>
          </x14:cfRule>
          <x14:cfRule type="expression" priority="681" id="{9D1303DF-9E1B-4748-A830-4DD25AD4476B}">
            <xm:f>AND($Y37=Setting!$B$9,Setting!$B$9&lt;&gt;"")</xm:f>
            <x14:dxf>
              <fill>
                <patternFill>
                  <bgColor rgb="FFEEFFCC"/>
                </patternFill>
              </fill>
            </x14:dxf>
          </x14:cfRule>
          <x14:cfRule type="expression" priority="680" id="{9E7E9FFD-EDDA-49D1-A2AC-BD9C67129F6A}">
            <xm:f>AND($Y37=Setting!$B$10,Setting!$B$10&lt;&gt;"")</xm:f>
            <x14:dxf>
              <fill>
                <patternFill>
                  <bgColor rgb="FFDDFFCC"/>
                </patternFill>
              </fill>
            </x14:dxf>
          </x14:cfRule>
          <x14:cfRule type="expression" priority="679" id="{6919058E-74A5-4B42-8A29-8D34BCB0C65E}">
            <xm:f>AND($Y37=Setting!$B$11,Setting!$B$11&lt;&gt;"")</xm:f>
            <x14:dxf>
              <fill>
                <patternFill>
                  <bgColor rgb="FFCCFFDD"/>
                </patternFill>
              </fill>
            </x14:dxf>
          </x14:cfRule>
          <x14:cfRule type="expression" priority="678" id="{02ECDCC0-056A-4160-B51B-9D84544C8CCD}">
            <xm:f>AND($Y37=Setting!$B$12,Setting!$B$12&lt;&gt;"")</xm:f>
            <x14:dxf>
              <fill>
                <patternFill>
                  <bgColor rgb="FFCFFCFC"/>
                </patternFill>
              </fill>
            </x14:dxf>
          </x14:cfRule>
          <x14:cfRule type="expression" priority="677" id="{7DBC34DF-F504-4A7A-9B08-7AA474A0E46D}">
            <xm:f>AND($Y37=Setting!$B$13,Setting!$B$13&lt;&gt;"")</xm:f>
            <x14:dxf>
              <fill>
                <patternFill>
                  <bgColor rgb="FFCCEEFF"/>
                </patternFill>
              </fill>
            </x14:dxf>
          </x14:cfRule>
          <x14:cfRule type="expression" priority="676" id="{0DCC432B-E252-4258-A595-1F59819E55C7}">
            <xm:f>AND($Y37=Setting!$B$14,Setting!$B$14&lt;&gt;"")</xm:f>
            <x14:dxf>
              <fill>
                <patternFill>
                  <bgColor rgb="FFCCDDFF"/>
                </patternFill>
              </fill>
            </x14:dxf>
          </x14:cfRule>
          <x14:cfRule type="expression" priority="675" id="{B2AB8F48-0E8E-4CD6-8CC1-986FE74C3C9A}">
            <xm:f>AND($Y37=Setting!$B$15,Setting!$B$15&lt;&gt;"")</xm:f>
            <x14:dxf>
              <fill>
                <patternFill>
                  <bgColor rgb="FFD6D6F5"/>
                </patternFill>
              </fill>
            </x14:dxf>
          </x14:cfRule>
          <x14:cfRule type="expression" priority="673" id="{DDB4F6E0-76B6-478B-A444-8116B2CFE4A0}">
            <xm:f>AND($Y37=Setting!$B$17,Setting!$B$17&lt;&gt;"")</xm:f>
            <x14:dxf>
              <fill>
                <patternFill>
                  <bgColor rgb="FFFFCCFF"/>
                </patternFill>
              </fill>
            </x14:dxf>
          </x14:cfRule>
          <x14:cfRule type="expression" priority="672" id="{2523DC83-26DA-4CDD-A662-0127604288EB}">
            <xm:f>AND($Y37=Setting!$B$18,Setting!$B$18&lt;&gt;"")</xm:f>
            <x14:dxf>
              <fill>
                <patternFill>
                  <bgColor rgb="FFF7D4EB"/>
                </patternFill>
              </fill>
            </x14:dxf>
          </x14:cfRule>
          <x14:cfRule type="expression" priority="682" id="{E8CB564D-08DC-44CA-90FC-BFE16AAADA90}">
            <xm:f>AND($Y37=Setting!$B$8,Setting!$B$8&lt;&gt;"")</xm:f>
            <x14:dxf>
              <fill>
                <patternFill>
                  <bgColor rgb="FFFFFFCC"/>
                </patternFill>
              </fill>
            </x14:dxf>
          </x14:cfRule>
          <x14:cfRule type="expression" priority="683" id="{4182C9EC-45C0-4B9F-A4AD-CADF2C9EFD81}">
            <xm:f>AND($Y37=Setting!$B$7,Setting!$B$7&lt;&gt;"")</xm:f>
            <x14:dxf>
              <fill>
                <patternFill>
                  <bgColor rgb="FFFFEECC"/>
                </patternFill>
              </fill>
            </x14:dxf>
          </x14:cfRule>
          <x14:cfRule type="expression" priority="684" id="{2054077D-4AAC-4BB7-90E4-647A445B6BFF}">
            <xm:f>AND($Y37=Setting!$B$6,Setting!$B$6&lt;&gt;"")</xm:f>
            <x14:dxf>
              <fill>
                <patternFill>
                  <bgColor rgb="FFF1E5DB"/>
                </patternFill>
              </fill>
            </x14:dxf>
          </x14:cfRule>
          <xm:sqref>X37:Y40 X42:Y54 X56:Y66 X68:Y125</xm:sqref>
        </x14:conditionalFormatting>
        <x14:conditionalFormatting xmlns:xm="http://schemas.microsoft.com/office/excel/2006/main">
          <x14:cfRule type="expression" priority="671" id="{309AB88F-D5E1-4C39-81F9-7303FE5DC1AA}">
            <xm:f>AND($Y37=Setting!$B$19,Setting!$B$19&lt;&gt;"")</xm:f>
            <x14:dxf>
              <fill>
                <patternFill>
                  <bgColor rgb="FFFFCCDD"/>
                </patternFill>
              </fill>
            </x14:dxf>
          </x14:cfRule>
          <xm:sqref>X68:Y125 X37:Y40 X42:Y54 X56:Y66</xm:sqref>
        </x14:conditionalFormatting>
        <x14:conditionalFormatting xmlns:xm="http://schemas.microsoft.com/office/excel/2006/main">
          <x14:cfRule type="expression" priority="647" id="{9A460634-7698-46F8-AA34-EDCF81EEACD0}">
            <xm:f>AND($AA37=Setting!$B$10,Setting!$B$10&lt;&gt;"")</xm:f>
            <x14:dxf>
              <fill>
                <patternFill>
                  <bgColor rgb="FFDDFFCC"/>
                </patternFill>
              </fill>
            </x14:dxf>
          </x14:cfRule>
          <x14:cfRule type="expression" priority="650" id="{AFC4EEB8-DF57-4103-98E4-B9F516BE6F98}">
            <xm:f>AND($AA37=Setting!$B$7,Setting!$B$7&lt;&gt;"")</xm:f>
            <x14:dxf>
              <fill>
                <patternFill>
                  <bgColor rgb="FFFFEECC"/>
                </patternFill>
              </fill>
            </x14:dxf>
          </x14:cfRule>
          <x14:cfRule type="expression" priority="649" id="{47177E44-E462-4A41-BED1-FEF1BB970D72}">
            <xm:f>AND($AA37=Setting!$B$8,Setting!$B$8&lt;&gt;"")</xm:f>
            <x14:dxf>
              <fill>
                <patternFill>
                  <bgColor rgb="FFFFFFCC"/>
                </patternFill>
              </fill>
            </x14:dxf>
          </x14:cfRule>
          <x14:cfRule type="expression" priority="648" id="{0F6E47E1-09D7-4DE2-BE8C-A2F27AACB681}">
            <xm:f>AND($AA37=Setting!$B$9,Setting!$B$9&lt;&gt;"")</xm:f>
            <x14:dxf>
              <fill>
                <patternFill>
                  <bgColor rgb="FFEEFFCC"/>
                </patternFill>
              </fill>
            </x14:dxf>
          </x14:cfRule>
          <x14:cfRule type="expression" priority="651" id="{BDFC733E-DCD9-48A1-922A-2F7FDE1F2AD2}">
            <xm:f>AND($AA37=Setting!$B$6,Setting!$B$6&lt;&gt;"")</xm:f>
            <x14:dxf>
              <fill>
                <patternFill>
                  <bgColor rgb="FFF1E5DB"/>
                </patternFill>
              </fill>
            </x14:dxf>
          </x14:cfRule>
          <x14:cfRule type="expression" priority="646" id="{D430961D-20C0-4B34-839C-D5F07CF8E893}">
            <xm:f>AND($AA37=Setting!$B$11,Setting!$B$11&lt;&gt;"")</xm:f>
            <x14:dxf>
              <fill>
                <patternFill>
                  <bgColor rgb="FFCCFFDD"/>
                </patternFill>
              </fill>
            </x14:dxf>
          </x14:cfRule>
          <x14:cfRule type="expression" priority="645" id="{3DD4D5A4-4718-4FE9-A1AE-8DAFAD230CB1}">
            <xm:f>AND($AA37=Setting!$B$12,Setting!$B$12&lt;&gt;"")</xm:f>
            <x14:dxf>
              <fill>
                <patternFill>
                  <bgColor rgb="FFCFFCFC"/>
                </patternFill>
              </fill>
            </x14:dxf>
          </x14:cfRule>
          <x14:cfRule type="expression" priority="644" id="{BFB27FBA-10B9-4BB9-9A95-CCA72399BB87}">
            <xm:f>AND($AA37=Setting!$B$13,Setting!$B$13&lt;&gt;"")</xm:f>
            <x14:dxf>
              <fill>
                <patternFill>
                  <bgColor rgb="FFCCEEFF"/>
                </patternFill>
              </fill>
            </x14:dxf>
          </x14:cfRule>
          <x14:cfRule type="expression" priority="643" id="{3583BCEE-6097-4694-9AD0-443D2958DD43}">
            <xm:f>AND($AA37=Setting!$B$14,Setting!$B$14&lt;&gt;"")</xm:f>
            <x14:dxf>
              <fill>
                <patternFill>
                  <bgColor rgb="FFCCDDFF"/>
                </patternFill>
              </fill>
            </x14:dxf>
          </x14:cfRule>
          <x14:cfRule type="expression" priority="642" id="{81BCD142-4458-4254-ACCE-F90D759B5525}">
            <xm:f>AND($AA37=Setting!$B$15,Setting!$B$15&lt;&gt;"")</xm:f>
            <x14:dxf>
              <fill>
                <patternFill>
                  <bgColor rgb="FFD6D6F5"/>
                </patternFill>
              </fill>
            </x14:dxf>
          </x14:cfRule>
          <x14:cfRule type="expression" priority="641" id="{AAA609C4-7136-4F8D-8935-870C3B8EAA86}">
            <xm:f>AND($AA37=Setting!$B$16,Setting!$B$16&lt;&gt;"")</xm:f>
            <x14:dxf>
              <fill>
                <patternFill>
                  <bgColor rgb="FFEECCFF"/>
                </patternFill>
              </fill>
            </x14:dxf>
          </x14:cfRule>
          <x14:cfRule type="expression" priority="640" id="{5543B2FA-A4C3-4855-8750-12B3C904EE37}">
            <xm:f>AND($AA37=Setting!$B$17,Setting!$B$17&lt;&gt;"")</xm:f>
            <x14:dxf>
              <fill>
                <patternFill>
                  <bgColor rgb="FFFFCCFF"/>
                </patternFill>
              </fill>
            </x14:dxf>
          </x14:cfRule>
          <x14:cfRule type="expression" priority="639" id="{DA7994D5-1839-4516-A227-601BCB3B10B0}">
            <xm:f>AND($AA37=Setting!$B$18,Setting!$B$18&lt;&gt;"")</xm:f>
            <x14:dxf>
              <fill>
                <patternFill>
                  <bgColor rgb="FFF7D4EB"/>
                </patternFill>
              </fill>
            </x14:dxf>
          </x14:cfRule>
          <x14:cfRule type="expression" priority="652" id="{28AD35AE-20FF-4797-B1E6-8D74984553B8}">
            <xm:f>AND($AA37=Setting!$B$5,Setting!$B$5&lt;&gt;"")</xm:f>
            <x14:dxf>
              <fill>
                <patternFill>
                  <bgColor rgb="FFFFCCCC"/>
                </patternFill>
              </fill>
            </x14:dxf>
          </x14:cfRule>
          <xm:sqref>Z37:AA40 Z42:AA54 Z56:AA66 Z68:AA125</xm:sqref>
        </x14:conditionalFormatting>
        <x14:conditionalFormatting xmlns:xm="http://schemas.microsoft.com/office/excel/2006/main">
          <x14:cfRule type="expression" priority="638" id="{AB121ABC-F55C-4770-8782-AA8F59779174}">
            <xm:f>AND($AA37=Setting!$B$19,Setting!$B$19&lt;&gt;"")</xm:f>
            <x14:dxf>
              <fill>
                <patternFill>
                  <bgColor rgb="FFFFCCDD"/>
                </patternFill>
              </fill>
            </x14:dxf>
          </x14:cfRule>
          <xm:sqref>Z68:AA125 Z37:AA40 Z42:AA54 Z56:AA66</xm:sqref>
        </x14:conditionalFormatting>
        <x14:conditionalFormatting xmlns:xm="http://schemas.microsoft.com/office/excel/2006/main">
          <x14:cfRule type="expression" priority="619" id="{08963D33-3663-4532-8A38-475BD4DEEE13}">
            <xm:f>AND($AC37=Setting!$B$5,Setting!$B$5&lt;&gt;"")</xm:f>
            <x14:dxf>
              <fill>
                <patternFill>
                  <bgColor rgb="FFFFCCCC"/>
                </patternFill>
              </fill>
            </x14:dxf>
          </x14:cfRule>
          <x14:cfRule type="expression" priority="615" id="{AD58A027-E015-4B37-A9A1-536F65F09A39}">
            <xm:f>AND($AC37=Setting!$B$9,Setting!$B$9&lt;&gt;"")</xm:f>
            <x14:dxf>
              <fill>
                <patternFill>
                  <bgColor rgb="FFEEFFCC"/>
                </patternFill>
              </fill>
            </x14:dxf>
          </x14:cfRule>
          <x14:cfRule type="expression" priority="614" id="{533BF243-1205-4E17-908F-0D4156C9CE8F}">
            <xm:f>AND($AC37=Setting!$B$10,Setting!$B$10&lt;&gt;"")</xm:f>
            <x14:dxf>
              <fill>
                <patternFill>
                  <bgColor rgb="FFDDFFCC"/>
                </patternFill>
              </fill>
            </x14:dxf>
          </x14:cfRule>
          <x14:cfRule type="expression" priority="613" id="{D39241C7-E093-48E6-BD61-6525B261DA53}">
            <xm:f>AND($AC37=Setting!$B$11,Setting!$B$11&lt;&gt;"")</xm:f>
            <x14:dxf>
              <fill>
                <patternFill>
                  <bgColor rgb="FFCCFFDD"/>
                </patternFill>
              </fill>
            </x14:dxf>
          </x14:cfRule>
          <x14:cfRule type="expression" priority="612" id="{A6BFE6AB-DAEA-4620-8BD8-B1C94D26BFCB}">
            <xm:f>AND($AC37=Setting!$B$12,Setting!$B$12&lt;&gt;"")</xm:f>
            <x14:dxf>
              <fill>
                <patternFill>
                  <bgColor rgb="FFCFFCFC"/>
                </patternFill>
              </fill>
            </x14:dxf>
          </x14:cfRule>
          <x14:cfRule type="expression" priority="611" id="{48A4A807-91CD-434A-8DA6-52A10084543D}">
            <xm:f>AND($AC37=Setting!$B$13,Setting!$B$13&lt;&gt;"")</xm:f>
            <x14:dxf>
              <fill>
                <patternFill>
                  <bgColor rgb="FFCCEEFF"/>
                </patternFill>
              </fill>
            </x14:dxf>
          </x14:cfRule>
          <x14:cfRule type="expression" priority="610" id="{23BC1BB1-73AC-46A8-8246-4DFE23EAA306}">
            <xm:f>AND($AC37=Setting!$B$14,Setting!$B$14&lt;&gt;"")</xm:f>
            <x14:dxf>
              <fill>
                <patternFill>
                  <bgColor rgb="FFCCDDFF"/>
                </patternFill>
              </fill>
            </x14:dxf>
          </x14:cfRule>
          <x14:cfRule type="expression" priority="609" id="{178DD0E3-8E7D-459B-A834-0A1025E296B2}">
            <xm:f>AND($AC37=Setting!$B$15,Setting!$B$15&lt;&gt;"")</xm:f>
            <x14:dxf>
              <fill>
                <patternFill>
                  <bgColor rgb="FFD6D6F5"/>
                </patternFill>
              </fill>
            </x14:dxf>
          </x14:cfRule>
          <x14:cfRule type="expression" priority="608" id="{14349FCE-7946-4B73-8A6C-6A472867040D}">
            <xm:f>AND($AC37=Setting!$B$16,Setting!$B$16&lt;&gt;"")</xm:f>
            <x14:dxf>
              <fill>
                <patternFill>
                  <bgColor rgb="FFEECCFF"/>
                </patternFill>
              </fill>
            </x14:dxf>
          </x14:cfRule>
          <x14:cfRule type="expression" priority="607" id="{A8EFEEEB-6533-4D66-91EA-639156ED9221}">
            <xm:f>AND($AC37=Setting!$B$17,Setting!$B$17&lt;&gt;"")</xm:f>
            <x14:dxf>
              <fill>
                <patternFill>
                  <bgColor rgb="FFFFCCFF"/>
                </patternFill>
              </fill>
            </x14:dxf>
          </x14:cfRule>
          <x14:cfRule type="expression" priority="606" id="{F3670A08-D6E7-47A7-802D-B0F54C1F5C37}">
            <xm:f>AND($AC37=Setting!$B$18,Setting!$B$18&lt;&gt;"")</xm:f>
            <x14:dxf>
              <fill>
                <patternFill>
                  <bgColor rgb="FFF7D4EB"/>
                </patternFill>
              </fill>
            </x14:dxf>
          </x14:cfRule>
          <x14:cfRule type="expression" priority="617" id="{A47B1724-0638-4180-93A8-BB8674571B03}">
            <xm:f>AND($AC37=Setting!$B$7,Setting!$B$7&lt;&gt;"")</xm:f>
            <x14:dxf>
              <fill>
                <patternFill>
                  <bgColor rgb="FFFFEECC"/>
                </patternFill>
              </fill>
            </x14:dxf>
          </x14:cfRule>
          <x14:cfRule type="expression" priority="618" id="{07EB5739-2E89-4EEA-BA1E-3F01419221CE}">
            <xm:f>AND($AC37=Setting!$B$6,Setting!$B$6&lt;&gt;"")</xm:f>
            <x14:dxf>
              <fill>
                <patternFill>
                  <bgColor rgb="FFF1E5DB"/>
                </patternFill>
              </fill>
            </x14:dxf>
          </x14:cfRule>
          <x14:cfRule type="expression" priority="616" id="{40B30315-930C-417F-9DDC-5A7805E868F2}">
            <xm:f>AND($AC37=Setting!$B$8,Setting!$B$8&lt;&gt;"")</xm:f>
            <x14:dxf>
              <fill>
                <patternFill>
                  <bgColor rgb="FFFFFFCC"/>
                </patternFill>
              </fill>
            </x14:dxf>
          </x14:cfRule>
          <xm:sqref>AB37:AC40 AB42:AC54 AB56:AC66 AB68:AC125</xm:sqref>
        </x14:conditionalFormatting>
        <x14:conditionalFormatting xmlns:xm="http://schemas.microsoft.com/office/excel/2006/main">
          <x14:cfRule type="expression" priority="605" id="{873069F2-7CAC-4757-A717-B3D523983FEA}">
            <xm:f>AND($AC37=Setting!$B$19,Setting!$B$19&lt;&gt;"")</xm:f>
            <x14:dxf>
              <fill>
                <patternFill>
                  <bgColor rgb="FFFFCCDD"/>
                </patternFill>
              </fill>
            </x14:dxf>
          </x14:cfRule>
          <xm:sqref>AB68:AC125 AB37:AC40 AB42:AC54 AB56:AC66</xm:sqref>
        </x14:conditionalFormatting>
        <x14:conditionalFormatting xmlns:xm="http://schemas.microsoft.com/office/excel/2006/main">
          <x14:cfRule type="expression" priority="585" id="{52E01F7F-25EB-4BC9-BFF7-A1D65B5ABECD}">
            <xm:f>AND($AE37=Setting!$B$6,Setting!$B$6&lt;&gt;"")</xm:f>
            <x14:dxf>
              <fill>
                <patternFill>
                  <bgColor rgb="FFF1E5DB"/>
                </patternFill>
              </fill>
            </x14:dxf>
          </x14:cfRule>
          <x14:cfRule type="expression" priority="583" id="{2BE15071-BF75-4E6E-9606-7B0CB873CAF9}">
            <xm:f>AND($AE37=Setting!$B$8,Setting!$B$8&lt;&gt;"")</xm:f>
            <x14:dxf>
              <fill>
                <patternFill>
                  <bgColor rgb="FFFFFFCC"/>
                </patternFill>
              </fill>
            </x14:dxf>
          </x14:cfRule>
          <x14:cfRule type="expression" priority="582" id="{152502A6-C412-4C2C-AEB1-9338F88013F5}">
            <xm:f>AND($AE37=Setting!$B$9,Setting!$B$9&lt;&gt;"")</xm:f>
            <x14:dxf>
              <fill>
                <patternFill>
                  <bgColor rgb="FFEEFFCC"/>
                </patternFill>
              </fill>
            </x14:dxf>
          </x14:cfRule>
          <x14:cfRule type="expression" priority="581" id="{45EE7881-B830-4C60-8CAE-2646637A1872}">
            <xm:f>AND($AE37=Setting!$B$10,Setting!$B$10&lt;&gt;"")</xm:f>
            <x14:dxf>
              <fill>
                <patternFill>
                  <bgColor rgb="FFDDFFCC"/>
                </patternFill>
              </fill>
            </x14:dxf>
          </x14:cfRule>
          <x14:cfRule type="expression" priority="580" id="{DB4EB0B6-809F-43A0-8701-05ECEA83947D}">
            <xm:f>AND($AE37=Setting!$B$11,Setting!$B$11&lt;&gt;"")</xm:f>
            <x14:dxf>
              <fill>
                <patternFill>
                  <bgColor rgb="FFCCFFDD"/>
                </patternFill>
              </fill>
            </x14:dxf>
          </x14:cfRule>
          <x14:cfRule type="expression" priority="579" id="{A7ACD1FF-E446-4F7D-9FE1-9773078A96B6}">
            <xm:f>AND($AE37=Setting!$B$12,Setting!$B$12&lt;&gt;"")</xm:f>
            <x14:dxf>
              <fill>
                <patternFill>
                  <bgColor rgb="FFCFFCFC"/>
                </patternFill>
              </fill>
            </x14:dxf>
          </x14:cfRule>
          <x14:cfRule type="expression" priority="578" id="{0AFD189C-0B82-418F-AC5E-8D911AC5D9EE}">
            <xm:f>AND($AE37=Setting!$B$13,Setting!$B$13&lt;&gt;"")</xm:f>
            <x14:dxf>
              <fill>
                <patternFill>
                  <bgColor rgb="FFCCEEFF"/>
                </patternFill>
              </fill>
            </x14:dxf>
          </x14:cfRule>
          <x14:cfRule type="expression" priority="577" id="{42B8EBEF-6495-4191-8214-1892DF5B2C13}">
            <xm:f>AND($AE37=Setting!$B$14,Setting!$B$14&lt;&gt;"")</xm:f>
            <x14:dxf>
              <fill>
                <patternFill>
                  <bgColor rgb="FFCCDDFF"/>
                </patternFill>
              </fill>
            </x14:dxf>
          </x14:cfRule>
          <x14:cfRule type="expression" priority="576" id="{1C8F5D4D-778B-4276-92F3-7CB07A53ACA1}">
            <xm:f>AND($AE37=Setting!$B$15,Setting!$B$15&lt;&gt;"")</xm:f>
            <x14:dxf>
              <fill>
                <patternFill>
                  <bgColor rgb="FFD6D6F5"/>
                </patternFill>
              </fill>
            </x14:dxf>
          </x14:cfRule>
          <x14:cfRule type="expression" priority="575" id="{067EC055-CD65-431A-90F6-416BB679CEE2}">
            <xm:f>AND($AE37=Setting!$B$16,Setting!$B$16&lt;&gt;"")</xm:f>
            <x14:dxf>
              <fill>
                <patternFill>
                  <bgColor rgb="FFEECCFF"/>
                </patternFill>
              </fill>
            </x14:dxf>
          </x14:cfRule>
          <x14:cfRule type="expression" priority="574" id="{1BC2B045-940C-4AD0-8608-4CD5BB006E56}">
            <xm:f>AND($AE37=Setting!$B$17,Setting!$B$17&lt;&gt;"")</xm:f>
            <x14:dxf>
              <fill>
                <patternFill>
                  <bgColor rgb="FFFFCCFF"/>
                </patternFill>
              </fill>
            </x14:dxf>
          </x14:cfRule>
          <x14:cfRule type="expression" priority="573" id="{BF1135E4-5A48-43E3-BBCD-BAD9D92A7787}">
            <xm:f>AND($AE37=Setting!$B$18,Setting!$B$18&lt;&gt;"")</xm:f>
            <x14:dxf>
              <fill>
                <patternFill>
                  <bgColor rgb="FFF7D4EB"/>
                </patternFill>
              </fill>
            </x14:dxf>
          </x14:cfRule>
          <x14:cfRule type="expression" priority="584" id="{78B02A17-6D3D-4D4E-9B5C-68711D5F1A99}">
            <xm:f>AND($AE37=Setting!$B$7,Setting!$B$7&lt;&gt;"")</xm:f>
            <x14:dxf>
              <fill>
                <patternFill>
                  <bgColor rgb="FFFFEECC"/>
                </patternFill>
              </fill>
            </x14:dxf>
          </x14:cfRule>
          <x14:cfRule type="expression" priority="586" id="{57A8B1AF-2856-4784-B32D-3728AB41944B}">
            <xm:f>AND($AE37=Setting!$B$5,Setting!$B$5&lt;&gt;"")</xm:f>
            <x14:dxf>
              <fill>
                <patternFill>
                  <bgColor rgb="FFFFCCCC"/>
                </patternFill>
              </fill>
            </x14:dxf>
          </x14:cfRule>
          <xm:sqref>AD37:AE40 AD42:AE54 AD56:AE66 AD68:AE125</xm:sqref>
        </x14:conditionalFormatting>
        <x14:conditionalFormatting xmlns:xm="http://schemas.microsoft.com/office/excel/2006/main">
          <x14:cfRule type="expression" priority="572" id="{E36BF995-37BE-4821-B616-3075480BC83B}">
            <xm:f>AND($AE37=Setting!$B$19,Setting!$B$19&lt;&gt;"")</xm:f>
            <x14:dxf>
              <fill>
                <patternFill>
                  <bgColor rgb="FFFFCCDD"/>
                </patternFill>
              </fill>
            </x14:dxf>
          </x14:cfRule>
          <xm:sqref>AD68:AE125 AD37:AE40 AD42:AE54 AD56:AE66</xm:sqref>
        </x14:conditionalFormatting>
        <x14:conditionalFormatting xmlns:xm="http://schemas.microsoft.com/office/excel/2006/main">
          <x14:cfRule type="expression" priority="553" id="{89390F50-307C-43C5-8FCB-31A325816C50}">
            <xm:f>AND($AG37=Setting!$B$5,Setting!$B$5&lt;&gt;"")</xm:f>
            <x14:dxf>
              <fill>
                <patternFill>
                  <bgColor rgb="FFFFCCCC"/>
                </patternFill>
              </fill>
            </x14:dxf>
          </x14:cfRule>
          <x14:cfRule type="expression" priority="551" id="{D319B6C0-C86C-4AA0-9490-A7E3C43883EA}">
            <xm:f>AND($AG37=Setting!$B$7,Setting!$B$7&lt;&gt;"")</xm:f>
            <x14:dxf>
              <fill>
                <patternFill>
                  <bgColor rgb="FFFFEECC"/>
                </patternFill>
              </fill>
            </x14:dxf>
          </x14:cfRule>
          <x14:cfRule type="expression" priority="549" id="{B6D7CEF0-CAA0-40AF-88DE-4603B7EC7EEC}">
            <xm:f>AND($AG37=Setting!$B$9,Setting!$B$9&lt;&gt;"")</xm:f>
            <x14:dxf>
              <fill>
                <patternFill>
                  <bgColor rgb="FFEEFFCC"/>
                </patternFill>
              </fill>
            </x14:dxf>
          </x14:cfRule>
          <x14:cfRule type="expression" priority="548" id="{B1C101FE-4745-4C51-9F80-7F4461A56E90}">
            <xm:f>AND($AG37=Setting!$B$10,Setting!$B$10&lt;&gt;"")</xm:f>
            <x14:dxf>
              <fill>
                <patternFill>
                  <bgColor rgb="FFDDFFCC"/>
                </patternFill>
              </fill>
            </x14:dxf>
          </x14:cfRule>
          <x14:cfRule type="expression" priority="547" id="{210D064A-7586-452C-B764-DE63D786FFA9}">
            <xm:f>AND($AG37=Setting!$B$11,Setting!$B$11&lt;&gt;"")</xm:f>
            <x14:dxf>
              <fill>
                <patternFill>
                  <bgColor rgb="FFCCFFDD"/>
                </patternFill>
              </fill>
            </x14:dxf>
          </x14:cfRule>
          <x14:cfRule type="expression" priority="546" id="{DE809A1E-6938-4947-9FEA-92D7636D0680}">
            <xm:f>AND($AG37=Setting!$B$12,Setting!$B$12&lt;&gt;"")</xm:f>
            <x14:dxf>
              <fill>
                <patternFill>
                  <bgColor rgb="FFCFFCFC"/>
                </patternFill>
              </fill>
            </x14:dxf>
          </x14:cfRule>
          <x14:cfRule type="expression" priority="545" id="{08FCF2BE-894F-45F5-90B9-7F5D8D0D2242}">
            <xm:f>AND($AG37=Setting!$B$13,Setting!$B$13&lt;&gt;"")</xm:f>
            <x14:dxf>
              <fill>
                <patternFill>
                  <bgColor rgb="FFCCEEFF"/>
                </patternFill>
              </fill>
            </x14:dxf>
          </x14:cfRule>
          <x14:cfRule type="expression" priority="544" id="{EFCBB1C0-FA4C-4052-B093-3962393542CE}">
            <xm:f>AND($AG37=Setting!$B$14,Setting!$B$14&lt;&gt;"")</xm:f>
            <x14:dxf>
              <fill>
                <patternFill>
                  <bgColor rgb="FFCCDDFF"/>
                </patternFill>
              </fill>
            </x14:dxf>
          </x14:cfRule>
          <x14:cfRule type="expression" priority="543" id="{7DF8F9CC-99DC-4A7D-BA9A-EAD004DDE8F2}">
            <xm:f>AND($AG37=Setting!$B$15,Setting!$B$15&lt;&gt;"")</xm:f>
            <x14:dxf>
              <fill>
                <patternFill>
                  <bgColor rgb="FFD6D6F5"/>
                </patternFill>
              </fill>
            </x14:dxf>
          </x14:cfRule>
          <x14:cfRule type="expression" priority="542" id="{6C0D6383-A719-4E40-B7D7-0CC858B21BD6}">
            <xm:f>AND($AG37=Setting!$B$16,Setting!$B$16&lt;&gt;"")</xm:f>
            <x14:dxf>
              <fill>
                <patternFill>
                  <bgColor rgb="FFEECCFF"/>
                </patternFill>
              </fill>
            </x14:dxf>
          </x14:cfRule>
          <x14:cfRule type="expression" priority="541" id="{3D137339-24EF-4724-876F-E1F17BE88025}">
            <xm:f>AND($AG37=Setting!$B$17,Setting!$B$17&lt;&gt;"")</xm:f>
            <x14:dxf>
              <fill>
                <patternFill>
                  <bgColor rgb="FFFFCCFF"/>
                </patternFill>
              </fill>
            </x14:dxf>
          </x14:cfRule>
          <x14:cfRule type="expression" priority="540" id="{2FA9162B-DA7C-44F4-8009-FF100DC22D0F}">
            <xm:f>AND($AG37=Setting!$B$18,Setting!$B$18&lt;&gt;"")</xm:f>
            <x14:dxf>
              <fill>
                <patternFill>
                  <bgColor rgb="FFF7D4EB"/>
                </patternFill>
              </fill>
            </x14:dxf>
          </x14:cfRule>
          <x14:cfRule type="expression" priority="552" id="{4DDA322F-C815-4263-8A2E-0C8D744BED5B}">
            <xm:f>AND($AG37=Setting!$B$6,Setting!$B$6&lt;&gt;"")</xm:f>
            <x14:dxf>
              <fill>
                <patternFill>
                  <bgColor rgb="FFF1E5DB"/>
                </patternFill>
              </fill>
            </x14:dxf>
          </x14:cfRule>
          <x14:cfRule type="expression" priority="550" id="{B508A46B-7A07-404E-8AC1-2299DD60CD69}">
            <xm:f>AND($AG37=Setting!$B$8,Setting!$B$8&lt;&gt;"")</xm:f>
            <x14:dxf>
              <fill>
                <patternFill>
                  <bgColor rgb="FFFFFFCC"/>
                </patternFill>
              </fill>
            </x14:dxf>
          </x14:cfRule>
          <xm:sqref>AF37:AG40 AF42:AG54 AF56:AG66 AF68:AG125</xm:sqref>
        </x14:conditionalFormatting>
        <x14:conditionalFormatting xmlns:xm="http://schemas.microsoft.com/office/excel/2006/main">
          <x14:cfRule type="expression" priority="539" id="{2213438B-0ACD-4C69-A815-A083188DA370}">
            <xm:f>AND($AG37=Setting!$B$19,Setting!$B$19&lt;&gt;"")</xm:f>
            <x14:dxf>
              <fill>
                <patternFill>
                  <bgColor rgb="FFFFCCDD"/>
                </patternFill>
              </fill>
            </x14:dxf>
          </x14:cfRule>
          <xm:sqref>AF68:AG125 AF37:AG40 AF42:AG54 AF56:AG66</xm:sqref>
        </x14:conditionalFormatting>
        <x14:conditionalFormatting xmlns:xm="http://schemas.microsoft.com/office/excel/2006/main">
          <x14:cfRule type="expression" priority="520" id="{9D8D42C9-410F-4AEA-9135-B944638CE4D3}">
            <xm:f>AND($AI37=Setting!$B$5,Setting!$B$5&lt;&gt;"")</xm:f>
            <x14:dxf>
              <fill>
                <patternFill>
                  <bgColor rgb="FFFFCCCC"/>
                </patternFill>
              </fill>
            </x14:dxf>
          </x14:cfRule>
          <x14:cfRule type="expression" priority="519" id="{B9E93EB6-1E17-4ED9-A992-6C16A949808D}">
            <xm:f>AND($AI37=Setting!$B$6,Setting!$B$6&lt;&gt;"")</xm:f>
            <x14:dxf>
              <fill>
                <patternFill>
                  <bgColor rgb="FFF1E5DB"/>
                </patternFill>
              </fill>
            </x14:dxf>
          </x14:cfRule>
          <x14:cfRule type="expression" priority="518" id="{6DB6C90B-758D-4CC8-B88B-3AB284F388FF}">
            <xm:f>AND($AI37=Setting!$B$7,Setting!$B$7&lt;&gt;"")</xm:f>
            <x14:dxf>
              <fill>
                <patternFill>
                  <bgColor rgb="FFFFEECC"/>
                </patternFill>
              </fill>
            </x14:dxf>
          </x14:cfRule>
          <x14:cfRule type="expression" priority="517" id="{2AF4258F-D5EE-4CDD-890A-5C77B5ACA4E8}">
            <xm:f>AND($AI37=Setting!$B$8,Setting!$B$8&lt;&gt;"")</xm:f>
            <x14:dxf>
              <fill>
                <patternFill>
                  <bgColor rgb="FFFFFFCC"/>
                </patternFill>
              </fill>
            </x14:dxf>
          </x14:cfRule>
          <x14:cfRule type="expression" priority="516" id="{A0297431-3F6E-4A6D-8A97-0859BE813930}">
            <xm:f>AND($AI37=Setting!$B$9,Setting!$B$9&lt;&gt;"")</xm:f>
            <x14:dxf>
              <fill>
                <patternFill>
                  <bgColor rgb="FFEEFFCC"/>
                </patternFill>
              </fill>
            </x14:dxf>
          </x14:cfRule>
          <x14:cfRule type="expression" priority="515" id="{FD1FF5D9-6A35-4278-8519-C802EDA332B3}">
            <xm:f>AND($AI37=Setting!$B$10,Setting!$B$10&lt;&gt;"")</xm:f>
            <x14:dxf>
              <fill>
                <patternFill>
                  <bgColor rgb="FFDDFFCC"/>
                </patternFill>
              </fill>
            </x14:dxf>
          </x14:cfRule>
          <x14:cfRule type="expression" priority="514" id="{C16A1D59-4656-457D-931B-12C2BA3A5B60}">
            <xm:f>AND($AI37=Setting!$B$11,Setting!$B$11&lt;&gt;"")</xm:f>
            <x14:dxf>
              <fill>
                <patternFill>
                  <bgColor rgb="FFCCFFDD"/>
                </patternFill>
              </fill>
            </x14:dxf>
          </x14:cfRule>
          <x14:cfRule type="expression" priority="513" id="{20C8AA2F-4CFC-43C5-B99F-DCFAF54F5FB6}">
            <xm:f>AND($AI37=Setting!$B$12,Setting!$B$12&lt;&gt;"")</xm:f>
            <x14:dxf>
              <fill>
                <patternFill>
                  <bgColor rgb="FFCFFCFC"/>
                </patternFill>
              </fill>
            </x14:dxf>
          </x14:cfRule>
          <x14:cfRule type="expression" priority="512" id="{C95B80BF-5A60-44D2-9B47-0B077D09CE02}">
            <xm:f>AND($AI37=Setting!$B$13,Setting!$B$13&lt;&gt;"")</xm:f>
            <x14:dxf>
              <fill>
                <patternFill>
                  <bgColor rgb="FFCCEEFF"/>
                </patternFill>
              </fill>
            </x14:dxf>
          </x14:cfRule>
          <x14:cfRule type="expression" priority="511" id="{585B8226-E051-4158-97C4-72D82DA5B3AA}">
            <xm:f>AND($AI37=Setting!$B$14,Setting!$B$14&lt;&gt;"")</xm:f>
            <x14:dxf>
              <fill>
                <patternFill>
                  <bgColor rgb="FFCCDDFF"/>
                </patternFill>
              </fill>
            </x14:dxf>
          </x14:cfRule>
          <x14:cfRule type="expression" priority="510" id="{970F09C0-9D4E-49B6-AC11-0BF801EC6BEB}">
            <xm:f>AND($AI37=Setting!$B$15,Setting!$B$15&lt;&gt;"")</xm:f>
            <x14:dxf>
              <fill>
                <patternFill>
                  <bgColor rgb="FFD6D6F5"/>
                </patternFill>
              </fill>
            </x14:dxf>
          </x14:cfRule>
          <x14:cfRule type="expression" priority="509" id="{92927EFF-8A6A-4259-AD55-D0B39AB0DC6C}">
            <xm:f>AND($AI37=Setting!$B$16,Setting!$B$16&lt;&gt;"")</xm:f>
            <x14:dxf>
              <fill>
                <patternFill>
                  <bgColor rgb="FFEECCFF"/>
                </patternFill>
              </fill>
            </x14:dxf>
          </x14:cfRule>
          <x14:cfRule type="expression" priority="508" id="{0DFDCDA7-4B86-4719-A296-DC3871E2101C}">
            <xm:f>AND($AI37=Setting!$B$17,Setting!$B$17&lt;&gt;"")</xm:f>
            <x14:dxf>
              <fill>
                <patternFill>
                  <bgColor rgb="FFFFCCFF"/>
                </patternFill>
              </fill>
            </x14:dxf>
          </x14:cfRule>
          <x14:cfRule type="expression" priority="507" id="{A73A4775-AC95-4D71-B93A-B59FDAF34F6C}">
            <xm:f>AND($AI37=Setting!$B$18,Setting!$B$18&lt;&gt;"")</xm:f>
            <x14:dxf>
              <fill>
                <patternFill>
                  <bgColor rgb="FFF7D4EB"/>
                </patternFill>
              </fill>
            </x14:dxf>
          </x14:cfRule>
          <xm:sqref>AH37:AI40 AH42:AI54 AH56:AI66 AH68:AI125</xm:sqref>
        </x14:conditionalFormatting>
        <x14:conditionalFormatting xmlns:xm="http://schemas.microsoft.com/office/excel/2006/main">
          <x14:cfRule type="expression" priority="506" id="{DE73CE0E-91B5-40EB-8C73-16A2A33FB5EA}">
            <xm:f>AND($AI37=Setting!$B$19,Setting!$B$19&lt;&gt;"")</xm:f>
            <x14:dxf>
              <fill>
                <patternFill>
                  <bgColor rgb="FFFFCCDD"/>
                </patternFill>
              </fill>
            </x14:dxf>
          </x14:cfRule>
          <xm:sqref>AH68:AI125 AH37:AI40 AH42:AI54 AH56:AI66</xm:sqref>
        </x14:conditionalFormatting>
        <x14:conditionalFormatting xmlns:xm="http://schemas.microsoft.com/office/excel/2006/main">
          <x14:cfRule type="expression" priority="487" id="{1F4D1EE1-C116-4A55-B7D4-100DE3AF8EBC}">
            <xm:f>AND($AK37=Setting!$B$5,Setting!$B$5&lt;&gt;"")</xm:f>
            <x14:dxf>
              <fill>
                <patternFill>
                  <bgColor rgb="FFFFCCCC"/>
                </patternFill>
              </fill>
            </x14:dxf>
          </x14:cfRule>
          <x14:cfRule type="expression" priority="484" id="{78D1D5E7-56CB-4B5A-B844-88657612D220}">
            <xm:f>AND($AK37=Setting!$B$8,Setting!$B$8&lt;&gt;"")</xm:f>
            <x14:dxf>
              <fill>
                <patternFill>
                  <bgColor rgb="FFFFFFCC"/>
                </patternFill>
              </fill>
            </x14:dxf>
          </x14:cfRule>
          <x14:cfRule type="expression" priority="483" id="{87E44F98-D22F-4D34-ACDF-A6C4B1AC1E76}">
            <xm:f>AND($AK37=Setting!$B$9,Setting!$B$9&lt;&gt;"")</xm:f>
            <x14:dxf>
              <fill>
                <patternFill>
                  <bgColor rgb="FFEEFFCC"/>
                </patternFill>
              </fill>
            </x14:dxf>
          </x14:cfRule>
          <x14:cfRule type="expression" priority="482" id="{AB37E95C-18C3-4B6A-9F7B-98E9AAD87F67}">
            <xm:f>AND($AK37=Setting!$B$10,Setting!$B$10&lt;&gt;"")</xm:f>
            <x14:dxf>
              <fill>
                <patternFill>
                  <bgColor rgb="FFDDFFCC"/>
                </patternFill>
              </fill>
            </x14:dxf>
          </x14:cfRule>
          <x14:cfRule type="expression" priority="481" id="{6E362387-AF38-4AC4-9900-ED1A35C01D1A}">
            <xm:f>AND($AK37=Setting!$B$11,Setting!$B$11&lt;&gt;"")</xm:f>
            <x14:dxf>
              <fill>
                <patternFill>
                  <bgColor rgb="FFCCFFDD"/>
                </patternFill>
              </fill>
            </x14:dxf>
          </x14:cfRule>
          <x14:cfRule type="expression" priority="480" id="{4A45734C-7D7D-48E7-8BF3-6EBE42C31392}">
            <xm:f>AND($AK37=Setting!$B$12,Setting!$B$12&lt;&gt;"")</xm:f>
            <x14:dxf>
              <fill>
                <patternFill>
                  <bgColor rgb="FFCFFCFC"/>
                </patternFill>
              </fill>
            </x14:dxf>
          </x14:cfRule>
          <x14:cfRule type="expression" priority="479" id="{AC09FA63-9193-488F-9D06-EF26E152CB29}">
            <xm:f>AND($AK37=Setting!$B$13,Setting!$B$13&lt;&gt;"")</xm:f>
            <x14:dxf>
              <fill>
                <patternFill>
                  <bgColor rgb="FFCCEEFF"/>
                </patternFill>
              </fill>
            </x14:dxf>
          </x14:cfRule>
          <x14:cfRule type="expression" priority="478" id="{AFD12EA2-EFA1-4109-8AF7-58665BA7E45B}">
            <xm:f>AND($AK37=Setting!$B$14,Setting!$B$14&lt;&gt;"")</xm:f>
            <x14:dxf>
              <fill>
                <patternFill>
                  <bgColor rgb="FFCCDDFF"/>
                </patternFill>
              </fill>
            </x14:dxf>
          </x14:cfRule>
          <x14:cfRule type="expression" priority="477" id="{AA898270-C8E4-47F2-9167-F05C156B61B0}">
            <xm:f>AND($AK37=Setting!$B$15,Setting!$B$15&lt;&gt;"")</xm:f>
            <x14:dxf>
              <fill>
                <patternFill>
                  <bgColor rgb="FFD6D6F5"/>
                </patternFill>
              </fill>
            </x14:dxf>
          </x14:cfRule>
          <x14:cfRule type="expression" priority="476" id="{0B7436DC-7EE3-43E0-8D66-7002123AEA28}">
            <xm:f>AND($AK37=Setting!$B$16,Setting!$B$16&lt;&gt;"")</xm:f>
            <x14:dxf>
              <fill>
                <patternFill>
                  <bgColor rgb="FFEECCFF"/>
                </patternFill>
              </fill>
            </x14:dxf>
          </x14:cfRule>
          <x14:cfRule type="expression" priority="475" id="{BCB4077A-300A-4AB8-9216-F74B2869D06B}">
            <xm:f>AND($AK37=Setting!$B$17,Setting!$B$17&lt;&gt;"")</xm:f>
            <x14:dxf>
              <fill>
                <patternFill>
                  <bgColor rgb="FFFFCCFF"/>
                </patternFill>
              </fill>
            </x14:dxf>
          </x14:cfRule>
          <x14:cfRule type="expression" priority="474" id="{FFB53472-AFA5-48E4-B4F2-95610335C1FF}">
            <xm:f>AND($AK37=Setting!$B$18,Setting!$B$18&lt;&gt;"")</xm:f>
            <x14:dxf>
              <fill>
                <patternFill>
                  <bgColor rgb="FFF7D4EB"/>
                </patternFill>
              </fill>
            </x14:dxf>
          </x14:cfRule>
          <x14:cfRule type="expression" priority="485" id="{06017A19-1ED7-4330-8F61-1516C2DC1987}">
            <xm:f>AND($AK37=Setting!$B$7,Setting!$B$7&lt;&gt;"")</xm:f>
            <x14:dxf>
              <fill>
                <patternFill>
                  <bgColor rgb="FFFFEECC"/>
                </patternFill>
              </fill>
            </x14:dxf>
          </x14:cfRule>
          <x14:cfRule type="expression" priority="486" id="{665C60CA-31D5-4D18-9E3E-17BDA8F46424}">
            <xm:f>AND($AK37=Setting!$B$6,Setting!$B$6&lt;&gt;"")</xm:f>
            <x14:dxf>
              <fill>
                <patternFill>
                  <bgColor rgb="FFF1E5DB"/>
                </patternFill>
              </fill>
            </x14:dxf>
          </x14:cfRule>
          <xm:sqref>AJ37:AK40 AJ42:AK54 AJ56:AK66 AJ68:AK125</xm:sqref>
        </x14:conditionalFormatting>
        <x14:conditionalFormatting xmlns:xm="http://schemas.microsoft.com/office/excel/2006/main">
          <x14:cfRule type="expression" priority="473" id="{EF2F9968-49D6-41C6-AC66-46070374F562}">
            <xm:f>AND($AK37=Setting!$B$19,Setting!$B$19&lt;&gt;"")</xm:f>
            <x14:dxf>
              <fill>
                <patternFill>
                  <bgColor rgb="FFFFCCDD"/>
                </patternFill>
              </fill>
            </x14:dxf>
          </x14:cfRule>
          <xm:sqref>AJ68:AK125 AJ37:AK40 AJ42:AK54 AJ56:AK66</xm:sqref>
        </x14:conditionalFormatting>
        <x14:conditionalFormatting xmlns:xm="http://schemas.microsoft.com/office/excel/2006/main">
          <x14:cfRule type="expression" priority="446" id="{40067E3D-D387-484F-9163-A7844730A130}">
            <xm:f>AND($AM37=Setting!$B$13,Setting!$B$13&lt;&gt;"")</xm:f>
            <x14:dxf>
              <fill>
                <patternFill>
                  <bgColor rgb="FFCCEEFF"/>
                </patternFill>
              </fill>
            </x14:dxf>
          </x14:cfRule>
          <x14:cfRule type="expression" priority="451" id="{667A4D07-84F4-438E-B25A-9DE5D9AE5927}">
            <xm:f>AND($AM37=Setting!$B$8,Setting!$B$8&lt;&gt;"")</xm:f>
            <x14:dxf>
              <fill>
                <patternFill>
                  <bgColor rgb="FFFFFFCC"/>
                </patternFill>
              </fill>
            </x14:dxf>
          </x14:cfRule>
          <x14:cfRule type="expression" priority="450" id="{F09B4ADA-185F-46E3-9AFA-B0A795E697CC}">
            <xm:f>AND($AM37=Setting!$B$9,Setting!$B$9&lt;&gt;"")</xm:f>
            <x14:dxf>
              <fill>
                <patternFill>
                  <bgColor rgb="FFEEFFCC"/>
                </patternFill>
              </fill>
            </x14:dxf>
          </x14:cfRule>
          <x14:cfRule type="expression" priority="449" id="{F8F40054-AEDE-480B-B2B0-C4EE6549059D}">
            <xm:f>AND($AM37=Setting!$B$10,Setting!$B$10&lt;&gt;"")</xm:f>
            <x14:dxf>
              <fill>
                <patternFill>
                  <bgColor rgb="FFDDFFCC"/>
                </patternFill>
              </fill>
            </x14:dxf>
          </x14:cfRule>
          <x14:cfRule type="expression" priority="448" id="{DAE0907C-DE33-47E1-93D1-24EAB8EC74CB}">
            <xm:f>AND($AM37=Setting!$B$11,Setting!$B$11&lt;&gt;"")</xm:f>
            <x14:dxf>
              <fill>
                <patternFill>
                  <bgColor rgb="FFCCFFDD"/>
                </patternFill>
              </fill>
            </x14:dxf>
          </x14:cfRule>
          <x14:cfRule type="expression" priority="447" id="{96B46A68-94A4-4A03-A500-FAB6141F08E6}">
            <xm:f>AND($AM37=Setting!$B$12,Setting!$B$12&lt;&gt;"")</xm:f>
            <x14:dxf>
              <fill>
                <patternFill>
                  <bgColor rgb="FFCFFCFC"/>
                </patternFill>
              </fill>
            </x14:dxf>
          </x14:cfRule>
          <x14:cfRule type="expression" priority="452" id="{A57BE5AE-52D4-45EC-94EC-C7EAFF1BFF9C}">
            <xm:f>AND($AM37=Setting!$B$7,Setting!$B$7&lt;&gt;"")</xm:f>
            <x14:dxf>
              <fill>
                <patternFill>
                  <bgColor rgb="FFFFEECC"/>
                </patternFill>
              </fill>
            </x14:dxf>
          </x14:cfRule>
          <x14:cfRule type="expression" priority="445" id="{0B8A93DA-BDFC-4EF7-9B02-1E7E4AD0D5A5}">
            <xm:f>AND($AM37=Setting!$B$14,Setting!$B$14&lt;&gt;"")</xm:f>
            <x14:dxf>
              <fill>
                <patternFill>
                  <bgColor rgb="FFCCDDFF"/>
                </patternFill>
              </fill>
            </x14:dxf>
          </x14:cfRule>
          <x14:cfRule type="expression" priority="444" id="{7E28A838-431F-42C8-B72C-B22EAA9D909B}">
            <xm:f>AND($AM37=Setting!$B$15,Setting!$B$15&lt;&gt;"")</xm:f>
            <x14:dxf>
              <fill>
                <patternFill>
                  <bgColor rgb="FFD6D6F5"/>
                </patternFill>
              </fill>
            </x14:dxf>
          </x14:cfRule>
          <x14:cfRule type="expression" priority="443" id="{DC51D8FC-7EEE-42C3-A92C-FA584E2C54F5}">
            <xm:f>AND($AM37=Setting!$B$16,Setting!$B$16&lt;&gt;"")</xm:f>
            <x14:dxf>
              <fill>
                <patternFill>
                  <bgColor rgb="FFEECCFF"/>
                </patternFill>
              </fill>
            </x14:dxf>
          </x14:cfRule>
          <x14:cfRule type="expression" priority="442" id="{92B4FC81-BFD5-4B9C-926C-106814D23682}">
            <xm:f>AND($AM37=Setting!$B$17,Setting!$B$17&lt;&gt;"")</xm:f>
            <x14:dxf>
              <fill>
                <patternFill>
                  <bgColor rgb="FFFFCCFF"/>
                </patternFill>
              </fill>
            </x14:dxf>
          </x14:cfRule>
          <x14:cfRule type="expression" priority="441" id="{9BA4D1BB-0D08-441A-9F5E-AE11D7136E90}">
            <xm:f>AND($AM37=Setting!$B$18,Setting!$B$18&lt;&gt;"")</xm:f>
            <x14:dxf>
              <fill>
                <patternFill>
                  <bgColor rgb="FFF7D4EB"/>
                </patternFill>
              </fill>
            </x14:dxf>
          </x14:cfRule>
          <x14:cfRule type="expression" priority="453" id="{2D59331E-CF08-4EB0-A72D-6741398679CE}">
            <xm:f>AND($AM37=Setting!$B$6,Setting!$B$6&lt;&gt;"")</xm:f>
            <x14:dxf>
              <fill>
                <patternFill>
                  <bgColor rgb="FFF1E5DB"/>
                </patternFill>
              </fill>
            </x14:dxf>
          </x14:cfRule>
          <x14:cfRule type="expression" priority="454" id="{BCC5A10E-6090-4BAE-BE54-26E5B4310167}">
            <xm:f>AND($AM37=Setting!$B$5,Setting!$B$5&lt;&gt;"")</xm:f>
            <x14:dxf>
              <fill>
                <patternFill>
                  <bgColor rgb="FFFFCCCC"/>
                </patternFill>
              </fill>
            </x14:dxf>
          </x14:cfRule>
          <xm:sqref>AL37:AM40 AL42:AM54 AL56:AM66 AL68:AM125</xm:sqref>
        </x14:conditionalFormatting>
        <x14:conditionalFormatting xmlns:xm="http://schemas.microsoft.com/office/excel/2006/main">
          <x14:cfRule type="expression" priority="440" id="{51FD1724-8D8B-4873-945E-C7EEDC3987F4}">
            <xm:f>AND($AM37=Setting!$B$19,Setting!$B$19&lt;&gt;"")</xm:f>
            <x14:dxf>
              <fill>
                <patternFill>
                  <bgColor rgb="FFFFCCDD"/>
                </patternFill>
              </fill>
            </x14:dxf>
          </x14:cfRule>
          <xm:sqref>AL68:AM125 AL37:AM40 AL42:AM54 AL56:AM66</xm:sqref>
        </x14:conditionalFormatting>
        <x14:conditionalFormatting xmlns:xm="http://schemas.microsoft.com/office/excel/2006/main">
          <x14:cfRule type="expression" priority="421" id="{8A7553AB-CE1C-431D-9A28-46738712F184}">
            <xm:f>AND($AO37=Setting!$B$5,Setting!$B$5&lt;&gt;"")</xm:f>
            <x14:dxf>
              <fill>
                <patternFill>
                  <bgColor rgb="FFFFCCCC"/>
                </patternFill>
              </fill>
            </x14:dxf>
          </x14:cfRule>
          <x14:cfRule type="expression" priority="420" id="{515B5799-4BEC-451A-9419-B2A07ABEF66A}">
            <xm:f>AND($AO37=Setting!$B$6,Setting!$B$6&lt;&gt;"")</xm:f>
            <x14:dxf>
              <fill>
                <patternFill>
                  <bgColor rgb="FFF1E5DB"/>
                </patternFill>
              </fill>
            </x14:dxf>
          </x14:cfRule>
          <x14:cfRule type="expression" priority="419" id="{5E73D88A-CF56-4253-ACD6-52721CA954A8}">
            <xm:f>AND($AO37=Setting!$B$7,Setting!$B$7&lt;&gt;"")</xm:f>
            <x14:dxf>
              <fill>
                <patternFill>
                  <bgColor rgb="FFFFEECC"/>
                </patternFill>
              </fill>
            </x14:dxf>
          </x14:cfRule>
          <x14:cfRule type="expression" priority="418" id="{93F8721F-F4B6-413D-8390-1483152E99F9}">
            <xm:f>AND($AO37=Setting!$B$8,Setting!$B$8&lt;&gt;"")</xm:f>
            <x14:dxf>
              <fill>
                <patternFill>
                  <bgColor rgb="FFFFFFCC"/>
                </patternFill>
              </fill>
            </x14:dxf>
          </x14:cfRule>
          <x14:cfRule type="expression" priority="417" id="{92DA4A31-C024-45D5-B615-9C5F6DC3F8BB}">
            <xm:f>AND($AO37=Setting!$B$9,Setting!$B$9&lt;&gt;"")</xm:f>
            <x14:dxf>
              <fill>
                <patternFill>
                  <bgColor rgb="FFEEFFCC"/>
                </patternFill>
              </fill>
            </x14:dxf>
          </x14:cfRule>
          <x14:cfRule type="expression" priority="416" id="{27D1C9FB-104A-4BDB-B561-1FDD018988D9}">
            <xm:f>AND($AO37=Setting!$B$10,Setting!$B$10&lt;&gt;"")</xm:f>
            <x14:dxf>
              <fill>
                <patternFill>
                  <bgColor rgb="FFDDFFCC"/>
                </patternFill>
              </fill>
            </x14:dxf>
          </x14:cfRule>
          <x14:cfRule type="expression" priority="415" id="{99BC58ED-11E5-4A50-90D4-2AD5F59022AF}">
            <xm:f>AND($AO37=Setting!$B$11,Setting!$B$11&lt;&gt;"")</xm:f>
            <x14:dxf>
              <fill>
                <patternFill>
                  <bgColor rgb="FFCCFFDD"/>
                </patternFill>
              </fill>
            </x14:dxf>
          </x14:cfRule>
          <x14:cfRule type="expression" priority="414" id="{F803C62F-4B69-4FA4-A0ED-6C75E60DC0CC}">
            <xm:f>AND($AO37=Setting!$B$12,Setting!$B$12&lt;&gt;"")</xm:f>
            <x14:dxf>
              <fill>
                <patternFill>
                  <bgColor rgb="FFCFFCFC"/>
                </patternFill>
              </fill>
            </x14:dxf>
          </x14:cfRule>
          <x14:cfRule type="expression" priority="413" id="{BEE93C95-ECFF-4017-9522-FB15CCEC7347}">
            <xm:f>AND($AO37=Setting!$B$13,Setting!$B$13&lt;&gt;"")</xm:f>
            <x14:dxf>
              <fill>
                <patternFill>
                  <bgColor rgb="FFCCEEFF"/>
                </patternFill>
              </fill>
            </x14:dxf>
          </x14:cfRule>
          <x14:cfRule type="expression" priority="412" id="{01753BAE-6CCD-4F6C-BDF4-B4D7A0B4E375}">
            <xm:f>AND($AO37=Setting!$B$14,Setting!$B$14&lt;&gt;"")</xm:f>
            <x14:dxf>
              <fill>
                <patternFill>
                  <bgColor rgb="FFCCDDFF"/>
                </patternFill>
              </fill>
            </x14:dxf>
          </x14:cfRule>
          <x14:cfRule type="expression" priority="411" id="{2DFF4D9E-B026-480B-91F2-AD5523DD2CA2}">
            <xm:f>AND($AO37=Setting!$B$15,Setting!$B$15&lt;&gt;"")</xm:f>
            <x14:dxf>
              <fill>
                <patternFill>
                  <bgColor rgb="FFD6D6F5"/>
                </patternFill>
              </fill>
            </x14:dxf>
          </x14:cfRule>
          <x14:cfRule type="expression" priority="410" id="{B234EC26-99F3-4D78-9C25-CF9B9CFE398B}">
            <xm:f>AND($AO37=Setting!$B$16,Setting!$B$16&lt;&gt;"")</xm:f>
            <x14:dxf>
              <fill>
                <patternFill>
                  <bgColor rgb="FFEECCFF"/>
                </patternFill>
              </fill>
            </x14:dxf>
          </x14:cfRule>
          <x14:cfRule type="expression" priority="409" id="{894BDAC8-449C-416C-883B-226B38BF2E19}">
            <xm:f>AND($AO37=Setting!$B$17,Setting!$B$17&lt;&gt;"")</xm:f>
            <x14:dxf>
              <fill>
                <patternFill>
                  <bgColor rgb="FFFFCCFF"/>
                </patternFill>
              </fill>
            </x14:dxf>
          </x14:cfRule>
          <x14:cfRule type="expression" priority="408" id="{8D8093C8-2055-423E-BF51-89C68AA0AF92}">
            <xm:f>AND($AO37=Setting!$B$18,Setting!$B$18&lt;&gt;"")</xm:f>
            <x14:dxf>
              <fill>
                <patternFill>
                  <bgColor rgb="FFF7D4EB"/>
                </patternFill>
              </fill>
            </x14:dxf>
          </x14:cfRule>
          <xm:sqref>AN37:AO40 AN42:AO54 AN56:AO66 AN68:AO125</xm:sqref>
        </x14:conditionalFormatting>
        <x14:conditionalFormatting xmlns:xm="http://schemas.microsoft.com/office/excel/2006/main">
          <x14:cfRule type="expression" priority="407" id="{384E87D3-FECE-4051-83FC-7C669AC30576}">
            <xm:f>AND($AO37=Setting!$B$19,Setting!$B$19&lt;&gt;"")</xm:f>
            <x14:dxf>
              <fill>
                <patternFill>
                  <bgColor rgb="FFFFCCDD"/>
                </patternFill>
              </fill>
            </x14:dxf>
          </x14:cfRule>
          <xm:sqref>AN68:AO125 AN37:AO40 AN42:AO54 AN56:AO66</xm:sqref>
        </x14:conditionalFormatting>
        <x14:conditionalFormatting xmlns:xm="http://schemas.microsoft.com/office/excel/2006/main">
          <x14:cfRule type="expression" priority="388" id="{B136F632-EA7C-4504-B9D0-44953A627B8B}">
            <xm:f>AND($AQ37=Setting!$B$5,Setting!$B$5&lt;&gt;"")</xm:f>
            <x14:dxf>
              <fill>
                <patternFill>
                  <bgColor rgb="FFFFCCCC"/>
                </patternFill>
              </fill>
            </x14:dxf>
          </x14:cfRule>
          <x14:cfRule type="expression" priority="387" id="{190C4B34-FECB-471C-AE49-ED1574204200}">
            <xm:f>AND($AQ37=Setting!$B$6,Setting!$B$6&lt;&gt;"")</xm:f>
            <x14:dxf>
              <fill>
                <patternFill>
                  <bgColor rgb="FFF1E5DB"/>
                </patternFill>
              </fill>
            </x14:dxf>
          </x14:cfRule>
          <x14:cfRule type="expression" priority="386" id="{0A082476-EB64-4D9B-A3EA-7CC4FDD52C21}">
            <xm:f>AND($AQ37=Setting!$B$7,Setting!$B$7&lt;&gt;"")</xm:f>
            <x14:dxf>
              <fill>
                <patternFill>
                  <bgColor rgb="FFFFEECC"/>
                </patternFill>
              </fill>
            </x14:dxf>
          </x14:cfRule>
          <x14:cfRule type="expression" priority="385" id="{8E40556E-80F5-4F1A-9C74-0FEBF8482A6F}">
            <xm:f>AND($AQ37=Setting!$B$8,Setting!$B$8&lt;&gt;"")</xm:f>
            <x14:dxf>
              <fill>
                <patternFill>
                  <bgColor rgb="FFFFFFCC"/>
                </patternFill>
              </fill>
            </x14:dxf>
          </x14:cfRule>
          <x14:cfRule type="expression" priority="384" id="{9819499E-BBFA-4201-9F17-682B57AD3A07}">
            <xm:f>AND($AQ37=Setting!$B$9,Setting!$B$9&lt;&gt;"")</xm:f>
            <x14:dxf>
              <fill>
                <patternFill>
                  <bgColor rgb="FFEEFFCC"/>
                </patternFill>
              </fill>
            </x14:dxf>
          </x14:cfRule>
          <x14:cfRule type="expression" priority="383" id="{47924A51-4143-4DE3-8F74-770987035594}">
            <xm:f>AND($AQ37=Setting!$B$10,Setting!$B$10&lt;&gt;"")</xm:f>
            <x14:dxf>
              <fill>
                <patternFill>
                  <bgColor rgb="FFDDFFCC"/>
                </patternFill>
              </fill>
            </x14:dxf>
          </x14:cfRule>
          <x14:cfRule type="expression" priority="382" id="{48050F9B-9D4F-41BB-A111-28CC4A68FA49}">
            <xm:f>AND($AQ37=Setting!$B$11,Setting!$B$11&lt;&gt;"")</xm:f>
            <x14:dxf>
              <fill>
                <patternFill>
                  <bgColor rgb="FFCCFFDD"/>
                </patternFill>
              </fill>
            </x14:dxf>
          </x14:cfRule>
          <x14:cfRule type="expression" priority="381" id="{33425172-E2A3-4CBC-B168-03F68A9FD4E5}">
            <xm:f>AND($AQ37=Setting!$B$12,Setting!$B$12&lt;&gt;"")</xm:f>
            <x14:dxf>
              <fill>
                <patternFill>
                  <bgColor rgb="FFCFFCFC"/>
                </patternFill>
              </fill>
            </x14:dxf>
          </x14:cfRule>
          <x14:cfRule type="expression" priority="380" id="{EFD7F163-5C57-414E-8FDD-DA0E262647DC}">
            <xm:f>AND($AQ37=Setting!$B$13,Setting!$B$13&lt;&gt;"")</xm:f>
            <x14:dxf>
              <fill>
                <patternFill>
                  <bgColor rgb="FFCCEEFF"/>
                </patternFill>
              </fill>
            </x14:dxf>
          </x14:cfRule>
          <x14:cfRule type="expression" priority="379" id="{FAE06B1C-FC77-4B25-A7E5-3C0CF2ED9804}">
            <xm:f>AND($AQ37=Setting!$B$14,Setting!$B$14&lt;&gt;"")</xm:f>
            <x14:dxf>
              <fill>
                <patternFill>
                  <bgColor rgb="FFCCDDFF"/>
                </patternFill>
              </fill>
            </x14:dxf>
          </x14:cfRule>
          <x14:cfRule type="expression" priority="378" id="{EDD4376F-C514-4A5A-A410-5838BA2E610A}">
            <xm:f>AND($AQ37=Setting!$B$15,Setting!$B$15&lt;&gt;"")</xm:f>
            <x14:dxf>
              <fill>
                <patternFill>
                  <bgColor rgb="FFD6D6F5"/>
                </patternFill>
              </fill>
            </x14:dxf>
          </x14:cfRule>
          <x14:cfRule type="expression" priority="377" id="{FB3A423A-2DF7-42A8-A96B-9115A09C79FF}">
            <xm:f>AND($AQ37=Setting!$B$16,Setting!$B$16&lt;&gt;"")</xm:f>
            <x14:dxf>
              <fill>
                <patternFill>
                  <bgColor rgb="FFEECCFF"/>
                </patternFill>
              </fill>
            </x14:dxf>
          </x14:cfRule>
          <x14:cfRule type="expression" priority="376" id="{6CD27A43-F8A1-4232-8E71-E375CE1E3108}">
            <xm:f>AND($AQ37=Setting!$B$17,Setting!$B$17&lt;&gt;"")</xm:f>
            <x14:dxf>
              <fill>
                <patternFill>
                  <bgColor rgb="FFFFCCFF"/>
                </patternFill>
              </fill>
            </x14:dxf>
          </x14:cfRule>
          <x14:cfRule type="expression" priority="375" id="{D7D9C5EC-2CD2-4DFA-B8ED-C6DA10FCD880}">
            <xm:f>AND($AQ37=Setting!$B$18,Setting!$B$18&lt;&gt;"")</xm:f>
            <x14:dxf>
              <fill>
                <patternFill>
                  <bgColor rgb="FFF7D4EB"/>
                </patternFill>
              </fill>
            </x14:dxf>
          </x14:cfRule>
          <xm:sqref>AP37:AQ40 AP42:AQ54 AP56:AQ66 AP68:AQ125</xm:sqref>
        </x14:conditionalFormatting>
        <x14:conditionalFormatting xmlns:xm="http://schemas.microsoft.com/office/excel/2006/main">
          <x14:cfRule type="expression" priority="374" id="{998A0B53-2A25-4A54-A118-9DC0679AB69B}">
            <xm:f>AND($AQ37=Setting!$B$19,Setting!$B$19&lt;&gt;"")</xm:f>
            <x14:dxf>
              <fill>
                <patternFill>
                  <bgColor rgb="FFFFCCDD"/>
                </patternFill>
              </fill>
            </x14:dxf>
          </x14:cfRule>
          <xm:sqref>AP68:AQ125 AP37:AQ40 AP42:AQ54 AP56:AQ66</xm:sqref>
        </x14:conditionalFormatting>
        <x14:conditionalFormatting xmlns:xm="http://schemas.microsoft.com/office/excel/2006/main">
          <x14:cfRule type="expression" priority="355" id="{77DF8167-19C9-4794-A0D9-0C0A67464377}">
            <xm:f>AND($AS37=Setting!$B$5,Setting!$B$5&lt;&gt;"")</xm:f>
            <x14:dxf>
              <fill>
                <patternFill>
                  <bgColor rgb="FFFFCCCC"/>
                </patternFill>
              </fill>
            </x14:dxf>
          </x14:cfRule>
          <x14:cfRule type="expression" priority="354" id="{839D595F-BA41-44A3-A234-3834B7C7598E}">
            <xm:f>AND($AS37=Setting!$B$6,Setting!$B$6&lt;&gt;"")</xm:f>
            <x14:dxf>
              <fill>
                <patternFill>
                  <bgColor rgb="FFF1E5DB"/>
                </patternFill>
              </fill>
            </x14:dxf>
          </x14:cfRule>
          <x14:cfRule type="expression" priority="353" id="{630EEA91-764F-42D0-B453-F9006471229A}">
            <xm:f>AND($AS37=Setting!$B$7,Setting!$B$7&lt;&gt;"")</xm:f>
            <x14:dxf>
              <fill>
                <patternFill>
                  <bgColor rgb="FFFFEECC"/>
                </patternFill>
              </fill>
            </x14:dxf>
          </x14:cfRule>
          <x14:cfRule type="expression" priority="352" id="{CCD87B6F-29F4-4E09-B1B0-BF5564957DC2}">
            <xm:f>AND($AS37=Setting!$B$8,Setting!$B$8&lt;&gt;"")</xm:f>
            <x14:dxf>
              <fill>
                <patternFill>
                  <bgColor rgb="FFFFFFCC"/>
                </patternFill>
              </fill>
            </x14:dxf>
          </x14:cfRule>
          <x14:cfRule type="expression" priority="351" id="{2A864EFA-00C1-40C7-9975-897F94BEF4B3}">
            <xm:f>AND($AS37=Setting!$B$9,Setting!$B$9&lt;&gt;"")</xm:f>
            <x14:dxf>
              <fill>
                <patternFill>
                  <bgColor rgb="FFEEFFCC"/>
                </patternFill>
              </fill>
            </x14:dxf>
          </x14:cfRule>
          <x14:cfRule type="expression" priority="350" id="{297D26F7-82BD-4CCF-A689-38F661DA0E74}">
            <xm:f>AND($AS37=Setting!$B$10,Setting!$B$10&lt;&gt;"")</xm:f>
            <x14:dxf>
              <fill>
                <patternFill>
                  <bgColor rgb="FFDDFFCC"/>
                </patternFill>
              </fill>
            </x14:dxf>
          </x14:cfRule>
          <x14:cfRule type="expression" priority="349" id="{2750480F-DF0A-4AA0-83D3-4EBBB2E2E08A}">
            <xm:f>AND($AS37=Setting!$B$11,Setting!$B$11&lt;&gt;"")</xm:f>
            <x14:dxf>
              <fill>
                <patternFill>
                  <bgColor rgb="FFCCFFDD"/>
                </patternFill>
              </fill>
            </x14:dxf>
          </x14:cfRule>
          <x14:cfRule type="expression" priority="348" id="{BD848023-2042-4D62-8B80-3F8FE9B1A606}">
            <xm:f>AND($AS37=Setting!$B$12,Setting!$B$12&lt;&gt;"")</xm:f>
            <x14:dxf>
              <fill>
                <patternFill>
                  <bgColor rgb="FFCFFCFC"/>
                </patternFill>
              </fill>
            </x14:dxf>
          </x14:cfRule>
          <x14:cfRule type="expression" priority="347" id="{7F58EFC5-00AD-475F-A850-27822D001F54}">
            <xm:f>AND($AS37=Setting!$B$13,Setting!$B$13&lt;&gt;"")</xm:f>
            <x14:dxf>
              <fill>
                <patternFill>
                  <bgColor rgb="FFCCEEFF"/>
                </patternFill>
              </fill>
            </x14:dxf>
          </x14:cfRule>
          <x14:cfRule type="expression" priority="346" id="{10609061-1F02-4B73-9537-71AFAFCAE84A}">
            <xm:f>AND($AS37=Setting!$B$14,Setting!$B$14&lt;&gt;"")</xm:f>
            <x14:dxf>
              <fill>
                <patternFill>
                  <bgColor rgb="FFCCDDFF"/>
                </patternFill>
              </fill>
            </x14:dxf>
          </x14:cfRule>
          <x14:cfRule type="expression" priority="345" id="{4542B008-24D6-4B11-8A3D-5716300140F3}">
            <xm:f>AND($AS37=Setting!$B$15,Setting!$B$15&lt;&gt;"")</xm:f>
            <x14:dxf>
              <fill>
                <patternFill>
                  <bgColor rgb="FFD6D6F5"/>
                </patternFill>
              </fill>
            </x14:dxf>
          </x14:cfRule>
          <x14:cfRule type="expression" priority="344" id="{E1C567DF-02E7-4190-B487-8B41DFCA3FA9}">
            <xm:f>AND($AS37=Setting!$B$16,Setting!$B$16&lt;&gt;"")</xm:f>
            <x14:dxf>
              <fill>
                <patternFill>
                  <bgColor rgb="FFEECCFF"/>
                </patternFill>
              </fill>
            </x14:dxf>
          </x14:cfRule>
          <x14:cfRule type="expression" priority="343" id="{7E21BBC1-786F-4E54-ADCB-962F5F6B377F}">
            <xm:f>AND($AS37=Setting!$B$17,Setting!$B$17&lt;&gt;"")</xm:f>
            <x14:dxf>
              <fill>
                <patternFill>
                  <bgColor rgb="FFFFCCFF"/>
                </patternFill>
              </fill>
            </x14:dxf>
          </x14:cfRule>
          <x14:cfRule type="expression" priority="342" id="{04D7B88C-CA4D-4631-A8DD-6C27EB1BD8A8}">
            <xm:f>AND($AS37=Setting!$B$18,Setting!$B$18&lt;&gt;"")</xm:f>
            <x14:dxf>
              <fill>
                <patternFill>
                  <bgColor rgb="FFF7D4EB"/>
                </patternFill>
              </fill>
            </x14:dxf>
          </x14:cfRule>
          <xm:sqref>AR37:AS40 AR42:AS54 AR56:AS66 AR68:AS125</xm:sqref>
        </x14:conditionalFormatting>
        <x14:conditionalFormatting xmlns:xm="http://schemas.microsoft.com/office/excel/2006/main">
          <x14:cfRule type="expression" priority="341" id="{33DD9106-1C33-43DB-82EF-47B59D4C9343}">
            <xm:f>AND($AS37=Setting!$B$19,Setting!$B$19&lt;&gt;"")</xm:f>
            <x14:dxf>
              <fill>
                <patternFill>
                  <bgColor rgb="FFFFCCDD"/>
                </patternFill>
              </fill>
            </x14:dxf>
          </x14:cfRule>
          <xm:sqref>AR68:AS125 AR37:AS40 AR42:AS54 AR56:AS66</xm:sqref>
        </x14:conditionalFormatting>
        <x14:conditionalFormatting xmlns:xm="http://schemas.microsoft.com/office/excel/2006/main">
          <x14:cfRule type="expression" priority="322" id="{84CC1E61-51C6-4EE2-B276-A6A81E6720C7}">
            <xm:f>AND($AU37=Setting!$B$5,Setting!$B$5&lt;&gt;"")</xm:f>
            <x14:dxf>
              <fill>
                <patternFill>
                  <bgColor rgb="FFFFCCCC"/>
                </patternFill>
              </fill>
            </x14:dxf>
          </x14:cfRule>
          <x14:cfRule type="expression" priority="321" id="{AA495DC4-1171-4637-B54E-8AAA0CAEF15A}">
            <xm:f>AND($AU37=Setting!$B$6,Setting!$B$6&lt;&gt;"")</xm:f>
            <x14:dxf>
              <fill>
                <patternFill>
                  <bgColor rgb="FFF1E5DB"/>
                </patternFill>
              </fill>
            </x14:dxf>
          </x14:cfRule>
          <x14:cfRule type="expression" priority="320" id="{0C9FA35C-62FB-4F6B-BD58-B4005F4D36B7}">
            <xm:f>AND($AU37=Setting!$B$7,Setting!$B$7&lt;&gt;"")</xm:f>
            <x14:dxf>
              <fill>
                <patternFill>
                  <bgColor rgb="FFFFEECC"/>
                </patternFill>
              </fill>
            </x14:dxf>
          </x14:cfRule>
          <x14:cfRule type="expression" priority="319" id="{665E5FCD-25BA-4D51-B370-5F61FC7DAB7A}">
            <xm:f>AND($AU37=Setting!$B$8,Setting!$B$8&lt;&gt;"")</xm:f>
            <x14:dxf>
              <fill>
                <patternFill>
                  <bgColor rgb="FFFFFFCC"/>
                </patternFill>
              </fill>
            </x14:dxf>
          </x14:cfRule>
          <x14:cfRule type="expression" priority="318" id="{09F26434-C0BA-4043-B5B0-A8A6A339EA8D}">
            <xm:f>AND($AU37=Setting!$B$9,Setting!$B$9&lt;&gt;"")</xm:f>
            <x14:dxf>
              <fill>
                <patternFill>
                  <bgColor rgb="FFEEFFCC"/>
                </patternFill>
              </fill>
            </x14:dxf>
          </x14:cfRule>
          <x14:cfRule type="expression" priority="317" id="{8175852F-71FD-45D4-B5FC-B2E97F94B4A2}">
            <xm:f>AND($AU37=Setting!$B$10,Setting!$B$10&lt;&gt;"")</xm:f>
            <x14:dxf>
              <fill>
                <patternFill>
                  <bgColor rgb="FFDDFFCC"/>
                </patternFill>
              </fill>
            </x14:dxf>
          </x14:cfRule>
          <x14:cfRule type="expression" priority="316" id="{142CD31D-F6DC-4973-8928-DA63B6DBE87F}">
            <xm:f>AND($AU37=Setting!$B$11,Setting!$B$11&lt;&gt;"")</xm:f>
            <x14:dxf>
              <fill>
                <patternFill>
                  <bgColor rgb="FFCCFFDD"/>
                </patternFill>
              </fill>
            </x14:dxf>
          </x14:cfRule>
          <x14:cfRule type="expression" priority="315" id="{FAD3FFF6-0C7C-4B02-9297-1BDE90AE6B3F}">
            <xm:f>AND($AU37=Setting!$B$12,Setting!$B$12&lt;&gt;"")</xm:f>
            <x14:dxf>
              <fill>
                <patternFill>
                  <bgColor rgb="FFCFFCFC"/>
                </patternFill>
              </fill>
            </x14:dxf>
          </x14:cfRule>
          <x14:cfRule type="expression" priority="314" id="{106BB22B-B01A-4400-A1B9-A6DAF5203E0B}">
            <xm:f>AND($AU37=Setting!$B$13,Setting!$B$13&lt;&gt;"")</xm:f>
            <x14:dxf>
              <fill>
                <patternFill>
                  <bgColor rgb="FFCCEEFF"/>
                </patternFill>
              </fill>
            </x14:dxf>
          </x14:cfRule>
          <x14:cfRule type="expression" priority="313" id="{3FC36A7F-B300-4407-93C9-CA01D53FE13D}">
            <xm:f>AND($AU37=Setting!$B$14,Setting!$B$14&lt;&gt;"")</xm:f>
            <x14:dxf>
              <fill>
                <patternFill>
                  <bgColor rgb="FFCCDDFF"/>
                </patternFill>
              </fill>
            </x14:dxf>
          </x14:cfRule>
          <x14:cfRule type="expression" priority="312" id="{36AC6823-B574-45F7-829A-D738890C90D4}">
            <xm:f>AND($AU37=Setting!$B$15,Setting!$B$15&lt;&gt;"")</xm:f>
            <x14:dxf>
              <fill>
                <patternFill>
                  <bgColor rgb="FFD6D6F5"/>
                </patternFill>
              </fill>
            </x14:dxf>
          </x14:cfRule>
          <x14:cfRule type="expression" priority="311" id="{6AB6E212-4017-490A-BB3A-C7C12BF710C1}">
            <xm:f>AND($AU37=Setting!$B$16,Setting!$B$16&lt;&gt;"")</xm:f>
            <x14:dxf>
              <fill>
                <patternFill>
                  <bgColor rgb="FFEECCFF"/>
                </patternFill>
              </fill>
            </x14:dxf>
          </x14:cfRule>
          <x14:cfRule type="expression" priority="310" id="{BFECDA11-738A-474B-AEF7-5CF8466B4937}">
            <xm:f>AND($AU37=Setting!$B$17,Setting!$B$17&lt;&gt;"")</xm:f>
            <x14:dxf>
              <fill>
                <patternFill>
                  <bgColor rgb="FFFFCCFF"/>
                </patternFill>
              </fill>
            </x14:dxf>
          </x14:cfRule>
          <x14:cfRule type="expression" priority="309" id="{74D6D7A9-57C8-4C5B-B563-37A751CBA249}">
            <xm:f>AND($AU37=Setting!$B$18,Setting!$B$18&lt;&gt;"")</xm:f>
            <x14:dxf>
              <fill>
                <patternFill>
                  <bgColor rgb="FFF7D4EB"/>
                </patternFill>
              </fill>
            </x14:dxf>
          </x14:cfRule>
          <xm:sqref>AT37:AU40 AT42:AU54 AT56:AU66 AT68:AU125</xm:sqref>
        </x14:conditionalFormatting>
        <x14:conditionalFormatting xmlns:xm="http://schemas.microsoft.com/office/excel/2006/main">
          <x14:cfRule type="expression" priority="308" id="{970A1FE7-2471-4EB2-90E2-9058C76AD750}">
            <xm:f>AND($AU37=Setting!$B$19,Setting!$B$19&lt;&gt;"")</xm:f>
            <x14:dxf>
              <fill>
                <patternFill>
                  <bgColor rgb="FFFFCCDD"/>
                </patternFill>
              </fill>
            </x14:dxf>
          </x14:cfRule>
          <xm:sqref>AT68:AU125 AT37:AU40 AT42:AU54 AT56:AU66</xm:sqref>
        </x14:conditionalFormatting>
        <x14:conditionalFormatting xmlns:xm="http://schemas.microsoft.com/office/excel/2006/main">
          <x14:cfRule type="expression" priority="289" id="{C4FBD2C7-1E50-4A1D-A9BC-C17C23F247BC}">
            <xm:f>AND($AW37=Setting!$B$5,Setting!$B$5&lt;&gt;"")</xm:f>
            <x14:dxf>
              <fill>
                <patternFill>
                  <bgColor rgb="FFFFCCCC"/>
                </patternFill>
              </fill>
            </x14:dxf>
          </x14:cfRule>
          <x14:cfRule type="expression" priority="288" id="{41EAB414-72C3-4386-9CA7-6C46BCCBB01F}">
            <xm:f>AND($AW37=Setting!$B$6,Setting!$B$6&lt;&gt;"")</xm:f>
            <x14:dxf>
              <fill>
                <patternFill>
                  <bgColor rgb="FFF1E5DB"/>
                </patternFill>
              </fill>
            </x14:dxf>
          </x14:cfRule>
          <x14:cfRule type="expression" priority="287" id="{B155E1E9-9B74-47B6-8EF4-A0F351BDA1AC}">
            <xm:f>AND($AW37=Setting!$B$7,Setting!$B$7&lt;&gt;"")</xm:f>
            <x14:dxf>
              <fill>
                <patternFill>
                  <bgColor rgb="FFFFEECC"/>
                </patternFill>
              </fill>
            </x14:dxf>
          </x14:cfRule>
          <x14:cfRule type="expression" priority="286" id="{B394C69C-4837-4C81-A44A-C162DCE6D0B2}">
            <xm:f>AND($AW37=Setting!$B$8,Setting!$B$8&lt;&gt;"")</xm:f>
            <x14:dxf>
              <fill>
                <patternFill>
                  <bgColor rgb="FFFFFFCC"/>
                </patternFill>
              </fill>
            </x14:dxf>
          </x14:cfRule>
          <x14:cfRule type="expression" priority="285" id="{3E3D1682-95A0-4760-B826-14D3C73E2B22}">
            <xm:f>AND($AW37=Setting!$B$9,Setting!$B$9&lt;&gt;"")</xm:f>
            <x14:dxf>
              <fill>
                <patternFill>
                  <bgColor rgb="FFEEFFCC"/>
                </patternFill>
              </fill>
            </x14:dxf>
          </x14:cfRule>
          <x14:cfRule type="expression" priority="284" id="{73C186AD-4CC5-40F6-9087-BEBC0EAE1A29}">
            <xm:f>AND($AW37=Setting!$B$10,Setting!$B$10&lt;&gt;"")</xm:f>
            <x14:dxf>
              <fill>
                <patternFill>
                  <bgColor rgb="FFDDFFCC"/>
                </patternFill>
              </fill>
            </x14:dxf>
          </x14:cfRule>
          <x14:cfRule type="expression" priority="283" id="{D2A39E27-7736-4319-BB8C-57F7DE99ED00}">
            <xm:f>AND($AW37=Setting!$B$11,Setting!$B$11&lt;&gt;"")</xm:f>
            <x14:dxf>
              <fill>
                <patternFill>
                  <bgColor rgb="FFCCFFDD"/>
                </patternFill>
              </fill>
            </x14:dxf>
          </x14:cfRule>
          <x14:cfRule type="expression" priority="282" id="{49233023-57C5-421B-B17A-F2817E85609F}">
            <xm:f>AND($AW37=Setting!$B$12,Setting!$B$12&lt;&gt;"")</xm:f>
            <x14:dxf>
              <fill>
                <patternFill>
                  <bgColor rgb="FFCFFCFC"/>
                </patternFill>
              </fill>
            </x14:dxf>
          </x14:cfRule>
          <x14:cfRule type="expression" priority="281" id="{4FBD20ED-FBB0-4BD8-96C2-81CE3BD0E99A}">
            <xm:f>AND($AW37=Setting!$B$13,Setting!$B$13&lt;&gt;"")</xm:f>
            <x14:dxf>
              <fill>
                <patternFill>
                  <bgColor rgb="FFCCEEFF"/>
                </patternFill>
              </fill>
            </x14:dxf>
          </x14:cfRule>
          <x14:cfRule type="expression" priority="280" id="{4995A0E9-FFBD-4C02-9B6E-4785819A9BB0}">
            <xm:f>AND($AW37=Setting!$B$14,Setting!$B$14&lt;&gt;"")</xm:f>
            <x14:dxf>
              <fill>
                <patternFill>
                  <bgColor rgb="FFCCDDFF"/>
                </patternFill>
              </fill>
            </x14:dxf>
          </x14:cfRule>
          <x14:cfRule type="expression" priority="279" id="{BDDCC9AF-37EF-4611-A4FD-182760B569C2}">
            <xm:f>AND($AW37=Setting!$B$15,Setting!$B$15&lt;&gt;"")</xm:f>
            <x14:dxf>
              <fill>
                <patternFill>
                  <bgColor rgb="FFD6D6F5"/>
                </patternFill>
              </fill>
            </x14:dxf>
          </x14:cfRule>
          <x14:cfRule type="expression" priority="278" id="{BEE4AD4B-E896-4314-87C1-6BDE6F9CF696}">
            <xm:f>AND($AW37=Setting!$B$16,Setting!$B$16&lt;&gt;"")</xm:f>
            <x14:dxf>
              <fill>
                <patternFill>
                  <bgColor rgb="FFEECCFF"/>
                </patternFill>
              </fill>
            </x14:dxf>
          </x14:cfRule>
          <x14:cfRule type="expression" priority="277" id="{0DEB27B7-CD82-4453-B2CE-236E5A3FC162}">
            <xm:f>AND($AW37=Setting!$B$17,Setting!$B$17&lt;&gt;"")</xm:f>
            <x14:dxf>
              <fill>
                <patternFill>
                  <bgColor rgb="FFFFCCFF"/>
                </patternFill>
              </fill>
            </x14:dxf>
          </x14:cfRule>
          <x14:cfRule type="expression" priority="276" id="{E986D46A-D89E-44D3-BD86-5C4DA872ED91}">
            <xm:f>AND($AW37=Setting!$B$18,Setting!$B$18&lt;&gt;"")</xm:f>
            <x14:dxf>
              <fill>
                <patternFill>
                  <bgColor rgb="FFF7D4EB"/>
                </patternFill>
              </fill>
            </x14:dxf>
          </x14:cfRule>
          <xm:sqref>AV37:AW40 AV42:AW54 AV56:AW66 AV68:AW125</xm:sqref>
        </x14:conditionalFormatting>
        <x14:conditionalFormatting xmlns:xm="http://schemas.microsoft.com/office/excel/2006/main">
          <x14:cfRule type="expression" priority="275" id="{D49F38EB-F1E0-4DF3-9E6A-90551E1C563E}">
            <xm:f>AND($AW37=Setting!$B$19,Setting!$B$19&lt;&gt;"")</xm:f>
            <x14:dxf>
              <fill>
                <patternFill>
                  <bgColor rgb="FFFFCCDD"/>
                </patternFill>
              </fill>
            </x14:dxf>
          </x14:cfRule>
          <xm:sqref>AV68:AW125 AV37:AW40 AV42:AW54 AV56:AW66</xm:sqref>
        </x14:conditionalFormatting>
        <x14:conditionalFormatting xmlns:xm="http://schemas.microsoft.com/office/excel/2006/main">
          <x14:cfRule type="expression" priority="256" id="{CE53B716-B512-45D3-88BE-5180D684D3F3}">
            <xm:f>AND($AY37=Setting!$B$5,Setting!$B$5&lt;&gt;"")</xm:f>
            <x14:dxf>
              <fill>
                <patternFill>
                  <bgColor rgb="FFFFCCCC"/>
                </patternFill>
              </fill>
            </x14:dxf>
          </x14:cfRule>
          <x14:cfRule type="expression" priority="255" id="{F98C7DB3-B39D-4179-92B2-EB34487521E4}">
            <xm:f>AND($AY37=Setting!$B$6,Setting!$B$6&lt;&gt;"")</xm:f>
            <x14:dxf>
              <fill>
                <patternFill>
                  <bgColor rgb="FFF1E5DB"/>
                </patternFill>
              </fill>
            </x14:dxf>
          </x14:cfRule>
          <x14:cfRule type="expression" priority="254" id="{71983479-58E8-4C26-852F-F805110FF6EF}">
            <xm:f>AND($AY37=Setting!$B$7,Setting!$B$7&lt;&gt;"")</xm:f>
            <x14:dxf>
              <fill>
                <patternFill>
                  <bgColor rgb="FFFFEECC"/>
                </patternFill>
              </fill>
            </x14:dxf>
          </x14:cfRule>
          <x14:cfRule type="expression" priority="253" id="{8A38C7D8-1B57-415E-AB21-CDF3C07C57DB}">
            <xm:f>AND($AY37=Setting!$B$8,Setting!$B$8&lt;&gt;"")</xm:f>
            <x14:dxf>
              <fill>
                <patternFill>
                  <bgColor rgb="FFFFFFCC"/>
                </patternFill>
              </fill>
            </x14:dxf>
          </x14:cfRule>
          <x14:cfRule type="expression" priority="252" id="{2611E522-123D-4D29-9A0F-FA35D793A119}">
            <xm:f>AND($AY37=Setting!$B$9,Setting!$B$9&lt;&gt;"")</xm:f>
            <x14:dxf>
              <fill>
                <patternFill>
                  <bgColor rgb="FFEEFFCC"/>
                </patternFill>
              </fill>
            </x14:dxf>
          </x14:cfRule>
          <x14:cfRule type="expression" priority="251" id="{4F24E42D-77CB-42E8-A6B1-9806861306AC}">
            <xm:f>AND($AY37=Setting!$B$10,Setting!$B$10&lt;&gt;"")</xm:f>
            <x14:dxf>
              <fill>
                <patternFill>
                  <bgColor rgb="FFDDFFCC"/>
                </patternFill>
              </fill>
            </x14:dxf>
          </x14:cfRule>
          <x14:cfRule type="expression" priority="250" id="{02A90287-AA03-4B1B-BB39-D4505A385804}">
            <xm:f>AND($AY37=Setting!$B$11,Setting!$B$11&lt;&gt;"")</xm:f>
            <x14:dxf>
              <fill>
                <patternFill>
                  <bgColor rgb="FFCCFFDD"/>
                </patternFill>
              </fill>
            </x14:dxf>
          </x14:cfRule>
          <x14:cfRule type="expression" priority="249" id="{895BA932-907D-4803-9B58-10A3BD6A0BB1}">
            <xm:f>AND($AY37=Setting!$B$12,Setting!$B$12&lt;&gt;"")</xm:f>
            <x14:dxf>
              <fill>
                <patternFill>
                  <bgColor rgb="FFCFFCFC"/>
                </patternFill>
              </fill>
            </x14:dxf>
          </x14:cfRule>
          <x14:cfRule type="expression" priority="248" id="{E5FE961A-E936-4425-AFF5-61ADE06DE533}">
            <xm:f>AND($AY37=Setting!$B$13,Setting!$B$13&lt;&gt;"")</xm:f>
            <x14:dxf>
              <fill>
                <patternFill>
                  <bgColor rgb="FFCCEEFF"/>
                </patternFill>
              </fill>
            </x14:dxf>
          </x14:cfRule>
          <x14:cfRule type="expression" priority="247" id="{79F0D6A1-415D-4F17-ADEB-2D5B61CE5FA3}">
            <xm:f>AND($AY37=Setting!$B$14,Setting!$B$14&lt;&gt;"")</xm:f>
            <x14:dxf>
              <fill>
                <patternFill>
                  <bgColor rgb="FFCCDDFF"/>
                </patternFill>
              </fill>
            </x14:dxf>
          </x14:cfRule>
          <x14:cfRule type="expression" priority="246" id="{5B356D15-CE44-4D8F-88FE-2F91831960B7}">
            <xm:f>AND($AY37=Setting!$B$15,Setting!$B$15&lt;&gt;"")</xm:f>
            <x14:dxf>
              <fill>
                <patternFill>
                  <bgColor rgb="FFD6D6F5"/>
                </patternFill>
              </fill>
            </x14:dxf>
          </x14:cfRule>
          <x14:cfRule type="expression" priority="245" id="{F68A2434-044C-4B4B-ABC3-B3DC9731ABF0}">
            <xm:f>AND($AY37=Setting!$B$16,Setting!$B$16&lt;&gt;"")</xm:f>
            <x14:dxf>
              <fill>
                <patternFill>
                  <bgColor rgb="FFEECCFF"/>
                </patternFill>
              </fill>
            </x14:dxf>
          </x14:cfRule>
          <x14:cfRule type="expression" priority="244" id="{2C88247C-CE68-419F-BDEC-00EA21EBF587}">
            <xm:f>AND($AY37=Setting!$B$17,Setting!$B$17&lt;&gt;"")</xm:f>
            <x14:dxf>
              <fill>
                <patternFill>
                  <bgColor rgb="FFFFCCFF"/>
                </patternFill>
              </fill>
            </x14:dxf>
          </x14:cfRule>
          <x14:cfRule type="expression" priority="243" id="{3F6E3A73-CD78-4CDB-B6BA-990CB998CF80}">
            <xm:f>AND($AY37=Setting!$B$18,Setting!$B$18&lt;&gt;"")</xm:f>
            <x14:dxf>
              <fill>
                <patternFill>
                  <bgColor rgb="FFF7D4EB"/>
                </patternFill>
              </fill>
            </x14:dxf>
          </x14:cfRule>
          <xm:sqref>AX37:AY40 AX42:AY54 AX56:AY66 AX68:AY125</xm:sqref>
        </x14:conditionalFormatting>
        <x14:conditionalFormatting xmlns:xm="http://schemas.microsoft.com/office/excel/2006/main">
          <x14:cfRule type="expression" priority="242" id="{1B0CF0C6-1186-46B7-920B-585B93721E77}">
            <xm:f>AND($AY37=Setting!$B$19,Setting!$B$19&lt;&gt;"")</xm:f>
            <x14:dxf>
              <fill>
                <patternFill>
                  <bgColor rgb="FFFFCCDD"/>
                </patternFill>
              </fill>
            </x14:dxf>
          </x14:cfRule>
          <xm:sqref>AX68:AY125 AX37:AY40 AX42:AY54 AX56:AY66</xm:sqref>
        </x14:conditionalFormatting>
        <x14:conditionalFormatting xmlns:xm="http://schemas.microsoft.com/office/excel/2006/main">
          <x14:cfRule type="expression" priority="223" id="{52B97895-7B53-45C2-A8B6-EB4562A5EEF5}">
            <xm:f>AND($BA37=Setting!$B$5,Setting!$B$5&lt;&gt;"")</xm:f>
            <x14:dxf>
              <fill>
                <patternFill>
                  <bgColor rgb="FFFFCCCC"/>
                </patternFill>
              </fill>
            </x14:dxf>
          </x14:cfRule>
          <x14:cfRule type="expression" priority="222" id="{414DFA49-0F2E-463D-B0C3-7C033B2BAD22}">
            <xm:f>AND($BA37=Setting!$B$6,Setting!$B$6&lt;&gt;"")</xm:f>
            <x14:dxf>
              <fill>
                <patternFill>
                  <bgColor rgb="FFF1E5DB"/>
                </patternFill>
              </fill>
            </x14:dxf>
          </x14:cfRule>
          <x14:cfRule type="expression" priority="221" id="{4FE1F014-A907-41BF-9EE9-80F258652C79}">
            <xm:f>AND($BA37=Setting!$B$7,Setting!$B$7&lt;&gt;"")</xm:f>
            <x14:dxf>
              <fill>
                <patternFill>
                  <bgColor rgb="FFFFEECC"/>
                </patternFill>
              </fill>
            </x14:dxf>
          </x14:cfRule>
          <x14:cfRule type="expression" priority="220" id="{E4A0BC17-191F-43E3-A09A-80FAC9698662}">
            <xm:f>AND($BA37=Setting!$B$8,Setting!$B$8&lt;&gt;"")</xm:f>
            <x14:dxf>
              <fill>
                <patternFill>
                  <bgColor rgb="FFFFFFCC"/>
                </patternFill>
              </fill>
            </x14:dxf>
          </x14:cfRule>
          <x14:cfRule type="expression" priority="219" id="{DDACE091-A5FF-41A4-A91D-45FCB5F0F2BB}">
            <xm:f>AND($BA37=Setting!$B$9,Setting!$B$9&lt;&gt;"")</xm:f>
            <x14:dxf>
              <fill>
                <patternFill>
                  <bgColor rgb="FFEEFFCC"/>
                </patternFill>
              </fill>
            </x14:dxf>
          </x14:cfRule>
          <x14:cfRule type="expression" priority="218" id="{D6854895-6178-4594-9740-A8DEAD0F1B7A}">
            <xm:f>AND($BA37=Setting!$B$10,Setting!$B$10&lt;&gt;"")</xm:f>
            <x14:dxf>
              <fill>
                <patternFill>
                  <bgColor rgb="FFDDFFCC"/>
                </patternFill>
              </fill>
            </x14:dxf>
          </x14:cfRule>
          <x14:cfRule type="expression" priority="217" id="{B194FB43-A94A-4FBB-B79E-C2F39E71CD0F}">
            <xm:f>AND($BA37=Setting!$B$11,Setting!$B$11&lt;&gt;"")</xm:f>
            <x14:dxf>
              <fill>
                <patternFill>
                  <bgColor rgb="FFCCFFDD"/>
                </patternFill>
              </fill>
            </x14:dxf>
          </x14:cfRule>
          <x14:cfRule type="expression" priority="216" id="{317D6267-F3BC-4EED-BC12-E5424D14BAD6}">
            <xm:f>AND($BA37=Setting!$B$12,Setting!$B$12&lt;&gt;"")</xm:f>
            <x14:dxf>
              <fill>
                <patternFill>
                  <bgColor rgb="FFCFFCFC"/>
                </patternFill>
              </fill>
            </x14:dxf>
          </x14:cfRule>
          <x14:cfRule type="expression" priority="215" id="{1FE1333E-8DF8-41E2-BA9C-A669B5BD9838}">
            <xm:f>AND($BA37=Setting!$B$13,Setting!$B$13&lt;&gt;"")</xm:f>
            <x14:dxf>
              <fill>
                <patternFill>
                  <bgColor rgb="FFCCEEFF"/>
                </patternFill>
              </fill>
            </x14:dxf>
          </x14:cfRule>
          <x14:cfRule type="expression" priority="214" id="{6CFFC221-93A7-4DFC-98E1-86C2AF26A8F6}">
            <xm:f>AND($BA37=Setting!$B$14,Setting!$B$14&lt;&gt;"")</xm:f>
            <x14:dxf>
              <fill>
                <patternFill>
                  <bgColor rgb="FFCCDDFF"/>
                </patternFill>
              </fill>
            </x14:dxf>
          </x14:cfRule>
          <x14:cfRule type="expression" priority="213" id="{0C377E0E-88CA-4B1E-9EE0-AF08EE9AA1D5}">
            <xm:f>AND($BA37=Setting!$B$15,Setting!$B$15&lt;&gt;"")</xm:f>
            <x14:dxf>
              <fill>
                <patternFill>
                  <bgColor rgb="FFD6D6F5"/>
                </patternFill>
              </fill>
            </x14:dxf>
          </x14:cfRule>
          <x14:cfRule type="expression" priority="212" id="{75CF2E1A-3625-415A-9C62-3ED3778F9204}">
            <xm:f>AND($BA37=Setting!$B$16,Setting!$B$16&lt;&gt;"")</xm:f>
            <x14:dxf>
              <fill>
                <patternFill>
                  <bgColor rgb="FFEECCFF"/>
                </patternFill>
              </fill>
            </x14:dxf>
          </x14:cfRule>
          <x14:cfRule type="expression" priority="211" id="{1D6C3B19-C9AB-4835-B445-FB5D248A3158}">
            <xm:f>AND($BA37=Setting!$B$17,Setting!$B$17&lt;&gt;"")</xm:f>
            <x14:dxf>
              <fill>
                <patternFill>
                  <bgColor rgb="FFFFCCFF"/>
                </patternFill>
              </fill>
            </x14:dxf>
          </x14:cfRule>
          <x14:cfRule type="expression" priority="210" id="{94F653AA-18F7-4D13-98EA-CDE785A8C4BF}">
            <xm:f>AND($BA37=Setting!$B$18,Setting!$B$18&lt;&gt;"")</xm:f>
            <x14:dxf>
              <fill>
                <patternFill>
                  <bgColor rgb="FFF7D4EB"/>
                </patternFill>
              </fill>
            </x14:dxf>
          </x14:cfRule>
          <xm:sqref>AZ37:BA40 AZ42:BA54 AZ56:BA66 AZ68:BA125</xm:sqref>
        </x14:conditionalFormatting>
        <x14:conditionalFormatting xmlns:xm="http://schemas.microsoft.com/office/excel/2006/main">
          <x14:cfRule type="expression" priority="209" id="{F7D800F7-765D-43A6-90E4-897D974BB088}">
            <xm:f>AND($BA37=Setting!$B$19,Setting!$B$19&lt;&gt;"")</xm:f>
            <x14:dxf>
              <fill>
                <patternFill>
                  <bgColor rgb="FFFFCCDD"/>
                </patternFill>
              </fill>
            </x14:dxf>
          </x14:cfRule>
          <xm:sqref>AZ68:BA125 AZ37:BA40 AZ42:BA54 AZ56:BA66</xm:sqref>
        </x14:conditionalFormatting>
        <x14:conditionalFormatting xmlns:xm="http://schemas.microsoft.com/office/excel/2006/main">
          <x14:cfRule type="expression" priority="190" id="{31229ED0-758D-4F9C-B1AD-2AD1DE12E406}">
            <xm:f>AND($BC37=Setting!$B$5,Setting!$B$5&lt;&gt;"")</xm:f>
            <x14:dxf>
              <fill>
                <patternFill>
                  <bgColor rgb="FFFFCCCC"/>
                </patternFill>
              </fill>
            </x14:dxf>
          </x14:cfRule>
          <x14:cfRule type="expression" priority="189" id="{943C74CF-ACC4-4625-B651-A0F30B2749D5}">
            <xm:f>AND($BC37=Setting!$B$6,Setting!$B$6&lt;&gt;"")</xm:f>
            <x14:dxf>
              <fill>
                <patternFill>
                  <bgColor rgb="FFF1E5DB"/>
                </patternFill>
              </fill>
            </x14:dxf>
          </x14:cfRule>
          <x14:cfRule type="expression" priority="188" id="{2A31466F-2C2A-48F0-977D-2CD234E65ECB}">
            <xm:f>AND($BC37=Setting!$B$7,Setting!$B$7&lt;&gt;"")</xm:f>
            <x14:dxf>
              <fill>
                <patternFill>
                  <bgColor rgb="FFFFEECC"/>
                </patternFill>
              </fill>
            </x14:dxf>
          </x14:cfRule>
          <x14:cfRule type="expression" priority="187" id="{9D2ABE3E-B3A7-4B5F-B02E-69859B24A8B3}">
            <xm:f>AND($BC37=Setting!$B$8,Setting!$B$8&lt;&gt;"")</xm:f>
            <x14:dxf>
              <fill>
                <patternFill>
                  <bgColor rgb="FFFFFFCC"/>
                </patternFill>
              </fill>
            </x14:dxf>
          </x14:cfRule>
          <x14:cfRule type="expression" priority="186" id="{C2BB6A23-04A6-4E2D-BC44-7E5FB9BA74A5}">
            <xm:f>AND($BC37=Setting!$B$9,Setting!$B$9&lt;&gt;"")</xm:f>
            <x14:dxf>
              <fill>
                <patternFill>
                  <bgColor rgb="FFEEFFCC"/>
                </patternFill>
              </fill>
            </x14:dxf>
          </x14:cfRule>
          <x14:cfRule type="expression" priority="185" id="{297ADE8F-E982-4D70-B924-C9055ACA98CC}">
            <xm:f>AND($BC37=Setting!$B$10,Setting!$B$10&lt;&gt;"")</xm:f>
            <x14:dxf>
              <fill>
                <patternFill>
                  <bgColor rgb="FFDDFFCC"/>
                </patternFill>
              </fill>
            </x14:dxf>
          </x14:cfRule>
          <x14:cfRule type="expression" priority="184" id="{2226F2AE-56B0-414A-AC35-3295E3FFF0D3}">
            <xm:f>AND($BC37=Setting!$B$11,Setting!$B$11&lt;&gt;"")</xm:f>
            <x14:dxf>
              <fill>
                <patternFill>
                  <bgColor rgb="FFCCFFDD"/>
                </patternFill>
              </fill>
            </x14:dxf>
          </x14:cfRule>
          <x14:cfRule type="expression" priority="183" id="{42505B66-E69E-4089-8423-33BA83597A10}">
            <xm:f>AND($BC37=Setting!$B$12,Setting!$B$12&lt;&gt;"")</xm:f>
            <x14:dxf>
              <fill>
                <patternFill>
                  <bgColor rgb="FFCFFCFC"/>
                </patternFill>
              </fill>
            </x14:dxf>
          </x14:cfRule>
          <x14:cfRule type="expression" priority="182" id="{447A3832-E97E-4AC9-A5DF-9F8DC6C7882D}">
            <xm:f>AND($BC37=Setting!$B$13,Setting!$B$13&lt;&gt;"")</xm:f>
            <x14:dxf>
              <fill>
                <patternFill>
                  <bgColor rgb="FFCCEEFF"/>
                </patternFill>
              </fill>
            </x14:dxf>
          </x14:cfRule>
          <x14:cfRule type="expression" priority="181" id="{E16AE484-7F35-4A1B-B1BC-F3ABB5D6B017}">
            <xm:f>AND($BC37=Setting!$B$14,Setting!$B$14&lt;&gt;"")</xm:f>
            <x14:dxf>
              <fill>
                <patternFill>
                  <bgColor rgb="FFCCDDFF"/>
                </patternFill>
              </fill>
            </x14:dxf>
          </x14:cfRule>
          <x14:cfRule type="expression" priority="180" id="{D22EA59A-8A29-4067-839B-81B012E9F99F}">
            <xm:f>AND($BC37=Setting!$B$15,Setting!$B$15&lt;&gt;"")</xm:f>
            <x14:dxf>
              <fill>
                <patternFill>
                  <bgColor rgb="FFD6D6F5"/>
                </patternFill>
              </fill>
            </x14:dxf>
          </x14:cfRule>
          <x14:cfRule type="expression" priority="179" id="{8A47A751-6F99-49AD-8799-6A791741FEA9}">
            <xm:f>AND($BC37=Setting!$B$16,Setting!$B$16&lt;&gt;"")</xm:f>
            <x14:dxf>
              <fill>
                <patternFill>
                  <bgColor rgb="FFEECCFF"/>
                </patternFill>
              </fill>
            </x14:dxf>
          </x14:cfRule>
          <x14:cfRule type="expression" priority="178" id="{5ABE7323-7E58-49C1-8348-8FFFF768ECCB}">
            <xm:f>AND($BC37=Setting!$B$17,Setting!$B$17&lt;&gt;"")</xm:f>
            <x14:dxf>
              <fill>
                <patternFill>
                  <bgColor rgb="FFFFCCFF"/>
                </patternFill>
              </fill>
            </x14:dxf>
          </x14:cfRule>
          <x14:cfRule type="expression" priority="177" id="{E70248C2-818E-4349-9DA6-603C6AF657F7}">
            <xm:f>AND($BC37=Setting!$B$18,Setting!$B$18&lt;&gt;"")</xm:f>
            <x14:dxf>
              <fill>
                <patternFill>
                  <bgColor rgb="FFF7D4EB"/>
                </patternFill>
              </fill>
            </x14:dxf>
          </x14:cfRule>
          <xm:sqref>BB37:BC40 BB42:BC54 BB56:BC66 BB68:BC125</xm:sqref>
        </x14:conditionalFormatting>
        <x14:conditionalFormatting xmlns:xm="http://schemas.microsoft.com/office/excel/2006/main">
          <x14:cfRule type="expression" priority="176" id="{A8DF0098-67F6-4613-A4B4-DDFEF3FC821D}">
            <xm:f>AND($BC37=Setting!$B$19,Setting!$B$19&lt;&gt;"")</xm:f>
            <x14:dxf>
              <fill>
                <patternFill>
                  <bgColor rgb="FFFFCCDD"/>
                </patternFill>
              </fill>
            </x14:dxf>
          </x14:cfRule>
          <xm:sqref>BB68:BC125 BB37:BC40 BB42:BC54 BB56:BC66</xm:sqref>
        </x14:conditionalFormatting>
        <x14:conditionalFormatting xmlns:xm="http://schemas.microsoft.com/office/excel/2006/main">
          <x14:cfRule type="expression" priority="157" id="{6507FDED-32F8-4DD2-8C95-8CBD19A32736}">
            <xm:f>AND($BE37=Setting!$B$5,Setting!$B$5&lt;&gt;"")</xm:f>
            <x14:dxf>
              <fill>
                <patternFill>
                  <bgColor rgb="FFFFCCCC"/>
                </patternFill>
              </fill>
            </x14:dxf>
          </x14:cfRule>
          <x14:cfRule type="expression" priority="156" id="{77968002-C21E-4E06-8140-1CE00EE110C1}">
            <xm:f>AND($BE37=Setting!$B$6,Setting!$B$6&lt;&gt;"")</xm:f>
            <x14:dxf>
              <fill>
                <patternFill>
                  <bgColor rgb="FFF1E5DB"/>
                </patternFill>
              </fill>
            </x14:dxf>
          </x14:cfRule>
          <x14:cfRule type="expression" priority="155" id="{90BA199A-D1FB-406D-BFCA-CCB55AA8BD9B}">
            <xm:f>AND($BE37=Setting!$B$7,Setting!$B$7&lt;&gt;"")</xm:f>
            <x14:dxf>
              <fill>
                <patternFill>
                  <bgColor rgb="FFFFEECC"/>
                </patternFill>
              </fill>
            </x14:dxf>
          </x14:cfRule>
          <x14:cfRule type="expression" priority="154" id="{9B42C0C2-AD2B-4BCF-A13E-01D6465031CD}">
            <xm:f>AND($BE37=Setting!$B$8,Setting!$B$8&lt;&gt;"")</xm:f>
            <x14:dxf>
              <fill>
                <patternFill>
                  <bgColor rgb="FFFFFFCC"/>
                </patternFill>
              </fill>
            </x14:dxf>
          </x14:cfRule>
          <x14:cfRule type="expression" priority="153" id="{1FC4C2FE-8EB2-414B-BFC2-EFEABB06F50E}">
            <xm:f>AND($BE37=Setting!$B$9,Setting!$B$9&lt;&gt;"")</xm:f>
            <x14:dxf>
              <fill>
                <patternFill>
                  <bgColor rgb="FFEEFFCC"/>
                </patternFill>
              </fill>
            </x14:dxf>
          </x14:cfRule>
          <x14:cfRule type="expression" priority="152" id="{033F7DF7-1E92-4D7B-94A0-17A2042E52F7}">
            <xm:f>AND($BE37=Setting!$B$10,Setting!$B$10&lt;&gt;"")</xm:f>
            <x14:dxf>
              <fill>
                <patternFill>
                  <bgColor rgb="FFDDFFCC"/>
                </patternFill>
              </fill>
            </x14:dxf>
          </x14:cfRule>
          <x14:cfRule type="expression" priority="151" id="{49729FC4-71F0-453E-B3B2-689392C2B4BA}">
            <xm:f>AND($BE37=Setting!$B$11,Setting!$B$11&lt;&gt;"")</xm:f>
            <x14:dxf>
              <fill>
                <patternFill>
                  <bgColor rgb="FFCCFFDD"/>
                </patternFill>
              </fill>
            </x14:dxf>
          </x14:cfRule>
          <x14:cfRule type="expression" priority="150" id="{274C5BD2-FB22-446B-A460-03EF997F9899}">
            <xm:f>AND($BE37=Setting!$B$12,Setting!$B$12&lt;&gt;"")</xm:f>
            <x14:dxf>
              <fill>
                <patternFill>
                  <bgColor rgb="FFCFFCFC"/>
                </patternFill>
              </fill>
            </x14:dxf>
          </x14:cfRule>
          <x14:cfRule type="expression" priority="149" id="{89FA5522-659B-479F-8284-9632FC969954}">
            <xm:f>AND($BE37=Setting!$B$13,Setting!$B$13&lt;&gt;"")</xm:f>
            <x14:dxf>
              <fill>
                <patternFill>
                  <bgColor rgb="FFCCEEFF"/>
                </patternFill>
              </fill>
            </x14:dxf>
          </x14:cfRule>
          <x14:cfRule type="expression" priority="148" id="{8F35DB71-A6B1-453A-AB35-129B97DE27A8}">
            <xm:f>AND($BE37=Setting!$B$14,Setting!$B$14&lt;&gt;"")</xm:f>
            <x14:dxf>
              <fill>
                <patternFill>
                  <bgColor rgb="FFCCDDFF"/>
                </patternFill>
              </fill>
            </x14:dxf>
          </x14:cfRule>
          <x14:cfRule type="expression" priority="147" id="{1C36C149-0BAD-43A5-B855-5D17C126287E}">
            <xm:f>AND($BE37=Setting!$B$15,Setting!$B$15&lt;&gt;"")</xm:f>
            <x14:dxf>
              <fill>
                <patternFill>
                  <bgColor rgb="FFD6D6F5"/>
                </patternFill>
              </fill>
            </x14:dxf>
          </x14:cfRule>
          <x14:cfRule type="expression" priority="146" id="{ACD94D3C-3E61-4EE1-86F3-4EE242DB9961}">
            <xm:f>AND($BE37=Setting!$B$16,Setting!$B$16&lt;&gt;"")</xm:f>
            <x14:dxf>
              <fill>
                <patternFill>
                  <bgColor rgb="FFEECCFF"/>
                </patternFill>
              </fill>
            </x14:dxf>
          </x14:cfRule>
          <x14:cfRule type="expression" priority="145" id="{BF428ED4-F416-405C-A695-413CF0CED76A}">
            <xm:f>AND($BE37=Setting!$B$17,Setting!$B$17&lt;&gt;"")</xm:f>
            <x14:dxf>
              <fill>
                <patternFill>
                  <bgColor rgb="FFFFCCFF"/>
                </patternFill>
              </fill>
            </x14:dxf>
          </x14:cfRule>
          <x14:cfRule type="expression" priority="144" id="{DEDDE244-D97F-4871-98EB-7AC1F63E5556}">
            <xm:f>AND($BE37=Setting!$B$18,Setting!$B$18&lt;&gt;"")</xm:f>
            <x14:dxf>
              <fill>
                <patternFill>
                  <bgColor rgb="FFF7D4EB"/>
                </patternFill>
              </fill>
            </x14:dxf>
          </x14:cfRule>
          <xm:sqref>BD37:BE40 BD42:BE54 BD56:BE66 BD68:BE125</xm:sqref>
        </x14:conditionalFormatting>
        <x14:conditionalFormatting xmlns:xm="http://schemas.microsoft.com/office/excel/2006/main">
          <x14:cfRule type="expression" priority="143" id="{99EDCF7B-DFA9-41A1-8E3C-9CE2BC5F0576}">
            <xm:f>AND($BE37=Setting!$B$19,Setting!$B$19&lt;&gt;"")</xm:f>
            <x14:dxf>
              <fill>
                <patternFill>
                  <bgColor rgb="FFFFCCDD"/>
                </patternFill>
              </fill>
            </x14:dxf>
          </x14:cfRule>
          <xm:sqref>BD68:BE125 BD37:BE40 BD42:BE54 BD56:BE66</xm:sqref>
        </x14:conditionalFormatting>
        <x14:conditionalFormatting xmlns:xm="http://schemas.microsoft.com/office/excel/2006/main">
          <x14:cfRule type="expression" priority="124" id="{C579D76D-F7D5-43A3-B1A6-D31CCB32E27C}">
            <xm:f>AND($BG37=Setting!$B$5,Setting!$B$5&lt;&gt;"")</xm:f>
            <x14:dxf>
              <fill>
                <patternFill>
                  <bgColor rgb="FFFFCCCC"/>
                </patternFill>
              </fill>
            </x14:dxf>
          </x14:cfRule>
          <x14:cfRule type="expression" priority="123" id="{BE7D9434-DDAA-46F8-A735-E1995402D094}">
            <xm:f>AND($BG37=Setting!$B$6,Setting!$B$6&lt;&gt;"")</xm:f>
            <x14:dxf>
              <fill>
                <patternFill>
                  <bgColor rgb="FFF1E5DB"/>
                </patternFill>
              </fill>
            </x14:dxf>
          </x14:cfRule>
          <x14:cfRule type="expression" priority="122" id="{F1690B8A-B5D9-4E79-89E1-0BAA1D69DA17}">
            <xm:f>AND($BG37=Setting!$B$7,Setting!$B$7&lt;&gt;"")</xm:f>
            <x14:dxf>
              <fill>
                <patternFill>
                  <bgColor rgb="FFFFEECC"/>
                </patternFill>
              </fill>
            </x14:dxf>
          </x14:cfRule>
          <x14:cfRule type="expression" priority="121" id="{47D12FC7-B9FE-44FA-AECD-CB794B939555}">
            <xm:f>AND($BG37=Setting!$B$8,Setting!$B$8&lt;&gt;"")</xm:f>
            <x14:dxf>
              <fill>
                <patternFill>
                  <bgColor rgb="FFFFFFCC"/>
                </patternFill>
              </fill>
            </x14:dxf>
          </x14:cfRule>
          <x14:cfRule type="expression" priority="120" id="{2422FBC0-7AFD-47F8-800C-F41E6655CD4A}">
            <xm:f>AND($BG37=Setting!$B$9,Setting!$B$9&lt;&gt;"")</xm:f>
            <x14:dxf>
              <fill>
                <patternFill>
                  <bgColor rgb="FFEEFFCC"/>
                </patternFill>
              </fill>
            </x14:dxf>
          </x14:cfRule>
          <x14:cfRule type="expression" priority="119" id="{5446FD7F-7CED-458D-A6D7-5E6824AF52FE}">
            <xm:f>AND($BG37=Setting!$B$10,Setting!$B$10&lt;&gt;"")</xm:f>
            <x14:dxf>
              <fill>
                <patternFill>
                  <bgColor rgb="FFDDFFCC"/>
                </patternFill>
              </fill>
            </x14:dxf>
          </x14:cfRule>
          <x14:cfRule type="expression" priority="118" id="{3494AF72-97A6-49F0-862B-ECC28B423AC9}">
            <xm:f>AND($BG37=Setting!$B$11,Setting!$B$11&lt;&gt;"")</xm:f>
            <x14:dxf>
              <fill>
                <patternFill>
                  <bgColor rgb="FFCCFFDD"/>
                </patternFill>
              </fill>
            </x14:dxf>
          </x14:cfRule>
          <x14:cfRule type="expression" priority="117" id="{A3C2DDC1-F9D0-44C4-B46D-733FE434D2DA}">
            <xm:f>AND($BG37=Setting!$B$12,Setting!$B$12&lt;&gt;"")</xm:f>
            <x14:dxf>
              <fill>
                <patternFill>
                  <bgColor rgb="FFCFFCFC"/>
                </patternFill>
              </fill>
            </x14:dxf>
          </x14:cfRule>
          <x14:cfRule type="expression" priority="116" id="{2E9714DE-3BA6-4F51-A549-4301FF1211F7}">
            <xm:f>AND($BG37=Setting!$B$13,Setting!$B$13&lt;&gt;"")</xm:f>
            <x14:dxf>
              <fill>
                <patternFill>
                  <bgColor rgb="FFCCEEFF"/>
                </patternFill>
              </fill>
            </x14:dxf>
          </x14:cfRule>
          <x14:cfRule type="expression" priority="115" id="{0D10EC5B-5252-4BCE-ADA1-877B8B6B1BD2}">
            <xm:f>AND($BG37=Setting!$B$14,Setting!$B$14&lt;&gt;"")</xm:f>
            <x14:dxf>
              <fill>
                <patternFill>
                  <bgColor rgb="FFCCDDFF"/>
                </patternFill>
              </fill>
            </x14:dxf>
          </x14:cfRule>
          <x14:cfRule type="expression" priority="114" id="{67FAD27B-5FD3-46BC-A7C2-08B0605DB04B}">
            <xm:f>AND($BG37=Setting!$B$15,Setting!$B$15&lt;&gt;"")</xm:f>
            <x14:dxf>
              <fill>
                <patternFill>
                  <bgColor rgb="FFD6D6F5"/>
                </patternFill>
              </fill>
            </x14:dxf>
          </x14:cfRule>
          <x14:cfRule type="expression" priority="113" id="{3AF513EA-78DC-4273-BB38-6E1DF6ACD58F}">
            <xm:f>AND($BG37=Setting!$B$16,Setting!$B$16&lt;&gt;"")</xm:f>
            <x14:dxf>
              <fill>
                <patternFill>
                  <bgColor rgb="FFEECCFF"/>
                </patternFill>
              </fill>
            </x14:dxf>
          </x14:cfRule>
          <x14:cfRule type="expression" priority="112" id="{B53A9CB3-4893-442C-87AE-D0DFCA5F2C5A}">
            <xm:f>AND($BG37=Setting!$B$17,Setting!$B$17&lt;&gt;"")</xm:f>
            <x14:dxf>
              <fill>
                <patternFill>
                  <bgColor rgb="FFFFCCFF"/>
                </patternFill>
              </fill>
            </x14:dxf>
          </x14:cfRule>
          <x14:cfRule type="expression" priority="111" id="{8A3554CC-1B58-4DE5-9152-5C1FB7050AA7}">
            <xm:f>AND($BG37=Setting!$B$18,Setting!$B$18&lt;&gt;"")</xm:f>
            <x14:dxf>
              <fill>
                <patternFill>
                  <bgColor rgb="FFF7D4EB"/>
                </patternFill>
              </fill>
            </x14:dxf>
          </x14:cfRule>
          <xm:sqref>BF37:BG40 BF42:BG54 BF56:BG66 BF68:BG125</xm:sqref>
        </x14:conditionalFormatting>
        <x14:conditionalFormatting xmlns:xm="http://schemas.microsoft.com/office/excel/2006/main">
          <x14:cfRule type="expression" priority="110" id="{FC8AA35A-EC4B-4046-9687-CC2CD9D3E978}">
            <xm:f>AND($BG37=Setting!$B$19,Setting!$B$19&lt;&gt;"")</xm:f>
            <x14:dxf>
              <fill>
                <patternFill>
                  <bgColor rgb="FFFFCCDD"/>
                </patternFill>
              </fill>
            </x14:dxf>
          </x14:cfRule>
          <xm:sqref>BF68:BG125 BF37:BG40 BF42:BG54 BF56:BG66</xm:sqref>
        </x14:conditionalFormatting>
        <x14:conditionalFormatting xmlns:xm="http://schemas.microsoft.com/office/excel/2006/main">
          <x14:cfRule type="expression" priority="83" id="{F17F0835-F0AA-4AFE-8BC7-F6A84081C068}">
            <xm:f>AND($BI37=Setting!$B$13,Setting!$B$13&lt;&gt;"")</xm:f>
            <x14:dxf>
              <fill>
                <patternFill>
                  <bgColor rgb="FFCCEEFF"/>
                </patternFill>
              </fill>
            </x14:dxf>
          </x14:cfRule>
          <x14:cfRule type="expression" priority="88" id="{5975519F-20CC-4E54-B7E8-3764DAD844AD}">
            <xm:f>AND($BI37=Setting!$B$8,Setting!$B$8&lt;&gt;"")</xm:f>
            <x14:dxf>
              <fill>
                <patternFill>
                  <bgColor rgb="FFFFFFCC"/>
                </patternFill>
              </fill>
            </x14:dxf>
          </x14:cfRule>
          <x14:cfRule type="expression" priority="87" id="{439FFDC3-F5BF-4273-AA84-1503AD298EB4}">
            <xm:f>AND($BI37=Setting!$B$9,Setting!$B$9&lt;&gt;"")</xm:f>
            <x14:dxf>
              <fill>
                <patternFill>
                  <bgColor rgb="FFEEFFCC"/>
                </patternFill>
              </fill>
            </x14:dxf>
          </x14:cfRule>
          <x14:cfRule type="expression" priority="86" id="{CE1454C4-7D45-4CA9-805B-C45EC35CF876}">
            <xm:f>AND($BI37=Setting!$B$10,Setting!$B$10&lt;&gt;"")</xm:f>
            <x14:dxf>
              <fill>
                <patternFill>
                  <bgColor rgb="FFDDFFCC"/>
                </patternFill>
              </fill>
            </x14:dxf>
          </x14:cfRule>
          <x14:cfRule type="expression" priority="85" id="{B6F10885-3EFB-4900-8A4C-8A21821BCCDF}">
            <xm:f>AND($BI37=Setting!$B$11,Setting!$B$11&lt;&gt;"")</xm:f>
            <x14:dxf>
              <fill>
                <patternFill>
                  <bgColor rgb="FFCCFFDD"/>
                </patternFill>
              </fill>
            </x14:dxf>
          </x14:cfRule>
          <x14:cfRule type="expression" priority="84" id="{13B680B6-1D84-44F5-AF12-DD3A9E26EAD8}">
            <xm:f>AND($BI37=Setting!$B$12,Setting!$B$12&lt;&gt;"")</xm:f>
            <x14:dxf>
              <fill>
                <patternFill>
                  <bgColor rgb="FFCFFCFC"/>
                </patternFill>
              </fill>
            </x14:dxf>
          </x14:cfRule>
          <x14:cfRule type="expression" priority="89" id="{7DC7FD60-B2DE-479E-92DF-EB6342D7700A}">
            <xm:f>AND($BI37=Setting!$B$7,Setting!$B$7&lt;&gt;"")</xm:f>
            <x14:dxf>
              <fill>
                <patternFill>
                  <bgColor rgb="FFFFEECC"/>
                </patternFill>
              </fill>
            </x14:dxf>
          </x14:cfRule>
          <x14:cfRule type="expression" priority="82" id="{1C19E22A-60BD-4DCC-B753-AFF31CCE492D}">
            <xm:f>AND($BI37=Setting!$B$14,Setting!$B$14&lt;&gt;"")</xm:f>
            <x14:dxf>
              <fill>
                <patternFill>
                  <bgColor rgb="FFCCDDFF"/>
                </patternFill>
              </fill>
            </x14:dxf>
          </x14:cfRule>
          <x14:cfRule type="expression" priority="81" id="{F07BB7ED-70F6-4272-8895-B70DB4707940}">
            <xm:f>AND($BI37=Setting!$B$15,Setting!$B$15&lt;&gt;"")</xm:f>
            <x14:dxf>
              <fill>
                <patternFill>
                  <bgColor rgb="FFD6D6F5"/>
                </patternFill>
              </fill>
            </x14:dxf>
          </x14:cfRule>
          <x14:cfRule type="expression" priority="80" id="{DF5D0C0E-E66D-4433-B30A-7774C4FEDDD9}">
            <xm:f>AND($BI37=Setting!$B$16,Setting!$B$16&lt;&gt;"")</xm:f>
            <x14:dxf>
              <fill>
                <patternFill>
                  <bgColor rgb="FFEECCFF"/>
                </patternFill>
              </fill>
            </x14:dxf>
          </x14:cfRule>
          <x14:cfRule type="expression" priority="79" id="{5CB04CF3-2D81-496E-83C1-18EB49DA0E3E}">
            <xm:f>AND($BI37=Setting!$B$17,Setting!$B$17&lt;&gt;"")</xm:f>
            <x14:dxf>
              <fill>
                <patternFill>
                  <bgColor rgb="FFFFCCFF"/>
                </patternFill>
              </fill>
            </x14:dxf>
          </x14:cfRule>
          <x14:cfRule type="expression" priority="78" id="{6DF5D118-62F7-44ED-90EC-DFED9F68AD94}">
            <xm:f>AND($BI37=Setting!$B$18,Setting!$B$18&lt;&gt;"")</xm:f>
            <x14:dxf>
              <fill>
                <patternFill>
                  <bgColor rgb="FFF7D4EB"/>
                </patternFill>
              </fill>
            </x14:dxf>
          </x14:cfRule>
          <x14:cfRule type="expression" priority="90" id="{EA507227-300F-4ECE-BF07-27012980A000}">
            <xm:f>AND($BI37=Setting!$B$6,Setting!$B$6&lt;&gt;"")</xm:f>
            <x14:dxf>
              <fill>
                <patternFill>
                  <bgColor rgb="FFF1E5DB"/>
                </patternFill>
              </fill>
            </x14:dxf>
          </x14:cfRule>
          <x14:cfRule type="expression" priority="91" id="{BF643A36-1D2C-4B37-A7CC-CA7C1EB83315}">
            <xm:f>AND($BI37=Setting!$B$5,Setting!$B$5&lt;&gt;"")</xm:f>
            <x14:dxf>
              <fill>
                <patternFill>
                  <bgColor rgb="FFFFCCCC"/>
                </patternFill>
              </fill>
            </x14:dxf>
          </x14:cfRule>
          <xm:sqref>BH37:BI40 BH42:BI54 BH56:BI66 BH68:BI125</xm:sqref>
        </x14:conditionalFormatting>
        <x14:conditionalFormatting xmlns:xm="http://schemas.microsoft.com/office/excel/2006/main">
          <x14:cfRule type="expression" priority="77" id="{A6AD047B-E90B-4F59-AD2A-709E1D8164E6}">
            <xm:f>AND($BI37=Setting!$B$19,Setting!$B$19&lt;&gt;"")</xm:f>
            <x14:dxf>
              <fill>
                <patternFill>
                  <bgColor rgb="FFFFCCDD"/>
                </patternFill>
              </fill>
            </x14:dxf>
          </x14:cfRule>
          <xm:sqref>BH68:BI125 BH37:BI40 BH42:BI54 BH56:BI66</xm:sqref>
        </x14:conditionalFormatting>
        <x14:conditionalFormatting xmlns:xm="http://schemas.microsoft.com/office/excel/2006/main">
          <x14:cfRule type="expression" priority="49" id="{66FE22EA-6345-4B33-84E6-FA6D504636C9}">
            <xm:f>AND($BK37=Setting!$B$14,Setting!$B$14&lt;&gt;"")</xm:f>
            <x14:dxf>
              <fill>
                <patternFill>
                  <bgColor rgb="FFCCDDFF"/>
                </patternFill>
              </fill>
            </x14:dxf>
          </x14:cfRule>
          <x14:cfRule type="expression" priority="46" id="{1603A30D-A15F-4FA9-A01D-96BEB427BFD1}">
            <xm:f>AND($BK37=Setting!$B$17,Setting!$B$17&lt;&gt;"")</xm:f>
            <x14:dxf>
              <fill>
                <patternFill>
                  <bgColor rgb="FFFFCCFF"/>
                </patternFill>
              </fill>
            </x14:dxf>
          </x14:cfRule>
          <x14:cfRule type="expression" priority="45" id="{5EFC0B8B-E466-413F-9FC3-62815731F3C4}">
            <xm:f>AND($BK37=Setting!$B$18,Setting!$B$18&lt;&gt;"")</xm:f>
            <x14:dxf>
              <fill>
                <patternFill>
                  <bgColor rgb="FFF7D4EB"/>
                </patternFill>
              </fill>
            </x14:dxf>
          </x14:cfRule>
          <x14:cfRule type="expression" priority="51" id="{46EA3679-E43A-4584-A080-95210F5AE362}">
            <xm:f>AND($BK37=Setting!$B$12,Setting!$B$12&lt;&gt;"")</xm:f>
            <x14:dxf>
              <fill>
                <patternFill>
                  <bgColor rgb="FFCFFCFC"/>
                </patternFill>
              </fill>
            </x14:dxf>
          </x14:cfRule>
          <x14:cfRule type="expression" priority="47" id="{C93204DC-4708-4E49-8083-10B0A2E2B169}">
            <xm:f>AND($BK37=Setting!$B$16,Setting!$B$16&lt;&gt;"")</xm:f>
            <x14:dxf>
              <fill>
                <patternFill>
                  <bgColor rgb="FFEECCFF"/>
                </patternFill>
              </fill>
            </x14:dxf>
          </x14:cfRule>
          <x14:cfRule type="expression" priority="48" id="{398DBC8B-CA20-46BD-9A99-BEFD3C165515}">
            <xm:f>AND($BK37=Setting!$B$15,Setting!$B$15&lt;&gt;"")</xm:f>
            <x14:dxf>
              <fill>
                <patternFill>
                  <bgColor rgb="FFD6D6F5"/>
                </patternFill>
              </fill>
            </x14:dxf>
          </x14:cfRule>
          <x14:cfRule type="expression" priority="58" id="{0B02CCCC-C14A-45EB-92CB-93B2B2CB4A9B}">
            <xm:f>AND($BK37=Setting!$B$5,Setting!$B$5&lt;&gt;"")</xm:f>
            <x14:dxf>
              <fill>
                <patternFill>
                  <bgColor rgb="FFFFCCCC"/>
                </patternFill>
              </fill>
            </x14:dxf>
          </x14:cfRule>
          <x14:cfRule type="expression" priority="52" id="{9A57E975-4EB5-47CC-8769-E6107E6524E1}">
            <xm:f>AND($BK37=Setting!$B$11,Setting!$B$11&lt;&gt;"")</xm:f>
            <x14:dxf>
              <fill>
                <patternFill>
                  <bgColor rgb="FFCCFFDD"/>
                </patternFill>
              </fill>
            </x14:dxf>
          </x14:cfRule>
          <x14:cfRule type="expression" priority="53" id="{FDAFEBF6-62E6-4DFC-AF45-CE13FE6C2C92}">
            <xm:f>AND($BK37=Setting!$B$10,Setting!$B$10&lt;&gt;"")</xm:f>
            <x14:dxf>
              <fill>
                <patternFill>
                  <bgColor rgb="FFDDFFCC"/>
                </patternFill>
              </fill>
            </x14:dxf>
          </x14:cfRule>
          <x14:cfRule type="expression" priority="54" id="{11CB1D3B-0359-4FAC-AAAA-5DDDE4D493F4}">
            <xm:f>AND($BK37=Setting!$B$9,Setting!$B$9&lt;&gt;"")</xm:f>
            <x14:dxf>
              <fill>
                <patternFill>
                  <bgColor rgb="FFEEFFCC"/>
                </patternFill>
              </fill>
            </x14:dxf>
          </x14:cfRule>
          <x14:cfRule type="expression" priority="55" id="{5332EFEB-7D4A-42DA-BFB4-02AAD16B967C}">
            <xm:f>AND($BK37=Setting!$B$8,Setting!$B$8&lt;&gt;"")</xm:f>
            <x14:dxf>
              <fill>
                <patternFill>
                  <bgColor rgb="FFFFFFCC"/>
                </patternFill>
              </fill>
            </x14:dxf>
          </x14:cfRule>
          <x14:cfRule type="expression" priority="56" id="{FFF8FC9F-54B2-4A4C-B08B-0B7DE841CC41}">
            <xm:f>AND($BK37=Setting!$B$7,Setting!$B$7&lt;&gt;"")</xm:f>
            <x14:dxf>
              <fill>
                <patternFill>
                  <bgColor rgb="FFFFEECC"/>
                </patternFill>
              </fill>
            </x14:dxf>
          </x14:cfRule>
          <x14:cfRule type="expression" priority="57" id="{0A18407F-14C9-4307-B7CA-3722A783EAD6}">
            <xm:f>AND($BK37=Setting!$B$6,Setting!$B$6&lt;&gt;"")</xm:f>
            <x14:dxf>
              <fill>
                <patternFill>
                  <bgColor rgb="FFF1E5DB"/>
                </patternFill>
              </fill>
            </x14:dxf>
          </x14:cfRule>
          <x14:cfRule type="expression" priority="50" id="{4B75AC2F-07EC-4030-9C73-8BED70C81C21}">
            <xm:f>AND($BK37=Setting!$B$13,Setting!$B$13&lt;&gt;"")</xm:f>
            <x14:dxf>
              <fill>
                <patternFill>
                  <bgColor rgb="FFCCEEFF"/>
                </patternFill>
              </fill>
            </x14:dxf>
          </x14:cfRule>
          <xm:sqref>BJ37:BK40 BJ42:BK54 BJ56:BK66 BJ68:BK125</xm:sqref>
        </x14:conditionalFormatting>
        <x14:conditionalFormatting xmlns:xm="http://schemas.microsoft.com/office/excel/2006/main">
          <x14:cfRule type="expression" priority="44" id="{77FAD44C-79B3-4B55-9996-495C8F6099B6}">
            <xm:f>AND($BK37=Setting!$B$19,Setting!$B$19&lt;&gt;"")</xm:f>
            <x14:dxf>
              <fill>
                <patternFill>
                  <bgColor rgb="FFFFCCDD"/>
                </patternFill>
              </fill>
            </x14:dxf>
          </x14:cfRule>
          <xm:sqref>BJ68:BK125 BJ37:BK40 BJ42:BK54 BJ56:BK66</xm:sqref>
        </x14:conditionalFormatting>
        <x14:conditionalFormatting xmlns:xm="http://schemas.microsoft.com/office/excel/2006/main">
          <x14:cfRule type="expression" priority="17" id="{EE5918CB-4808-483E-9CA4-CBD225432AA1}">
            <xm:f>AND($BM37=Setting!$B$13,Setting!$B$13&lt;&gt;"")</xm:f>
            <x14:dxf>
              <fill>
                <patternFill>
                  <bgColor rgb="FFCCEEFF"/>
                </patternFill>
              </fill>
            </x14:dxf>
          </x14:cfRule>
          <x14:cfRule type="expression" priority="13" id="{7569F78A-FED0-4390-9A6F-718D32217C27}">
            <xm:f>AND($BM37=Setting!$B$17,Setting!$B$17&lt;&gt;"")</xm:f>
            <x14:dxf>
              <fill>
                <patternFill>
                  <bgColor rgb="FFFFCCFF"/>
                </patternFill>
              </fill>
            </x14:dxf>
          </x14:cfRule>
          <x14:cfRule type="expression" priority="12" id="{35CCC1C1-BEC4-473C-9AF1-9C833F734F90}">
            <xm:f>AND($BM37=Setting!$B$18,Setting!$B$18&lt;&gt;"")</xm:f>
            <x14:dxf>
              <fill>
                <patternFill>
                  <bgColor rgb="FFF7D4EB"/>
                </patternFill>
              </fill>
            </x14:dxf>
          </x14:cfRule>
          <x14:cfRule type="expression" priority="24" id="{927C4CC8-407A-47C2-AF73-EDFCC6F249CF}">
            <xm:f>AND($BM37=Setting!$B$6,Setting!$B$6&lt;&gt;"")</xm:f>
            <x14:dxf>
              <fill>
                <patternFill>
                  <bgColor rgb="FFF1E5DB"/>
                </patternFill>
              </fill>
            </x14:dxf>
          </x14:cfRule>
          <x14:cfRule type="expression" priority="14" id="{932D7C58-241F-42F8-B22E-E6D6516DF638}">
            <xm:f>AND($BM37=Setting!$B$16,Setting!$B$16&lt;&gt;"")</xm:f>
            <x14:dxf>
              <fill>
                <patternFill>
                  <bgColor rgb="FFEECCFF"/>
                </patternFill>
              </fill>
            </x14:dxf>
          </x14:cfRule>
          <x14:cfRule type="expression" priority="15" id="{4F56A6BC-5BEE-497C-A490-445EA0B2CFC5}">
            <xm:f>AND($BM37=Setting!$B$15,Setting!$B$15&lt;&gt;"")</xm:f>
            <x14:dxf>
              <fill>
                <patternFill>
                  <bgColor rgb="FFD6D6F5"/>
                </patternFill>
              </fill>
            </x14:dxf>
          </x14:cfRule>
          <x14:cfRule type="expression" priority="16" id="{3CA0420A-009C-41A8-AB2D-B2280E5D8EF2}">
            <xm:f>AND($BM37=Setting!$B$14,Setting!$B$14&lt;&gt;"")</xm:f>
            <x14:dxf>
              <fill>
                <patternFill>
                  <bgColor rgb="FFCCDDFF"/>
                </patternFill>
              </fill>
            </x14:dxf>
          </x14:cfRule>
          <x14:cfRule type="expression" priority="25" id="{58A3E08D-49A7-43AA-9B3F-A5616AB1E78D}">
            <xm:f>AND($BM37=Setting!$B$5,Setting!$B$5&lt;&gt;"")</xm:f>
            <x14:dxf>
              <fill>
                <patternFill>
                  <bgColor rgb="FFFFCCCC"/>
                </patternFill>
              </fill>
            </x14:dxf>
          </x14:cfRule>
          <x14:cfRule type="expression" priority="18" id="{8B4A0FF4-66C9-469D-9F7B-E857889EBC05}">
            <xm:f>AND($BM37=Setting!$B$12,Setting!$B$12&lt;&gt;"")</xm:f>
            <x14:dxf>
              <fill>
                <patternFill>
                  <bgColor rgb="FFCFFCFC"/>
                </patternFill>
              </fill>
            </x14:dxf>
          </x14:cfRule>
          <x14:cfRule type="expression" priority="19" id="{DD944CD3-BC3D-4282-87DB-323081C0D228}">
            <xm:f>AND($BM37=Setting!$B$11,Setting!$B$11&lt;&gt;"")</xm:f>
            <x14:dxf>
              <fill>
                <patternFill>
                  <bgColor rgb="FFCCFFDD"/>
                </patternFill>
              </fill>
            </x14:dxf>
          </x14:cfRule>
          <x14:cfRule type="expression" priority="20" id="{99E0E670-7B97-43E7-81BC-5C997E57D3AD}">
            <xm:f>AND($BM37=Setting!$B$10,Setting!$B$10&lt;&gt;"")</xm:f>
            <x14:dxf>
              <fill>
                <patternFill>
                  <bgColor rgb="FFDDFFCC"/>
                </patternFill>
              </fill>
            </x14:dxf>
          </x14:cfRule>
          <x14:cfRule type="expression" priority="21" id="{F7B90171-6714-4C15-BC44-44443E83547A}">
            <xm:f>AND($BM37=Setting!$B$9,Setting!$B$9&lt;&gt;"")</xm:f>
            <x14:dxf>
              <fill>
                <patternFill>
                  <bgColor rgb="FFEEFFCC"/>
                </patternFill>
              </fill>
            </x14:dxf>
          </x14:cfRule>
          <x14:cfRule type="expression" priority="22" id="{18A8B080-0628-4F79-8DB8-14D8902E4EDE}">
            <xm:f>AND($BM37=Setting!$B$8,Setting!$B$8&lt;&gt;"")</xm:f>
            <x14:dxf>
              <fill>
                <patternFill>
                  <bgColor rgb="FFFFFFCC"/>
                </patternFill>
              </fill>
            </x14:dxf>
          </x14:cfRule>
          <x14:cfRule type="expression" priority="23" id="{32359BF4-1D3F-4C63-86A5-41236763A0F5}">
            <xm:f>AND($BM37=Setting!$B$7,Setting!$B$7&lt;&gt;"")</xm:f>
            <x14:dxf>
              <fill>
                <patternFill>
                  <bgColor rgb="FFFFEECC"/>
                </patternFill>
              </fill>
            </x14:dxf>
          </x14:cfRule>
          <xm:sqref>BL37:BM40 BL42:BM54 BL56:BM66 BL68:BM125</xm:sqref>
        </x14:conditionalFormatting>
        <x14:conditionalFormatting xmlns:xm="http://schemas.microsoft.com/office/excel/2006/main">
          <x14:cfRule type="expression" priority="11" id="{5D4DE98F-B87F-42C2-B863-05C8044E6564}">
            <xm:f>AND($BM37=Setting!$B$19,Setting!$B$19&lt;&gt;"")</xm:f>
            <x14:dxf>
              <fill>
                <patternFill>
                  <bgColor rgb="FFFFCCDD"/>
                </patternFill>
              </fill>
            </x14:dxf>
          </x14:cfRule>
          <xm:sqref>BL68:BM125 BL37:BM40 BL42:BM54 BL56:BM66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D1AC0EA-554C-45A5-AE05-AAA5ABC684D4}">
          <x14:formula1>
            <xm:f>OFFSET(Setting!$B$5,0,0,COUNTA(Setting!$B:$B)-1,1)</xm:f>
          </x14:formula1>
          <xm:sqref>BE37:BE40 E37:E40 BK37:BK40 BA37:BA40 G37:G40 M37:M40 O37:O40 Q37:Q40 S37:S40 U37:U40 W37:W40 Y37:Y40 AA37:AA40 AC37:AC40 AE37:AE40 AG37:AG40 AI37:AI40 AK37:AK40 AM37:AM40 AO37:AO40 AQ37:AQ40 AS37:AS40 AU37:AU40 AW37:AW40 AY37:AY40 BA44:BA53 BC37:BC40 BE44:BE53 BG37:BG40 BI37:BI40 BC44:BC53 E44:E53 BG44:BG53 BE80:BE89 BC80:BC89 G44:G53 K37:K40 M44:M53 O44:O53 Q44:Q53 S44:S53 U44:U53 W44:W53 Y44:Y53 AA44:AA53 AC44:AC53 AE44:AE53 AG44:AG53 AI44:AI53 AK44:AK53 AM44:AM53 AO44:AO53 AQ44:AQ53 AS44:AS53 AU44:AU53 AW44:AW53 AY44:AY53 BA80:BA89 BC68:BC77 BE68:BE77 BG80:BG89 BI44:BI53 I37:I40 BI80:BI89 G80:G89 BE56:BE65 BA68:BA77 K44:K53 M80:M89 O80:O89 Q80:Q89 S80:S89 U80:U89 W80:W89 Y80:Y89 AA80:AA89 AC80:AC89 AE80:AE89 AG80:AG89 AI80:AI89 AK80:AK89 AM80:AM89 AO80:AO89 AQ80:AQ89 AS80:AS89 AU80:AU89 AW80:AW89 AY80:AY89 BA56:BA65 BC56:BC65 BK44:BK53 BK80:BK89 I44:I53 E80:E89 BG68:BG77 BG56:BG65 G68:G77 K80:K89 M68:M77 O68:O77 Q68:Q77 S68:S77 U68:U77 W68:W77 Y68:Y77 AA68:AA77 AC68:AC77 AE68:AE77 AG68:AG77 AI68:AI77 AK68:AK77 AM68:AM77 AO68:AO77 AQ68:AQ77 AS68:AS77 AU68:AU77 AW68:AW77 AY68:AY77 BA96:BA125 BC96:BC125 BE96:BE125 BG96:BG125 BI68:BI77 BK68:BK77 E68:E77 BI56:BI65 BI96:BI125 G56:G65 K68:K77 M56:M65 O56:O65 Q56:Q65 S56:S65 U56:U65 W56:W65 Y56:Y65 AA56:AA65 AC56:AC65 AE56:AE65 AG56:AG65 AI56:AI65 AK56:AK65 AM56:AM65 AO56:AO65 AQ56:AQ65 AS56:AS65 AU56:AU65 AW56:AW65 AY56:AY65 BA92:BA93 BC92:BC93 BE92:BE93 BG92:BG93 BI92:BI93 BK56:BK65 E56:E65 BK96:BK125 BK92:BK93 G96:G125 K56:K65 M96:M125 O96:O125 Q96:Q125 S96:S125 U96:U125 W96:W125 Y96:Y125 AA96:AA125 AC96:AC125 AE96:AE125 AG96:AG125 AI96:AI125 AK96:AK125 AM96:AM125 AO96:AO125 AQ96:AQ125 AS96:AS125 AU96:AU125 AW96:AW125 AY96:AY125 I80:I89 I68:I77 E96:E125 I56:I65 I96:I125 I92:I93 E92:E93 K96:K125 G92:G93 K92:K93 M92:M93 O92:O93 Q92:Q93 S92:S93 U92:U93 W92:W93 Y92:Y93 AA92:AA93 AC92:AC93 AE92:AE93 AG92:AG93 AI92:AI93 AK92:AK93 AM92:AM93 AO92:AO93 AQ92:AQ93 AS92:AS93 AU92:AU93 AW92:AW93 AY92:AY93 BM37:BM40 BM44:BM53 BM80:BM89 BM68:BM77 BM56:BM65 BM96:BM125 BM92:BM93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85F2C-C298-4F24-8AB8-5E21AE32343D}">
  <sheetPr codeName="Sheet3">
    <tabColor theme="8" tint="0.59999389629810485"/>
    <pageSetUpPr fitToPage="1"/>
  </sheetPr>
  <dimension ref="A1:BM143"/>
  <sheetViews>
    <sheetView showGridLines="0" zoomScaleNormal="100" workbookViewId="0">
      <pane xSplit="3" ySplit="19" topLeftCell="D20" activePane="bottomRight" state="frozen"/>
      <selection activeCell="E4" sqref="E4:E13 H4:H14 L4:L14 O4:O14 R4:R14 U4:V14 Y4:Z14 AB3:AC13 D20:BM40 D44:BM129"/>
      <selection pane="topRight" activeCell="E4" sqref="E4:E13 H4:H14 L4:L14 O4:O14 R4:R14 U4:V14 Y4:Z14 AB3:AC13 D20:BM40 D44:BM129"/>
      <selection pane="bottomLeft" activeCell="E4" sqref="E4:E13 H4:H14 L4:L14 O4:O14 R4:R14 U4:V14 Y4:Z14 AB3:AC13 D20:BM40 D44:BM129"/>
      <selection pane="bottomRight"/>
    </sheetView>
  </sheetViews>
  <sheetFormatPr baseColWidth="10" defaultColWidth="8.83203125" defaultRowHeight="18" outlineLevelRow="1"/>
  <cols>
    <col min="1" max="1" width="3" style="39" customWidth="1"/>
    <col min="2" max="2" width="13.83203125" style="39" customWidth="1"/>
    <col min="3" max="3" width="17.33203125" style="44" customWidth="1"/>
    <col min="4" max="4" width="10.6640625" style="35" customWidth="1"/>
    <col min="5" max="5" width="10.6640625" style="82" customWidth="1"/>
    <col min="6" max="9" width="10.6640625" style="35" customWidth="1"/>
    <col min="10" max="11" width="10.6640625" style="39" customWidth="1"/>
    <col min="12" max="15" width="10.6640625" style="35" customWidth="1"/>
    <col min="16" max="17" width="10.6640625" style="37" customWidth="1"/>
    <col min="18" max="19" width="10.6640625" style="36" customWidth="1"/>
    <col min="20" max="21" width="10.6640625" style="37" customWidth="1"/>
    <col min="22" max="23" width="10.6640625" style="38" customWidth="1"/>
    <col min="24" max="43" width="10.6640625" style="37" customWidth="1"/>
    <col min="44" max="66" width="10.6640625" style="39" customWidth="1"/>
    <col min="67" max="78" width="8.6640625" style="39" customWidth="1"/>
    <col min="79" max="16384" width="8.83203125" style="39"/>
  </cols>
  <sheetData>
    <row r="1" spans="1:65" ht="45" customHeight="1" thickBot="1">
      <c r="A1" s="40"/>
      <c r="B1" s="111"/>
      <c r="C1" s="112"/>
      <c r="D1" s="113"/>
      <c r="E1" s="114"/>
      <c r="F1" s="113"/>
      <c r="G1" s="113"/>
      <c r="H1" s="115"/>
      <c r="I1" s="115"/>
      <c r="J1" s="116"/>
      <c r="K1" s="116"/>
      <c r="L1" s="41"/>
      <c r="M1" s="41"/>
      <c r="N1" s="41"/>
      <c r="O1" s="41"/>
      <c r="P1" s="41"/>
      <c r="Q1" s="41"/>
      <c r="R1" s="41"/>
      <c r="S1" s="41"/>
      <c r="T1" s="41"/>
      <c r="U1" s="41"/>
      <c r="V1" s="41"/>
      <c r="W1" s="41"/>
      <c r="X1" s="41"/>
      <c r="Y1" s="41"/>
      <c r="Z1" s="41"/>
      <c r="AA1" s="41"/>
      <c r="AB1" s="41"/>
      <c r="AC1" s="41"/>
      <c r="AD1" s="41"/>
      <c r="AE1" s="41"/>
      <c r="AF1" s="41"/>
      <c r="AG1" s="41"/>
      <c r="AH1" s="41"/>
      <c r="AI1" s="42"/>
      <c r="AJ1" s="42"/>
      <c r="AK1" s="42"/>
      <c r="AL1" s="42"/>
      <c r="AM1" s="39"/>
      <c r="AN1" s="39"/>
      <c r="AO1" s="39"/>
      <c r="AP1" s="39"/>
      <c r="AQ1" s="39"/>
    </row>
    <row r="2" spans="1:65" s="43" customFormat="1" ht="18.75" customHeight="1" thickTop="1">
      <c r="D2" s="402" t="s">
        <v>35</v>
      </c>
      <c r="E2" s="403"/>
      <c r="F2" s="403"/>
      <c r="G2" s="403"/>
      <c r="H2" s="403"/>
      <c r="I2" s="404"/>
      <c r="J2" s="80"/>
      <c r="K2" s="405" t="s">
        <v>5</v>
      </c>
      <c r="L2" s="406"/>
      <c r="M2" s="57"/>
      <c r="N2" s="405" t="s">
        <v>13</v>
      </c>
      <c r="O2" s="406"/>
      <c r="P2" s="76"/>
      <c r="Q2" s="405" t="s">
        <v>14</v>
      </c>
      <c r="R2" s="406"/>
      <c r="S2" s="104"/>
      <c r="T2" s="405" t="s">
        <v>23</v>
      </c>
      <c r="U2" s="407"/>
      <c r="V2" s="406"/>
      <c r="W2" s="57"/>
      <c r="X2" s="408" t="s">
        <v>24</v>
      </c>
      <c r="Y2" s="409"/>
      <c r="Z2" s="410"/>
      <c r="AA2" s="58"/>
      <c r="AB2" s="395" t="s">
        <v>25</v>
      </c>
      <c r="AC2" s="396"/>
      <c r="AD2" s="76"/>
    </row>
    <row r="3" spans="1:65" s="43" customFormat="1" ht="18.75" customHeight="1" thickBot="1">
      <c r="D3" s="144" t="s">
        <v>4</v>
      </c>
      <c r="E3" s="145" t="s">
        <v>32</v>
      </c>
      <c r="F3" s="145" t="s">
        <v>36</v>
      </c>
      <c r="G3" s="191" t="s">
        <v>4</v>
      </c>
      <c r="H3" s="145" t="s">
        <v>32</v>
      </c>
      <c r="I3" s="146" t="s">
        <v>36</v>
      </c>
      <c r="J3" s="80"/>
      <c r="K3" s="48" t="s">
        <v>31</v>
      </c>
      <c r="L3" s="49" t="s">
        <v>32</v>
      </c>
      <c r="M3" s="34"/>
      <c r="N3" s="48" t="s">
        <v>31</v>
      </c>
      <c r="O3" s="49" t="s">
        <v>32</v>
      </c>
      <c r="P3" s="90"/>
      <c r="Q3" s="48" t="s">
        <v>31</v>
      </c>
      <c r="R3" s="49" t="s">
        <v>32</v>
      </c>
      <c r="S3" s="92"/>
      <c r="T3" s="48" t="s">
        <v>31</v>
      </c>
      <c r="U3" s="70" t="s">
        <v>27</v>
      </c>
      <c r="V3" s="49" t="s">
        <v>32</v>
      </c>
      <c r="W3" s="34"/>
      <c r="X3" s="48" t="s">
        <v>31</v>
      </c>
      <c r="Y3" s="70" t="s">
        <v>27</v>
      </c>
      <c r="Z3" s="49" t="s">
        <v>32</v>
      </c>
      <c r="AB3" s="397">
        <f>SUM(D95:BG95)</f>
        <v>0</v>
      </c>
      <c r="AC3" s="398"/>
      <c r="AD3" s="94"/>
    </row>
    <row r="4" spans="1:65" s="43" customFormat="1" ht="18.75" customHeight="1" thickTop="1">
      <c r="D4" s="147">
        <f>Setting!B5</f>
        <v>0</v>
      </c>
      <c r="E4" s="200">
        <f>SUMIF(E56:BG125,Setting!B5,D56:BG125)</f>
        <v>0</v>
      </c>
      <c r="F4" s="131" t="str">
        <f t="shared" ref="F4:F13" si="0">IFERROR(E4/$H$14,"")</f>
        <v/>
      </c>
      <c r="G4" s="192">
        <f>Setting!B15</f>
        <v>0</v>
      </c>
      <c r="H4" s="200">
        <f>SUMIF(E56:BG125,Setting!B15,D56:BG125)</f>
        <v>0</v>
      </c>
      <c r="I4" s="134" t="str">
        <f t="shared" ref="I4:I8" si="1">IFERROR(H4/$H$14,"")</f>
        <v/>
      </c>
      <c r="J4" s="80"/>
      <c r="K4" s="69">
        <f>Setting!D5</f>
        <v>0</v>
      </c>
      <c r="L4" s="203">
        <f t="shared" ref="L4:L9" si="2">SUM(D44:BG44)</f>
        <v>0</v>
      </c>
      <c r="M4" s="54"/>
      <c r="N4" s="69">
        <f>Setting!F5</f>
        <v>0</v>
      </c>
      <c r="O4" s="203">
        <f>SUM(B56:BG56)</f>
        <v>0</v>
      </c>
      <c r="P4" s="89"/>
      <c r="Q4" s="69">
        <f>Setting!H5</f>
        <v>0</v>
      </c>
      <c r="R4" s="203">
        <f t="shared" ref="R4:R13" si="3">SUM(D68:BG68)</f>
        <v>0</v>
      </c>
      <c r="S4" s="88"/>
      <c r="T4" s="69">
        <f>Setting!J5</f>
        <v>0</v>
      </c>
      <c r="U4" s="206"/>
      <c r="V4" s="203">
        <f t="shared" ref="V4:V13" si="4">SUM(D80:BG80)</f>
        <v>0</v>
      </c>
      <c r="W4" s="54"/>
      <c r="X4" s="69">
        <f>Setting!L5</f>
        <v>0</v>
      </c>
      <c r="Y4" s="208"/>
      <c r="Z4" s="209">
        <f>SUM(D96:BG98)</f>
        <v>0</v>
      </c>
      <c r="AB4" s="57"/>
      <c r="AC4" s="57"/>
      <c r="AD4" s="95"/>
    </row>
    <row r="5" spans="1:65" s="43" customFormat="1" ht="18.75" customHeight="1" thickBot="1">
      <c r="D5" s="148">
        <f>Setting!B6</f>
        <v>0</v>
      </c>
      <c r="E5" s="201">
        <f>SUMIF(E56:BG125,Setting!B6,D56:BG125)</f>
        <v>0</v>
      </c>
      <c r="F5" s="132" t="str">
        <f t="shared" si="0"/>
        <v/>
      </c>
      <c r="G5" s="193">
        <f>Setting!B16</f>
        <v>0</v>
      </c>
      <c r="H5" s="201">
        <f>SUMIF(E56:BG125,Setting!B16,D56:BG125)</f>
        <v>0</v>
      </c>
      <c r="I5" s="135" t="str">
        <f t="shared" si="1"/>
        <v/>
      </c>
      <c r="J5" s="80"/>
      <c r="K5" s="69">
        <f>Setting!D6</f>
        <v>0</v>
      </c>
      <c r="L5" s="203">
        <f t="shared" si="2"/>
        <v>0</v>
      </c>
      <c r="M5" s="54"/>
      <c r="N5" s="69">
        <f>Setting!F6</f>
        <v>0</v>
      </c>
      <c r="O5" s="203">
        <f>SUM(B57:BG57)</f>
        <v>0</v>
      </c>
      <c r="P5" s="89"/>
      <c r="Q5" s="69">
        <f>Setting!H6</f>
        <v>0</v>
      </c>
      <c r="R5" s="203">
        <f t="shared" si="3"/>
        <v>0</v>
      </c>
      <c r="S5" s="88"/>
      <c r="T5" s="69">
        <f>Setting!J6</f>
        <v>0</v>
      </c>
      <c r="U5" s="206"/>
      <c r="V5" s="203">
        <f t="shared" si="4"/>
        <v>0</v>
      </c>
      <c r="W5" s="54"/>
      <c r="X5" s="69">
        <f>Setting!L6</f>
        <v>0</v>
      </c>
      <c r="Y5" s="208"/>
      <c r="Z5" s="209">
        <f>SUM(D99:BG101)</f>
        <v>0</v>
      </c>
      <c r="AB5" s="190" t="s">
        <v>26</v>
      </c>
      <c r="AC5" s="50"/>
      <c r="AD5" s="96"/>
    </row>
    <row r="6" spans="1:65" s="43" customFormat="1" ht="18.75" customHeight="1" thickTop="1">
      <c r="D6" s="149">
        <f>Setting!B7</f>
        <v>0</v>
      </c>
      <c r="E6" s="201">
        <f>SUMIF(E56:BG125,Setting!B7,D56:BG125)</f>
        <v>0</v>
      </c>
      <c r="F6" s="132" t="str">
        <f t="shared" si="0"/>
        <v/>
      </c>
      <c r="G6" s="194">
        <f>Setting!B17</f>
        <v>0</v>
      </c>
      <c r="H6" s="201">
        <f>SUMIF(E56:BG125,Setting!B17,D56:BG125)</f>
        <v>0</v>
      </c>
      <c r="I6" s="135" t="str">
        <f t="shared" si="1"/>
        <v/>
      </c>
      <c r="J6" s="80"/>
      <c r="K6" s="69">
        <f>Setting!D7</f>
        <v>0</v>
      </c>
      <c r="L6" s="203">
        <f t="shared" si="2"/>
        <v>0</v>
      </c>
      <c r="M6" s="54"/>
      <c r="N6" s="69">
        <f>Setting!F7</f>
        <v>0</v>
      </c>
      <c r="O6" s="203">
        <f>SUM(B58:BG58)</f>
        <v>0</v>
      </c>
      <c r="P6" s="89"/>
      <c r="Q6" s="69">
        <f>Setting!H7</f>
        <v>0</v>
      </c>
      <c r="R6" s="203">
        <f t="shared" si="3"/>
        <v>0</v>
      </c>
      <c r="S6" s="88"/>
      <c r="T6" s="69">
        <f>Setting!J7</f>
        <v>0</v>
      </c>
      <c r="U6" s="206"/>
      <c r="V6" s="203">
        <f t="shared" si="4"/>
        <v>0</v>
      </c>
      <c r="W6" s="54"/>
      <c r="X6" s="69">
        <f>Setting!L7</f>
        <v>0</v>
      </c>
      <c r="Y6" s="208"/>
      <c r="Z6" s="209">
        <f>SUM(D102:BG104)</f>
        <v>0</v>
      </c>
      <c r="AB6" s="395" t="s">
        <v>27</v>
      </c>
      <c r="AC6" s="396"/>
      <c r="AD6" s="76"/>
    </row>
    <row r="7" spans="1:65" s="43" customFormat="1" ht="18.75" customHeight="1" thickBot="1">
      <c r="D7" s="150">
        <f>Setting!B8</f>
        <v>0</v>
      </c>
      <c r="E7" s="201">
        <f>SUMIF(E56:BG125,Setting!B8,D56:BG125)</f>
        <v>0</v>
      </c>
      <c r="F7" s="132" t="str">
        <f t="shared" si="0"/>
        <v/>
      </c>
      <c r="G7" s="195">
        <f>Setting!B18</f>
        <v>0</v>
      </c>
      <c r="H7" s="201">
        <f>SUMIF(E56:BG125,Setting!B18,D56:BG125)</f>
        <v>0</v>
      </c>
      <c r="I7" s="135" t="str">
        <f t="shared" si="1"/>
        <v/>
      </c>
      <c r="J7" s="80"/>
      <c r="K7" s="69">
        <f>Setting!D8</f>
        <v>0</v>
      </c>
      <c r="L7" s="203">
        <f t="shared" si="2"/>
        <v>0</v>
      </c>
      <c r="M7" s="54"/>
      <c r="N7" s="69">
        <f>Setting!F8</f>
        <v>0</v>
      </c>
      <c r="O7" s="203">
        <f>SUM(B59:BG59)</f>
        <v>0</v>
      </c>
      <c r="P7" s="89"/>
      <c r="Q7" s="69">
        <f>Setting!H8</f>
        <v>0</v>
      </c>
      <c r="R7" s="203">
        <f t="shared" si="3"/>
        <v>0</v>
      </c>
      <c r="S7" s="88"/>
      <c r="T7" s="69">
        <f>Setting!J8</f>
        <v>0</v>
      </c>
      <c r="U7" s="206"/>
      <c r="V7" s="203">
        <f t="shared" si="4"/>
        <v>0</v>
      </c>
      <c r="W7" s="54"/>
      <c r="X7" s="69">
        <f>Setting!L8</f>
        <v>0</v>
      </c>
      <c r="Y7" s="208"/>
      <c r="Z7" s="209">
        <f>SUM(D105:BG107)</f>
        <v>0</v>
      </c>
      <c r="AB7" s="397">
        <f>L14-SUM(O14,R14,U14,AB3)</f>
        <v>0</v>
      </c>
      <c r="AC7" s="398"/>
      <c r="AD7" s="94"/>
    </row>
    <row r="8" spans="1:65" s="43" customFormat="1" ht="18.75" customHeight="1" thickTop="1" thickBot="1">
      <c r="D8" s="151">
        <f>Setting!B9</f>
        <v>0</v>
      </c>
      <c r="E8" s="201">
        <f>SUMIF(E56:BG125,Setting!B9,D56:BG125)</f>
        <v>0</v>
      </c>
      <c r="F8" s="132" t="str">
        <f t="shared" si="0"/>
        <v/>
      </c>
      <c r="G8" s="196">
        <f>Setting!B19</f>
        <v>0</v>
      </c>
      <c r="H8" s="201">
        <f>SUMIF(E56:BG125,Setting!B19,D56:BG125)</f>
        <v>0</v>
      </c>
      <c r="I8" s="135" t="str">
        <f t="shared" si="1"/>
        <v/>
      </c>
      <c r="J8" s="80"/>
      <c r="K8" s="69">
        <f>Setting!D9</f>
        <v>0</v>
      </c>
      <c r="L8" s="203">
        <f t="shared" si="2"/>
        <v>0</v>
      </c>
      <c r="M8" s="54"/>
      <c r="N8" s="69">
        <f>Setting!F9</f>
        <v>0</v>
      </c>
      <c r="O8" s="203">
        <f t="shared" ref="O8:O13" si="5">SUM(D60:BG60)</f>
        <v>0</v>
      </c>
      <c r="P8" s="89"/>
      <c r="Q8" s="69">
        <f>Setting!H9</f>
        <v>0</v>
      </c>
      <c r="R8" s="203">
        <f t="shared" si="3"/>
        <v>0</v>
      </c>
      <c r="S8" s="88"/>
      <c r="T8" s="69">
        <f>Setting!J9</f>
        <v>0</v>
      </c>
      <c r="U8" s="206"/>
      <c r="V8" s="203">
        <f t="shared" si="4"/>
        <v>0</v>
      </c>
      <c r="W8" s="54"/>
      <c r="X8" s="69">
        <f>Setting!L9</f>
        <v>0</v>
      </c>
      <c r="Y8" s="208"/>
      <c r="Z8" s="209">
        <f>SUM(D108:BG110)</f>
        <v>0</v>
      </c>
      <c r="AB8" s="61" t="s">
        <v>1</v>
      </c>
      <c r="AC8" s="61"/>
      <c r="AD8" s="97"/>
    </row>
    <row r="9" spans="1:65" s="43" customFormat="1" ht="18.75" customHeight="1" thickTop="1">
      <c r="D9" s="152">
        <f>Setting!B10</f>
        <v>0</v>
      </c>
      <c r="E9" s="201">
        <f>SUMIF(E56:BG125,Setting!B10,D56:BG125)</f>
        <v>0</v>
      </c>
      <c r="F9" s="132" t="str">
        <f t="shared" si="0"/>
        <v/>
      </c>
      <c r="G9" s="197"/>
      <c r="H9" s="136"/>
      <c r="I9" s="137"/>
      <c r="J9" s="80"/>
      <c r="K9" s="69">
        <f>Setting!D10</f>
        <v>0</v>
      </c>
      <c r="L9" s="203">
        <f t="shared" si="2"/>
        <v>0</v>
      </c>
      <c r="M9" s="54"/>
      <c r="N9" s="69">
        <f>Setting!F10</f>
        <v>0</v>
      </c>
      <c r="O9" s="203">
        <f t="shared" si="5"/>
        <v>0</v>
      </c>
      <c r="P9" s="89"/>
      <c r="Q9" s="69">
        <f>Setting!H10</f>
        <v>0</v>
      </c>
      <c r="R9" s="203">
        <f t="shared" si="3"/>
        <v>0</v>
      </c>
      <c r="S9" s="88"/>
      <c r="T9" s="69">
        <f>Setting!J10</f>
        <v>0</v>
      </c>
      <c r="U9" s="206"/>
      <c r="V9" s="203">
        <f t="shared" si="4"/>
        <v>0</v>
      </c>
      <c r="W9" s="54"/>
      <c r="X9" s="69">
        <f>Setting!L10</f>
        <v>0</v>
      </c>
      <c r="Y9" s="208"/>
      <c r="Z9" s="209">
        <f>SUM(D111:BG113)</f>
        <v>0</v>
      </c>
      <c r="AB9" s="395" t="s">
        <v>21</v>
      </c>
      <c r="AC9" s="396"/>
      <c r="AD9" s="76"/>
    </row>
    <row r="10" spans="1:65" s="43" customFormat="1" ht="18.75" customHeight="1" thickBot="1">
      <c r="D10" s="153">
        <f>Setting!B11</f>
        <v>0</v>
      </c>
      <c r="E10" s="201">
        <f>SUMIF(E56:BG125,Setting!B11,D56:BG125)</f>
        <v>0</v>
      </c>
      <c r="F10" s="132" t="str">
        <f t="shared" si="0"/>
        <v/>
      </c>
      <c r="G10" s="198"/>
      <c r="H10" s="138"/>
      <c r="I10" s="139"/>
      <c r="J10" s="80"/>
      <c r="K10" s="69">
        <f>Setting!D11</f>
        <v>0</v>
      </c>
      <c r="L10" s="203">
        <f>SUM(B50:BG50)</f>
        <v>0</v>
      </c>
      <c r="M10" s="54"/>
      <c r="N10" s="69">
        <f>Setting!F11</f>
        <v>0</v>
      </c>
      <c r="O10" s="203">
        <f t="shared" si="5"/>
        <v>0</v>
      </c>
      <c r="P10" s="89"/>
      <c r="Q10" s="69">
        <f>Setting!H11</f>
        <v>0</v>
      </c>
      <c r="R10" s="203">
        <f t="shared" si="3"/>
        <v>0</v>
      </c>
      <c r="S10" s="88"/>
      <c r="T10" s="69">
        <f>Setting!J11</f>
        <v>0</v>
      </c>
      <c r="U10" s="206"/>
      <c r="V10" s="203">
        <f t="shared" si="4"/>
        <v>0</v>
      </c>
      <c r="W10" s="54"/>
      <c r="X10" s="69">
        <f>Setting!L11</f>
        <v>0</v>
      </c>
      <c r="Y10" s="208"/>
      <c r="Z10" s="209">
        <f>SUM(D114:BG116)</f>
        <v>0</v>
      </c>
      <c r="AB10" s="400">
        <f>SUM(O14,R14,V14,Z14,AB3)</f>
        <v>0</v>
      </c>
      <c r="AC10" s="401"/>
      <c r="AD10" s="98"/>
    </row>
    <row r="11" spans="1:65" s="43" customFormat="1" ht="18.75" customHeight="1" thickTop="1" thickBot="1">
      <c r="D11" s="154">
        <f>Setting!B12</f>
        <v>0</v>
      </c>
      <c r="E11" s="201">
        <f>SUMIF(E56:BG125,Setting!B12,D56:BG125)</f>
        <v>0</v>
      </c>
      <c r="F11" s="132" t="str">
        <f t="shared" si="0"/>
        <v/>
      </c>
      <c r="G11" s="198"/>
      <c r="H11" s="138"/>
      <c r="I11" s="139"/>
      <c r="J11" s="80"/>
      <c r="K11" s="69">
        <f>Setting!D12</f>
        <v>0</v>
      </c>
      <c r="L11" s="203">
        <f>SUM(B51:BG51)</f>
        <v>0</v>
      </c>
      <c r="M11" s="54"/>
      <c r="N11" s="69">
        <f>Setting!F12</f>
        <v>0</v>
      </c>
      <c r="O11" s="203">
        <f t="shared" si="5"/>
        <v>0</v>
      </c>
      <c r="P11" s="89"/>
      <c r="Q11" s="69">
        <f>Setting!H12</f>
        <v>0</v>
      </c>
      <c r="R11" s="203">
        <f t="shared" si="3"/>
        <v>0</v>
      </c>
      <c r="S11" s="88"/>
      <c r="T11" s="69">
        <f>Setting!J12</f>
        <v>0</v>
      </c>
      <c r="U11" s="206"/>
      <c r="V11" s="203">
        <f t="shared" si="4"/>
        <v>0</v>
      </c>
      <c r="W11" s="54"/>
      <c r="X11" s="69">
        <f>Setting!L12</f>
        <v>0</v>
      </c>
      <c r="Y11" s="208"/>
      <c r="Z11" s="209">
        <f>SUM(D117:BG119)</f>
        <v>0</v>
      </c>
      <c r="AB11" s="61" t="s">
        <v>0</v>
      </c>
      <c r="AC11" s="61"/>
      <c r="AD11" s="99"/>
    </row>
    <row r="12" spans="1:65" s="43" customFormat="1" ht="18.75" customHeight="1" thickTop="1">
      <c r="D12" s="155">
        <f>Setting!B13</f>
        <v>0</v>
      </c>
      <c r="E12" s="201">
        <f>SUMIF(E56:BG125,Setting!B13,D56:BG125)</f>
        <v>0</v>
      </c>
      <c r="F12" s="132" t="str">
        <f t="shared" si="0"/>
        <v/>
      </c>
      <c r="G12" s="198"/>
      <c r="H12" s="138"/>
      <c r="I12" s="139"/>
      <c r="J12" s="80"/>
      <c r="K12" s="69">
        <f>Setting!D13</f>
        <v>0</v>
      </c>
      <c r="L12" s="203">
        <f>SUM(B52:BG52)</f>
        <v>0</v>
      </c>
      <c r="M12" s="54"/>
      <c r="N12" s="69">
        <f>Setting!F13</f>
        <v>0</v>
      </c>
      <c r="O12" s="203">
        <f t="shared" si="5"/>
        <v>0</v>
      </c>
      <c r="P12" s="89"/>
      <c r="Q12" s="69">
        <f>Setting!H13</f>
        <v>0</v>
      </c>
      <c r="R12" s="203">
        <f t="shared" si="3"/>
        <v>0</v>
      </c>
      <c r="S12" s="88"/>
      <c r="T12" s="69">
        <f>Setting!J13</f>
        <v>0</v>
      </c>
      <c r="U12" s="206"/>
      <c r="V12" s="203">
        <f t="shared" si="4"/>
        <v>0</v>
      </c>
      <c r="W12" s="54"/>
      <c r="X12" s="69">
        <f>Setting!L13</f>
        <v>0</v>
      </c>
      <c r="Y12" s="208"/>
      <c r="Z12" s="209">
        <f>SUM(D120:BG122)</f>
        <v>0</v>
      </c>
      <c r="AB12" s="395" t="s">
        <v>28</v>
      </c>
      <c r="AC12" s="396"/>
      <c r="AD12" s="76"/>
    </row>
    <row r="13" spans="1:65" s="43" customFormat="1" ht="18.75" customHeight="1" thickBot="1">
      <c r="D13" s="156">
        <f>Setting!B14</f>
        <v>0</v>
      </c>
      <c r="E13" s="202">
        <f>SUMIF(E56:BG125,Setting!B14,D56:BG125)</f>
        <v>0</v>
      </c>
      <c r="F13" s="133" t="str">
        <f t="shared" si="0"/>
        <v/>
      </c>
      <c r="G13" s="199"/>
      <c r="H13" s="140"/>
      <c r="I13" s="141"/>
      <c r="J13" s="80"/>
      <c r="K13" s="69">
        <f>Setting!D14</f>
        <v>0</v>
      </c>
      <c r="L13" s="203">
        <f>SUM(B53:BG53)</f>
        <v>0</v>
      </c>
      <c r="M13" s="54"/>
      <c r="N13" s="69">
        <f>Setting!F14</f>
        <v>0</v>
      </c>
      <c r="O13" s="203">
        <f t="shared" si="5"/>
        <v>0</v>
      </c>
      <c r="P13" s="89"/>
      <c r="Q13" s="69">
        <f>Setting!H14</f>
        <v>0</v>
      </c>
      <c r="R13" s="203">
        <f t="shared" si="3"/>
        <v>0</v>
      </c>
      <c r="S13" s="88"/>
      <c r="T13" s="69">
        <f>Setting!J14</f>
        <v>0</v>
      </c>
      <c r="U13" s="206"/>
      <c r="V13" s="203">
        <f t="shared" si="4"/>
        <v>0</v>
      </c>
      <c r="W13" s="54"/>
      <c r="X13" s="69">
        <f>Setting!L14</f>
        <v>0</v>
      </c>
      <c r="Y13" s="208"/>
      <c r="Z13" s="209">
        <f>SUM(D123:BG125)</f>
        <v>0</v>
      </c>
      <c r="AB13" s="397">
        <f>L14-AB10</f>
        <v>0</v>
      </c>
      <c r="AC13" s="398"/>
      <c r="AD13" s="77"/>
    </row>
    <row r="14" spans="1:65" s="43" customFormat="1" ht="18.75" customHeight="1" thickTop="1" thickBot="1">
      <c r="C14" s="65">
        <v>2022</v>
      </c>
      <c r="D14" s="142" t="s">
        <v>33</v>
      </c>
      <c r="E14" s="399"/>
      <c r="F14" s="399"/>
      <c r="G14" s="399"/>
      <c r="H14" s="231">
        <f>SUM(E4:E13,H4:H8)</f>
        <v>0</v>
      </c>
      <c r="I14" s="143">
        <f>SUM(F4:F13,I4:I8)</f>
        <v>0</v>
      </c>
      <c r="J14" s="81"/>
      <c r="K14" s="53" t="s">
        <v>33</v>
      </c>
      <c r="L14" s="204">
        <f>SUM(L4:L13)</f>
        <v>0</v>
      </c>
      <c r="M14" s="54"/>
      <c r="N14" s="53" t="s">
        <v>33</v>
      </c>
      <c r="O14" s="205">
        <f>SUM(O4:O13)</f>
        <v>0</v>
      </c>
      <c r="P14" s="91"/>
      <c r="Q14" s="53" t="s">
        <v>33</v>
      </c>
      <c r="R14" s="205">
        <f>SUM(R4:R13)</f>
        <v>0</v>
      </c>
      <c r="S14" s="93"/>
      <c r="T14" s="53" t="s">
        <v>33</v>
      </c>
      <c r="U14" s="207">
        <f>SUM(U4:U13)</f>
        <v>0</v>
      </c>
      <c r="V14" s="205">
        <f>SUM(V4:V13)</f>
        <v>0</v>
      </c>
      <c r="W14" s="54"/>
      <c r="X14" s="53" t="s">
        <v>33</v>
      </c>
      <c r="Y14" s="210">
        <f>SUM(Y4:Y13)</f>
        <v>0</v>
      </c>
      <c r="Z14" s="205">
        <f>SUM(Z4:Z13)</f>
        <v>0</v>
      </c>
    </row>
    <row r="15" spans="1:65" s="43" customFormat="1" ht="22.5" customHeight="1" thickTop="1" thickBot="1">
      <c r="C15" s="117"/>
      <c r="D15" s="118"/>
      <c r="E15" s="119"/>
      <c r="F15" s="118"/>
      <c r="G15" s="118"/>
      <c r="H15" s="118"/>
      <c r="I15" s="118"/>
      <c r="L15" s="35"/>
      <c r="M15" s="35"/>
      <c r="N15" s="35"/>
      <c r="O15" s="35"/>
      <c r="P15" s="37"/>
      <c r="Q15" s="37"/>
      <c r="R15" s="36"/>
      <c r="S15" s="36"/>
      <c r="T15" s="37"/>
      <c r="U15" s="37"/>
    </row>
    <row r="16" spans="1:65" s="43" customFormat="1" ht="22.5" hidden="1" customHeight="1">
      <c r="C16" s="44"/>
      <c r="D16" s="394">
        <f>D18</f>
        <v>46419</v>
      </c>
      <c r="E16" s="394"/>
      <c r="F16" s="394">
        <f>F18</f>
        <v>46420</v>
      </c>
      <c r="G16" s="394"/>
      <c r="H16" s="394">
        <f t="shared" ref="H16" si="6">H18</f>
        <v>46421</v>
      </c>
      <c r="I16" s="394"/>
      <c r="J16" s="394">
        <f t="shared" ref="J16" si="7">J18</f>
        <v>46422</v>
      </c>
      <c r="K16" s="394"/>
      <c r="L16" s="394">
        <f t="shared" ref="L16" si="8">L18</f>
        <v>46423</v>
      </c>
      <c r="M16" s="394"/>
      <c r="N16" s="394">
        <f t="shared" ref="N16" si="9">N18</f>
        <v>46424</v>
      </c>
      <c r="O16" s="394"/>
      <c r="P16" s="394">
        <f t="shared" ref="P16" si="10">P18</f>
        <v>46425</v>
      </c>
      <c r="Q16" s="394"/>
      <c r="R16" s="394">
        <f t="shared" ref="R16" si="11">R18</f>
        <v>46426</v>
      </c>
      <c r="S16" s="394"/>
      <c r="T16" s="394">
        <f t="shared" ref="T16" si="12">T18</f>
        <v>46427</v>
      </c>
      <c r="U16" s="394"/>
      <c r="V16" s="394">
        <f t="shared" ref="V16" si="13">V18</f>
        <v>46428</v>
      </c>
      <c r="W16" s="394"/>
      <c r="X16" s="394">
        <f t="shared" ref="X16" si="14">X18</f>
        <v>46429</v>
      </c>
      <c r="Y16" s="394"/>
      <c r="Z16" s="394">
        <f t="shared" ref="Z16" si="15">Z18</f>
        <v>46430</v>
      </c>
      <c r="AA16" s="394"/>
      <c r="AB16" s="394">
        <f t="shared" ref="AB16" si="16">AB18</f>
        <v>46431</v>
      </c>
      <c r="AC16" s="394"/>
      <c r="AD16" s="394">
        <f t="shared" ref="AD16" si="17">AD18</f>
        <v>46432</v>
      </c>
      <c r="AE16" s="394"/>
      <c r="AF16" s="394">
        <f t="shared" ref="AF16" si="18">AF18</f>
        <v>46433</v>
      </c>
      <c r="AG16" s="394"/>
      <c r="AH16" s="394">
        <f t="shared" ref="AH16" si="19">AH18</f>
        <v>46434</v>
      </c>
      <c r="AI16" s="394"/>
      <c r="AJ16" s="394">
        <f t="shared" ref="AJ16" si="20">AJ18</f>
        <v>46435</v>
      </c>
      <c r="AK16" s="394"/>
      <c r="AL16" s="394">
        <f t="shared" ref="AL16" si="21">AL18</f>
        <v>46436</v>
      </c>
      <c r="AM16" s="394"/>
      <c r="AN16" s="394">
        <f t="shared" ref="AN16" si="22">AN18</f>
        <v>46437</v>
      </c>
      <c r="AO16" s="394"/>
      <c r="AP16" s="394">
        <f t="shared" ref="AP16" si="23">AP18</f>
        <v>46438</v>
      </c>
      <c r="AQ16" s="394"/>
      <c r="AR16" s="394">
        <f t="shared" ref="AR16" si="24">AR18</f>
        <v>46439</v>
      </c>
      <c r="AS16" s="394"/>
      <c r="AT16" s="394">
        <f t="shared" ref="AT16" si="25">AT18</f>
        <v>46440</v>
      </c>
      <c r="AU16" s="394"/>
      <c r="AV16" s="394">
        <f t="shared" ref="AV16" si="26">AV18</f>
        <v>46441</v>
      </c>
      <c r="AW16" s="394"/>
      <c r="AX16" s="394">
        <f t="shared" ref="AX16" si="27">AX18</f>
        <v>46442</v>
      </c>
      <c r="AY16" s="394"/>
      <c r="AZ16" s="394">
        <f t="shared" ref="AZ16" si="28">AZ18</f>
        <v>46443</v>
      </c>
      <c r="BA16" s="394"/>
      <c r="BB16" s="394">
        <f t="shared" ref="BB16" si="29">BB18</f>
        <v>46444</v>
      </c>
      <c r="BC16" s="394"/>
      <c r="BD16" s="394">
        <f t="shared" ref="BD16" si="30">BD18</f>
        <v>46445</v>
      </c>
      <c r="BE16" s="394"/>
      <c r="BF16" s="394">
        <f t="shared" ref="BF16:BH16" si="31">BF18</f>
        <v>46446</v>
      </c>
      <c r="BG16" s="394"/>
      <c r="BH16" s="394">
        <f t="shared" si="31"/>
        <v>0</v>
      </c>
      <c r="BI16" s="394"/>
      <c r="BJ16" s="394"/>
      <c r="BK16" s="394"/>
      <c r="BL16" s="394"/>
      <c r="BM16" s="394"/>
    </row>
    <row r="17" spans="2:65" s="85" customFormat="1" ht="18.75" hidden="1" customHeight="1" thickBot="1">
      <c r="C17" s="86"/>
      <c r="D17" s="388">
        <f>WEEKDAY(D18)</f>
        <v>2</v>
      </c>
      <c r="E17" s="388"/>
      <c r="F17" s="388">
        <f t="shared" ref="F17" si="32">WEEKDAY(F18)</f>
        <v>3</v>
      </c>
      <c r="G17" s="388"/>
      <c r="H17" s="388">
        <f t="shared" ref="H17" si="33">WEEKDAY(H18)</f>
        <v>4</v>
      </c>
      <c r="I17" s="388"/>
      <c r="J17" s="388">
        <f t="shared" ref="J17" si="34">WEEKDAY(J18)</f>
        <v>5</v>
      </c>
      <c r="K17" s="388"/>
      <c r="L17" s="388">
        <f t="shared" ref="L17" si="35">WEEKDAY(L18)</f>
        <v>6</v>
      </c>
      <c r="M17" s="388"/>
      <c r="N17" s="388">
        <f t="shared" ref="N17" si="36">WEEKDAY(N18)</f>
        <v>7</v>
      </c>
      <c r="O17" s="388"/>
      <c r="P17" s="388">
        <f t="shared" ref="P17" si="37">WEEKDAY(P18)</f>
        <v>1</v>
      </c>
      <c r="Q17" s="388"/>
      <c r="R17" s="388">
        <f t="shared" ref="R17" si="38">WEEKDAY(R18)</f>
        <v>2</v>
      </c>
      <c r="S17" s="388"/>
      <c r="T17" s="388">
        <f t="shared" ref="T17" si="39">WEEKDAY(T18)</f>
        <v>3</v>
      </c>
      <c r="U17" s="388"/>
      <c r="V17" s="388">
        <f t="shared" ref="V17" si="40">WEEKDAY(V18)</f>
        <v>4</v>
      </c>
      <c r="W17" s="388"/>
      <c r="X17" s="388">
        <f t="shared" ref="X17" si="41">WEEKDAY(X18)</f>
        <v>5</v>
      </c>
      <c r="Y17" s="388"/>
      <c r="Z17" s="388">
        <f t="shared" ref="Z17" si="42">WEEKDAY(Z18)</f>
        <v>6</v>
      </c>
      <c r="AA17" s="388"/>
      <c r="AB17" s="388">
        <f t="shared" ref="AB17" si="43">WEEKDAY(AB18)</f>
        <v>7</v>
      </c>
      <c r="AC17" s="388"/>
      <c r="AD17" s="388">
        <f t="shared" ref="AD17" si="44">WEEKDAY(AD18)</f>
        <v>1</v>
      </c>
      <c r="AE17" s="388"/>
      <c r="AF17" s="388">
        <f t="shared" ref="AF17" si="45">WEEKDAY(AF18)</f>
        <v>2</v>
      </c>
      <c r="AG17" s="388"/>
      <c r="AH17" s="388">
        <f t="shared" ref="AH17" si="46">WEEKDAY(AH18)</f>
        <v>3</v>
      </c>
      <c r="AI17" s="388"/>
      <c r="AJ17" s="388">
        <f t="shared" ref="AJ17" si="47">WEEKDAY(AJ18)</f>
        <v>4</v>
      </c>
      <c r="AK17" s="388"/>
      <c r="AL17" s="388">
        <f t="shared" ref="AL17" si="48">WEEKDAY(AL18)</f>
        <v>5</v>
      </c>
      <c r="AM17" s="388"/>
      <c r="AN17" s="388">
        <f t="shared" ref="AN17" si="49">WEEKDAY(AN18)</f>
        <v>6</v>
      </c>
      <c r="AO17" s="388"/>
      <c r="AP17" s="388">
        <f t="shared" ref="AP17" si="50">WEEKDAY(AP18)</f>
        <v>7</v>
      </c>
      <c r="AQ17" s="388"/>
      <c r="AR17" s="388">
        <f t="shared" ref="AR17" si="51">WEEKDAY(AR18)</f>
        <v>1</v>
      </c>
      <c r="AS17" s="388"/>
      <c r="AT17" s="388">
        <f t="shared" ref="AT17" si="52">WEEKDAY(AT18)</f>
        <v>2</v>
      </c>
      <c r="AU17" s="388"/>
      <c r="AV17" s="388">
        <f t="shared" ref="AV17" si="53">WEEKDAY(AV18)</f>
        <v>3</v>
      </c>
      <c r="AW17" s="388"/>
      <c r="AX17" s="388">
        <f t="shared" ref="AX17" si="54">WEEKDAY(AX18)</f>
        <v>4</v>
      </c>
      <c r="AY17" s="388"/>
      <c r="AZ17" s="388">
        <f t="shared" ref="AZ17" si="55">WEEKDAY(AZ18)</f>
        <v>5</v>
      </c>
      <c r="BA17" s="388"/>
      <c r="BB17" s="388">
        <f t="shared" ref="BB17" si="56">WEEKDAY(BB18)</f>
        <v>6</v>
      </c>
      <c r="BC17" s="388"/>
      <c r="BD17" s="388">
        <f t="shared" ref="BD17" si="57">WEEKDAY(BD18)</f>
        <v>7</v>
      </c>
      <c r="BE17" s="388"/>
      <c r="BF17" s="388">
        <f t="shared" ref="BF17:BH17" si="58">WEEKDAY(BF18)</f>
        <v>1</v>
      </c>
      <c r="BG17" s="388"/>
      <c r="BH17" s="388">
        <f t="shared" si="58"/>
        <v>7</v>
      </c>
      <c r="BI17" s="388"/>
      <c r="BJ17" s="388"/>
      <c r="BK17" s="388"/>
      <c r="BL17" s="388"/>
      <c r="BM17" s="388"/>
    </row>
    <row r="18" spans="2:65" s="43" customFormat="1" ht="18.75" customHeight="1" thickTop="1">
      <c r="B18" s="389" t="s">
        <v>42</v>
      </c>
      <c r="C18" s="52" t="s">
        <v>29</v>
      </c>
      <c r="D18" s="392">
        <f>DATE(2027,2,Setting!P5)</f>
        <v>46419</v>
      </c>
      <c r="E18" s="393"/>
      <c r="F18" s="392">
        <f>D18+1</f>
        <v>46420</v>
      </c>
      <c r="G18" s="393"/>
      <c r="H18" s="392">
        <f t="shared" ref="H18" si="59">F18+1</f>
        <v>46421</v>
      </c>
      <c r="I18" s="393"/>
      <c r="J18" s="392">
        <f t="shared" ref="J18" si="60">H18+1</f>
        <v>46422</v>
      </c>
      <c r="K18" s="393"/>
      <c r="L18" s="368">
        <f t="shared" ref="L18" si="61">J18+1</f>
        <v>46423</v>
      </c>
      <c r="M18" s="369"/>
      <c r="N18" s="368">
        <f t="shared" ref="N18" si="62">L18+1</f>
        <v>46424</v>
      </c>
      <c r="O18" s="369"/>
      <c r="P18" s="368">
        <f t="shared" ref="P18" si="63">N18+1</f>
        <v>46425</v>
      </c>
      <c r="Q18" s="369"/>
      <c r="R18" s="368">
        <f t="shared" ref="R18" si="64">P18+1</f>
        <v>46426</v>
      </c>
      <c r="S18" s="369"/>
      <c r="T18" s="368">
        <f t="shared" ref="T18" si="65">R18+1</f>
        <v>46427</v>
      </c>
      <c r="U18" s="369"/>
      <c r="V18" s="368">
        <f t="shared" ref="V18" si="66">T18+1</f>
        <v>46428</v>
      </c>
      <c r="W18" s="369"/>
      <c r="X18" s="368">
        <f t="shared" ref="X18" si="67">V18+1</f>
        <v>46429</v>
      </c>
      <c r="Y18" s="369"/>
      <c r="Z18" s="368">
        <f t="shared" ref="Z18" si="68">X18+1</f>
        <v>46430</v>
      </c>
      <c r="AA18" s="369"/>
      <c r="AB18" s="368">
        <f t="shared" ref="AB18" si="69">Z18+1</f>
        <v>46431</v>
      </c>
      <c r="AC18" s="369"/>
      <c r="AD18" s="368">
        <f t="shared" ref="AD18" si="70">AB18+1</f>
        <v>46432</v>
      </c>
      <c r="AE18" s="369"/>
      <c r="AF18" s="368">
        <f t="shared" ref="AF18" si="71">AD18+1</f>
        <v>46433</v>
      </c>
      <c r="AG18" s="369"/>
      <c r="AH18" s="368">
        <f t="shared" ref="AH18" si="72">AF18+1</f>
        <v>46434</v>
      </c>
      <c r="AI18" s="369"/>
      <c r="AJ18" s="368">
        <f t="shared" ref="AJ18" si="73">AH18+1</f>
        <v>46435</v>
      </c>
      <c r="AK18" s="369"/>
      <c r="AL18" s="368">
        <f t="shared" ref="AL18" si="74">AJ18+1</f>
        <v>46436</v>
      </c>
      <c r="AM18" s="369"/>
      <c r="AN18" s="368">
        <f t="shared" ref="AN18" si="75">AL18+1</f>
        <v>46437</v>
      </c>
      <c r="AO18" s="369"/>
      <c r="AP18" s="368">
        <f t="shared" ref="AP18" si="76">AN18+1</f>
        <v>46438</v>
      </c>
      <c r="AQ18" s="369"/>
      <c r="AR18" s="368">
        <f t="shared" ref="AR18" si="77">AP18+1</f>
        <v>46439</v>
      </c>
      <c r="AS18" s="369"/>
      <c r="AT18" s="368">
        <f t="shared" ref="AT18" si="78">AR18+1</f>
        <v>46440</v>
      </c>
      <c r="AU18" s="369"/>
      <c r="AV18" s="368">
        <f t="shared" ref="AV18" si="79">AT18+1</f>
        <v>46441</v>
      </c>
      <c r="AW18" s="369"/>
      <c r="AX18" s="368">
        <f t="shared" ref="AX18" si="80">AV18+1</f>
        <v>46442</v>
      </c>
      <c r="AY18" s="369"/>
      <c r="AZ18" s="368">
        <f t="shared" ref="AZ18" si="81">AX18+1</f>
        <v>46443</v>
      </c>
      <c r="BA18" s="369"/>
      <c r="BB18" s="368">
        <f t="shared" ref="BB18" si="82">AZ18+1</f>
        <v>46444</v>
      </c>
      <c r="BC18" s="369"/>
      <c r="BD18" s="368">
        <f t="shared" ref="BD18" si="83">BB18+1</f>
        <v>46445</v>
      </c>
      <c r="BE18" s="369"/>
      <c r="BF18" s="368">
        <f t="shared" ref="BF18" si="84">BD18+1</f>
        <v>46446</v>
      </c>
      <c r="BG18" s="419"/>
      <c r="BH18" s="368"/>
      <c r="BI18" s="369"/>
    </row>
    <row r="19" spans="2:65" s="43" customFormat="1" ht="18.75" customHeight="1" thickBot="1">
      <c r="B19" s="390"/>
      <c r="C19" s="51" t="s">
        <v>30</v>
      </c>
      <c r="D19" s="386">
        <f>D18</f>
        <v>46419</v>
      </c>
      <c r="E19" s="387"/>
      <c r="F19" s="386">
        <f t="shared" ref="F19" si="85">F18</f>
        <v>46420</v>
      </c>
      <c r="G19" s="387"/>
      <c r="H19" s="386">
        <f t="shared" ref="H19" si="86">H18</f>
        <v>46421</v>
      </c>
      <c r="I19" s="387"/>
      <c r="J19" s="386">
        <f t="shared" ref="J19" si="87">J18</f>
        <v>46422</v>
      </c>
      <c r="K19" s="387"/>
      <c r="L19" s="365">
        <f t="shared" ref="L19" si="88">L18</f>
        <v>46423</v>
      </c>
      <c r="M19" s="367"/>
      <c r="N19" s="365">
        <f t="shared" ref="N19" si="89">N18</f>
        <v>46424</v>
      </c>
      <c r="O19" s="367"/>
      <c r="P19" s="365">
        <f t="shared" ref="P19" si="90">P18</f>
        <v>46425</v>
      </c>
      <c r="Q19" s="367"/>
      <c r="R19" s="365">
        <f t="shared" ref="R19" si="91">R18</f>
        <v>46426</v>
      </c>
      <c r="S19" s="367"/>
      <c r="T19" s="365">
        <f t="shared" ref="T19" si="92">T18</f>
        <v>46427</v>
      </c>
      <c r="U19" s="367"/>
      <c r="V19" s="365">
        <f t="shared" ref="V19" si="93">V18</f>
        <v>46428</v>
      </c>
      <c r="W19" s="367"/>
      <c r="X19" s="365">
        <f t="shared" ref="X19" si="94">X18</f>
        <v>46429</v>
      </c>
      <c r="Y19" s="367"/>
      <c r="Z19" s="365">
        <f t="shared" ref="Z19" si="95">Z18</f>
        <v>46430</v>
      </c>
      <c r="AA19" s="367"/>
      <c r="AB19" s="365">
        <f t="shared" ref="AB19" si="96">AB18</f>
        <v>46431</v>
      </c>
      <c r="AC19" s="367"/>
      <c r="AD19" s="365">
        <f t="shared" ref="AD19" si="97">AD18</f>
        <v>46432</v>
      </c>
      <c r="AE19" s="367"/>
      <c r="AF19" s="365">
        <f t="shared" ref="AF19" si="98">AF18</f>
        <v>46433</v>
      </c>
      <c r="AG19" s="367"/>
      <c r="AH19" s="365">
        <f t="shared" ref="AH19" si="99">AH18</f>
        <v>46434</v>
      </c>
      <c r="AI19" s="367"/>
      <c r="AJ19" s="365">
        <f t="shared" ref="AJ19" si="100">AJ18</f>
        <v>46435</v>
      </c>
      <c r="AK19" s="367"/>
      <c r="AL19" s="365">
        <f t="shared" ref="AL19" si="101">AL18</f>
        <v>46436</v>
      </c>
      <c r="AM19" s="367"/>
      <c r="AN19" s="365">
        <f t="shared" ref="AN19" si="102">AN18</f>
        <v>46437</v>
      </c>
      <c r="AO19" s="367"/>
      <c r="AP19" s="365">
        <f t="shared" ref="AP19" si="103">AP18</f>
        <v>46438</v>
      </c>
      <c r="AQ19" s="367"/>
      <c r="AR19" s="365">
        <f t="shared" ref="AR19" si="104">AR18</f>
        <v>46439</v>
      </c>
      <c r="AS19" s="367"/>
      <c r="AT19" s="365">
        <f t="shared" ref="AT19" si="105">AT18</f>
        <v>46440</v>
      </c>
      <c r="AU19" s="367"/>
      <c r="AV19" s="365">
        <f t="shared" ref="AV19" si="106">AV18</f>
        <v>46441</v>
      </c>
      <c r="AW19" s="367"/>
      <c r="AX19" s="365">
        <f t="shared" ref="AX19" si="107">AX18</f>
        <v>46442</v>
      </c>
      <c r="AY19" s="367"/>
      <c r="AZ19" s="365">
        <f t="shared" ref="AZ19" si="108">AZ18</f>
        <v>46443</v>
      </c>
      <c r="BA19" s="367"/>
      <c r="BB19" s="365">
        <f t="shared" ref="BB19" si="109">BB18</f>
        <v>46444</v>
      </c>
      <c r="BC19" s="367"/>
      <c r="BD19" s="365">
        <f t="shared" ref="BD19" si="110">BD18</f>
        <v>46445</v>
      </c>
      <c r="BE19" s="367"/>
      <c r="BF19" s="365">
        <f t="shared" ref="BF19" si="111">BF18</f>
        <v>46446</v>
      </c>
      <c r="BG19" s="420"/>
      <c r="BH19" s="365"/>
      <c r="BI19" s="367"/>
    </row>
    <row r="20" spans="2:65" s="43" customFormat="1" ht="18.75" customHeight="1" thickTop="1">
      <c r="B20" s="390"/>
      <c r="C20" s="120">
        <f>Setting!B5</f>
        <v>0</v>
      </c>
      <c r="D20" s="383">
        <f>'1'!BL20+SUMIF(E44:E53,Setting!$B$5,D44:E53)+SUMIF(E38,Setting!$B$5,D38:E38)+SUMIF(E40,Setting!$B$5,D40:E40)-SUMIF(E37,Setting!$B$5,D37:E37)-SUMIF(E39,Setting!$B$5,D39:E39)-SUMIF(E56:E125,Setting!$B$5,D56:D125)</f>
        <v>0</v>
      </c>
      <c r="E20" s="384"/>
      <c r="F20" s="383">
        <f>D20+SUMIF(G44:G53,Setting!$B$5,F44:G53)+SUMIF(G38,Setting!$B$5,F38:G38)+SUMIF(G40,Setting!$B$5,F40:G40)-SUMIF(G37,Setting!$B$5,F37:G37)-SUMIF(G39,Setting!$B$5,F39:G39)-SUMIF(G56:G125,Setting!$B$5,F56:F125)</f>
        <v>0</v>
      </c>
      <c r="G20" s="384"/>
      <c r="H20" s="383">
        <f>F20+SUMIF(I44:I53,Setting!B5,H44:I53)+SUMIF(I38,Setting!B5,H38:I38)+SUMIF(I40,Setting!B5,H40:I40)-SUMIF(I37,Setting!B5,H37:I37)-SUMIF(I39,Setting!B5,H39:I39)-SUMIF(I56:I125,Setting!B5,H56:H125)</f>
        <v>0</v>
      </c>
      <c r="I20" s="384"/>
      <c r="J20" s="383">
        <f>H20+SUMIF(K44:K53,Setting!B5,J44:K53)+SUMIF(K38,Setting!B5,J38:K38)+SUMIF(K40,Setting!B5,J40:K40)-SUMIF(K37,Setting!B5,J37:K37)-SUMIF(K39,Setting!B5,J39:K39)-SUMIF(K56:K125,Setting!B5,J56:J125)</f>
        <v>0</v>
      </c>
      <c r="K20" s="384"/>
      <c r="L20" s="383">
        <f>J20+SUMIF(M44:M53,Setting!B5,L44:M53)+SUMIF(M38,Setting!B5,L38:M38)+SUMIF(M40,Setting!B5,L40:M40)-SUMIF(M37,Setting!B5,L37:M37)-SUMIF(M39,Setting!B5,L39:M39)-SUMIF(M56:M125,Setting!B5,L56:L125)</f>
        <v>0</v>
      </c>
      <c r="M20" s="384"/>
      <c r="N20" s="383">
        <f>L20+SUMIF(O44:O53,Setting!B5,N44:O53)+SUMIF(O38,Setting!B5,N38:O38)+SUMIF(O40,Setting!B5,N40:O40)-SUMIF(O37,Setting!B5,N37:O37)-SUMIF(O39,Setting!B5,N39:O39)-SUMIF(O56:O125,Setting!B5,N56:N125)</f>
        <v>0</v>
      </c>
      <c r="O20" s="384"/>
      <c r="P20" s="383">
        <f>N20+SUMIF(Q44:Q53,Setting!B5,P44:Q53)+SUMIF(Q38,Setting!B5,P38:Q38)+SUMIF(Q40,Setting!B5,P40:Q40)-SUMIF(Q37,Setting!B5,P37:Q37)-SUMIF(Q39,Setting!B5,P39:Q39)-SUMIF(Q56:Q125,Setting!B5,P56:P125)</f>
        <v>0</v>
      </c>
      <c r="Q20" s="384"/>
      <c r="R20" s="383">
        <f>P20+SUMIF(S44:S53,Setting!B5,R44:S53)+SUMIF(S38,Setting!B5,R38:S38)+SUMIF(S40,Setting!B5,R40:S40)-SUMIF(S37,Setting!B5,R37:S37)-SUMIF(S39,Setting!B5,R39:S39)-SUMIF(S56:S125,Setting!B5,R56:R125)</f>
        <v>0</v>
      </c>
      <c r="S20" s="384"/>
      <c r="T20" s="383">
        <f>R20+SUMIF(U44:U53,Setting!B5,T44:U53)+SUMIF(U38,Setting!B5,T38:U38)+SUMIF(U40,Setting!B5,T40:U40)-SUMIF(U37,Setting!B5,T37:U37)-SUMIF(U39,Setting!B5,T39:U39)-SUMIF(U56:U125,Setting!B5,T56:T125)</f>
        <v>0</v>
      </c>
      <c r="U20" s="384"/>
      <c r="V20" s="383">
        <f>T20+SUMIF(W44:W53,Setting!B5,V44:W53)+SUMIF(W38,Setting!B5,V38:W38)+SUMIF(W40,Setting!B5,V40:W40)-SUMIF(W37,Setting!B5,V37:W37)-SUMIF(W39,Setting!B5,V39:W39)-SUMIF(W56:W125,Setting!B5,V56:V125)</f>
        <v>0</v>
      </c>
      <c r="W20" s="384"/>
      <c r="X20" s="383">
        <f>V20+SUMIF(Y44:Y53,Setting!B5,X44:Y53)+SUMIF(Y38,Setting!B5,X38:Y38)+SUMIF(Y40,Setting!B5,X40:Y40)-SUMIF(Y37,Setting!B5,X37:Y37)-SUMIF(Y39,Setting!B5,X39:Y39)-SUMIF(Y56:Y125,Setting!B5,X56:X125)</f>
        <v>0</v>
      </c>
      <c r="Y20" s="384"/>
      <c r="Z20" s="383">
        <f>X20+SUMIF(AA44:AA53,Setting!B5,Z44:AA53)+SUMIF(AA38,Setting!B5,Z38:AA38)+SUMIF(AA40,Setting!B5,Z40:AA40)-SUMIF(AA37,Setting!B5,Z37:AA37)-SUMIF(AA39,Setting!B5,Z39:AA39)-SUMIF(AA56:AA125,Setting!B5,Z56:Z125)</f>
        <v>0</v>
      </c>
      <c r="AA20" s="384"/>
      <c r="AB20" s="383">
        <f>Z20+SUMIF(AC44:AC53,Setting!B5,AB44:AC53)+SUMIF(AC38,Setting!B5,AB38:AC38)+SUMIF(AC40,Setting!B5,AB40:AC40)-SUMIF(AC37,Setting!B5,AB37:AC37)-SUMIF(AC39,Setting!B5,AB39:AC39)-SUMIF(AC56:AC125,Setting!B5,AB56:AB125)</f>
        <v>0</v>
      </c>
      <c r="AC20" s="384"/>
      <c r="AD20" s="383">
        <f>AB20+SUMIF(AE44:AE53,Setting!B5,AD44:AE53)+SUMIF(AE38,Setting!B5,AD38:AE38)+SUMIF(AE40,Setting!B5,AD40:AE40)-SUMIF(AE37,Setting!B5,AD37:AE37)-SUMIF(AE39,Setting!B5,AD39:AE39)-SUMIF(AE56:AE125,Setting!B5,AD56:AE125)</f>
        <v>0</v>
      </c>
      <c r="AE20" s="384"/>
      <c r="AF20" s="383">
        <f>AD20+SUMIF(AG44:AG53,Setting!B5,AF44:AG53)+SUMIF(AG38,Setting!B5,AF38:AG38)+SUMIF(AG40,Setting!B5,AF40:AG40)-SUMIF(AG37,Setting!B5,AF37:AG37)-SUMIF(AG39,Setting!B5,AF39:AG39)-SUMIF(AG56:AG125,Setting!B5,AF56:AF125)</f>
        <v>0</v>
      </c>
      <c r="AG20" s="384"/>
      <c r="AH20" s="383">
        <f>AF20+SUMIF(AI44:AI53,Setting!B5,AH44:AI53)+SUMIF(AI38,Setting!B5,AH38:AI38)+SUMIF(AI40,Setting!B5,AH40:AI40)-SUMIF(AI37,Setting!B5,AH37:AI37)-SUMIF(AI39,Setting!B5,AH39:AI39)-SUMIF(AI56:AI125,Setting!B5,AH56:AH125)</f>
        <v>0</v>
      </c>
      <c r="AI20" s="384"/>
      <c r="AJ20" s="383">
        <f>AH20+SUMIF(AK44:AK53,Setting!B5,AJ44:AK53)+SUMIF(AK38,Setting!B5,AJ38:AK38)+SUMIF(AK40,Setting!B5,AJ40:AK40)-SUMIF(AK37,Setting!B5,AJ37:AK37)-SUMIF(AK39,Setting!B5,AJ39:AK39)-SUMIF(AK56:AK125,Setting!B5,AJ56:AJ125)</f>
        <v>0</v>
      </c>
      <c r="AK20" s="384"/>
      <c r="AL20" s="383">
        <f>AJ20+SUMIF(AM44:AM53,Setting!B5,AL44:AM53)+SUMIF(AM38,Setting!B5,AL38:AM38)+SUMIF(AM40,Setting!B5,AL40:AM40)-SUMIF(AM37,Setting!B5,AL37:AM37)-SUMIF(AM39,Setting!B5,AL39:AM39)-SUMIF(AM56:AM125,Setting!B5,AL56:AL125)</f>
        <v>0</v>
      </c>
      <c r="AM20" s="384"/>
      <c r="AN20" s="383">
        <f>AL20+SUMIF(AO44:AO53,Setting!B5,AN44:AO53)+SUMIF(AO38,Setting!B5,AN38:AO38)+SUMIF(AO40,Setting!B5,AN40:AO40)-SUMIF(AO37,Setting!B5,AN37:AO37)-SUMIF(AO39,Setting!B5,AN39:AO39)-SUMIF(AO56:AO125,Setting!B5,AN56:AN125)</f>
        <v>0</v>
      </c>
      <c r="AO20" s="384"/>
      <c r="AP20" s="383">
        <f>AN20+SUMIF(AQ44:AQ53,Setting!B5,AP44:AQ53)+SUMIF(AQ38,Setting!B5,AP38:AQ38)+SUMIF(AQ40,Setting!B5,AP40:AQ40)-SUMIF(AQ37,Setting!B5,AP37:AQ37)-SUMIF(AQ39,Setting!B5,AP39:AQ39)-SUMIF(AQ56:AQ125,Setting!B5,AP56:AP125)</f>
        <v>0</v>
      </c>
      <c r="AQ20" s="384"/>
      <c r="AR20" s="383">
        <f>AP20+SUMIF(AS44:AS53,Setting!B5,AR44:AS53)+SUMIF(AS38,Setting!B5,AR38:AS38)+SUMIF(AS40,Setting!B5,AR40:AS40)-SUMIF(AS37,Setting!B5,AR37:AS37)-SUMIF(AS39,Setting!B5,AR39:AS39)-SUMIF(AS56:AS125,Setting!B5,AR56:AR125)</f>
        <v>0</v>
      </c>
      <c r="AS20" s="384"/>
      <c r="AT20" s="383">
        <f>AR20+SUMIF(AU44:AU53,Setting!B5,AT44:AU53)+SUMIF(AU38,Setting!B5,AT38:AU38)+SUMIF(AU40,Setting!B5,AT40:AU40)-SUMIF(AU37,Setting!B5,AT37:AU37)-SUMIF(AU39,Setting!B5,AT39:AU39)-SUMIF(AU56:AU125,Setting!B5,AT56:AT125)</f>
        <v>0</v>
      </c>
      <c r="AU20" s="384"/>
      <c r="AV20" s="383">
        <f>AT20+SUMIF(AW44:AW53,Setting!B5,AV44:AW53)+SUMIF(AW38,Setting!B5,AV38:AW38)+SUMIF(AW40,Setting!B5,AV40:AW40)-SUMIF(AW37,Setting!B5,AV37:AW37)-SUMIF(AW39,Setting!B5,AV39:AW39)-SUMIF(AW56:AW125,Setting!B5,AV56:AV125)</f>
        <v>0</v>
      </c>
      <c r="AW20" s="384"/>
      <c r="AX20" s="383">
        <f>AV20+SUMIF(AY44:AY53,Setting!B5,AX44:AY53)+SUMIF(AY38,Setting!B5,AX38:AY38)+SUMIF(AY40,Setting!B5,AX40:AY40)-SUMIF(AY37,Setting!B5,AX37:AY37)-SUMIF(AY39,Setting!B5,AX39:AY39)-SUMIF(AY56:AY125,Setting!B5,AX56:AX125)</f>
        <v>0</v>
      </c>
      <c r="AY20" s="384"/>
      <c r="AZ20" s="383">
        <f>AX20+SUMIF(BA44:BA53,Setting!B5,AZ44:BA53)+SUMIF(BA38,Setting!B5,AZ38:BA38)+SUMIF(BA40,Setting!B5,AZ40:BA40)-SUMIF(BA37,Setting!B5,AZ37:BA37)-SUMIF(BA39,Setting!B5,AZ39:BA39)-SUMIF(BA56:BA125,Setting!B5,AZ56:AZ125)</f>
        <v>0</v>
      </c>
      <c r="BA20" s="384"/>
      <c r="BB20" s="383">
        <f>AZ20+SUMIF(BC44:BC53,Setting!B5,BB44:BC53)+SUMIF(BC38,Setting!B5,BB38:BC38)+SUMIF(BC40,Setting!B5,BB40:BC40)-SUMIF(BC37,Setting!B5,BB37:BC37)-SUMIF(BC39,Setting!B5,BB39:BC39)-SUMIF(BC56:BC125,Setting!B5,BB56:BB125)</f>
        <v>0</v>
      </c>
      <c r="BC20" s="384"/>
      <c r="BD20" s="383">
        <f>BB20+SUMIF(BE44:BE53,Setting!B5,BD44:BE53)+SUMIF(BE38,Setting!B5,BD38:BE38)+SUMIF(BE40,Setting!B5,BD40:BE40)-SUMIF(BE37,Setting!B5,BD37:BE37)-SUMIF(BE39,Setting!B5,BD39:BE39)-SUMIF(BE56:BE125,Setting!B5,BD56:BE125)</f>
        <v>0</v>
      </c>
      <c r="BE20" s="384"/>
      <c r="BF20" s="383">
        <f>BD20+SUMIF(BG44:BG53,Setting!B5,BF44:BG53)+SUMIF(BG38,Setting!B5,BF38:BG38)+SUMIF(BG40,Setting!B5,BF40:BG40)-SUMIF(BG37,Setting!B5,BF37:BG37)-SUMIF(BG39,Setting!B5,BF39:BG39)-SUMIF(BG56:BG125,Setting!B5,BF56:BF125)</f>
        <v>0</v>
      </c>
      <c r="BG20" s="421"/>
      <c r="BH20" s="383">
        <f>BF20+SUMIF(BI44:BI53,Setting!B5,BH44:BI53)+SUMIF(BI38,Setting!B5,BH38:BI38)+SUMIF(BI40,Setting!B5,BH40:BI40)-SUMIF(BI37,Setting!B5,BH37:BI37)-SUMIF(BI39,Setting!B5,BH39:BI39)-SUMIF(BI56:BI125,Setting!B5,BH56:BH125)</f>
        <v>0</v>
      </c>
      <c r="BI20" s="384"/>
    </row>
    <row r="21" spans="2:65" s="43" customFormat="1" ht="18.75" customHeight="1">
      <c r="B21" s="390"/>
      <c r="C21" s="71">
        <f>Setting!B6</f>
        <v>0</v>
      </c>
      <c r="D21" s="380">
        <f>'1'!BL21+SUMIF(E44:E53,Setting!$B$6,D44:E53)+SUMIF(E38,Setting!$B$6,D38:E38)+SUMIF(E40,Setting!$B$6,D40:E40)-SUMIF(E37,Setting!$B$6,D37:E37)-SUMIF(E39,Setting!$B$6,D39:E39)-SUMIF(E56:E125,Setting!$B$6,D56:D125)</f>
        <v>0</v>
      </c>
      <c r="E21" s="381"/>
      <c r="F21" s="380">
        <f>D21+SUMIF(G44:G53,Setting!$B$6,F44:G53)+SUMIF(G38,Setting!$B$6,F38:G38)+SUMIF(G40,Setting!$B$6,F40:G40)-SUMIF(G37,Setting!$B$6,F37:G37)-SUMIF(G39,Setting!$B$6,F39:G39)-SUMIF(G56:G125,Setting!$B$6,F56:F125)</f>
        <v>0</v>
      </c>
      <c r="G21" s="381"/>
      <c r="H21" s="380">
        <f>F21+SUMIF(I44:I53,Setting!B6,H44:I53)+SUMIF(I38,Setting!B6,H38:I38)+SUMIF(I40,Setting!B6,H40:I40)-SUMIF(I37,Setting!B6,H37:I37)-SUMIF(I39,Setting!B6,H39:I39)-SUMIF(I56:I125,Setting!B6,H56:H125)</f>
        <v>0</v>
      </c>
      <c r="I21" s="381"/>
      <c r="J21" s="380">
        <f>H21+SUMIF(K44:K53,Setting!B6,J44:K53)+SUMIF(K38,Setting!B6,J38:K38)+SUMIF(K40,Setting!B6,J40:K40)-SUMIF(K37,Setting!B6,J37:K37)-SUMIF(K39,Setting!B6,J39:K39)-SUMIF(K56:K125,Setting!B6,J56:J125)</f>
        <v>0</v>
      </c>
      <c r="K21" s="381"/>
      <c r="L21" s="380">
        <f>J21+SUMIF(M44:M53,Setting!B6,L44:M53)+SUMIF(M38,Setting!B6,L38:M38)+SUMIF(M40,Setting!B6,L40:M40)-SUMIF(M37,Setting!B6,L37:M37)-SUMIF(M39,Setting!B6,L39:M39)-SUMIF(M56:M125,Setting!B6,L56:L125)</f>
        <v>0</v>
      </c>
      <c r="M21" s="381"/>
      <c r="N21" s="380">
        <f>L21+SUMIF(O44:O53,Setting!B6,N44:O53)+SUMIF(O38,Setting!B6,N38:O38)+SUMIF(O40,Setting!B6,N40:O40)-SUMIF(O37,Setting!B6,N37:O37)-SUMIF(O39,Setting!B6,N39:O39)-SUMIF(O56:O125,Setting!B6,N56:N125)</f>
        <v>0</v>
      </c>
      <c r="O21" s="381"/>
      <c r="P21" s="380">
        <f>N21+SUMIF(Q44:Q53,Setting!B6,P44:Q53)+SUMIF(Q38,Setting!B6,P38:Q38)+SUMIF(Q40,Setting!B6,P40:Q40)-SUMIF(Q37,Setting!B6,P37:Q37)-SUMIF(Q39,Setting!B6,P39:Q39)-SUMIF(Q56:Q125,Setting!B6,P56:P125)</f>
        <v>0</v>
      </c>
      <c r="Q21" s="381"/>
      <c r="R21" s="380">
        <f>P21+SUMIF(S44:S53,Setting!B6,R44:S53)+SUMIF(S38,Setting!B6,R38:S38)+SUMIF(S40,Setting!B6,R40:S40)-SUMIF(S37,Setting!B6,R37:S37)-SUMIF(S39,Setting!B6,R39:S39)-SUMIF(S56:S125,Setting!B6,R56:R125)</f>
        <v>0</v>
      </c>
      <c r="S21" s="381"/>
      <c r="T21" s="380">
        <f>R21+SUMIF(U44:U53,Setting!B6,T44:U53)+SUMIF(U38,Setting!B6,T38:U38)+SUMIF(U40,Setting!B6,T40:U40)-SUMIF(U37,Setting!B6,T37:U37)-SUMIF(U39,Setting!B6,T39:U39)-SUMIF(U56:U125,Setting!B6,T56:T125)</f>
        <v>0</v>
      </c>
      <c r="U21" s="381"/>
      <c r="V21" s="380">
        <f>T21+SUMIF(W44:W53,Setting!B6,V44:W53)+SUMIF(W38,Setting!B6,V38:W38)+SUMIF(W40,Setting!B6,V40:W40)-SUMIF(W37,Setting!B6,V37:W37)-SUMIF(W39,Setting!B6,V39:W39)-SUMIF(W56:W125,Setting!B6,V56:V125)</f>
        <v>0</v>
      </c>
      <c r="W21" s="381"/>
      <c r="X21" s="380">
        <f>V21+SUMIF(Y44:Y53,Setting!B6,X44:Y53)+SUMIF(Y38,Setting!B6,X38:Y38)+SUMIF(Y40,Setting!B6,X40:Y40)-SUMIF(Y37,Setting!B6,X37:Y37)-SUMIF(Y39,Setting!B6,X39:Y39)-SUMIF(Y56:Y125,Setting!B6,X56:X125)</f>
        <v>0</v>
      </c>
      <c r="Y21" s="381"/>
      <c r="Z21" s="380">
        <f>X21+SUMIF(AA44:AA53,Setting!B6,Z44:AA53)+SUMIF(AA38,Setting!B6,Z38:AA38)+SUMIF(AA40,Setting!B6,Z40:AA40)-SUMIF(AA37,Setting!B6,Z37:AA37)-SUMIF(AA39,Setting!B6,Z39:AA39)-SUMIF(AA56:AA125,Setting!B6,Z56:Z125)</f>
        <v>0</v>
      </c>
      <c r="AA21" s="381"/>
      <c r="AB21" s="380">
        <f>Z21+SUMIF(AC44:AC53,Setting!B6,AB44:AC53)+SUMIF(AC38,Setting!B6,AB38:AC38)+SUMIF(AC40,Setting!B6,AB40:AC40)-SUMIF(AC37,Setting!B6,AB37:AC37)-SUMIF(AC39,Setting!B6,AB39:AC39)-SUMIF(AC56:AC125,Setting!B6,AB56:AB125)</f>
        <v>0</v>
      </c>
      <c r="AC21" s="381"/>
      <c r="AD21" s="380">
        <f>AB21+SUMIF(AE44:AE53,Setting!B6,AD44:AE53)+SUMIF(AE38,Setting!B6,AD38:AE38)+SUMIF(AE40,Setting!B6,AD40:AE40)-SUMIF(AE37,Setting!B6,AD37:AE37)-SUMIF(AE39,Setting!B6,AD39:AE39)-SUMIF(AE56:AE125,Setting!B6,AD56:AE125)</f>
        <v>0</v>
      </c>
      <c r="AE21" s="381"/>
      <c r="AF21" s="380">
        <f>AD21+SUMIF(AG44:AG53,Setting!B6,AF44:AG53)+SUMIF(AG38,Setting!B6,AF38:AG38)+SUMIF(AG40,Setting!B6,AF40:AG40)-SUMIF(AG37,Setting!B6,AF37:AG37)-SUMIF(AG39,Setting!B6,AF39:AG39)-SUMIF(AG56:AG125,Setting!B6,AF56:AF125)</f>
        <v>0</v>
      </c>
      <c r="AG21" s="381"/>
      <c r="AH21" s="380">
        <f>AF21+SUMIF(AI44:AI53,Setting!B6,AH44:AI53)+SUMIF(AI38,Setting!B6,AH38:AI38)+SUMIF(AI40,Setting!B6,AH40:AI40)-SUMIF(AI37,Setting!B6,AH37:AI37)-SUMIF(AI39,Setting!B6,AH39:AI39)-SUMIF(AI56:AI125,Setting!B6,AH56:AH125)</f>
        <v>0</v>
      </c>
      <c r="AI21" s="381"/>
      <c r="AJ21" s="380">
        <f>AH21+SUMIF(AK44:AK53,Setting!B6,AJ44:AK53)+SUMIF(AK38,Setting!B6,AJ38:AK38)+SUMIF(AK40,Setting!B6,AJ40:AK40)-SUMIF(AK37,Setting!B6,AJ37:AK37)-SUMIF(AK39,Setting!B6,AJ39:AK39)-SUMIF(AK56:AK125,Setting!B6,AJ56:AJ125)</f>
        <v>0</v>
      </c>
      <c r="AK21" s="381"/>
      <c r="AL21" s="380">
        <f>AJ21+SUMIF(AM44:AM53,Setting!B6,AL44:AM53)+SUMIF(AM38,Setting!B6,AL38:AM38)+SUMIF(AM40,Setting!B6,AL40:AM40)-SUMIF(AM37,Setting!B6,AL37:AM37)-SUMIF(AM39,Setting!B6,AL39:AM39)-SUMIF(AM56:AM125,Setting!B6,AL56:AL125)</f>
        <v>0</v>
      </c>
      <c r="AM21" s="381"/>
      <c r="AN21" s="380">
        <f>AL21+SUMIF(AO44:AO53,Setting!B6,AN44:AO53)+SUMIF(AO38,Setting!B6,AN38:AO38)+SUMIF(AO40,Setting!B6,AN40:AO40)-SUMIF(AO37,Setting!B6,AN37:AO37)-SUMIF(AO39,Setting!B6,AN39:AO39)-SUMIF(AO56:AO125,Setting!B6,AN56:AN125)</f>
        <v>0</v>
      </c>
      <c r="AO21" s="381"/>
      <c r="AP21" s="380">
        <f>AN21+SUMIF(AQ44:AQ53,Setting!B6,AP44:AQ53)+SUMIF(AQ38,Setting!B6,AP38:AQ38)+SUMIF(AQ40,Setting!B6,AP40:AQ40)-SUMIF(AQ37,Setting!B6,AP37:AQ37)-SUMIF(AQ39,Setting!B6,AP39:AQ39)-SUMIF(AQ56:AQ125,Setting!B6,AP56:AP125)</f>
        <v>0</v>
      </c>
      <c r="AQ21" s="381"/>
      <c r="AR21" s="380">
        <f>AP21+SUMIF(AS44:AS53,Setting!B6,AR44:AS53)+SUMIF(AS38,Setting!B6,AR38:AS38)+SUMIF(AS40,Setting!B6,AR40:AS40)-SUMIF(AS37,Setting!B6,AR37:AS37)-SUMIF(AS39,Setting!B6,AR39:AS39)-SUMIF(AS56:AS125,Setting!B6,AR56:AR125)</f>
        <v>0</v>
      </c>
      <c r="AS21" s="381"/>
      <c r="AT21" s="380">
        <f>AR21+SUMIF(AU44:AU53,Setting!B6,AT44:AU53)+SUMIF(AU38,Setting!B6,AT38:AU38)+SUMIF(AU40,Setting!B6,AT40:AU40)-SUMIF(AU37,Setting!B6,AT37:AU37)-SUMIF(AU39,Setting!B6,AT39:AU39)-SUMIF(AU56:AU125,Setting!B6,AT56:AT125)</f>
        <v>0</v>
      </c>
      <c r="AU21" s="381"/>
      <c r="AV21" s="380">
        <f>AT21+SUMIF(AW44:AW53,Setting!B6,AV44:AW53)+SUMIF(AW38,Setting!B6,AV38:AW38)+SUMIF(AW40,Setting!B6,AV40:AW40)-SUMIF(AW37,Setting!B6,AV37:AW37)-SUMIF(AW39,Setting!B6,AV39:AW39)-SUMIF(AW56:AW125,Setting!B6,AV56:AV125)</f>
        <v>0</v>
      </c>
      <c r="AW21" s="381"/>
      <c r="AX21" s="380">
        <f>AV21+SUMIF(AY44:AY53,Setting!B6,AX44:AY53)+SUMIF(AY38,Setting!B6,AX38:AY38)+SUMIF(AY40,Setting!B6,AX40:AY40)-SUMIF(AY37,Setting!B6,AX37:AY37)-SUMIF(AY39,Setting!B6,AX39:AY39)-SUMIF(AY56:AY125,Setting!B6,AX56:AX125)</f>
        <v>0</v>
      </c>
      <c r="AY21" s="381"/>
      <c r="AZ21" s="380">
        <f>AX21+SUMIF(BA44:BA53,Setting!B6,AZ44:BA53)+SUMIF(BA38,Setting!B6,AZ38:BA38)+SUMIF(BA40,Setting!B6,AZ40:BA40)-SUMIF(BA37,Setting!B6,AZ37:BA37)-SUMIF(BA39,Setting!B6,AZ39:BA39)-SUMIF(BA56:BA125,Setting!B6,AZ56:AZ125)</f>
        <v>0</v>
      </c>
      <c r="BA21" s="381"/>
      <c r="BB21" s="380">
        <f>AZ21+SUMIF(BC44:BC53,Setting!B6,BB44:BC53)+SUMIF(BC38,Setting!B6,BB38:BC38)+SUMIF(BC40,Setting!B6,BB40:BC40)-SUMIF(BC37,Setting!B6,BB37:BC37)-SUMIF(BC39,Setting!B6,BB39:BC39)-SUMIF(BC56:BC125,Setting!B6,BB56:BB125)</f>
        <v>0</v>
      </c>
      <c r="BC21" s="381"/>
      <c r="BD21" s="380">
        <f>BB21+SUMIF(BE44:BE53,Setting!B6,BD44:BE53)+SUMIF(BE38,Setting!B6,BD38:BE38)+SUMIF(BE40,Setting!B6,BD40:BE40)-SUMIF(BE37,Setting!B6,BD37:BE37)-SUMIF(BE39,Setting!B6,BD39:BE39)-SUMIF(BE56:BE125,Setting!B6,BD56:BE125)</f>
        <v>0</v>
      </c>
      <c r="BE21" s="381"/>
      <c r="BF21" s="380">
        <f>BD21+SUMIF(BG44:BG53,Setting!B6,BF44:BG53)+SUMIF(BG38,Setting!B6,BF38:BG38)+SUMIF(BG40,Setting!B6,BF40:BG40)-SUMIF(BG37,Setting!B6,BF37:BG37)-SUMIF(BG39,Setting!B6,BF39:BG39)-SUMIF(BG56:BG125,Setting!B6,BF56:BF125)</f>
        <v>0</v>
      </c>
      <c r="BG21" s="422"/>
      <c r="BH21" s="380">
        <f>BF21+SUMIF(BI44:BI53,Setting!B6,BH44:BI53)+SUMIF(BI38,Setting!B6,BH38:BI38)+SUMIF(BI40,Setting!B6,BH40:BI40)-SUMIF(BI37,Setting!B6,BH37:BI37)-SUMIF(BI39,Setting!B6,BH39:BI39)-SUMIF(BI56:BI125,Setting!B6,BH56:BH125)</f>
        <v>0</v>
      </c>
      <c r="BI21" s="381"/>
    </row>
    <row r="22" spans="2:65" s="43" customFormat="1" ht="18.75" customHeight="1">
      <c r="B22" s="390"/>
      <c r="C22" s="121">
        <f>Setting!B7</f>
        <v>0</v>
      </c>
      <c r="D22" s="376">
        <f>'1'!BL22+SUMIF(E44:E53,Setting!$B$7,D44:E53)+SUMIF(E38,Setting!$B$7,D38:E38)+SUMIF(E40,Setting!$B$7,D40:E40)-SUMIF(E37,Setting!$B$7,D37:E37)-SUMIF(E39,Setting!$B$7,D39:E39)-SUMIF(E56:E125,Setting!$B$7,D56:D125)</f>
        <v>0</v>
      </c>
      <c r="E22" s="377"/>
      <c r="F22" s="376">
        <f>D22+SUMIF(G44:G53,Setting!$B$7,F44:G53)+SUMIF(G38,Setting!$B$7,F38:G38)+SUMIF(G40,Setting!$B$7,F40:G40)-SUMIF(G37,Setting!$B$7,F37:G37)-SUMIF(G39,Setting!$B$7,F39:G39)-SUMIF(G56:G125,Setting!$B$7,F56:F125)</f>
        <v>0</v>
      </c>
      <c r="G22" s="377"/>
      <c r="H22" s="376">
        <f>F22+SUMIF(I44:I53,Setting!B7,H44:I53)+SUMIF(I38,Setting!B7,H38:I38)+SUMIF(I40,Setting!B7,H40:I40)-SUMIF(I37,Setting!B7,H37:I37)-SUMIF(I39,Setting!B7,H39:I39)-SUMIF(I56:I125,Setting!B7,H56:H125)</f>
        <v>0</v>
      </c>
      <c r="I22" s="377"/>
      <c r="J22" s="376">
        <f>H22+SUMIF(K44:K53,Setting!B7,J44:K53)+SUMIF(K38,Setting!B7,J38:K38)+SUMIF(K40,Setting!B7,J40:K40)-SUMIF(K37,Setting!B7,J37:K37)-SUMIF(K39,Setting!B7,J39:K39)-SUMIF(K56:K125,Setting!B7,J56:J125)</f>
        <v>0</v>
      </c>
      <c r="K22" s="377"/>
      <c r="L22" s="376">
        <f>J22+SUMIF(M44:M53,Setting!B7,L44:M53)+SUMIF(M38,Setting!B7,L38:M38)+SUMIF(M40,Setting!B7,L40:M40)-SUMIF(M37,Setting!B7,L37:M37)-SUMIF(M39,Setting!B7,L39:M39)-SUMIF(M56:M125,Setting!B7,L56:L125)</f>
        <v>0</v>
      </c>
      <c r="M22" s="377"/>
      <c r="N22" s="376">
        <f>L22+SUMIF(O44:O53,Setting!B7,N44:O53)+SUMIF(O38,Setting!B7,N38:O38)+SUMIF(O40,Setting!B7,N40:O40)-SUMIF(O37,Setting!B7,N37:O37)-SUMIF(O39,Setting!B7,N39:O39)-SUMIF(O56:O125,Setting!B7,N56:N125)</f>
        <v>0</v>
      </c>
      <c r="O22" s="377"/>
      <c r="P22" s="376">
        <f>N22+SUMIF(Q44:Q53,Setting!B7,P44:Q53)+SUMIF(Q38,Setting!B7,P38:Q38)+SUMIF(Q40,Setting!B7,P40:Q40)-SUMIF(Q37,Setting!B7,P37:Q37)-SUMIF(Q39,Setting!B7,P39:Q39)-SUMIF(Q56:Q125,Setting!B7,P56:P125)</f>
        <v>0</v>
      </c>
      <c r="Q22" s="377"/>
      <c r="R22" s="376">
        <f>P22+SUMIF(S44:S53,Setting!B7,R44:S53)+SUMIF(S38,Setting!B7,R38:S38)+SUMIF(S40,Setting!B7,R40:S40)-SUMIF(S37,Setting!B7,R37:S37)-SUMIF(S39,Setting!B7,R39:S39)-SUMIF(S56:S125,Setting!B7,R56:R125)</f>
        <v>0</v>
      </c>
      <c r="S22" s="377"/>
      <c r="T22" s="376">
        <f>R22+SUMIF(U44:U53,Setting!B7,T44:U53)+SUMIF(U38,Setting!B7,T38:U38)+SUMIF(U40,Setting!B7,T40:U40)-SUMIF(U37,Setting!B7,T37:U37)-SUMIF(U39,Setting!B7,T39:U39)-SUMIF(U56:U125,Setting!B7,T56:T125)</f>
        <v>0</v>
      </c>
      <c r="U22" s="377"/>
      <c r="V22" s="376">
        <f>T22+SUMIF(W44:W53,Setting!B7,V44:W53)+SUMIF(W38,Setting!B7,V38:W38)+SUMIF(W40,Setting!B7,V40:W40)-SUMIF(W37,Setting!B7,V37:W37)-SUMIF(W39,Setting!B7,V39:W39)-SUMIF(W56:W125,Setting!B7,V56:V125)</f>
        <v>0</v>
      </c>
      <c r="W22" s="377"/>
      <c r="X22" s="376">
        <f>V22+SUMIF(Y44:Y53,Setting!B7,X44:Y53)+SUMIF(Y38,Setting!B7,X38:Y38)+SUMIF(Y40,Setting!B7,X40:Y40)-SUMIF(Y37,Setting!B7,X37:Y37)-SUMIF(Y39,Setting!B7,X39:Y39)-SUMIF(Y56:Y125,Setting!B7,X56:X125)</f>
        <v>0</v>
      </c>
      <c r="Y22" s="377"/>
      <c r="Z22" s="376">
        <f>X22+SUMIF(AA44:AA53,Setting!B7,Z44:AA53)+SUMIF(AA38,Setting!B7,Z38:AA38)+SUMIF(AA40,Setting!B7,Z40:AA40)-SUMIF(AA37,Setting!B7,Z37:AA37)-SUMIF(AA39,Setting!B7,Z39:AA39)-SUMIF(AA56:AA125,Setting!B7,Z56:Z125)</f>
        <v>0</v>
      </c>
      <c r="AA22" s="377"/>
      <c r="AB22" s="376">
        <f>Z22+SUMIF(AC44:AC53,Setting!B7,AB44:AC53)+SUMIF(AC38,Setting!B7,AB38:AC38)+SUMIF(AC40,Setting!B7,AB40:AC40)-SUMIF(AC37,Setting!B7,AB37:AC37)-SUMIF(AC39,Setting!B7,AB39:AC39)-SUMIF(AC56:AC125,Setting!B7,AB56:AB125)</f>
        <v>0</v>
      </c>
      <c r="AC22" s="377"/>
      <c r="AD22" s="376">
        <f>AB22+SUMIF(AE44:AE53,Setting!B7,AD44:AE53)+SUMIF(AE38,Setting!B7,AD38:AE38)+SUMIF(AE40,Setting!B7,AD40:AE40)-SUMIF(AE37,Setting!B7,AD37:AE37)-SUMIF(AE39,Setting!B7,AD39:AE39)-SUMIF(AE56:AE125,Setting!B7,AD56:AE125)</f>
        <v>0</v>
      </c>
      <c r="AE22" s="377"/>
      <c r="AF22" s="376">
        <f>AD22+SUMIF(AG44:AG53,Setting!B7,AF44:AG53)+SUMIF(AG38,Setting!B7,AF38:AG38)+SUMIF(AG40,Setting!B7,AF40:AG40)-SUMIF(AG37,Setting!B7,AF37:AG37)-SUMIF(AG39,Setting!B7,AF39:AG39)-SUMIF(AG56:AG125,Setting!B7,AF56:AF125)</f>
        <v>0</v>
      </c>
      <c r="AG22" s="377"/>
      <c r="AH22" s="376">
        <f>AF22+SUMIF(AI44:AI53,Setting!B7,AH44:AI53)+SUMIF(AI38,Setting!B7,AH38:AI38)+SUMIF(AI40,Setting!B7,AH40:AI40)-SUMIF(AI37,Setting!B7,AH37:AI37)-SUMIF(AI39,Setting!B7,AH39:AI39)-SUMIF(AI56:AI125,Setting!B7,AH56:AH125)</f>
        <v>0</v>
      </c>
      <c r="AI22" s="377"/>
      <c r="AJ22" s="376">
        <f>AH22+SUMIF(AK44:AK53,Setting!B7,AJ44:AK53)+SUMIF(AK38,Setting!B7,AJ38:AK38)+SUMIF(AK40,Setting!B7,AJ40:AK40)-SUMIF(AK37,Setting!B7,AJ37:AK37)-SUMIF(AK39,Setting!B7,AJ39:AK39)-SUMIF(AK56:AK125,Setting!B7,AJ56:AJ125)</f>
        <v>0</v>
      </c>
      <c r="AK22" s="377"/>
      <c r="AL22" s="376">
        <f>AJ22+SUMIF(AM44:AM53,Setting!B7,AL44:AM53)+SUMIF(AM38,Setting!B7,AL38:AM38)+SUMIF(AM40,Setting!B7,AL40:AM40)-SUMIF(AM37,Setting!B7,AL37:AM37)-SUMIF(AM39,Setting!B7,AL39:AM39)-SUMIF(AM56:AM125,Setting!B7,AL56:AL125)</f>
        <v>0</v>
      </c>
      <c r="AM22" s="377"/>
      <c r="AN22" s="376">
        <f>AL22+SUMIF(AO44:AO53,Setting!B7,AN44:AO53)+SUMIF(AO38,Setting!B7,AN38:AO38)+SUMIF(AO40,Setting!B7,AN40:AO40)-SUMIF(AO37,Setting!B7,AN37:AO37)-SUMIF(AO39,Setting!B7,AN39:AO39)-SUMIF(AO56:AO125,Setting!B7,AN56:AN125)</f>
        <v>0</v>
      </c>
      <c r="AO22" s="377"/>
      <c r="AP22" s="376">
        <f>AN22+SUMIF(AQ44:AQ53,Setting!B7,AP44:AQ53)+SUMIF(AQ38,Setting!B7,AP38:AQ38)+SUMIF(AQ40,Setting!B7,AP40:AQ40)-SUMIF(AQ37,Setting!B7,AP37:AQ37)-SUMIF(AQ39,Setting!B7,AP39:AQ39)-SUMIF(AQ56:AQ125,Setting!B7,AP56:AP125)</f>
        <v>0</v>
      </c>
      <c r="AQ22" s="377"/>
      <c r="AR22" s="376">
        <f>AP22+SUMIF(AS44:AS53,Setting!B7,AR44:AS53)+SUMIF(AS38,Setting!B7,AR38:AS38)+SUMIF(AS40,Setting!B7,AR40:AS40)-SUMIF(AS37,Setting!B7,AR37:AS37)-SUMIF(AS39,Setting!B7,AR39:AS39)-SUMIF(AS56:AS125,Setting!B7,AR56:AR125)</f>
        <v>0</v>
      </c>
      <c r="AS22" s="377"/>
      <c r="AT22" s="376">
        <f>AR22+SUMIF(AU44:AU53,Setting!B7,AT44:AU53)+SUMIF(AU38,Setting!B7,AT38:AU38)+SUMIF(AU40,Setting!B7,AT40:AU40)-SUMIF(AU37,Setting!B7,AT37:AU37)-SUMIF(AU39,Setting!B7,AT39:AU39)-SUMIF(AU56:AU125,Setting!B7,AT56:AT125)</f>
        <v>0</v>
      </c>
      <c r="AU22" s="377"/>
      <c r="AV22" s="376">
        <f>AT22+SUMIF(AW44:AW53,Setting!B7,AV44:AW53)+SUMIF(AW38,Setting!B7,AV38:AW38)+SUMIF(AW40,Setting!B7,AV40:AW40)-SUMIF(AW37,Setting!B7,AV37:AW37)-SUMIF(AW39,Setting!B7,AV39:AW39)-SUMIF(AW56:AW125,Setting!B7,AV56:AV125)</f>
        <v>0</v>
      </c>
      <c r="AW22" s="377"/>
      <c r="AX22" s="376">
        <f>AV22+SUMIF(AY44:AY53,Setting!B7,AX44:AY53)+SUMIF(AY38,Setting!B7,AX38:AY38)+SUMIF(AY40,Setting!B7,AX40:AY40)-SUMIF(AY37,Setting!B7,AX37:AY37)-SUMIF(AY39,Setting!B7,AX39:AY39)-SUMIF(AY56:AY125,Setting!B7,AX56:AX125)</f>
        <v>0</v>
      </c>
      <c r="AY22" s="377"/>
      <c r="AZ22" s="376">
        <f>AX22+SUMIF(BA44:BA53,Setting!B7,AZ44:BA53)+SUMIF(BA38,Setting!B7,AZ38:BA38)+SUMIF(BA40,Setting!B7,AZ40:BA40)-SUMIF(BA37,Setting!B7,AZ37:BA37)-SUMIF(BA39,Setting!B7,AZ39:BA39)-SUMIF(BA56:BA125,Setting!B7,AZ56:AZ125)</f>
        <v>0</v>
      </c>
      <c r="BA22" s="377"/>
      <c r="BB22" s="376">
        <f>AZ22+SUMIF(BC44:BC53,Setting!B7,BB44:BC53)+SUMIF(BC38,Setting!B7,BB38:BC38)+SUMIF(BC40,Setting!B7,BB40:BC40)-SUMIF(BC37,Setting!B7,BB37:BC37)-SUMIF(BC39,Setting!B7,BB39:BC39)-SUMIF(BC56:BC125,Setting!B7,BB56:BB125)</f>
        <v>0</v>
      </c>
      <c r="BC22" s="377"/>
      <c r="BD22" s="376">
        <f>BB22+SUMIF(BE44:BE53,Setting!B7,BD44:BE53)+SUMIF(BE38,Setting!B7,BD38:BE38)+SUMIF(BE40,Setting!B7,BD40:BE40)-SUMIF(BE37,Setting!B7,BD37:BE37)-SUMIF(BE39,Setting!B7,BD39:BE39)-SUMIF(BE56:BE125,Setting!B7,BD56:BE125)</f>
        <v>0</v>
      </c>
      <c r="BE22" s="377"/>
      <c r="BF22" s="376">
        <f>BD22+SUMIF(BG44:BG53,Setting!B7,BF44:BG53)+SUMIF(BG38,Setting!B7,BF38:BG38)+SUMIF(BG40,Setting!B7,BF40:BG40)-SUMIF(BG37,Setting!B7,BF37:BG37)-SUMIF(BG39,Setting!B7,BF39:BG39)-SUMIF(BG56:BG125,Setting!B7,BF56:BF125)</f>
        <v>0</v>
      </c>
      <c r="BG22" s="423"/>
      <c r="BH22" s="376">
        <f>BF22+SUMIF(BI44:BI53,Setting!B7,BH44:BI53)+SUMIF(BI38,Setting!B7,BH38:BI38)+SUMIF(BI40,Setting!B7,BH40:BI40)-SUMIF(BI37,Setting!B7,BH37:BI37)-SUMIF(BI39,Setting!B7,BH39:BI39)-SUMIF(BI56:BI125,Setting!B7,BH56:BH125)</f>
        <v>0</v>
      </c>
      <c r="BI22" s="377"/>
    </row>
    <row r="23" spans="2:65" s="43" customFormat="1" ht="18.75" customHeight="1">
      <c r="B23" s="390"/>
      <c r="C23" s="71">
        <f>Setting!B8</f>
        <v>0</v>
      </c>
      <c r="D23" s="380">
        <f>'1'!BL23+SUMIF(E44:E53,Setting!$B$8,D44:E53)+SUMIF(E38,Setting!$B$8,D38:E38)+SUMIF(E40,Setting!$B$8,D40:E40)-SUMIF(E37,Setting!$B$8,D37:E37)-SUMIF(E39,Setting!$B$8,D39:E39)-SUMIF(E56:E125,Setting!$B$8,D56:D125)</f>
        <v>0</v>
      </c>
      <c r="E23" s="381"/>
      <c r="F23" s="380">
        <f>D23+SUMIF(G44:G53,Setting!$B$8,F44:G53)+SUMIF(G38,Setting!$B$8,F38:G38)+SUMIF(G40,Setting!$B$8,F40:G40)-SUMIF(G37,Setting!$B$8,F37:G37)-SUMIF(G39,Setting!$B$8,F39:G39)-SUMIF(G56:G125,Setting!$B$8,F56:F125)</f>
        <v>0</v>
      </c>
      <c r="G23" s="381"/>
      <c r="H23" s="380">
        <f>F23+SUMIF(I44:I53,Setting!B8,H44:I53)+SUMIF(I38,Setting!B8,H38:I38)+SUMIF(I40,Setting!B8,H40:I40)-SUMIF(I37,Setting!B8,H37:I37)-SUMIF(I39,Setting!B8,H39:I39)-SUMIF(I56:I125,Setting!B8,H56:H125)</f>
        <v>0</v>
      </c>
      <c r="I23" s="381"/>
      <c r="J23" s="380">
        <f>H23+SUMIF(K44:K53,Setting!B8,J44:K53)+SUMIF(K38,Setting!B8,J38:K38)+SUMIF(K40,Setting!B8,J40:K40)-SUMIF(K37,Setting!B8,J37:K37)-SUMIF(K39,Setting!B8,J39:K39)-SUMIF(K56:K125,Setting!B8,J56:J125)</f>
        <v>0</v>
      </c>
      <c r="K23" s="381"/>
      <c r="L23" s="380">
        <f>J23+SUMIF(M44:M53,Setting!B8,L44:M53)+SUMIF(M38,Setting!B8,L38:M38)+SUMIF(M40,Setting!B8,L40:M40)-SUMIF(M37,Setting!B8,L37:M37)-SUMIF(M39,Setting!B8,L39:M39)-SUMIF(M56:M125,Setting!B8,L56:L125)</f>
        <v>0</v>
      </c>
      <c r="M23" s="381"/>
      <c r="N23" s="380">
        <f>L23+SUMIF(O44:O53,Setting!B8,N44:O53)+SUMIF(O38,Setting!B8,N38:O38)+SUMIF(O40,Setting!B8,N40:O40)-SUMIF(O37,Setting!B8,N37:O37)-SUMIF(O39,Setting!B8,N39:O39)-SUMIF(O56:O125,Setting!B8,N56:N125)</f>
        <v>0</v>
      </c>
      <c r="O23" s="381"/>
      <c r="P23" s="380">
        <f>N23+SUMIF(Q44:Q53,Setting!B8,P44:Q53)+SUMIF(Q38,Setting!B8,P38:Q38)+SUMIF(Q40,Setting!B8,P40:Q40)-SUMIF(Q37,Setting!B8,P37:Q37)-SUMIF(Q39,Setting!B8,P39:Q39)-SUMIF(Q56:Q125,Setting!B8,P56:P125)</f>
        <v>0</v>
      </c>
      <c r="Q23" s="381"/>
      <c r="R23" s="380">
        <f>P23+SUMIF(S44:S53,Setting!B8,R44:S53)+SUMIF(S38,Setting!B8,R38:S38)+SUMIF(S40,Setting!B8,R40:S40)-SUMIF(S37,Setting!B8,R37:S37)-SUMIF(S39,Setting!B8,R39:S39)-SUMIF(S56:S125,Setting!B8,R56:R125)</f>
        <v>0</v>
      </c>
      <c r="S23" s="381"/>
      <c r="T23" s="380">
        <f>R23+SUMIF(U44:U53,Setting!B8,T44:U53)+SUMIF(U38,Setting!B8,T38:U38)+SUMIF(U40,Setting!B8,T40:U40)-SUMIF(U37,Setting!B8,T37:U37)-SUMIF(U39,Setting!B8,T39:U39)-SUMIF(U56:U125,Setting!B8,T56:T125)</f>
        <v>0</v>
      </c>
      <c r="U23" s="381"/>
      <c r="V23" s="380">
        <f>T23+SUMIF(W44:W53,Setting!B8,V44:W53)+SUMIF(W38,Setting!B8,V38:W38)+SUMIF(W40,Setting!B8,V40:W40)-SUMIF(W37,Setting!B8,V37:W37)-SUMIF(W39,Setting!B8,V39:W39)-SUMIF(W56:W125,Setting!B8,V56:V125)</f>
        <v>0</v>
      </c>
      <c r="W23" s="381"/>
      <c r="X23" s="380">
        <f>V23+SUMIF(Y44:Y53,Setting!B8,X44:Y53)+SUMIF(Y38,Setting!B8,X38:Y38)+SUMIF(Y40,Setting!B8,X40:Y40)-SUMIF(Y37,Setting!B8,X37:Y37)-SUMIF(Y39,Setting!B8,X39:Y39)-SUMIF(Y56:Y125,Setting!B8,X56:X125)</f>
        <v>0</v>
      </c>
      <c r="Y23" s="381"/>
      <c r="Z23" s="380">
        <f>X23+SUMIF(AA44:AA53,Setting!B8,Z44:AA53)+SUMIF(AA38,Setting!B8,Z38:AA38)+SUMIF(AA40,Setting!B8,Z40:AA40)-SUMIF(AA37,Setting!B8,Z37:AA37)-SUMIF(AA39,Setting!B8,Z39:AA39)-SUMIF(AA56:AA125,Setting!B8,Z56:Z125)</f>
        <v>0</v>
      </c>
      <c r="AA23" s="381"/>
      <c r="AB23" s="380">
        <f>Z23+SUMIF(AC44:AC53,Setting!B8,AB44:AC53)+SUMIF(AC38,Setting!B8,AB38:AC38)+SUMIF(AC40,Setting!B8,AB40:AC40)-SUMIF(AC37,Setting!B8,AB37:AC37)-SUMIF(AC39,Setting!B8,AB39:AC39)-SUMIF(AC56:AC125,Setting!B8,AB56:AB125)</f>
        <v>0</v>
      </c>
      <c r="AC23" s="381"/>
      <c r="AD23" s="380">
        <f>AB23+SUMIF(AE44:AE53,Setting!B8,AD44:AE53)+SUMIF(AE38,Setting!B8,AD38:AE38)+SUMIF(AE40,Setting!B8,AD40:AE40)-SUMIF(AE37,Setting!B8,AD37:AE37)-SUMIF(AE39,Setting!B8,AD39:AE39)-SUMIF(AE56:AE125,Setting!B8,AD56:AE125)</f>
        <v>0</v>
      </c>
      <c r="AE23" s="381"/>
      <c r="AF23" s="380">
        <f>AD23+SUMIF(AG44:AG53,Setting!B8,AF44:AG53)+SUMIF(AG38,Setting!B8,AF38:AG38)+SUMIF(AG40,Setting!B8,AF40:AG40)-SUMIF(AG37,Setting!B8,AF37:AG37)-SUMIF(AG39,Setting!B8,AF39:AG39)-SUMIF(AG56:AG125,Setting!B8,AF56:AF125)</f>
        <v>0</v>
      </c>
      <c r="AG23" s="381"/>
      <c r="AH23" s="380">
        <f>AF23+SUMIF(AI44:AI53,Setting!B8,AH44:AI53)+SUMIF(AI38,Setting!B8,AH38:AI38)+SUMIF(AI40,Setting!B8,AH40:AI40)-SUMIF(AI37,Setting!B8,AH37:AI37)-SUMIF(AI39,Setting!B8,AH39:AI39)-SUMIF(AI56:AI125,Setting!B8,AH56:AH125)</f>
        <v>0</v>
      </c>
      <c r="AI23" s="381"/>
      <c r="AJ23" s="380">
        <f>AH23+SUMIF(AK44:AK53,Setting!B8,AJ44:AK53)+SUMIF(AK38,Setting!B8,AJ38:AK38)+SUMIF(AK40,Setting!B8,AJ40:AK40)-SUMIF(AK37,Setting!B8,AJ37:AK37)-SUMIF(AK39,Setting!B8,AJ39:AK39)-SUMIF(AK56:AK125,Setting!B8,AJ56:AJ125)</f>
        <v>0</v>
      </c>
      <c r="AK23" s="381"/>
      <c r="AL23" s="380">
        <f>AJ23+SUMIF(AM44:AM53,Setting!B8,AL44:AM53)+SUMIF(AM38,Setting!B8,AL38:AM38)+SUMIF(AM40,Setting!B8,AL40:AM40)-SUMIF(AM37,Setting!B8,AL37:AM37)-SUMIF(AM39,Setting!B8,AL39:AM39)-SUMIF(AM56:AM125,Setting!B8,AL56:AL125)</f>
        <v>0</v>
      </c>
      <c r="AM23" s="381"/>
      <c r="AN23" s="380">
        <f>AL23+SUMIF(AO44:AO53,Setting!B8,AN44:AO53)+SUMIF(AO38,Setting!B8,AN38:AO38)+SUMIF(AO40,Setting!B8,AN40:AO40)-SUMIF(AO37,Setting!B8,AN37:AO37)-SUMIF(AO39,Setting!B8,AN39:AO39)-SUMIF(AO56:AO125,Setting!B8,AN56:AN125)</f>
        <v>0</v>
      </c>
      <c r="AO23" s="381"/>
      <c r="AP23" s="380">
        <f>AN23+SUMIF(AQ44:AQ53,Setting!B8,AP44:AQ53)+SUMIF(AQ38,Setting!B8,AP38:AQ38)+SUMIF(AQ40,Setting!B8,AP40:AQ40)-SUMIF(AQ37,Setting!B8,AP37:AQ37)-SUMIF(AQ39,Setting!B8,AP39:AQ39)-SUMIF(AQ56:AQ125,Setting!B8,AP56:AP125)</f>
        <v>0</v>
      </c>
      <c r="AQ23" s="381"/>
      <c r="AR23" s="380">
        <f>AP23+SUMIF(AS44:AS53,Setting!B8,AR44:AS53)+SUMIF(AS38,Setting!B8,AR38:AS38)+SUMIF(AS40,Setting!B8,AR40:AS40)-SUMIF(AS37,Setting!B8,AR37:AS37)-SUMIF(AS39,Setting!B8,AR39:AS39)-SUMIF(AS56:AS125,Setting!B8,AR56:AR125)</f>
        <v>0</v>
      </c>
      <c r="AS23" s="381"/>
      <c r="AT23" s="380">
        <f>AR23+SUMIF(AU44:AU53,Setting!B8,AT44:AU53)+SUMIF(AU38,Setting!B8,AT38:AU38)+SUMIF(AU40,Setting!B8,AT40:AU40)-SUMIF(AU37,Setting!B8,AT37:AU37)-SUMIF(AU39,Setting!B8,AT39:AU39)-SUMIF(AU56:AU125,Setting!B8,AT56:AT125)</f>
        <v>0</v>
      </c>
      <c r="AU23" s="381"/>
      <c r="AV23" s="380">
        <f>AT23+SUMIF(AW44:AW53,Setting!B8,AV44:AW53)+SUMIF(AW38,Setting!B8,AV38:AW38)+SUMIF(AW40,Setting!B8,AV40:AW40)-SUMIF(AW37,Setting!B8,AV37:AW37)-SUMIF(AW39,Setting!B8,AV39:AW39)-SUMIF(AW56:AW125,Setting!B8,AV56:AV125)</f>
        <v>0</v>
      </c>
      <c r="AW23" s="381"/>
      <c r="AX23" s="380">
        <f>AV23+SUMIF(AY44:AY53,Setting!B8,AX44:AY53)+SUMIF(AY38,Setting!B8,AX38:AY38)+SUMIF(AY40,Setting!B8,AX40:AY40)-SUMIF(AY37,Setting!B8,AX37:AY37)-SUMIF(AY39,Setting!B8,AX39:AY39)-SUMIF(AY56:AY125,Setting!B8,AX56:AX125)</f>
        <v>0</v>
      </c>
      <c r="AY23" s="381"/>
      <c r="AZ23" s="380">
        <f>AX23+SUMIF(BA44:BA53,Setting!B8,AZ44:BA53)+SUMIF(BA38,Setting!B8,AZ38:BA38)+SUMIF(BA40,Setting!B8,AZ40:BA40)-SUMIF(BA37,Setting!B8,AZ37:BA37)-SUMIF(BA39,Setting!B8,AZ39:BA39)-SUMIF(BA56:BA125,Setting!B8,AZ56:AZ125)</f>
        <v>0</v>
      </c>
      <c r="BA23" s="381"/>
      <c r="BB23" s="380">
        <f>AZ23+SUMIF(BC44:BC53,Setting!B8,BB44:BC53)+SUMIF(BC38,Setting!B8,BB38:BC38)+SUMIF(BC40,Setting!B8,BB40:BC40)-SUMIF(BC37,Setting!B8,BB37:BC37)-SUMIF(BC39,Setting!B8,BB39:BC39)-SUMIF(BC56:BC125,Setting!B8,BB56:BB125)</f>
        <v>0</v>
      </c>
      <c r="BC23" s="381"/>
      <c r="BD23" s="380">
        <f>BB23+SUMIF(BE44:BE53,Setting!B8,BD44:BE53)+SUMIF(BE38,Setting!B8,BD38:BE38)+SUMIF(BE40,Setting!B8,BD40:BE40)-SUMIF(BE37,Setting!B8,BD37:BE37)-SUMIF(BE39,Setting!B8,BD39:BE39)-SUMIF(BE56:BE125,Setting!B8,BD56:BE125)</f>
        <v>0</v>
      </c>
      <c r="BE23" s="381"/>
      <c r="BF23" s="380">
        <f>BD23+SUMIF(BG44:BG53,Setting!B8,BF44:BG53)+SUMIF(BG38,Setting!B8,BF38:BG38)+SUMIF(BG40,Setting!B8,BF40:BG40)-SUMIF(BG37,Setting!B8,BF37:BG37)-SUMIF(BG39,Setting!B8,BF39:BG39)-SUMIF(BG56:BG125,Setting!B8,BF56:BF125)</f>
        <v>0</v>
      </c>
      <c r="BG23" s="422"/>
      <c r="BH23" s="380">
        <f>BF23+SUMIF(BI44:BI53,Setting!B8,BH44:BI53)+SUMIF(BI38,Setting!B8,BH38:BI38)+SUMIF(BI40,Setting!B8,BH40:BI40)-SUMIF(BI37,Setting!B8,BH37:BI37)-SUMIF(BI39,Setting!B8,BH39:BI39)-SUMIF(BI56:BI125,Setting!B8,BH56:BH125)</f>
        <v>0</v>
      </c>
      <c r="BI23" s="381"/>
    </row>
    <row r="24" spans="2:65" s="43" customFormat="1" ht="18.75" customHeight="1">
      <c r="B24" s="390"/>
      <c r="C24" s="121">
        <f>Setting!B9</f>
        <v>0</v>
      </c>
      <c r="D24" s="376">
        <f>'1'!BL24+SUMIF(E44:E53,Setting!$B$9,D44:E53)+SUMIF(E38,Setting!$B$9,D38:E38)+SUMIF(E40,Setting!$B$9,D40:E40)-SUMIF(E37,Setting!$B$9,D37:E37)-SUMIF(E39,Setting!$B$9,D39:E39)-SUMIF(E56:E125,Setting!$B$9,D56:D125)</f>
        <v>0</v>
      </c>
      <c r="E24" s="377"/>
      <c r="F24" s="376">
        <f>D24+SUMIF(G44:G53,Setting!$B$9,F44:G53)+SUMIF(G38,Setting!$B$9,F38:G38)+SUMIF(G40,Setting!$B$9,F40:G40)-SUMIF(G37,Setting!$B$9,F37:G37)-SUMIF(G39,Setting!$B$9,F39:G39)-SUMIF(G56:G125,Setting!$B$9,F56:F125)</f>
        <v>0</v>
      </c>
      <c r="G24" s="377"/>
      <c r="H24" s="376">
        <f>F24+SUMIF(I44:I53,Setting!B9,H44:I53)+SUMIF(I38,Setting!B9,H38:I38)+SUMIF(I40,Setting!B9,H40:I40)-SUMIF(I37,Setting!B9,H37:I37)-SUMIF(I39,Setting!B9,H39:I39)-SUMIF(I56:I125,Setting!B9,H56:H125)</f>
        <v>0</v>
      </c>
      <c r="I24" s="377"/>
      <c r="J24" s="376">
        <f>H24+SUMIF(K44:K53,Setting!B9,J44:K53)+SUMIF(K38,Setting!B9,J38:K38)+SUMIF(K40,Setting!B9,J40:K40)-SUMIF(K37,Setting!B9,J37:K37)-SUMIF(K39,Setting!B9,J39:K39)-SUMIF(K56:K125,Setting!B9,J56:J125)</f>
        <v>0</v>
      </c>
      <c r="K24" s="377"/>
      <c r="L24" s="376">
        <f>J24+SUMIF(M44:M53,Setting!B9,L44:M53)+SUMIF(M38,Setting!B9,L38:M38)+SUMIF(M40,Setting!B9,L40:M40)-SUMIF(M37,Setting!B9,L37:M37)-SUMIF(M39,Setting!B9,L39:M39)-SUMIF(M56:M125,Setting!B9,L56:L125)</f>
        <v>0</v>
      </c>
      <c r="M24" s="377"/>
      <c r="N24" s="376">
        <f>L24+SUMIF(O44:O53,Setting!B9,N44:O53)+SUMIF(O38,Setting!B9,N38:O38)+SUMIF(O40,Setting!B9,N40:O40)-SUMIF(O37,Setting!B9,N37:O37)-SUMIF(O39,Setting!B9,N39:O39)-SUMIF(O56:O125,Setting!B9,N56:N125)</f>
        <v>0</v>
      </c>
      <c r="O24" s="377"/>
      <c r="P24" s="376">
        <f>N24+SUMIF(Q44:Q53,Setting!B9,P44:Q53)+SUMIF(Q38,Setting!B9,P38:Q38)+SUMIF(Q40,Setting!B9,P40:Q40)-SUMIF(Q37,Setting!B9,P37:Q37)-SUMIF(Q39,Setting!B9,P39:Q39)-SUMIF(Q56:Q125,Setting!B9,P56:P125)</f>
        <v>0</v>
      </c>
      <c r="Q24" s="377"/>
      <c r="R24" s="376">
        <f>P24+SUMIF(S44:S53,Setting!B9,R44:S53)+SUMIF(S38,Setting!B9,R38:S38)+SUMIF(S40,Setting!B9,R40:S40)-SUMIF(S37,Setting!B9,R37:S37)-SUMIF(S39,Setting!B9,R39:S39)-SUMIF(S56:S125,Setting!B9,R56:R125)</f>
        <v>0</v>
      </c>
      <c r="S24" s="377"/>
      <c r="T24" s="376">
        <f>R24+SUMIF(U44:U53,Setting!B9,T44:U53)+SUMIF(U38,Setting!B9,T38:U38)+SUMIF(U40,Setting!B9,T40:U40)-SUMIF(U37,Setting!B9,T37:U37)-SUMIF(U39,Setting!B9,T39:U39)-SUMIF(U56:U125,Setting!B9,T56:T125)</f>
        <v>0</v>
      </c>
      <c r="U24" s="377"/>
      <c r="V24" s="376">
        <f>T24+SUMIF(W44:W53,Setting!B9,V44:W53)+SUMIF(W38,Setting!B9,V38:W38)+SUMIF(W40,Setting!B9,V40:W40)-SUMIF(W37,Setting!B9,V37:W37)-SUMIF(W39,Setting!B9,V39:W39)-SUMIF(W56:W125,Setting!B9,V56:V125)</f>
        <v>0</v>
      </c>
      <c r="W24" s="377"/>
      <c r="X24" s="376">
        <f>V24+SUMIF(Y44:Y53,Setting!B9,X44:Y53)+SUMIF(Y38,Setting!B9,X38:Y38)+SUMIF(Y40,Setting!B9,X40:Y40)-SUMIF(Y37,Setting!B9,X37:Y37)-SUMIF(Y39,Setting!B9,X39:Y39)-SUMIF(Y56:Y125,Setting!B9,X56:X125)</f>
        <v>0</v>
      </c>
      <c r="Y24" s="377"/>
      <c r="Z24" s="376">
        <f>X24+SUMIF(AA44:AA53,Setting!B9,Z44:AA53)+SUMIF(AA38,Setting!B9,Z38:AA38)+SUMIF(AA40,Setting!B9,Z40:AA40)-SUMIF(AA37,Setting!B9,Z37:AA37)-SUMIF(AA39,Setting!B9,Z39:AA39)-SUMIF(AA56:AA125,Setting!B9,Z56:Z125)</f>
        <v>0</v>
      </c>
      <c r="AA24" s="377"/>
      <c r="AB24" s="376">
        <f>Z24+SUMIF(AC44:AC53,Setting!B9,AB44:AC53)+SUMIF(AC38,Setting!B9,AB38:AC38)+SUMIF(AC40,Setting!B9,AB40:AC40)-SUMIF(AC37,Setting!B9,AB37:AC37)-SUMIF(AC39,Setting!B9,AB39:AC39)-SUMIF(AC56:AC125,Setting!B9,AB56:AB125)</f>
        <v>0</v>
      </c>
      <c r="AC24" s="377"/>
      <c r="AD24" s="376">
        <f>AB24+SUMIF(AE44:AE53,Setting!B9,AD44:AE53)+SUMIF(AE38,Setting!B9,AD38:AE38)+SUMIF(AE40,Setting!B9,AD40:AE40)-SUMIF(AE37,Setting!B9,AD37:AE37)-SUMIF(AE39,Setting!B9,AD39:AE39)-SUMIF(AE56:AE125,Setting!B9,AD56:AE125)</f>
        <v>0</v>
      </c>
      <c r="AE24" s="377"/>
      <c r="AF24" s="376">
        <f>AD24+SUMIF(AG44:AG53,Setting!B9,AF44:AG53)+SUMIF(AG38,Setting!B9,AF38:AG38)+SUMIF(AG40,Setting!B9,AF40:AG40)-SUMIF(AG37,Setting!B9,AF37:AG37)-SUMIF(AG39,Setting!B9,AF39:AG39)-SUMIF(AG56:AG125,Setting!B9,AF56:AF125)</f>
        <v>0</v>
      </c>
      <c r="AG24" s="377"/>
      <c r="AH24" s="376">
        <f>AF24+SUMIF(AI44:AI53,Setting!B9,AH44:AI53)+SUMIF(AI38,Setting!B9,AH38:AI38)+SUMIF(AI40,Setting!B9,AH40:AI40)-SUMIF(AI37,Setting!B9,AH37:AI37)-SUMIF(AI39,Setting!B9,AH39:AI39)-SUMIF(AI56:AI125,Setting!B9,AH56:AH125)</f>
        <v>0</v>
      </c>
      <c r="AI24" s="377"/>
      <c r="AJ24" s="376">
        <f>AH24+SUMIF(AK44:AK53,Setting!B9,AJ44:AK53)+SUMIF(AK38,Setting!B9,AJ38:AK38)+SUMIF(AK40,Setting!B9,AJ40:AK40)-SUMIF(AK37,Setting!B9,AJ37:AK37)-SUMIF(AK39,Setting!B9,AJ39:AK39)-SUMIF(AK56:AK125,Setting!B9,AJ56:AJ125)</f>
        <v>0</v>
      </c>
      <c r="AK24" s="377"/>
      <c r="AL24" s="376">
        <f>AJ24+SUMIF(AM44:AM53,Setting!B9,AL44:AM53)+SUMIF(AM38,Setting!B9,AL38:AM38)+SUMIF(AM40,Setting!B9,AL40:AM40)-SUMIF(AM37,Setting!B9,AL37:AM37)-SUMIF(AM39,Setting!B9,AL39:AM39)-SUMIF(AM56:AM125,Setting!B9,AL56:AL125)</f>
        <v>0</v>
      </c>
      <c r="AM24" s="377"/>
      <c r="AN24" s="376">
        <f>AL24+SUMIF(AO44:AO53,Setting!B9,AN44:AO53)+SUMIF(AO38,Setting!B9,AN38:AO38)+SUMIF(AO40,Setting!B9,AN40:AO40)-SUMIF(AO37,Setting!B9,AN37:AO37)-SUMIF(AO39,Setting!B9,AN39:AO39)-SUMIF(AO56:AO125,Setting!B9,AN56:AN125)</f>
        <v>0</v>
      </c>
      <c r="AO24" s="377"/>
      <c r="AP24" s="376">
        <f>AN24+SUMIF(AQ44:AQ53,Setting!B9,AP44:AQ53)+SUMIF(AQ38,Setting!B9,AP38:AQ38)+SUMIF(AQ40,Setting!B9,AP40:AQ40)-SUMIF(AQ37,Setting!B9,AP37:AQ37)-SUMIF(AQ39,Setting!B9,AP39:AQ39)-SUMIF(AQ56:AQ125,Setting!B9,AP56:AP125)</f>
        <v>0</v>
      </c>
      <c r="AQ24" s="377"/>
      <c r="AR24" s="376">
        <f>AP24+SUMIF(AS44:AS53,Setting!B9,AR44:AS53)+SUMIF(AS38,Setting!B9,AR38:AS38)+SUMIF(AS40,Setting!B9,AR40:AS40)-SUMIF(AS37,Setting!B9,AR37:AS37)-SUMIF(AS39,Setting!B9,AR39:AS39)-SUMIF(AS56:AS125,Setting!B9,AR56:AR125)</f>
        <v>0</v>
      </c>
      <c r="AS24" s="377"/>
      <c r="AT24" s="376">
        <f>AR24+SUMIF(AU44:AU53,Setting!B9,AT44:AU53)+SUMIF(AU38,Setting!B9,AT38:AU38)+SUMIF(AU40,Setting!B9,AT40:AU40)-SUMIF(AU37,Setting!B9,AT37:AU37)-SUMIF(AU39,Setting!B9,AT39:AU39)-SUMIF(AU56:AU125,Setting!B9,AT56:AT125)</f>
        <v>0</v>
      </c>
      <c r="AU24" s="377"/>
      <c r="AV24" s="376">
        <f>AT24+SUMIF(AW44:AW53,Setting!B9,AV44:AW53)+SUMIF(AW38,Setting!B9,AV38:AW38)+SUMIF(AW40,Setting!B9,AV40:AW40)-SUMIF(AW37,Setting!B9,AV37:AW37)-SUMIF(AW39,Setting!B9,AV39:AW39)-SUMIF(AW56:AW125,Setting!B9,AV56:AV125)</f>
        <v>0</v>
      </c>
      <c r="AW24" s="377"/>
      <c r="AX24" s="376">
        <f>AV24+SUMIF(AY44:AY53,Setting!B9,AX44:AY53)+SUMIF(AY38,Setting!B9,AX38:AY38)+SUMIF(AY40,Setting!B9,AX40:AY40)-SUMIF(AY37,Setting!B9,AX37:AY37)-SUMIF(AY39,Setting!B9,AX39:AY39)-SUMIF(AY56:AY125,Setting!B9,AX56:AX125)</f>
        <v>0</v>
      </c>
      <c r="AY24" s="377"/>
      <c r="AZ24" s="376">
        <f>AX24+SUMIF(BA44:BA53,Setting!B9,AZ44:BA53)+SUMIF(BA38,Setting!B9,AZ38:BA38)+SUMIF(BA40,Setting!B9,AZ40:BA40)-SUMIF(BA37,Setting!B9,AZ37:BA37)-SUMIF(BA39,Setting!B9,AZ39:BA39)-SUMIF(BA56:BA125,Setting!B9,AZ56:AZ125)</f>
        <v>0</v>
      </c>
      <c r="BA24" s="377"/>
      <c r="BB24" s="376">
        <f>AZ24+SUMIF(BC44:BC53,Setting!B9,BB44:BC53)+SUMIF(BC38,Setting!B9,BB38:BC38)+SUMIF(BC40,Setting!B9,BB40:BC40)-SUMIF(BC37,Setting!B9,BB37:BC37)-SUMIF(BC39,Setting!B9,BB39:BC39)-SUMIF(BC56:BC125,Setting!B9,BB56:BB125)</f>
        <v>0</v>
      </c>
      <c r="BC24" s="377"/>
      <c r="BD24" s="376">
        <f>BB24+SUMIF(BE44:BE53,Setting!B9,BD44:BE53)+SUMIF(BE38,Setting!B9,BD38:BE38)+SUMIF(BE40,Setting!B9,BD40:BE40)-SUMIF(BE37,Setting!B9,BD37:BE37)-SUMIF(BE39,Setting!B9,BD39:BE39)-SUMIF(BE56:BE125,Setting!B9,BD56:BE125)</f>
        <v>0</v>
      </c>
      <c r="BE24" s="377"/>
      <c r="BF24" s="376">
        <f>BD24+SUMIF(BG44:BG53,Setting!B9,BF44:BG53)+SUMIF(BG38,Setting!B9,BF38:BG38)+SUMIF(BG40,Setting!B9,BF40:BG40)-SUMIF(BG37,Setting!B9,BF37:BG37)-SUMIF(BG39,Setting!B9,BF39:BG39)-SUMIF(BG56:BG125,Setting!B9,BF56:BF125)</f>
        <v>0</v>
      </c>
      <c r="BG24" s="423"/>
      <c r="BH24" s="376">
        <f>BF24+SUMIF(BI44:BI53,Setting!B9,BH44:BI53)+SUMIF(BI38,Setting!B9,BH38:BI38)+SUMIF(BI40,Setting!B9,BH40:BI40)-SUMIF(BI37,Setting!B9,BH37:BI37)-SUMIF(BI39,Setting!B9,BH39:BI39)-SUMIF(BI56:BI125,Setting!B9,BH56:BH125)</f>
        <v>0</v>
      </c>
      <c r="BI24" s="377"/>
    </row>
    <row r="25" spans="2:65" s="43" customFormat="1" ht="18.75" customHeight="1">
      <c r="B25" s="390"/>
      <c r="C25" s="71">
        <f>Setting!B10</f>
        <v>0</v>
      </c>
      <c r="D25" s="380">
        <f>'1'!BL25+SUMIF(E44:E53,Setting!$B$10,D44:E53)+SUMIF(E38,Setting!$B$10,D38:E38)+SUMIF(E40,Setting!$B$10,D40:E40)-SUMIF(E37,Setting!$B$10,D37:E37)-SUMIF(E39,Setting!$B$10,D39:E39)-SUMIF(E56:E125,Setting!$B$10,D56:D125)</f>
        <v>0</v>
      </c>
      <c r="E25" s="381"/>
      <c r="F25" s="380">
        <f>D25+SUMIF(G44:G53,Setting!$B$10,F44:G53)+SUMIF(G38,Setting!$B$10,F38:G38)+SUMIF(G40,Setting!$B$10,F40:G40)-SUMIF(G37,Setting!$B$10,F37:G37)-SUMIF(G39,Setting!$B$10,F39:G39)-SUMIF(G56:G125,Setting!$B$10,F56:F125)</f>
        <v>0</v>
      </c>
      <c r="G25" s="381"/>
      <c r="H25" s="380">
        <f>F25+SUMIF(I44:I53,Setting!B10,H44:I53)+SUMIF(I38,Setting!B10,H38:I38)+SUMIF(I40,Setting!B10,H40:I40)-SUMIF(I37,Setting!B10,H37:I37)-SUMIF(I39,Setting!B10,H39:I39)-SUMIF(I56:I125,Setting!B10,H56:H125)</f>
        <v>0</v>
      </c>
      <c r="I25" s="381"/>
      <c r="J25" s="380">
        <f>H25+SUMIF(K44:K53,Setting!B10,J44:K53)+SUMIF(K38,Setting!B10,J38:K38)+SUMIF(K40,Setting!B10,J40:K40)-SUMIF(K37,Setting!B10,J37:K37)-SUMIF(K39,Setting!B10,J39:K39)-SUMIF(K56:K125,Setting!B10,J56:J125)</f>
        <v>0</v>
      </c>
      <c r="K25" s="381"/>
      <c r="L25" s="380">
        <f>J25+SUMIF(M44:M53,Setting!B10,L44:M53)+SUMIF(M38,Setting!B10,L38:M38)+SUMIF(M40,Setting!B10,L40:M40)-SUMIF(M37,Setting!B10,L37:M37)-SUMIF(M39,Setting!B10,L39:M39)-SUMIF(M56:M125,Setting!B10,L56:L125)</f>
        <v>0</v>
      </c>
      <c r="M25" s="381"/>
      <c r="N25" s="380">
        <f>L25+SUMIF(O44:O53,Setting!B10,N44:O53)+SUMIF(O38,Setting!B10,N38:O38)+SUMIF(O40,Setting!B10,N40:O40)-SUMIF(O37,Setting!B10,N37:O37)-SUMIF(O39,Setting!B10,N39:O39)-SUMIF(O56:O125,Setting!B10,N56:N125)</f>
        <v>0</v>
      </c>
      <c r="O25" s="381"/>
      <c r="P25" s="380">
        <f>N25+SUMIF(Q44:Q53,Setting!B10,P44:Q53)+SUMIF(Q38,Setting!B10,P38:Q38)+SUMIF(Q40,Setting!B10,P40:Q40)-SUMIF(Q37,Setting!B10,P37:Q37)-SUMIF(Q39,Setting!B10,P39:Q39)-SUMIF(Q56:Q125,Setting!B10,P56:P125)</f>
        <v>0</v>
      </c>
      <c r="Q25" s="381"/>
      <c r="R25" s="380">
        <f>P25+SUMIF(S44:S53,Setting!B10,R44:S53)+SUMIF(S38,Setting!B10,R38:S38)+SUMIF(S40,Setting!B10,R40:S40)-SUMIF(S37,Setting!B10,R37:S37)-SUMIF(S39,Setting!B10,R39:S39)-SUMIF(S56:S125,Setting!B10,R56:R125)</f>
        <v>0</v>
      </c>
      <c r="S25" s="381"/>
      <c r="T25" s="380">
        <f>R25+SUMIF(U44:U53,Setting!B10,T44:U53)+SUMIF(U38,Setting!B10,T38:U38)+SUMIF(U40,Setting!B10,T40:U40)-SUMIF(U37,Setting!B10,T37:U37)-SUMIF(U39,Setting!B10,T39:U39)-SUMIF(U56:U125,Setting!B10,T56:T125)</f>
        <v>0</v>
      </c>
      <c r="U25" s="381"/>
      <c r="V25" s="380">
        <f>T25+SUMIF(W44:W53,Setting!B10,V44:W53)+SUMIF(W38,Setting!B10,V38:W38)+SUMIF(W40,Setting!B10,V40:W40)-SUMIF(W37,Setting!B10,V37:W37)-SUMIF(W39,Setting!B10,V39:W39)-SUMIF(W56:W125,Setting!B10,V56:V125)</f>
        <v>0</v>
      </c>
      <c r="W25" s="381"/>
      <c r="X25" s="380">
        <f>V25+SUMIF(Y44:Y53,Setting!B10,X44:Y53)+SUMIF(Y38,Setting!B10,X38:Y38)+SUMIF(Y40,Setting!B10,X40:Y40)-SUMIF(Y37,Setting!B10,X37:Y37)-SUMIF(Y39,Setting!B10,X39:Y39)-SUMIF(Y56:Y125,Setting!B10,X56:X125)</f>
        <v>0</v>
      </c>
      <c r="Y25" s="381"/>
      <c r="Z25" s="380">
        <f>X25+SUMIF(AA44:AA53,Setting!B10,Z44:AA53)+SUMIF(AA38,Setting!B10,Z38:AA38)+SUMIF(AA40,Setting!B10,Z40:AA40)-SUMIF(AA37,Setting!B10,Z37:AA37)-SUMIF(AA39,Setting!B10,Z39:AA39)-SUMIF(AA56:AA125,Setting!B10,Z56:Z125)</f>
        <v>0</v>
      </c>
      <c r="AA25" s="381"/>
      <c r="AB25" s="380">
        <f>Z25+SUMIF(AC44:AC53,Setting!B10,AB44:AC53)+SUMIF(AC38,Setting!B10,AB38:AC38)+SUMIF(AC40,Setting!B10,AB40:AC40)-SUMIF(AC37,Setting!B10,AB37:AC37)-SUMIF(AC39,Setting!B10,AB39:AC39)-SUMIF(AC56:AC125,Setting!B10,AB56:AB125)</f>
        <v>0</v>
      </c>
      <c r="AC25" s="381"/>
      <c r="AD25" s="380">
        <f>AB25+SUMIF(AE44:AE53,Setting!B10,AD44:AE53)+SUMIF(AE38,Setting!B10,AD38:AE38)+SUMIF(AE40,Setting!B10,AD40:AE40)-SUMIF(AE37,Setting!B10,AD37:AE37)-SUMIF(AE39,Setting!B10,AD39:AE39)-SUMIF(AE56:AE125,Setting!B10,AD56:AE125)</f>
        <v>0</v>
      </c>
      <c r="AE25" s="381"/>
      <c r="AF25" s="380">
        <f>AD25+SUMIF(AG44:AG53,Setting!B10,AF44:AG53)+SUMIF(AG38,Setting!B10,AF38:AG38)+SUMIF(AG40,Setting!B10,AF40:AG40)-SUMIF(AG37,Setting!B10,AF37:AG37)-SUMIF(AG39,Setting!B10,AF39:AG39)-SUMIF(AG56:AG125,Setting!B10,AF56:AF125)</f>
        <v>0</v>
      </c>
      <c r="AG25" s="381"/>
      <c r="AH25" s="380">
        <f>AF25+SUMIF(AI44:AI53,Setting!B10,AH44:AI53)+SUMIF(AI38,Setting!B10,AH38:AI38)+SUMIF(AI40,Setting!B10,AH40:AI40)-SUMIF(AI37,Setting!B10,AH37:AI37)-SUMIF(AI39,Setting!B10,AH39:AI39)-SUMIF(AI56:AI125,Setting!B10,AH56:AH125)</f>
        <v>0</v>
      </c>
      <c r="AI25" s="381"/>
      <c r="AJ25" s="380">
        <f>AH25+SUMIF(AK44:AK53,Setting!B10,AJ44:AK53)+SUMIF(AK38,Setting!B10,AJ38:AK38)+SUMIF(AK40,Setting!B10,AJ40:AK40)-SUMIF(AK37,Setting!B10,AJ37:AK37)-SUMIF(AK39,Setting!B10,AJ39:AK39)-SUMIF(AK56:AK125,Setting!B10,AJ56:AJ125)</f>
        <v>0</v>
      </c>
      <c r="AK25" s="381"/>
      <c r="AL25" s="380">
        <f>AJ25+SUMIF(AM44:AM53,Setting!B10,AL44:AM53)+SUMIF(AM38,Setting!B10,AL38:AM38)+SUMIF(AM40,Setting!B10,AL40:AM40)-SUMIF(AM37,Setting!B10,AL37:AM37)-SUMIF(AM39,Setting!B10,AL39:AM39)-SUMIF(AM56:AM125,Setting!B10,AL56:AL125)</f>
        <v>0</v>
      </c>
      <c r="AM25" s="381"/>
      <c r="AN25" s="380">
        <f>AL25+SUMIF(AO44:AO53,Setting!B10,AN44:AO53)+SUMIF(AO38,Setting!B10,AN38:AO38)+SUMIF(AO40,Setting!B10,AN40:AO40)-SUMIF(AO37,Setting!B10,AN37:AO37)-SUMIF(AO39,Setting!B10,AN39:AO39)-SUMIF(AO56:AO125,Setting!B10,AN56:AN125)</f>
        <v>0</v>
      </c>
      <c r="AO25" s="381"/>
      <c r="AP25" s="380">
        <f>AN25+SUMIF(AQ44:AQ53,Setting!B10,AP44:AQ53)+SUMIF(AQ38,Setting!B10,AP38:AQ38)+SUMIF(AQ40,Setting!B10,AP40:AQ40)-SUMIF(AQ37,Setting!B10,AP37:AQ37)-SUMIF(AQ39,Setting!B10,AP39:AQ39)-SUMIF(AQ56:AQ125,Setting!B10,AP56:AP125)</f>
        <v>0</v>
      </c>
      <c r="AQ25" s="381"/>
      <c r="AR25" s="380">
        <f>AP25+SUMIF(AS44:AS53,Setting!B10,AR44:AS53)+SUMIF(AS38,Setting!B10,AR38:AS38)+SUMIF(AS40,Setting!B10,AR40:AS40)-SUMIF(AS37,Setting!B10,AR37:AS37)-SUMIF(AS39,Setting!B10,AR39:AS39)-SUMIF(AS56:AS125,Setting!B10,AR56:AR125)</f>
        <v>0</v>
      </c>
      <c r="AS25" s="381"/>
      <c r="AT25" s="380">
        <f>AR25+SUMIF(AU44:AU53,Setting!B10,AT44:AU53)+SUMIF(AU38,Setting!B10,AT38:AU38)+SUMIF(AU40,Setting!B10,AT40:AU40)-SUMIF(AU37,Setting!B10,AT37:AU37)-SUMIF(AU39,Setting!B10,AT39:AU39)-SUMIF(AU56:AU125,Setting!B10,AT56:AT125)</f>
        <v>0</v>
      </c>
      <c r="AU25" s="381"/>
      <c r="AV25" s="380">
        <f>AT25+SUMIF(AW44:AW53,Setting!B10,AV44:AW53)+SUMIF(AW38,Setting!B10,AV38:AW38)+SUMIF(AW40,Setting!B10,AV40:AW40)-SUMIF(AW37,Setting!B10,AV37:AW37)-SUMIF(AW39,Setting!B10,AV39:AW39)-SUMIF(AW56:AW125,Setting!B10,AV56:AV125)</f>
        <v>0</v>
      </c>
      <c r="AW25" s="381"/>
      <c r="AX25" s="380">
        <f>AV25+SUMIF(AY44:AY53,Setting!B10,AX44:AY53)+SUMIF(AY38,Setting!B10,AX38:AY38)+SUMIF(AY40,Setting!B10,AX40:AY40)-SUMIF(AY37,Setting!B10,AX37:AY37)-SUMIF(AY39,Setting!B10,AX39:AY39)-SUMIF(AY56:AY125,Setting!B10,AX56:AX125)</f>
        <v>0</v>
      </c>
      <c r="AY25" s="381"/>
      <c r="AZ25" s="380">
        <f>AX25+SUMIF(BA44:BA53,Setting!B10,AZ44:BA53)+SUMIF(BA38,Setting!B10,AZ38:BA38)+SUMIF(BA40,Setting!B10,AZ40:BA40)-SUMIF(BA37,Setting!B10,AZ37:BA37)-SUMIF(BA39,Setting!B10,AZ39:BA39)-SUMIF(BA56:BA125,Setting!B10,AZ56:AZ125)</f>
        <v>0</v>
      </c>
      <c r="BA25" s="381"/>
      <c r="BB25" s="380">
        <f>AZ25+SUMIF(BC44:BC53,Setting!B10,BB44:BC53)+SUMIF(BC38,Setting!B10,BB38:BC38)+SUMIF(BC40,Setting!B10,BB40:BC40)-SUMIF(BC37,Setting!B10,BB37:BC37)-SUMIF(BC39,Setting!B10,BB39:BC39)-SUMIF(BC56:BC125,Setting!B10,BB56:BB125)</f>
        <v>0</v>
      </c>
      <c r="BC25" s="381"/>
      <c r="BD25" s="380">
        <f>BB25+SUMIF(BE44:BE53,Setting!B10,BD44:BE53)+SUMIF(BE38,Setting!B10,BD38:BE38)+SUMIF(BE40,Setting!B10,BD40:BE40)-SUMIF(BE37,Setting!B10,BD37:BE37)-SUMIF(BE39,Setting!B10,BD39:BE39)-SUMIF(BE56:BE125,Setting!B10,BD56:BE125)</f>
        <v>0</v>
      </c>
      <c r="BE25" s="381"/>
      <c r="BF25" s="380">
        <f>BD25+SUMIF(BG44:BG53,Setting!B10,BF44:BG53)+SUMIF(BG38,Setting!B10,BF38:BG38)+SUMIF(BG40,Setting!B10,BF40:BG40)-SUMIF(BG37,Setting!B10,BF37:BG37)-SUMIF(BG39,Setting!B10,BF39:BG39)-SUMIF(BG56:BG125,Setting!B10,BF56:BF125)</f>
        <v>0</v>
      </c>
      <c r="BG25" s="422"/>
      <c r="BH25" s="380">
        <f>BF25+SUMIF(BI44:BI53,Setting!B10,BH44:BI53)+SUMIF(BI38,Setting!B10,BH38:BI38)+SUMIF(BI40,Setting!B10,BH40:BI40)-SUMIF(BI37,Setting!B10,BH37:BI37)-SUMIF(BI39,Setting!B10,BH39:BI39)-SUMIF(BI56:BI125,Setting!B10,BH56:BH125)</f>
        <v>0</v>
      </c>
      <c r="BI25" s="381"/>
    </row>
    <row r="26" spans="2:65" s="43" customFormat="1" ht="18.75" customHeight="1">
      <c r="B26" s="390"/>
      <c r="C26" s="121">
        <f>Setting!B11</f>
        <v>0</v>
      </c>
      <c r="D26" s="376">
        <f>'1'!BL26+SUMIF(E44:E53,Setting!$B$11,D44:E53)+SUMIF(E38,Setting!$B$11,D38:E38)+SUMIF(E40,Setting!$B$11,D40:E40)-SUMIF(E37,Setting!$B$11,D37:E37)-SUMIF(E39,Setting!$B$11,D39:E39)-SUMIF(E56:E125,Setting!$B$11,D56:D125)</f>
        <v>0</v>
      </c>
      <c r="E26" s="377"/>
      <c r="F26" s="376">
        <f>D26+SUMIF(G44:G53,Setting!$B$11,F44:G53)+SUMIF(G38,Setting!$B$11,F38:G38)+SUMIF(G40,Setting!$B$11,F40:G40)-SUMIF(G37,Setting!$B$11,F37:G37)-SUMIF(G39,Setting!$B$11,F39:G39)-SUMIF(G56:G125,Setting!$B$11,F56:F125)</f>
        <v>0</v>
      </c>
      <c r="G26" s="377"/>
      <c r="H26" s="376">
        <f>F26+SUMIF(I44:I53,Setting!B11,H44:I53)+SUMIF(I38,Setting!B11,H38:I38)+SUMIF(I40,Setting!B11,H40:I40)-SUMIF(I37,Setting!B11,H37:I37)-SUMIF(I39,Setting!B11,H39:I39)-SUMIF(I56:I125,Setting!B11,H56:H125)</f>
        <v>0</v>
      </c>
      <c r="I26" s="377"/>
      <c r="J26" s="376">
        <f>H26+SUMIF(K44:K53,Setting!B11,J44:K53)+SUMIF(K38,Setting!B11,J38:K38)+SUMIF(K40,Setting!B11,J40:K40)-SUMIF(K37,Setting!B11,J37:K37)-SUMIF(K39,Setting!B11,J39:K39)-SUMIF(K56:K125,Setting!B11,J56:J125)</f>
        <v>0</v>
      </c>
      <c r="K26" s="377"/>
      <c r="L26" s="376">
        <f>J26+SUMIF(M44:M53,Setting!B11,L44:M53)+SUMIF(M38,Setting!B11,L38:M38)+SUMIF(M40,Setting!B11,L40:M40)-SUMIF(M37,Setting!B11,L37:M37)-SUMIF(M39,Setting!B11,L39:M39)-SUMIF(M56:M125,Setting!B11,L56:L125)</f>
        <v>0</v>
      </c>
      <c r="M26" s="377"/>
      <c r="N26" s="376">
        <f>L26+SUMIF(O44:O53,Setting!B11,N44:O53)+SUMIF(O38,Setting!B11,N38:O38)+SUMIF(O40,Setting!B11,N40:O40)-SUMIF(O37,Setting!B11,N37:O37)-SUMIF(O39,Setting!B11,N39:O39)-SUMIF(O56:O125,Setting!B11,N56:N125)</f>
        <v>0</v>
      </c>
      <c r="O26" s="377"/>
      <c r="P26" s="376">
        <f>N26+SUMIF(Q44:Q53,Setting!B11,P44:Q53)+SUMIF(Q38,Setting!B11,P38:Q38)+SUMIF(Q40,Setting!B11,P40:Q40)-SUMIF(Q37,Setting!B11,P37:Q37)-SUMIF(Q39,Setting!B11,P39:Q39)-SUMIF(Q56:Q125,Setting!B11,P56:P125)</f>
        <v>0</v>
      </c>
      <c r="Q26" s="377"/>
      <c r="R26" s="376">
        <f>P26+SUMIF(S44:S53,Setting!B11,R44:S53)+SUMIF(S38,Setting!B11,R38:S38)+SUMIF(S40,Setting!B11,R40:S40)-SUMIF(S37,Setting!B11,R37:S37)-SUMIF(S39,Setting!B11,R39:S39)-SUMIF(S56:S125,Setting!B11,R56:R125)</f>
        <v>0</v>
      </c>
      <c r="S26" s="377"/>
      <c r="T26" s="376">
        <f>R26+SUMIF(U44:U53,Setting!B11,T44:U53)+SUMIF(U38,Setting!B11,T38:U38)+SUMIF(U40,Setting!B11,T40:U40)-SUMIF(U37,Setting!B11,T37:U37)-SUMIF(U39,Setting!B11,T39:U39)-SUMIF(U56:U125,Setting!B11,T56:T125)</f>
        <v>0</v>
      </c>
      <c r="U26" s="377"/>
      <c r="V26" s="376">
        <f>T26+SUMIF(W44:W53,Setting!B11,V44:W53)+SUMIF(W38,Setting!B11,V38:W38)+SUMIF(W40,Setting!B11,V40:W40)-SUMIF(W37,Setting!B11,V37:W37)-SUMIF(W39,Setting!B11,V39:W39)-SUMIF(W56:W125,Setting!B11,V56:V125)</f>
        <v>0</v>
      </c>
      <c r="W26" s="377"/>
      <c r="X26" s="376">
        <f>V26+SUMIF(Y44:Y53,Setting!B11,X44:Y53)+SUMIF(Y38,Setting!B11,X38:Y38)+SUMIF(Y40,Setting!B11,X40:Y40)-SUMIF(Y37,Setting!B11,X37:Y37)-SUMIF(Y39,Setting!B11,X39:Y39)-SUMIF(Y56:Y125,Setting!B11,X56:X125)</f>
        <v>0</v>
      </c>
      <c r="Y26" s="377"/>
      <c r="Z26" s="376">
        <f>X26+SUMIF(AA44:AA53,Setting!B11,Z44:AA53)+SUMIF(AA38,Setting!B11,Z38:AA38)+SUMIF(AA40,Setting!B11,Z40:AA40)-SUMIF(AA37,Setting!B11,Z37:AA37)-SUMIF(AA39,Setting!B11,Z39:AA39)-SUMIF(AA56:AA125,Setting!B11,Z56:Z125)</f>
        <v>0</v>
      </c>
      <c r="AA26" s="377"/>
      <c r="AB26" s="376">
        <f>Z26+SUMIF(AC44:AC53,Setting!B11,AB44:AC53)+SUMIF(AC38,Setting!B11,AB38:AC38)+SUMIF(AC40,Setting!B11,AB40:AC40)-SUMIF(AC37,Setting!B11,AB37:AC37)-SUMIF(AC39,Setting!B11,AB39:AC39)-SUMIF(AC56:AC125,Setting!B11,AB56:AB125)</f>
        <v>0</v>
      </c>
      <c r="AC26" s="377"/>
      <c r="AD26" s="376">
        <f>AB26+SUMIF(AE44:AE53,Setting!B11,AD44:AE53)+SUMIF(AE38,Setting!B11,AD38:AE38)+SUMIF(AE40,Setting!B11,AD40:AE40)-SUMIF(AE37,Setting!B11,AD37:AE37)-SUMIF(AE39,Setting!B11,AD39:AE39)-SUMIF(AE56:AE125,Setting!B11,AD56:AE125)</f>
        <v>0</v>
      </c>
      <c r="AE26" s="377"/>
      <c r="AF26" s="376">
        <f>AD26+SUMIF(AG44:AG53,Setting!B11,AF44:AG53)+SUMIF(AG38,Setting!B11,AF38:AG38)+SUMIF(AG40,Setting!B11,AF40:AG40)-SUMIF(AG37,Setting!B11,AF37:AG37)-SUMIF(AG39,Setting!B11,AF39:AG39)-SUMIF(AG56:AG125,Setting!B11,AF56:AF125)</f>
        <v>0</v>
      </c>
      <c r="AG26" s="377"/>
      <c r="AH26" s="376">
        <f>AF26+SUMIF(AI44:AI53,Setting!B11,AH44:AI53)+SUMIF(AI38,Setting!B11,AH38:AI38)+SUMIF(AI40,Setting!B11,AH40:AI40)-SUMIF(AI37,Setting!B11,AH37:AI37)-SUMIF(AI39,Setting!B11,AH39:AI39)-SUMIF(AI56:AI125,Setting!B11,AH56:AH125)</f>
        <v>0</v>
      </c>
      <c r="AI26" s="377"/>
      <c r="AJ26" s="376">
        <f>AH26+SUMIF(AK44:AK53,Setting!B11,AJ44:AK53)+SUMIF(AK38,Setting!B11,AJ38:AK38)+SUMIF(AK40,Setting!B11,AJ40:AK40)-SUMIF(AK37,Setting!B11,AJ37:AK37)-SUMIF(AK39,Setting!B11,AJ39:AK39)-SUMIF(AK56:AK125,Setting!B11,AJ56:AJ125)</f>
        <v>0</v>
      </c>
      <c r="AK26" s="377"/>
      <c r="AL26" s="376">
        <f>AJ26+SUMIF(AM44:AM53,Setting!B11,AL44:AM53)+SUMIF(AM38,Setting!B11,AL38:AM38)+SUMIF(AM40,Setting!B11,AL40:AM40)-SUMIF(AM37,Setting!B11,AL37:AM37)-SUMIF(AM39,Setting!B11,AL39:AM39)-SUMIF(AM56:AM125,Setting!B11,AL56:AL125)</f>
        <v>0</v>
      </c>
      <c r="AM26" s="377"/>
      <c r="AN26" s="376">
        <f>AL26+SUMIF(AO44:AO53,Setting!B11,AN44:AO53)+SUMIF(AO38,Setting!B11,AN38:AO38)+SUMIF(AO40,Setting!B11,AN40:AO40)-SUMIF(AO37,Setting!B11,AN37:AO37)-SUMIF(AO39,Setting!B11,AN39:AO39)-SUMIF(AO56:AO125,Setting!B11,AN56:AN125)</f>
        <v>0</v>
      </c>
      <c r="AO26" s="377"/>
      <c r="AP26" s="376">
        <f>AN26+SUMIF(AQ44:AQ53,Setting!B11,AP44:AQ53)+SUMIF(AQ38,Setting!B11,AP38:AQ38)+SUMIF(AQ40,Setting!B11,AP40:AQ40)-SUMIF(AQ37,Setting!B11,AP37:AQ37)-SUMIF(AQ39,Setting!B11,AP39:AQ39)-SUMIF(AQ56:AQ125,Setting!B11,AP56:AP125)</f>
        <v>0</v>
      </c>
      <c r="AQ26" s="377"/>
      <c r="AR26" s="376">
        <f>AP26+SUMIF(AS44:AS53,Setting!B11,AR44:AS53)+SUMIF(AS38,Setting!B11,AR38:AS38)+SUMIF(AS40,Setting!B11,AR40:AS40)-SUMIF(AS37,Setting!B11,AR37:AS37)-SUMIF(AS39,Setting!B11,AR39:AS39)-SUMIF(AS56:AS125,Setting!B11,AR56:AR125)</f>
        <v>0</v>
      </c>
      <c r="AS26" s="377"/>
      <c r="AT26" s="376">
        <f>AR26+SUMIF(AU44:AU53,Setting!B11,AT44:AU53)+SUMIF(AU38,Setting!B11,AT38:AU38)+SUMIF(AU40,Setting!B11,AT40:AU40)-SUMIF(AU37,Setting!B11,AT37:AU37)-SUMIF(AU39,Setting!B11,AT39:AU39)-SUMIF(AU56:AU125,Setting!B11,AT56:AT125)</f>
        <v>0</v>
      </c>
      <c r="AU26" s="377"/>
      <c r="AV26" s="376">
        <f>AT26+SUMIF(AW44:AW53,Setting!B11,AV44:AW53)+SUMIF(AW38,Setting!B11,AV38:AW38)+SUMIF(AW40,Setting!B11,AV40:AW40)-SUMIF(AW37,Setting!B11,AV37:AW37)-SUMIF(AW39,Setting!B11,AV39:AW39)-SUMIF(AW56:AW125,Setting!B11,AV56:AV125)</f>
        <v>0</v>
      </c>
      <c r="AW26" s="377"/>
      <c r="AX26" s="376">
        <f>AV26+SUMIF(AY44:AY53,Setting!B11,AX44:AY53)+SUMIF(AY38,Setting!B11,AX38:AY38)+SUMIF(AY40,Setting!B11,AX40:AY40)-SUMIF(AY37,Setting!B11,AX37:AY37)-SUMIF(AY39,Setting!B11,AX39:AY39)-SUMIF(AY56:AY125,Setting!B11,AX56:AX125)</f>
        <v>0</v>
      </c>
      <c r="AY26" s="377"/>
      <c r="AZ26" s="376">
        <f>AX26+SUMIF(BA44:BA53,Setting!B11,AZ44:BA53)+SUMIF(BA38,Setting!B11,AZ38:BA38)+SUMIF(BA40,Setting!B11,AZ40:BA40)-SUMIF(BA37,Setting!B11,AZ37:BA37)-SUMIF(BA39,Setting!B11,AZ39:BA39)-SUMIF(BA56:BA125,Setting!B11,AZ56:AZ125)</f>
        <v>0</v>
      </c>
      <c r="BA26" s="377"/>
      <c r="BB26" s="376">
        <f>AZ26+SUMIF(BC44:BC53,Setting!B11,BB44:BC53)+SUMIF(BC38,Setting!B11,BB38:BC38)+SUMIF(BC40,Setting!B11,BB40:BC40)-SUMIF(BC37,Setting!B11,BB37:BC37)-SUMIF(BC39,Setting!B11,BB39:BC39)-SUMIF(BC56:BC125,Setting!B11,BB56:BB125)</f>
        <v>0</v>
      </c>
      <c r="BC26" s="377"/>
      <c r="BD26" s="376">
        <f>BB26+SUMIF(BE44:BE53,Setting!B11,BD44:BE53)+SUMIF(BE38,Setting!B11,BD38:BE38)+SUMIF(BE40,Setting!B11,BD40:BE40)-SUMIF(BE37,Setting!B11,BD37:BE37)-SUMIF(BE39,Setting!B11,BD39:BE39)-SUMIF(BE56:BE125,Setting!B11,BD56:BE125)</f>
        <v>0</v>
      </c>
      <c r="BE26" s="377"/>
      <c r="BF26" s="376">
        <f>BD26+SUMIF(BG44:BG53,Setting!B11,BF44:BG53)+SUMIF(BG38,Setting!B11,BF38:BG38)+SUMIF(BG40,Setting!B11,BF40:BG40)-SUMIF(BG37,Setting!B11,BF37:BG37)-SUMIF(BG39,Setting!B11,BF39:BG39)-SUMIF(BG56:BG125,Setting!B11,BF56:BF125)</f>
        <v>0</v>
      </c>
      <c r="BG26" s="423"/>
      <c r="BH26" s="376">
        <f>BF26+SUMIF(BI44:BI53,Setting!B11,BH44:BI53)+SUMIF(BI38,Setting!B11,BH38:BI38)+SUMIF(BI40,Setting!B11,BH40:BI40)-SUMIF(BI37,Setting!B11,BH37:BI37)-SUMIF(BI39,Setting!B11,BH39:BI39)-SUMIF(BI56:BI125,Setting!B11,BH56:BH125)</f>
        <v>0</v>
      </c>
      <c r="BI26" s="377"/>
    </row>
    <row r="27" spans="2:65" s="43" customFormat="1" ht="18.75" customHeight="1">
      <c r="B27" s="390"/>
      <c r="C27" s="71">
        <f>Setting!B12</f>
        <v>0</v>
      </c>
      <c r="D27" s="380">
        <f>'1'!BL27+SUMIF(E44:E53,Setting!$B$12,D44:E53)+SUMIF(E38,Setting!$B$12,D38:E38)+SUMIF(E40,Setting!$B$12,D40:E40)-SUMIF(E37,Setting!$B$12,D37:E37)-SUMIF(E39,Setting!$B$12,D39:E39)-SUMIF(E56:E125,Setting!$B$12,D56:D125)</f>
        <v>0</v>
      </c>
      <c r="E27" s="381"/>
      <c r="F27" s="380">
        <f>D27+SUMIF(G44:G53,Setting!$B$12,F44:G53)+SUMIF(G38,Setting!$B$12,F38:G38)+SUMIF(G40,Setting!$B$12,F40:G40)-SUMIF(G37,Setting!$B$12,F37:G37)-SUMIF(G39,Setting!$B$12,F39:G39)-SUMIF(G56:G125,Setting!$B$12,F56:F125)</f>
        <v>0</v>
      </c>
      <c r="G27" s="381"/>
      <c r="H27" s="380">
        <f>F27+SUMIF(I44:I53,Setting!B12,H44:I53)+SUMIF(I38,Setting!B12,H38:I38)+SUMIF(I40,Setting!B12,H40:I40)-SUMIF(I37,Setting!B12,H37:I37)-SUMIF(I39,Setting!B12,H39:I39)-SUMIF(I56:I125,Setting!B12,H56:H125)</f>
        <v>0</v>
      </c>
      <c r="I27" s="381"/>
      <c r="J27" s="380">
        <f>H27+SUMIF(K44:K53,Setting!B12,J44:K53)+SUMIF(K38,Setting!B12,J38:K38)+SUMIF(K40,Setting!B12,J40:K40)-SUMIF(K37,Setting!B12,J37:K37)-SUMIF(K39,Setting!B12,J39:K39)-SUMIF(K56:K125,Setting!B12,J56:J125)</f>
        <v>0</v>
      </c>
      <c r="K27" s="381"/>
      <c r="L27" s="380">
        <f>J27+SUMIF(M44:M53,Setting!B12,L44:M53)+SUMIF(M38,Setting!B12,L38:M38)+SUMIF(M40,Setting!B12,L40:M40)-SUMIF(M37,Setting!B12,L37:M37)-SUMIF(M39,Setting!B12,L39:M39)-SUMIF(M56:M125,Setting!B12,L56:L125)</f>
        <v>0</v>
      </c>
      <c r="M27" s="381"/>
      <c r="N27" s="380">
        <f>L27+SUMIF(O44:O53,Setting!B12,N44:O53)+SUMIF(O38,Setting!B12,N38:O38)+SUMIF(O40,Setting!B12,N40:O40)-SUMIF(O37,Setting!B12,N37:O37)-SUMIF(O39,Setting!B12,N39:O39)-SUMIF(O56:O125,Setting!B12,N56:N125)</f>
        <v>0</v>
      </c>
      <c r="O27" s="381"/>
      <c r="P27" s="380">
        <f>N27+SUMIF(Q44:Q53,Setting!B12,P44:Q53)+SUMIF(Q38,Setting!B12,P38:Q38)+SUMIF(Q40,Setting!B12,P40:Q40)-SUMIF(Q37,Setting!B12,P37:Q37)-SUMIF(Q39,Setting!B12,P39:Q39)-SUMIF(Q56:Q125,Setting!B12,P56:P125)</f>
        <v>0</v>
      </c>
      <c r="Q27" s="381"/>
      <c r="R27" s="380">
        <f>P27+SUMIF(S44:S53,Setting!B12,R44:S53)+SUMIF(S38,Setting!B12,R38:S38)+SUMIF(S40,Setting!B12,R40:S40)-SUMIF(S37,Setting!B12,R37:S37)-SUMIF(S39,Setting!B12,R39:S39)-SUMIF(S56:S125,Setting!B12,R56:R125)</f>
        <v>0</v>
      </c>
      <c r="S27" s="381"/>
      <c r="T27" s="380">
        <f>R27+SUMIF(U44:U53,Setting!B12,T44:U53)+SUMIF(U38,Setting!B12,T38:U38)+SUMIF(U40,Setting!B12,T40:U40)-SUMIF(U37,Setting!B12,T37:U37)-SUMIF(U39,Setting!B12,T39:U39)-SUMIF(U56:U125,Setting!B12,T56:T125)</f>
        <v>0</v>
      </c>
      <c r="U27" s="381"/>
      <c r="V27" s="380">
        <f>T27+SUMIF(W44:W53,Setting!B12,V44:W53)+SUMIF(W38,Setting!B12,V38:W38)+SUMIF(W40,Setting!B12,V40:W40)-SUMIF(W37,Setting!B12,V37:W37)-SUMIF(W39,Setting!B12,V39:W39)-SUMIF(W56:W125,Setting!B12,V56:V125)</f>
        <v>0</v>
      </c>
      <c r="W27" s="381"/>
      <c r="X27" s="380">
        <f>V27+SUMIF(Y44:Y53,Setting!B12,X44:Y53)+SUMIF(Y38,Setting!B12,X38:Y38)+SUMIF(Y40,Setting!B12,X40:Y40)-SUMIF(Y37,Setting!B12,X37:Y37)-SUMIF(Y39,Setting!B12,X39:Y39)-SUMIF(Y56:Y125,Setting!B12,X56:X125)</f>
        <v>0</v>
      </c>
      <c r="Y27" s="381"/>
      <c r="Z27" s="380">
        <f>X27+SUMIF(AA44:AA53,Setting!B12,Z44:AA53)+SUMIF(AA38,Setting!B12,Z38:AA38)+SUMIF(AA40,Setting!B12,Z40:AA40)-SUMIF(AA37,Setting!B12,Z37:AA37)-SUMIF(AA39,Setting!B12,Z39:AA39)-SUMIF(AA56:AA125,Setting!B12,Z56:Z125)</f>
        <v>0</v>
      </c>
      <c r="AA27" s="381"/>
      <c r="AB27" s="380">
        <f>Z27+SUMIF(AC44:AC53,Setting!B12,AB44:AC53)+SUMIF(AC38,Setting!B12,AB38:AC38)+SUMIF(AC40,Setting!B12,AB40:AC40)-SUMIF(AC37,Setting!B12,AB37:AC37)-SUMIF(AC39,Setting!B12,AB39:AC39)-SUMIF(AC56:AC125,Setting!B12,AB56:AB125)</f>
        <v>0</v>
      </c>
      <c r="AC27" s="381"/>
      <c r="AD27" s="380">
        <f>AB27+SUMIF(AE44:AE53,Setting!B12,AD44:AE53)+SUMIF(AE38,Setting!B12,AD38:AE38)+SUMIF(AE40,Setting!B12,AD40:AE40)-SUMIF(AE37,Setting!B12,AD37:AE37)-SUMIF(AE39,Setting!B12,AD39:AE39)-SUMIF(AE56:AE125,Setting!B12,AD56:AE125)</f>
        <v>0</v>
      </c>
      <c r="AE27" s="381"/>
      <c r="AF27" s="380">
        <f>AD27+SUMIF(AG44:AG53,Setting!B12,AF44:AG53)+SUMIF(AG38,Setting!B12,AF38:AG38)+SUMIF(AG40,Setting!B12,AF40:AG40)-SUMIF(AG37,Setting!B12,AF37:AG37)-SUMIF(AG39,Setting!B12,AF39:AG39)-SUMIF(AG56:AG125,Setting!B12,AF56:AF125)</f>
        <v>0</v>
      </c>
      <c r="AG27" s="381"/>
      <c r="AH27" s="380">
        <f>AF27+SUMIF(AI44:AI53,Setting!B12,AH44:AI53)+SUMIF(AI38,Setting!B12,AH38:AI38)+SUMIF(AI40,Setting!B12,AH40:AI40)-SUMIF(AI37,Setting!B12,AH37:AI37)-SUMIF(AI39,Setting!B12,AH39:AI39)-SUMIF(AI56:AI125,Setting!B12,AH56:AH125)</f>
        <v>0</v>
      </c>
      <c r="AI27" s="381"/>
      <c r="AJ27" s="380">
        <f>AH27+SUMIF(AK44:AK53,Setting!B12,AJ44:AK53)+SUMIF(AK38,Setting!B12,AJ38:AK38)+SUMIF(AK40,Setting!B12,AJ40:AK40)-SUMIF(AK37,Setting!B12,AJ37:AK37)-SUMIF(AK39,Setting!B12,AJ39:AK39)-SUMIF(AK56:AK125,Setting!B12,AJ56:AJ125)</f>
        <v>0</v>
      </c>
      <c r="AK27" s="381"/>
      <c r="AL27" s="380">
        <f>AJ27+SUMIF(AM44:AM53,Setting!B12,AL44:AM53)+SUMIF(AM38,Setting!B12,AL38:AM38)+SUMIF(AM40,Setting!B12,AL40:AM40)-SUMIF(AM37,Setting!B12,AL37:AM37)-SUMIF(AM39,Setting!B12,AL39:AM39)-SUMIF(AM56:AM125,Setting!B12,AL56:AL125)</f>
        <v>0</v>
      </c>
      <c r="AM27" s="381"/>
      <c r="AN27" s="380">
        <f>AL27+SUMIF(AO44:AO53,Setting!B12,AN44:AO53)+SUMIF(AO38,Setting!B12,AN38:AO38)+SUMIF(AO40,Setting!B12,AN40:AO40)-SUMIF(AO37,Setting!B12,AN37:AO37)-SUMIF(AO39,Setting!B12,AN39:AO39)-SUMIF(AO56:AO125,Setting!B12,AN56:AN125)</f>
        <v>0</v>
      </c>
      <c r="AO27" s="381"/>
      <c r="AP27" s="380">
        <f>AN27+SUMIF(AQ44:AQ53,Setting!B12,AP44:AQ53)+SUMIF(AQ38,Setting!B12,AP38:AQ38)+SUMIF(AQ40,Setting!B12,AP40:AQ40)-SUMIF(AQ37,Setting!B12,AP37:AQ37)-SUMIF(AQ39,Setting!B12,AP39:AQ39)-SUMIF(AQ56:AQ125,Setting!B12,AP56:AP125)</f>
        <v>0</v>
      </c>
      <c r="AQ27" s="381"/>
      <c r="AR27" s="380">
        <f>AP27+SUMIF(AS44:AS53,Setting!B12,AR44:AS53)+SUMIF(AS38,Setting!B12,AR38:AS38)+SUMIF(AS40,Setting!B12,AR40:AS40)-SUMIF(AS37,Setting!B12,AR37:AS37)-SUMIF(AS39,Setting!B12,AR39:AS39)-SUMIF(AS56:AS125,Setting!B12,AR56:AR125)</f>
        <v>0</v>
      </c>
      <c r="AS27" s="381"/>
      <c r="AT27" s="380">
        <f>AR27+SUMIF(AU44:AU53,Setting!B12,AT44:AU53)+SUMIF(AU38,Setting!B12,AT38:AU38)+SUMIF(AU40,Setting!B12,AT40:AU40)-SUMIF(AU37,Setting!B12,AT37:AU37)-SUMIF(AU39,Setting!B12,AT39:AU39)-SUMIF(AU56:AU125,Setting!B12,AT56:AT125)</f>
        <v>0</v>
      </c>
      <c r="AU27" s="381"/>
      <c r="AV27" s="380">
        <f>AT27+SUMIF(AW44:AW53,Setting!B12,AV44:AW53)+SUMIF(AW38,Setting!B12,AV38:AW38)+SUMIF(AW40,Setting!B12,AV40:AW40)-SUMIF(AW37,Setting!B12,AV37:AW37)-SUMIF(AW39,Setting!B12,AV39:AW39)-SUMIF(AW56:AW125,Setting!B12,AV56:AV125)</f>
        <v>0</v>
      </c>
      <c r="AW27" s="381"/>
      <c r="AX27" s="380">
        <f>AV27+SUMIF(AY44:AY53,Setting!B12,AX44:AY53)+SUMIF(AY38,Setting!B12,AX38:AY38)+SUMIF(AY40,Setting!B12,AX40:AY40)-SUMIF(AY37,Setting!B12,AX37:AY37)-SUMIF(AY39,Setting!B12,AX39:AY39)-SUMIF(AY56:AY125,Setting!B12,AX56:AX125)</f>
        <v>0</v>
      </c>
      <c r="AY27" s="381"/>
      <c r="AZ27" s="380">
        <f>AX27+SUMIF(BA44:BA53,Setting!B12,AZ44:BA53)+SUMIF(BA38,Setting!B12,AZ38:BA38)+SUMIF(BA40,Setting!B12,AZ40:BA40)-SUMIF(BA37,Setting!B12,AZ37:BA37)-SUMIF(BA39,Setting!B12,AZ39:BA39)-SUMIF(BA56:BA125,Setting!B12,AZ56:AZ125)</f>
        <v>0</v>
      </c>
      <c r="BA27" s="381"/>
      <c r="BB27" s="380">
        <f>AZ27+SUMIF(BC44:BC53,Setting!B12,BB44:BC53)+SUMIF(BC38,Setting!B12,BB38:BC38)+SUMIF(BC40,Setting!B12,BB40:BC40)-SUMIF(BC37,Setting!B12,BB37:BC37)-SUMIF(BC39,Setting!B12,BB39:BC39)-SUMIF(BC56:BC125,Setting!B12,BB56:BB125)</f>
        <v>0</v>
      </c>
      <c r="BC27" s="381"/>
      <c r="BD27" s="380">
        <f>BB27+SUMIF(BE44:BE53,Setting!B12,BD44:BE53)+SUMIF(BE38,Setting!B12,BD38:BE38)+SUMIF(BE40,Setting!B12,BD40:BE40)-SUMIF(BE37,Setting!B12,BD37:BE37)-SUMIF(BE39,Setting!B12,BD39:BE39)-SUMIF(BE56:BE125,Setting!B12,BD56:BE125)</f>
        <v>0</v>
      </c>
      <c r="BE27" s="381"/>
      <c r="BF27" s="380">
        <f>BD27+SUMIF(BG44:BG53,Setting!B12,BF44:BG53)+SUMIF(BG38,Setting!B12,BF38:BG38)+SUMIF(BG40,Setting!B12,BF40:BG40)-SUMIF(BG37,Setting!B12,BF37:BG37)-SUMIF(BG39,Setting!B12,BF39:BG39)-SUMIF(BG56:BG125,Setting!B12,BF56:BF125)</f>
        <v>0</v>
      </c>
      <c r="BG27" s="422"/>
      <c r="BH27" s="380">
        <f>BF27+SUMIF(BI44:BI53,Setting!B12,BH44:BI53)+SUMIF(BI38,Setting!B12,BH38:BI38)+SUMIF(BI40,Setting!B12,BH40:BI40)-SUMIF(BI37,Setting!B12,BH37:BI37)-SUMIF(BI39,Setting!B12,BH39:BI39)-SUMIF(BI56:BI125,Setting!B12,BH56:BH125)</f>
        <v>0</v>
      </c>
      <c r="BI27" s="381"/>
    </row>
    <row r="28" spans="2:65" s="43" customFormat="1" ht="18.75" customHeight="1">
      <c r="B28" s="390"/>
      <c r="C28" s="121">
        <f>Setting!B13</f>
        <v>0</v>
      </c>
      <c r="D28" s="376">
        <f>'1'!BL28+SUMIF(E44:E53,Setting!$B$13,D44:E53)+SUMIF(E38,Setting!$B$13,D38:E38)+SUMIF(E40,Setting!$B$13,D40:E40)-SUMIF(E37,Setting!$B$13,D37:E37)-SUMIF(E39,Setting!$B$13,D39:E39)-SUMIF(E56:E125,Setting!$B$13,D56:D125)</f>
        <v>0</v>
      </c>
      <c r="E28" s="377"/>
      <c r="F28" s="376">
        <f>D28+SUMIF(G44:G53,Setting!$B$13,F44:G53)+SUMIF(G38,Setting!$B$13,F38:G38)+SUMIF(G40,Setting!$B$13,F40:G40)-SUMIF(G37,Setting!$B$13,F37:G37)-SUMIF(G39,Setting!$B$13,F39:G39)-SUMIF(G56:G125,Setting!$B$13,F56:F125)</f>
        <v>0</v>
      </c>
      <c r="G28" s="377"/>
      <c r="H28" s="376">
        <f>F28+SUMIF(I44:I53,Setting!B13,H44:I53)+SUMIF(I38,Setting!B13,H38:I38)+SUMIF(I40,Setting!B13,H40:I40)-SUMIF(I37,Setting!B13,H37:I37)-SUMIF(I39,Setting!B13,H39:I39)-SUMIF(I56:I125,Setting!B13,H56:H125)</f>
        <v>0</v>
      </c>
      <c r="I28" s="377"/>
      <c r="J28" s="376">
        <f>H28+SUMIF(K44:K53,Setting!B13,J44:K53)+SUMIF(K38,Setting!B13,J38:K38)+SUMIF(K40,Setting!B13,J40:K40)-SUMIF(K37,Setting!B13,J37:K37)-SUMIF(K39,Setting!B13,J39:K39)-SUMIF(K56:K125,Setting!B13,J56:J125)</f>
        <v>0</v>
      </c>
      <c r="K28" s="377"/>
      <c r="L28" s="376">
        <f>J28+SUMIF(M44:M53,Setting!B13,L44:M53)+SUMIF(M38,Setting!B13,L38:M38)+SUMIF(M40,Setting!B13,L40:M40)-SUMIF(M37,Setting!B13,L37:M37)-SUMIF(M39,Setting!B13,L39:M39)-SUMIF(M56:M125,Setting!B13,L56:L125)</f>
        <v>0</v>
      </c>
      <c r="M28" s="377"/>
      <c r="N28" s="376">
        <f>L28+SUMIF(O44:O53,Setting!B13,N44:O53)+SUMIF(O38,Setting!B13,N38:O38)+SUMIF(O40,Setting!B13,N40:O40)-SUMIF(O37,Setting!B13,N37:O37)-SUMIF(O39,Setting!B13,N39:O39)-SUMIF(O56:O125,Setting!B13,N56:N125)</f>
        <v>0</v>
      </c>
      <c r="O28" s="377"/>
      <c r="P28" s="376">
        <f>N28+SUMIF(Q44:Q53,Setting!B13,P44:Q53)+SUMIF(Q38,Setting!B13,P38:Q38)+SUMIF(Q40,Setting!B13,P40:Q40)-SUMIF(Q37,Setting!B13,P37:Q37)-SUMIF(Q39,Setting!B13,P39:Q39)-SUMIF(Q56:Q125,Setting!B13,P56:P125)</f>
        <v>0</v>
      </c>
      <c r="Q28" s="377"/>
      <c r="R28" s="376">
        <f>P28+SUMIF(S44:S53,Setting!B13,R44:S53)+SUMIF(S38,Setting!B13,R38:S38)+SUMIF(S40,Setting!B13,R40:S40)-SUMIF(S37,Setting!B13,R37:S37)-SUMIF(S39,Setting!B13,R39:S39)-SUMIF(S56:S125,Setting!B13,R56:R125)</f>
        <v>0</v>
      </c>
      <c r="S28" s="377"/>
      <c r="T28" s="376">
        <f>R28+SUMIF(U44:U53,Setting!B13,T44:U53)+SUMIF(U38,Setting!B13,T38:U38)+SUMIF(U40,Setting!B13,T40:U40)-SUMIF(U37,Setting!B13,T37:U37)-SUMIF(U39,Setting!B13,T39:U39)-SUMIF(U56:U125,Setting!B13,T56:T125)</f>
        <v>0</v>
      </c>
      <c r="U28" s="377"/>
      <c r="V28" s="376">
        <f>T28+SUMIF(W44:W53,Setting!B13,V44:W53)+SUMIF(W38,Setting!B13,V38:W38)+SUMIF(W40,Setting!B13,V40:W40)-SUMIF(W37,Setting!B13,V37:W37)-SUMIF(W39,Setting!B13,V39:W39)-SUMIF(W56:W125,Setting!B13,V56:V125)</f>
        <v>0</v>
      </c>
      <c r="W28" s="377"/>
      <c r="X28" s="376">
        <f>V28+SUMIF(Y44:Y53,Setting!B13,X44:Y53)+SUMIF(Y38,Setting!B13,X38:Y38)+SUMIF(Y40,Setting!B13,X40:Y40)-SUMIF(Y37,Setting!B13,X37:Y37)-SUMIF(Y39,Setting!B13,X39:Y39)-SUMIF(Y56:Y125,Setting!B13,X56:X125)</f>
        <v>0</v>
      </c>
      <c r="Y28" s="377"/>
      <c r="Z28" s="376">
        <f>X28+SUMIF(AA44:AA53,Setting!B13,Z44:AA53)+SUMIF(AA38,Setting!B13,Z38:AA38)+SUMIF(AA40,Setting!B13,Z40:AA40)-SUMIF(AA37,Setting!B13,Z37:AA37)-SUMIF(AA39,Setting!B13,Z39:AA39)-SUMIF(AA56:AA125,Setting!B13,Z56:Z125)</f>
        <v>0</v>
      </c>
      <c r="AA28" s="377"/>
      <c r="AB28" s="376">
        <f>Z28+SUMIF(AC44:AC53,Setting!B13,AB44:AC53)+SUMIF(AC38,Setting!B13,AB38:AC38)+SUMIF(AC40,Setting!B13,AB40:AC40)-SUMIF(AC37,Setting!B13,AB37:AC37)-SUMIF(AC39,Setting!B13,AB39:AC39)-SUMIF(AC56:AC125,Setting!B13,AB56:AB125)</f>
        <v>0</v>
      </c>
      <c r="AC28" s="377"/>
      <c r="AD28" s="376">
        <f>AB28+SUMIF(AE44:AE53,Setting!B13,AD44:AE53)+SUMIF(AE38,Setting!B13,AD38:AE38)+SUMIF(AE40,Setting!B13,AD40:AE40)-SUMIF(AE37,Setting!B13,AD37:AE37)-SUMIF(AE39,Setting!B13,AD39:AE39)-SUMIF(AE56:AE125,Setting!B13,AD56:AE125)</f>
        <v>0</v>
      </c>
      <c r="AE28" s="377"/>
      <c r="AF28" s="376">
        <f>AD28+SUMIF(AG44:AG53,Setting!B13,AF44:AG53)+SUMIF(AG38,Setting!B13,AF38:AG38)+SUMIF(AG40,Setting!B13,AF40:AG40)-SUMIF(AG37,Setting!B13,AF37:AG37)-SUMIF(AG39,Setting!B13,AF39:AG39)-SUMIF(AG56:AG125,Setting!B13,AF56:AF125)</f>
        <v>0</v>
      </c>
      <c r="AG28" s="377"/>
      <c r="AH28" s="376">
        <f>AF28+SUMIF(AI44:AI53,Setting!B13,AH44:AI53)+SUMIF(AI38,Setting!B13,AH38:AI38)+SUMIF(AI40,Setting!B13,AH40:AI40)-SUMIF(AI37,Setting!B13,AH37:AI37)-SUMIF(AI39,Setting!B13,AH39:AI39)-SUMIF(AI56:AI125,Setting!B13,AH56:AH125)</f>
        <v>0</v>
      </c>
      <c r="AI28" s="377"/>
      <c r="AJ28" s="376">
        <f>AH28+SUMIF(AK44:AK53,Setting!B13,AJ44:AK53)+SUMIF(AK38,Setting!B13,AJ38:AK38)+SUMIF(AK40,Setting!B13,AJ40:AK40)-SUMIF(AK37,Setting!B13,AJ37:AK37)-SUMIF(AK39,Setting!B13,AJ39:AK39)-SUMIF(AK56:AK125,Setting!B13,AJ56:AJ125)</f>
        <v>0</v>
      </c>
      <c r="AK28" s="377"/>
      <c r="AL28" s="376">
        <f>AJ28+SUMIF(AM44:AM53,Setting!B13,AL44:AM53)+SUMIF(AM38,Setting!B13,AL38:AM38)+SUMIF(AM40,Setting!B13,AL40:AM40)-SUMIF(AM37,Setting!B13,AL37:AM37)-SUMIF(AM39,Setting!B13,AL39:AM39)-SUMIF(AM56:AM125,Setting!B13,AL56:AL125)</f>
        <v>0</v>
      </c>
      <c r="AM28" s="377"/>
      <c r="AN28" s="376">
        <f>AL28+SUMIF(AO44:AO53,Setting!B13,AN44:AO53)+SUMIF(AO38,Setting!B13,AN38:AO38)+SUMIF(AO40,Setting!B13,AN40:AO40)-SUMIF(AO37,Setting!B13,AN37:AO37)-SUMIF(AO39,Setting!B13,AN39:AO39)-SUMIF(AO56:AO125,Setting!B13,AN56:AN125)</f>
        <v>0</v>
      </c>
      <c r="AO28" s="377"/>
      <c r="AP28" s="376">
        <f>AN28+SUMIF(AQ44:AQ53,Setting!B13,AP44:AQ53)+SUMIF(AQ38,Setting!B13,AP38:AQ38)+SUMIF(AQ40,Setting!B13,AP40:AQ40)-SUMIF(AQ37,Setting!B13,AP37:AQ37)-SUMIF(AQ39,Setting!B13,AP39:AQ39)-SUMIF(AQ56:AQ125,Setting!B13,AP56:AP125)</f>
        <v>0</v>
      </c>
      <c r="AQ28" s="377"/>
      <c r="AR28" s="376">
        <f>AP28+SUMIF(AS44:AS53,Setting!B13,AR44:AS53)+SUMIF(AS38,Setting!B13,AR38:AS38)+SUMIF(AS40,Setting!B13,AR40:AS40)-SUMIF(AS37,Setting!B13,AR37:AS37)-SUMIF(AS39,Setting!B13,AR39:AS39)-SUMIF(AS56:AS125,Setting!B13,AR56:AR125)</f>
        <v>0</v>
      </c>
      <c r="AS28" s="377"/>
      <c r="AT28" s="376">
        <f>AR28+SUMIF(AU44:AU53,Setting!B13,AT44:AU53)+SUMIF(AU38,Setting!B13,AT38:AU38)+SUMIF(AU40,Setting!B13,AT40:AU40)-SUMIF(AU37,Setting!B13,AT37:AU37)-SUMIF(AU39,Setting!B13,AT39:AU39)-SUMIF(AU56:AU125,Setting!B13,AT56:AT125)</f>
        <v>0</v>
      </c>
      <c r="AU28" s="377"/>
      <c r="AV28" s="376">
        <f>AT28+SUMIF(AW44:AW53,Setting!B13,AV44:AW53)+SUMIF(AW38,Setting!B13,AV38:AW38)+SUMIF(AW40,Setting!B13,AV40:AW40)-SUMIF(AW37,Setting!B13,AV37:AW37)-SUMIF(AW39,Setting!B13,AV39:AW39)-SUMIF(AW56:AW125,Setting!B13,AV56:AV125)</f>
        <v>0</v>
      </c>
      <c r="AW28" s="377"/>
      <c r="AX28" s="376">
        <f>AV28+SUMIF(AY44:AY53,Setting!B13,AX44:AY53)+SUMIF(AY38,Setting!B13,AX38:AY38)+SUMIF(AY40,Setting!B13,AX40:AY40)-SUMIF(AY37,Setting!B13,AX37:AY37)-SUMIF(AY39,Setting!B13,AX39:AY39)-SUMIF(AY56:AY125,Setting!B13,AX56:AX125)</f>
        <v>0</v>
      </c>
      <c r="AY28" s="377"/>
      <c r="AZ28" s="376">
        <f>AX28+SUMIF(BA44:BA53,Setting!B13,AZ44:BA53)+SUMIF(BA38,Setting!B13,AZ38:BA38)+SUMIF(BA40,Setting!B13,AZ40:BA40)-SUMIF(BA37,Setting!B13,AZ37:BA37)-SUMIF(BA39,Setting!B13,AZ39:BA39)-SUMIF(BA56:BA125,Setting!B13,AZ56:AZ125)</f>
        <v>0</v>
      </c>
      <c r="BA28" s="377"/>
      <c r="BB28" s="376">
        <f>AZ28+SUMIF(BC44:BC53,Setting!B13,BB44:BC53)+SUMIF(BC38,Setting!B13,BB38:BC38)+SUMIF(BC40,Setting!B13,BB40:BC40)-SUMIF(BC37,Setting!B13,BB37:BC37)-SUMIF(BC39,Setting!B13,BB39:BC39)-SUMIF(BC56:BC125,Setting!B13,BB56:BB125)</f>
        <v>0</v>
      </c>
      <c r="BC28" s="377"/>
      <c r="BD28" s="376">
        <f>BB28+SUMIF(BE44:BE53,Setting!B13,BD44:BE53)+SUMIF(BE38,Setting!B13,BD38:BE38)+SUMIF(BE40,Setting!B13,BD40:BE40)-SUMIF(BE37,Setting!B13,BD37:BE37)-SUMIF(BE39,Setting!B13,BD39:BE39)-SUMIF(BE56:BE125,Setting!B13,BD56:BE125)</f>
        <v>0</v>
      </c>
      <c r="BE28" s="377"/>
      <c r="BF28" s="376">
        <f>BD28+SUMIF(BG44:BG53,Setting!B13,BF44:BG53)+SUMIF(BG38,Setting!B13,BF38:BG38)+SUMIF(BG40,Setting!B13,BF40:BG40)-SUMIF(BG37,Setting!B13,BF37:BG37)-SUMIF(BG39,Setting!B13,BF39:BG39)-SUMIF(BG56:BG125,Setting!B13,BF56:BF125)</f>
        <v>0</v>
      </c>
      <c r="BG28" s="423"/>
      <c r="BH28" s="376">
        <f>BF28+SUMIF(BI44:BI53,Setting!B13,BH44:BI53)+SUMIF(BI38,Setting!B13,BH38:BI38)+SUMIF(BI40,Setting!B13,BH40:BI40)-SUMIF(BI37,Setting!B13,BH37:BI37)-SUMIF(BI39,Setting!B13,BH39:BI39)-SUMIF(BI56:BI125,Setting!B13,BH56:BH125)</f>
        <v>0</v>
      </c>
      <c r="BI28" s="377"/>
    </row>
    <row r="29" spans="2:65" s="43" customFormat="1" ht="18.75" customHeight="1">
      <c r="B29" s="390"/>
      <c r="C29" s="71">
        <f>Setting!B14</f>
        <v>0</v>
      </c>
      <c r="D29" s="380">
        <f>'1'!BL29+SUMIF(E44:E53,Setting!$B$14,D44:E53)+SUMIF(E38,Setting!$B$14,D38:E38)+SUMIF(E40,Setting!$B$14,D40:E40)-SUMIF(E37,Setting!$B$14,D37:E37)-SUMIF(E39,Setting!$B$14,D39:E39)-SUMIF(E56:E125,Setting!$B$14,D56:D125)</f>
        <v>0</v>
      </c>
      <c r="E29" s="381"/>
      <c r="F29" s="380">
        <f>D29+SUMIF(G44:G53,Setting!$B$14,F44:G53)+SUMIF(G38,Setting!$B$14,F38:G38)+SUMIF(G40,Setting!$B$14,F40:G40)-SUMIF(G37,Setting!$B$14,F37:G37)-SUMIF(G39,Setting!$B$14,F39:G39)-SUMIF(G56:G125,Setting!$B$14,F56:F125)</f>
        <v>0</v>
      </c>
      <c r="G29" s="381"/>
      <c r="H29" s="380">
        <f>F29+SUMIF(I44:I53,Setting!B14,H44:I53)+SUMIF(I38,Setting!B14,H38:I38)+SUMIF(I40,Setting!B14,H40:I40)-SUMIF(I37,Setting!B14,H37:I37)-SUMIF(I39,Setting!B14,H39:I39)-SUMIF(I56:I125,Setting!B14,H56:H125)</f>
        <v>0</v>
      </c>
      <c r="I29" s="381"/>
      <c r="J29" s="380">
        <f>H29+SUMIF(K44:K53,Setting!B14,J44:K53)+SUMIF(K38,Setting!B14,J38:K38)+SUMIF(K40,Setting!B14,J40:K40)-SUMIF(K37,Setting!B14,J37:K37)-SUMIF(K39,Setting!B14,J39:K39)-SUMIF(K56:K125,Setting!B14,J56:J125)</f>
        <v>0</v>
      </c>
      <c r="K29" s="381"/>
      <c r="L29" s="380">
        <f>J29+SUMIF(M44:M53,Setting!B14,L44:M53)+SUMIF(M38,Setting!B14,L38:M38)+SUMIF(M40,Setting!B14,L40:M40)-SUMIF(M37,Setting!B14,L37:M37)-SUMIF(M39,Setting!B14,L39:M39)-SUMIF(M56:M125,Setting!B14,L56:L125)</f>
        <v>0</v>
      </c>
      <c r="M29" s="381"/>
      <c r="N29" s="380">
        <f>L29+SUMIF(O44:O53,Setting!B14,N44:O53)+SUMIF(O38,Setting!B14,N38:O38)+SUMIF(O40,Setting!B14,N40:O40)-SUMIF(O37,Setting!B14,N37:O37)-SUMIF(O39,Setting!B14,N39:O39)-SUMIF(O56:O125,Setting!B14,N56:N125)</f>
        <v>0</v>
      </c>
      <c r="O29" s="381"/>
      <c r="P29" s="380">
        <f>N29+SUMIF(Q44:Q53,Setting!B14,P44:Q53)+SUMIF(Q38,Setting!B14,P38:Q38)+SUMIF(Q40,Setting!B14,P40:Q40)-SUMIF(Q37,Setting!B14,P37:Q37)-SUMIF(Q39,Setting!B14,P39:Q39)-SUMIF(Q56:Q125,Setting!B14,P56:P125)</f>
        <v>0</v>
      </c>
      <c r="Q29" s="381"/>
      <c r="R29" s="380">
        <f>P29+SUMIF(S44:S53,Setting!B14,R44:S53)+SUMIF(S38,Setting!B14,R38:S38)+SUMIF(S40,Setting!B14,R40:S40)-SUMIF(S37,Setting!B14,R37:S37)-SUMIF(S39,Setting!B14,R39:S39)-SUMIF(S56:S125,Setting!B14,R56:R125)</f>
        <v>0</v>
      </c>
      <c r="S29" s="381"/>
      <c r="T29" s="380">
        <f>R29+SUMIF(U44:U53,Setting!B14,T44:U53)+SUMIF(U38,Setting!B14,T38:U38)+SUMIF(U40,Setting!B14,T40:U40)-SUMIF(U37,Setting!B14,T37:U37)-SUMIF(U39,Setting!B14,T39:U39)-SUMIF(U56:U125,Setting!B14,T56:T125)</f>
        <v>0</v>
      </c>
      <c r="U29" s="381"/>
      <c r="V29" s="380">
        <f>T29+SUMIF(W44:W53,Setting!B14,V44:W53)+SUMIF(W38,Setting!B14,V38:W38)+SUMIF(W40,Setting!B14,V40:W40)-SUMIF(W37,Setting!B14,V37:W37)-SUMIF(W39,Setting!B14,V39:W39)-SUMIF(W56:W125,Setting!B14,V56:V125)</f>
        <v>0</v>
      </c>
      <c r="W29" s="381"/>
      <c r="X29" s="380">
        <f>V29+SUMIF(Y44:Y53,Setting!B14,X44:Y53)+SUMIF(Y38,Setting!B14,X38:Y38)+SUMIF(Y40,Setting!B14,X40:Y40)-SUMIF(Y37,Setting!B14,X37:Y37)-SUMIF(Y39,Setting!B14,X39:Y39)-SUMIF(Y56:Y125,Setting!B14,X56:X125)</f>
        <v>0</v>
      </c>
      <c r="Y29" s="381"/>
      <c r="Z29" s="380">
        <f>X29+SUMIF(AA44:AA53,Setting!B14,Z44:AA53)+SUMIF(AA38,Setting!B14,Z38:AA38)+SUMIF(AA40,Setting!B14,Z40:AA40)-SUMIF(AA37,Setting!B14,Z37:AA37)-SUMIF(AA39,Setting!B14,Z39:AA39)-SUMIF(AA56:AA125,Setting!B14,Z56:Z125)</f>
        <v>0</v>
      </c>
      <c r="AA29" s="381"/>
      <c r="AB29" s="380">
        <f>Z29+SUMIF(AC44:AC53,Setting!B14,AB44:AC53)+SUMIF(AC38,Setting!B14,AB38:AC38)+SUMIF(AC40,Setting!B14,AB40:AC40)-SUMIF(AC37,Setting!B14,AB37:AC37)-SUMIF(AC39,Setting!B14,AB39:AC39)-SUMIF(AC56:AC125,Setting!B14,AB56:AB125)</f>
        <v>0</v>
      </c>
      <c r="AC29" s="381"/>
      <c r="AD29" s="380">
        <f>AB29+SUMIF(AE44:AE53,Setting!B14,AD44:AE53)+SUMIF(AE38,Setting!B14,AD38:AE38)+SUMIF(AE40,Setting!B14,AD40:AE40)-SUMIF(AE37,Setting!B14,AD37:AE37)-SUMIF(AE39,Setting!B14,AD39:AE39)-SUMIF(AE56:AE125,Setting!B14,AD56:AE125)</f>
        <v>0</v>
      </c>
      <c r="AE29" s="381"/>
      <c r="AF29" s="380">
        <f>AD29+SUMIF(AG44:AG53,Setting!B14,AF44:AG53)+SUMIF(AG38,Setting!B14,AF38:AG38)+SUMIF(AG40,Setting!B14,AF40:AG40)-SUMIF(AG37,Setting!B14,AF37:AG37)-SUMIF(AG39,Setting!B14,AF39:AG39)-SUMIF(AG56:AG125,Setting!B14,AF56:AF125)</f>
        <v>0</v>
      </c>
      <c r="AG29" s="381"/>
      <c r="AH29" s="380">
        <f>AF29+SUMIF(AI44:AI53,Setting!B14,AH44:AI53)+SUMIF(AI38,Setting!B14,AH38:AI38)+SUMIF(AI40,Setting!B14,AH40:AI40)-SUMIF(AI37,Setting!B14,AH37:AI37)-SUMIF(AI39,Setting!B14,AH39:AI39)-SUMIF(AI56:AI125,Setting!B14,AH56:AH125)</f>
        <v>0</v>
      </c>
      <c r="AI29" s="381"/>
      <c r="AJ29" s="380">
        <f>AH29+SUMIF(AK44:AK53,Setting!B14,AJ44:AK53)+SUMIF(AK38,Setting!B14,AJ38:AK38)+SUMIF(AK40,Setting!B14,AJ40:AK40)-SUMIF(AK37,Setting!B14,AJ37:AK37)-SUMIF(AK39,Setting!B14,AJ39:AK39)-SUMIF(AK56:AK125,Setting!B14,AJ56:AJ125)</f>
        <v>0</v>
      </c>
      <c r="AK29" s="381"/>
      <c r="AL29" s="380">
        <f>AJ29+SUMIF(AM44:AM53,Setting!B14,AL44:AM53)+SUMIF(AM38,Setting!B14,AL38:AM38)+SUMIF(AM40,Setting!B14,AL40:AM40)-SUMIF(AM37,Setting!B14,AL37:AM37)-SUMIF(AM39,Setting!B14,AL39:AM39)-SUMIF(AM56:AM125,Setting!B14,AL56:AL125)</f>
        <v>0</v>
      </c>
      <c r="AM29" s="381"/>
      <c r="AN29" s="380">
        <f>AL29+SUMIF(AO44:AO53,Setting!B14,AN44:AO53)+SUMIF(AO38,Setting!B14,AN38:AO38)+SUMIF(AO40,Setting!B14,AN40:AO40)-SUMIF(AO37,Setting!B14,AN37:AO37)-SUMIF(AO39,Setting!B14,AN39:AO39)-SUMIF(AO56:AO125,Setting!B14,AN56:AN125)</f>
        <v>0</v>
      </c>
      <c r="AO29" s="381"/>
      <c r="AP29" s="380">
        <f>AN29+SUMIF(AQ44:AQ53,Setting!B14,AP44:AQ53)+SUMIF(AQ38,Setting!B14,AP38:AQ38)+SUMIF(AQ40,Setting!B14,AP40:AQ40)-SUMIF(AQ37,Setting!B14,AP37:AQ37)-SUMIF(AQ39,Setting!B14,AP39:AQ39)-SUMIF(AQ56:AQ125,Setting!B14,AP56:AP125)</f>
        <v>0</v>
      </c>
      <c r="AQ29" s="381"/>
      <c r="AR29" s="380">
        <f>AP29+SUMIF(AS44:AS53,Setting!B14,AR44:AS53)+SUMIF(AS38,Setting!B14,AR38:AS38)+SUMIF(AS40,Setting!B14,AR40:AS40)-SUMIF(AS37,Setting!B14,AR37:AS37)-SUMIF(AS39,Setting!B14,AR39:AS39)-SUMIF(AS56:AS125,Setting!B14,AR56:AR125)</f>
        <v>0</v>
      </c>
      <c r="AS29" s="381"/>
      <c r="AT29" s="380">
        <f>AR29+SUMIF(AU44:AU53,Setting!B14,AT44:AU53)+SUMIF(AU38,Setting!B14,AT38:AU38)+SUMIF(AU40,Setting!B14,AT40:AU40)-SUMIF(AU37,Setting!B14,AT37:AU37)-SUMIF(AU39,Setting!B14,AT39:AU39)-SUMIF(AU56:AU125,Setting!B14,AT56:AT125)</f>
        <v>0</v>
      </c>
      <c r="AU29" s="381"/>
      <c r="AV29" s="380">
        <f>AT29+SUMIF(AW44:AW53,Setting!B14,AV44:AW53)+SUMIF(AW38,Setting!B14,AV38:AW38)+SUMIF(AW40,Setting!B14,AV40:AW40)-SUMIF(AW37,Setting!B14,AV37:AW37)-SUMIF(AW39,Setting!B14,AV39:AW39)-SUMIF(AW56:AW125,Setting!B14,AV56:AV125)</f>
        <v>0</v>
      </c>
      <c r="AW29" s="381"/>
      <c r="AX29" s="380">
        <f>AV29+SUMIF(AY44:AY53,Setting!B14,AX44:AY53)+SUMIF(AY38,Setting!B14,AX38:AY38)+SUMIF(AY40,Setting!B14,AX40:AY40)-SUMIF(AY37,Setting!B14,AX37:AY37)-SUMIF(AY39,Setting!B14,AX39:AY39)-SUMIF(AY56:AY125,Setting!B14,AX56:AX125)</f>
        <v>0</v>
      </c>
      <c r="AY29" s="381"/>
      <c r="AZ29" s="380">
        <f>AX29+SUMIF(BA44:BA53,Setting!B14,AZ44:BA53)+SUMIF(BA38,Setting!B14,AZ38:BA38)+SUMIF(BA40,Setting!B14,AZ40:BA40)-SUMIF(BA37,Setting!B14,AZ37:BA37)-SUMIF(BA39,Setting!B14,AZ39:BA39)-SUMIF(BA56:BA125,Setting!B14,AZ56:AZ125)</f>
        <v>0</v>
      </c>
      <c r="BA29" s="381"/>
      <c r="BB29" s="380">
        <f>AZ29+SUMIF(BC44:BC53,Setting!B14,BB44:BC53)+SUMIF(BC38,Setting!B14,BB38:BC38)+SUMIF(BC40,Setting!B14,BB40:BC40)-SUMIF(BC37,Setting!B14,BB37:BC37)-SUMIF(BC39,Setting!B14,BB39:BC39)-SUMIF(BC56:BC125,Setting!B14,BB56:BB125)</f>
        <v>0</v>
      </c>
      <c r="BC29" s="381"/>
      <c r="BD29" s="380">
        <f>BB29+SUMIF(BE44:BE53,Setting!B14,BD44:BE53)+SUMIF(BE38,Setting!B14,BD38:BE38)+SUMIF(BE40,Setting!B14,BD40:BE40)-SUMIF(BE37,Setting!B14,BD37:BE37)-SUMIF(BE39,Setting!B14,BD39:BE39)-SUMIF(BE56:BE125,Setting!B14,BD56:BE125)</f>
        <v>0</v>
      </c>
      <c r="BE29" s="381"/>
      <c r="BF29" s="380">
        <f>BD29+SUMIF(BG44:BG53,Setting!B14,BF44:BG53)+SUMIF(BG38,Setting!B14,BF38:BG38)+SUMIF(BG40,Setting!B14,BF40:BG40)-SUMIF(BG37,Setting!B14,BF37:BG37)-SUMIF(BG39,Setting!B14,BF39:BG39)-SUMIF(BG56:BG125,Setting!B14,BF56:BF125)</f>
        <v>0</v>
      </c>
      <c r="BG29" s="422"/>
      <c r="BH29" s="380">
        <f>BF29+SUMIF(BI44:BI53,Setting!B14,BH44:BI53)+SUMIF(BI38,Setting!B14,BH38:BI38)+SUMIF(BI40,Setting!B14,BH40:BI40)-SUMIF(BI37,Setting!B14,BH37:BI37)-SUMIF(BI39,Setting!B14,BH39:BI39)-SUMIF(BI56:BI125,Setting!B14,BH56:BH125)</f>
        <v>0</v>
      </c>
      <c r="BI29" s="381"/>
    </row>
    <row r="30" spans="2:65" s="43" customFormat="1" ht="18.75" customHeight="1">
      <c r="B30" s="390"/>
      <c r="C30" s="121">
        <f>Setting!B15</f>
        <v>0</v>
      </c>
      <c r="D30" s="376">
        <f>'1'!BL30+SUMIF(E44:E53,Setting!$B$15,D44:E53)+SUMIF(E38,Setting!$B$15,D38:E38)+SUMIF(E40,Setting!$B$15,D40:E40)-SUMIF(E37,Setting!$B$15,D37:E37)-SUMIF(E39,Setting!$B$15,D39:E39)-SUMIF(E56:E125,Setting!$B$15,D56:D125)</f>
        <v>0</v>
      </c>
      <c r="E30" s="377"/>
      <c r="F30" s="376">
        <f>D30+SUMIF(G44:G53,Setting!$B$15,F44:G53)+SUMIF(G38,Setting!$B$15,F38:G38)+SUMIF(G40,Setting!$B$15,F40:G40)-SUMIF(G37,Setting!$B$15,F37:G37)-SUMIF(G39,Setting!$B$15,F39:G39)-SUMIF(G56:G125,Setting!$B$15,F56:F125)</f>
        <v>0</v>
      </c>
      <c r="G30" s="377"/>
      <c r="H30" s="376">
        <f>F30+SUMIF(I44:I53,Setting!B15,H44:I53)+SUMIF(I38,Setting!B15,H38:I38)+SUMIF(I40,Setting!B15,H40:I40)-SUMIF(I37,Setting!B15,H37:I37)-SUMIF(I39,Setting!B15,H39:I39)-SUMIF(I56:I125,Setting!B15,H56:H125)</f>
        <v>0</v>
      </c>
      <c r="I30" s="377"/>
      <c r="J30" s="376">
        <f>H30+SUMIF(K44:K53,Setting!B15,J44:K53)+SUMIF(K38,Setting!B15,J38:K38)+SUMIF(K40,Setting!B15,J40:K40)-SUMIF(K37,Setting!B15,J37:K37)-SUMIF(K39,Setting!B15,J39:K39)-SUMIF(K56:K125,Setting!B15,J56:J125)</f>
        <v>0</v>
      </c>
      <c r="K30" s="377"/>
      <c r="L30" s="376">
        <f>J30+SUMIF(M44:M53,Setting!B15,L44:M53)+SUMIF(M38,Setting!B15,L38:M38)+SUMIF(M40,Setting!B15,L40:M40)-SUMIF(M37,Setting!B15,L37:M37)-SUMIF(M39,Setting!B15,L39:M39)-SUMIF(M56:M125,Setting!B15,L56:L125)</f>
        <v>0</v>
      </c>
      <c r="M30" s="377"/>
      <c r="N30" s="376">
        <f>L30+SUMIF(O44:O53,Setting!B15,N44:O53)+SUMIF(O38,Setting!B15,N38:O38)+SUMIF(O40,Setting!B15,N40:O40)-SUMIF(O37,Setting!B15,N37:O37)-SUMIF(O39,Setting!B15,N39:O39)-SUMIF(O56:O125,Setting!B15,N56:N125)</f>
        <v>0</v>
      </c>
      <c r="O30" s="377"/>
      <c r="P30" s="376">
        <f>N30+SUMIF(Q44:Q53,Setting!B15,P44:Q53)+SUMIF(Q38,Setting!B15,P38:Q38)+SUMIF(Q40,Setting!B15,P40:Q40)-SUMIF(Q37,Setting!B15,P37:Q37)-SUMIF(Q39,Setting!B15,P39:Q39)-SUMIF(Q56:Q125,Setting!B15,P56:P125)</f>
        <v>0</v>
      </c>
      <c r="Q30" s="377"/>
      <c r="R30" s="376">
        <f>P30+SUMIF(S44:S53,Setting!B15,R44:S53)+SUMIF(S38,Setting!B15,R38:S38)+SUMIF(S40,Setting!B15,R40:S40)-SUMIF(S37,Setting!B15,R37:S37)-SUMIF(S39,Setting!B15,R39:S39)-SUMIF(S56:S125,Setting!B15,R56:R125)</f>
        <v>0</v>
      </c>
      <c r="S30" s="377"/>
      <c r="T30" s="376">
        <f>R30+SUMIF(U44:U53,Setting!B15,T44:U53)+SUMIF(U38,Setting!B15,T38:U38)+SUMIF(U40,Setting!B15,T40:U40)-SUMIF(U37,Setting!B15,T37:U37)-SUMIF(U39,Setting!B15,T39:U39)-SUMIF(U56:U125,Setting!B15,T56:T125)</f>
        <v>0</v>
      </c>
      <c r="U30" s="377"/>
      <c r="V30" s="376">
        <f>T30+SUMIF(W44:W53,Setting!B15,V44:W53)+SUMIF(W38,Setting!B15,V38:W38)+SUMIF(W40,Setting!B15,V40:W40)-SUMIF(W37,Setting!B15,V37:W37)-SUMIF(W39,Setting!B15,V39:W39)-SUMIF(W56:W125,Setting!B15,V56:V125)</f>
        <v>0</v>
      </c>
      <c r="W30" s="377"/>
      <c r="X30" s="376">
        <f>V30+SUMIF(Y44:Y53,Setting!B15,X44:Y53)+SUMIF(Y38,Setting!B15,X38:Y38)+SUMIF(Y40,Setting!B15,X40:Y40)-SUMIF(Y37,Setting!B15,X37:Y37)-SUMIF(Y39,Setting!B15,X39:Y39)-SUMIF(Y56:Y125,Setting!B15,X56:X125)</f>
        <v>0</v>
      </c>
      <c r="Y30" s="377"/>
      <c r="Z30" s="376">
        <f>X30+SUMIF(AA44:AA53,Setting!B15,Z44:AA53)+SUMIF(AA38,Setting!B15,Z38:AA38)+SUMIF(AA40,Setting!B15,Z40:AA40)-SUMIF(AA37,Setting!B15,Z37:AA37)-SUMIF(AA39,Setting!B15,Z39:AA39)-SUMIF(AA56:AA125,Setting!B15,Z56:Z125)</f>
        <v>0</v>
      </c>
      <c r="AA30" s="377"/>
      <c r="AB30" s="376">
        <f>Z30+SUMIF(AC44:AC53,Setting!B15,AB44:AC53)+SUMIF(AC38,Setting!B15,AB38:AC38)+SUMIF(AC40,Setting!B15,AB40:AC40)-SUMIF(AC37,Setting!B15,AB37:AC37)-SUMIF(AC39,Setting!B15,AB39:AC39)-SUMIF(AC56:AC125,Setting!B15,AB56:AB125)</f>
        <v>0</v>
      </c>
      <c r="AC30" s="377"/>
      <c r="AD30" s="376">
        <f>AB30+SUMIF(AE44:AE53,Setting!B15,AD44:AE53)+SUMIF(AE38,Setting!B15,AD38:AE38)+SUMIF(AE40,Setting!B15,AD40:AE40)-SUMIF(AE37,Setting!B15,AD37:AE37)-SUMIF(AE39,Setting!B15,AD39:AE39)-SUMIF(AE56:AE125,Setting!B15,AD56:AE125)</f>
        <v>0</v>
      </c>
      <c r="AE30" s="377"/>
      <c r="AF30" s="376">
        <f>AD30+SUMIF(AG44:AG53,Setting!B15,AF44:AG53)+SUMIF(AG38,Setting!B15,AF38:AG38)+SUMIF(AG40,Setting!B15,AF40:AG40)-SUMIF(AG37,Setting!B15,AF37:AG37)-SUMIF(AG39,Setting!B15,AF39:AG39)-SUMIF(AG56:AG125,Setting!B15,AF56:AF125)</f>
        <v>0</v>
      </c>
      <c r="AG30" s="377"/>
      <c r="AH30" s="376">
        <f>AF30+SUMIF(AI44:AI53,Setting!B15,AH44:AI53)+SUMIF(AI38,Setting!B15,AH38:AI38)+SUMIF(AI40,Setting!B15,AH40:AI40)-SUMIF(AI37,Setting!B15,AH37:AI37)-SUMIF(AI39,Setting!B15,AH39:AI39)-SUMIF(AI56:AI125,Setting!B15,AH56:AH125)</f>
        <v>0</v>
      </c>
      <c r="AI30" s="377"/>
      <c r="AJ30" s="376">
        <f>AH30+SUMIF(AK44:AK53,Setting!B15,AJ44:AK53)+SUMIF(AK38,Setting!B15,AJ38:AK38)+SUMIF(AK40,Setting!B15,AJ40:AK40)-SUMIF(AK37,Setting!B15,AJ37:AK37)-SUMIF(AK39,Setting!B15,AJ39:AK39)-SUMIF(AK56:AK125,Setting!B15,AJ56:AJ125)</f>
        <v>0</v>
      </c>
      <c r="AK30" s="377"/>
      <c r="AL30" s="376">
        <f>AJ30+SUMIF(AM44:AM53,Setting!B15,AL44:AM53)+SUMIF(AM38,Setting!B15,AL38:AM38)+SUMIF(AM40,Setting!B15,AL40:AM40)-SUMIF(AM37,Setting!B15,AL37:AM37)-SUMIF(AM39,Setting!B15,AL39:AM39)-SUMIF(AM56:AM125,Setting!B15,AL56:AL125)</f>
        <v>0</v>
      </c>
      <c r="AM30" s="377"/>
      <c r="AN30" s="376">
        <f>AL30+SUMIF(AO44:AO53,Setting!B15,AN44:AO53)+SUMIF(AO38,Setting!B15,AN38:AO38)+SUMIF(AO40,Setting!B15,AN40:AO40)-SUMIF(AO37,Setting!B15,AN37:AO37)-SUMIF(AO39,Setting!B15,AN39:AO39)-SUMIF(AO56:AO125,Setting!B15,AN56:AN125)</f>
        <v>0</v>
      </c>
      <c r="AO30" s="377"/>
      <c r="AP30" s="376">
        <f>AN30+SUMIF(AQ44:AQ53,Setting!B15,AP44:AQ53)+SUMIF(AQ38,Setting!B15,AP38:AQ38)+SUMIF(AQ40,Setting!B15,AP40:AQ40)-SUMIF(AQ37,Setting!B15,AP37:AQ37)-SUMIF(AQ39,Setting!B15,AP39:AQ39)-SUMIF(AQ56:AQ125,Setting!B15,AP56:AP125)</f>
        <v>0</v>
      </c>
      <c r="AQ30" s="377"/>
      <c r="AR30" s="376">
        <f>AP30+SUMIF(AS44:AS53,Setting!B15,AR44:AS53)+SUMIF(AS38,Setting!B15,AR38:AS38)+SUMIF(AS40,Setting!V15,AR40:AS40)-SUMIF(AS37,Setting!B15,AR37:AS37)-SUMIF(AS39,Setting!B15,AR39:AS39)-SUMIF(AS56:AS125,Setting!B15,AR56:AR125)</f>
        <v>0</v>
      </c>
      <c r="AS30" s="377"/>
      <c r="AT30" s="376">
        <f>AR30+SUMIF(AU44:AU53,Setting!B15,AT44:AU53)+SUMIF(AU38,Setting!B15,AT38:AU38)+SUMIF(AU40,Setting!B15,AT40:AU40)-SUMIF(AU37,Setting!B15,AT37:AU37)-SUMIF(AU39,Setting!B15,AT39:AU39)-SUMIF(AU56:AU125,Setting!B15,AT56:AT125)</f>
        <v>0</v>
      </c>
      <c r="AU30" s="377"/>
      <c r="AV30" s="376">
        <f>AT30+SUMIF(AW44:AW53,Setting!B15,AV44:AW53)+SUMIF(AW38,Setting!B15,AV38:AW38)+SUMIF(AW40,Setting!B15,AV40:AW40)-SUMIF(AW37,Setting!B15,AV37:AW37)-SUMIF(AW39,Setting!B15,AV39:AW39)-SUMIF(AW56:AW125,Setting!B15,AV56:AV125)</f>
        <v>0</v>
      </c>
      <c r="AW30" s="377"/>
      <c r="AX30" s="376">
        <f>AV30+SUMIF(AY44:AY53,Setting!B15,AX44:AY53)+SUMIF(AY38,Setting!B15,AX38:AY38)+SUMIF(AY40,Setting!B15,AX40:AY40)-SUMIF(AY37,Setting!B15,AX37:AY37)-SUMIF(AY39,Setting!B15,AX39:AY39)-SUMIF(AY56:AY125,Setting!B15,AX56:AX125)</f>
        <v>0</v>
      </c>
      <c r="AY30" s="377"/>
      <c r="AZ30" s="376">
        <f>AX30+SUMIF(BA44:BA53,Setting!B15,AZ44:BA53)+SUMIF(BA38,Setting!B15,AZ38:BA38)+SUMIF(BA40,Setting!B15,AZ40:BA40)-SUMIF(BA37,Setting!B15,AZ37:BA37)-SUMIF(BA39,Setting!B15,AZ39:BA39)-SUMIF(BA56:BA125,Setting!B15,AZ56:AZ125)</f>
        <v>0</v>
      </c>
      <c r="BA30" s="377"/>
      <c r="BB30" s="376">
        <f>AZ30+SUMIF(BC44:BC53,Setting!B15,BB44:BC53)+SUMIF(BC38,Setting!B15,BB38:BC38)+SUMIF(BC40,Setting!B15,BB40:BC40)-SUMIF(BC37,Setting!B15,BB37:BC37)-SUMIF(BC39,Setting!B15,BB39:BC39)-SUMIF(BC56:BC125,Setting!B15,BB56:BB125)</f>
        <v>0</v>
      </c>
      <c r="BC30" s="377"/>
      <c r="BD30" s="376">
        <f>BB30+SUMIF(BE44:BE53,Setting!B15,BD44:BE53)+SUMIF(BE38,Setting!B15,BD38:BE38)+SUMIF(BE40,Setting!B15,BD40:BE40)-SUMIF(BE37,Setting!B15,BD37:BE37)-SUMIF(BE39,Setting!B15,BD39:BE39)-SUMIF(BE56:BE125,Setting!B15,BD56:BE125)</f>
        <v>0</v>
      </c>
      <c r="BE30" s="377"/>
      <c r="BF30" s="376">
        <f>BD30+SUMIF(BG44:BG53,Setting!B15,BF44:BG53)+SUMIF(BG38,Setting!B15,BF38:BG38)+SUMIF(BG40,Setting!B15,BF40:BG40)-SUMIF(BG37,Setting!B15,BF37:BG37)-SUMIF(BG39,Setting!B15,BF39:BG39)-SUMIF(BG56:BG125,Setting!B15,BF56:BF125)</f>
        <v>0</v>
      </c>
      <c r="BG30" s="423"/>
      <c r="BH30" s="376">
        <f>BF30+SUMIF(BI44:BI53,Setting!B15,BH44:BI53)+SUMIF(BI38,Setting!B15,BH38:BI38)+SUMIF(BI40,Setting!B15,BH40:BI40)-SUMIF(BI37,Setting!B15,BH37:BI37)-SUMIF(BI39,Setting!B15,BH39:BI39)-SUMIF(BI56:BI125,Setting!B15,BH56:BH125)</f>
        <v>0</v>
      </c>
      <c r="BI30" s="377"/>
    </row>
    <row r="31" spans="2:65" s="43" customFormat="1" ht="18.75" customHeight="1">
      <c r="B31" s="390"/>
      <c r="C31" s="71">
        <f>Setting!B16</f>
        <v>0</v>
      </c>
      <c r="D31" s="380">
        <f>'1'!BL31+SUMIF(E44:E53,Setting!$B$16,D44:E53)+SUMIF(E38,Setting!$B$16,D38:E38)+SUMIF(E40,Setting!$B$16,D40:E40)-SUMIF(E37,Setting!$B$16,D37:E37)-SUMIF(E39,Setting!$B$16,D39:E39)-SUMIF(E56:E125,Setting!$B$16,D56:D125)</f>
        <v>0</v>
      </c>
      <c r="E31" s="381"/>
      <c r="F31" s="380">
        <f>D31+SUMIF(G44:G53,Setting!$B$16,F44:G53)+SUMIF(G38,Setting!$B$16,F38:G38)+SUMIF(G40,Setting!$B$16,F40:G40)-SUMIF(G37,Setting!$B$16,F37:G37)-SUMIF(G39,Setting!$B$16,F39:G39)-SUMIF(G56:G125,Setting!$B$16,F56:F125)</f>
        <v>0</v>
      </c>
      <c r="G31" s="381"/>
      <c r="H31" s="380">
        <f>F31+SUMIF(I44:I53,Setting!B16,H44:I53)+SUMIF(I38,Setting!B16,H38:I38)+SUMIF(I40,Setting!B16,H40:I40)-SUMIF(I37,Setting!B16,H37:I37)-SUMIF(I39,Setting!B16,H39:I39)-SUMIF(I56:I125,Setting!B16,H56:H125)</f>
        <v>0</v>
      </c>
      <c r="I31" s="381"/>
      <c r="J31" s="380">
        <f>H31+SUMIF(K44:K53,Setting!B16,J44:K53)+SUMIF(K38,Setting!B16,J38:K38)+SUMIF(K40,Setting!B16,J40:K40)-SUMIF(K37,Setting!B16,J37:K37)-SUMIF(K39,Setting!B16,J39:K39)-SUMIF(K56:K125,Setting!B16,J56:J125)</f>
        <v>0</v>
      </c>
      <c r="K31" s="381"/>
      <c r="L31" s="380">
        <f>J31+SUMIF(M44:M53,Setting!B16,L44:M53)+SUMIF(M38,Setting!B16,L38:M38)+SUMIF(M40,Setting!B16,L40:M40)-SUMIF(M37,Setting!B16,L37:M37)-SUMIF(M39,Setting!B16,L39:M39)-SUMIF(M56:M125,Setting!B16,L56:L125)</f>
        <v>0</v>
      </c>
      <c r="M31" s="381"/>
      <c r="N31" s="380">
        <f>L31+SUMIF(O44:O53,Setting!B16,N44:O53)+SUMIF(O38,Setting!B16,N38:O38)+SUMIF(O40,Setting!B16,N40:O40)-SUMIF(O37,Setting!B16,N37:O37)-SUMIF(O39,Setting!B16,N39:O39)-SUMIF(O56:O125,Setting!B16,N56:N125)</f>
        <v>0</v>
      </c>
      <c r="O31" s="381"/>
      <c r="P31" s="380">
        <f>N31+SUMIF(Q44:Q53,Setting!B16,P44:Q53)+SUMIF(Q38,Setting!B16,P38:Q38)+SUMIF(Q40,Setting!B16,P40:Q40)-SUMIF(Q37,Setting!B16,P37:Q37)-SUMIF(Q39,Setting!B16,P39:Q39)-SUMIF(Q56:Q125,Setting!B16,P56:P125)</f>
        <v>0</v>
      </c>
      <c r="Q31" s="381"/>
      <c r="R31" s="380">
        <f>P31+SUMIF(S44:S53,Setting!B16,R44:S53)+SUMIF(S38,Setting!B16,R38:S38)+SUMIF(S40,Setting!B16,R40:S40)-SUMIF(S37,Setting!B16,R37:S37)-SUMIF(S39,Setting!B16,R39:S39)-SUMIF(S56:S125,Setting!B16,R56:R125)</f>
        <v>0</v>
      </c>
      <c r="S31" s="381"/>
      <c r="T31" s="380">
        <f>R31+SUMIF(U44:U53,Setting!B16,T44:U53)+SUMIF(U38,Setting!B16,T38:U38)+SUMIF(U40,Setting!B16,T40:U40)-SUMIF(U37,Setting!B16,T37:U37)-SUMIF(U39,Setting!B16,T39:U39)-SUMIF(U56:U125,Setting!B16,T56:T125)</f>
        <v>0</v>
      </c>
      <c r="U31" s="381"/>
      <c r="V31" s="380">
        <f>T31+SUMIF(W44:W53,Setting!B16,V44:W53)+SUMIF(W38,Setting!B16,V38:W38)+SUMIF(W40,Setting!B16,V40:W40)-SUMIF(W37,Setting!B16,V37:W37)-SUMIF(W39,Setting!B16,V39:W39)-SUMIF(W56:W125,Setting!B16,V56:V125)</f>
        <v>0</v>
      </c>
      <c r="W31" s="381"/>
      <c r="X31" s="380">
        <f>V31+SUMIF(Y44:Y53,Setting!B16,X44:Y53)+SUMIF(Y38,Setting!B16,X38:Y38)+SUMIF(Y40,Setting!B16,X40:Y40)-SUMIF(Y37,Setting!B16,X37:Y37)-SUMIF(Y39,Setting!B16,X39:Y39)-SUMIF(Y56:Y125,Setting!B16,X56:X125)</f>
        <v>0</v>
      </c>
      <c r="Y31" s="381"/>
      <c r="Z31" s="380">
        <f>X31+SUMIF(AA44:AA53,Setting!B16,Z44:AA53)+SUMIF(AA38,Setting!B16,Z38:AA38)+SUMIF(AA40,Setting!B16,Z40:AA40)-SUMIF(AA37,Setting!B16,Z37:AA37)-SUMIF(AA39,Setting!B16,Z39:AA39)-SUMIF(AA56:AA125,Setting!B16,Z56:Z125)</f>
        <v>0</v>
      </c>
      <c r="AA31" s="381"/>
      <c r="AB31" s="380">
        <f>Z31+SUMIF(AC44:AC53,Setting!B16,AB44:AC53)+SUMIF(AC38,Setting!B16,AB38:AC38)+SUMIF(AC40,Setting!B16,AB40:AC40)-SUMIF(AC37,Setting!B16,AB37:AC37)-SUMIF(AC39,Setting!B16,AB39:AC39)-SUMIF(AC56:AC125,Setting!B16,AB56:AB125)</f>
        <v>0</v>
      </c>
      <c r="AC31" s="381"/>
      <c r="AD31" s="380">
        <f>AB31+SUMIF(AE44:AE53,Setting!B16,AD44:AE53)+SUMIF(AE38,Setting!B16,AD38:AE38)+SUMIF(AE40,Setting!B16,AD40:AE40)-SUMIF(AE37,Setting!B16,AD37:AE37)-SUMIF(AE39,Setting!B16,AD39:AE39)-SUMIF(AE56:AE125,Setting!B16,AD56:AE125)</f>
        <v>0</v>
      </c>
      <c r="AE31" s="381"/>
      <c r="AF31" s="380">
        <f>AD31+SUMIF(AG44:AG53,Setting!B16,AF44:AG53)+SUMIF(AG38,Setting!B16,AF38:AG38)+SUMIF(AG40,Setting!B16,AF40:AG40)-SUMIF(AG37,Setting!B16,AF37:AG37)-SUMIF(AG39,Setting!B16,AF39:AG39)-SUMIF(AG56:AG125,Setting!B16,AF56:AF125)</f>
        <v>0</v>
      </c>
      <c r="AG31" s="381"/>
      <c r="AH31" s="380">
        <f>AF31+SUMIF(AI44:AI53,Setting!B16,AH44:AI53)+SUMIF(AI38,Setting!B16,AH38:AI38)+SUMIF(AI40,Setting!B16,AH40:AI40)-SUMIF(AI37,Setting!B16,AH37:AI37)-SUMIF(AI39,Setting!B16,AH39:AI39)-SUMIF(AI56:AI125,Setting!B16,AH56:AH125)</f>
        <v>0</v>
      </c>
      <c r="AI31" s="381"/>
      <c r="AJ31" s="380">
        <f>AH31+SUMIF(AK44:AK53,Setting!B16,AJ44:AK53)+SUMIF(AK38,Setting!B16,AJ38:AK38)+SUMIF(AK40,Setting!B16,AJ40:AK40)-SUMIF(AK37,Setting!B16,AJ37:AK37)-SUMIF(AK39,Setting!B16,AJ39:AK39)-SUMIF(AK56:AK125,Setting!B16,AJ56:AJ125)</f>
        <v>0</v>
      </c>
      <c r="AK31" s="381"/>
      <c r="AL31" s="380">
        <f>AJ31+SUMIF(AM44:AM53,Setting!B16,AL44:AM53)+SUMIF(AM38,Setting!B16,AL38:AM38)+SUMIF(AM40,Setting!B16,AL40:AM40)-SUMIF(AM37,Setting!B16,AL37:AM37)-SUMIF(AM39,Setting!B16,AL39:AM39)-SUMIF(AM56:AM125,Setting!B16,AL56:AL125)</f>
        <v>0</v>
      </c>
      <c r="AM31" s="381"/>
      <c r="AN31" s="380">
        <f>AL31+SUMIF(AO44:AO53,Setting!B16,AN44:AO53)+SUMIF(AO38,Setting!B16,AN38:AO38)+SUMIF(AO40,Setting!B16,AN40:AO40)-SUMIF(AO37,Setting!B16,AN37:AO37)-SUMIF(AO39,Setting!B16,AN39:AO39)-SUMIF(AO56:AO125,Setting!B16,AN56:AN125)</f>
        <v>0</v>
      </c>
      <c r="AO31" s="381"/>
      <c r="AP31" s="380">
        <f>AN31+SUMIF(AQ44:AQ53,Setting!B16,AP44:AQ53)+SUMIF(AQ38,Setting!B16,AP38:AQ38)+SUMIF(AQ40,Setting!B16,AP40:AQ40)-SUMIF(AQ37,Setting!B16,AP37:AQ37)-SUMIF(AQ39,Setting!B16,AP39:AQ39)-SUMIF(AQ56:AQ125,Setting!B16,AP56:AP125)</f>
        <v>0</v>
      </c>
      <c r="AQ31" s="381"/>
      <c r="AR31" s="380">
        <f>AP31+SUMIF(AS44:AS53,Setting!B16,AR44:AS53)+SUMIF(AS38,Setting!B16,AR38:AS38)+SUMIF(AS40,Setting!B16,AR40:AS40)-SUMIF(AS37,Setting!B16,AR37:AS37)-SUMIF(AS39,Setting!B16,AR39:AS39)-SUMIF(AS56:AS125,Setting!B16,AR56:AR125)</f>
        <v>0</v>
      </c>
      <c r="AS31" s="381"/>
      <c r="AT31" s="380">
        <f>AR31+SUMIF(AU44:AU53,Setting!B16,AT44:AU53)+SUMIF(AU38,Setting!B16,AT38:AU38)+SUMIF(AU40,Setting!B16,AT40:AU40)-SUMIF(AU37,Setting!B16,AT37:AU37)-SUMIF(AU39,Setting!B16,AT39:AU39)-SUMIF(AU56:AU125,Setting!B16,AT56:AT125)</f>
        <v>0</v>
      </c>
      <c r="AU31" s="381"/>
      <c r="AV31" s="380">
        <f>AT31+SUMIF(AW44:AW53,Setting!B16,AV44:AW53)+SUMIF(AW38,Setting!B16,AV38:AW38)+SUMIF(AW40,Setting!B16,AV40:AW40)-SUMIF(AW37,Setting!B16,AV37:AW37)-SUMIF(AW39,Setting!B16,AV39:AW39)-SUMIF(AW56:AW125,Setting!B16,AV56:AV125)</f>
        <v>0</v>
      </c>
      <c r="AW31" s="381"/>
      <c r="AX31" s="380">
        <f>AV31+SUMIF(AY44:AY53,Setting!B16,AX44:AY53)+SUMIF(AY38,Setting!B16,AX38:AY38)+SUMIF(AY40,Setting!B16,AX40:AY40)-SUMIF(AY37,Setting!B16,AX37:AY37)-SUMIF(AY39,Setting!B16,AX39:AY39)-SUMIF(AY56:AY125,Setting!B16,AX56:AX125)</f>
        <v>0</v>
      </c>
      <c r="AY31" s="381"/>
      <c r="AZ31" s="380">
        <f>AX31+SUMIF(BA44:BA53,Setting!B16,AZ44:BA53)+SUMIF(BA38,Setting!B16,AZ38:BA38)+SUMIF(BA40,Setting!B16,AZ40:BA40)-SUMIF(BA37,Setting!B16,AZ37:BA37)-SUMIF(BA39,Setting!B16,AZ39:BA39)-SUMIF(BA56:BA125,Setting!B16,AZ56:AZ125)</f>
        <v>0</v>
      </c>
      <c r="BA31" s="381"/>
      <c r="BB31" s="380">
        <f>AZ31+SUMIF(BC44:BC53,Setting!B16,BB44:BC53)+SUMIF(BC38,Setting!B16,BB38:BC38)+SUMIF(BC40,Setting!B16,BB40:BC40)-SUMIF(BC37,Setting!B16,BB37:BC37)-SUMIF(BC39,Setting!B16,BB39:BC39)-SUMIF(BC56:BC125,Setting!B16,BB56:BB125)</f>
        <v>0</v>
      </c>
      <c r="BC31" s="381"/>
      <c r="BD31" s="380">
        <f>BB31+SUMIF(BE44:BE53,Setting!B16,BD44:BE53)+SUMIF(BE38,Setting!B16,BD38:BE38)+SUMIF(BE40,Setting!B16,BD40:BE40)-SUMIF(BE37,Setting!B16,BD37:BE37)-SUMIF(BE39,Setting!B16,BD39:BE39)-SUMIF(BE56:BE125,Setting!B16,BD56:BE125)</f>
        <v>0</v>
      </c>
      <c r="BE31" s="381"/>
      <c r="BF31" s="380">
        <f>BD31+SUMIF(BG44:BG53,Setting!B16,BF44:BG53)+SUMIF(BG38,Setting!B16,BF38:BG38)+SUMIF(BG40,Setting!B16,BF40:BG40)-SUMIF(BG37,Setting!B16,BF37:BG37)-SUMIF(BG39,Setting!B16,BF39:BG39)-SUMIF(BG56:BG125,Setting!B16,BF56:BF125)</f>
        <v>0</v>
      </c>
      <c r="BG31" s="422"/>
      <c r="BH31" s="380">
        <f>BF31+SUMIF(BI44:BI53,Setting!B16,BH44:BI53)+SUMIF(BI38,Setting!B16,BH38:BI38)+SUMIF(BI40,Setting!B16,BH40:BI40)-SUMIF(BI37,Setting!B16,BH37:BI37)-SUMIF(BI39,Setting!B16,BH39:BI39)-SUMIF(BI56:BI125,Setting!B16,BH56:BH125)</f>
        <v>0</v>
      </c>
      <c r="BI31" s="381"/>
    </row>
    <row r="32" spans="2:65" s="43" customFormat="1" ht="18.75" customHeight="1">
      <c r="B32" s="390"/>
      <c r="C32" s="121">
        <f>Setting!B17</f>
        <v>0</v>
      </c>
      <c r="D32" s="376">
        <f>'1'!BL32+SUMIF(E44:E53,Setting!$B$17,D44:E53)+SUMIF(E38,Setting!$B$17,D38:E38)+SUMIF(E40,Setting!$B$17,D40:E40)-SUMIF(E37,Setting!$B$17,D37:E37)-SUMIF(E39,Setting!$B$17,D39:E39)-SUMIF(E56:E125,Setting!$B$17,D56:D125)</f>
        <v>0</v>
      </c>
      <c r="E32" s="377"/>
      <c r="F32" s="376">
        <f>D32+SUMIF(G44:G53,Setting!$B$17,F44:G53)+SUMIF(G38,Setting!$B$17,F38:G38)+SUMIF(G40,Setting!$B$17,F40:G40)-SUMIF(G37,Setting!$B$17,F37:G37)-SUMIF(G39,Setting!$B$17,F39:G39)-SUMIF(G56:G125,Setting!$B$17,F56:F125)</f>
        <v>0</v>
      </c>
      <c r="G32" s="377"/>
      <c r="H32" s="376">
        <f>F32+SUMIF(I44:I53,Setting!B17,H44:I53)+SUMIF(I38,Setting!B17,H38:I38)+SUMIF(I40,Setting!B17,H40:I40)-SUMIF(I37,Setting!B17,H37:I37)-SUMIF(I39,Setting!B17,H39:I39)-SUMIF(I56:I125,Setting!B17,H56:H125)</f>
        <v>0</v>
      </c>
      <c r="I32" s="377"/>
      <c r="J32" s="376">
        <f>H32+SUMIF(K44:K53,Setting!B17,J44:K53)+SUMIF(K38,Setting!B17,J38:K38)+SUMIF(K40,Setting!B17,J40:K40)-SUMIF(K37,Setting!B17,J37:K37)-SUMIF(K39,Setting!B17,J39:K39)-SUMIF(K56:K125,Setting!B17,J56:J125)</f>
        <v>0</v>
      </c>
      <c r="K32" s="377"/>
      <c r="L32" s="376">
        <f>J32+SUMIF(M44:M53,Setting!B17,L44:M53)+SUMIF(M38,Setting!B17,L38:M38)+SUMIF(M40,Setting!B17,L40:M40)-SUMIF(M37,Setting!B17,L37:M37)-SUMIF(M39,Setting!B17,L39:M39)-SUMIF(M56:M125,Setting!B17,L56:L125)</f>
        <v>0</v>
      </c>
      <c r="M32" s="377"/>
      <c r="N32" s="376">
        <f>L32+SUMIF(O44:O53,Setting!B17,N44:O53)+SUMIF(O38,Setting!B17,N38:O38)+SUMIF(O40,Setting!B17,N40:O40)-SUMIF(O37,Setting!B17,N37:O37)-SUMIF(O39,Setting!B17,N39:O39)-SUMIF(O56:O125,Setting!B17,N56:N125)</f>
        <v>0</v>
      </c>
      <c r="O32" s="377"/>
      <c r="P32" s="376">
        <f>N32+SUMIF(Q44:Q53,Setting!B17,P44:Q53)+SUMIF(Q38,Setting!B17,P38:Q38)+SUMIF(Q40,Setting!B17,P40:Q40)-SUMIF(Q37,Setting!B17,P37:Q37)-SUMIF(Q39,Setting!B17,P39:Q39)-SUMIF(Q56:Q125,Setting!B17,P56:P125)</f>
        <v>0</v>
      </c>
      <c r="Q32" s="377"/>
      <c r="R32" s="376">
        <f>P32+SUMIF(S44:S53,Setting!B17,R44:S53)+SUMIF(S38,Setting!B17,R38:S38)+SUMIF(S40,Setting!B17,R40:S40)-SUMIF(S37,Setting!B17,R37:S37)-SUMIF(S39,Setting!B17,R39:S39)-SUMIF(S56:S125,Setting!B17,R56:R125)</f>
        <v>0</v>
      </c>
      <c r="S32" s="377"/>
      <c r="T32" s="376">
        <f>R32+SUMIF(U44:U53,Setting!B17,T44:U53)+SUMIF(U38,Setting!B17,T38:U38)+SUMIF(U40,Setting!B17,T40:U40)-SUMIF(U37,Setting!B17,T37:U37)-SUMIF(U39,Setting!B17,T39:U39)-SUMIF(U56:U125,Setting!B17,T56:T125)</f>
        <v>0</v>
      </c>
      <c r="U32" s="377"/>
      <c r="V32" s="376">
        <f>T32+SUMIF(W44:W53,Setting!B17,V44:W53)+SUMIF(W38,Setting!B17,V38:W38)+SUMIF(W40,Setting!B17,V40:W40)-SUMIF(W37,Setting!B17,V37:W37)-SUMIF(W39,Setting!B17,V39:W39)-SUMIF(W56:W125,Setting!B17,V56:V125)</f>
        <v>0</v>
      </c>
      <c r="W32" s="377"/>
      <c r="X32" s="376">
        <f>V32+SUMIF(Y44:Y53,Setting!B17,X44:Y53)+SUMIF(Y38,Setting!B17,X38:Y38)+SUMIF(Y40,Setting!B17,X40:Y40)-SUMIF(Y37,Setting!B17,X37:Y37)-SUMIF(Y39,Setting!B17,X39:Y39)-SUMIF(Y56:Y125,Setting!B17,X56:X125)</f>
        <v>0</v>
      </c>
      <c r="Y32" s="377"/>
      <c r="Z32" s="376">
        <f>X32+SUMIF(AA44:AA53,Setting!B17,Z44:AA53)+SUMIF(AA38,Setting!B17,Z38:AA38)+SUMIF(AA40,Setting!B17,Z40:AA40)-SUMIF(AA37,Setting!B17,Z37:AA37)-SUMIF(AA39,Setting!B17,Z39:AA39)-SUMIF(AA56:AA125,Setting!B17,Z56:Z125)</f>
        <v>0</v>
      </c>
      <c r="AA32" s="377"/>
      <c r="AB32" s="376">
        <f>Z32+SUMIF(AC44:AC53,Setting!B17,AB44:AC53)+SUMIF(AC38,Setting!B17,AB38:AC38)+SUMIF(AC40,Setting!B17,AB40:AC40)-SUMIF(AC37,Setting!B17,AB37:AC37)-SUMIF(AC39,Setting!B17,AB39:AC39)-SUMIF(AC56:AC125,Setting!B17,AB56:AB125)</f>
        <v>0</v>
      </c>
      <c r="AC32" s="377"/>
      <c r="AD32" s="376">
        <f>AB32+SUMIF(AE44:AE53,Setting!B17,AD44:AE53)+SUMIF(AE38,Setting!B17,AD38:AE38)+SUMIF(AE40,Setting!B17,AD40:AE40)-SUMIF(AE37,Setting!B17,AD37:AE37)-SUMIF(AE39,Setting!B17,AD39:AE39)-SUMIF(AE56:AE125,Setting!B17,AD56:AE125)</f>
        <v>0</v>
      </c>
      <c r="AE32" s="377"/>
      <c r="AF32" s="376">
        <f>AD32+SUMIF(AG44:AG53,Setting!B17,AF44:AG53)+SUMIF(AG38,Setting!B17,AF38:AG38)+SUMIF(AG40,Setting!B17,AF40:AG40)-SUMIF(AG37,Setting!B17,AF37:AG37)-SUMIF(AG39,Setting!B17,AF39:AG39)-SUMIF(AG56:AG125,Setting!B17,AF56:AF125)</f>
        <v>0</v>
      </c>
      <c r="AG32" s="377"/>
      <c r="AH32" s="376">
        <f>AF32+SUMIF(AI44:AI53,Setting!B17,AH44:AI53)+SUMIF(AI38,Setting!B17,AH38:AI38)+SUMIF(AI40,Setting!B17,AH40:AI40)-SUMIF(AI37,Setting!B17,AH37:AI37)-SUMIF(AI39,Setting!B17,AH39:AI39)-SUMIF(AI56:AI125,Setting!B17,AH56:AH125)</f>
        <v>0</v>
      </c>
      <c r="AI32" s="377"/>
      <c r="AJ32" s="376">
        <f>AH32+SUMIF(AK44:AK53,Setting!B17,AJ44:AK53)+SUMIF(AK38,Setting!B17,AJ38:AK38)+SUMIF(AK40,Setting!B17,AJ40:AK40)-SUMIF(AK37,Setting!B17,AJ37:AK37)-SUMIF(AK39,Setting!B17,AJ39:AK39)-SUMIF(AK56:AK125,Setting!B17,AJ56:AJ125)</f>
        <v>0</v>
      </c>
      <c r="AK32" s="377"/>
      <c r="AL32" s="376">
        <f>AJ32+SUMIF(AM44:AM53,Setting!B17,AL44:AM53)+SUMIF(AM38,Setting!B17,AL38:AM38)+SUMIF(AM40,Setting!B17,AL40:AM40)-SUMIF(AM37,Setting!B17,AL37:AM37)-SUMIF(AM39,Setting!B17,AL39:AM39)-SUMIF(AM56:AM125,Setting!B17,AL56:AL125)</f>
        <v>0</v>
      </c>
      <c r="AM32" s="377"/>
      <c r="AN32" s="376">
        <f>AL32+SUMIF(AO44:AO53,Setting!B17,AN44:AO53)+SUMIF(AO38,Setting!B17,AN38:AO38)+SUMIF(AO40,Setting!B17,AN40:AO40)-SUMIF(AO37,Setting!B17,AN37:AO37)-SUMIF(AO39,Setting!B17,AN39:AO39)-SUMIF(AO56:AO125,Setting!B17,AN56:AN125)</f>
        <v>0</v>
      </c>
      <c r="AO32" s="377"/>
      <c r="AP32" s="376">
        <f>AN32+SUMIF(AQ44:AQ53,Setting!B17,AP44:AQ53)+SUMIF(AQ38,Setting!B17,AP38:AQ38)+SUMIF(AQ40,Setting!B17,AP40:AQ40)-SUMIF(AQ37,Setting!B17,AP37:AQ37)-SUMIF(AQ39,Setting!B17,AP39:AQ39)-SUMIF(AQ56:AQ125,Setting!B17,AP56:AP125)</f>
        <v>0</v>
      </c>
      <c r="AQ32" s="377"/>
      <c r="AR32" s="376">
        <f>AP32+SUMIF(AS44:AS53,Setting!B17,AR44:AS53)+SUMIF(AS38,Setting!B17,AR38:AS38)+SUMIF(AS40,Setting!B17,AR40:AS40)-SUMIF(AS37,Setting!B17,AR37:AS37)-SUMIF(AS39,Setting!B17,AR39:AS39)-SUMIF(AS56:AS125,Setting!B17,AR56:AR125)</f>
        <v>0</v>
      </c>
      <c r="AS32" s="377"/>
      <c r="AT32" s="376">
        <f>AR32+SUMIF(AU44:AU53,Setting!B17,AT44:AU53)+SUMIF(AU38,Setting!B17,AT38:AU38)+SUMIF(AU40,Setting!B17,AT40:AU40)-SUMIF(AU37,Setting!B17,AT37:AU37)-SUMIF(AU39,Setting!B17,AT39:AU39)-SUMIF(AU56:AU125,Setting!B17,AT56:AT125)</f>
        <v>0</v>
      </c>
      <c r="AU32" s="377"/>
      <c r="AV32" s="376">
        <f>AT32+SUMIF(AW44:AW53,Setting!B17,AV44:AW53)+SUMIF(AW38,Setting!B17,AV38:AW38)+SUMIF(AW40,Setting!B17,AV40:AW40)-SUMIF(AW37,Setting!B17,AV37:AW37)-SUMIF(AW39,Setting!B17,AV39:AW39)-SUMIF(AW56:AW125,Setting!B17,AV56:AV125)</f>
        <v>0</v>
      </c>
      <c r="AW32" s="377"/>
      <c r="AX32" s="376">
        <f>AV32+SUMIF(AY44:AY53,Setting!B17,AX44:AY53)+SUMIF(AY38,Setting!B17,AX38:AY38)+SUMIF(AY40,Setting!B17,AX40:AY40)-SUMIF(AY37,Setting!B17,AX37:AY37)-SUMIF(AY39,Setting!B17,AX39:AY39)-SUMIF(AY56:AY125,Setting!B17,AX56:AX125)</f>
        <v>0</v>
      </c>
      <c r="AY32" s="377"/>
      <c r="AZ32" s="376">
        <f>AX32+SUMIF(BA44:BA53,Setting!B17,AZ44:BA53)+SUMIF(BA38,Setting!B17,AZ38:BA38)+SUMIF(BA40,Setting!B17,AZ40:BA40)-SUMIF(BA37,Setting!B17,AZ37:BA37)-SUMIF(BA39,Setting!B17,AZ39:BA39)-SUMIF(BA56:BA125,Setting!B17,AZ56:AZ125)</f>
        <v>0</v>
      </c>
      <c r="BA32" s="377"/>
      <c r="BB32" s="376">
        <f>AZ32+SUMIF(BC44:BC53,Setting!B17,BB44:BC53)+SUMIF(BC38,Setting!B17,BB38:BC38)+SUMIF(BC40,Setting!B17,BB40:BC40)-SUMIF(BC37,Setting!B17,BB37:BC37)-SUMIF(BC39,Setting!B17,BB39:BC39)-SUMIF(BC56:BC125,Setting!B17,BB56:BB125)</f>
        <v>0</v>
      </c>
      <c r="BC32" s="377"/>
      <c r="BD32" s="376">
        <f>BB32+SUMIF(BE44:BE53,Setting!B17,BD44:BE53)+SUMIF(BE38,Setting!B17,BD38:BE38)+SUMIF(BE40,Setting!B17,BD40:BE40)-SUMIF(BE37,Setting!B17,BD37:BE37)-SUMIF(BE39,Setting!B17,BD39:BE39)-SUMIF(BE56:BE125,Setting!B17,BD56:BE125)</f>
        <v>0</v>
      </c>
      <c r="BE32" s="377"/>
      <c r="BF32" s="376">
        <f>BD32+SUMIF(BG44:BG53,Setting!B17,BF44:BG53)+SUMIF(BG38,Setting!B17,BF38:BG38)+SUMIF(BG40,Setting!B17,BF40:BG40)-SUMIF(BG37,Setting!B17,BF37:BG37)-SUMIF(BG39,Setting!B17,BF39:BG39)-SUMIF(BG56:BG125,Setting!B17,BF56:BF125)</f>
        <v>0</v>
      </c>
      <c r="BG32" s="423"/>
      <c r="BH32" s="376">
        <f>BF32+SUMIF(BI44:BI53,Setting!B17,BH44:BI53)+SUMIF(BI38,Setting!B17,BH38:BI38)+SUMIF(BI40,Setting!B17,BH40:BI40)-SUMIF(BI37,Setting!B17,BH37:BI37)-SUMIF(BI39,Setting!B17,BH39:BI39)-SUMIF(BI56:BI125,Setting!B17,BH56:BH125)</f>
        <v>0</v>
      </c>
      <c r="BI32" s="377"/>
    </row>
    <row r="33" spans="1:61" s="43" customFormat="1" ht="18.75" customHeight="1">
      <c r="B33" s="390"/>
      <c r="C33" s="71">
        <f>Setting!B18</f>
        <v>0</v>
      </c>
      <c r="D33" s="380">
        <f>'1'!BL33+SUMIF(E44:E53,Setting!$B$18,D44:E53)+SUMIF(E38,Setting!$B$18,D38:E38)+SUMIF(E40,Setting!$B$18,D40:E40)-SUMIF(E37,Setting!$B$18,D37:E37)-SUMIF(E39,Setting!$B$18,D39:E39)-SUMIF(E56:E125,Setting!$B$18,D56:D125)</f>
        <v>0</v>
      </c>
      <c r="E33" s="381"/>
      <c r="F33" s="380">
        <f>D33+SUMIF(G44:G53,Setting!$B$18,F44:G53)+SUMIF(G38,Setting!$B$18,F38:G38)+SUMIF(G40,Setting!$B$18,F40:G40)-SUMIF(G37,Setting!$B$18,F37:G37)-SUMIF(G39,Setting!$B$18,F39:G39)-SUMIF(G56:G125,Setting!$B$18,F56:F125)</f>
        <v>0</v>
      </c>
      <c r="G33" s="381"/>
      <c r="H33" s="380">
        <f>F33+SUMIF(I44:I53,Setting!B18,H44:I53)+SUMIF(I38,Setting!B18,H38:I38)+SUMIF(I40,Setting!B18,H40:I40)-SUMIF(I37,Setting!B18,H37:I37)-SUMIF(I39,Setting!B18,H39:I39)-SUMIF(I56:I125,Setting!B18,H56:H125)</f>
        <v>0</v>
      </c>
      <c r="I33" s="381"/>
      <c r="J33" s="380">
        <f>H33+SUMIF(K44:K53,Setting!B18,J44:K53)+SUMIF(K38,Setting!B18,J38:K38)+SUMIF(K40,Setting!B18,J40:K40)-SUMIF(K37,Setting!B18,J37:K37)-SUMIF(K39,Setting!B18,J39:K39)-SUMIF(K56:K125,Setting!B18,J56:J125)</f>
        <v>0</v>
      </c>
      <c r="K33" s="381"/>
      <c r="L33" s="380">
        <f>J33+SUMIF(M44:M53,Setting!B18,L44:M53)+SUMIF(M38,Setting!B18,L38:M38)+SUMIF(M40,Setting!B18,L40:M40)-SUMIF(M37,Setting!B18,L37:M37)-SUMIF(M39,Setting!B18,L39:M39)-SUMIF(M56:M125,Setting!B18,L56:L125)</f>
        <v>0</v>
      </c>
      <c r="M33" s="381"/>
      <c r="N33" s="380">
        <f>L33+SUMIF(O44:O53,Setting!B18,N44:O53)+SUMIF(O38,Setting!B18,N38:O38)+SUMIF(O40,Setting!B18,N40:O40)-SUMIF(O37,Setting!B18,N37:O37)-SUMIF(O39,Setting!B18,N39:O39)-SUMIF(O56:O125,Setting!B18,N56:N125)</f>
        <v>0</v>
      </c>
      <c r="O33" s="381"/>
      <c r="P33" s="380">
        <f>N33+SUMIF(Q44:Q53,Setting!B18,P44:Q53)+SUMIF(Q38,Setting!B18,P38:Q38)+SUMIF(Q40,Setting!B18,P40:Q40)-SUMIF(Q37,Setting!B18,P37:Q37)-SUMIF(Q39,Setting!B18,P39:Q39)-SUMIF(Q56:Q125,Setting!B18,P56:P125)</f>
        <v>0</v>
      </c>
      <c r="Q33" s="381"/>
      <c r="R33" s="380">
        <f>P33+SUMIF(S44:S53,Setting!B18,R44:S53)+SUMIF(S38,Setting!B18,R38:S38)+SUMIF(S40,Setting!B18,R40:S40)-SUMIF(S37,Setting!B18,R37:S37)-SUMIF(S39,Setting!B18,R39:S39)-SUMIF(S56:S125,Setting!B18,R56:R125)</f>
        <v>0</v>
      </c>
      <c r="S33" s="381"/>
      <c r="T33" s="380">
        <f>R33+SUMIF(U44:U53,Setting!B18,T44:U53)+SUMIF(U38,Setting!B18,T38:U38)+SUMIF(U40,Setting!B18,T40:U40)-SUMIF(U37,Setting!B18,T37:U37)-SUMIF(U39,Setting!B18,T39:U39)-SUMIF(U56:U125,Setting!B18,T56:T125)</f>
        <v>0</v>
      </c>
      <c r="U33" s="381"/>
      <c r="V33" s="380">
        <f>T33+SUMIF(W44:W53,Setting!B18,V44:W53)+SUMIF(W38,Setting!B18,V38:W38)+SUMIF(W40,Setting!B18,V40:W40)-SUMIF(W37,Setting!B18,V37:W37)-SUMIF(W39,Setting!B18,V39:W39)-SUMIF(W56:W125,Setting!B18,V56:V125)</f>
        <v>0</v>
      </c>
      <c r="W33" s="381"/>
      <c r="X33" s="380">
        <f>V33+SUMIF(Y44:Y53,Setting!B18,X44:Y53)+SUMIF(Y38,Setting!B18,X38:Y38)+SUMIF(Y40,Setting!B18,X40:Y40)-SUMIF(Y37,Setting!B18,X37:Y37)-SUMIF(Y39,Setting!B18,X39:Y39)-SUMIF(Y56:Y125,Setting!B18,X56:X125)</f>
        <v>0</v>
      </c>
      <c r="Y33" s="381"/>
      <c r="Z33" s="380">
        <f>X33+SUMIF(AA44:AA53,Setting!B18,Z44:AA53)+SUMIF(AA38,Setting!B18,Z38:AA38)+SUMIF(AA40,Setting!B18,Z40:AA40)-SUMIF(AA37,Setting!B18,Z37:AA37)-SUMIF(AA39,Setting!B18,Z39:AA39)-SUMIF(AA56:AA125,Setting!B18,Z56:Z125)</f>
        <v>0</v>
      </c>
      <c r="AA33" s="381"/>
      <c r="AB33" s="380">
        <f>Z33+SUMIF(AC44:AC53,Setting!B18,AB44:AC53)+SUMIF(AC38,Setting!B18,AB38:AC38)+SUMIF(AC40,Setting!B18,AB40:AC40)-SUMIF(AC37,Setting!B18,AB37:AC37)-SUMIF(AC39,Setting!B18,AB39:AC39)-SUMIF(AC56:AC125,Setting!B18,AB56:AB125)</f>
        <v>0</v>
      </c>
      <c r="AC33" s="381"/>
      <c r="AD33" s="380">
        <f>AB33+SUMIF(AE44:AE53,Setting!B18,AD44:AE53)+SUMIF(AE38,Setting!B18,AD38:AE38)+SUMIF(AE40,Setting!B18,AD40:AE40)-SUMIF(AE37,Setting!B18,AD37:AE37)-SUMIF(AE39,Setting!B18,AD39:AE39)-SUMIF(AE56:AE125,Setting!B18,AD56:AE125)</f>
        <v>0</v>
      </c>
      <c r="AE33" s="381"/>
      <c r="AF33" s="380">
        <f>AD33+SUMIF(AG44:AG53,Setting!B18,AF44:AG53)+SUMIF(AG38,Setting!B18,AF38:AG38)+SUMIF(AG40,Setting!B18,AF40:AG40)-SUMIF(AG37,Setting!B18,AF37:AG37)-SUMIF(AG39,Setting!B18,AF39:AG39)-SUMIF(AG56:AG125,Setting!B18,AF56:AF125)</f>
        <v>0</v>
      </c>
      <c r="AG33" s="381"/>
      <c r="AH33" s="380">
        <f>AF33+SUMIF(AI44:AI53,Setting!B18,AH44:AI53)+SUMIF(AI38,Setting!B18,AH38:AI38)+SUMIF(AI40,Setting!B18,AH40:AI40)-SUMIF(AI37,Setting!B18,AH37:AI37)-SUMIF(AI39,Setting!B18,AH39:AI39)-SUMIF(AI56:AI125,Setting!B18,AH56:AH125)</f>
        <v>0</v>
      </c>
      <c r="AI33" s="381"/>
      <c r="AJ33" s="380">
        <f>AH33+SUMIF(AK44:AK53,Setting!B18,AJ44:AK53)+SUMIF(AK38,Setting!B18,AJ38:AK38)+SUMIF(AK40,Setting!B18,AJ40:AK40)-SUMIF(AK37,Setting!B18,AJ37:AK37)-SUMIF(AK39,Setting!B18,AJ39:AK39)-SUMIF(AK56:AK125,Setting!B18,AJ56:AJ125)</f>
        <v>0</v>
      </c>
      <c r="AK33" s="381"/>
      <c r="AL33" s="380">
        <f>AJ33+SUMIF(AM44:AM53,Setting!B18,AL44:AM53)+SUMIF(AM38,Setting!B18,AL38:AM38)+SUMIF(AM40,Setting!B18,AL40:AM40)-SUMIF(AM37,Setting!B18,AL37:AM37)-SUMIF(AM39,Setting!B18,AL39:AM39)-SUMIF(AM56:AM125,Setting!B18,AL56:AL125)</f>
        <v>0</v>
      </c>
      <c r="AM33" s="381"/>
      <c r="AN33" s="380">
        <f>AL33+SUMIF(AO44:AO53,Setting!B18,AN44:AO53)+SUMIF(AO38,Setting!B18,AN38:AO38)+SUMIF(AO40,Setting!B18,AN40:AO40)-SUMIF(AO37,Setting!B18,AN37:AO37)-SUMIF(AO39,Setting!B18,AN39:AO39)-SUMIF(AO56:AO125,Setting!B18,AN56:AN125)</f>
        <v>0</v>
      </c>
      <c r="AO33" s="381"/>
      <c r="AP33" s="380">
        <f>AN33+SUMIF(AQ44:AQ53,Setting!B18,AP44:AQ53)+SUMIF(AQ38,Setting!B18,AP38:AQ38)+SUMIF(AQ40,Setting!B18,AP40:AQ40)-SUMIF(AQ37,Setting!B18,AP37:AQ37)-SUMIF(AQ39,Setting!B18,AP39:AQ39)-SUMIF(AQ56:AQ125,Setting!B18,AP56:AP125)</f>
        <v>0</v>
      </c>
      <c r="AQ33" s="381"/>
      <c r="AR33" s="380">
        <f>AP33+SUMIF(AS44:AS53,Setting!B18,AR44:AS53)+SUMIF(AS38,Setting!B18,AR38:AS38)+SUMIF(AS40,Setting!B18,AR40:AS40)-SUMIF(AS37,Setting!B18,AR37:AS37)-SUMIF(AS39,Setting!B18,AR39:AS39)-SUMIF(AS56:AS125,Setting!B18,AR56:AR125)</f>
        <v>0</v>
      </c>
      <c r="AS33" s="381"/>
      <c r="AT33" s="380">
        <f>AR33+SUMIF(AU44:AU53,Setting!B18,AT44:AU53)+SUMIF(AU38,Setting!B18,AT38:AU38)+SUMIF(AU40,Setting!B18,AT40:AU40)-SUMIF(AU37,Setting!B18,AT37:AU37)-SUMIF(AU39,Setting!B18,AT39:AU39)-SUMIF(AU56:AU125,Setting!B18,AT56:AT125)</f>
        <v>0</v>
      </c>
      <c r="AU33" s="381"/>
      <c r="AV33" s="380">
        <f>AT33+SUMIF(AW44:AW53,Setting!B18,AV44:AW53)+SUMIF(AW38,Setting!B18,AV38:AW38)+SUMIF(AW40,Setting!B18,AV40:AW40)-SUMIF(AW37,Setting!B18,AV37:AW37)-SUMIF(AW39,Setting!B18,AV39:AW39)-SUMIF(AW56:AW125,Setting!B18,AV56:AV125)</f>
        <v>0</v>
      </c>
      <c r="AW33" s="381"/>
      <c r="AX33" s="380">
        <f>AV33+SUMIF(AY44:AY53,Setting!B18,AX44:AY53)+SUMIF(AY38,Setting!B18,AX38:AY38)+SUMIF(AY40,Setting!B18,AX40:AY40)-SUMIF(AY37,Setting!B18,AX37:AY37)-SUMIF(AY39,Setting!B18,AX39:AY39)-SUMIF(AY56:AY125,Setting!B18,AX56:AX125)</f>
        <v>0</v>
      </c>
      <c r="AY33" s="381"/>
      <c r="AZ33" s="380">
        <f>AX33+SUMIF(BA44:BA53,Setting!B18,AZ44:BA53)+SUMIF(BA38,Setting!B18,AZ38:BA38)+SUMIF(BA40,Setting!B18,AZ40:BA40)-SUMIF(BA37,Setting!B18,AZ37:BA37)-SUMIF(BA39,Setting!B18,AZ39:BA39)-SUMIF(BA56:BA125,Setting!B18,AZ56:AZ125)</f>
        <v>0</v>
      </c>
      <c r="BA33" s="381"/>
      <c r="BB33" s="380">
        <f>AZ33+SUMIF(BC44:BC53,Setting!B18,BB44:BC53)+SUMIF(BC38,Setting!B18,BB38:BC38)+SUMIF(BC40,Setting!B18,BB40:BC40)-SUMIF(BC37,Setting!B18,BB37:BC37)-SUMIF(BC39,Setting!B18,BB39:BC39)-SUMIF(BC56:BC125,Setting!B18,BB56:BB125)</f>
        <v>0</v>
      </c>
      <c r="BC33" s="381"/>
      <c r="BD33" s="380">
        <f>BB33+SUMIF(BE44:BE53,Setting!B18,BD44:BE53)+SUMIF(BE38,Setting!B18,BD38:BE38)+SUMIF(BE40,Setting!B18,BD40:BE40)-SUMIF(BE37,Setting!B18,BD37:BE37)-SUMIF(BE39,Setting!B18,BD39:BE39)-SUMIF(BE56:BE125,Setting!B18,BD56:BE125)</f>
        <v>0</v>
      </c>
      <c r="BE33" s="381"/>
      <c r="BF33" s="380">
        <f>BD33+SUMIF(BG44:BG53,Setting!B18,BF44:BG53)+SUMIF(BG38,Setting!B18,BF38:BG38)+SUMIF(BG40,Setting!B18,BF40:BG40)-SUMIF(BG37,Setting!B18,BF37:BG37)-SUMIF(BG39,Setting!B18,BF39:BG39)-SUMIF(BG56:BG125,Setting!B18,BF56:BF125)</f>
        <v>0</v>
      </c>
      <c r="BG33" s="422"/>
      <c r="BH33" s="380">
        <f>BF33+SUMIF(BI44:BI53,Setting!B18,BH44:BI53)+SUMIF(BI38,Setting!B18,BH38:BI38)+SUMIF(BI40,Setting!B18,BH40:BI40)-SUMIF(BI37,Setting!B18,BH37:BI37)-SUMIF(BI39,Setting!B18,BH39:BI39)-SUMIF(BI56:BI125,Setting!B18,BH56:BH125)</f>
        <v>0</v>
      </c>
      <c r="BI33" s="381"/>
    </row>
    <row r="34" spans="1:61" s="43" customFormat="1" ht="18.75" customHeight="1">
      <c r="B34" s="390"/>
      <c r="C34" s="121">
        <f>Setting!B19</f>
        <v>0</v>
      </c>
      <c r="D34" s="376">
        <f>'1'!BL34+SUMIF(E44:E53,Setting!$B$19,D44:E53)+SUMIF(E38,Setting!$B$19,D38:E38)+SUMIF(E40,Setting!$B$19,D40:E40)-SUMIF(E37,Setting!$B$19,D37:E37)-SUMIF(E39,Setting!$B$19,D39:E39)-SUMIF(E56:E125,Setting!$B$19,D56:D125)</f>
        <v>0</v>
      </c>
      <c r="E34" s="377"/>
      <c r="F34" s="376">
        <f>D34+SUMIF(G44:G53,Setting!$B$19,F44:G53)+SUMIF(G38,Setting!$B$19,F38:G38)+SUMIF(G40,Setting!$B$19,F40:G40)-SUMIF(G37,Setting!$B$19,F37:G37)-SUMIF(G39,Setting!$B$19,F39:G39)-SUMIF(G56:G125,Setting!$B$19,F56:F125)</f>
        <v>0</v>
      </c>
      <c r="G34" s="377"/>
      <c r="H34" s="376">
        <f>F34+SUMIF(I44:I53,Setting!B19,H44:I53)+SUMIF(I38,Setting!B19,H38:I38)+SUMIF(I40,Setting!B19,H40:I40)-SUMIF(I37,Setting!B19,H37:I37)-SUMIF(I39,Setting!B19,H39:I39)-SUMIF(I56:I125,Setting!B19,H56:H125)</f>
        <v>0</v>
      </c>
      <c r="I34" s="377"/>
      <c r="J34" s="376">
        <f>H34+SUMIF(K44:K53,Setting!B19,J44:K53)+SUMIF(K38,Setting!B19,J38:K38)+SUMIF(K40,Setting!B19,J40:K40)-SUMIF(K37,Setting!B19,J37:K37)-SUMIF(K39,Setting!B19,J39:K39)-SUMIF(K56:K125,Setting!B19,J56:J125)</f>
        <v>0</v>
      </c>
      <c r="K34" s="377"/>
      <c r="L34" s="376">
        <f>J34+SUMIF(M44:M53,Setting!B19,L44:M53)+SUMIF(M38,Setting!B19,L38:M38)+SUMIF(M40,Setting!B19,L40:M40)-SUMIF(M37,Setting!B19,L37:M37)-SUMIF(M39,Setting!B19,L39:M39)-SUMIF(M56:M125,Setting!B19,L56:L125)</f>
        <v>0</v>
      </c>
      <c r="M34" s="377"/>
      <c r="N34" s="376">
        <f>L34+SUMIF(O44:O53,Setting!B19,N44:O53)+SUMIF(O38,Setting!B19,N38:O38)+SUMIF(O40,Setting!B19,N40:O40)-SUMIF(O37,Setting!B19,N37:O37)-SUMIF(O39,Setting!B19,N39:O39)-SUMIF(O56:O125,Setting!B19,N56:N125)</f>
        <v>0</v>
      </c>
      <c r="O34" s="377"/>
      <c r="P34" s="376">
        <f>N34+SUMIF(Q44:Q53,Setting!B19,P44:Q53)+SUMIF(Q38,Setting!B19,P38:Q38)+SUMIF(Q40,Setting!B19,P40:Q40)-SUMIF(Q37,Setting!B19,P37:Q37)-SUMIF(Q39,Setting!B19,P39:Q39)-SUMIF(Q56:Q125,Setting!B19,P56:P125)</f>
        <v>0</v>
      </c>
      <c r="Q34" s="377"/>
      <c r="R34" s="376">
        <f>P34+SUMIF(S44:S53,Setting!B19,R44:S53)+SUMIF(S38,Setting!B19,R38:S38)+SUMIF(S40,Setting!B19,R40:S40)-SUMIF(S37,Setting!B19,R37:S37)-SUMIF(S39,Setting!B19,R39:S39)-SUMIF(S56:S125,Setting!B19,R56:R125)</f>
        <v>0</v>
      </c>
      <c r="S34" s="377"/>
      <c r="T34" s="376">
        <f>R34+SUMIF(U44:U53,Setting!B19,T44:U53)+SUMIF(U38,Setting!B19,T38:U38)+SUMIF(U40,Setting!B19,T40:U40)-SUMIF(U37,Setting!B19,T37:U37)-SUMIF(U39,Setting!B19,T39:U39)-SUMIF(U56:U125,Setting!B19,T56:T125)</f>
        <v>0</v>
      </c>
      <c r="U34" s="377"/>
      <c r="V34" s="376">
        <f>T34+SUMIF(W44:W53,Setting!B19,V44:W53)+SUMIF(W38,Setting!B19,V38:W38)+SUMIF(W40,Setting!B19,V40:W40)-SUMIF(W37,Setting!B19,V37:W37)-SUMIF(W39,Setting!B19,V39:W39)-SUMIF(W56:W125,Setting!B19,V56:V125)</f>
        <v>0</v>
      </c>
      <c r="W34" s="377"/>
      <c r="X34" s="376">
        <f>V34+SUMIF(Y44:Y53,Setting!B19,X44:Y53)+SUMIF(Y38,Setting!B19,X38:Y38)+SUMIF(Y40,Setting!B19,X40:Y40)-SUMIF(Y37,Setting!B19,X37:Y37)-SUMIF(Y39,Setting!B19,X39:Y39)-SUMIF(Y56:Y125,Setting!B19,X56:X125)</f>
        <v>0</v>
      </c>
      <c r="Y34" s="377"/>
      <c r="Z34" s="376">
        <f>X34+SUMIF(AA44:AA53,Setting!B19,Z44:AA53)+SUMIF(AA38,Setting!B19,Z38:AA38)+SUMIF(AA40,Setting!B19,Z40:AA40)-SUMIF(AA37,Setting!B19,Z37:AA37)-SUMIF(AA39,Setting!B19,Z39:AA39)-SUMIF(AA56:AA125,Setting!B19,Z56:Z125)</f>
        <v>0</v>
      </c>
      <c r="AA34" s="377"/>
      <c r="AB34" s="376">
        <f>Z34+SUMIF(AC44:AC53,Setting!B19,AB44:AC53)+SUMIF(AC38,Setting!B19,AB38:AC38)+SUMIF(AC40,Setting!B19,AB40:AC40)-SUMIF(AC37,Setting!B19,AB37:AC37)-SUMIF(AC39,Setting!B19,AB39:AC39)-SUMIF(AC56:AC125,Setting!B19,AB56:AB125)</f>
        <v>0</v>
      </c>
      <c r="AC34" s="377"/>
      <c r="AD34" s="376">
        <f>AB34+SUMIF(AE44:AE53,Setting!B19,AD44:AE53)+SUMIF(AE38,Setting!B19,AD38:AE38)+SUMIF(AE40,Setting!B19,AD40:AE40)-SUMIF(AE37,Setting!B19,AD37:AE37)-SUMIF(AE39,Setting!B19,AD39:AE39)-SUMIF(AE56:AE125,Setting!B19,AD56:AE125)</f>
        <v>0</v>
      </c>
      <c r="AE34" s="377"/>
      <c r="AF34" s="376">
        <f>AD34+SUMIF(AG44:AG53,Setting!B19,AF44:AG53)+SUMIF(AG38,Setting!B19,AF38:AG38)+SUMIF(AG40,Setting!B19,AF40:AG40)-SUMIF(AG37,Setting!B19,AF37:AG37)-SUMIF(AG39,Setting!B19,AF39:AG39)-SUMIF(AG56:AG125,Setting!B19,AF56:AF125)</f>
        <v>0</v>
      </c>
      <c r="AG34" s="377"/>
      <c r="AH34" s="376">
        <f>AF34+SUMIF(AI44:AI53,Setting!B19,AH44:AI53)+SUMIF(AI38,Setting!B19,AH38:AI38)+SUMIF(AI40,Setting!B19,AH40:AI40)-SUMIF(AI37,Setting!B19,AH37:AI37)-SUMIF(AI39,Setting!B19,AH39:AI39)-SUMIF(AI56:AI125,Setting!B19,AH56:AH125)</f>
        <v>0</v>
      </c>
      <c r="AI34" s="377"/>
      <c r="AJ34" s="376">
        <f>AH34+SUMIF(AK44:AK53,Setting!B19,AJ44:AK53)+SUMIF(AK38,Setting!B19,AJ38:AK38)+SUMIF(AK40,Setting!B19,AJ40:AK40)-SUMIF(AK37,Setting!B19,AJ37:AK37)-SUMIF(AK39,Setting!B19,AJ39:AK39)-SUMIF(AK56:AK125,Setting!B19,AJ56:AJ125)</f>
        <v>0</v>
      </c>
      <c r="AK34" s="377"/>
      <c r="AL34" s="376">
        <f>AJ34+SUMIF(AM44:AM53,Setting!B19,AL44:AM53)+SUMIF(AM38,Setting!B19,AL38:AM38)+SUMIF(AM40,Setting!B19,AL40:AM40)-SUMIF(AM37,Setting!B19,AL37:AM37)-SUMIF(AM39,Setting!B19,AL39:AM39)-SUMIF(AM56:AM125,Setting!B19,AL56:AL125)</f>
        <v>0</v>
      </c>
      <c r="AM34" s="377"/>
      <c r="AN34" s="376">
        <f>AL34+SUMIF(AO44:AO53,Setting!B19,AN44:AO53)+SUMIF(AO38,Setting!B19,AN38:AO38)+SUMIF(AO40,Setting!B19,AN40:AO40)-SUMIF(AO37,Setting!B19,AN37:AO37)-SUMIF(AO39,Setting!B19,AN39:AO39)-SUMIF(AO56:AO125,Setting!B19,AN56:AN125)</f>
        <v>0</v>
      </c>
      <c r="AO34" s="377"/>
      <c r="AP34" s="376">
        <f>AN34+SUMIF(AQ44:AQ53,Setting!B19,AP44:AQ53)+SUMIF(AQ38,Setting!B19,AP38:AQ38)+SUMIF(AQ40,Setting!B19,AP40:AQ40)-SUMIF(AQ37,Setting!B19,AP37:AQ37)-SUMIF(AQ39,Setting!B19,AP39:AQ39)-SUMIF(AQ56:AQ125,Setting!B19,AP56:AP125)</f>
        <v>0</v>
      </c>
      <c r="AQ34" s="377"/>
      <c r="AR34" s="376">
        <f>AP34+SUMIF(AS44:AS53,Setting!B19,AR44:AS53)+SUMIF(AS38,Setting!B19,AR38:AS38)+SUMIF(AS40,Setting!B19,AR40:AS40)-SUMIF(AS37,Setting!B19,AR37:AS37)-SUMIF(AS39,Setting!B19,AR39:AS39)-SUMIF(AS56:AS125,Setting!B19,AR56:AR125)</f>
        <v>0</v>
      </c>
      <c r="AS34" s="377"/>
      <c r="AT34" s="376">
        <f>AR34+SUMIF(AU44:AU53,Setting!B19,AT44:AU53)+SUMIF(AU38,Setting!B19,AT38:AU38)+SUMIF(AU40,Setting!B19,AT40:AU40)-SUMIF(AU37,Setting!B19,AT37:AU37)-SUMIF(AU39,Setting!B19,AT39:AU39)-SUMIF(AU56:AU125,Setting!B19,AT56:AT125)</f>
        <v>0</v>
      </c>
      <c r="AU34" s="377"/>
      <c r="AV34" s="376">
        <f>AT34+SUMIF(AW44:AW53,Setting!B19,AV44:AW53)+SUMIF(AW38,Setting!B19,AV38:AW38)+SUMIF(AW40,Setting!B19,AV40:AW40)-SUMIF(AW37,Setting!B19,AV37:AW37)-SUMIF(AW39,Setting!B19,AV39:AW39)-SUMIF(AW56:AW125,Setting!B19,AV56:AV125)</f>
        <v>0</v>
      </c>
      <c r="AW34" s="377"/>
      <c r="AX34" s="376">
        <f>AV34+SUMIF(AY44:AY53,Setting!B19,AX44:AY53)+SUMIF(AY38,Setting!B19,AX38:AY38)+SUMIF(AY40,Setting!B19,AX40:AY40)-SUMIF(AY37,Setting!B19,AX37:AY37)-SUMIF(AY39,Setting!B19,AX39:AY39)-SUMIF(AY56:AY125,Setting!B19,AX56:AX125)</f>
        <v>0</v>
      </c>
      <c r="AY34" s="377"/>
      <c r="AZ34" s="376">
        <f>AX34+SUMIF(BA44:BA53,Setting!B19,AZ44:BA53)+SUMIF(BA38,Setting!B19,AZ38:BA38)+SUMIF(BA40,Setting!B19,AZ40:BA40)-SUMIF(BA37,Setting!B19,AZ37:BA37)-SUMIF(BA39,Setting!B19,AZ39:BA39)-SUMIF(BA56:BA125,Setting!B19,AZ56:AZ125)</f>
        <v>0</v>
      </c>
      <c r="BA34" s="377"/>
      <c r="BB34" s="376">
        <f>AZ34+SUMIF(BC44:BC53,Setting!B19,BB44:BC53)+SUMIF(BC38,Setting!B19,BB38:BC38)+SUMIF(BC40,Setting!B19,BB40:BC40)-SUMIF(BC37,Setting!B19,BB37:BC37)-SUMIF(BC39,Setting!B19,BB39:BC39)-SUMIF(BC56:BC125,Setting!B19,BB56:BB125)</f>
        <v>0</v>
      </c>
      <c r="BC34" s="377"/>
      <c r="BD34" s="376">
        <f>BB34+SUMIF(BE44:BE53,Setting!B19,BD44:BE53)+SUMIF(BE38,Setting!B19,BD38:BE38)+SUMIF(BE40,Setting!B19,BD40:BE40)-SUMIF(BE37,Setting!B19,BD37:BE37)-SUMIF(BE39,Setting!B19,BD39:BE39)-SUMIF(BE56:BE125,Setting!B19,BD56:BE125)</f>
        <v>0</v>
      </c>
      <c r="BE34" s="377"/>
      <c r="BF34" s="376">
        <f>BD34+SUMIF(BG44:BG53,Setting!B19,BF44:BG53)+SUMIF(BG38,Setting!B19,BF38:BG38)+SUMIF(BG40,Setting!B19,BF40:BG40)-SUMIF(BG37,Setting!B19,BF37:BG37)-SUMIF(BG39,Setting!B19,BF39:BG39)-SUMIF(BG56:BG125,Setting!B19,BF56:BF125)</f>
        <v>0</v>
      </c>
      <c r="BG34" s="423"/>
      <c r="BH34" s="376">
        <f>BF34+SUMIF(BI44:BI53,Setting!B19,BH44:BI53)+SUMIF(BI38,Setting!B19,BH38:BI38)+SUMIF(BI40,Setting!B19,BH40:BI40)-SUMIF(BI37,Setting!B19,BH37:BI37)-SUMIF(BI39,Setting!B19,BH39:BI39)-SUMIF(BI56:BI125,Setting!B19,BH56:BH125)</f>
        <v>0</v>
      </c>
      <c r="BI34" s="377"/>
    </row>
    <row r="35" spans="1:61" s="43" customFormat="1" ht="18.75" customHeight="1" thickBot="1">
      <c r="B35" s="391"/>
      <c r="C35" s="122" t="s">
        <v>33</v>
      </c>
      <c r="D35" s="417">
        <f>SUM(D20:E34)</f>
        <v>0</v>
      </c>
      <c r="E35" s="418"/>
      <c r="F35" s="374">
        <f>SUM(F20:G34)</f>
        <v>0</v>
      </c>
      <c r="G35" s="375"/>
      <c r="H35" s="374">
        <f t="shared" ref="H35" si="112">SUM(H20:I34)</f>
        <v>0</v>
      </c>
      <c r="I35" s="375"/>
      <c r="J35" s="374">
        <f t="shared" ref="J35" si="113">SUM(J20:K34)</f>
        <v>0</v>
      </c>
      <c r="K35" s="375"/>
      <c r="L35" s="374">
        <f t="shared" ref="L35" si="114">SUM(L20:M34)</f>
        <v>0</v>
      </c>
      <c r="M35" s="375"/>
      <c r="N35" s="374">
        <f t="shared" ref="N35" si="115">SUM(N20:O34)</f>
        <v>0</v>
      </c>
      <c r="O35" s="375"/>
      <c r="P35" s="374">
        <f t="shared" ref="P35" si="116">SUM(P20:Q34)</f>
        <v>0</v>
      </c>
      <c r="Q35" s="375"/>
      <c r="R35" s="374">
        <f t="shared" ref="R35" si="117">SUM(R20:S34)</f>
        <v>0</v>
      </c>
      <c r="S35" s="375"/>
      <c r="T35" s="374">
        <f t="shared" ref="T35" si="118">SUM(T20:U34)</f>
        <v>0</v>
      </c>
      <c r="U35" s="375"/>
      <c r="V35" s="374">
        <f t="shared" ref="V35" si="119">SUM(V20:W34)</f>
        <v>0</v>
      </c>
      <c r="W35" s="375"/>
      <c r="X35" s="374">
        <f t="shared" ref="X35" si="120">SUM(X20:Y34)</f>
        <v>0</v>
      </c>
      <c r="Y35" s="375"/>
      <c r="Z35" s="374">
        <f t="shared" ref="Z35" si="121">SUM(Z20:AA34)</f>
        <v>0</v>
      </c>
      <c r="AA35" s="375"/>
      <c r="AB35" s="374">
        <f t="shared" ref="AB35" si="122">SUM(AB20:AC34)</f>
        <v>0</v>
      </c>
      <c r="AC35" s="375"/>
      <c r="AD35" s="374">
        <f t="shared" ref="AD35" si="123">SUM(AD20:AE34)</f>
        <v>0</v>
      </c>
      <c r="AE35" s="375"/>
      <c r="AF35" s="374">
        <f t="shared" ref="AF35" si="124">SUM(AF20:AG34)</f>
        <v>0</v>
      </c>
      <c r="AG35" s="375"/>
      <c r="AH35" s="374">
        <f t="shared" ref="AH35" si="125">SUM(AH20:AI34)</f>
        <v>0</v>
      </c>
      <c r="AI35" s="375"/>
      <c r="AJ35" s="374">
        <f t="shared" ref="AJ35" si="126">SUM(AJ20:AK34)</f>
        <v>0</v>
      </c>
      <c r="AK35" s="375"/>
      <c r="AL35" s="374">
        <f t="shared" ref="AL35" si="127">SUM(AL20:AM34)</f>
        <v>0</v>
      </c>
      <c r="AM35" s="375"/>
      <c r="AN35" s="374">
        <f t="shared" ref="AN35" si="128">SUM(AN20:AO34)</f>
        <v>0</v>
      </c>
      <c r="AO35" s="375"/>
      <c r="AP35" s="374">
        <f t="shared" ref="AP35" si="129">SUM(AP20:AQ34)</f>
        <v>0</v>
      </c>
      <c r="AQ35" s="375"/>
      <c r="AR35" s="374">
        <f t="shared" ref="AR35" si="130">SUM(AR20:AS34)</f>
        <v>0</v>
      </c>
      <c r="AS35" s="375"/>
      <c r="AT35" s="374">
        <f t="shared" ref="AT35" si="131">SUM(AT20:AU34)</f>
        <v>0</v>
      </c>
      <c r="AU35" s="375"/>
      <c r="AV35" s="374">
        <f t="shared" ref="AV35" si="132">SUM(AV20:AW34)</f>
        <v>0</v>
      </c>
      <c r="AW35" s="375"/>
      <c r="AX35" s="374">
        <f t="shared" ref="AX35" si="133">SUM(AX20:AY34)</f>
        <v>0</v>
      </c>
      <c r="AY35" s="375"/>
      <c r="AZ35" s="374">
        <f t="shared" ref="AZ35" si="134">SUM(AZ20:BA34)</f>
        <v>0</v>
      </c>
      <c r="BA35" s="375"/>
      <c r="BB35" s="374">
        <f t="shared" ref="BB35" si="135">SUM(BB20:BC34)</f>
        <v>0</v>
      </c>
      <c r="BC35" s="375"/>
      <c r="BD35" s="374">
        <f t="shared" ref="BD35" si="136">SUM(BD20:BE34)</f>
        <v>0</v>
      </c>
      <c r="BE35" s="375"/>
      <c r="BF35" s="374">
        <f t="shared" ref="BF35" si="137">SUM(BF20:BG34)</f>
        <v>0</v>
      </c>
      <c r="BG35" s="424"/>
      <c r="BH35" s="374">
        <f t="shared" ref="BH35" si="138">SUM(BH20:BI34)</f>
        <v>0</v>
      </c>
      <c r="BI35" s="375"/>
    </row>
    <row r="36" spans="1:61" s="43" customFormat="1" ht="18.75" customHeight="1" thickTop="1" thickBot="1">
      <c r="C36" s="108">
        <v>1</v>
      </c>
      <c r="D36" s="211"/>
      <c r="E36" s="212"/>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3"/>
      <c r="AS36" s="213"/>
      <c r="AT36" s="213"/>
      <c r="AU36" s="213"/>
      <c r="AV36" s="213"/>
      <c r="AW36" s="213"/>
      <c r="AX36" s="213"/>
      <c r="AY36" s="213"/>
      <c r="AZ36" s="213"/>
      <c r="BA36" s="213"/>
      <c r="BB36" s="213"/>
      <c r="BC36" s="213"/>
      <c r="BD36" s="213"/>
      <c r="BE36" s="213"/>
      <c r="BF36" s="213"/>
      <c r="BG36" s="213"/>
      <c r="BH36" s="213"/>
      <c r="BI36" s="213"/>
    </row>
    <row r="37" spans="1:61" s="43" customFormat="1" ht="18.75" customHeight="1" thickTop="1">
      <c r="B37" s="371" t="s">
        <v>37</v>
      </c>
      <c r="C37" s="75" t="s">
        <v>43</v>
      </c>
      <c r="D37" s="215"/>
      <c r="E37" s="216"/>
      <c r="F37" s="215"/>
      <c r="G37" s="216"/>
      <c r="H37" s="215"/>
      <c r="I37" s="216"/>
      <c r="J37" s="215"/>
      <c r="K37" s="216"/>
      <c r="L37" s="215"/>
      <c r="M37" s="216"/>
      <c r="N37" s="215"/>
      <c r="O37" s="216"/>
      <c r="P37" s="215"/>
      <c r="Q37" s="216"/>
      <c r="R37" s="215"/>
      <c r="S37" s="216"/>
      <c r="T37" s="215"/>
      <c r="U37" s="216"/>
      <c r="V37" s="215"/>
      <c r="W37" s="216"/>
      <c r="X37" s="215"/>
      <c r="Y37" s="216"/>
      <c r="Z37" s="215"/>
      <c r="AA37" s="216"/>
      <c r="AB37" s="215"/>
      <c r="AC37" s="216"/>
      <c r="AD37" s="215"/>
      <c r="AE37" s="216"/>
      <c r="AF37" s="215"/>
      <c r="AG37" s="216"/>
      <c r="AH37" s="215"/>
      <c r="AI37" s="216"/>
      <c r="AJ37" s="215"/>
      <c r="AK37" s="216"/>
      <c r="AL37" s="215"/>
      <c r="AM37" s="216"/>
      <c r="AN37" s="215"/>
      <c r="AO37" s="216"/>
      <c r="AP37" s="215"/>
      <c r="AQ37" s="216"/>
      <c r="AR37" s="215"/>
      <c r="AS37" s="216"/>
      <c r="AT37" s="215"/>
      <c r="AU37" s="216"/>
      <c r="AV37" s="215"/>
      <c r="AW37" s="216"/>
      <c r="AX37" s="215"/>
      <c r="AY37" s="216"/>
      <c r="AZ37" s="215"/>
      <c r="BA37" s="216"/>
      <c r="BB37" s="215"/>
      <c r="BC37" s="216"/>
      <c r="BD37" s="215"/>
      <c r="BE37" s="216"/>
      <c r="BF37" s="215"/>
      <c r="BG37" s="336"/>
      <c r="BH37" s="215"/>
      <c r="BI37" s="216"/>
    </row>
    <row r="38" spans="1:61" s="43" customFormat="1" ht="18.75" customHeight="1" thickBot="1">
      <c r="B38" s="372"/>
      <c r="C38" s="102" t="s">
        <v>44</v>
      </c>
      <c r="D38" s="218"/>
      <c r="E38" s="219"/>
      <c r="F38" s="218"/>
      <c r="G38" s="219"/>
      <c r="H38" s="218"/>
      <c r="I38" s="219"/>
      <c r="J38" s="218"/>
      <c r="K38" s="219"/>
      <c r="L38" s="218"/>
      <c r="M38" s="219"/>
      <c r="N38" s="218"/>
      <c r="O38" s="219"/>
      <c r="P38" s="218"/>
      <c r="Q38" s="219"/>
      <c r="R38" s="218"/>
      <c r="S38" s="219"/>
      <c r="T38" s="218"/>
      <c r="U38" s="219"/>
      <c r="V38" s="218"/>
      <c r="W38" s="219"/>
      <c r="X38" s="218"/>
      <c r="Y38" s="219"/>
      <c r="Z38" s="218"/>
      <c r="AA38" s="219"/>
      <c r="AB38" s="218"/>
      <c r="AC38" s="219"/>
      <c r="AD38" s="218"/>
      <c r="AE38" s="219"/>
      <c r="AF38" s="218"/>
      <c r="AG38" s="219"/>
      <c r="AH38" s="218"/>
      <c r="AI38" s="219"/>
      <c r="AJ38" s="218"/>
      <c r="AK38" s="219"/>
      <c r="AL38" s="218"/>
      <c r="AM38" s="219"/>
      <c r="AN38" s="218"/>
      <c r="AO38" s="219"/>
      <c r="AP38" s="218"/>
      <c r="AQ38" s="219"/>
      <c r="AR38" s="218"/>
      <c r="AS38" s="219"/>
      <c r="AT38" s="218"/>
      <c r="AU38" s="219"/>
      <c r="AV38" s="218"/>
      <c r="AW38" s="219"/>
      <c r="AX38" s="218"/>
      <c r="AY38" s="219"/>
      <c r="AZ38" s="218"/>
      <c r="BA38" s="219"/>
      <c r="BB38" s="218"/>
      <c r="BC38" s="219"/>
      <c r="BD38" s="218"/>
      <c r="BE38" s="219"/>
      <c r="BF38" s="218"/>
      <c r="BG38" s="337"/>
      <c r="BH38" s="218"/>
      <c r="BI38" s="219"/>
    </row>
    <row r="39" spans="1:61" s="43" customFormat="1" ht="18.75" customHeight="1" thickTop="1">
      <c r="B39" s="372"/>
      <c r="C39" s="75" t="s">
        <v>43</v>
      </c>
      <c r="D39" s="221"/>
      <c r="E39" s="222"/>
      <c r="F39" s="221"/>
      <c r="G39" s="222"/>
      <c r="H39" s="221"/>
      <c r="I39" s="222"/>
      <c r="J39" s="221"/>
      <c r="K39" s="222"/>
      <c r="L39" s="221"/>
      <c r="M39" s="222"/>
      <c r="N39" s="221"/>
      <c r="O39" s="222"/>
      <c r="P39" s="221"/>
      <c r="Q39" s="222"/>
      <c r="R39" s="221"/>
      <c r="S39" s="222"/>
      <c r="T39" s="221"/>
      <c r="U39" s="222"/>
      <c r="V39" s="221"/>
      <c r="W39" s="222"/>
      <c r="X39" s="221"/>
      <c r="Y39" s="222"/>
      <c r="Z39" s="221"/>
      <c r="AA39" s="222"/>
      <c r="AB39" s="221"/>
      <c r="AC39" s="222"/>
      <c r="AD39" s="221"/>
      <c r="AE39" s="222"/>
      <c r="AF39" s="221"/>
      <c r="AG39" s="222"/>
      <c r="AH39" s="221"/>
      <c r="AI39" s="222"/>
      <c r="AJ39" s="221"/>
      <c r="AK39" s="222"/>
      <c r="AL39" s="221"/>
      <c r="AM39" s="222"/>
      <c r="AN39" s="221"/>
      <c r="AO39" s="222"/>
      <c r="AP39" s="221"/>
      <c r="AQ39" s="222"/>
      <c r="AR39" s="221"/>
      <c r="AS39" s="222"/>
      <c r="AT39" s="221"/>
      <c r="AU39" s="222"/>
      <c r="AV39" s="221"/>
      <c r="AW39" s="222"/>
      <c r="AX39" s="221"/>
      <c r="AY39" s="222"/>
      <c r="AZ39" s="221"/>
      <c r="BA39" s="222"/>
      <c r="BB39" s="221"/>
      <c r="BC39" s="222"/>
      <c r="BD39" s="221"/>
      <c r="BE39" s="222"/>
      <c r="BF39" s="221"/>
      <c r="BG39" s="338"/>
      <c r="BH39" s="221"/>
      <c r="BI39" s="222"/>
    </row>
    <row r="40" spans="1:61" s="43" customFormat="1" ht="18.75" customHeight="1" thickBot="1">
      <c r="B40" s="373"/>
      <c r="C40" s="103" t="s">
        <v>44</v>
      </c>
      <c r="D40" s="224"/>
      <c r="E40" s="225"/>
      <c r="F40" s="224"/>
      <c r="G40" s="225"/>
      <c r="H40" s="224"/>
      <c r="I40" s="225"/>
      <c r="J40" s="224"/>
      <c r="K40" s="225"/>
      <c r="L40" s="224"/>
      <c r="M40" s="225"/>
      <c r="N40" s="224"/>
      <c r="O40" s="225"/>
      <c r="P40" s="224"/>
      <c r="Q40" s="225"/>
      <c r="R40" s="224"/>
      <c r="S40" s="225"/>
      <c r="T40" s="224"/>
      <c r="U40" s="225"/>
      <c r="V40" s="224"/>
      <c r="W40" s="225"/>
      <c r="X40" s="224"/>
      <c r="Y40" s="225"/>
      <c r="Z40" s="224"/>
      <c r="AA40" s="225"/>
      <c r="AB40" s="224"/>
      <c r="AC40" s="225"/>
      <c r="AD40" s="224"/>
      <c r="AE40" s="225"/>
      <c r="AF40" s="224"/>
      <c r="AG40" s="225"/>
      <c r="AH40" s="224"/>
      <c r="AI40" s="225"/>
      <c r="AJ40" s="224"/>
      <c r="AK40" s="225"/>
      <c r="AL40" s="224"/>
      <c r="AM40" s="225"/>
      <c r="AN40" s="224"/>
      <c r="AO40" s="225"/>
      <c r="AP40" s="224"/>
      <c r="AQ40" s="225"/>
      <c r="AR40" s="224"/>
      <c r="AS40" s="225"/>
      <c r="AT40" s="224"/>
      <c r="AU40" s="225"/>
      <c r="AV40" s="224"/>
      <c r="AW40" s="225"/>
      <c r="AX40" s="224"/>
      <c r="AY40" s="225"/>
      <c r="AZ40" s="224"/>
      <c r="BA40" s="225"/>
      <c r="BB40" s="224"/>
      <c r="BC40" s="225"/>
      <c r="BD40" s="224"/>
      <c r="BE40" s="225"/>
      <c r="BF40" s="224"/>
      <c r="BG40" s="339"/>
      <c r="BH40" s="224"/>
      <c r="BI40" s="225"/>
    </row>
    <row r="41" spans="1:61" s="85" customFormat="1" ht="29.25" customHeight="1" thickTop="1" thickBot="1">
      <c r="C41" s="108">
        <v>1</v>
      </c>
      <c r="D41" s="416">
        <f>WEEKDAY(D42)</f>
        <v>2</v>
      </c>
      <c r="E41" s="416"/>
      <c r="F41" s="416">
        <f t="shared" ref="F41" si="139">WEEKDAY(F42)</f>
        <v>3</v>
      </c>
      <c r="G41" s="416"/>
      <c r="H41" s="416">
        <f t="shared" ref="H41" si="140">WEEKDAY(H42)</f>
        <v>4</v>
      </c>
      <c r="I41" s="416"/>
      <c r="J41" s="416">
        <f t="shared" ref="J41" si="141">WEEKDAY(J42)</f>
        <v>5</v>
      </c>
      <c r="K41" s="416"/>
      <c r="L41" s="416">
        <f t="shared" ref="L41" si="142">WEEKDAY(L42)</f>
        <v>6</v>
      </c>
      <c r="M41" s="416"/>
      <c r="N41" s="416">
        <f t="shared" ref="N41" si="143">WEEKDAY(N42)</f>
        <v>7</v>
      </c>
      <c r="O41" s="416"/>
      <c r="P41" s="416">
        <f t="shared" ref="P41" si="144">WEEKDAY(P42)</f>
        <v>1</v>
      </c>
      <c r="Q41" s="416"/>
      <c r="R41" s="416">
        <f t="shared" ref="R41" si="145">WEEKDAY(R42)</f>
        <v>2</v>
      </c>
      <c r="S41" s="416"/>
      <c r="T41" s="416">
        <f t="shared" ref="T41" si="146">WEEKDAY(T42)</f>
        <v>3</v>
      </c>
      <c r="U41" s="416"/>
      <c r="V41" s="416">
        <f t="shared" ref="V41" si="147">WEEKDAY(V42)</f>
        <v>4</v>
      </c>
      <c r="W41" s="416"/>
      <c r="X41" s="416">
        <f t="shared" ref="X41" si="148">WEEKDAY(X42)</f>
        <v>5</v>
      </c>
      <c r="Y41" s="416"/>
      <c r="Z41" s="416">
        <f t="shared" ref="Z41" si="149">WEEKDAY(Z42)</f>
        <v>6</v>
      </c>
      <c r="AA41" s="416"/>
      <c r="AB41" s="416">
        <f t="shared" ref="AB41" si="150">WEEKDAY(AB42)</f>
        <v>7</v>
      </c>
      <c r="AC41" s="416"/>
      <c r="AD41" s="416">
        <f t="shared" ref="AD41" si="151">WEEKDAY(AD42)</f>
        <v>1</v>
      </c>
      <c r="AE41" s="416"/>
      <c r="AF41" s="416">
        <f t="shared" ref="AF41" si="152">WEEKDAY(AF42)</f>
        <v>2</v>
      </c>
      <c r="AG41" s="416"/>
      <c r="AH41" s="416">
        <f t="shared" ref="AH41" si="153">WEEKDAY(AH42)</f>
        <v>3</v>
      </c>
      <c r="AI41" s="416"/>
      <c r="AJ41" s="416">
        <f t="shared" ref="AJ41" si="154">WEEKDAY(AJ42)</f>
        <v>4</v>
      </c>
      <c r="AK41" s="416"/>
      <c r="AL41" s="416">
        <f t="shared" ref="AL41" si="155">WEEKDAY(AL42)</f>
        <v>5</v>
      </c>
      <c r="AM41" s="416"/>
      <c r="AN41" s="416">
        <f t="shared" ref="AN41" si="156">WEEKDAY(AN42)</f>
        <v>6</v>
      </c>
      <c r="AO41" s="416"/>
      <c r="AP41" s="416">
        <f t="shared" ref="AP41" si="157">WEEKDAY(AP42)</f>
        <v>7</v>
      </c>
      <c r="AQ41" s="416"/>
      <c r="AR41" s="416">
        <f t="shared" ref="AR41" si="158">WEEKDAY(AR42)</f>
        <v>1</v>
      </c>
      <c r="AS41" s="416"/>
      <c r="AT41" s="416">
        <f t="shared" ref="AT41" si="159">WEEKDAY(AT42)</f>
        <v>2</v>
      </c>
      <c r="AU41" s="416"/>
      <c r="AV41" s="416">
        <f t="shared" ref="AV41" si="160">WEEKDAY(AV42)</f>
        <v>3</v>
      </c>
      <c r="AW41" s="416"/>
      <c r="AX41" s="416">
        <f t="shared" ref="AX41" si="161">WEEKDAY(AX42)</f>
        <v>4</v>
      </c>
      <c r="AY41" s="416"/>
      <c r="AZ41" s="416">
        <f t="shared" ref="AZ41" si="162">WEEKDAY(AZ42)</f>
        <v>5</v>
      </c>
      <c r="BA41" s="416"/>
      <c r="BB41" s="416">
        <f t="shared" ref="BB41" si="163">WEEKDAY(BB42)</f>
        <v>6</v>
      </c>
      <c r="BC41" s="416"/>
      <c r="BD41" s="416">
        <f t="shared" ref="BD41" si="164">WEEKDAY(BD42)</f>
        <v>7</v>
      </c>
      <c r="BE41" s="416"/>
      <c r="BF41" s="416">
        <f t="shared" ref="BF41" si="165">WEEKDAY(BF42)</f>
        <v>1</v>
      </c>
      <c r="BG41" s="416"/>
      <c r="BH41" s="416">
        <f t="shared" ref="BH41" si="166">WEEKDAY(BH42)</f>
        <v>2</v>
      </c>
      <c r="BI41" s="416"/>
    </row>
    <row r="42" spans="1:61" s="43" customFormat="1" ht="22" thickTop="1">
      <c r="A42" s="45"/>
      <c r="B42" s="100"/>
      <c r="C42" s="52" t="s">
        <v>29</v>
      </c>
      <c r="D42" s="392">
        <f>D18</f>
        <v>46419</v>
      </c>
      <c r="E42" s="393"/>
      <c r="F42" s="368">
        <f>D42+1</f>
        <v>46420</v>
      </c>
      <c r="G42" s="369"/>
      <c r="H42" s="368">
        <f t="shared" ref="H42" si="167">F42+1</f>
        <v>46421</v>
      </c>
      <c r="I42" s="369"/>
      <c r="J42" s="368">
        <f t="shared" ref="J42" si="168">H42+1</f>
        <v>46422</v>
      </c>
      <c r="K42" s="369"/>
      <c r="L42" s="368">
        <f t="shared" ref="L42" si="169">J42+1</f>
        <v>46423</v>
      </c>
      <c r="M42" s="369"/>
      <c r="N42" s="368">
        <f t="shared" ref="N42" si="170">L42+1</f>
        <v>46424</v>
      </c>
      <c r="O42" s="369"/>
      <c r="P42" s="368">
        <f t="shared" ref="P42" si="171">N42+1</f>
        <v>46425</v>
      </c>
      <c r="Q42" s="369"/>
      <c r="R42" s="368">
        <f t="shared" ref="R42" si="172">P42+1</f>
        <v>46426</v>
      </c>
      <c r="S42" s="369"/>
      <c r="T42" s="368">
        <f t="shared" ref="T42" si="173">R42+1</f>
        <v>46427</v>
      </c>
      <c r="U42" s="369"/>
      <c r="V42" s="368">
        <f t="shared" ref="V42" si="174">T42+1</f>
        <v>46428</v>
      </c>
      <c r="W42" s="369"/>
      <c r="X42" s="368">
        <f t="shared" ref="X42" si="175">V42+1</f>
        <v>46429</v>
      </c>
      <c r="Y42" s="369"/>
      <c r="Z42" s="368">
        <f t="shared" ref="Z42" si="176">X42+1</f>
        <v>46430</v>
      </c>
      <c r="AA42" s="369"/>
      <c r="AB42" s="368">
        <f t="shared" ref="AB42" si="177">Z42+1</f>
        <v>46431</v>
      </c>
      <c r="AC42" s="369"/>
      <c r="AD42" s="368">
        <f t="shared" ref="AD42" si="178">AB42+1</f>
        <v>46432</v>
      </c>
      <c r="AE42" s="369"/>
      <c r="AF42" s="368">
        <f t="shared" ref="AF42" si="179">AD42+1</f>
        <v>46433</v>
      </c>
      <c r="AG42" s="369"/>
      <c r="AH42" s="368">
        <f t="shared" ref="AH42" si="180">AF42+1</f>
        <v>46434</v>
      </c>
      <c r="AI42" s="369"/>
      <c r="AJ42" s="368">
        <f t="shared" ref="AJ42" si="181">AH42+1</f>
        <v>46435</v>
      </c>
      <c r="AK42" s="369"/>
      <c r="AL42" s="368">
        <f t="shared" ref="AL42" si="182">AJ42+1</f>
        <v>46436</v>
      </c>
      <c r="AM42" s="369"/>
      <c r="AN42" s="368">
        <f t="shared" ref="AN42" si="183">AL42+1</f>
        <v>46437</v>
      </c>
      <c r="AO42" s="369"/>
      <c r="AP42" s="368">
        <f t="shared" ref="AP42" si="184">AN42+1</f>
        <v>46438</v>
      </c>
      <c r="AQ42" s="369"/>
      <c r="AR42" s="368">
        <f t="shared" ref="AR42" si="185">AP42+1</f>
        <v>46439</v>
      </c>
      <c r="AS42" s="369"/>
      <c r="AT42" s="368">
        <f t="shared" ref="AT42" si="186">AR42+1</f>
        <v>46440</v>
      </c>
      <c r="AU42" s="369"/>
      <c r="AV42" s="368">
        <f t="shared" ref="AV42" si="187">AT42+1</f>
        <v>46441</v>
      </c>
      <c r="AW42" s="369"/>
      <c r="AX42" s="368">
        <f t="shared" ref="AX42" si="188">AV42+1</f>
        <v>46442</v>
      </c>
      <c r="AY42" s="369"/>
      <c r="AZ42" s="368">
        <f t="shared" ref="AZ42" si="189">AX42+1</f>
        <v>46443</v>
      </c>
      <c r="BA42" s="369"/>
      <c r="BB42" s="368">
        <f t="shared" ref="BB42" si="190">AZ42+1</f>
        <v>46444</v>
      </c>
      <c r="BC42" s="369"/>
      <c r="BD42" s="368">
        <f t="shared" ref="BD42" si="191">BB42+1</f>
        <v>46445</v>
      </c>
      <c r="BE42" s="369"/>
      <c r="BF42" s="368">
        <f t="shared" ref="BF42" si="192">BD42+1</f>
        <v>46446</v>
      </c>
      <c r="BG42" s="369"/>
      <c r="BH42" s="368">
        <f t="shared" ref="BH42" si="193">BF42+1</f>
        <v>46447</v>
      </c>
      <c r="BI42" s="369"/>
    </row>
    <row r="43" spans="1:61" s="43" customFormat="1" ht="19" thickBot="1">
      <c r="A43" s="45"/>
      <c r="B43" s="101"/>
      <c r="C43" s="51" t="s">
        <v>30</v>
      </c>
      <c r="D43" s="365">
        <f>D42</f>
        <v>46419</v>
      </c>
      <c r="E43" s="367"/>
      <c r="F43" s="365">
        <f t="shared" ref="F43" si="194">F42</f>
        <v>46420</v>
      </c>
      <c r="G43" s="367"/>
      <c r="H43" s="365">
        <f t="shared" ref="H43" si="195">H42</f>
        <v>46421</v>
      </c>
      <c r="I43" s="367"/>
      <c r="J43" s="365">
        <f t="shared" ref="J43" si="196">J42</f>
        <v>46422</v>
      </c>
      <c r="K43" s="367"/>
      <c r="L43" s="365">
        <f t="shared" ref="L43" si="197">L42</f>
        <v>46423</v>
      </c>
      <c r="M43" s="367"/>
      <c r="N43" s="365">
        <f t="shared" ref="N43" si="198">N42</f>
        <v>46424</v>
      </c>
      <c r="O43" s="367"/>
      <c r="P43" s="365">
        <f t="shared" ref="P43" si="199">P42</f>
        <v>46425</v>
      </c>
      <c r="Q43" s="367"/>
      <c r="R43" s="365">
        <f t="shared" ref="R43" si="200">R42</f>
        <v>46426</v>
      </c>
      <c r="S43" s="367"/>
      <c r="T43" s="365">
        <f t="shared" ref="T43" si="201">T42</f>
        <v>46427</v>
      </c>
      <c r="U43" s="367"/>
      <c r="V43" s="365">
        <f t="shared" ref="V43" si="202">V42</f>
        <v>46428</v>
      </c>
      <c r="W43" s="367"/>
      <c r="X43" s="365">
        <f t="shared" ref="X43" si="203">X42</f>
        <v>46429</v>
      </c>
      <c r="Y43" s="367"/>
      <c r="Z43" s="365">
        <f t="shared" ref="Z43" si="204">Z42</f>
        <v>46430</v>
      </c>
      <c r="AA43" s="367"/>
      <c r="AB43" s="365">
        <f t="shared" ref="AB43" si="205">AB42</f>
        <v>46431</v>
      </c>
      <c r="AC43" s="367"/>
      <c r="AD43" s="365">
        <f t="shared" ref="AD43" si="206">AD42</f>
        <v>46432</v>
      </c>
      <c r="AE43" s="367"/>
      <c r="AF43" s="365">
        <f t="shared" ref="AF43" si="207">AF42</f>
        <v>46433</v>
      </c>
      <c r="AG43" s="367"/>
      <c r="AH43" s="365">
        <f t="shared" ref="AH43" si="208">AH42</f>
        <v>46434</v>
      </c>
      <c r="AI43" s="367"/>
      <c r="AJ43" s="365">
        <f t="shared" ref="AJ43" si="209">AJ42</f>
        <v>46435</v>
      </c>
      <c r="AK43" s="367"/>
      <c r="AL43" s="365">
        <f t="shared" ref="AL43" si="210">AL42</f>
        <v>46436</v>
      </c>
      <c r="AM43" s="367"/>
      <c r="AN43" s="365">
        <f t="shared" ref="AN43" si="211">AN42</f>
        <v>46437</v>
      </c>
      <c r="AO43" s="367"/>
      <c r="AP43" s="365">
        <f t="shared" ref="AP43" si="212">AP42</f>
        <v>46438</v>
      </c>
      <c r="AQ43" s="367"/>
      <c r="AR43" s="365">
        <f t="shared" ref="AR43" si="213">AR42</f>
        <v>46439</v>
      </c>
      <c r="AS43" s="367"/>
      <c r="AT43" s="365">
        <f t="shared" ref="AT43" si="214">AT42</f>
        <v>46440</v>
      </c>
      <c r="AU43" s="367"/>
      <c r="AV43" s="365">
        <f t="shared" ref="AV43" si="215">AV42</f>
        <v>46441</v>
      </c>
      <c r="AW43" s="367"/>
      <c r="AX43" s="365">
        <f t="shared" ref="AX43" si="216">AX42</f>
        <v>46442</v>
      </c>
      <c r="AY43" s="367"/>
      <c r="AZ43" s="365">
        <f t="shared" ref="AZ43" si="217">AZ42</f>
        <v>46443</v>
      </c>
      <c r="BA43" s="367"/>
      <c r="BB43" s="365">
        <f t="shared" ref="BB43" si="218">BB42</f>
        <v>46444</v>
      </c>
      <c r="BC43" s="367"/>
      <c r="BD43" s="365">
        <f t="shared" ref="BD43" si="219">BD42</f>
        <v>46445</v>
      </c>
      <c r="BE43" s="367"/>
      <c r="BF43" s="365">
        <f t="shared" ref="BF43" si="220">BF42</f>
        <v>46446</v>
      </c>
      <c r="BG43" s="367"/>
      <c r="BH43" s="365">
        <f t="shared" ref="BH43" si="221">BH42</f>
        <v>46447</v>
      </c>
      <c r="BI43" s="367"/>
    </row>
    <row r="44" spans="1:61" s="43" customFormat="1" ht="19" thickTop="1">
      <c r="A44" s="45"/>
      <c r="B44" s="363" t="s">
        <v>5</v>
      </c>
      <c r="C44" s="87">
        <f>Setting!D5</f>
        <v>0</v>
      </c>
      <c r="D44" s="215"/>
      <c r="E44" s="216"/>
      <c r="F44" s="215"/>
      <c r="G44" s="216"/>
      <c r="H44" s="215"/>
      <c r="I44" s="216"/>
      <c r="J44" s="215"/>
      <c r="K44" s="216"/>
      <c r="L44" s="215"/>
      <c r="M44" s="216"/>
      <c r="N44" s="215"/>
      <c r="O44" s="216"/>
      <c r="P44" s="215"/>
      <c r="Q44" s="216"/>
      <c r="R44" s="215"/>
      <c r="S44" s="216"/>
      <c r="T44" s="215"/>
      <c r="U44" s="216"/>
      <c r="V44" s="215"/>
      <c r="W44" s="216"/>
      <c r="X44" s="215"/>
      <c r="Y44" s="216"/>
      <c r="Z44" s="215"/>
      <c r="AA44" s="216"/>
      <c r="AB44" s="215"/>
      <c r="AC44" s="216"/>
      <c r="AD44" s="215"/>
      <c r="AE44" s="216"/>
      <c r="AF44" s="215"/>
      <c r="AG44" s="216"/>
      <c r="AH44" s="215"/>
      <c r="AI44" s="216"/>
      <c r="AJ44" s="215"/>
      <c r="AK44" s="216"/>
      <c r="AL44" s="215"/>
      <c r="AM44" s="216"/>
      <c r="AN44" s="215"/>
      <c r="AO44" s="216"/>
      <c r="AP44" s="215"/>
      <c r="AQ44" s="216"/>
      <c r="AR44" s="215"/>
      <c r="AS44" s="216"/>
      <c r="AT44" s="215"/>
      <c r="AU44" s="216"/>
      <c r="AV44" s="215"/>
      <c r="AW44" s="216"/>
      <c r="AX44" s="215"/>
      <c r="AY44" s="216"/>
      <c r="AZ44" s="215"/>
      <c r="BA44" s="216"/>
      <c r="BB44" s="215"/>
      <c r="BC44" s="216"/>
      <c r="BD44" s="215"/>
      <c r="BE44" s="216"/>
      <c r="BF44" s="215"/>
      <c r="BG44" s="336"/>
      <c r="BH44" s="215"/>
      <c r="BI44" s="216"/>
    </row>
    <row r="45" spans="1:61" s="43" customFormat="1">
      <c r="A45" s="45"/>
      <c r="B45" s="363"/>
      <c r="C45" s="55">
        <f>Setting!D6</f>
        <v>0</v>
      </c>
      <c r="D45" s="227"/>
      <c r="E45" s="228"/>
      <c r="F45" s="227"/>
      <c r="G45" s="228"/>
      <c r="H45" s="227"/>
      <c r="I45" s="228"/>
      <c r="J45" s="227"/>
      <c r="K45" s="228"/>
      <c r="L45" s="227"/>
      <c r="M45" s="228"/>
      <c r="N45" s="227"/>
      <c r="O45" s="228"/>
      <c r="P45" s="227"/>
      <c r="Q45" s="228"/>
      <c r="R45" s="227"/>
      <c r="S45" s="228"/>
      <c r="T45" s="227"/>
      <c r="U45" s="228"/>
      <c r="V45" s="227"/>
      <c r="W45" s="228"/>
      <c r="X45" s="227"/>
      <c r="Y45" s="228"/>
      <c r="Z45" s="227"/>
      <c r="AA45" s="228"/>
      <c r="AB45" s="227"/>
      <c r="AC45" s="228"/>
      <c r="AD45" s="227"/>
      <c r="AE45" s="228"/>
      <c r="AF45" s="227"/>
      <c r="AG45" s="228"/>
      <c r="AH45" s="227"/>
      <c r="AI45" s="228"/>
      <c r="AJ45" s="227"/>
      <c r="AK45" s="228"/>
      <c r="AL45" s="227"/>
      <c r="AM45" s="228"/>
      <c r="AN45" s="227"/>
      <c r="AO45" s="228"/>
      <c r="AP45" s="227"/>
      <c r="AQ45" s="228"/>
      <c r="AR45" s="227"/>
      <c r="AS45" s="228"/>
      <c r="AT45" s="227"/>
      <c r="AU45" s="228"/>
      <c r="AV45" s="227"/>
      <c r="AW45" s="228"/>
      <c r="AX45" s="227"/>
      <c r="AY45" s="228"/>
      <c r="AZ45" s="227"/>
      <c r="BA45" s="228"/>
      <c r="BB45" s="227"/>
      <c r="BC45" s="228"/>
      <c r="BD45" s="227"/>
      <c r="BE45" s="228"/>
      <c r="BF45" s="227"/>
      <c r="BG45" s="340"/>
      <c r="BH45" s="227"/>
      <c r="BI45" s="228"/>
    </row>
    <row r="46" spans="1:61" s="43" customFormat="1">
      <c r="A46" s="45"/>
      <c r="B46" s="363"/>
      <c r="C46" s="59">
        <f>Setting!D7</f>
        <v>0</v>
      </c>
      <c r="D46" s="221"/>
      <c r="E46" s="222"/>
      <c r="F46" s="221"/>
      <c r="G46" s="222"/>
      <c r="H46" s="221"/>
      <c r="I46" s="222"/>
      <c r="J46" s="221"/>
      <c r="K46" s="222"/>
      <c r="L46" s="221"/>
      <c r="M46" s="222"/>
      <c r="N46" s="221"/>
      <c r="O46" s="222"/>
      <c r="P46" s="221"/>
      <c r="Q46" s="222"/>
      <c r="R46" s="221"/>
      <c r="S46" s="222"/>
      <c r="T46" s="221"/>
      <c r="U46" s="222"/>
      <c r="V46" s="221"/>
      <c r="W46" s="222"/>
      <c r="X46" s="221"/>
      <c r="Y46" s="222"/>
      <c r="Z46" s="221"/>
      <c r="AA46" s="222"/>
      <c r="AB46" s="221"/>
      <c r="AC46" s="222"/>
      <c r="AD46" s="221"/>
      <c r="AE46" s="222"/>
      <c r="AF46" s="221"/>
      <c r="AG46" s="222"/>
      <c r="AH46" s="221"/>
      <c r="AI46" s="222"/>
      <c r="AJ46" s="221"/>
      <c r="AK46" s="222"/>
      <c r="AL46" s="221"/>
      <c r="AM46" s="222"/>
      <c r="AN46" s="221"/>
      <c r="AO46" s="222"/>
      <c r="AP46" s="221"/>
      <c r="AQ46" s="222"/>
      <c r="AR46" s="221"/>
      <c r="AS46" s="222"/>
      <c r="AT46" s="221"/>
      <c r="AU46" s="222"/>
      <c r="AV46" s="221"/>
      <c r="AW46" s="222"/>
      <c r="AX46" s="221"/>
      <c r="AY46" s="222"/>
      <c r="AZ46" s="221"/>
      <c r="BA46" s="222"/>
      <c r="BB46" s="221"/>
      <c r="BC46" s="222"/>
      <c r="BD46" s="221"/>
      <c r="BE46" s="222"/>
      <c r="BF46" s="221"/>
      <c r="BG46" s="338"/>
      <c r="BH46" s="221"/>
      <c r="BI46" s="222"/>
    </row>
    <row r="47" spans="1:61" s="43" customFormat="1">
      <c r="A47" s="45"/>
      <c r="B47" s="363"/>
      <c r="C47" s="55">
        <f>Setting!D8</f>
        <v>0</v>
      </c>
      <c r="D47" s="227"/>
      <c r="E47" s="228"/>
      <c r="F47" s="227"/>
      <c r="G47" s="228"/>
      <c r="H47" s="227"/>
      <c r="I47" s="228"/>
      <c r="J47" s="227"/>
      <c r="K47" s="228"/>
      <c r="L47" s="227"/>
      <c r="M47" s="228"/>
      <c r="N47" s="227"/>
      <c r="O47" s="228"/>
      <c r="P47" s="227"/>
      <c r="Q47" s="228"/>
      <c r="R47" s="227"/>
      <c r="S47" s="228"/>
      <c r="T47" s="227"/>
      <c r="U47" s="228"/>
      <c r="V47" s="227"/>
      <c r="W47" s="228"/>
      <c r="X47" s="227"/>
      <c r="Y47" s="228"/>
      <c r="Z47" s="227"/>
      <c r="AA47" s="228"/>
      <c r="AB47" s="227"/>
      <c r="AC47" s="228"/>
      <c r="AD47" s="227"/>
      <c r="AE47" s="228"/>
      <c r="AF47" s="227"/>
      <c r="AG47" s="228"/>
      <c r="AH47" s="227"/>
      <c r="AI47" s="228"/>
      <c r="AJ47" s="227"/>
      <c r="AK47" s="228"/>
      <c r="AL47" s="227"/>
      <c r="AM47" s="228"/>
      <c r="AN47" s="227"/>
      <c r="AO47" s="228"/>
      <c r="AP47" s="227"/>
      <c r="AQ47" s="228"/>
      <c r="AR47" s="227"/>
      <c r="AS47" s="228"/>
      <c r="AT47" s="227"/>
      <c r="AU47" s="228"/>
      <c r="AV47" s="227"/>
      <c r="AW47" s="228"/>
      <c r="AX47" s="227"/>
      <c r="AY47" s="228"/>
      <c r="AZ47" s="227"/>
      <c r="BA47" s="228"/>
      <c r="BB47" s="227"/>
      <c r="BC47" s="228"/>
      <c r="BD47" s="227"/>
      <c r="BE47" s="228"/>
      <c r="BF47" s="227"/>
      <c r="BG47" s="340"/>
      <c r="BH47" s="227"/>
      <c r="BI47" s="228"/>
    </row>
    <row r="48" spans="1:61" s="43" customFormat="1">
      <c r="A48" s="45"/>
      <c r="B48" s="363"/>
      <c r="C48" s="59">
        <f>Setting!D9</f>
        <v>0</v>
      </c>
      <c r="D48" s="221"/>
      <c r="E48" s="222"/>
      <c r="F48" s="221"/>
      <c r="G48" s="222"/>
      <c r="H48" s="221"/>
      <c r="I48" s="222"/>
      <c r="J48" s="221"/>
      <c r="K48" s="222"/>
      <c r="L48" s="221"/>
      <c r="M48" s="222"/>
      <c r="N48" s="221"/>
      <c r="O48" s="222"/>
      <c r="P48" s="221"/>
      <c r="Q48" s="222"/>
      <c r="R48" s="221"/>
      <c r="S48" s="222"/>
      <c r="T48" s="221"/>
      <c r="U48" s="222"/>
      <c r="V48" s="221"/>
      <c r="W48" s="222"/>
      <c r="X48" s="221"/>
      <c r="Y48" s="222"/>
      <c r="Z48" s="221"/>
      <c r="AA48" s="222"/>
      <c r="AB48" s="221"/>
      <c r="AC48" s="222"/>
      <c r="AD48" s="221"/>
      <c r="AE48" s="222"/>
      <c r="AF48" s="221"/>
      <c r="AG48" s="222"/>
      <c r="AH48" s="221"/>
      <c r="AI48" s="222"/>
      <c r="AJ48" s="221"/>
      <c r="AK48" s="222"/>
      <c r="AL48" s="221"/>
      <c r="AM48" s="222"/>
      <c r="AN48" s="221"/>
      <c r="AO48" s="222"/>
      <c r="AP48" s="221"/>
      <c r="AQ48" s="222"/>
      <c r="AR48" s="221"/>
      <c r="AS48" s="222"/>
      <c r="AT48" s="221"/>
      <c r="AU48" s="222"/>
      <c r="AV48" s="221"/>
      <c r="AW48" s="222"/>
      <c r="AX48" s="221"/>
      <c r="AY48" s="222"/>
      <c r="AZ48" s="221"/>
      <c r="BA48" s="222"/>
      <c r="BB48" s="221"/>
      <c r="BC48" s="222"/>
      <c r="BD48" s="221"/>
      <c r="BE48" s="222"/>
      <c r="BF48" s="221"/>
      <c r="BG48" s="338"/>
      <c r="BH48" s="221"/>
      <c r="BI48" s="222"/>
    </row>
    <row r="49" spans="1:61" s="43" customFormat="1">
      <c r="A49" s="45"/>
      <c r="B49" s="363"/>
      <c r="C49" s="55">
        <f>Setting!D10</f>
        <v>0</v>
      </c>
      <c r="D49" s="227"/>
      <c r="E49" s="228"/>
      <c r="F49" s="227"/>
      <c r="G49" s="228"/>
      <c r="H49" s="227"/>
      <c r="I49" s="228"/>
      <c r="J49" s="227"/>
      <c r="K49" s="228"/>
      <c r="L49" s="227"/>
      <c r="M49" s="228"/>
      <c r="N49" s="227"/>
      <c r="O49" s="228"/>
      <c r="P49" s="227"/>
      <c r="Q49" s="228"/>
      <c r="R49" s="227"/>
      <c r="S49" s="228"/>
      <c r="T49" s="227"/>
      <c r="U49" s="228"/>
      <c r="V49" s="227"/>
      <c r="W49" s="228"/>
      <c r="X49" s="227"/>
      <c r="Y49" s="228"/>
      <c r="Z49" s="227"/>
      <c r="AA49" s="228"/>
      <c r="AB49" s="227"/>
      <c r="AC49" s="228"/>
      <c r="AD49" s="227"/>
      <c r="AE49" s="228"/>
      <c r="AF49" s="227"/>
      <c r="AG49" s="228"/>
      <c r="AH49" s="227"/>
      <c r="AI49" s="228"/>
      <c r="AJ49" s="227"/>
      <c r="AK49" s="228"/>
      <c r="AL49" s="227"/>
      <c r="AM49" s="228"/>
      <c r="AN49" s="227"/>
      <c r="AO49" s="228"/>
      <c r="AP49" s="227"/>
      <c r="AQ49" s="228"/>
      <c r="AR49" s="227"/>
      <c r="AS49" s="228"/>
      <c r="AT49" s="227"/>
      <c r="AU49" s="228"/>
      <c r="AV49" s="227"/>
      <c r="AW49" s="228"/>
      <c r="AX49" s="227"/>
      <c r="AY49" s="228"/>
      <c r="AZ49" s="227"/>
      <c r="BA49" s="228"/>
      <c r="BB49" s="227"/>
      <c r="BC49" s="228"/>
      <c r="BD49" s="227"/>
      <c r="BE49" s="228"/>
      <c r="BF49" s="227"/>
      <c r="BG49" s="340"/>
      <c r="BH49" s="227"/>
      <c r="BI49" s="228"/>
    </row>
    <row r="50" spans="1:61" s="43" customFormat="1">
      <c r="A50" s="45"/>
      <c r="B50" s="363"/>
      <c r="C50" s="59">
        <f>Setting!D11</f>
        <v>0</v>
      </c>
      <c r="D50" s="221"/>
      <c r="E50" s="222"/>
      <c r="F50" s="221"/>
      <c r="G50" s="222"/>
      <c r="H50" s="221"/>
      <c r="I50" s="222"/>
      <c r="J50" s="221"/>
      <c r="K50" s="222"/>
      <c r="L50" s="221"/>
      <c r="M50" s="222"/>
      <c r="N50" s="221"/>
      <c r="O50" s="222"/>
      <c r="P50" s="221"/>
      <c r="Q50" s="222"/>
      <c r="R50" s="221"/>
      <c r="S50" s="222"/>
      <c r="T50" s="221"/>
      <c r="U50" s="222"/>
      <c r="V50" s="221"/>
      <c r="W50" s="222"/>
      <c r="X50" s="221"/>
      <c r="Y50" s="222"/>
      <c r="Z50" s="221"/>
      <c r="AA50" s="222"/>
      <c r="AB50" s="221"/>
      <c r="AC50" s="222"/>
      <c r="AD50" s="221"/>
      <c r="AE50" s="222"/>
      <c r="AF50" s="221"/>
      <c r="AG50" s="222"/>
      <c r="AH50" s="221"/>
      <c r="AI50" s="222"/>
      <c r="AJ50" s="221"/>
      <c r="AK50" s="222"/>
      <c r="AL50" s="221"/>
      <c r="AM50" s="222"/>
      <c r="AN50" s="221"/>
      <c r="AO50" s="222"/>
      <c r="AP50" s="221"/>
      <c r="AQ50" s="222"/>
      <c r="AR50" s="221"/>
      <c r="AS50" s="222"/>
      <c r="AT50" s="221"/>
      <c r="AU50" s="222"/>
      <c r="AV50" s="221"/>
      <c r="AW50" s="222"/>
      <c r="AX50" s="221"/>
      <c r="AY50" s="222"/>
      <c r="AZ50" s="221"/>
      <c r="BA50" s="222"/>
      <c r="BB50" s="221"/>
      <c r="BC50" s="222"/>
      <c r="BD50" s="221"/>
      <c r="BE50" s="222"/>
      <c r="BF50" s="221"/>
      <c r="BG50" s="338"/>
      <c r="BH50" s="221"/>
      <c r="BI50" s="222"/>
    </row>
    <row r="51" spans="1:61" s="43" customFormat="1">
      <c r="A51" s="45"/>
      <c r="B51" s="363"/>
      <c r="C51" s="55">
        <f>Setting!D12</f>
        <v>0</v>
      </c>
      <c r="D51" s="227"/>
      <c r="E51" s="228"/>
      <c r="F51" s="227"/>
      <c r="G51" s="228"/>
      <c r="H51" s="227"/>
      <c r="I51" s="228"/>
      <c r="J51" s="227"/>
      <c r="K51" s="228"/>
      <c r="L51" s="227"/>
      <c r="M51" s="228"/>
      <c r="N51" s="227"/>
      <c r="O51" s="228"/>
      <c r="P51" s="227"/>
      <c r="Q51" s="228"/>
      <c r="R51" s="227"/>
      <c r="S51" s="228"/>
      <c r="T51" s="227"/>
      <c r="U51" s="228"/>
      <c r="V51" s="227"/>
      <c r="W51" s="228"/>
      <c r="X51" s="227"/>
      <c r="Y51" s="228"/>
      <c r="Z51" s="227"/>
      <c r="AA51" s="228"/>
      <c r="AB51" s="227"/>
      <c r="AC51" s="228"/>
      <c r="AD51" s="227"/>
      <c r="AE51" s="228"/>
      <c r="AF51" s="227"/>
      <c r="AG51" s="228"/>
      <c r="AH51" s="227"/>
      <c r="AI51" s="228"/>
      <c r="AJ51" s="227"/>
      <c r="AK51" s="228"/>
      <c r="AL51" s="227"/>
      <c r="AM51" s="228"/>
      <c r="AN51" s="227"/>
      <c r="AO51" s="228"/>
      <c r="AP51" s="227"/>
      <c r="AQ51" s="228"/>
      <c r="AR51" s="227"/>
      <c r="AS51" s="228"/>
      <c r="AT51" s="227"/>
      <c r="AU51" s="228"/>
      <c r="AV51" s="227"/>
      <c r="AW51" s="228"/>
      <c r="AX51" s="227"/>
      <c r="AY51" s="228"/>
      <c r="AZ51" s="227"/>
      <c r="BA51" s="228"/>
      <c r="BB51" s="227"/>
      <c r="BC51" s="228"/>
      <c r="BD51" s="227"/>
      <c r="BE51" s="228"/>
      <c r="BF51" s="227"/>
      <c r="BG51" s="340"/>
      <c r="BH51" s="227"/>
      <c r="BI51" s="228"/>
    </row>
    <row r="52" spans="1:61" s="43" customFormat="1">
      <c r="A52" s="45"/>
      <c r="B52" s="363"/>
      <c r="C52" s="59">
        <f>Setting!D13</f>
        <v>0</v>
      </c>
      <c r="D52" s="221"/>
      <c r="E52" s="222"/>
      <c r="F52" s="221"/>
      <c r="G52" s="222"/>
      <c r="H52" s="221"/>
      <c r="I52" s="222"/>
      <c r="J52" s="221"/>
      <c r="K52" s="222"/>
      <c r="L52" s="221"/>
      <c r="M52" s="222"/>
      <c r="N52" s="221"/>
      <c r="O52" s="222"/>
      <c r="P52" s="221"/>
      <c r="Q52" s="222"/>
      <c r="R52" s="221"/>
      <c r="S52" s="222"/>
      <c r="T52" s="221"/>
      <c r="U52" s="222"/>
      <c r="V52" s="221"/>
      <c r="W52" s="222"/>
      <c r="X52" s="221"/>
      <c r="Y52" s="222"/>
      <c r="Z52" s="221"/>
      <c r="AA52" s="222"/>
      <c r="AB52" s="221"/>
      <c r="AC52" s="222"/>
      <c r="AD52" s="221"/>
      <c r="AE52" s="222"/>
      <c r="AF52" s="221"/>
      <c r="AG52" s="222"/>
      <c r="AH52" s="221"/>
      <c r="AI52" s="222"/>
      <c r="AJ52" s="221"/>
      <c r="AK52" s="222"/>
      <c r="AL52" s="221"/>
      <c r="AM52" s="222"/>
      <c r="AN52" s="221"/>
      <c r="AO52" s="222"/>
      <c r="AP52" s="221"/>
      <c r="AQ52" s="222"/>
      <c r="AR52" s="221"/>
      <c r="AS52" s="222"/>
      <c r="AT52" s="221"/>
      <c r="AU52" s="222"/>
      <c r="AV52" s="221"/>
      <c r="AW52" s="222"/>
      <c r="AX52" s="221"/>
      <c r="AY52" s="222"/>
      <c r="AZ52" s="221"/>
      <c r="BA52" s="222"/>
      <c r="BB52" s="221"/>
      <c r="BC52" s="222"/>
      <c r="BD52" s="221"/>
      <c r="BE52" s="222"/>
      <c r="BF52" s="221"/>
      <c r="BG52" s="338"/>
      <c r="BH52" s="221"/>
      <c r="BI52" s="222"/>
    </row>
    <row r="53" spans="1:61" s="43" customFormat="1">
      <c r="A53" s="45"/>
      <c r="B53" s="363"/>
      <c r="C53" s="78">
        <f>Setting!D14</f>
        <v>0</v>
      </c>
      <c r="D53" s="230"/>
      <c r="E53" s="228"/>
      <c r="F53" s="230"/>
      <c r="G53" s="228"/>
      <c r="H53" s="230"/>
      <c r="I53" s="228"/>
      <c r="J53" s="230"/>
      <c r="K53" s="228"/>
      <c r="L53" s="230"/>
      <c r="M53" s="228"/>
      <c r="N53" s="230"/>
      <c r="O53" s="228"/>
      <c r="P53" s="230"/>
      <c r="Q53" s="228"/>
      <c r="R53" s="230"/>
      <c r="S53" s="228"/>
      <c r="T53" s="230"/>
      <c r="U53" s="228"/>
      <c r="V53" s="230"/>
      <c r="W53" s="228"/>
      <c r="X53" s="230"/>
      <c r="Y53" s="228"/>
      <c r="Z53" s="230"/>
      <c r="AA53" s="228"/>
      <c r="AB53" s="230"/>
      <c r="AC53" s="228"/>
      <c r="AD53" s="230"/>
      <c r="AE53" s="228"/>
      <c r="AF53" s="230"/>
      <c r="AG53" s="228"/>
      <c r="AH53" s="230"/>
      <c r="AI53" s="228"/>
      <c r="AJ53" s="230"/>
      <c r="AK53" s="228"/>
      <c r="AL53" s="230"/>
      <c r="AM53" s="228"/>
      <c r="AN53" s="230"/>
      <c r="AO53" s="228"/>
      <c r="AP53" s="230"/>
      <c r="AQ53" s="228"/>
      <c r="AR53" s="230"/>
      <c r="AS53" s="228"/>
      <c r="AT53" s="230"/>
      <c r="AU53" s="228"/>
      <c r="AV53" s="230"/>
      <c r="AW53" s="228"/>
      <c r="AX53" s="230"/>
      <c r="AY53" s="228"/>
      <c r="AZ53" s="230"/>
      <c r="BA53" s="228"/>
      <c r="BB53" s="230"/>
      <c r="BC53" s="228"/>
      <c r="BD53" s="230"/>
      <c r="BE53" s="228"/>
      <c r="BF53" s="230"/>
      <c r="BG53" s="340"/>
      <c r="BH53" s="230"/>
      <c r="BI53" s="228"/>
    </row>
    <row r="54" spans="1:61" s="43" customFormat="1" ht="19" thickBot="1">
      <c r="A54" s="45"/>
      <c r="B54" s="363"/>
      <c r="C54" s="74" t="s">
        <v>40</v>
      </c>
      <c r="D54" s="357"/>
      <c r="E54" s="358"/>
      <c r="F54" s="357"/>
      <c r="G54" s="358"/>
      <c r="H54" s="357"/>
      <c r="I54" s="358"/>
      <c r="J54" s="357"/>
      <c r="K54" s="358"/>
      <c r="L54" s="357"/>
      <c r="M54" s="358"/>
      <c r="N54" s="357"/>
      <c r="O54" s="358"/>
      <c r="P54" s="357"/>
      <c r="Q54" s="358"/>
      <c r="R54" s="357"/>
      <c r="S54" s="358"/>
      <c r="T54" s="357"/>
      <c r="U54" s="358"/>
      <c r="V54" s="357"/>
      <c r="W54" s="358"/>
      <c r="X54" s="357"/>
      <c r="Y54" s="358"/>
      <c r="Z54" s="357"/>
      <c r="AA54" s="358"/>
      <c r="AB54" s="357"/>
      <c r="AC54" s="358"/>
      <c r="AD54" s="357"/>
      <c r="AE54" s="358"/>
      <c r="AF54" s="357"/>
      <c r="AG54" s="358"/>
      <c r="AH54" s="357"/>
      <c r="AI54" s="358"/>
      <c r="AJ54" s="357"/>
      <c r="AK54" s="358"/>
      <c r="AL54" s="357"/>
      <c r="AM54" s="358"/>
      <c r="AN54" s="357"/>
      <c r="AO54" s="358"/>
      <c r="AP54" s="357"/>
      <c r="AQ54" s="358"/>
      <c r="AR54" s="357"/>
      <c r="AS54" s="358"/>
      <c r="AT54" s="357"/>
      <c r="AU54" s="358"/>
      <c r="AV54" s="357"/>
      <c r="AW54" s="358"/>
      <c r="AX54" s="357"/>
      <c r="AY54" s="358"/>
      <c r="AZ54" s="357"/>
      <c r="BA54" s="358"/>
      <c r="BB54" s="357"/>
      <c r="BC54" s="358"/>
      <c r="BD54" s="357"/>
      <c r="BE54" s="358"/>
      <c r="BF54" s="357"/>
      <c r="BG54" s="425"/>
      <c r="BH54" s="357"/>
      <c r="BI54" s="358"/>
    </row>
    <row r="55" spans="1:61" s="43" customFormat="1" ht="20" thickTop="1" thickBot="1">
      <c r="A55" s="45"/>
      <c r="B55" s="364"/>
      <c r="C55" s="79" t="s">
        <v>33</v>
      </c>
      <c r="D55" s="349">
        <f>SUM(D44:D53)</f>
        <v>0</v>
      </c>
      <c r="E55" s="350"/>
      <c r="F55" s="349">
        <f>SUM(F44:F53)</f>
        <v>0</v>
      </c>
      <c r="G55" s="350"/>
      <c r="H55" s="349">
        <f t="shared" ref="H55" si="222">SUM(H44:H53)</f>
        <v>0</v>
      </c>
      <c r="I55" s="350"/>
      <c r="J55" s="349">
        <f t="shared" ref="J55" si="223">SUM(J44:J53)</f>
        <v>0</v>
      </c>
      <c r="K55" s="350"/>
      <c r="L55" s="349">
        <f t="shared" ref="L55" si="224">SUM(L44:L53)</f>
        <v>0</v>
      </c>
      <c r="M55" s="350"/>
      <c r="N55" s="349">
        <f t="shared" ref="N55" si="225">SUM(N44:N53)</f>
        <v>0</v>
      </c>
      <c r="O55" s="350"/>
      <c r="P55" s="349">
        <f t="shared" ref="P55" si="226">SUM(P44:P53)</f>
        <v>0</v>
      </c>
      <c r="Q55" s="350"/>
      <c r="R55" s="349">
        <f t="shared" ref="R55" si="227">SUM(R44:R53)</f>
        <v>0</v>
      </c>
      <c r="S55" s="350"/>
      <c r="T55" s="349">
        <f t="shared" ref="T55" si="228">SUM(T44:T53)</f>
        <v>0</v>
      </c>
      <c r="U55" s="350"/>
      <c r="V55" s="349">
        <f t="shared" ref="V55" si="229">SUM(V44:V53)</f>
        <v>0</v>
      </c>
      <c r="W55" s="350"/>
      <c r="X55" s="349">
        <f t="shared" ref="X55" si="230">SUM(X44:X53)</f>
        <v>0</v>
      </c>
      <c r="Y55" s="350"/>
      <c r="Z55" s="349">
        <f t="shared" ref="Z55" si="231">SUM(Z44:Z53)</f>
        <v>0</v>
      </c>
      <c r="AA55" s="350"/>
      <c r="AB55" s="349">
        <f t="shared" ref="AB55" si="232">SUM(AB44:AB53)</f>
        <v>0</v>
      </c>
      <c r="AC55" s="350"/>
      <c r="AD55" s="349">
        <f t="shared" ref="AD55" si="233">SUM(AD44:AD53)</f>
        <v>0</v>
      </c>
      <c r="AE55" s="350"/>
      <c r="AF55" s="349">
        <f t="shared" ref="AF55" si="234">SUM(AF44:AF53)</f>
        <v>0</v>
      </c>
      <c r="AG55" s="350"/>
      <c r="AH55" s="349">
        <f t="shared" ref="AH55" si="235">SUM(AH44:AH53)</f>
        <v>0</v>
      </c>
      <c r="AI55" s="350"/>
      <c r="AJ55" s="349">
        <f t="shared" ref="AJ55" si="236">SUM(AJ44:AJ53)</f>
        <v>0</v>
      </c>
      <c r="AK55" s="350"/>
      <c r="AL55" s="349">
        <f t="shared" ref="AL55" si="237">SUM(AL44:AL53)</f>
        <v>0</v>
      </c>
      <c r="AM55" s="350"/>
      <c r="AN55" s="349">
        <f t="shared" ref="AN55" si="238">SUM(AN44:AN53)</f>
        <v>0</v>
      </c>
      <c r="AO55" s="350"/>
      <c r="AP55" s="349">
        <f t="shared" ref="AP55" si="239">SUM(AP44:AP53)</f>
        <v>0</v>
      </c>
      <c r="AQ55" s="350"/>
      <c r="AR55" s="349">
        <f t="shared" ref="AR55" si="240">SUM(AR44:AR53)</f>
        <v>0</v>
      </c>
      <c r="AS55" s="350"/>
      <c r="AT55" s="349">
        <f t="shared" ref="AT55" si="241">SUM(AT44:AT53)</f>
        <v>0</v>
      </c>
      <c r="AU55" s="350"/>
      <c r="AV55" s="349">
        <f t="shared" ref="AV55" si="242">SUM(AV44:AV53)</f>
        <v>0</v>
      </c>
      <c r="AW55" s="350"/>
      <c r="AX55" s="349">
        <f t="shared" ref="AX55" si="243">SUM(AX44:AX53)</f>
        <v>0</v>
      </c>
      <c r="AY55" s="350"/>
      <c r="AZ55" s="349">
        <f t="shared" ref="AZ55" si="244">SUM(AZ44:AZ53)</f>
        <v>0</v>
      </c>
      <c r="BA55" s="350"/>
      <c r="BB55" s="349">
        <f t="shared" ref="BB55" si="245">SUM(BB44:BB53)</f>
        <v>0</v>
      </c>
      <c r="BC55" s="350"/>
      <c r="BD55" s="349">
        <f t="shared" ref="BD55" si="246">SUM(BD44:BD53)</f>
        <v>0</v>
      </c>
      <c r="BE55" s="350"/>
      <c r="BF55" s="349">
        <f t="shared" ref="BF55" si="247">SUM(BF44:BF53)</f>
        <v>0</v>
      </c>
      <c r="BG55" s="350"/>
      <c r="BH55" s="349">
        <f t="shared" ref="BH55" si="248">SUM(BH44:BH53)</f>
        <v>0</v>
      </c>
      <c r="BI55" s="350"/>
    </row>
    <row r="56" spans="1:61" s="43" customFormat="1" ht="19" thickTop="1">
      <c r="A56" s="45"/>
      <c r="B56" s="363" t="s">
        <v>6</v>
      </c>
      <c r="C56" s="87">
        <f>Setting!F5</f>
        <v>0</v>
      </c>
      <c r="D56" s="215"/>
      <c r="E56" s="216"/>
      <c r="F56" s="215"/>
      <c r="G56" s="216"/>
      <c r="H56" s="215"/>
      <c r="I56" s="216"/>
      <c r="J56" s="215"/>
      <c r="K56" s="216"/>
      <c r="L56" s="215"/>
      <c r="M56" s="216"/>
      <c r="N56" s="215"/>
      <c r="O56" s="216"/>
      <c r="P56" s="215"/>
      <c r="Q56" s="216"/>
      <c r="R56" s="215"/>
      <c r="S56" s="216"/>
      <c r="T56" s="215"/>
      <c r="U56" s="216"/>
      <c r="V56" s="215"/>
      <c r="W56" s="216"/>
      <c r="X56" s="215"/>
      <c r="Y56" s="216"/>
      <c r="Z56" s="215"/>
      <c r="AA56" s="216"/>
      <c r="AB56" s="215"/>
      <c r="AC56" s="216"/>
      <c r="AD56" s="215"/>
      <c r="AE56" s="216"/>
      <c r="AF56" s="215"/>
      <c r="AG56" s="216"/>
      <c r="AH56" s="215"/>
      <c r="AI56" s="216"/>
      <c r="AJ56" s="215"/>
      <c r="AK56" s="216"/>
      <c r="AL56" s="215"/>
      <c r="AM56" s="216"/>
      <c r="AN56" s="215"/>
      <c r="AO56" s="216"/>
      <c r="AP56" s="215"/>
      <c r="AQ56" s="216"/>
      <c r="AR56" s="215"/>
      <c r="AS56" s="216"/>
      <c r="AT56" s="215"/>
      <c r="AU56" s="216"/>
      <c r="AV56" s="215"/>
      <c r="AW56" s="216"/>
      <c r="AX56" s="215"/>
      <c r="AY56" s="216"/>
      <c r="AZ56" s="215"/>
      <c r="BA56" s="216"/>
      <c r="BB56" s="215"/>
      <c r="BC56" s="216"/>
      <c r="BD56" s="215"/>
      <c r="BE56" s="216"/>
      <c r="BF56" s="215"/>
      <c r="BG56" s="336"/>
      <c r="BH56" s="215"/>
      <c r="BI56" s="216"/>
    </row>
    <row r="57" spans="1:61" s="43" customFormat="1">
      <c r="A57" s="45"/>
      <c r="B57" s="363"/>
      <c r="C57" s="55">
        <f>Setting!F6</f>
        <v>0</v>
      </c>
      <c r="D57" s="227"/>
      <c r="E57" s="228"/>
      <c r="F57" s="227"/>
      <c r="G57" s="228"/>
      <c r="H57" s="227"/>
      <c r="I57" s="228"/>
      <c r="J57" s="227"/>
      <c r="K57" s="228"/>
      <c r="L57" s="227"/>
      <c r="M57" s="228"/>
      <c r="N57" s="227"/>
      <c r="O57" s="228"/>
      <c r="P57" s="227"/>
      <c r="Q57" s="228"/>
      <c r="R57" s="227"/>
      <c r="S57" s="228"/>
      <c r="T57" s="227"/>
      <c r="U57" s="228"/>
      <c r="V57" s="227"/>
      <c r="W57" s="228"/>
      <c r="X57" s="227"/>
      <c r="Y57" s="228"/>
      <c r="Z57" s="227"/>
      <c r="AA57" s="228"/>
      <c r="AB57" s="227"/>
      <c r="AC57" s="228"/>
      <c r="AD57" s="227"/>
      <c r="AE57" s="228"/>
      <c r="AF57" s="227"/>
      <c r="AG57" s="228"/>
      <c r="AH57" s="227"/>
      <c r="AI57" s="228"/>
      <c r="AJ57" s="227"/>
      <c r="AK57" s="228"/>
      <c r="AL57" s="227"/>
      <c r="AM57" s="228"/>
      <c r="AN57" s="227"/>
      <c r="AO57" s="228"/>
      <c r="AP57" s="227"/>
      <c r="AQ57" s="228"/>
      <c r="AR57" s="227"/>
      <c r="AS57" s="228"/>
      <c r="AT57" s="227"/>
      <c r="AU57" s="228"/>
      <c r="AV57" s="227"/>
      <c r="AW57" s="228"/>
      <c r="AX57" s="227"/>
      <c r="AY57" s="228"/>
      <c r="AZ57" s="227"/>
      <c r="BA57" s="228"/>
      <c r="BB57" s="227"/>
      <c r="BC57" s="228"/>
      <c r="BD57" s="227"/>
      <c r="BE57" s="228"/>
      <c r="BF57" s="227"/>
      <c r="BG57" s="340"/>
      <c r="BH57" s="227"/>
      <c r="BI57" s="228"/>
    </row>
    <row r="58" spans="1:61" s="43" customFormat="1">
      <c r="A58" s="45"/>
      <c r="B58" s="363"/>
      <c r="C58" s="59">
        <f>Setting!F7</f>
        <v>0</v>
      </c>
      <c r="D58" s="221"/>
      <c r="E58" s="222"/>
      <c r="F58" s="221"/>
      <c r="G58" s="222"/>
      <c r="H58" s="221"/>
      <c r="I58" s="222"/>
      <c r="J58" s="221"/>
      <c r="K58" s="222"/>
      <c r="L58" s="221"/>
      <c r="M58" s="222"/>
      <c r="N58" s="221"/>
      <c r="O58" s="222"/>
      <c r="P58" s="221"/>
      <c r="Q58" s="222"/>
      <c r="R58" s="221"/>
      <c r="S58" s="222"/>
      <c r="T58" s="221"/>
      <c r="U58" s="222"/>
      <c r="V58" s="221"/>
      <c r="W58" s="222"/>
      <c r="X58" s="221"/>
      <c r="Y58" s="222"/>
      <c r="Z58" s="221"/>
      <c r="AA58" s="222"/>
      <c r="AB58" s="221"/>
      <c r="AC58" s="222"/>
      <c r="AD58" s="221"/>
      <c r="AE58" s="222"/>
      <c r="AF58" s="221"/>
      <c r="AG58" s="222"/>
      <c r="AH58" s="221"/>
      <c r="AI58" s="222"/>
      <c r="AJ58" s="221"/>
      <c r="AK58" s="222"/>
      <c r="AL58" s="221"/>
      <c r="AM58" s="222"/>
      <c r="AN58" s="221"/>
      <c r="AO58" s="222"/>
      <c r="AP58" s="221"/>
      <c r="AQ58" s="222"/>
      <c r="AR58" s="221"/>
      <c r="AS58" s="222"/>
      <c r="AT58" s="221"/>
      <c r="AU58" s="222"/>
      <c r="AV58" s="221"/>
      <c r="AW58" s="222"/>
      <c r="AX58" s="221"/>
      <c r="AY58" s="222"/>
      <c r="AZ58" s="221"/>
      <c r="BA58" s="222"/>
      <c r="BB58" s="221"/>
      <c r="BC58" s="222"/>
      <c r="BD58" s="221"/>
      <c r="BE58" s="222"/>
      <c r="BF58" s="221"/>
      <c r="BG58" s="338"/>
      <c r="BH58" s="221"/>
      <c r="BI58" s="222"/>
    </row>
    <row r="59" spans="1:61" s="43" customFormat="1">
      <c r="A59" s="45"/>
      <c r="B59" s="363"/>
      <c r="C59" s="55">
        <f>Setting!F8</f>
        <v>0</v>
      </c>
      <c r="D59" s="227"/>
      <c r="E59" s="228"/>
      <c r="F59" s="227"/>
      <c r="G59" s="228"/>
      <c r="H59" s="227"/>
      <c r="I59" s="228"/>
      <c r="J59" s="227"/>
      <c r="K59" s="228"/>
      <c r="L59" s="227"/>
      <c r="M59" s="228"/>
      <c r="N59" s="227"/>
      <c r="O59" s="228"/>
      <c r="P59" s="227"/>
      <c r="Q59" s="228"/>
      <c r="R59" s="227"/>
      <c r="S59" s="228"/>
      <c r="T59" s="227"/>
      <c r="U59" s="228"/>
      <c r="V59" s="227"/>
      <c r="W59" s="228"/>
      <c r="X59" s="227"/>
      <c r="Y59" s="228"/>
      <c r="Z59" s="227"/>
      <c r="AA59" s="228"/>
      <c r="AB59" s="227"/>
      <c r="AC59" s="228"/>
      <c r="AD59" s="227"/>
      <c r="AE59" s="228"/>
      <c r="AF59" s="227"/>
      <c r="AG59" s="228"/>
      <c r="AH59" s="227"/>
      <c r="AI59" s="228"/>
      <c r="AJ59" s="227"/>
      <c r="AK59" s="228"/>
      <c r="AL59" s="227"/>
      <c r="AM59" s="228"/>
      <c r="AN59" s="227"/>
      <c r="AO59" s="228"/>
      <c r="AP59" s="227"/>
      <c r="AQ59" s="228"/>
      <c r="AR59" s="227"/>
      <c r="AS59" s="228"/>
      <c r="AT59" s="227"/>
      <c r="AU59" s="228"/>
      <c r="AV59" s="227"/>
      <c r="AW59" s="228"/>
      <c r="AX59" s="227"/>
      <c r="AY59" s="228"/>
      <c r="AZ59" s="227"/>
      <c r="BA59" s="228"/>
      <c r="BB59" s="227"/>
      <c r="BC59" s="228"/>
      <c r="BD59" s="227"/>
      <c r="BE59" s="228"/>
      <c r="BF59" s="227"/>
      <c r="BG59" s="340"/>
      <c r="BH59" s="227"/>
      <c r="BI59" s="228"/>
    </row>
    <row r="60" spans="1:61" s="43" customFormat="1">
      <c r="A60" s="45"/>
      <c r="B60" s="363"/>
      <c r="C60" s="59">
        <f>Setting!F9</f>
        <v>0</v>
      </c>
      <c r="D60" s="221"/>
      <c r="E60" s="222"/>
      <c r="F60" s="221"/>
      <c r="G60" s="222"/>
      <c r="H60" s="221"/>
      <c r="I60" s="222"/>
      <c r="J60" s="221"/>
      <c r="K60" s="222"/>
      <c r="L60" s="221"/>
      <c r="M60" s="222"/>
      <c r="N60" s="221"/>
      <c r="O60" s="222"/>
      <c r="P60" s="221"/>
      <c r="Q60" s="222"/>
      <c r="R60" s="221"/>
      <c r="S60" s="222"/>
      <c r="T60" s="221"/>
      <c r="U60" s="222"/>
      <c r="V60" s="221"/>
      <c r="W60" s="222"/>
      <c r="X60" s="221"/>
      <c r="Y60" s="222"/>
      <c r="Z60" s="221"/>
      <c r="AA60" s="222"/>
      <c r="AB60" s="221"/>
      <c r="AC60" s="222"/>
      <c r="AD60" s="221"/>
      <c r="AE60" s="222"/>
      <c r="AF60" s="221"/>
      <c r="AG60" s="222"/>
      <c r="AH60" s="221"/>
      <c r="AI60" s="222"/>
      <c r="AJ60" s="221"/>
      <c r="AK60" s="222"/>
      <c r="AL60" s="221"/>
      <c r="AM60" s="222"/>
      <c r="AN60" s="221"/>
      <c r="AO60" s="222"/>
      <c r="AP60" s="221"/>
      <c r="AQ60" s="222"/>
      <c r="AR60" s="221"/>
      <c r="AS60" s="222"/>
      <c r="AT60" s="221"/>
      <c r="AU60" s="222"/>
      <c r="AV60" s="221"/>
      <c r="AW60" s="222"/>
      <c r="AX60" s="221"/>
      <c r="AY60" s="222"/>
      <c r="AZ60" s="221"/>
      <c r="BA60" s="222"/>
      <c r="BB60" s="221"/>
      <c r="BC60" s="222"/>
      <c r="BD60" s="221"/>
      <c r="BE60" s="222"/>
      <c r="BF60" s="221"/>
      <c r="BG60" s="338"/>
      <c r="BH60" s="221"/>
      <c r="BI60" s="222"/>
    </row>
    <row r="61" spans="1:61" s="43" customFormat="1">
      <c r="A61" s="45"/>
      <c r="B61" s="363"/>
      <c r="C61" s="55">
        <f>Setting!F10</f>
        <v>0</v>
      </c>
      <c r="D61" s="227"/>
      <c r="E61" s="228"/>
      <c r="F61" s="227"/>
      <c r="G61" s="228"/>
      <c r="H61" s="227"/>
      <c r="I61" s="228"/>
      <c r="J61" s="227"/>
      <c r="K61" s="228"/>
      <c r="L61" s="227"/>
      <c r="M61" s="228"/>
      <c r="N61" s="227"/>
      <c r="O61" s="228"/>
      <c r="P61" s="227"/>
      <c r="Q61" s="228"/>
      <c r="R61" s="227"/>
      <c r="S61" s="228"/>
      <c r="T61" s="227"/>
      <c r="U61" s="228"/>
      <c r="V61" s="227"/>
      <c r="W61" s="228"/>
      <c r="X61" s="227"/>
      <c r="Y61" s="228"/>
      <c r="Z61" s="227"/>
      <c r="AA61" s="228"/>
      <c r="AB61" s="227"/>
      <c r="AC61" s="228"/>
      <c r="AD61" s="227"/>
      <c r="AE61" s="228"/>
      <c r="AF61" s="227"/>
      <c r="AG61" s="228"/>
      <c r="AH61" s="227"/>
      <c r="AI61" s="228"/>
      <c r="AJ61" s="227"/>
      <c r="AK61" s="228"/>
      <c r="AL61" s="227"/>
      <c r="AM61" s="228"/>
      <c r="AN61" s="227"/>
      <c r="AO61" s="228"/>
      <c r="AP61" s="227"/>
      <c r="AQ61" s="228"/>
      <c r="AR61" s="227"/>
      <c r="AS61" s="228"/>
      <c r="AT61" s="227"/>
      <c r="AU61" s="228"/>
      <c r="AV61" s="227"/>
      <c r="AW61" s="228"/>
      <c r="AX61" s="227"/>
      <c r="AY61" s="228"/>
      <c r="AZ61" s="227"/>
      <c r="BA61" s="228"/>
      <c r="BB61" s="227"/>
      <c r="BC61" s="228"/>
      <c r="BD61" s="227"/>
      <c r="BE61" s="228"/>
      <c r="BF61" s="227"/>
      <c r="BG61" s="340"/>
      <c r="BH61" s="227"/>
      <c r="BI61" s="228"/>
    </row>
    <row r="62" spans="1:61" s="43" customFormat="1">
      <c r="A62" s="45"/>
      <c r="B62" s="363"/>
      <c r="C62" s="59">
        <f>Setting!F11</f>
        <v>0</v>
      </c>
      <c r="D62" s="221"/>
      <c r="E62" s="222"/>
      <c r="F62" s="221"/>
      <c r="G62" s="222"/>
      <c r="H62" s="221"/>
      <c r="I62" s="222"/>
      <c r="J62" s="221"/>
      <c r="K62" s="222"/>
      <c r="L62" s="221"/>
      <c r="M62" s="222"/>
      <c r="N62" s="221"/>
      <c r="O62" s="222"/>
      <c r="P62" s="221"/>
      <c r="Q62" s="222"/>
      <c r="R62" s="221"/>
      <c r="S62" s="222"/>
      <c r="T62" s="221"/>
      <c r="U62" s="222"/>
      <c r="V62" s="221"/>
      <c r="W62" s="222"/>
      <c r="X62" s="221"/>
      <c r="Y62" s="222"/>
      <c r="Z62" s="221"/>
      <c r="AA62" s="222"/>
      <c r="AB62" s="221"/>
      <c r="AC62" s="222"/>
      <c r="AD62" s="221"/>
      <c r="AE62" s="222"/>
      <c r="AF62" s="221"/>
      <c r="AG62" s="222"/>
      <c r="AH62" s="221"/>
      <c r="AI62" s="222"/>
      <c r="AJ62" s="221"/>
      <c r="AK62" s="222"/>
      <c r="AL62" s="221"/>
      <c r="AM62" s="222"/>
      <c r="AN62" s="221"/>
      <c r="AO62" s="222"/>
      <c r="AP62" s="221"/>
      <c r="AQ62" s="222"/>
      <c r="AR62" s="221"/>
      <c r="AS62" s="222"/>
      <c r="AT62" s="221"/>
      <c r="AU62" s="222"/>
      <c r="AV62" s="221"/>
      <c r="AW62" s="222"/>
      <c r="AX62" s="221"/>
      <c r="AY62" s="222"/>
      <c r="AZ62" s="221"/>
      <c r="BA62" s="222"/>
      <c r="BB62" s="221"/>
      <c r="BC62" s="222"/>
      <c r="BD62" s="221"/>
      <c r="BE62" s="222"/>
      <c r="BF62" s="221"/>
      <c r="BG62" s="338"/>
      <c r="BH62" s="221"/>
      <c r="BI62" s="222"/>
    </row>
    <row r="63" spans="1:61" s="43" customFormat="1">
      <c r="A63" s="45"/>
      <c r="B63" s="363"/>
      <c r="C63" s="55">
        <f>Setting!F12</f>
        <v>0</v>
      </c>
      <c r="D63" s="227"/>
      <c r="E63" s="228"/>
      <c r="F63" s="227"/>
      <c r="G63" s="228"/>
      <c r="H63" s="227"/>
      <c r="I63" s="228"/>
      <c r="J63" s="227"/>
      <c r="K63" s="228"/>
      <c r="L63" s="227"/>
      <c r="M63" s="228"/>
      <c r="N63" s="227"/>
      <c r="O63" s="228"/>
      <c r="P63" s="227"/>
      <c r="Q63" s="228"/>
      <c r="R63" s="227"/>
      <c r="S63" s="228"/>
      <c r="T63" s="227"/>
      <c r="U63" s="228"/>
      <c r="V63" s="227"/>
      <c r="W63" s="228"/>
      <c r="X63" s="227"/>
      <c r="Y63" s="228"/>
      <c r="Z63" s="227"/>
      <c r="AA63" s="228"/>
      <c r="AB63" s="227"/>
      <c r="AC63" s="228"/>
      <c r="AD63" s="227"/>
      <c r="AE63" s="228"/>
      <c r="AF63" s="227"/>
      <c r="AG63" s="228"/>
      <c r="AH63" s="227"/>
      <c r="AI63" s="228"/>
      <c r="AJ63" s="227"/>
      <c r="AK63" s="228"/>
      <c r="AL63" s="227"/>
      <c r="AM63" s="228"/>
      <c r="AN63" s="227"/>
      <c r="AO63" s="228"/>
      <c r="AP63" s="227"/>
      <c r="AQ63" s="228"/>
      <c r="AR63" s="227"/>
      <c r="AS63" s="228"/>
      <c r="AT63" s="227"/>
      <c r="AU63" s="228"/>
      <c r="AV63" s="227"/>
      <c r="AW63" s="228"/>
      <c r="AX63" s="227"/>
      <c r="AY63" s="228"/>
      <c r="AZ63" s="227"/>
      <c r="BA63" s="228"/>
      <c r="BB63" s="227"/>
      <c r="BC63" s="228"/>
      <c r="BD63" s="227"/>
      <c r="BE63" s="228"/>
      <c r="BF63" s="227"/>
      <c r="BG63" s="340"/>
      <c r="BH63" s="227"/>
      <c r="BI63" s="228"/>
    </row>
    <row r="64" spans="1:61" s="43" customFormat="1">
      <c r="A64" s="45"/>
      <c r="B64" s="363"/>
      <c r="C64" s="59">
        <f>Setting!F13</f>
        <v>0</v>
      </c>
      <c r="D64" s="221"/>
      <c r="E64" s="222"/>
      <c r="F64" s="221"/>
      <c r="G64" s="222"/>
      <c r="H64" s="221"/>
      <c r="I64" s="222"/>
      <c r="J64" s="221"/>
      <c r="K64" s="222"/>
      <c r="L64" s="221"/>
      <c r="M64" s="222"/>
      <c r="N64" s="221"/>
      <c r="O64" s="222"/>
      <c r="P64" s="221"/>
      <c r="Q64" s="222"/>
      <c r="R64" s="221"/>
      <c r="S64" s="222"/>
      <c r="T64" s="221"/>
      <c r="U64" s="222"/>
      <c r="V64" s="221"/>
      <c r="W64" s="222"/>
      <c r="X64" s="221"/>
      <c r="Y64" s="222"/>
      <c r="Z64" s="221"/>
      <c r="AA64" s="222"/>
      <c r="AB64" s="221"/>
      <c r="AC64" s="222"/>
      <c r="AD64" s="221"/>
      <c r="AE64" s="222"/>
      <c r="AF64" s="221"/>
      <c r="AG64" s="222"/>
      <c r="AH64" s="221"/>
      <c r="AI64" s="222"/>
      <c r="AJ64" s="221"/>
      <c r="AK64" s="222"/>
      <c r="AL64" s="221"/>
      <c r="AM64" s="222"/>
      <c r="AN64" s="221"/>
      <c r="AO64" s="222"/>
      <c r="AP64" s="221"/>
      <c r="AQ64" s="222"/>
      <c r="AR64" s="221"/>
      <c r="AS64" s="222"/>
      <c r="AT64" s="221"/>
      <c r="AU64" s="222"/>
      <c r="AV64" s="221"/>
      <c r="AW64" s="222"/>
      <c r="AX64" s="221"/>
      <c r="AY64" s="222"/>
      <c r="AZ64" s="221"/>
      <c r="BA64" s="222"/>
      <c r="BB64" s="221"/>
      <c r="BC64" s="222"/>
      <c r="BD64" s="221"/>
      <c r="BE64" s="222"/>
      <c r="BF64" s="221"/>
      <c r="BG64" s="338"/>
      <c r="BH64" s="221"/>
      <c r="BI64" s="222"/>
    </row>
    <row r="65" spans="1:61" s="43" customFormat="1">
      <c r="A65" s="45"/>
      <c r="B65" s="363"/>
      <c r="C65" s="78">
        <f>Setting!F14</f>
        <v>0</v>
      </c>
      <c r="D65" s="230"/>
      <c r="E65" s="228"/>
      <c r="F65" s="230"/>
      <c r="G65" s="228"/>
      <c r="H65" s="230"/>
      <c r="I65" s="228"/>
      <c r="J65" s="230"/>
      <c r="K65" s="228"/>
      <c r="L65" s="230"/>
      <c r="M65" s="228"/>
      <c r="N65" s="230"/>
      <c r="O65" s="228"/>
      <c r="P65" s="230"/>
      <c r="Q65" s="228"/>
      <c r="R65" s="230"/>
      <c r="S65" s="228"/>
      <c r="T65" s="230"/>
      <c r="U65" s="228"/>
      <c r="V65" s="230"/>
      <c r="W65" s="228"/>
      <c r="X65" s="230"/>
      <c r="Y65" s="228"/>
      <c r="Z65" s="230"/>
      <c r="AA65" s="228"/>
      <c r="AB65" s="230"/>
      <c r="AC65" s="228"/>
      <c r="AD65" s="230"/>
      <c r="AE65" s="228"/>
      <c r="AF65" s="230"/>
      <c r="AG65" s="228"/>
      <c r="AH65" s="230"/>
      <c r="AI65" s="228"/>
      <c r="AJ65" s="230"/>
      <c r="AK65" s="228"/>
      <c r="AL65" s="230"/>
      <c r="AM65" s="228"/>
      <c r="AN65" s="230"/>
      <c r="AO65" s="228"/>
      <c r="AP65" s="230"/>
      <c r="AQ65" s="228"/>
      <c r="AR65" s="230"/>
      <c r="AS65" s="228"/>
      <c r="AT65" s="230"/>
      <c r="AU65" s="228"/>
      <c r="AV65" s="230"/>
      <c r="AW65" s="228"/>
      <c r="AX65" s="230"/>
      <c r="AY65" s="228"/>
      <c r="AZ65" s="230"/>
      <c r="BA65" s="228"/>
      <c r="BB65" s="230"/>
      <c r="BC65" s="228"/>
      <c r="BD65" s="230"/>
      <c r="BE65" s="228"/>
      <c r="BF65" s="230"/>
      <c r="BG65" s="340"/>
      <c r="BH65" s="230"/>
      <c r="BI65" s="228"/>
    </row>
    <row r="66" spans="1:61" s="43" customFormat="1" ht="19" thickBot="1">
      <c r="A66" s="45"/>
      <c r="B66" s="363"/>
      <c r="C66" s="74" t="s">
        <v>40</v>
      </c>
      <c r="D66" s="357"/>
      <c r="E66" s="358"/>
      <c r="F66" s="357"/>
      <c r="G66" s="358"/>
      <c r="H66" s="357"/>
      <c r="I66" s="358"/>
      <c r="J66" s="357"/>
      <c r="K66" s="358"/>
      <c r="L66" s="357"/>
      <c r="M66" s="358"/>
      <c r="N66" s="357"/>
      <c r="O66" s="358"/>
      <c r="P66" s="357"/>
      <c r="Q66" s="358"/>
      <c r="R66" s="357"/>
      <c r="S66" s="358"/>
      <c r="T66" s="357"/>
      <c r="U66" s="358"/>
      <c r="V66" s="357"/>
      <c r="W66" s="358"/>
      <c r="X66" s="357"/>
      <c r="Y66" s="358"/>
      <c r="Z66" s="357"/>
      <c r="AA66" s="358"/>
      <c r="AB66" s="357"/>
      <c r="AC66" s="358"/>
      <c r="AD66" s="357"/>
      <c r="AE66" s="358"/>
      <c r="AF66" s="357"/>
      <c r="AG66" s="358"/>
      <c r="AH66" s="357"/>
      <c r="AI66" s="358"/>
      <c r="AJ66" s="357"/>
      <c r="AK66" s="358"/>
      <c r="AL66" s="357"/>
      <c r="AM66" s="358"/>
      <c r="AN66" s="357"/>
      <c r="AO66" s="358"/>
      <c r="AP66" s="357"/>
      <c r="AQ66" s="358"/>
      <c r="AR66" s="357"/>
      <c r="AS66" s="358"/>
      <c r="AT66" s="357"/>
      <c r="AU66" s="358"/>
      <c r="AV66" s="357"/>
      <c r="AW66" s="358"/>
      <c r="AX66" s="357"/>
      <c r="AY66" s="358"/>
      <c r="AZ66" s="357"/>
      <c r="BA66" s="358"/>
      <c r="BB66" s="357"/>
      <c r="BC66" s="358"/>
      <c r="BD66" s="357"/>
      <c r="BE66" s="358"/>
      <c r="BF66" s="357"/>
      <c r="BG66" s="425"/>
      <c r="BH66" s="357"/>
      <c r="BI66" s="358"/>
    </row>
    <row r="67" spans="1:61" s="43" customFormat="1" ht="20" thickTop="1" thickBot="1">
      <c r="A67" s="45"/>
      <c r="B67" s="364"/>
      <c r="C67" s="79" t="s">
        <v>33</v>
      </c>
      <c r="D67" s="349">
        <f>SUM(D56:D65)</f>
        <v>0</v>
      </c>
      <c r="E67" s="350"/>
      <c r="F67" s="349">
        <f>SUM(F56:F65)</f>
        <v>0</v>
      </c>
      <c r="G67" s="350"/>
      <c r="H67" s="349">
        <f t="shared" ref="H67" si="249">SUM(H56:H65)</f>
        <v>0</v>
      </c>
      <c r="I67" s="350"/>
      <c r="J67" s="349">
        <f t="shared" ref="J67" si="250">SUM(J56:J65)</f>
        <v>0</v>
      </c>
      <c r="K67" s="350"/>
      <c r="L67" s="349">
        <f t="shared" ref="L67" si="251">SUM(L56:L65)</f>
        <v>0</v>
      </c>
      <c r="M67" s="350"/>
      <c r="N67" s="349">
        <f t="shared" ref="N67" si="252">SUM(N56:N65)</f>
        <v>0</v>
      </c>
      <c r="O67" s="350"/>
      <c r="P67" s="349">
        <f t="shared" ref="P67" si="253">SUM(P56:P65)</f>
        <v>0</v>
      </c>
      <c r="Q67" s="350"/>
      <c r="R67" s="349">
        <f t="shared" ref="R67" si="254">SUM(R56:R65)</f>
        <v>0</v>
      </c>
      <c r="S67" s="350"/>
      <c r="T67" s="349">
        <f t="shared" ref="T67" si="255">SUM(T56:T65)</f>
        <v>0</v>
      </c>
      <c r="U67" s="350"/>
      <c r="V67" s="349">
        <f t="shared" ref="V67" si="256">SUM(V56:V65)</f>
        <v>0</v>
      </c>
      <c r="W67" s="350"/>
      <c r="X67" s="349">
        <f t="shared" ref="X67" si="257">SUM(X56:X65)</f>
        <v>0</v>
      </c>
      <c r="Y67" s="350"/>
      <c r="Z67" s="349">
        <f t="shared" ref="Z67" si="258">SUM(Z56:Z65)</f>
        <v>0</v>
      </c>
      <c r="AA67" s="350"/>
      <c r="AB67" s="349">
        <f t="shared" ref="AB67" si="259">SUM(AB56:AB65)</f>
        <v>0</v>
      </c>
      <c r="AC67" s="350"/>
      <c r="AD67" s="349">
        <f t="shared" ref="AD67" si="260">SUM(AD56:AD65)</f>
        <v>0</v>
      </c>
      <c r="AE67" s="350"/>
      <c r="AF67" s="349">
        <f t="shared" ref="AF67" si="261">SUM(AF56:AF65)</f>
        <v>0</v>
      </c>
      <c r="AG67" s="350"/>
      <c r="AH67" s="349">
        <f t="shared" ref="AH67" si="262">SUM(AH56:AH65)</f>
        <v>0</v>
      </c>
      <c r="AI67" s="350"/>
      <c r="AJ67" s="349">
        <f t="shared" ref="AJ67" si="263">SUM(AJ56:AJ65)</f>
        <v>0</v>
      </c>
      <c r="AK67" s="350"/>
      <c r="AL67" s="349">
        <f t="shared" ref="AL67" si="264">SUM(AL56:AL65)</f>
        <v>0</v>
      </c>
      <c r="AM67" s="350"/>
      <c r="AN67" s="349">
        <f t="shared" ref="AN67" si="265">SUM(AN56:AN65)</f>
        <v>0</v>
      </c>
      <c r="AO67" s="350"/>
      <c r="AP67" s="349">
        <f t="shared" ref="AP67" si="266">SUM(AP56:AP65)</f>
        <v>0</v>
      </c>
      <c r="AQ67" s="350"/>
      <c r="AR67" s="349">
        <f t="shared" ref="AR67" si="267">SUM(AR56:AR65)</f>
        <v>0</v>
      </c>
      <c r="AS67" s="350"/>
      <c r="AT67" s="349">
        <f t="shared" ref="AT67" si="268">SUM(AT56:AT65)</f>
        <v>0</v>
      </c>
      <c r="AU67" s="350"/>
      <c r="AV67" s="349">
        <f t="shared" ref="AV67" si="269">SUM(AV56:AV65)</f>
        <v>0</v>
      </c>
      <c r="AW67" s="350"/>
      <c r="AX67" s="349">
        <f t="shared" ref="AX67" si="270">SUM(AX56:AX65)</f>
        <v>0</v>
      </c>
      <c r="AY67" s="350"/>
      <c r="AZ67" s="349">
        <f t="shared" ref="AZ67" si="271">SUM(AZ56:AZ65)</f>
        <v>0</v>
      </c>
      <c r="BA67" s="350"/>
      <c r="BB67" s="349">
        <f t="shared" ref="BB67" si="272">SUM(BB56:BB65)</f>
        <v>0</v>
      </c>
      <c r="BC67" s="350"/>
      <c r="BD67" s="349">
        <f t="shared" ref="BD67" si="273">SUM(BD56:BD65)</f>
        <v>0</v>
      </c>
      <c r="BE67" s="350"/>
      <c r="BF67" s="349">
        <f t="shared" ref="BF67" si="274">SUM(BF56:BF65)</f>
        <v>0</v>
      </c>
      <c r="BG67" s="426"/>
      <c r="BH67" s="349">
        <f t="shared" ref="BH67" si="275">SUM(BH56:BH65)</f>
        <v>0</v>
      </c>
      <c r="BI67" s="350"/>
    </row>
    <row r="68" spans="1:61" s="43" customFormat="1" ht="19" thickTop="1">
      <c r="A68" s="45"/>
      <c r="B68" s="363" t="s">
        <v>7</v>
      </c>
      <c r="C68" s="87">
        <f>Setting!H5</f>
        <v>0</v>
      </c>
      <c r="D68" s="215"/>
      <c r="E68" s="216"/>
      <c r="F68" s="215"/>
      <c r="G68" s="216"/>
      <c r="H68" s="215"/>
      <c r="I68" s="216"/>
      <c r="J68" s="215"/>
      <c r="K68" s="216"/>
      <c r="L68" s="215"/>
      <c r="M68" s="216"/>
      <c r="N68" s="215"/>
      <c r="O68" s="216"/>
      <c r="P68" s="215"/>
      <c r="Q68" s="216"/>
      <c r="R68" s="215"/>
      <c r="S68" s="216"/>
      <c r="T68" s="215"/>
      <c r="U68" s="216"/>
      <c r="V68" s="215"/>
      <c r="W68" s="216"/>
      <c r="X68" s="215"/>
      <c r="Y68" s="216"/>
      <c r="Z68" s="215"/>
      <c r="AA68" s="216"/>
      <c r="AB68" s="215"/>
      <c r="AC68" s="216"/>
      <c r="AD68" s="215"/>
      <c r="AE68" s="216"/>
      <c r="AF68" s="215"/>
      <c r="AG68" s="216"/>
      <c r="AH68" s="215"/>
      <c r="AI68" s="216"/>
      <c r="AJ68" s="215"/>
      <c r="AK68" s="216"/>
      <c r="AL68" s="215"/>
      <c r="AM68" s="216"/>
      <c r="AN68" s="215"/>
      <c r="AO68" s="216"/>
      <c r="AP68" s="215"/>
      <c r="AQ68" s="216"/>
      <c r="AR68" s="215"/>
      <c r="AS68" s="216"/>
      <c r="AT68" s="215"/>
      <c r="AU68" s="216"/>
      <c r="AV68" s="215"/>
      <c r="AW68" s="216"/>
      <c r="AX68" s="215"/>
      <c r="AY68" s="216"/>
      <c r="AZ68" s="215"/>
      <c r="BA68" s="216"/>
      <c r="BB68" s="215"/>
      <c r="BC68" s="216"/>
      <c r="BD68" s="215"/>
      <c r="BE68" s="216"/>
      <c r="BF68" s="215"/>
      <c r="BG68" s="336"/>
      <c r="BH68" s="215"/>
      <c r="BI68" s="216"/>
    </row>
    <row r="69" spans="1:61" s="43" customFormat="1">
      <c r="A69" s="45"/>
      <c r="B69" s="363"/>
      <c r="C69" s="55">
        <f>Setting!H6</f>
        <v>0</v>
      </c>
      <c r="D69" s="227"/>
      <c r="E69" s="228"/>
      <c r="F69" s="227"/>
      <c r="G69" s="228"/>
      <c r="H69" s="227"/>
      <c r="I69" s="228"/>
      <c r="J69" s="227"/>
      <c r="K69" s="228"/>
      <c r="L69" s="227"/>
      <c r="M69" s="228"/>
      <c r="N69" s="227"/>
      <c r="O69" s="228"/>
      <c r="P69" s="227"/>
      <c r="Q69" s="228"/>
      <c r="R69" s="227"/>
      <c r="S69" s="228"/>
      <c r="T69" s="227"/>
      <c r="U69" s="228"/>
      <c r="V69" s="227"/>
      <c r="W69" s="228"/>
      <c r="X69" s="227"/>
      <c r="Y69" s="228"/>
      <c r="Z69" s="227"/>
      <c r="AA69" s="228"/>
      <c r="AB69" s="227"/>
      <c r="AC69" s="228"/>
      <c r="AD69" s="227"/>
      <c r="AE69" s="228"/>
      <c r="AF69" s="227"/>
      <c r="AG69" s="228"/>
      <c r="AH69" s="227"/>
      <c r="AI69" s="228"/>
      <c r="AJ69" s="227"/>
      <c r="AK69" s="228"/>
      <c r="AL69" s="227"/>
      <c r="AM69" s="228"/>
      <c r="AN69" s="227"/>
      <c r="AO69" s="228"/>
      <c r="AP69" s="227"/>
      <c r="AQ69" s="228"/>
      <c r="AR69" s="227"/>
      <c r="AS69" s="228"/>
      <c r="AT69" s="227"/>
      <c r="AU69" s="228"/>
      <c r="AV69" s="227"/>
      <c r="AW69" s="228"/>
      <c r="AX69" s="227"/>
      <c r="AY69" s="228"/>
      <c r="AZ69" s="227"/>
      <c r="BA69" s="228"/>
      <c r="BB69" s="227"/>
      <c r="BC69" s="228"/>
      <c r="BD69" s="227"/>
      <c r="BE69" s="228"/>
      <c r="BF69" s="227"/>
      <c r="BG69" s="340"/>
      <c r="BH69" s="227"/>
      <c r="BI69" s="228"/>
    </row>
    <row r="70" spans="1:61" s="43" customFormat="1">
      <c r="A70" s="45"/>
      <c r="B70" s="363"/>
      <c r="C70" s="59">
        <f>Setting!H7</f>
        <v>0</v>
      </c>
      <c r="D70" s="221"/>
      <c r="E70" s="222"/>
      <c r="F70" s="221"/>
      <c r="G70" s="222"/>
      <c r="H70" s="221"/>
      <c r="I70" s="222"/>
      <c r="J70" s="221"/>
      <c r="K70" s="222"/>
      <c r="L70" s="221"/>
      <c r="M70" s="222"/>
      <c r="N70" s="221"/>
      <c r="O70" s="222"/>
      <c r="P70" s="221"/>
      <c r="Q70" s="222"/>
      <c r="R70" s="221"/>
      <c r="S70" s="222"/>
      <c r="T70" s="221"/>
      <c r="U70" s="222"/>
      <c r="V70" s="221"/>
      <c r="W70" s="222"/>
      <c r="X70" s="221"/>
      <c r="Y70" s="222"/>
      <c r="Z70" s="221"/>
      <c r="AA70" s="222"/>
      <c r="AB70" s="221"/>
      <c r="AC70" s="222"/>
      <c r="AD70" s="221"/>
      <c r="AE70" s="222"/>
      <c r="AF70" s="221"/>
      <c r="AG70" s="222"/>
      <c r="AH70" s="221"/>
      <c r="AI70" s="222"/>
      <c r="AJ70" s="221"/>
      <c r="AK70" s="222"/>
      <c r="AL70" s="221"/>
      <c r="AM70" s="222"/>
      <c r="AN70" s="221"/>
      <c r="AO70" s="222"/>
      <c r="AP70" s="221"/>
      <c r="AQ70" s="222"/>
      <c r="AR70" s="221"/>
      <c r="AS70" s="222"/>
      <c r="AT70" s="221"/>
      <c r="AU70" s="222"/>
      <c r="AV70" s="221"/>
      <c r="AW70" s="222"/>
      <c r="AX70" s="221"/>
      <c r="AY70" s="222"/>
      <c r="AZ70" s="221"/>
      <c r="BA70" s="222"/>
      <c r="BB70" s="221"/>
      <c r="BC70" s="222"/>
      <c r="BD70" s="221"/>
      <c r="BE70" s="222"/>
      <c r="BF70" s="221"/>
      <c r="BG70" s="338"/>
      <c r="BH70" s="221"/>
      <c r="BI70" s="222"/>
    </row>
    <row r="71" spans="1:61" s="43" customFormat="1">
      <c r="A71" s="45"/>
      <c r="B71" s="363"/>
      <c r="C71" s="55">
        <f>Setting!H8</f>
        <v>0</v>
      </c>
      <c r="D71" s="227"/>
      <c r="E71" s="228"/>
      <c r="F71" s="227"/>
      <c r="G71" s="228"/>
      <c r="H71" s="227"/>
      <c r="I71" s="228"/>
      <c r="J71" s="227"/>
      <c r="K71" s="228"/>
      <c r="L71" s="227"/>
      <c r="M71" s="228"/>
      <c r="N71" s="227"/>
      <c r="O71" s="228"/>
      <c r="P71" s="227"/>
      <c r="Q71" s="228"/>
      <c r="R71" s="227"/>
      <c r="S71" s="228"/>
      <c r="T71" s="227"/>
      <c r="U71" s="228"/>
      <c r="V71" s="227"/>
      <c r="W71" s="228"/>
      <c r="X71" s="227"/>
      <c r="Y71" s="228"/>
      <c r="Z71" s="227"/>
      <c r="AA71" s="228"/>
      <c r="AB71" s="227"/>
      <c r="AC71" s="228"/>
      <c r="AD71" s="227"/>
      <c r="AE71" s="228"/>
      <c r="AF71" s="227"/>
      <c r="AG71" s="228"/>
      <c r="AH71" s="227"/>
      <c r="AI71" s="228"/>
      <c r="AJ71" s="227"/>
      <c r="AK71" s="228"/>
      <c r="AL71" s="227"/>
      <c r="AM71" s="228"/>
      <c r="AN71" s="227"/>
      <c r="AO71" s="228"/>
      <c r="AP71" s="227"/>
      <c r="AQ71" s="228"/>
      <c r="AR71" s="227"/>
      <c r="AS71" s="228"/>
      <c r="AT71" s="227"/>
      <c r="AU71" s="228"/>
      <c r="AV71" s="227"/>
      <c r="AW71" s="228"/>
      <c r="AX71" s="227"/>
      <c r="AY71" s="228"/>
      <c r="AZ71" s="227"/>
      <c r="BA71" s="228"/>
      <c r="BB71" s="227"/>
      <c r="BC71" s="228"/>
      <c r="BD71" s="227"/>
      <c r="BE71" s="228"/>
      <c r="BF71" s="227"/>
      <c r="BG71" s="340"/>
      <c r="BH71" s="227"/>
      <c r="BI71" s="228"/>
    </row>
    <row r="72" spans="1:61" s="43" customFormat="1">
      <c r="A72" s="45"/>
      <c r="B72" s="363"/>
      <c r="C72" s="59">
        <f>Setting!H9</f>
        <v>0</v>
      </c>
      <c r="D72" s="221"/>
      <c r="E72" s="222"/>
      <c r="F72" s="221"/>
      <c r="G72" s="222"/>
      <c r="H72" s="221"/>
      <c r="I72" s="222"/>
      <c r="J72" s="221"/>
      <c r="K72" s="222"/>
      <c r="L72" s="221"/>
      <c r="M72" s="222"/>
      <c r="N72" s="221"/>
      <c r="O72" s="222"/>
      <c r="P72" s="221"/>
      <c r="Q72" s="222"/>
      <c r="R72" s="221"/>
      <c r="S72" s="222"/>
      <c r="T72" s="221"/>
      <c r="U72" s="222"/>
      <c r="V72" s="221"/>
      <c r="W72" s="222"/>
      <c r="X72" s="221"/>
      <c r="Y72" s="222"/>
      <c r="Z72" s="221"/>
      <c r="AA72" s="222"/>
      <c r="AB72" s="221"/>
      <c r="AC72" s="222"/>
      <c r="AD72" s="221"/>
      <c r="AE72" s="222"/>
      <c r="AF72" s="221"/>
      <c r="AG72" s="222"/>
      <c r="AH72" s="221"/>
      <c r="AI72" s="222"/>
      <c r="AJ72" s="221"/>
      <c r="AK72" s="222"/>
      <c r="AL72" s="221"/>
      <c r="AM72" s="222"/>
      <c r="AN72" s="221"/>
      <c r="AO72" s="222"/>
      <c r="AP72" s="221"/>
      <c r="AQ72" s="222"/>
      <c r="AR72" s="221"/>
      <c r="AS72" s="222"/>
      <c r="AT72" s="221"/>
      <c r="AU72" s="222"/>
      <c r="AV72" s="221"/>
      <c r="AW72" s="222"/>
      <c r="AX72" s="221"/>
      <c r="AY72" s="222"/>
      <c r="AZ72" s="221"/>
      <c r="BA72" s="222"/>
      <c r="BB72" s="221"/>
      <c r="BC72" s="222"/>
      <c r="BD72" s="221"/>
      <c r="BE72" s="222"/>
      <c r="BF72" s="221"/>
      <c r="BG72" s="338"/>
      <c r="BH72" s="221"/>
      <c r="BI72" s="222"/>
    </row>
    <row r="73" spans="1:61" s="43" customFormat="1">
      <c r="A73" s="45"/>
      <c r="B73" s="363"/>
      <c r="C73" s="55">
        <f>Setting!H10</f>
        <v>0</v>
      </c>
      <c r="D73" s="227"/>
      <c r="E73" s="228"/>
      <c r="F73" s="227"/>
      <c r="G73" s="228"/>
      <c r="H73" s="227"/>
      <c r="I73" s="228"/>
      <c r="J73" s="227"/>
      <c r="K73" s="228"/>
      <c r="L73" s="227"/>
      <c r="M73" s="228"/>
      <c r="N73" s="227"/>
      <c r="O73" s="228"/>
      <c r="P73" s="227"/>
      <c r="Q73" s="228"/>
      <c r="R73" s="227"/>
      <c r="S73" s="228"/>
      <c r="T73" s="227"/>
      <c r="U73" s="228"/>
      <c r="V73" s="227"/>
      <c r="W73" s="228"/>
      <c r="X73" s="227"/>
      <c r="Y73" s="228"/>
      <c r="Z73" s="227"/>
      <c r="AA73" s="228"/>
      <c r="AB73" s="227"/>
      <c r="AC73" s="228"/>
      <c r="AD73" s="227"/>
      <c r="AE73" s="228"/>
      <c r="AF73" s="227"/>
      <c r="AG73" s="228"/>
      <c r="AH73" s="227"/>
      <c r="AI73" s="228"/>
      <c r="AJ73" s="227"/>
      <c r="AK73" s="228"/>
      <c r="AL73" s="227"/>
      <c r="AM73" s="228"/>
      <c r="AN73" s="227"/>
      <c r="AO73" s="228"/>
      <c r="AP73" s="227"/>
      <c r="AQ73" s="228"/>
      <c r="AR73" s="227"/>
      <c r="AS73" s="228"/>
      <c r="AT73" s="227"/>
      <c r="AU73" s="228"/>
      <c r="AV73" s="227"/>
      <c r="AW73" s="228"/>
      <c r="AX73" s="227"/>
      <c r="AY73" s="228"/>
      <c r="AZ73" s="227"/>
      <c r="BA73" s="228"/>
      <c r="BB73" s="227"/>
      <c r="BC73" s="228"/>
      <c r="BD73" s="227"/>
      <c r="BE73" s="228"/>
      <c r="BF73" s="227"/>
      <c r="BG73" s="340"/>
      <c r="BH73" s="227"/>
      <c r="BI73" s="228"/>
    </row>
    <row r="74" spans="1:61" s="43" customFormat="1">
      <c r="A74" s="45"/>
      <c r="B74" s="363"/>
      <c r="C74" s="59">
        <f>Setting!H11</f>
        <v>0</v>
      </c>
      <c r="D74" s="221"/>
      <c r="E74" s="222"/>
      <c r="F74" s="221"/>
      <c r="G74" s="222"/>
      <c r="H74" s="221"/>
      <c r="I74" s="222"/>
      <c r="J74" s="221"/>
      <c r="K74" s="222"/>
      <c r="L74" s="221"/>
      <c r="M74" s="222"/>
      <c r="N74" s="221"/>
      <c r="O74" s="222"/>
      <c r="P74" s="221"/>
      <c r="Q74" s="222"/>
      <c r="R74" s="221"/>
      <c r="S74" s="222"/>
      <c r="T74" s="221"/>
      <c r="U74" s="222"/>
      <c r="V74" s="221"/>
      <c r="W74" s="222"/>
      <c r="X74" s="221"/>
      <c r="Y74" s="222"/>
      <c r="Z74" s="221"/>
      <c r="AA74" s="222"/>
      <c r="AB74" s="221"/>
      <c r="AC74" s="222"/>
      <c r="AD74" s="221"/>
      <c r="AE74" s="222"/>
      <c r="AF74" s="221"/>
      <c r="AG74" s="222"/>
      <c r="AH74" s="221"/>
      <c r="AI74" s="222"/>
      <c r="AJ74" s="221"/>
      <c r="AK74" s="222"/>
      <c r="AL74" s="221"/>
      <c r="AM74" s="222"/>
      <c r="AN74" s="221"/>
      <c r="AO74" s="222"/>
      <c r="AP74" s="221"/>
      <c r="AQ74" s="222"/>
      <c r="AR74" s="221"/>
      <c r="AS74" s="222"/>
      <c r="AT74" s="221"/>
      <c r="AU74" s="222"/>
      <c r="AV74" s="221"/>
      <c r="AW74" s="222"/>
      <c r="AX74" s="221"/>
      <c r="AY74" s="222"/>
      <c r="AZ74" s="221"/>
      <c r="BA74" s="222"/>
      <c r="BB74" s="221"/>
      <c r="BC74" s="222"/>
      <c r="BD74" s="221"/>
      <c r="BE74" s="222"/>
      <c r="BF74" s="221"/>
      <c r="BG74" s="338"/>
      <c r="BH74" s="221"/>
      <c r="BI74" s="222"/>
    </row>
    <row r="75" spans="1:61" s="43" customFormat="1">
      <c r="A75" s="45"/>
      <c r="B75" s="363"/>
      <c r="C75" s="55">
        <f>Setting!H12</f>
        <v>0</v>
      </c>
      <c r="D75" s="227"/>
      <c r="E75" s="228"/>
      <c r="F75" s="227"/>
      <c r="G75" s="228"/>
      <c r="H75" s="227"/>
      <c r="I75" s="228"/>
      <c r="J75" s="227"/>
      <c r="K75" s="228"/>
      <c r="L75" s="227"/>
      <c r="M75" s="228"/>
      <c r="N75" s="227"/>
      <c r="O75" s="228"/>
      <c r="P75" s="227"/>
      <c r="Q75" s="228"/>
      <c r="R75" s="227"/>
      <c r="S75" s="228"/>
      <c r="T75" s="227"/>
      <c r="U75" s="228"/>
      <c r="V75" s="227"/>
      <c r="W75" s="228"/>
      <c r="X75" s="227"/>
      <c r="Y75" s="228"/>
      <c r="Z75" s="227"/>
      <c r="AA75" s="228"/>
      <c r="AB75" s="227"/>
      <c r="AC75" s="228"/>
      <c r="AD75" s="227"/>
      <c r="AE75" s="228"/>
      <c r="AF75" s="227"/>
      <c r="AG75" s="228"/>
      <c r="AH75" s="227"/>
      <c r="AI75" s="228"/>
      <c r="AJ75" s="227"/>
      <c r="AK75" s="228"/>
      <c r="AL75" s="227"/>
      <c r="AM75" s="228"/>
      <c r="AN75" s="227"/>
      <c r="AO75" s="228"/>
      <c r="AP75" s="227"/>
      <c r="AQ75" s="228"/>
      <c r="AR75" s="227"/>
      <c r="AS75" s="228"/>
      <c r="AT75" s="227"/>
      <c r="AU75" s="228"/>
      <c r="AV75" s="227"/>
      <c r="AW75" s="228"/>
      <c r="AX75" s="227"/>
      <c r="AY75" s="228"/>
      <c r="AZ75" s="227"/>
      <c r="BA75" s="228"/>
      <c r="BB75" s="227"/>
      <c r="BC75" s="228"/>
      <c r="BD75" s="227"/>
      <c r="BE75" s="228"/>
      <c r="BF75" s="227"/>
      <c r="BG75" s="340"/>
      <c r="BH75" s="227"/>
      <c r="BI75" s="228"/>
    </row>
    <row r="76" spans="1:61" s="43" customFormat="1">
      <c r="A76" s="45"/>
      <c r="B76" s="363"/>
      <c r="C76" s="59">
        <f>Setting!H13</f>
        <v>0</v>
      </c>
      <c r="D76" s="221"/>
      <c r="E76" s="222"/>
      <c r="F76" s="221"/>
      <c r="G76" s="222"/>
      <c r="H76" s="221"/>
      <c r="I76" s="222"/>
      <c r="J76" s="221"/>
      <c r="K76" s="222"/>
      <c r="L76" s="221"/>
      <c r="M76" s="222"/>
      <c r="N76" s="221"/>
      <c r="O76" s="222"/>
      <c r="P76" s="221"/>
      <c r="Q76" s="222"/>
      <c r="R76" s="221"/>
      <c r="S76" s="222"/>
      <c r="T76" s="221"/>
      <c r="U76" s="222"/>
      <c r="V76" s="221"/>
      <c r="W76" s="222"/>
      <c r="X76" s="221"/>
      <c r="Y76" s="222"/>
      <c r="Z76" s="221"/>
      <c r="AA76" s="222"/>
      <c r="AB76" s="221"/>
      <c r="AC76" s="222"/>
      <c r="AD76" s="221"/>
      <c r="AE76" s="222"/>
      <c r="AF76" s="221"/>
      <c r="AG76" s="222"/>
      <c r="AH76" s="221"/>
      <c r="AI76" s="222"/>
      <c r="AJ76" s="221"/>
      <c r="AK76" s="222"/>
      <c r="AL76" s="221"/>
      <c r="AM76" s="222"/>
      <c r="AN76" s="221"/>
      <c r="AO76" s="222"/>
      <c r="AP76" s="221"/>
      <c r="AQ76" s="222"/>
      <c r="AR76" s="221"/>
      <c r="AS76" s="222"/>
      <c r="AT76" s="221"/>
      <c r="AU76" s="222"/>
      <c r="AV76" s="221"/>
      <c r="AW76" s="222"/>
      <c r="AX76" s="221"/>
      <c r="AY76" s="222"/>
      <c r="AZ76" s="221"/>
      <c r="BA76" s="222"/>
      <c r="BB76" s="221"/>
      <c r="BC76" s="222"/>
      <c r="BD76" s="221"/>
      <c r="BE76" s="222"/>
      <c r="BF76" s="221"/>
      <c r="BG76" s="338"/>
      <c r="BH76" s="221"/>
      <c r="BI76" s="222"/>
    </row>
    <row r="77" spans="1:61" s="43" customFormat="1">
      <c r="A77" s="45"/>
      <c r="B77" s="363"/>
      <c r="C77" s="78">
        <f>Setting!H14</f>
        <v>0</v>
      </c>
      <c r="D77" s="230"/>
      <c r="E77" s="228"/>
      <c r="F77" s="230"/>
      <c r="G77" s="228"/>
      <c r="H77" s="230"/>
      <c r="I77" s="228"/>
      <c r="J77" s="230"/>
      <c r="K77" s="228"/>
      <c r="L77" s="230"/>
      <c r="M77" s="228"/>
      <c r="N77" s="230"/>
      <c r="O77" s="228"/>
      <c r="P77" s="230"/>
      <c r="Q77" s="228"/>
      <c r="R77" s="230"/>
      <c r="S77" s="228"/>
      <c r="T77" s="230"/>
      <c r="U77" s="228"/>
      <c r="V77" s="230"/>
      <c r="W77" s="228"/>
      <c r="X77" s="230"/>
      <c r="Y77" s="228"/>
      <c r="Z77" s="230"/>
      <c r="AA77" s="228"/>
      <c r="AB77" s="230"/>
      <c r="AC77" s="228"/>
      <c r="AD77" s="230"/>
      <c r="AE77" s="228"/>
      <c r="AF77" s="230"/>
      <c r="AG77" s="228"/>
      <c r="AH77" s="230"/>
      <c r="AI77" s="228"/>
      <c r="AJ77" s="230"/>
      <c r="AK77" s="228"/>
      <c r="AL77" s="230"/>
      <c r="AM77" s="228"/>
      <c r="AN77" s="230"/>
      <c r="AO77" s="228"/>
      <c r="AP77" s="230"/>
      <c r="AQ77" s="228"/>
      <c r="AR77" s="230"/>
      <c r="AS77" s="228"/>
      <c r="AT77" s="230"/>
      <c r="AU77" s="228"/>
      <c r="AV77" s="230"/>
      <c r="AW77" s="228"/>
      <c r="AX77" s="230"/>
      <c r="AY77" s="228"/>
      <c r="AZ77" s="230"/>
      <c r="BA77" s="228"/>
      <c r="BB77" s="230"/>
      <c r="BC77" s="228"/>
      <c r="BD77" s="230"/>
      <c r="BE77" s="228"/>
      <c r="BF77" s="230"/>
      <c r="BG77" s="340"/>
      <c r="BH77" s="230"/>
      <c r="BI77" s="228"/>
    </row>
    <row r="78" spans="1:61" s="43" customFormat="1" ht="19" thickBot="1">
      <c r="A78" s="45"/>
      <c r="B78" s="363"/>
      <c r="C78" s="74" t="s">
        <v>40</v>
      </c>
      <c r="D78" s="357"/>
      <c r="E78" s="358"/>
      <c r="F78" s="357"/>
      <c r="G78" s="358"/>
      <c r="H78" s="357"/>
      <c r="I78" s="358"/>
      <c r="J78" s="357"/>
      <c r="K78" s="358"/>
      <c r="L78" s="357"/>
      <c r="M78" s="358"/>
      <c r="N78" s="357"/>
      <c r="O78" s="358"/>
      <c r="P78" s="357"/>
      <c r="Q78" s="358"/>
      <c r="R78" s="357"/>
      <c r="S78" s="358"/>
      <c r="T78" s="357"/>
      <c r="U78" s="358"/>
      <c r="V78" s="357"/>
      <c r="W78" s="358"/>
      <c r="X78" s="357"/>
      <c r="Y78" s="358"/>
      <c r="Z78" s="357"/>
      <c r="AA78" s="358"/>
      <c r="AB78" s="357"/>
      <c r="AC78" s="358"/>
      <c r="AD78" s="357"/>
      <c r="AE78" s="358"/>
      <c r="AF78" s="357"/>
      <c r="AG78" s="358"/>
      <c r="AH78" s="357"/>
      <c r="AI78" s="358"/>
      <c r="AJ78" s="357"/>
      <c r="AK78" s="358"/>
      <c r="AL78" s="357"/>
      <c r="AM78" s="358"/>
      <c r="AN78" s="357"/>
      <c r="AO78" s="358"/>
      <c r="AP78" s="357"/>
      <c r="AQ78" s="358"/>
      <c r="AR78" s="357"/>
      <c r="AS78" s="358"/>
      <c r="AT78" s="357"/>
      <c r="AU78" s="358"/>
      <c r="AV78" s="357"/>
      <c r="AW78" s="358"/>
      <c r="AX78" s="357"/>
      <c r="AY78" s="358"/>
      <c r="AZ78" s="357"/>
      <c r="BA78" s="358"/>
      <c r="BB78" s="357"/>
      <c r="BC78" s="358"/>
      <c r="BD78" s="357"/>
      <c r="BE78" s="358"/>
      <c r="BF78" s="357"/>
      <c r="BG78" s="425"/>
      <c r="BH78" s="357"/>
      <c r="BI78" s="358"/>
    </row>
    <row r="79" spans="1:61" s="43" customFormat="1" ht="20" thickTop="1" thickBot="1">
      <c r="A79" s="45"/>
      <c r="B79" s="364"/>
      <c r="C79" s="79" t="s">
        <v>33</v>
      </c>
      <c r="D79" s="349">
        <f>SUM(D68:D77)</f>
        <v>0</v>
      </c>
      <c r="E79" s="350"/>
      <c r="F79" s="349">
        <f>SUM(F68:F77)</f>
        <v>0</v>
      </c>
      <c r="G79" s="350"/>
      <c r="H79" s="349">
        <f t="shared" ref="H79" si="276">SUM(H68:H77)</f>
        <v>0</v>
      </c>
      <c r="I79" s="350"/>
      <c r="J79" s="349">
        <f t="shared" ref="J79" si="277">SUM(J68:J77)</f>
        <v>0</v>
      </c>
      <c r="K79" s="350"/>
      <c r="L79" s="349">
        <f t="shared" ref="L79" si="278">SUM(L68:L77)</f>
        <v>0</v>
      </c>
      <c r="M79" s="350"/>
      <c r="N79" s="349">
        <f t="shared" ref="N79" si="279">SUM(N68:N77)</f>
        <v>0</v>
      </c>
      <c r="O79" s="350"/>
      <c r="P79" s="349">
        <f t="shared" ref="P79" si="280">SUM(P68:P77)</f>
        <v>0</v>
      </c>
      <c r="Q79" s="350"/>
      <c r="R79" s="349">
        <f t="shared" ref="R79" si="281">SUM(R68:R77)</f>
        <v>0</v>
      </c>
      <c r="S79" s="350"/>
      <c r="T79" s="349">
        <f t="shared" ref="T79" si="282">SUM(T68:T77)</f>
        <v>0</v>
      </c>
      <c r="U79" s="350"/>
      <c r="V79" s="349">
        <f t="shared" ref="V79" si="283">SUM(V68:V77)</f>
        <v>0</v>
      </c>
      <c r="W79" s="350"/>
      <c r="X79" s="349">
        <f t="shared" ref="X79" si="284">SUM(X68:X77)</f>
        <v>0</v>
      </c>
      <c r="Y79" s="350"/>
      <c r="Z79" s="349">
        <f t="shared" ref="Z79" si="285">SUM(Z68:Z77)</f>
        <v>0</v>
      </c>
      <c r="AA79" s="350"/>
      <c r="AB79" s="349">
        <f t="shared" ref="AB79" si="286">SUM(AB68:AB77)</f>
        <v>0</v>
      </c>
      <c r="AC79" s="350"/>
      <c r="AD79" s="349">
        <f t="shared" ref="AD79" si="287">SUM(AD68:AD77)</f>
        <v>0</v>
      </c>
      <c r="AE79" s="350"/>
      <c r="AF79" s="349">
        <f t="shared" ref="AF79" si="288">SUM(AF68:AF77)</f>
        <v>0</v>
      </c>
      <c r="AG79" s="350"/>
      <c r="AH79" s="349">
        <f t="shared" ref="AH79" si="289">SUM(AH68:AH77)</f>
        <v>0</v>
      </c>
      <c r="AI79" s="350"/>
      <c r="AJ79" s="349">
        <f t="shared" ref="AJ79" si="290">SUM(AJ68:AJ77)</f>
        <v>0</v>
      </c>
      <c r="AK79" s="350"/>
      <c r="AL79" s="349">
        <f t="shared" ref="AL79" si="291">SUM(AL68:AL77)</f>
        <v>0</v>
      </c>
      <c r="AM79" s="350"/>
      <c r="AN79" s="349">
        <f t="shared" ref="AN79" si="292">SUM(AN68:AN77)</f>
        <v>0</v>
      </c>
      <c r="AO79" s="350"/>
      <c r="AP79" s="349">
        <f t="shared" ref="AP79" si="293">SUM(AP68:AP77)</f>
        <v>0</v>
      </c>
      <c r="AQ79" s="350"/>
      <c r="AR79" s="349">
        <f t="shared" ref="AR79" si="294">SUM(AR68:AR77)</f>
        <v>0</v>
      </c>
      <c r="AS79" s="350"/>
      <c r="AT79" s="349">
        <f t="shared" ref="AT79" si="295">SUM(AT68:AT77)</f>
        <v>0</v>
      </c>
      <c r="AU79" s="350"/>
      <c r="AV79" s="349">
        <f t="shared" ref="AV79" si="296">SUM(AV68:AV77)</f>
        <v>0</v>
      </c>
      <c r="AW79" s="350"/>
      <c r="AX79" s="349">
        <f t="shared" ref="AX79" si="297">SUM(AX68:AX77)</f>
        <v>0</v>
      </c>
      <c r="AY79" s="350"/>
      <c r="AZ79" s="349">
        <f t="shared" ref="AZ79" si="298">SUM(AZ68:AZ77)</f>
        <v>0</v>
      </c>
      <c r="BA79" s="350"/>
      <c r="BB79" s="349">
        <f t="shared" ref="BB79" si="299">SUM(BB68:BB77)</f>
        <v>0</v>
      </c>
      <c r="BC79" s="350"/>
      <c r="BD79" s="349">
        <f t="shared" ref="BD79" si="300">SUM(BD68:BD77)</f>
        <v>0</v>
      </c>
      <c r="BE79" s="350"/>
      <c r="BF79" s="349">
        <f t="shared" ref="BF79" si="301">SUM(BF68:BF77)</f>
        <v>0</v>
      </c>
      <c r="BG79" s="426"/>
      <c r="BH79" s="349">
        <f t="shared" ref="BH79" si="302">SUM(BH68:BH77)</f>
        <v>0</v>
      </c>
      <c r="BI79" s="350"/>
    </row>
    <row r="80" spans="1:61" s="43" customFormat="1" ht="19" thickTop="1">
      <c r="A80" s="45"/>
      <c r="B80" s="361" t="s">
        <v>38</v>
      </c>
      <c r="C80" s="87">
        <f>Setting!J5</f>
        <v>0</v>
      </c>
      <c r="D80" s="215"/>
      <c r="E80" s="216"/>
      <c r="F80" s="215"/>
      <c r="G80" s="216"/>
      <c r="H80" s="215"/>
      <c r="I80" s="216"/>
      <c r="J80" s="215"/>
      <c r="K80" s="216"/>
      <c r="L80" s="215"/>
      <c r="M80" s="216"/>
      <c r="N80" s="215"/>
      <c r="O80" s="216"/>
      <c r="P80" s="215"/>
      <c r="Q80" s="216"/>
      <c r="R80" s="215"/>
      <c r="S80" s="216"/>
      <c r="T80" s="215"/>
      <c r="U80" s="216"/>
      <c r="V80" s="215"/>
      <c r="W80" s="216"/>
      <c r="X80" s="215"/>
      <c r="Y80" s="216"/>
      <c r="Z80" s="215"/>
      <c r="AA80" s="216"/>
      <c r="AB80" s="215"/>
      <c r="AC80" s="216"/>
      <c r="AD80" s="215"/>
      <c r="AE80" s="216"/>
      <c r="AF80" s="215"/>
      <c r="AG80" s="216"/>
      <c r="AH80" s="215"/>
      <c r="AI80" s="216"/>
      <c r="AJ80" s="215"/>
      <c r="AK80" s="216"/>
      <c r="AL80" s="215"/>
      <c r="AM80" s="216"/>
      <c r="AN80" s="215"/>
      <c r="AO80" s="216"/>
      <c r="AP80" s="215"/>
      <c r="AQ80" s="216"/>
      <c r="AR80" s="215"/>
      <c r="AS80" s="216"/>
      <c r="AT80" s="215"/>
      <c r="AU80" s="216"/>
      <c r="AV80" s="215"/>
      <c r="AW80" s="216"/>
      <c r="AX80" s="215"/>
      <c r="AY80" s="216"/>
      <c r="AZ80" s="215"/>
      <c r="BA80" s="216"/>
      <c r="BB80" s="215"/>
      <c r="BC80" s="216"/>
      <c r="BD80" s="215"/>
      <c r="BE80" s="216"/>
      <c r="BF80" s="215"/>
      <c r="BG80" s="336"/>
      <c r="BH80" s="215"/>
      <c r="BI80" s="216"/>
    </row>
    <row r="81" spans="1:61" s="43" customFormat="1">
      <c r="A81" s="45"/>
      <c r="B81" s="361"/>
      <c r="C81" s="55">
        <f>Setting!J6</f>
        <v>0</v>
      </c>
      <c r="D81" s="227"/>
      <c r="E81" s="228"/>
      <c r="F81" s="227"/>
      <c r="G81" s="228"/>
      <c r="H81" s="227"/>
      <c r="I81" s="228"/>
      <c r="J81" s="227"/>
      <c r="K81" s="228"/>
      <c r="L81" s="227"/>
      <c r="M81" s="228"/>
      <c r="N81" s="227"/>
      <c r="O81" s="228"/>
      <c r="P81" s="227"/>
      <c r="Q81" s="228"/>
      <c r="R81" s="227"/>
      <c r="S81" s="228"/>
      <c r="T81" s="227"/>
      <c r="U81" s="228"/>
      <c r="V81" s="227"/>
      <c r="W81" s="228"/>
      <c r="X81" s="227"/>
      <c r="Y81" s="228"/>
      <c r="Z81" s="227"/>
      <c r="AA81" s="228"/>
      <c r="AB81" s="227"/>
      <c r="AC81" s="228"/>
      <c r="AD81" s="227"/>
      <c r="AE81" s="228"/>
      <c r="AF81" s="227"/>
      <c r="AG81" s="228"/>
      <c r="AH81" s="227"/>
      <c r="AI81" s="228"/>
      <c r="AJ81" s="227"/>
      <c r="AK81" s="228"/>
      <c r="AL81" s="227"/>
      <c r="AM81" s="228"/>
      <c r="AN81" s="227"/>
      <c r="AO81" s="228"/>
      <c r="AP81" s="227"/>
      <c r="AQ81" s="228"/>
      <c r="AR81" s="227"/>
      <c r="AS81" s="228"/>
      <c r="AT81" s="227"/>
      <c r="AU81" s="228"/>
      <c r="AV81" s="227"/>
      <c r="AW81" s="228"/>
      <c r="AX81" s="227"/>
      <c r="AY81" s="228"/>
      <c r="AZ81" s="227"/>
      <c r="BA81" s="228"/>
      <c r="BB81" s="227"/>
      <c r="BC81" s="228"/>
      <c r="BD81" s="227"/>
      <c r="BE81" s="228"/>
      <c r="BF81" s="227"/>
      <c r="BG81" s="340"/>
      <c r="BH81" s="227"/>
      <c r="BI81" s="228"/>
    </row>
    <row r="82" spans="1:61" s="43" customFormat="1">
      <c r="A82" s="45"/>
      <c r="B82" s="361"/>
      <c r="C82" s="59">
        <f>Setting!J7</f>
        <v>0</v>
      </c>
      <c r="D82" s="221"/>
      <c r="E82" s="222"/>
      <c r="F82" s="221"/>
      <c r="G82" s="222"/>
      <c r="H82" s="221"/>
      <c r="I82" s="222"/>
      <c r="J82" s="221"/>
      <c r="K82" s="222"/>
      <c r="L82" s="221"/>
      <c r="M82" s="222"/>
      <c r="N82" s="221"/>
      <c r="O82" s="222"/>
      <c r="P82" s="221"/>
      <c r="Q82" s="222"/>
      <c r="R82" s="221"/>
      <c r="S82" s="222"/>
      <c r="T82" s="221"/>
      <c r="U82" s="222"/>
      <c r="V82" s="221"/>
      <c r="W82" s="222"/>
      <c r="X82" s="221"/>
      <c r="Y82" s="222"/>
      <c r="Z82" s="221"/>
      <c r="AA82" s="222"/>
      <c r="AB82" s="221"/>
      <c r="AC82" s="222"/>
      <c r="AD82" s="221"/>
      <c r="AE82" s="222"/>
      <c r="AF82" s="221"/>
      <c r="AG82" s="222"/>
      <c r="AH82" s="221"/>
      <c r="AI82" s="222"/>
      <c r="AJ82" s="221"/>
      <c r="AK82" s="222"/>
      <c r="AL82" s="221"/>
      <c r="AM82" s="222"/>
      <c r="AN82" s="221"/>
      <c r="AO82" s="222"/>
      <c r="AP82" s="221"/>
      <c r="AQ82" s="222"/>
      <c r="AR82" s="221"/>
      <c r="AS82" s="222"/>
      <c r="AT82" s="221"/>
      <c r="AU82" s="222"/>
      <c r="AV82" s="221"/>
      <c r="AW82" s="222"/>
      <c r="AX82" s="221"/>
      <c r="AY82" s="222"/>
      <c r="AZ82" s="221"/>
      <c r="BA82" s="222"/>
      <c r="BB82" s="221"/>
      <c r="BC82" s="222"/>
      <c r="BD82" s="221"/>
      <c r="BE82" s="222"/>
      <c r="BF82" s="221"/>
      <c r="BG82" s="338"/>
      <c r="BH82" s="221"/>
      <c r="BI82" s="222"/>
    </row>
    <row r="83" spans="1:61" s="43" customFormat="1">
      <c r="A83" s="45"/>
      <c r="B83" s="361"/>
      <c r="C83" s="55">
        <f>Setting!J8</f>
        <v>0</v>
      </c>
      <c r="D83" s="227"/>
      <c r="E83" s="228"/>
      <c r="F83" s="227"/>
      <c r="G83" s="228"/>
      <c r="H83" s="227"/>
      <c r="I83" s="228"/>
      <c r="J83" s="227"/>
      <c r="K83" s="228"/>
      <c r="L83" s="227"/>
      <c r="M83" s="228"/>
      <c r="N83" s="227"/>
      <c r="O83" s="228"/>
      <c r="P83" s="227"/>
      <c r="Q83" s="228"/>
      <c r="R83" s="227"/>
      <c r="S83" s="228"/>
      <c r="T83" s="227"/>
      <c r="U83" s="228"/>
      <c r="V83" s="227"/>
      <c r="W83" s="228"/>
      <c r="X83" s="227"/>
      <c r="Y83" s="228"/>
      <c r="Z83" s="227"/>
      <c r="AA83" s="228"/>
      <c r="AB83" s="227"/>
      <c r="AC83" s="228"/>
      <c r="AD83" s="227"/>
      <c r="AE83" s="228"/>
      <c r="AF83" s="227"/>
      <c r="AG83" s="228"/>
      <c r="AH83" s="227"/>
      <c r="AI83" s="228"/>
      <c r="AJ83" s="227"/>
      <c r="AK83" s="228"/>
      <c r="AL83" s="227"/>
      <c r="AM83" s="228"/>
      <c r="AN83" s="227"/>
      <c r="AO83" s="228"/>
      <c r="AP83" s="227"/>
      <c r="AQ83" s="228"/>
      <c r="AR83" s="227"/>
      <c r="AS83" s="228"/>
      <c r="AT83" s="227"/>
      <c r="AU83" s="228"/>
      <c r="AV83" s="227"/>
      <c r="AW83" s="228"/>
      <c r="AX83" s="227"/>
      <c r="AY83" s="228"/>
      <c r="AZ83" s="227"/>
      <c r="BA83" s="228"/>
      <c r="BB83" s="227"/>
      <c r="BC83" s="228"/>
      <c r="BD83" s="227"/>
      <c r="BE83" s="228"/>
      <c r="BF83" s="227"/>
      <c r="BG83" s="340"/>
      <c r="BH83" s="227"/>
      <c r="BI83" s="228"/>
    </row>
    <row r="84" spans="1:61" s="43" customFormat="1">
      <c r="A84" s="45"/>
      <c r="B84" s="361"/>
      <c r="C84" s="59">
        <f>Setting!J9</f>
        <v>0</v>
      </c>
      <c r="D84" s="221"/>
      <c r="E84" s="222"/>
      <c r="F84" s="221"/>
      <c r="G84" s="222"/>
      <c r="H84" s="221"/>
      <c r="I84" s="222"/>
      <c r="J84" s="221"/>
      <c r="K84" s="222"/>
      <c r="L84" s="221"/>
      <c r="M84" s="222"/>
      <c r="N84" s="221"/>
      <c r="O84" s="222"/>
      <c r="P84" s="221"/>
      <c r="Q84" s="222"/>
      <c r="R84" s="221"/>
      <c r="S84" s="222"/>
      <c r="T84" s="221"/>
      <c r="U84" s="222"/>
      <c r="V84" s="221"/>
      <c r="W84" s="222"/>
      <c r="X84" s="221"/>
      <c r="Y84" s="222"/>
      <c r="Z84" s="221"/>
      <c r="AA84" s="222"/>
      <c r="AB84" s="221"/>
      <c r="AC84" s="222"/>
      <c r="AD84" s="221"/>
      <c r="AE84" s="222"/>
      <c r="AF84" s="221"/>
      <c r="AG84" s="222"/>
      <c r="AH84" s="221"/>
      <c r="AI84" s="222"/>
      <c r="AJ84" s="221"/>
      <c r="AK84" s="222"/>
      <c r="AL84" s="221"/>
      <c r="AM84" s="222"/>
      <c r="AN84" s="221"/>
      <c r="AO84" s="222"/>
      <c r="AP84" s="221"/>
      <c r="AQ84" s="222"/>
      <c r="AR84" s="221"/>
      <c r="AS84" s="222"/>
      <c r="AT84" s="221"/>
      <c r="AU84" s="222"/>
      <c r="AV84" s="221"/>
      <c r="AW84" s="222"/>
      <c r="AX84" s="221"/>
      <c r="AY84" s="222"/>
      <c r="AZ84" s="221"/>
      <c r="BA84" s="222"/>
      <c r="BB84" s="221"/>
      <c r="BC84" s="222"/>
      <c r="BD84" s="221"/>
      <c r="BE84" s="222"/>
      <c r="BF84" s="221"/>
      <c r="BG84" s="338"/>
      <c r="BH84" s="221"/>
      <c r="BI84" s="222"/>
    </row>
    <row r="85" spans="1:61" s="43" customFormat="1">
      <c r="A85" s="45"/>
      <c r="B85" s="361"/>
      <c r="C85" s="55">
        <f>Setting!J10</f>
        <v>0</v>
      </c>
      <c r="D85" s="227"/>
      <c r="E85" s="228"/>
      <c r="F85" s="227"/>
      <c r="G85" s="228"/>
      <c r="H85" s="227"/>
      <c r="I85" s="228"/>
      <c r="J85" s="227"/>
      <c r="K85" s="228"/>
      <c r="L85" s="227"/>
      <c r="M85" s="228"/>
      <c r="N85" s="227"/>
      <c r="O85" s="228"/>
      <c r="P85" s="227"/>
      <c r="Q85" s="228"/>
      <c r="R85" s="227"/>
      <c r="S85" s="228"/>
      <c r="T85" s="227"/>
      <c r="U85" s="228"/>
      <c r="V85" s="227"/>
      <c r="W85" s="228"/>
      <c r="X85" s="227"/>
      <c r="Y85" s="228"/>
      <c r="Z85" s="227"/>
      <c r="AA85" s="228"/>
      <c r="AB85" s="227"/>
      <c r="AC85" s="228"/>
      <c r="AD85" s="227"/>
      <c r="AE85" s="228"/>
      <c r="AF85" s="227"/>
      <c r="AG85" s="228"/>
      <c r="AH85" s="227"/>
      <c r="AI85" s="228"/>
      <c r="AJ85" s="227"/>
      <c r="AK85" s="228"/>
      <c r="AL85" s="227"/>
      <c r="AM85" s="228"/>
      <c r="AN85" s="227"/>
      <c r="AO85" s="228"/>
      <c r="AP85" s="227"/>
      <c r="AQ85" s="228"/>
      <c r="AR85" s="227"/>
      <c r="AS85" s="228"/>
      <c r="AT85" s="227"/>
      <c r="AU85" s="228"/>
      <c r="AV85" s="227"/>
      <c r="AW85" s="228"/>
      <c r="AX85" s="227"/>
      <c r="AY85" s="228"/>
      <c r="AZ85" s="227"/>
      <c r="BA85" s="228"/>
      <c r="BB85" s="227"/>
      <c r="BC85" s="228"/>
      <c r="BD85" s="227"/>
      <c r="BE85" s="228"/>
      <c r="BF85" s="227"/>
      <c r="BG85" s="340"/>
      <c r="BH85" s="227"/>
      <c r="BI85" s="228"/>
    </row>
    <row r="86" spans="1:61" s="43" customFormat="1">
      <c r="A86" s="45"/>
      <c r="B86" s="361"/>
      <c r="C86" s="59">
        <f>Setting!J11</f>
        <v>0</v>
      </c>
      <c r="D86" s="221"/>
      <c r="E86" s="222"/>
      <c r="F86" s="221"/>
      <c r="G86" s="222"/>
      <c r="H86" s="221"/>
      <c r="I86" s="222"/>
      <c r="J86" s="221"/>
      <c r="K86" s="222"/>
      <c r="L86" s="221"/>
      <c r="M86" s="222"/>
      <c r="N86" s="221"/>
      <c r="O86" s="222"/>
      <c r="P86" s="221"/>
      <c r="Q86" s="222"/>
      <c r="R86" s="221"/>
      <c r="S86" s="222"/>
      <c r="T86" s="221"/>
      <c r="U86" s="222"/>
      <c r="V86" s="221"/>
      <c r="W86" s="222"/>
      <c r="X86" s="221"/>
      <c r="Y86" s="222"/>
      <c r="Z86" s="221"/>
      <c r="AA86" s="222"/>
      <c r="AB86" s="221"/>
      <c r="AC86" s="222"/>
      <c r="AD86" s="221"/>
      <c r="AE86" s="222"/>
      <c r="AF86" s="221"/>
      <c r="AG86" s="222"/>
      <c r="AH86" s="221"/>
      <c r="AI86" s="222"/>
      <c r="AJ86" s="221"/>
      <c r="AK86" s="222"/>
      <c r="AL86" s="221"/>
      <c r="AM86" s="222"/>
      <c r="AN86" s="221"/>
      <c r="AO86" s="222"/>
      <c r="AP86" s="221"/>
      <c r="AQ86" s="222"/>
      <c r="AR86" s="221"/>
      <c r="AS86" s="222"/>
      <c r="AT86" s="221"/>
      <c r="AU86" s="222"/>
      <c r="AV86" s="221"/>
      <c r="AW86" s="222"/>
      <c r="AX86" s="221"/>
      <c r="AY86" s="222"/>
      <c r="AZ86" s="221"/>
      <c r="BA86" s="222"/>
      <c r="BB86" s="221"/>
      <c r="BC86" s="222"/>
      <c r="BD86" s="221"/>
      <c r="BE86" s="222"/>
      <c r="BF86" s="221"/>
      <c r="BG86" s="338"/>
      <c r="BH86" s="221"/>
      <c r="BI86" s="222"/>
    </row>
    <row r="87" spans="1:61" s="43" customFormat="1">
      <c r="A87" s="45"/>
      <c r="B87" s="361"/>
      <c r="C87" s="55">
        <f>Setting!J12</f>
        <v>0</v>
      </c>
      <c r="D87" s="227"/>
      <c r="E87" s="228"/>
      <c r="F87" s="227"/>
      <c r="G87" s="228"/>
      <c r="H87" s="227"/>
      <c r="I87" s="228"/>
      <c r="J87" s="227"/>
      <c r="K87" s="228"/>
      <c r="L87" s="227"/>
      <c r="M87" s="228"/>
      <c r="N87" s="227"/>
      <c r="O87" s="228"/>
      <c r="P87" s="227"/>
      <c r="Q87" s="228"/>
      <c r="R87" s="227"/>
      <c r="S87" s="228"/>
      <c r="T87" s="227"/>
      <c r="U87" s="228"/>
      <c r="V87" s="227"/>
      <c r="W87" s="228"/>
      <c r="X87" s="227"/>
      <c r="Y87" s="228"/>
      <c r="Z87" s="227"/>
      <c r="AA87" s="228"/>
      <c r="AB87" s="227"/>
      <c r="AC87" s="228"/>
      <c r="AD87" s="227"/>
      <c r="AE87" s="228"/>
      <c r="AF87" s="227"/>
      <c r="AG87" s="228"/>
      <c r="AH87" s="227"/>
      <c r="AI87" s="228"/>
      <c r="AJ87" s="227"/>
      <c r="AK87" s="228"/>
      <c r="AL87" s="227"/>
      <c r="AM87" s="228"/>
      <c r="AN87" s="227"/>
      <c r="AO87" s="228"/>
      <c r="AP87" s="227"/>
      <c r="AQ87" s="228"/>
      <c r="AR87" s="227"/>
      <c r="AS87" s="228"/>
      <c r="AT87" s="227"/>
      <c r="AU87" s="228"/>
      <c r="AV87" s="227"/>
      <c r="AW87" s="228"/>
      <c r="AX87" s="227"/>
      <c r="AY87" s="228"/>
      <c r="AZ87" s="227"/>
      <c r="BA87" s="228"/>
      <c r="BB87" s="227"/>
      <c r="BC87" s="228"/>
      <c r="BD87" s="227"/>
      <c r="BE87" s="228"/>
      <c r="BF87" s="227"/>
      <c r="BG87" s="340"/>
      <c r="BH87" s="227"/>
      <c r="BI87" s="228"/>
    </row>
    <row r="88" spans="1:61" s="43" customFormat="1">
      <c r="A88" s="45"/>
      <c r="B88" s="361"/>
      <c r="C88" s="59">
        <f>Setting!J13</f>
        <v>0</v>
      </c>
      <c r="D88" s="221"/>
      <c r="E88" s="222"/>
      <c r="F88" s="221"/>
      <c r="G88" s="222"/>
      <c r="H88" s="221"/>
      <c r="I88" s="222"/>
      <c r="J88" s="221"/>
      <c r="K88" s="222"/>
      <c r="L88" s="221"/>
      <c r="M88" s="222"/>
      <c r="N88" s="221"/>
      <c r="O88" s="222"/>
      <c r="P88" s="221"/>
      <c r="Q88" s="222"/>
      <c r="R88" s="221"/>
      <c r="S88" s="222"/>
      <c r="T88" s="221"/>
      <c r="U88" s="222"/>
      <c r="V88" s="221"/>
      <c r="W88" s="222"/>
      <c r="X88" s="221"/>
      <c r="Y88" s="222"/>
      <c r="Z88" s="221"/>
      <c r="AA88" s="222"/>
      <c r="AB88" s="221"/>
      <c r="AC88" s="222"/>
      <c r="AD88" s="221"/>
      <c r="AE88" s="222"/>
      <c r="AF88" s="221"/>
      <c r="AG88" s="222"/>
      <c r="AH88" s="221"/>
      <c r="AI88" s="222"/>
      <c r="AJ88" s="221"/>
      <c r="AK88" s="222"/>
      <c r="AL88" s="221"/>
      <c r="AM88" s="222"/>
      <c r="AN88" s="221"/>
      <c r="AO88" s="222"/>
      <c r="AP88" s="221"/>
      <c r="AQ88" s="222"/>
      <c r="AR88" s="221"/>
      <c r="AS88" s="222"/>
      <c r="AT88" s="221"/>
      <c r="AU88" s="222"/>
      <c r="AV88" s="221"/>
      <c r="AW88" s="222"/>
      <c r="AX88" s="221"/>
      <c r="AY88" s="222"/>
      <c r="AZ88" s="221"/>
      <c r="BA88" s="222"/>
      <c r="BB88" s="221"/>
      <c r="BC88" s="222"/>
      <c r="BD88" s="221"/>
      <c r="BE88" s="222"/>
      <c r="BF88" s="221"/>
      <c r="BG88" s="338"/>
      <c r="BH88" s="221"/>
      <c r="BI88" s="222"/>
    </row>
    <row r="89" spans="1:61" s="43" customFormat="1">
      <c r="A89" s="45"/>
      <c r="B89" s="361"/>
      <c r="C89" s="78">
        <f>Setting!J14</f>
        <v>0</v>
      </c>
      <c r="D89" s="230"/>
      <c r="E89" s="228"/>
      <c r="F89" s="230"/>
      <c r="G89" s="228"/>
      <c r="H89" s="230"/>
      <c r="I89" s="228"/>
      <c r="J89" s="230"/>
      <c r="K89" s="228"/>
      <c r="L89" s="230"/>
      <c r="M89" s="228"/>
      <c r="N89" s="230"/>
      <c r="O89" s="228"/>
      <c r="P89" s="230"/>
      <c r="Q89" s="228"/>
      <c r="R89" s="230"/>
      <c r="S89" s="228"/>
      <c r="T89" s="230"/>
      <c r="U89" s="228"/>
      <c r="V89" s="230"/>
      <c r="W89" s="228"/>
      <c r="X89" s="230"/>
      <c r="Y89" s="228"/>
      <c r="Z89" s="230"/>
      <c r="AA89" s="228"/>
      <c r="AB89" s="230"/>
      <c r="AC89" s="228"/>
      <c r="AD89" s="230"/>
      <c r="AE89" s="228"/>
      <c r="AF89" s="230"/>
      <c r="AG89" s="228"/>
      <c r="AH89" s="230"/>
      <c r="AI89" s="228"/>
      <c r="AJ89" s="230"/>
      <c r="AK89" s="228"/>
      <c r="AL89" s="230"/>
      <c r="AM89" s="228"/>
      <c r="AN89" s="230"/>
      <c r="AO89" s="228"/>
      <c r="AP89" s="230"/>
      <c r="AQ89" s="228"/>
      <c r="AR89" s="230"/>
      <c r="AS89" s="228"/>
      <c r="AT89" s="230"/>
      <c r="AU89" s="228"/>
      <c r="AV89" s="230"/>
      <c r="AW89" s="228"/>
      <c r="AX89" s="230"/>
      <c r="AY89" s="228"/>
      <c r="AZ89" s="230"/>
      <c r="BA89" s="228"/>
      <c r="BB89" s="230"/>
      <c r="BC89" s="228"/>
      <c r="BD89" s="230"/>
      <c r="BE89" s="228"/>
      <c r="BF89" s="230"/>
      <c r="BG89" s="340"/>
      <c r="BH89" s="230"/>
      <c r="BI89" s="228"/>
    </row>
    <row r="90" spans="1:61" s="43" customFormat="1" ht="19" thickBot="1">
      <c r="A90" s="45"/>
      <c r="B90" s="361"/>
      <c r="C90" s="74" t="s">
        <v>40</v>
      </c>
      <c r="D90" s="357"/>
      <c r="E90" s="358"/>
      <c r="F90" s="357"/>
      <c r="G90" s="358"/>
      <c r="H90" s="357"/>
      <c r="I90" s="358"/>
      <c r="J90" s="357"/>
      <c r="K90" s="358"/>
      <c r="L90" s="357"/>
      <c r="M90" s="358"/>
      <c r="N90" s="357"/>
      <c r="O90" s="358"/>
      <c r="P90" s="357"/>
      <c r="Q90" s="358"/>
      <c r="R90" s="357"/>
      <c r="S90" s="358"/>
      <c r="T90" s="357"/>
      <c r="U90" s="358"/>
      <c r="V90" s="357"/>
      <c r="W90" s="358"/>
      <c r="X90" s="357"/>
      <c r="Y90" s="358"/>
      <c r="Z90" s="357"/>
      <c r="AA90" s="358"/>
      <c r="AB90" s="357"/>
      <c r="AC90" s="358"/>
      <c r="AD90" s="357"/>
      <c r="AE90" s="358"/>
      <c r="AF90" s="357"/>
      <c r="AG90" s="358"/>
      <c r="AH90" s="357"/>
      <c r="AI90" s="358"/>
      <c r="AJ90" s="357"/>
      <c r="AK90" s="358"/>
      <c r="AL90" s="357"/>
      <c r="AM90" s="358"/>
      <c r="AN90" s="357"/>
      <c r="AO90" s="358"/>
      <c r="AP90" s="357"/>
      <c r="AQ90" s="358"/>
      <c r="AR90" s="357"/>
      <c r="AS90" s="358"/>
      <c r="AT90" s="357"/>
      <c r="AU90" s="358"/>
      <c r="AV90" s="357"/>
      <c r="AW90" s="358"/>
      <c r="AX90" s="357"/>
      <c r="AY90" s="358"/>
      <c r="AZ90" s="357"/>
      <c r="BA90" s="358"/>
      <c r="BB90" s="357"/>
      <c r="BC90" s="358"/>
      <c r="BD90" s="357"/>
      <c r="BE90" s="358"/>
      <c r="BF90" s="357"/>
      <c r="BG90" s="425"/>
      <c r="BH90" s="357"/>
      <c r="BI90" s="358"/>
    </row>
    <row r="91" spans="1:61" s="43" customFormat="1" ht="20" thickTop="1" thickBot="1">
      <c r="A91" s="45"/>
      <c r="B91" s="362"/>
      <c r="C91" s="79" t="s">
        <v>33</v>
      </c>
      <c r="D91" s="349">
        <f>SUM(D80:D89)</f>
        <v>0</v>
      </c>
      <c r="E91" s="350"/>
      <c r="F91" s="349">
        <f>SUM(F80:F89)</f>
        <v>0</v>
      </c>
      <c r="G91" s="350"/>
      <c r="H91" s="349">
        <f>SUM(H80:H89)</f>
        <v>0</v>
      </c>
      <c r="I91" s="350"/>
      <c r="J91" s="349">
        <f>SUM(J80:J89)</f>
        <v>0</v>
      </c>
      <c r="K91" s="350"/>
      <c r="L91" s="349">
        <f>SUM(L80:L89)</f>
        <v>0</v>
      </c>
      <c r="M91" s="350"/>
      <c r="N91" s="349">
        <f>SUM(N80:N89)</f>
        <v>0</v>
      </c>
      <c r="O91" s="350"/>
      <c r="P91" s="349">
        <f>SUM(P80:P89)</f>
        <v>0</v>
      </c>
      <c r="Q91" s="350"/>
      <c r="R91" s="349">
        <f>SUM(R80:R89)</f>
        <v>0</v>
      </c>
      <c r="S91" s="350"/>
      <c r="T91" s="349">
        <f>SUM(T80:T89)</f>
        <v>0</v>
      </c>
      <c r="U91" s="350"/>
      <c r="V91" s="349">
        <f>SUM(V80:V89)</f>
        <v>0</v>
      </c>
      <c r="W91" s="350"/>
      <c r="X91" s="349">
        <f>SUM(X80:X89)</f>
        <v>0</v>
      </c>
      <c r="Y91" s="350"/>
      <c r="Z91" s="349">
        <f>SUM(Z80:Z89)</f>
        <v>0</v>
      </c>
      <c r="AA91" s="350"/>
      <c r="AB91" s="349">
        <f>SUM(AB80:AB89)</f>
        <v>0</v>
      </c>
      <c r="AC91" s="350"/>
      <c r="AD91" s="349">
        <f>SUM(AD80:AD89)</f>
        <v>0</v>
      </c>
      <c r="AE91" s="350"/>
      <c r="AF91" s="349">
        <f>SUM(AF80:AF89)</f>
        <v>0</v>
      </c>
      <c r="AG91" s="350"/>
      <c r="AH91" s="349">
        <f>SUM(AH80:AH89)</f>
        <v>0</v>
      </c>
      <c r="AI91" s="350"/>
      <c r="AJ91" s="349">
        <f>SUM(AJ80:AJ89)</f>
        <v>0</v>
      </c>
      <c r="AK91" s="350"/>
      <c r="AL91" s="349">
        <f>SUM(AL80:AL89)</f>
        <v>0</v>
      </c>
      <c r="AM91" s="350"/>
      <c r="AN91" s="349">
        <f>SUM(AN80:AN89)</f>
        <v>0</v>
      </c>
      <c r="AO91" s="350"/>
      <c r="AP91" s="349">
        <f>SUM(AP80:AP89)</f>
        <v>0</v>
      </c>
      <c r="AQ91" s="350"/>
      <c r="AR91" s="349">
        <f>SUM(AR80:AR89)</f>
        <v>0</v>
      </c>
      <c r="AS91" s="350"/>
      <c r="AT91" s="349">
        <f>SUM(AT80:AT89)</f>
        <v>0</v>
      </c>
      <c r="AU91" s="350"/>
      <c r="AV91" s="349">
        <f>SUM(AV80:AV89)</f>
        <v>0</v>
      </c>
      <c r="AW91" s="350"/>
      <c r="AX91" s="349">
        <f>SUM(AX80:AX89)</f>
        <v>0</v>
      </c>
      <c r="AY91" s="350"/>
      <c r="AZ91" s="349">
        <f>SUM(AZ80:AZ89)</f>
        <v>0</v>
      </c>
      <c r="BA91" s="350"/>
      <c r="BB91" s="349">
        <f>SUM(BB80:BB89)</f>
        <v>0</v>
      </c>
      <c r="BC91" s="350"/>
      <c r="BD91" s="349">
        <f>SUM(BD80:BD89)</f>
        <v>0</v>
      </c>
      <c r="BE91" s="350"/>
      <c r="BF91" s="349">
        <f>SUM(BF80:BF89)</f>
        <v>0</v>
      </c>
      <c r="BG91" s="426"/>
      <c r="BH91" s="349">
        <f>SUM(BH80:BH89)</f>
        <v>0</v>
      </c>
      <c r="BI91" s="350"/>
    </row>
    <row r="92" spans="1:61" s="43" customFormat="1" ht="22" customHeight="1" thickTop="1">
      <c r="A92" s="45"/>
      <c r="B92" s="360" t="s">
        <v>39</v>
      </c>
      <c r="C92" s="109" t="s">
        <v>39</v>
      </c>
      <c r="D92" s="221"/>
      <c r="E92" s="222"/>
      <c r="F92" s="221"/>
      <c r="G92" s="222"/>
      <c r="H92" s="221"/>
      <c r="I92" s="222"/>
      <c r="J92" s="221"/>
      <c r="K92" s="222"/>
      <c r="L92" s="221"/>
      <c r="M92" s="222"/>
      <c r="N92" s="221"/>
      <c r="O92" s="222"/>
      <c r="P92" s="221"/>
      <c r="Q92" s="222"/>
      <c r="R92" s="221"/>
      <c r="S92" s="222"/>
      <c r="T92" s="221"/>
      <c r="U92" s="222"/>
      <c r="V92" s="221"/>
      <c r="W92" s="222"/>
      <c r="X92" s="221"/>
      <c r="Y92" s="222"/>
      <c r="Z92" s="221"/>
      <c r="AA92" s="222"/>
      <c r="AB92" s="221"/>
      <c r="AC92" s="222"/>
      <c r="AD92" s="221"/>
      <c r="AE92" s="222"/>
      <c r="AF92" s="221"/>
      <c r="AG92" s="222"/>
      <c r="AH92" s="221"/>
      <c r="AI92" s="222"/>
      <c r="AJ92" s="221"/>
      <c r="AK92" s="222"/>
      <c r="AL92" s="221"/>
      <c r="AM92" s="222"/>
      <c r="AN92" s="221"/>
      <c r="AO92" s="222"/>
      <c r="AP92" s="221"/>
      <c r="AQ92" s="222"/>
      <c r="AR92" s="221"/>
      <c r="AS92" s="222"/>
      <c r="AT92" s="221"/>
      <c r="AU92" s="222"/>
      <c r="AV92" s="221"/>
      <c r="AW92" s="222"/>
      <c r="AX92" s="221"/>
      <c r="AY92" s="222"/>
      <c r="AZ92" s="221"/>
      <c r="BA92" s="222"/>
      <c r="BB92" s="221"/>
      <c r="BC92" s="222"/>
      <c r="BD92" s="221"/>
      <c r="BE92" s="222"/>
      <c r="BF92" s="221"/>
      <c r="BG92" s="338"/>
      <c r="BH92" s="221"/>
      <c r="BI92" s="222"/>
    </row>
    <row r="93" spans="1:61" s="43" customFormat="1" ht="18.75" customHeight="1">
      <c r="A93" s="45"/>
      <c r="B93" s="361"/>
      <c r="C93" s="110">
        <v>1</v>
      </c>
      <c r="D93" s="230"/>
      <c r="E93" s="228"/>
      <c r="F93" s="230"/>
      <c r="G93" s="228"/>
      <c r="H93" s="230"/>
      <c r="I93" s="228"/>
      <c r="J93" s="230"/>
      <c r="K93" s="228"/>
      <c r="L93" s="230"/>
      <c r="M93" s="228"/>
      <c r="N93" s="230"/>
      <c r="O93" s="228"/>
      <c r="P93" s="230"/>
      <c r="Q93" s="228"/>
      <c r="R93" s="230"/>
      <c r="S93" s="228"/>
      <c r="T93" s="230"/>
      <c r="U93" s="228"/>
      <c r="V93" s="230"/>
      <c r="W93" s="228"/>
      <c r="X93" s="230"/>
      <c r="Y93" s="228"/>
      <c r="Z93" s="230"/>
      <c r="AA93" s="228"/>
      <c r="AB93" s="230"/>
      <c r="AC93" s="228"/>
      <c r="AD93" s="230"/>
      <c r="AE93" s="228"/>
      <c r="AF93" s="230"/>
      <c r="AG93" s="228"/>
      <c r="AH93" s="230"/>
      <c r="AI93" s="228"/>
      <c r="AJ93" s="230"/>
      <c r="AK93" s="228"/>
      <c r="AL93" s="230"/>
      <c r="AM93" s="228"/>
      <c r="AN93" s="230"/>
      <c r="AO93" s="228"/>
      <c r="AP93" s="230"/>
      <c r="AQ93" s="228"/>
      <c r="AR93" s="230"/>
      <c r="AS93" s="228"/>
      <c r="AT93" s="230"/>
      <c r="AU93" s="228"/>
      <c r="AV93" s="230"/>
      <c r="AW93" s="228"/>
      <c r="AX93" s="230"/>
      <c r="AY93" s="228"/>
      <c r="AZ93" s="230"/>
      <c r="BA93" s="228"/>
      <c r="BB93" s="230"/>
      <c r="BC93" s="228"/>
      <c r="BD93" s="230"/>
      <c r="BE93" s="228"/>
      <c r="BF93" s="230"/>
      <c r="BG93" s="340"/>
      <c r="BH93" s="230"/>
      <c r="BI93" s="228"/>
    </row>
    <row r="94" spans="1:61" s="43" customFormat="1" ht="19" thickBot="1">
      <c r="A94" s="45"/>
      <c r="B94" s="361"/>
      <c r="C94" s="74" t="s">
        <v>40</v>
      </c>
      <c r="D94" s="357"/>
      <c r="E94" s="358"/>
      <c r="F94" s="357"/>
      <c r="G94" s="358"/>
      <c r="H94" s="357"/>
      <c r="I94" s="358"/>
      <c r="J94" s="357"/>
      <c r="K94" s="358"/>
      <c r="L94" s="357"/>
      <c r="M94" s="358"/>
      <c r="N94" s="357"/>
      <c r="O94" s="358"/>
      <c r="P94" s="357"/>
      <c r="Q94" s="358"/>
      <c r="R94" s="357"/>
      <c r="S94" s="358"/>
      <c r="T94" s="357"/>
      <c r="U94" s="358"/>
      <c r="V94" s="357"/>
      <c r="W94" s="358"/>
      <c r="X94" s="357"/>
      <c r="Y94" s="358"/>
      <c r="Z94" s="357"/>
      <c r="AA94" s="358"/>
      <c r="AB94" s="357"/>
      <c r="AC94" s="358"/>
      <c r="AD94" s="357"/>
      <c r="AE94" s="358"/>
      <c r="AF94" s="357"/>
      <c r="AG94" s="358"/>
      <c r="AH94" s="357"/>
      <c r="AI94" s="358"/>
      <c r="AJ94" s="357"/>
      <c r="AK94" s="358"/>
      <c r="AL94" s="357"/>
      <c r="AM94" s="358"/>
      <c r="AN94" s="357"/>
      <c r="AO94" s="358"/>
      <c r="AP94" s="357"/>
      <c r="AQ94" s="358"/>
      <c r="AR94" s="357"/>
      <c r="AS94" s="358"/>
      <c r="AT94" s="357"/>
      <c r="AU94" s="358"/>
      <c r="AV94" s="357"/>
      <c r="AW94" s="358"/>
      <c r="AX94" s="357"/>
      <c r="AY94" s="358"/>
      <c r="AZ94" s="357"/>
      <c r="BA94" s="358"/>
      <c r="BB94" s="357"/>
      <c r="BC94" s="358"/>
      <c r="BD94" s="357"/>
      <c r="BE94" s="358"/>
      <c r="BF94" s="357"/>
      <c r="BG94" s="425"/>
      <c r="BH94" s="357"/>
      <c r="BI94" s="358"/>
    </row>
    <row r="95" spans="1:61" s="43" customFormat="1" ht="20" thickTop="1" thickBot="1">
      <c r="A95" s="45"/>
      <c r="B95" s="362"/>
      <c r="C95" s="79" t="s">
        <v>33</v>
      </c>
      <c r="D95" s="349">
        <f>SUM(D92:D94)</f>
        <v>0</v>
      </c>
      <c r="E95" s="350"/>
      <c r="F95" s="349">
        <f t="shared" ref="F95" si="303">SUM(F92:F94)</f>
        <v>0</v>
      </c>
      <c r="G95" s="350"/>
      <c r="H95" s="349">
        <f t="shared" ref="H95" si="304">SUM(H92:H94)</f>
        <v>0</v>
      </c>
      <c r="I95" s="350"/>
      <c r="J95" s="349">
        <f t="shared" ref="J95" si="305">SUM(J92:J94)</f>
        <v>0</v>
      </c>
      <c r="K95" s="350"/>
      <c r="L95" s="349">
        <f t="shared" ref="L95" si="306">SUM(L92:L94)</f>
        <v>0</v>
      </c>
      <c r="M95" s="350"/>
      <c r="N95" s="349">
        <f t="shared" ref="N95" si="307">SUM(N92:N94)</f>
        <v>0</v>
      </c>
      <c r="O95" s="350"/>
      <c r="P95" s="349">
        <f t="shared" ref="P95" si="308">SUM(P92:P94)</f>
        <v>0</v>
      </c>
      <c r="Q95" s="350"/>
      <c r="R95" s="349">
        <f t="shared" ref="R95" si="309">SUM(R92:R94)</f>
        <v>0</v>
      </c>
      <c r="S95" s="350"/>
      <c r="T95" s="349">
        <f t="shared" ref="T95" si="310">SUM(T92:T94)</f>
        <v>0</v>
      </c>
      <c r="U95" s="350"/>
      <c r="V95" s="349">
        <f t="shared" ref="V95" si="311">SUM(V92:V94)</f>
        <v>0</v>
      </c>
      <c r="W95" s="350"/>
      <c r="X95" s="349">
        <f t="shared" ref="X95" si="312">SUM(X92:X94)</f>
        <v>0</v>
      </c>
      <c r="Y95" s="350"/>
      <c r="Z95" s="349">
        <f t="shared" ref="Z95" si="313">SUM(Z92:Z94)</f>
        <v>0</v>
      </c>
      <c r="AA95" s="350"/>
      <c r="AB95" s="349">
        <f t="shared" ref="AB95" si="314">SUM(AB92:AB94)</f>
        <v>0</v>
      </c>
      <c r="AC95" s="350"/>
      <c r="AD95" s="349">
        <f t="shared" ref="AD95" si="315">SUM(AD92:AD94)</f>
        <v>0</v>
      </c>
      <c r="AE95" s="350"/>
      <c r="AF95" s="349">
        <f t="shared" ref="AF95" si="316">SUM(AF92:AF94)</f>
        <v>0</v>
      </c>
      <c r="AG95" s="350"/>
      <c r="AH95" s="349">
        <f t="shared" ref="AH95" si="317">SUM(AH92:AH94)</f>
        <v>0</v>
      </c>
      <c r="AI95" s="350"/>
      <c r="AJ95" s="349">
        <f t="shared" ref="AJ95" si="318">SUM(AJ92:AJ94)</f>
        <v>0</v>
      </c>
      <c r="AK95" s="350"/>
      <c r="AL95" s="349">
        <f t="shared" ref="AL95" si="319">SUM(AL92:AL94)</f>
        <v>0</v>
      </c>
      <c r="AM95" s="350"/>
      <c r="AN95" s="349">
        <f t="shared" ref="AN95" si="320">SUM(AN92:AN94)</f>
        <v>0</v>
      </c>
      <c r="AO95" s="350"/>
      <c r="AP95" s="349">
        <f t="shared" ref="AP95" si="321">SUM(AP92:AP94)</f>
        <v>0</v>
      </c>
      <c r="AQ95" s="350"/>
      <c r="AR95" s="349">
        <f t="shared" ref="AR95" si="322">SUM(AR92:AR94)</f>
        <v>0</v>
      </c>
      <c r="AS95" s="350"/>
      <c r="AT95" s="349">
        <f t="shared" ref="AT95" si="323">SUM(AT92:AT94)</f>
        <v>0</v>
      </c>
      <c r="AU95" s="350"/>
      <c r="AV95" s="349">
        <f t="shared" ref="AV95" si="324">SUM(AV92:AV94)</f>
        <v>0</v>
      </c>
      <c r="AW95" s="350"/>
      <c r="AX95" s="349">
        <f t="shared" ref="AX95" si="325">SUM(AX92:AX94)</f>
        <v>0</v>
      </c>
      <c r="AY95" s="350"/>
      <c r="AZ95" s="349">
        <f t="shared" ref="AZ95" si="326">SUM(AZ92:AZ94)</f>
        <v>0</v>
      </c>
      <c r="BA95" s="350"/>
      <c r="BB95" s="349">
        <f t="shared" ref="BB95" si="327">SUM(BB92:BB94)</f>
        <v>0</v>
      </c>
      <c r="BC95" s="350"/>
      <c r="BD95" s="349">
        <f t="shared" ref="BD95" si="328">SUM(BD92:BD94)</f>
        <v>0</v>
      </c>
      <c r="BE95" s="350"/>
      <c r="BF95" s="349">
        <f t="shared" ref="BF95" si="329">SUM(BF92:BF94)</f>
        <v>0</v>
      </c>
      <c r="BG95" s="426"/>
      <c r="BH95" s="349">
        <f t="shared" ref="BH95" si="330">SUM(BH92:BH94)</f>
        <v>0</v>
      </c>
      <c r="BI95" s="350"/>
    </row>
    <row r="96" spans="1:61" s="43" customFormat="1" ht="19" thickTop="1">
      <c r="B96" s="352" t="s">
        <v>15</v>
      </c>
      <c r="C96" s="59">
        <f>Setting!L5</f>
        <v>0</v>
      </c>
      <c r="D96" s="221"/>
      <c r="E96" s="216"/>
      <c r="F96" s="221"/>
      <c r="G96" s="216"/>
      <c r="H96" s="221"/>
      <c r="I96" s="216"/>
      <c r="J96" s="221"/>
      <c r="K96" s="216"/>
      <c r="L96" s="221"/>
      <c r="M96" s="216"/>
      <c r="N96" s="221"/>
      <c r="O96" s="216"/>
      <c r="P96" s="221"/>
      <c r="Q96" s="216"/>
      <c r="R96" s="221"/>
      <c r="S96" s="216"/>
      <c r="T96" s="221"/>
      <c r="U96" s="216"/>
      <c r="V96" s="221"/>
      <c r="W96" s="216"/>
      <c r="X96" s="221"/>
      <c r="Y96" s="216"/>
      <c r="Z96" s="221"/>
      <c r="AA96" s="216"/>
      <c r="AB96" s="221"/>
      <c r="AC96" s="216"/>
      <c r="AD96" s="221"/>
      <c r="AE96" s="216"/>
      <c r="AF96" s="221"/>
      <c r="AG96" s="216"/>
      <c r="AH96" s="221"/>
      <c r="AI96" s="216"/>
      <c r="AJ96" s="221"/>
      <c r="AK96" s="216"/>
      <c r="AL96" s="221"/>
      <c r="AM96" s="216"/>
      <c r="AN96" s="221"/>
      <c r="AO96" s="216"/>
      <c r="AP96" s="221"/>
      <c r="AQ96" s="216"/>
      <c r="AR96" s="221"/>
      <c r="AS96" s="216"/>
      <c r="AT96" s="221"/>
      <c r="AU96" s="216"/>
      <c r="AV96" s="221"/>
      <c r="AW96" s="216"/>
      <c r="AX96" s="221"/>
      <c r="AY96" s="216"/>
      <c r="AZ96" s="221"/>
      <c r="BA96" s="216"/>
      <c r="BB96" s="221"/>
      <c r="BC96" s="216"/>
      <c r="BD96" s="221"/>
      <c r="BE96" s="216"/>
      <c r="BF96" s="221"/>
      <c r="BG96" s="336"/>
      <c r="BH96" s="221"/>
      <c r="BI96" s="216"/>
    </row>
    <row r="97" spans="2:61" s="43" customFormat="1" outlineLevel="1">
      <c r="B97" s="353"/>
      <c r="C97" s="59">
        <f>Setting!L5</f>
        <v>0</v>
      </c>
      <c r="D97" s="221"/>
      <c r="E97" s="222"/>
      <c r="F97" s="221"/>
      <c r="G97" s="222"/>
      <c r="H97" s="221"/>
      <c r="I97" s="222"/>
      <c r="J97" s="221"/>
      <c r="K97" s="222"/>
      <c r="L97" s="221"/>
      <c r="M97" s="222"/>
      <c r="N97" s="221"/>
      <c r="O97" s="222"/>
      <c r="P97" s="221"/>
      <c r="Q97" s="222"/>
      <c r="R97" s="221"/>
      <c r="S97" s="222"/>
      <c r="T97" s="221"/>
      <c r="U97" s="222"/>
      <c r="V97" s="221"/>
      <c r="W97" s="222"/>
      <c r="X97" s="221"/>
      <c r="Y97" s="222"/>
      <c r="Z97" s="221"/>
      <c r="AA97" s="222"/>
      <c r="AB97" s="221"/>
      <c r="AC97" s="222"/>
      <c r="AD97" s="221"/>
      <c r="AE97" s="222"/>
      <c r="AF97" s="221"/>
      <c r="AG97" s="222"/>
      <c r="AH97" s="221"/>
      <c r="AI97" s="222"/>
      <c r="AJ97" s="221"/>
      <c r="AK97" s="222"/>
      <c r="AL97" s="221"/>
      <c r="AM97" s="222"/>
      <c r="AN97" s="221"/>
      <c r="AO97" s="222"/>
      <c r="AP97" s="221"/>
      <c r="AQ97" s="222"/>
      <c r="AR97" s="221"/>
      <c r="AS97" s="222"/>
      <c r="AT97" s="221"/>
      <c r="AU97" s="222"/>
      <c r="AV97" s="221"/>
      <c r="AW97" s="222"/>
      <c r="AX97" s="221"/>
      <c r="AY97" s="222"/>
      <c r="AZ97" s="221"/>
      <c r="BA97" s="222"/>
      <c r="BB97" s="221"/>
      <c r="BC97" s="222"/>
      <c r="BD97" s="221"/>
      <c r="BE97" s="222"/>
      <c r="BF97" s="221"/>
      <c r="BG97" s="338"/>
      <c r="BH97" s="221"/>
      <c r="BI97" s="222"/>
    </row>
    <row r="98" spans="2:61" s="43" customFormat="1" outlineLevel="1">
      <c r="B98" s="353"/>
      <c r="C98" s="59">
        <f>Setting!L5</f>
        <v>0</v>
      </c>
      <c r="D98" s="221"/>
      <c r="E98" s="222"/>
      <c r="F98" s="221"/>
      <c r="G98" s="222"/>
      <c r="H98" s="221"/>
      <c r="I98" s="222"/>
      <c r="J98" s="221"/>
      <c r="K98" s="222"/>
      <c r="L98" s="221"/>
      <c r="M98" s="222"/>
      <c r="N98" s="221"/>
      <c r="O98" s="222"/>
      <c r="P98" s="221"/>
      <c r="Q98" s="222"/>
      <c r="R98" s="221"/>
      <c r="S98" s="222"/>
      <c r="T98" s="221"/>
      <c r="U98" s="222"/>
      <c r="V98" s="221"/>
      <c r="W98" s="222"/>
      <c r="X98" s="221"/>
      <c r="Y98" s="222"/>
      <c r="Z98" s="221"/>
      <c r="AA98" s="222"/>
      <c r="AB98" s="221"/>
      <c r="AC98" s="222"/>
      <c r="AD98" s="221"/>
      <c r="AE98" s="222"/>
      <c r="AF98" s="221"/>
      <c r="AG98" s="222"/>
      <c r="AH98" s="221"/>
      <c r="AI98" s="222"/>
      <c r="AJ98" s="221"/>
      <c r="AK98" s="222"/>
      <c r="AL98" s="221"/>
      <c r="AM98" s="222"/>
      <c r="AN98" s="221"/>
      <c r="AO98" s="222"/>
      <c r="AP98" s="221"/>
      <c r="AQ98" s="222"/>
      <c r="AR98" s="221"/>
      <c r="AS98" s="222"/>
      <c r="AT98" s="221"/>
      <c r="AU98" s="222"/>
      <c r="AV98" s="221"/>
      <c r="AW98" s="222"/>
      <c r="AX98" s="221"/>
      <c r="AY98" s="222"/>
      <c r="AZ98" s="221"/>
      <c r="BA98" s="222"/>
      <c r="BB98" s="221"/>
      <c r="BC98" s="222"/>
      <c r="BD98" s="221"/>
      <c r="BE98" s="222"/>
      <c r="BF98" s="221"/>
      <c r="BG98" s="338"/>
      <c r="BH98" s="221"/>
      <c r="BI98" s="222"/>
    </row>
    <row r="99" spans="2:61" s="43" customFormat="1">
      <c r="B99" s="353"/>
      <c r="C99" s="55">
        <f>Setting!L6</f>
        <v>0</v>
      </c>
      <c r="D99" s="227"/>
      <c r="E99" s="228"/>
      <c r="F99" s="227"/>
      <c r="G99" s="228"/>
      <c r="H99" s="227"/>
      <c r="I99" s="228"/>
      <c r="J99" s="227"/>
      <c r="K99" s="228"/>
      <c r="L99" s="227"/>
      <c r="M99" s="228"/>
      <c r="N99" s="227"/>
      <c r="O99" s="228"/>
      <c r="P99" s="227"/>
      <c r="Q99" s="228"/>
      <c r="R99" s="227"/>
      <c r="S99" s="228"/>
      <c r="T99" s="227"/>
      <c r="U99" s="228"/>
      <c r="V99" s="227"/>
      <c r="W99" s="228"/>
      <c r="X99" s="227"/>
      <c r="Y99" s="228"/>
      <c r="Z99" s="227"/>
      <c r="AA99" s="228"/>
      <c r="AB99" s="227"/>
      <c r="AC99" s="228"/>
      <c r="AD99" s="227"/>
      <c r="AE99" s="228"/>
      <c r="AF99" s="227"/>
      <c r="AG99" s="228"/>
      <c r="AH99" s="227"/>
      <c r="AI99" s="228"/>
      <c r="AJ99" s="227"/>
      <c r="AK99" s="228"/>
      <c r="AL99" s="227"/>
      <c r="AM99" s="228"/>
      <c r="AN99" s="227"/>
      <c r="AO99" s="228"/>
      <c r="AP99" s="227"/>
      <c r="AQ99" s="228"/>
      <c r="AR99" s="227"/>
      <c r="AS99" s="228"/>
      <c r="AT99" s="227"/>
      <c r="AU99" s="228"/>
      <c r="AV99" s="227"/>
      <c r="AW99" s="228"/>
      <c r="AX99" s="227"/>
      <c r="AY99" s="228"/>
      <c r="AZ99" s="227"/>
      <c r="BA99" s="228"/>
      <c r="BB99" s="227"/>
      <c r="BC99" s="228"/>
      <c r="BD99" s="227"/>
      <c r="BE99" s="228"/>
      <c r="BF99" s="227"/>
      <c r="BG99" s="340"/>
      <c r="BH99" s="227"/>
      <c r="BI99" s="228"/>
    </row>
    <row r="100" spans="2:61" s="43" customFormat="1" ht="18" customHeight="1" outlineLevel="1">
      <c r="B100" s="353"/>
      <c r="C100" s="55">
        <f>Setting!L6</f>
        <v>0</v>
      </c>
      <c r="D100" s="221"/>
      <c r="E100" s="222"/>
      <c r="F100" s="221"/>
      <c r="G100" s="222"/>
      <c r="H100" s="221"/>
      <c r="I100" s="222"/>
      <c r="J100" s="221"/>
      <c r="K100" s="222"/>
      <c r="L100" s="221"/>
      <c r="M100" s="222"/>
      <c r="N100" s="221"/>
      <c r="O100" s="222"/>
      <c r="P100" s="221"/>
      <c r="Q100" s="222"/>
      <c r="R100" s="221"/>
      <c r="S100" s="222"/>
      <c r="T100" s="221"/>
      <c r="U100" s="222"/>
      <c r="V100" s="221"/>
      <c r="W100" s="222"/>
      <c r="X100" s="221"/>
      <c r="Y100" s="222"/>
      <c r="Z100" s="221"/>
      <c r="AA100" s="222"/>
      <c r="AB100" s="221"/>
      <c r="AC100" s="222"/>
      <c r="AD100" s="221"/>
      <c r="AE100" s="222"/>
      <c r="AF100" s="221"/>
      <c r="AG100" s="222"/>
      <c r="AH100" s="221"/>
      <c r="AI100" s="222"/>
      <c r="AJ100" s="221"/>
      <c r="AK100" s="222"/>
      <c r="AL100" s="221"/>
      <c r="AM100" s="222"/>
      <c r="AN100" s="221"/>
      <c r="AO100" s="222"/>
      <c r="AP100" s="221"/>
      <c r="AQ100" s="222"/>
      <c r="AR100" s="221"/>
      <c r="AS100" s="222"/>
      <c r="AT100" s="221"/>
      <c r="AU100" s="222"/>
      <c r="AV100" s="221"/>
      <c r="AW100" s="222"/>
      <c r="AX100" s="221"/>
      <c r="AY100" s="222"/>
      <c r="AZ100" s="221"/>
      <c r="BA100" s="222"/>
      <c r="BB100" s="221"/>
      <c r="BC100" s="222"/>
      <c r="BD100" s="221"/>
      <c r="BE100" s="222"/>
      <c r="BF100" s="221"/>
      <c r="BG100" s="338"/>
      <c r="BH100" s="221"/>
      <c r="BI100" s="222"/>
    </row>
    <row r="101" spans="2:61" s="43" customFormat="1" outlineLevel="1">
      <c r="B101" s="353"/>
      <c r="C101" s="55">
        <f>Setting!L6</f>
        <v>0</v>
      </c>
      <c r="D101" s="221"/>
      <c r="E101" s="222"/>
      <c r="F101" s="221"/>
      <c r="G101" s="222"/>
      <c r="H101" s="221"/>
      <c r="I101" s="222"/>
      <c r="J101" s="221"/>
      <c r="K101" s="222"/>
      <c r="L101" s="221"/>
      <c r="M101" s="222"/>
      <c r="N101" s="221"/>
      <c r="O101" s="222"/>
      <c r="P101" s="221"/>
      <c r="Q101" s="222"/>
      <c r="R101" s="221"/>
      <c r="S101" s="222"/>
      <c r="T101" s="221"/>
      <c r="U101" s="222"/>
      <c r="V101" s="221"/>
      <c r="W101" s="222"/>
      <c r="X101" s="221"/>
      <c r="Y101" s="222"/>
      <c r="Z101" s="221"/>
      <c r="AA101" s="222"/>
      <c r="AB101" s="221"/>
      <c r="AC101" s="222"/>
      <c r="AD101" s="221"/>
      <c r="AE101" s="222"/>
      <c r="AF101" s="221"/>
      <c r="AG101" s="222"/>
      <c r="AH101" s="221"/>
      <c r="AI101" s="222"/>
      <c r="AJ101" s="221"/>
      <c r="AK101" s="222"/>
      <c r="AL101" s="221"/>
      <c r="AM101" s="222"/>
      <c r="AN101" s="221"/>
      <c r="AO101" s="222"/>
      <c r="AP101" s="221"/>
      <c r="AQ101" s="222"/>
      <c r="AR101" s="221"/>
      <c r="AS101" s="222"/>
      <c r="AT101" s="221"/>
      <c r="AU101" s="222"/>
      <c r="AV101" s="221"/>
      <c r="AW101" s="222"/>
      <c r="AX101" s="221"/>
      <c r="AY101" s="222"/>
      <c r="AZ101" s="221"/>
      <c r="BA101" s="222"/>
      <c r="BB101" s="221"/>
      <c r="BC101" s="222"/>
      <c r="BD101" s="221"/>
      <c r="BE101" s="222"/>
      <c r="BF101" s="221"/>
      <c r="BG101" s="338"/>
      <c r="BH101" s="221"/>
      <c r="BI101" s="222"/>
    </row>
    <row r="102" spans="2:61" s="43" customFormat="1">
      <c r="B102" s="353"/>
      <c r="C102" s="59">
        <f>Setting!L7</f>
        <v>0</v>
      </c>
      <c r="D102" s="221"/>
      <c r="E102" s="222"/>
      <c r="F102" s="221"/>
      <c r="G102" s="222"/>
      <c r="H102" s="221"/>
      <c r="I102" s="222"/>
      <c r="J102" s="221"/>
      <c r="K102" s="222"/>
      <c r="L102" s="221"/>
      <c r="M102" s="222"/>
      <c r="N102" s="221"/>
      <c r="O102" s="222"/>
      <c r="P102" s="221"/>
      <c r="Q102" s="222"/>
      <c r="R102" s="221"/>
      <c r="S102" s="222"/>
      <c r="T102" s="221"/>
      <c r="U102" s="222"/>
      <c r="V102" s="221"/>
      <c r="W102" s="222"/>
      <c r="X102" s="221"/>
      <c r="Y102" s="222"/>
      <c r="Z102" s="221"/>
      <c r="AA102" s="222"/>
      <c r="AB102" s="221"/>
      <c r="AC102" s="222"/>
      <c r="AD102" s="221"/>
      <c r="AE102" s="222"/>
      <c r="AF102" s="221"/>
      <c r="AG102" s="222"/>
      <c r="AH102" s="221"/>
      <c r="AI102" s="222"/>
      <c r="AJ102" s="221"/>
      <c r="AK102" s="222"/>
      <c r="AL102" s="221"/>
      <c r="AM102" s="222"/>
      <c r="AN102" s="221"/>
      <c r="AO102" s="222"/>
      <c r="AP102" s="221"/>
      <c r="AQ102" s="222"/>
      <c r="AR102" s="221"/>
      <c r="AS102" s="222"/>
      <c r="AT102" s="221"/>
      <c r="AU102" s="222"/>
      <c r="AV102" s="221"/>
      <c r="AW102" s="222"/>
      <c r="AX102" s="221"/>
      <c r="AY102" s="222"/>
      <c r="AZ102" s="221"/>
      <c r="BA102" s="222"/>
      <c r="BB102" s="221"/>
      <c r="BC102" s="222"/>
      <c r="BD102" s="221"/>
      <c r="BE102" s="222"/>
      <c r="BF102" s="221"/>
      <c r="BG102" s="338"/>
      <c r="BH102" s="221"/>
      <c r="BI102" s="222"/>
    </row>
    <row r="103" spans="2:61" s="43" customFormat="1" outlineLevel="1">
      <c r="B103" s="353"/>
      <c r="C103" s="59">
        <f>Setting!L7</f>
        <v>0</v>
      </c>
      <c r="D103" s="221"/>
      <c r="E103" s="222"/>
      <c r="F103" s="221"/>
      <c r="G103" s="222"/>
      <c r="H103" s="221"/>
      <c r="I103" s="222"/>
      <c r="J103" s="221"/>
      <c r="K103" s="222"/>
      <c r="L103" s="221"/>
      <c r="M103" s="222"/>
      <c r="N103" s="221"/>
      <c r="O103" s="222"/>
      <c r="P103" s="221"/>
      <c r="Q103" s="222"/>
      <c r="R103" s="221"/>
      <c r="S103" s="222"/>
      <c r="T103" s="221"/>
      <c r="U103" s="222"/>
      <c r="V103" s="221"/>
      <c r="W103" s="222"/>
      <c r="X103" s="221"/>
      <c r="Y103" s="222"/>
      <c r="Z103" s="221"/>
      <c r="AA103" s="222"/>
      <c r="AB103" s="221"/>
      <c r="AC103" s="222"/>
      <c r="AD103" s="221"/>
      <c r="AE103" s="222"/>
      <c r="AF103" s="221"/>
      <c r="AG103" s="222"/>
      <c r="AH103" s="221"/>
      <c r="AI103" s="222"/>
      <c r="AJ103" s="221"/>
      <c r="AK103" s="222"/>
      <c r="AL103" s="221"/>
      <c r="AM103" s="222"/>
      <c r="AN103" s="221"/>
      <c r="AO103" s="222"/>
      <c r="AP103" s="221"/>
      <c r="AQ103" s="222"/>
      <c r="AR103" s="221"/>
      <c r="AS103" s="222"/>
      <c r="AT103" s="221"/>
      <c r="AU103" s="222"/>
      <c r="AV103" s="221"/>
      <c r="AW103" s="222"/>
      <c r="AX103" s="221"/>
      <c r="AY103" s="222"/>
      <c r="AZ103" s="221"/>
      <c r="BA103" s="222"/>
      <c r="BB103" s="221"/>
      <c r="BC103" s="222"/>
      <c r="BD103" s="221"/>
      <c r="BE103" s="222"/>
      <c r="BF103" s="221"/>
      <c r="BG103" s="338"/>
      <c r="BH103" s="221"/>
      <c r="BI103" s="222"/>
    </row>
    <row r="104" spans="2:61" s="43" customFormat="1" outlineLevel="1">
      <c r="B104" s="353"/>
      <c r="C104" s="59">
        <f>Setting!L7</f>
        <v>0</v>
      </c>
      <c r="D104" s="221"/>
      <c r="E104" s="222"/>
      <c r="F104" s="221"/>
      <c r="G104" s="222"/>
      <c r="H104" s="221"/>
      <c r="I104" s="222"/>
      <c r="J104" s="221"/>
      <c r="K104" s="222"/>
      <c r="L104" s="221"/>
      <c r="M104" s="222"/>
      <c r="N104" s="221"/>
      <c r="O104" s="222"/>
      <c r="P104" s="221"/>
      <c r="Q104" s="222"/>
      <c r="R104" s="221"/>
      <c r="S104" s="222"/>
      <c r="T104" s="221"/>
      <c r="U104" s="222"/>
      <c r="V104" s="221"/>
      <c r="W104" s="222"/>
      <c r="X104" s="221"/>
      <c r="Y104" s="222"/>
      <c r="Z104" s="221"/>
      <c r="AA104" s="222"/>
      <c r="AB104" s="221"/>
      <c r="AC104" s="222"/>
      <c r="AD104" s="221"/>
      <c r="AE104" s="222"/>
      <c r="AF104" s="221"/>
      <c r="AG104" s="222"/>
      <c r="AH104" s="221"/>
      <c r="AI104" s="222"/>
      <c r="AJ104" s="221"/>
      <c r="AK104" s="222"/>
      <c r="AL104" s="221"/>
      <c r="AM104" s="222"/>
      <c r="AN104" s="221"/>
      <c r="AO104" s="222"/>
      <c r="AP104" s="221"/>
      <c r="AQ104" s="222"/>
      <c r="AR104" s="221"/>
      <c r="AS104" s="222"/>
      <c r="AT104" s="221"/>
      <c r="AU104" s="222"/>
      <c r="AV104" s="221"/>
      <c r="AW104" s="222"/>
      <c r="AX104" s="221"/>
      <c r="AY104" s="222"/>
      <c r="AZ104" s="221"/>
      <c r="BA104" s="222"/>
      <c r="BB104" s="221"/>
      <c r="BC104" s="222"/>
      <c r="BD104" s="221"/>
      <c r="BE104" s="222"/>
      <c r="BF104" s="221"/>
      <c r="BG104" s="338"/>
      <c r="BH104" s="221"/>
      <c r="BI104" s="222"/>
    </row>
    <row r="105" spans="2:61" s="43" customFormat="1">
      <c r="B105" s="353"/>
      <c r="C105" s="55">
        <f>Setting!L8</f>
        <v>0</v>
      </c>
      <c r="D105" s="227"/>
      <c r="E105" s="228"/>
      <c r="F105" s="227"/>
      <c r="G105" s="228"/>
      <c r="H105" s="227"/>
      <c r="I105" s="228"/>
      <c r="J105" s="227"/>
      <c r="K105" s="228"/>
      <c r="L105" s="227"/>
      <c r="M105" s="228"/>
      <c r="N105" s="227"/>
      <c r="O105" s="228"/>
      <c r="P105" s="227"/>
      <c r="Q105" s="228"/>
      <c r="R105" s="227"/>
      <c r="S105" s="228"/>
      <c r="T105" s="227"/>
      <c r="U105" s="228"/>
      <c r="V105" s="227"/>
      <c r="W105" s="228"/>
      <c r="X105" s="227"/>
      <c r="Y105" s="228"/>
      <c r="Z105" s="227"/>
      <c r="AA105" s="228"/>
      <c r="AB105" s="227"/>
      <c r="AC105" s="228"/>
      <c r="AD105" s="227"/>
      <c r="AE105" s="228"/>
      <c r="AF105" s="227"/>
      <c r="AG105" s="228"/>
      <c r="AH105" s="227"/>
      <c r="AI105" s="228"/>
      <c r="AJ105" s="227"/>
      <c r="AK105" s="228"/>
      <c r="AL105" s="227"/>
      <c r="AM105" s="228"/>
      <c r="AN105" s="227"/>
      <c r="AO105" s="228"/>
      <c r="AP105" s="227"/>
      <c r="AQ105" s="228"/>
      <c r="AR105" s="227"/>
      <c r="AS105" s="228"/>
      <c r="AT105" s="227"/>
      <c r="AU105" s="228"/>
      <c r="AV105" s="227"/>
      <c r="AW105" s="228"/>
      <c r="AX105" s="227"/>
      <c r="AY105" s="228"/>
      <c r="AZ105" s="227"/>
      <c r="BA105" s="228"/>
      <c r="BB105" s="227"/>
      <c r="BC105" s="228"/>
      <c r="BD105" s="227"/>
      <c r="BE105" s="228"/>
      <c r="BF105" s="227"/>
      <c r="BG105" s="340"/>
      <c r="BH105" s="227"/>
      <c r="BI105" s="228"/>
    </row>
    <row r="106" spans="2:61" s="43" customFormat="1" outlineLevel="1">
      <c r="B106" s="353"/>
      <c r="C106" s="55">
        <f>Setting!L8</f>
        <v>0</v>
      </c>
      <c r="D106" s="221"/>
      <c r="E106" s="222"/>
      <c r="F106" s="221"/>
      <c r="G106" s="222"/>
      <c r="H106" s="221"/>
      <c r="I106" s="222"/>
      <c r="J106" s="221"/>
      <c r="K106" s="222"/>
      <c r="L106" s="221"/>
      <c r="M106" s="222"/>
      <c r="N106" s="221"/>
      <c r="O106" s="222"/>
      <c r="P106" s="221"/>
      <c r="Q106" s="222"/>
      <c r="R106" s="221"/>
      <c r="S106" s="222"/>
      <c r="T106" s="221"/>
      <c r="U106" s="222"/>
      <c r="V106" s="221"/>
      <c r="W106" s="222"/>
      <c r="X106" s="221"/>
      <c r="Y106" s="222"/>
      <c r="Z106" s="221"/>
      <c r="AA106" s="222"/>
      <c r="AB106" s="221"/>
      <c r="AC106" s="222"/>
      <c r="AD106" s="221"/>
      <c r="AE106" s="222"/>
      <c r="AF106" s="221"/>
      <c r="AG106" s="222"/>
      <c r="AH106" s="221"/>
      <c r="AI106" s="222"/>
      <c r="AJ106" s="221"/>
      <c r="AK106" s="222"/>
      <c r="AL106" s="221"/>
      <c r="AM106" s="222"/>
      <c r="AN106" s="221"/>
      <c r="AO106" s="222"/>
      <c r="AP106" s="221"/>
      <c r="AQ106" s="222"/>
      <c r="AR106" s="221"/>
      <c r="AS106" s="222"/>
      <c r="AT106" s="221"/>
      <c r="AU106" s="222"/>
      <c r="AV106" s="221"/>
      <c r="AW106" s="222"/>
      <c r="AX106" s="221"/>
      <c r="AY106" s="222"/>
      <c r="AZ106" s="221"/>
      <c r="BA106" s="222"/>
      <c r="BB106" s="221"/>
      <c r="BC106" s="222"/>
      <c r="BD106" s="221"/>
      <c r="BE106" s="222"/>
      <c r="BF106" s="221"/>
      <c r="BG106" s="338"/>
      <c r="BH106" s="221"/>
      <c r="BI106" s="222"/>
    </row>
    <row r="107" spans="2:61" s="43" customFormat="1" outlineLevel="1">
      <c r="B107" s="353"/>
      <c r="C107" s="55">
        <f>Setting!L8</f>
        <v>0</v>
      </c>
      <c r="D107" s="221"/>
      <c r="E107" s="222"/>
      <c r="F107" s="221"/>
      <c r="G107" s="222"/>
      <c r="H107" s="221"/>
      <c r="I107" s="222"/>
      <c r="J107" s="221"/>
      <c r="K107" s="222"/>
      <c r="L107" s="221"/>
      <c r="M107" s="222"/>
      <c r="N107" s="221"/>
      <c r="O107" s="222"/>
      <c r="P107" s="221"/>
      <c r="Q107" s="222"/>
      <c r="R107" s="221"/>
      <c r="S107" s="222"/>
      <c r="T107" s="221"/>
      <c r="U107" s="222"/>
      <c r="V107" s="221"/>
      <c r="W107" s="222"/>
      <c r="X107" s="221"/>
      <c r="Y107" s="222"/>
      <c r="Z107" s="221"/>
      <c r="AA107" s="222"/>
      <c r="AB107" s="221"/>
      <c r="AC107" s="222"/>
      <c r="AD107" s="221"/>
      <c r="AE107" s="222"/>
      <c r="AF107" s="221"/>
      <c r="AG107" s="222"/>
      <c r="AH107" s="221"/>
      <c r="AI107" s="222"/>
      <c r="AJ107" s="221"/>
      <c r="AK107" s="222"/>
      <c r="AL107" s="221"/>
      <c r="AM107" s="222"/>
      <c r="AN107" s="221"/>
      <c r="AO107" s="222"/>
      <c r="AP107" s="221"/>
      <c r="AQ107" s="222"/>
      <c r="AR107" s="221"/>
      <c r="AS107" s="222"/>
      <c r="AT107" s="221"/>
      <c r="AU107" s="222"/>
      <c r="AV107" s="221"/>
      <c r="AW107" s="222"/>
      <c r="AX107" s="221"/>
      <c r="AY107" s="222"/>
      <c r="AZ107" s="221"/>
      <c r="BA107" s="222"/>
      <c r="BB107" s="221"/>
      <c r="BC107" s="222"/>
      <c r="BD107" s="221"/>
      <c r="BE107" s="222"/>
      <c r="BF107" s="221"/>
      <c r="BG107" s="338"/>
      <c r="BH107" s="221"/>
      <c r="BI107" s="222"/>
    </row>
    <row r="108" spans="2:61" s="43" customFormat="1">
      <c r="B108" s="353"/>
      <c r="C108" s="59">
        <f>Setting!L9</f>
        <v>0</v>
      </c>
      <c r="D108" s="221"/>
      <c r="E108" s="222"/>
      <c r="F108" s="221"/>
      <c r="G108" s="222"/>
      <c r="H108" s="221"/>
      <c r="I108" s="222"/>
      <c r="J108" s="221"/>
      <c r="K108" s="222"/>
      <c r="L108" s="221"/>
      <c r="M108" s="222"/>
      <c r="N108" s="221"/>
      <c r="O108" s="222"/>
      <c r="P108" s="221"/>
      <c r="Q108" s="222"/>
      <c r="R108" s="221"/>
      <c r="S108" s="222"/>
      <c r="T108" s="221"/>
      <c r="U108" s="222"/>
      <c r="V108" s="221"/>
      <c r="W108" s="222"/>
      <c r="X108" s="221"/>
      <c r="Y108" s="222"/>
      <c r="Z108" s="221"/>
      <c r="AA108" s="222"/>
      <c r="AB108" s="221"/>
      <c r="AC108" s="222"/>
      <c r="AD108" s="221"/>
      <c r="AE108" s="222"/>
      <c r="AF108" s="221"/>
      <c r="AG108" s="222"/>
      <c r="AH108" s="221"/>
      <c r="AI108" s="222"/>
      <c r="AJ108" s="221"/>
      <c r="AK108" s="222"/>
      <c r="AL108" s="221"/>
      <c r="AM108" s="222"/>
      <c r="AN108" s="221"/>
      <c r="AO108" s="222"/>
      <c r="AP108" s="221"/>
      <c r="AQ108" s="222"/>
      <c r="AR108" s="221"/>
      <c r="AS108" s="222"/>
      <c r="AT108" s="221"/>
      <c r="AU108" s="222"/>
      <c r="AV108" s="221"/>
      <c r="AW108" s="222"/>
      <c r="AX108" s="221"/>
      <c r="AY108" s="222"/>
      <c r="AZ108" s="221"/>
      <c r="BA108" s="222"/>
      <c r="BB108" s="221"/>
      <c r="BC108" s="222"/>
      <c r="BD108" s="221"/>
      <c r="BE108" s="222"/>
      <c r="BF108" s="221"/>
      <c r="BG108" s="338"/>
      <c r="BH108" s="221"/>
      <c r="BI108" s="222"/>
    </row>
    <row r="109" spans="2:61" s="43" customFormat="1" outlineLevel="1">
      <c r="B109" s="353"/>
      <c r="C109" s="59">
        <f>Setting!L9</f>
        <v>0</v>
      </c>
      <c r="D109" s="221"/>
      <c r="E109" s="222"/>
      <c r="F109" s="221"/>
      <c r="G109" s="222"/>
      <c r="H109" s="221"/>
      <c r="I109" s="222"/>
      <c r="J109" s="221"/>
      <c r="K109" s="222"/>
      <c r="L109" s="221"/>
      <c r="M109" s="222"/>
      <c r="N109" s="221"/>
      <c r="O109" s="222"/>
      <c r="P109" s="221"/>
      <c r="Q109" s="222"/>
      <c r="R109" s="221"/>
      <c r="S109" s="222"/>
      <c r="T109" s="221"/>
      <c r="U109" s="222"/>
      <c r="V109" s="221"/>
      <c r="W109" s="222"/>
      <c r="X109" s="221"/>
      <c r="Y109" s="222"/>
      <c r="Z109" s="221"/>
      <c r="AA109" s="222"/>
      <c r="AB109" s="221"/>
      <c r="AC109" s="222"/>
      <c r="AD109" s="221"/>
      <c r="AE109" s="222"/>
      <c r="AF109" s="221"/>
      <c r="AG109" s="222"/>
      <c r="AH109" s="221"/>
      <c r="AI109" s="222"/>
      <c r="AJ109" s="221"/>
      <c r="AK109" s="222"/>
      <c r="AL109" s="221"/>
      <c r="AM109" s="222"/>
      <c r="AN109" s="221"/>
      <c r="AO109" s="222"/>
      <c r="AP109" s="221"/>
      <c r="AQ109" s="222"/>
      <c r="AR109" s="221"/>
      <c r="AS109" s="222"/>
      <c r="AT109" s="221"/>
      <c r="AU109" s="222"/>
      <c r="AV109" s="221"/>
      <c r="AW109" s="222"/>
      <c r="AX109" s="221"/>
      <c r="AY109" s="222"/>
      <c r="AZ109" s="221"/>
      <c r="BA109" s="222"/>
      <c r="BB109" s="221"/>
      <c r="BC109" s="222"/>
      <c r="BD109" s="221"/>
      <c r="BE109" s="222"/>
      <c r="BF109" s="221"/>
      <c r="BG109" s="338"/>
      <c r="BH109" s="221"/>
      <c r="BI109" s="222"/>
    </row>
    <row r="110" spans="2:61" s="43" customFormat="1" outlineLevel="1">
      <c r="B110" s="353"/>
      <c r="C110" s="59">
        <f>Setting!L9</f>
        <v>0</v>
      </c>
      <c r="D110" s="221"/>
      <c r="E110" s="222"/>
      <c r="F110" s="221"/>
      <c r="G110" s="222"/>
      <c r="H110" s="221"/>
      <c r="I110" s="222"/>
      <c r="J110" s="221"/>
      <c r="K110" s="222"/>
      <c r="L110" s="221"/>
      <c r="M110" s="222"/>
      <c r="N110" s="221"/>
      <c r="O110" s="222"/>
      <c r="P110" s="221"/>
      <c r="Q110" s="222"/>
      <c r="R110" s="221"/>
      <c r="S110" s="222"/>
      <c r="T110" s="221"/>
      <c r="U110" s="222"/>
      <c r="V110" s="221"/>
      <c r="W110" s="222"/>
      <c r="X110" s="221"/>
      <c r="Y110" s="222"/>
      <c r="Z110" s="221"/>
      <c r="AA110" s="222"/>
      <c r="AB110" s="221"/>
      <c r="AC110" s="222"/>
      <c r="AD110" s="221"/>
      <c r="AE110" s="222"/>
      <c r="AF110" s="221"/>
      <c r="AG110" s="222"/>
      <c r="AH110" s="221"/>
      <c r="AI110" s="222"/>
      <c r="AJ110" s="221"/>
      <c r="AK110" s="222"/>
      <c r="AL110" s="221"/>
      <c r="AM110" s="222"/>
      <c r="AN110" s="221"/>
      <c r="AO110" s="222"/>
      <c r="AP110" s="221"/>
      <c r="AQ110" s="222"/>
      <c r="AR110" s="221"/>
      <c r="AS110" s="222"/>
      <c r="AT110" s="221"/>
      <c r="AU110" s="222"/>
      <c r="AV110" s="221"/>
      <c r="AW110" s="222"/>
      <c r="AX110" s="221"/>
      <c r="AY110" s="222"/>
      <c r="AZ110" s="221"/>
      <c r="BA110" s="222"/>
      <c r="BB110" s="221"/>
      <c r="BC110" s="222"/>
      <c r="BD110" s="221"/>
      <c r="BE110" s="222"/>
      <c r="BF110" s="221"/>
      <c r="BG110" s="338"/>
      <c r="BH110" s="221"/>
      <c r="BI110" s="222"/>
    </row>
    <row r="111" spans="2:61" s="43" customFormat="1">
      <c r="B111" s="353"/>
      <c r="C111" s="55">
        <f>Setting!L10</f>
        <v>0</v>
      </c>
      <c r="D111" s="227"/>
      <c r="E111" s="228"/>
      <c r="F111" s="227"/>
      <c r="G111" s="228"/>
      <c r="H111" s="227"/>
      <c r="I111" s="228"/>
      <c r="J111" s="227"/>
      <c r="K111" s="228"/>
      <c r="L111" s="227"/>
      <c r="M111" s="228"/>
      <c r="N111" s="227"/>
      <c r="O111" s="228"/>
      <c r="P111" s="227"/>
      <c r="Q111" s="228"/>
      <c r="R111" s="227"/>
      <c r="S111" s="228"/>
      <c r="T111" s="227"/>
      <c r="U111" s="228"/>
      <c r="V111" s="227"/>
      <c r="W111" s="228"/>
      <c r="X111" s="227"/>
      <c r="Y111" s="228"/>
      <c r="Z111" s="227"/>
      <c r="AA111" s="228"/>
      <c r="AB111" s="227"/>
      <c r="AC111" s="228"/>
      <c r="AD111" s="227"/>
      <c r="AE111" s="228"/>
      <c r="AF111" s="227"/>
      <c r="AG111" s="228"/>
      <c r="AH111" s="227"/>
      <c r="AI111" s="228"/>
      <c r="AJ111" s="227"/>
      <c r="AK111" s="228"/>
      <c r="AL111" s="227"/>
      <c r="AM111" s="228"/>
      <c r="AN111" s="227"/>
      <c r="AO111" s="228"/>
      <c r="AP111" s="227"/>
      <c r="AQ111" s="228"/>
      <c r="AR111" s="227"/>
      <c r="AS111" s="228"/>
      <c r="AT111" s="227"/>
      <c r="AU111" s="228"/>
      <c r="AV111" s="227"/>
      <c r="AW111" s="228"/>
      <c r="AX111" s="227"/>
      <c r="AY111" s="228"/>
      <c r="AZ111" s="227"/>
      <c r="BA111" s="228"/>
      <c r="BB111" s="227"/>
      <c r="BC111" s="228"/>
      <c r="BD111" s="227"/>
      <c r="BE111" s="228"/>
      <c r="BF111" s="227"/>
      <c r="BG111" s="340"/>
      <c r="BH111" s="227"/>
      <c r="BI111" s="228"/>
    </row>
    <row r="112" spans="2:61" s="43" customFormat="1" outlineLevel="1">
      <c r="B112" s="353"/>
      <c r="C112" s="55">
        <f>Setting!L10</f>
        <v>0</v>
      </c>
      <c r="D112" s="221"/>
      <c r="E112" s="222"/>
      <c r="F112" s="221"/>
      <c r="G112" s="222"/>
      <c r="H112" s="221"/>
      <c r="I112" s="222"/>
      <c r="J112" s="221"/>
      <c r="K112" s="222"/>
      <c r="L112" s="221"/>
      <c r="M112" s="222"/>
      <c r="N112" s="221"/>
      <c r="O112" s="222"/>
      <c r="P112" s="221"/>
      <c r="Q112" s="222"/>
      <c r="R112" s="221"/>
      <c r="S112" s="222"/>
      <c r="T112" s="221"/>
      <c r="U112" s="222"/>
      <c r="V112" s="221"/>
      <c r="W112" s="222"/>
      <c r="X112" s="221"/>
      <c r="Y112" s="222"/>
      <c r="Z112" s="221"/>
      <c r="AA112" s="222"/>
      <c r="AB112" s="221"/>
      <c r="AC112" s="222"/>
      <c r="AD112" s="221"/>
      <c r="AE112" s="222"/>
      <c r="AF112" s="221"/>
      <c r="AG112" s="222"/>
      <c r="AH112" s="221"/>
      <c r="AI112" s="222"/>
      <c r="AJ112" s="221"/>
      <c r="AK112" s="222"/>
      <c r="AL112" s="221"/>
      <c r="AM112" s="222"/>
      <c r="AN112" s="221"/>
      <c r="AO112" s="222"/>
      <c r="AP112" s="221"/>
      <c r="AQ112" s="222"/>
      <c r="AR112" s="221"/>
      <c r="AS112" s="222"/>
      <c r="AT112" s="221"/>
      <c r="AU112" s="222"/>
      <c r="AV112" s="221"/>
      <c r="AW112" s="222"/>
      <c r="AX112" s="221"/>
      <c r="AY112" s="222"/>
      <c r="AZ112" s="221"/>
      <c r="BA112" s="222"/>
      <c r="BB112" s="221"/>
      <c r="BC112" s="222"/>
      <c r="BD112" s="221"/>
      <c r="BE112" s="222"/>
      <c r="BF112" s="221"/>
      <c r="BG112" s="338"/>
      <c r="BH112" s="221"/>
      <c r="BI112" s="222"/>
    </row>
    <row r="113" spans="2:61" s="43" customFormat="1" outlineLevel="1">
      <c r="B113" s="353"/>
      <c r="C113" s="55">
        <f>Setting!L10</f>
        <v>0</v>
      </c>
      <c r="D113" s="221"/>
      <c r="E113" s="222"/>
      <c r="F113" s="221"/>
      <c r="G113" s="222"/>
      <c r="H113" s="221"/>
      <c r="I113" s="222"/>
      <c r="J113" s="221"/>
      <c r="K113" s="222"/>
      <c r="L113" s="221"/>
      <c r="M113" s="222"/>
      <c r="N113" s="221"/>
      <c r="O113" s="222"/>
      <c r="P113" s="221"/>
      <c r="Q113" s="222"/>
      <c r="R113" s="221"/>
      <c r="S113" s="222"/>
      <c r="T113" s="221"/>
      <c r="U113" s="222"/>
      <c r="V113" s="221"/>
      <c r="W113" s="222"/>
      <c r="X113" s="221"/>
      <c r="Y113" s="222"/>
      <c r="Z113" s="221"/>
      <c r="AA113" s="222"/>
      <c r="AB113" s="221"/>
      <c r="AC113" s="222"/>
      <c r="AD113" s="221"/>
      <c r="AE113" s="222"/>
      <c r="AF113" s="221"/>
      <c r="AG113" s="222"/>
      <c r="AH113" s="221"/>
      <c r="AI113" s="222"/>
      <c r="AJ113" s="221"/>
      <c r="AK113" s="222"/>
      <c r="AL113" s="221"/>
      <c r="AM113" s="222"/>
      <c r="AN113" s="221"/>
      <c r="AO113" s="222"/>
      <c r="AP113" s="221"/>
      <c r="AQ113" s="222"/>
      <c r="AR113" s="221"/>
      <c r="AS113" s="222"/>
      <c r="AT113" s="221"/>
      <c r="AU113" s="222"/>
      <c r="AV113" s="221"/>
      <c r="AW113" s="222"/>
      <c r="AX113" s="221"/>
      <c r="AY113" s="222"/>
      <c r="AZ113" s="221"/>
      <c r="BA113" s="222"/>
      <c r="BB113" s="221"/>
      <c r="BC113" s="222"/>
      <c r="BD113" s="221"/>
      <c r="BE113" s="222"/>
      <c r="BF113" s="221"/>
      <c r="BG113" s="338"/>
      <c r="BH113" s="221"/>
      <c r="BI113" s="222"/>
    </row>
    <row r="114" spans="2:61" s="43" customFormat="1">
      <c r="B114" s="353"/>
      <c r="C114" s="59">
        <f>Setting!L11</f>
        <v>0</v>
      </c>
      <c r="D114" s="221"/>
      <c r="E114" s="222"/>
      <c r="F114" s="221"/>
      <c r="G114" s="222"/>
      <c r="H114" s="221"/>
      <c r="I114" s="222"/>
      <c r="J114" s="221"/>
      <c r="K114" s="222"/>
      <c r="L114" s="221"/>
      <c r="M114" s="222"/>
      <c r="N114" s="221"/>
      <c r="O114" s="222"/>
      <c r="P114" s="221"/>
      <c r="Q114" s="222"/>
      <c r="R114" s="221"/>
      <c r="S114" s="222"/>
      <c r="T114" s="221"/>
      <c r="U114" s="222"/>
      <c r="V114" s="221"/>
      <c r="W114" s="222"/>
      <c r="X114" s="221"/>
      <c r="Y114" s="222"/>
      <c r="Z114" s="221"/>
      <c r="AA114" s="222"/>
      <c r="AB114" s="221"/>
      <c r="AC114" s="222"/>
      <c r="AD114" s="221"/>
      <c r="AE114" s="222"/>
      <c r="AF114" s="221"/>
      <c r="AG114" s="222"/>
      <c r="AH114" s="221"/>
      <c r="AI114" s="222"/>
      <c r="AJ114" s="221"/>
      <c r="AK114" s="222"/>
      <c r="AL114" s="221"/>
      <c r="AM114" s="222"/>
      <c r="AN114" s="221"/>
      <c r="AO114" s="222"/>
      <c r="AP114" s="221"/>
      <c r="AQ114" s="222"/>
      <c r="AR114" s="221"/>
      <c r="AS114" s="222"/>
      <c r="AT114" s="221"/>
      <c r="AU114" s="222"/>
      <c r="AV114" s="221"/>
      <c r="AW114" s="222"/>
      <c r="AX114" s="221"/>
      <c r="AY114" s="222"/>
      <c r="AZ114" s="221"/>
      <c r="BA114" s="222"/>
      <c r="BB114" s="221"/>
      <c r="BC114" s="222"/>
      <c r="BD114" s="221"/>
      <c r="BE114" s="222"/>
      <c r="BF114" s="221"/>
      <c r="BG114" s="338"/>
      <c r="BH114" s="221"/>
      <c r="BI114" s="222"/>
    </row>
    <row r="115" spans="2:61" s="43" customFormat="1" outlineLevel="1">
      <c r="B115" s="353"/>
      <c r="C115" s="59">
        <f>Setting!L11</f>
        <v>0</v>
      </c>
      <c r="D115" s="221"/>
      <c r="E115" s="222"/>
      <c r="F115" s="221"/>
      <c r="G115" s="222"/>
      <c r="H115" s="221"/>
      <c r="I115" s="222"/>
      <c r="J115" s="221"/>
      <c r="K115" s="222"/>
      <c r="L115" s="221"/>
      <c r="M115" s="222"/>
      <c r="N115" s="221"/>
      <c r="O115" s="222"/>
      <c r="P115" s="221"/>
      <c r="Q115" s="222"/>
      <c r="R115" s="221"/>
      <c r="S115" s="222"/>
      <c r="T115" s="221"/>
      <c r="U115" s="222"/>
      <c r="V115" s="221"/>
      <c r="W115" s="222"/>
      <c r="X115" s="221"/>
      <c r="Y115" s="222"/>
      <c r="Z115" s="221"/>
      <c r="AA115" s="222"/>
      <c r="AB115" s="221"/>
      <c r="AC115" s="222"/>
      <c r="AD115" s="221"/>
      <c r="AE115" s="222"/>
      <c r="AF115" s="221"/>
      <c r="AG115" s="222"/>
      <c r="AH115" s="221"/>
      <c r="AI115" s="222"/>
      <c r="AJ115" s="221"/>
      <c r="AK115" s="222"/>
      <c r="AL115" s="221"/>
      <c r="AM115" s="222"/>
      <c r="AN115" s="221"/>
      <c r="AO115" s="222"/>
      <c r="AP115" s="221"/>
      <c r="AQ115" s="222"/>
      <c r="AR115" s="221"/>
      <c r="AS115" s="222"/>
      <c r="AT115" s="221"/>
      <c r="AU115" s="222"/>
      <c r="AV115" s="221"/>
      <c r="AW115" s="222"/>
      <c r="AX115" s="221"/>
      <c r="AY115" s="222"/>
      <c r="AZ115" s="221"/>
      <c r="BA115" s="222"/>
      <c r="BB115" s="221"/>
      <c r="BC115" s="222"/>
      <c r="BD115" s="221"/>
      <c r="BE115" s="222"/>
      <c r="BF115" s="221"/>
      <c r="BG115" s="338"/>
      <c r="BH115" s="221"/>
      <c r="BI115" s="222"/>
    </row>
    <row r="116" spans="2:61" s="43" customFormat="1" outlineLevel="1">
      <c r="B116" s="353"/>
      <c r="C116" s="59">
        <f>Setting!L11</f>
        <v>0</v>
      </c>
      <c r="D116" s="221"/>
      <c r="E116" s="222"/>
      <c r="F116" s="221"/>
      <c r="G116" s="222"/>
      <c r="H116" s="221"/>
      <c r="I116" s="222"/>
      <c r="J116" s="221"/>
      <c r="K116" s="222"/>
      <c r="L116" s="221"/>
      <c r="M116" s="222"/>
      <c r="N116" s="221"/>
      <c r="O116" s="222"/>
      <c r="P116" s="221"/>
      <c r="Q116" s="222"/>
      <c r="R116" s="221"/>
      <c r="S116" s="222"/>
      <c r="T116" s="221"/>
      <c r="U116" s="222"/>
      <c r="V116" s="221"/>
      <c r="W116" s="222"/>
      <c r="X116" s="221"/>
      <c r="Y116" s="222"/>
      <c r="Z116" s="221"/>
      <c r="AA116" s="222"/>
      <c r="AB116" s="221"/>
      <c r="AC116" s="222"/>
      <c r="AD116" s="221"/>
      <c r="AE116" s="222"/>
      <c r="AF116" s="221"/>
      <c r="AG116" s="222"/>
      <c r="AH116" s="221"/>
      <c r="AI116" s="222"/>
      <c r="AJ116" s="221"/>
      <c r="AK116" s="222"/>
      <c r="AL116" s="221"/>
      <c r="AM116" s="222"/>
      <c r="AN116" s="221"/>
      <c r="AO116" s="222"/>
      <c r="AP116" s="221"/>
      <c r="AQ116" s="222"/>
      <c r="AR116" s="221"/>
      <c r="AS116" s="222"/>
      <c r="AT116" s="221"/>
      <c r="AU116" s="222"/>
      <c r="AV116" s="221"/>
      <c r="AW116" s="222"/>
      <c r="AX116" s="221"/>
      <c r="AY116" s="222"/>
      <c r="AZ116" s="221"/>
      <c r="BA116" s="222"/>
      <c r="BB116" s="221"/>
      <c r="BC116" s="222"/>
      <c r="BD116" s="221"/>
      <c r="BE116" s="222"/>
      <c r="BF116" s="221"/>
      <c r="BG116" s="338"/>
      <c r="BH116" s="221"/>
      <c r="BI116" s="222"/>
    </row>
    <row r="117" spans="2:61" s="43" customFormat="1">
      <c r="B117" s="353"/>
      <c r="C117" s="55">
        <f>Setting!L12</f>
        <v>0</v>
      </c>
      <c r="D117" s="227"/>
      <c r="E117" s="228"/>
      <c r="F117" s="227"/>
      <c r="G117" s="228"/>
      <c r="H117" s="227"/>
      <c r="I117" s="228"/>
      <c r="J117" s="227"/>
      <c r="K117" s="228"/>
      <c r="L117" s="227"/>
      <c r="M117" s="228"/>
      <c r="N117" s="227"/>
      <c r="O117" s="228"/>
      <c r="P117" s="227"/>
      <c r="Q117" s="228"/>
      <c r="R117" s="227"/>
      <c r="S117" s="228"/>
      <c r="T117" s="227"/>
      <c r="U117" s="228"/>
      <c r="V117" s="227"/>
      <c r="W117" s="228"/>
      <c r="X117" s="227"/>
      <c r="Y117" s="228"/>
      <c r="Z117" s="227"/>
      <c r="AA117" s="228"/>
      <c r="AB117" s="227"/>
      <c r="AC117" s="228"/>
      <c r="AD117" s="227"/>
      <c r="AE117" s="228"/>
      <c r="AF117" s="227"/>
      <c r="AG117" s="228"/>
      <c r="AH117" s="227"/>
      <c r="AI117" s="228"/>
      <c r="AJ117" s="227"/>
      <c r="AK117" s="228"/>
      <c r="AL117" s="227"/>
      <c r="AM117" s="228"/>
      <c r="AN117" s="227"/>
      <c r="AO117" s="228"/>
      <c r="AP117" s="227"/>
      <c r="AQ117" s="228"/>
      <c r="AR117" s="227"/>
      <c r="AS117" s="228"/>
      <c r="AT117" s="227"/>
      <c r="AU117" s="228"/>
      <c r="AV117" s="227"/>
      <c r="AW117" s="228"/>
      <c r="AX117" s="227"/>
      <c r="AY117" s="228"/>
      <c r="AZ117" s="227"/>
      <c r="BA117" s="228"/>
      <c r="BB117" s="227"/>
      <c r="BC117" s="228"/>
      <c r="BD117" s="227"/>
      <c r="BE117" s="228"/>
      <c r="BF117" s="227"/>
      <c r="BG117" s="340"/>
      <c r="BH117" s="227"/>
      <c r="BI117" s="228"/>
    </row>
    <row r="118" spans="2:61" s="43" customFormat="1" outlineLevel="1">
      <c r="B118" s="353"/>
      <c r="C118" s="55">
        <f>Setting!L12</f>
        <v>0</v>
      </c>
      <c r="D118" s="221"/>
      <c r="E118" s="222"/>
      <c r="F118" s="221"/>
      <c r="G118" s="222"/>
      <c r="H118" s="221"/>
      <c r="I118" s="222"/>
      <c r="J118" s="221"/>
      <c r="K118" s="222"/>
      <c r="L118" s="221"/>
      <c r="M118" s="222"/>
      <c r="N118" s="221"/>
      <c r="O118" s="222"/>
      <c r="P118" s="221"/>
      <c r="Q118" s="222"/>
      <c r="R118" s="221"/>
      <c r="S118" s="222"/>
      <c r="T118" s="221"/>
      <c r="U118" s="222"/>
      <c r="V118" s="221"/>
      <c r="W118" s="222"/>
      <c r="X118" s="221"/>
      <c r="Y118" s="222"/>
      <c r="Z118" s="221"/>
      <c r="AA118" s="222"/>
      <c r="AB118" s="221"/>
      <c r="AC118" s="222"/>
      <c r="AD118" s="221"/>
      <c r="AE118" s="222"/>
      <c r="AF118" s="221"/>
      <c r="AG118" s="222"/>
      <c r="AH118" s="221"/>
      <c r="AI118" s="222"/>
      <c r="AJ118" s="221"/>
      <c r="AK118" s="222"/>
      <c r="AL118" s="221"/>
      <c r="AM118" s="222"/>
      <c r="AN118" s="221"/>
      <c r="AO118" s="222"/>
      <c r="AP118" s="221"/>
      <c r="AQ118" s="222"/>
      <c r="AR118" s="221"/>
      <c r="AS118" s="222"/>
      <c r="AT118" s="221"/>
      <c r="AU118" s="222"/>
      <c r="AV118" s="221"/>
      <c r="AW118" s="222"/>
      <c r="AX118" s="221"/>
      <c r="AY118" s="222"/>
      <c r="AZ118" s="221"/>
      <c r="BA118" s="222"/>
      <c r="BB118" s="221"/>
      <c r="BC118" s="222"/>
      <c r="BD118" s="221"/>
      <c r="BE118" s="222"/>
      <c r="BF118" s="221"/>
      <c r="BG118" s="338"/>
      <c r="BH118" s="221"/>
      <c r="BI118" s="222"/>
    </row>
    <row r="119" spans="2:61" s="43" customFormat="1" outlineLevel="1">
      <c r="B119" s="353"/>
      <c r="C119" s="55">
        <f>Setting!L12</f>
        <v>0</v>
      </c>
      <c r="D119" s="221"/>
      <c r="E119" s="222"/>
      <c r="F119" s="221"/>
      <c r="G119" s="222"/>
      <c r="H119" s="221"/>
      <c r="I119" s="222"/>
      <c r="J119" s="221"/>
      <c r="K119" s="222"/>
      <c r="L119" s="221"/>
      <c r="M119" s="222"/>
      <c r="N119" s="221"/>
      <c r="O119" s="222"/>
      <c r="P119" s="221"/>
      <c r="Q119" s="222"/>
      <c r="R119" s="221"/>
      <c r="S119" s="222"/>
      <c r="T119" s="221"/>
      <c r="U119" s="222"/>
      <c r="V119" s="221"/>
      <c r="W119" s="222"/>
      <c r="X119" s="221"/>
      <c r="Y119" s="222"/>
      <c r="Z119" s="221"/>
      <c r="AA119" s="222"/>
      <c r="AB119" s="221"/>
      <c r="AC119" s="222"/>
      <c r="AD119" s="221"/>
      <c r="AE119" s="222"/>
      <c r="AF119" s="221"/>
      <c r="AG119" s="222"/>
      <c r="AH119" s="221"/>
      <c r="AI119" s="222"/>
      <c r="AJ119" s="221"/>
      <c r="AK119" s="222"/>
      <c r="AL119" s="221"/>
      <c r="AM119" s="222"/>
      <c r="AN119" s="221"/>
      <c r="AO119" s="222"/>
      <c r="AP119" s="221"/>
      <c r="AQ119" s="222"/>
      <c r="AR119" s="221"/>
      <c r="AS119" s="222"/>
      <c r="AT119" s="221"/>
      <c r="AU119" s="222"/>
      <c r="AV119" s="221"/>
      <c r="AW119" s="222"/>
      <c r="AX119" s="221"/>
      <c r="AY119" s="222"/>
      <c r="AZ119" s="221"/>
      <c r="BA119" s="222"/>
      <c r="BB119" s="221"/>
      <c r="BC119" s="222"/>
      <c r="BD119" s="221"/>
      <c r="BE119" s="222"/>
      <c r="BF119" s="221"/>
      <c r="BG119" s="338"/>
      <c r="BH119" s="221"/>
      <c r="BI119" s="222"/>
    </row>
    <row r="120" spans="2:61" s="43" customFormat="1">
      <c r="B120" s="353"/>
      <c r="C120" s="59">
        <f>Setting!L13</f>
        <v>0</v>
      </c>
      <c r="D120" s="221"/>
      <c r="E120" s="222"/>
      <c r="F120" s="221"/>
      <c r="G120" s="222"/>
      <c r="H120" s="221"/>
      <c r="I120" s="222"/>
      <c r="J120" s="221"/>
      <c r="K120" s="222"/>
      <c r="L120" s="221"/>
      <c r="M120" s="222"/>
      <c r="N120" s="221"/>
      <c r="O120" s="222"/>
      <c r="P120" s="221"/>
      <c r="Q120" s="222"/>
      <c r="R120" s="221"/>
      <c r="S120" s="222"/>
      <c r="T120" s="221"/>
      <c r="U120" s="222"/>
      <c r="V120" s="221"/>
      <c r="W120" s="222"/>
      <c r="X120" s="221"/>
      <c r="Y120" s="222"/>
      <c r="Z120" s="221"/>
      <c r="AA120" s="222"/>
      <c r="AB120" s="221"/>
      <c r="AC120" s="222"/>
      <c r="AD120" s="221"/>
      <c r="AE120" s="222"/>
      <c r="AF120" s="221"/>
      <c r="AG120" s="222"/>
      <c r="AH120" s="221"/>
      <c r="AI120" s="222"/>
      <c r="AJ120" s="221"/>
      <c r="AK120" s="222"/>
      <c r="AL120" s="221"/>
      <c r="AM120" s="222"/>
      <c r="AN120" s="221"/>
      <c r="AO120" s="222"/>
      <c r="AP120" s="221"/>
      <c r="AQ120" s="222"/>
      <c r="AR120" s="221"/>
      <c r="AS120" s="222"/>
      <c r="AT120" s="221"/>
      <c r="AU120" s="222"/>
      <c r="AV120" s="221"/>
      <c r="AW120" s="222"/>
      <c r="AX120" s="221"/>
      <c r="AY120" s="222"/>
      <c r="AZ120" s="221"/>
      <c r="BA120" s="222"/>
      <c r="BB120" s="221"/>
      <c r="BC120" s="222"/>
      <c r="BD120" s="221"/>
      <c r="BE120" s="222"/>
      <c r="BF120" s="221"/>
      <c r="BG120" s="338"/>
      <c r="BH120" s="221"/>
      <c r="BI120" s="222"/>
    </row>
    <row r="121" spans="2:61" s="43" customFormat="1" outlineLevel="1">
      <c r="B121" s="353"/>
      <c r="C121" s="59">
        <f>Setting!L13</f>
        <v>0</v>
      </c>
      <c r="D121" s="221"/>
      <c r="E121" s="222"/>
      <c r="F121" s="221"/>
      <c r="G121" s="222"/>
      <c r="H121" s="221"/>
      <c r="I121" s="222"/>
      <c r="J121" s="221"/>
      <c r="K121" s="222"/>
      <c r="L121" s="221"/>
      <c r="M121" s="222"/>
      <c r="N121" s="221"/>
      <c r="O121" s="222"/>
      <c r="P121" s="221"/>
      <c r="Q121" s="222"/>
      <c r="R121" s="221"/>
      <c r="S121" s="222"/>
      <c r="T121" s="221"/>
      <c r="U121" s="222"/>
      <c r="V121" s="221"/>
      <c r="W121" s="222"/>
      <c r="X121" s="221"/>
      <c r="Y121" s="222"/>
      <c r="Z121" s="221"/>
      <c r="AA121" s="222"/>
      <c r="AB121" s="221"/>
      <c r="AC121" s="222"/>
      <c r="AD121" s="221"/>
      <c r="AE121" s="222"/>
      <c r="AF121" s="221"/>
      <c r="AG121" s="222"/>
      <c r="AH121" s="221"/>
      <c r="AI121" s="222"/>
      <c r="AJ121" s="221"/>
      <c r="AK121" s="222"/>
      <c r="AL121" s="221"/>
      <c r="AM121" s="222"/>
      <c r="AN121" s="221"/>
      <c r="AO121" s="222"/>
      <c r="AP121" s="221"/>
      <c r="AQ121" s="222"/>
      <c r="AR121" s="221"/>
      <c r="AS121" s="222"/>
      <c r="AT121" s="221"/>
      <c r="AU121" s="222"/>
      <c r="AV121" s="221"/>
      <c r="AW121" s="222"/>
      <c r="AX121" s="221"/>
      <c r="AY121" s="222"/>
      <c r="AZ121" s="221"/>
      <c r="BA121" s="222"/>
      <c r="BB121" s="221"/>
      <c r="BC121" s="222"/>
      <c r="BD121" s="221"/>
      <c r="BE121" s="222"/>
      <c r="BF121" s="221"/>
      <c r="BG121" s="338"/>
      <c r="BH121" s="221"/>
      <c r="BI121" s="222"/>
    </row>
    <row r="122" spans="2:61" s="43" customFormat="1" outlineLevel="1">
      <c r="B122" s="353"/>
      <c r="C122" s="59">
        <f>Setting!L13</f>
        <v>0</v>
      </c>
      <c r="D122" s="221"/>
      <c r="E122" s="222"/>
      <c r="F122" s="221"/>
      <c r="G122" s="222"/>
      <c r="H122" s="221"/>
      <c r="I122" s="222"/>
      <c r="J122" s="221"/>
      <c r="K122" s="222"/>
      <c r="L122" s="221"/>
      <c r="M122" s="222"/>
      <c r="N122" s="221"/>
      <c r="O122" s="222"/>
      <c r="P122" s="221"/>
      <c r="Q122" s="222"/>
      <c r="R122" s="221"/>
      <c r="S122" s="222"/>
      <c r="T122" s="221"/>
      <c r="U122" s="222"/>
      <c r="V122" s="221"/>
      <c r="W122" s="222"/>
      <c r="X122" s="221"/>
      <c r="Y122" s="222"/>
      <c r="Z122" s="221"/>
      <c r="AA122" s="222"/>
      <c r="AB122" s="221"/>
      <c r="AC122" s="222"/>
      <c r="AD122" s="221"/>
      <c r="AE122" s="222"/>
      <c r="AF122" s="221"/>
      <c r="AG122" s="222"/>
      <c r="AH122" s="221"/>
      <c r="AI122" s="222"/>
      <c r="AJ122" s="221"/>
      <c r="AK122" s="222"/>
      <c r="AL122" s="221"/>
      <c r="AM122" s="222"/>
      <c r="AN122" s="221"/>
      <c r="AO122" s="222"/>
      <c r="AP122" s="221"/>
      <c r="AQ122" s="222"/>
      <c r="AR122" s="221"/>
      <c r="AS122" s="222"/>
      <c r="AT122" s="221"/>
      <c r="AU122" s="222"/>
      <c r="AV122" s="221"/>
      <c r="AW122" s="222"/>
      <c r="AX122" s="221"/>
      <c r="AY122" s="222"/>
      <c r="AZ122" s="221"/>
      <c r="BA122" s="222"/>
      <c r="BB122" s="221"/>
      <c r="BC122" s="222"/>
      <c r="BD122" s="221"/>
      <c r="BE122" s="222"/>
      <c r="BF122" s="221"/>
      <c r="BG122" s="338"/>
      <c r="BH122" s="221"/>
      <c r="BI122" s="222"/>
    </row>
    <row r="123" spans="2:61" s="43" customFormat="1">
      <c r="B123" s="353"/>
      <c r="C123" s="55">
        <f>Setting!L14</f>
        <v>0</v>
      </c>
      <c r="D123" s="227"/>
      <c r="E123" s="228"/>
      <c r="F123" s="227"/>
      <c r="G123" s="228"/>
      <c r="H123" s="227"/>
      <c r="I123" s="228"/>
      <c r="J123" s="227"/>
      <c r="K123" s="228"/>
      <c r="L123" s="227"/>
      <c r="M123" s="228"/>
      <c r="N123" s="227"/>
      <c r="O123" s="228"/>
      <c r="P123" s="227"/>
      <c r="Q123" s="228"/>
      <c r="R123" s="227"/>
      <c r="S123" s="228"/>
      <c r="T123" s="227"/>
      <c r="U123" s="228"/>
      <c r="V123" s="227"/>
      <c r="W123" s="228"/>
      <c r="X123" s="227"/>
      <c r="Y123" s="228"/>
      <c r="Z123" s="227"/>
      <c r="AA123" s="228"/>
      <c r="AB123" s="227"/>
      <c r="AC123" s="228"/>
      <c r="AD123" s="227"/>
      <c r="AE123" s="228"/>
      <c r="AF123" s="227"/>
      <c r="AG123" s="228"/>
      <c r="AH123" s="227"/>
      <c r="AI123" s="228"/>
      <c r="AJ123" s="227"/>
      <c r="AK123" s="228"/>
      <c r="AL123" s="227"/>
      <c r="AM123" s="228"/>
      <c r="AN123" s="227"/>
      <c r="AO123" s="228"/>
      <c r="AP123" s="227"/>
      <c r="AQ123" s="228"/>
      <c r="AR123" s="227"/>
      <c r="AS123" s="228"/>
      <c r="AT123" s="227"/>
      <c r="AU123" s="228"/>
      <c r="AV123" s="227"/>
      <c r="AW123" s="228"/>
      <c r="AX123" s="227"/>
      <c r="AY123" s="228"/>
      <c r="AZ123" s="227"/>
      <c r="BA123" s="228"/>
      <c r="BB123" s="227"/>
      <c r="BC123" s="228"/>
      <c r="BD123" s="227"/>
      <c r="BE123" s="228"/>
      <c r="BF123" s="227"/>
      <c r="BG123" s="340"/>
      <c r="BH123" s="227"/>
      <c r="BI123" s="228"/>
    </row>
    <row r="124" spans="2:61" s="43" customFormat="1" outlineLevel="1">
      <c r="B124" s="353"/>
      <c r="C124" s="55">
        <f>Setting!L14</f>
        <v>0</v>
      </c>
      <c r="D124" s="227"/>
      <c r="E124" s="228"/>
      <c r="F124" s="227"/>
      <c r="G124" s="228"/>
      <c r="H124" s="227"/>
      <c r="I124" s="228"/>
      <c r="J124" s="227"/>
      <c r="K124" s="228"/>
      <c r="L124" s="227"/>
      <c r="M124" s="228"/>
      <c r="N124" s="227"/>
      <c r="O124" s="228"/>
      <c r="P124" s="227"/>
      <c r="Q124" s="228"/>
      <c r="R124" s="227"/>
      <c r="S124" s="228"/>
      <c r="T124" s="227"/>
      <c r="U124" s="228"/>
      <c r="V124" s="227"/>
      <c r="W124" s="228"/>
      <c r="X124" s="227"/>
      <c r="Y124" s="228"/>
      <c r="Z124" s="227"/>
      <c r="AA124" s="228"/>
      <c r="AB124" s="227"/>
      <c r="AC124" s="228"/>
      <c r="AD124" s="227"/>
      <c r="AE124" s="228"/>
      <c r="AF124" s="227"/>
      <c r="AG124" s="228"/>
      <c r="AH124" s="227"/>
      <c r="AI124" s="228"/>
      <c r="AJ124" s="227"/>
      <c r="AK124" s="228"/>
      <c r="AL124" s="227"/>
      <c r="AM124" s="228"/>
      <c r="AN124" s="227"/>
      <c r="AO124" s="228"/>
      <c r="AP124" s="227"/>
      <c r="AQ124" s="228"/>
      <c r="AR124" s="227"/>
      <c r="AS124" s="228"/>
      <c r="AT124" s="227"/>
      <c r="AU124" s="228"/>
      <c r="AV124" s="227"/>
      <c r="AW124" s="228"/>
      <c r="AX124" s="227"/>
      <c r="AY124" s="228"/>
      <c r="AZ124" s="227"/>
      <c r="BA124" s="228"/>
      <c r="BB124" s="227"/>
      <c r="BC124" s="228"/>
      <c r="BD124" s="227"/>
      <c r="BE124" s="228"/>
      <c r="BF124" s="227"/>
      <c r="BG124" s="340"/>
      <c r="BH124" s="227"/>
      <c r="BI124" s="228"/>
    </row>
    <row r="125" spans="2:61" s="43" customFormat="1" outlineLevel="1">
      <c r="B125" s="353"/>
      <c r="C125" s="55">
        <f>Setting!L14</f>
        <v>0</v>
      </c>
      <c r="D125" s="227"/>
      <c r="E125" s="228"/>
      <c r="F125" s="227"/>
      <c r="G125" s="228"/>
      <c r="H125" s="227"/>
      <c r="I125" s="228"/>
      <c r="J125" s="227"/>
      <c r="K125" s="228"/>
      <c r="L125" s="227"/>
      <c r="M125" s="228"/>
      <c r="N125" s="227"/>
      <c r="O125" s="228"/>
      <c r="P125" s="227"/>
      <c r="Q125" s="228"/>
      <c r="R125" s="227"/>
      <c r="S125" s="228"/>
      <c r="T125" s="227"/>
      <c r="U125" s="228"/>
      <c r="V125" s="227"/>
      <c r="W125" s="228"/>
      <c r="X125" s="227"/>
      <c r="Y125" s="228"/>
      <c r="Z125" s="227"/>
      <c r="AA125" s="228"/>
      <c r="AB125" s="227"/>
      <c r="AC125" s="228"/>
      <c r="AD125" s="227"/>
      <c r="AE125" s="228"/>
      <c r="AF125" s="227"/>
      <c r="AG125" s="228"/>
      <c r="AH125" s="227"/>
      <c r="AI125" s="228"/>
      <c r="AJ125" s="227"/>
      <c r="AK125" s="228"/>
      <c r="AL125" s="227"/>
      <c r="AM125" s="228"/>
      <c r="AN125" s="227"/>
      <c r="AO125" s="228"/>
      <c r="AP125" s="227"/>
      <c r="AQ125" s="228"/>
      <c r="AR125" s="227"/>
      <c r="AS125" s="228"/>
      <c r="AT125" s="227"/>
      <c r="AU125" s="228"/>
      <c r="AV125" s="227"/>
      <c r="AW125" s="228"/>
      <c r="AX125" s="227"/>
      <c r="AY125" s="228"/>
      <c r="AZ125" s="227"/>
      <c r="BA125" s="228"/>
      <c r="BB125" s="227"/>
      <c r="BC125" s="228"/>
      <c r="BD125" s="227"/>
      <c r="BE125" s="228"/>
      <c r="BF125" s="227"/>
      <c r="BG125" s="340"/>
      <c r="BH125" s="227"/>
      <c r="BI125" s="228"/>
    </row>
    <row r="126" spans="2:61" s="43" customFormat="1" ht="19" thickBot="1">
      <c r="B126" s="353"/>
      <c r="C126" s="74" t="s">
        <v>40</v>
      </c>
      <c r="D126" s="346"/>
      <c r="E126" s="347"/>
      <c r="F126" s="346"/>
      <c r="G126" s="347"/>
      <c r="H126" s="346"/>
      <c r="I126" s="347"/>
      <c r="J126" s="346"/>
      <c r="K126" s="347"/>
      <c r="L126" s="346"/>
      <c r="M126" s="347"/>
      <c r="N126" s="346"/>
      <c r="O126" s="347"/>
      <c r="P126" s="346"/>
      <c r="Q126" s="347"/>
      <c r="R126" s="346"/>
      <c r="S126" s="347"/>
      <c r="T126" s="346"/>
      <c r="U126" s="347"/>
      <c r="V126" s="346"/>
      <c r="W126" s="347"/>
      <c r="X126" s="346"/>
      <c r="Y126" s="347"/>
      <c r="Z126" s="346"/>
      <c r="AA126" s="347"/>
      <c r="AB126" s="346"/>
      <c r="AC126" s="347"/>
      <c r="AD126" s="346"/>
      <c r="AE126" s="347"/>
      <c r="AF126" s="346"/>
      <c r="AG126" s="347"/>
      <c r="AH126" s="346"/>
      <c r="AI126" s="347"/>
      <c r="AJ126" s="346"/>
      <c r="AK126" s="347"/>
      <c r="AL126" s="346"/>
      <c r="AM126" s="347"/>
      <c r="AN126" s="346"/>
      <c r="AO126" s="347"/>
      <c r="AP126" s="346"/>
      <c r="AQ126" s="347"/>
      <c r="AR126" s="346"/>
      <c r="AS126" s="347"/>
      <c r="AT126" s="346"/>
      <c r="AU126" s="347"/>
      <c r="AV126" s="346"/>
      <c r="AW126" s="347"/>
      <c r="AX126" s="346"/>
      <c r="AY126" s="347"/>
      <c r="AZ126" s="346"/>
      <c r="BA126" s="347"/>
      <c r="BB126" s="346"/>
      <c r="BC126" s="347"/>
      <c r="BD126" s="346"/>
      <c r="BE126" s="347"/>
      <c r="BF126" s="346"/>
      <c r="BG126" s="427"/>
      <c r="BH126" s="346"/>
      <c r="BI126" s="347"/>
    </row>
    <row r="127" spans="2:61" s="43" customFormat="1" ht="20" thickTop="1" thickBot="1">
      <c r="B127" s="354"/>
      <c r="C127" s="79" t="s">
        <v>33</v>
      </c>
      <c r="D127" s="343">
        <f>SUM(D96:D125)</f>
        <v>0</v>
      </c>
      <c r="E127" s="344"/>
      <c r="F127" s="343">
        <f t="shared" ref="F127" si="331">SUM(F96:F125)</f>
        <v>0</v>
      </c>
      <c r="G127" s="344"/>
      <c r="H127" s="343">
        <f t="shared" ref="H127" si="332">SUM(H96:H125)</f>
        <v>0</v>
      </c>
      <c r="I127" s="344"/>
      <c r="J127" s="343">
        <f t="shared" ref="J127" si="333">SUM(J96:J125)</f>
        <v>0</v>
      </c>
      <c r="K127" s="344"/>
      <c r="L127" s="343">
        <f t="shared" ref="L127" si="334">SUM(L96:L125)</f>
        <v>0</v>
      </c>
      <c r="M127" s="344"/>
      <c r="N127" s="343">
        <f t="shared" ref="N127" si="335">SUM(N96:N125)</f>
        <v>0</v>
      </c>
      <c r="O127" s="344"/>
      <c r="P127" s="343">
        <f t="shared" ref="P127" si="336">SUM(P96:P125)</f>
        <v>0</v>
      </c>
      <c r="Q127" s="344"/>
      <c r="R127" s="343">
        <f t="shared" ref="R127" si="337">SUM(R96:R125)</f>
        <v>0</v>
      </c>
      <c r="S127" s="344"/>
      <c r="T127" s="343">
        <f t="shared" ref="T127" si="338">SUM(T96:T125)</f>
        <v>0</v>
      </c>
      <c r="U127" s="344"/>
      <c r="V127" s="343">
        <f t="shared" ref="V127" si="339">SUM(V96:V125)</f>
        <v>0</v>
      </c>
      <c r="W127" s="344"/>
      <c r="X127" s="343">
        <f t="shared" ref="X127" si="340">SUM(X96:X125)</f>
        <v>0</v>
      </c>
      <c r="Y127" s="344"/>
      <c r="Z127" s="343">
        <f t="shared" ref="Z127" si="341">SUM(Z96:Z125)</f>
        <v>0</v>
      </c>
      <c r="AA127" s="344"/>
      <c r="AB127" s="343">
        <f t="shared" ref="AB127" si="342">SUM(AB96:AB125)</f>
        <v>0</v>
      </c>
      <c r="AC127" s="344"/>
      <c r="AD127" s="343">
        <f t="shared" ref="AD127" si="343">SUM(AD96:AD125)</f>
        <v>0</v>
      </c>
      <c r="AE127" s="344"/>
      <c r="AF127" s="343">
        <f t="shared" ref="AF127" si="344">SUM(AF96:AF125)</f>
        <v>0</v>
      </c>
      <c r="AG127" s="344"/>
      <c r="AH127" s="343">
        <f t="shared" ref="AH127" si="345">SUM(AH96:AH125)</f>
        <v>0</v>
      </c>
      <c r="AI127" s="344"/>
      <c r="AJ127" s="343">
        <f t="shared" ref="AJ127" si="346">SUM(AJ96:AJ125)</f>
        <v>0</v>
      </c>
      <c r="AK127" s="344"/>
      <c r="AL127" s="343">
        <f t="shared" ref="AL127" si="347">SUM(AL96:AL125)</f>
        <v>0</v>
      </c>
      <c r="AM127" s="344"/>
      <c r="AN127" s="343">
        <f t="shared" ref="AN127" si="348">SUM(AN96:AN125)</f>
        <v>0</v>
      </c>
      <c r="AO127" s="344"/>
      <c r="AP127" s="343">
        <f t="shared" ref="AP127" si="349">SUM(AP96:AP125)</f>
        <v>0</v>
      </c>
      <c r="AQ127" s="344"/>
      <c r="AR127" s="343">
        <f t="shared" ref="AR127" si="350">SUM(AR96:AR125)</f>
        <v>0</v>
      </c>
      <c r="AS127" s="344"/>
      <c r="AT127" s="343">
        <f t="shared" ref="AT127" si="351">SUM(AT96:AT125)</f>
        <v>0</v>
      </c>
      <c r="AU127" s="344"/>
      <c r="AV127" s="343">
        <f t="shared" ref="AV127" si="352">SUM(AV96:AV125)</f>
        <v>0</v>
      </c>
      <c r="AW127" s="344"/>
      <c r="AX127" s="343">
        <f t="shared" ref="AX127" si="353">SUM(AX96:AX125)</f>
        <v>0</v>
      </c>
      <c r="AY127" s="344"/>
      <c r="AZ127" s="343">
        <f t="shared" ref="AZ127" si="354">SUM(AZ96:AZ125)</f>
        <v>0</v>
      </c>
      <c r="BA127" s="344"/>
      <c r="BB127" s="343">
        <f t="shared" ref="BB127" si="355">SUM(BB96:BB125)</f>
        <v>0</v>
      </c>
      <c r="BC127" s="344"/>
      <c r="BD127" s="343">
        <f t="shared" ref="BD127" si="356">SUM(BD96:BD125)</f>
        <v>0</v>
      </c>
      <c r="BE127" s="344"/>
      <c r="BF127" s="343">
        <f t="shared" ref="BF127" si="357">SUM(BF96:BF125)</f>
        <v>0</v>
      </c>
      <c r="BG127" s="344"/>
      <c r="BH127" s="343">
        <f t="shared" ref="BH127" si="358">SUM(BH96:BH125)</f>
        <v>0</v>
      </c>
      <c r="BI127" s="344"/>
    </row>
    <row r="128" spans="2:61" s="47" customFormat="1" ht="21" customHeight="1" thickTop="1" thickBot="1">
      <c r="B128" s="187" t="s">
        <v>41</v>
      </c>
      <c r="C128" s="188">
        <v>1</v>
      </c>
      <c r="D128" s="343">
        <f>SUM(D67,D79,D91,D95,D127)</f>
        <v>0</v>
      </c>
      <c r="E128" s="344"/>
      <c r="F128" s="343">
        <f>SUM(F67,F79,F91,F95,F127)</f>
        <v>0</v>
      </c>
      <c r="G128" s="344"/>
      <c r="H128" s="343">
        <f t="shared" ref="H128" si="359">SUM(H67,H79,H91,H95,H127)</f>
        <v>0</v>
      </c>
      <c r="I128" s="344"/>
      <c r="J128" s="343">
        <f t="shared" ref="J128" si="360">SUM(J67,J79,J91,J95,J127)</f>
        <v>0</v>
      </c>
      <c r="K128" s="344"/>
      <c r="L128" s="343">
        <f t="shared" ref="L128" si="361">SUM(L67,L79,L91,L95,L127)</f>
        <v>0</v>
      </c>
      <c r="M128" s="344"/>
      <c r="N128" s="343">
        <f t="shared" ref="N128" si="362">SUM(N67,N79,N91,N95,N127)</f>
        <v>0</v>
      </c>
      <c r="O128" s="344"/>
      <c r="P128" s="343">
        <f t="shared" ref="P128" si="363">SUM(P67,P79,P91,P95,P127)</f>
        <v>0</v>
      </c>
      <c r="Q128" s="344"/>
      <c r="R128" s="343">
        <f t="shared" ref="R128" si="364">SUM(R67,R79,R91,R95,R127)</f>
        <v>0</v>
      </c>
      <c r="S128" s="344"/>
      <c r="T128" s="343">
        <f t="shared" ref="T128" si="365">SUM(T67,T79,T91,T95,T127)</f>
        <v>0</v>
      </c>
      <c r="U128" s="344"/>
      <c r="V128" s="343">
        <f t="shared" ref="V128" si="366">SUM(V67,V79,V91,V95,V127)</f>
        <v>0</v>
      </c>
      <c r="W128" s="344"/>
      <c r="X128" s="343">
        <f t="shared" ref="X128" si="367">SUM(X67,X79,X91,X95,X127)</f>
        <v>0</v>
      </c>
      <c r="Y128" s="344"/>
      <c r="Z128" s="343">
        <f t="shared" ref="Z128" si="368">SUM(Z67,Z79,Z91,Z95,Z127)</f>
        <v>0</v>
      </c>
      <c r="AA128" s="344"/>
      <c r="AB128" s="343">
        <f t="shared" ref="AB128" si="369">SUM(AB67,AB79,AB91,AB95,AB127)</f>
        <v>0</v>
      </c>
      <c r="AC128" s="344"/>
      <c r="AD128" s="343">
        <f t="shared" ref="AD128" si="370">SUM(AD67,AD79,AD91,AD95,AD127)</f>
        <v>0</v>
      </c>
      <c r="AE128" s="344"/>
      <c r="AF128" s="343">
        <f t="shared" ref="AF128" si="371">SUM(AF67,AF79,AF91,AF95,AF127)</f>
        <v>0</v>
      </c>
      <c r="AG128" s="344"/>
      <c r="AH128" s="343">
        <f t="shared" ref="AH128" si="372">SUM(AH67,AH79,AH91,AH95,AH127)</f>
        <v>0</v>
      </c>
      <c r="AI128" s="344"/>
      <c r="AJ128" s="343">
        <f t="shared" ref="AJ128" si="373">SUM(AJ67,AJ79,AJ91,AJ95,AJ127)</f>
        <v>0</v>
      </c>
      <c r="AK128" s="344"/>
      <c r="AL128" s="343">
        <f t="shared" ref="AL128" si="374">SUM(AL67,AL79,AL91,AL95,AL127)</f>
        <v>0</v>
      </c>
      <c r="AM128" s="344"/>
      <c r="AN128" s="343">
        <f t="shared" ref="AN128" si="375">SUM(AN67,AN79,AN91,AN95,AN127)</f>
        <v>0</v>
      </c>
      <c r="AO128" s="344"/>
      <c r="AP128" s="343">
        <f t="shared" ref="AP128" si="376">SUM(AP67,AP79,AP91,AP95,AP127)</f>
        <v>0</v>
      </c>
      <c r="AQ128" s="344"/>
      <c r="AR128" s="343">
        <f t="shared" ref="AR128" si="377">SUM(AR67,AR79,AR91,AR95,AR127)</f>
        <v>0</v>
      </c>
      <c r="AS128" s="344"/>
      <c r="AT128" s="343">
        <f t="shared" ref="AT128" si="378">SUM(AT67,AT79,AT91,AT95,AT127)</f>
        <v>0</v>
      </c>
      <c r="AU128" s="344"/>
      <c r="AV128" s="343">
        <f t="shared" ref="AV128" si="379">SUM(AV67,AV79,AV91,AV95,AV127)</f>
        <v>0</v>
      </c>
      <c r="AW128" s="344"/>
      <c r="AX128" s="343">
        <f t="shared" ref="AX128" si="380">SUM(AX67,AX79,AX91,AX95,AX127)</f>
        <v>0</v>
      </c>
      <c r="AY128" s="344"/>
      <c r="AZ128" s="343">
        <f t="shared" ref="AZ128" si="381">SUM(AZ67,AZ79,AZ91,AZ95,AZ127)</f>
        <v>0</v>
      </c>
      <c r="BA128" s="344"/>
      <c r="BB128" s="343">
        <f t="shared" ref="BB128" si="382">SUM(BB67,BB79,BB91,BB95,BB127)</f>
        <v>0</v>
      </c>
      <c r="BC128" s="344"/>
      <c r="BD128" s="343">
        <f t="shared" ref="BD128" si="383">SUM(BD67,BD79,BD91,BD95,BD127)</f>
        <v>0</v>
      </c>
      <c r="BE128" s="344"/>
      <c r="BF128" s="343">
        <f t="shared" ref="BF128" si="384">SUM(BF67,BF79,BF91,BF95,BF127)</f>
        <v>0</v>
      </c>
      <c r="BG128" s="428"/>
      <c r="BH128" s="343">
        <f t="shared" ref="BH128" si="385">SUM(BH67,BH79,BH91,BH95,BH127)</f>
        <v>0</v>
      </c>
      <c r="BI128" s="344"/>
    </row>
    <row r="129" spans="2:61" ht="20" thickTop="1" thickBot="1">
      <c r="B129" s="187" t="s">
        <v>28</v>
      </c>
      <c r="C129" s="188">
        <v>1</v>
      </c>
      <c r="D129" s="343">
        <f>D55-SUM(D67,D79,D91,D95,D127)</f>
        <v>0</v>
      </c>
      <c r="E129" s="344"/>
      <c r="F129" s="343">
        <f t="shared" ref="F129" si="386">F55-SUM(F67,F79,F91,F95,F127)</f>
        <v>0</v>
      </c>
      <c r="G129" s="344"/>
      <c r="H129" s="343">
        <f t="shared" ref="H129" si="387">H55-SUM(H67,H79,H91,H95,H127)</f>
        <v>0</v>
      </c>
      <c r="I129" s="344"/>
      <c r="J129" s="343">
        <f t="shared" ref="J129" si="388">J55-SUM(J67,J79,J91,J95,J127)</f>
        <v>0</v>
      </c>
      <c r="K129" s="344"/>
      <c r="L129" s="343">
        <f t="shared" ref="L129" si="389">L55-SUM(L67,L79,L91,L95,L127)</f>
        <v>0</v>
      </c>
      <c r="M129" s="344"/>
      <c r="N129" s="343">
        <f t="shared" ref="N129" si="390">N55-SUM(N67,N79,N91,N95,N127)</f>
        <v>0</v>
      </c>
      <c r="O129" s="344"/>
      <c r="P129" s="343">
        <f t="shared" ref="P129" si="391">P55-SUM(P67,P79,P91,P95,P127)</f>
        <v>0</v>
      </c>
      <c r="Q129" s="344"/>
      <c r="R129" s="343">
        <f t="shared" ref="R129" si="392">R55-SUM(R67,R79,R91,R95,R127)</f>
        <v>0</v>
      </c>
      <c r="S129" s="344"/>
      <c r="T129" s="343">
        <f t="shared" ref="T129" si="393">T55-SUM(T67,T79,T91,T95,T127)</f>
        <v>0</v>
      </c>
      <c r="U129" s="344"/>
      <c r="V129" s="343">
        <f t="shared" ref="V129" si="394">V55-SUM(V67,V79,V91,V95,V127)</f>
        <v>0</v>
      </c>
      <c r="W129" s="344"/>
      <c r="X129" s="343">
        <f t="shared" ref="X129" si="395">X55-SUM(X67,X79,X91,X95,X127)</f>
        <v>0</v>
      </c>
      <c r="Y129" s="344"/>
      <c r="Z129" s="343">
        <f t="shared" ref="Z129" si="396">Z55-SUM(Z67,Z79,Z91,Z95,Z127)</f>
        <v>0</v>
      </c>
      <c r="AA129" s="344"/>
      <c r="AB129" s="343">
        <f t="shared" ref="AB129" si="397">AB55-SUM(AB67,AB79,AB91,AB95,AB127)</f>
        <v>0</v>
      </c>
      <c r="AC129" s="344"/>
      <c r="AD129" s="343">
        <f t="shared" ref="AD129" si="398">AD55-SUM(AD67,AD79,AD91,AD95,AD127)</f>
        <v>0</v>
      </c>
      <c r="AE129" s="344"/>
      <c r="AF129" s="343">
        <f t="shared" ref="AF129" si="399">AF55-SUM(AF67,AF79,AF91,AF95,AF127)</f>
        <v>0</v>
      </c>
      <c r="AG129" s="344"/>
      <c r="AH129" s="343">
        <f t="shared" ref="AH129" si="400">AH55-SUM(AH67,AH79,AH91,AH95,AH127)</f>
        <v>0</v>
      </c>
      <c r="AI129" s="344"/>
      <c r="AJ129" s="343">
        <f t="shared" ref="AJ129" si="401">AJ55-SUM(AJ67,AJ79,AJ91,AJ95,AJ127)</f>
        <v>0</v>
      </c>
      <c r="AK129" s="344"/>
      <c r="AL129" s="343">
        <f t="shared" ref="AL129" si="402">AL55-SUM(AL67,AL79,AL91,AL95,AL127)</f>
        <v>0</v>
      </c>
      <c r="AM129" s="344"/>
      <c r="AN129" s="343">
        <f t="shared" ref="AN129" si="403">AN55-SUM(AN67,AN79,AN91,AN95,AN127)</f>
        <v>0</v>
      </c>
      <c r="AO129" s="344"/>
      <c r="AP129" s="343">
        <f t="shared" ref="AP129" si="404">AP55-SUM(AP67,AP79,AP91,AP95,AP127)</f>
        <v>0</v>
      </c>
      <c r="AQ129" s="344"/>
      <c r="AR129" s="343">
        <f t="shared" ref="AR129" si="405">AR55-SUM(AR67,AR79,AR91,AR95,AR127)</f>
        <v>0</v>
      </c>
      <c r="AS129" s="344"/>
      <c r="AT129" s="343">
        <f t="shared" ref="AT129" si="406">AT55-SUM(AT67,AT79,AT91,AT95,AT127)</f>
        <v>0</v>
      </c>
      <c r="AU129" s="344"/>
      <c r="AV129" s="343">
        <f t="shared" ref="AV129" si="407">AV55-SUM(AV67,AV79,AV91,AV95,AV127)</f>
        <v>0</v>
      </c>
      <c r="AW129" s="344"/>
      <c r="AX129" s="343">
        <f t="shared" ref="AX129" si="408">AX55-SUM(AX67,AX79,AX91,AX95,AX127)</f>
        <v>0</v>
      </c>
      <c r="AY129" s="344"/>
      <c r="AZ129" s="343">
        <f t="shared" ref="AZ129" si="409">AZ55-SUM(AZ67,AZ79,AZ91,AZ95,AZ127)</f>
        <v>0</v>
      </c>
      <c r="BA129" s="344"/>
      <c r="BB129" s="343">
        <f t="shared" ref="BB129" si="410">BB55-SUM(BB67,BB79,BB91,BB95,BB127)</f>
        <v>0</v>
      </c>
      <c r="BC129" s="344"/>
      <c r="BD129" s="343">
        <f t="shared" ref="BD129" si="411">BD55-SUM(BD67,BD79,BD91,BD95,BD127)</f>
        <v>0</v>
      </c>
      <c r="BE129" s="344"/>
      <c r="BF129" s="343">
        <f t="shared" ref="BF129" si="412">BF55-SUM(BF67,BF79,BF91,BF95,BF127)</f>
        <v>0</v>
      </c>
      <c r="BG129" s="428"/>
      <c r="BH129" s="343">
        <f t="shared" ref="BH129" si="413">BH55-SUM(BH67,BH79,BH91,BH95,BH127)</f>
        <v>0</v>
      </c>
      <c r="BI129" s="344"/>
    </row>
    <row r="130" spans="2:61" ht="19" thickTop="1">
      <c r="C130" s="37"/>
      <c r="D130" s="39"/>
      <c r="E130" s="83"/>
      <c r="F130" s="39"/>
      <c r="G130" s="39"/>
      <c r="H130" s="39"/>
      <c r="I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row>
    <row r="131" spans="2:61">
      <c r="C131" s="56"/>
      <c r="D131" s="39"/>
      <c r="E131" s="83"/>
      <c r="F131" s="39"/>
      <c r="G131" s="39"/>
      <c r="H131" s="39"/>
      <c r="I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row>
    <row r="132" spans="2:61">
      <c r="C132" s="56"/>
      <c r="D132" s="39"/>
      <c r="E132" s="83"/>
      <c r="F132" s="39"/>
      <c r="G132" s="39"/>
      <c r="H132" s="39"/>
      <c r="I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row>
    <row r="133" spans="2:61">
      <c r="C133" s="56"/>
      <c r="D133" s="39"/>
      <c r="E133" s="83"/>
      <c r="F133" s="39"/>
      <c r="G133" s="39"/>
      <c r="H133" s="39"/>
      <c r="I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row>
    <row r="134" spans="2:61">
      <c r="C134" s="56"/>
      <c r="D134" s="39"/>
      <c r="E134" s="83"/>
      <c r="F134" s="39"/>
      <c r="G134" s="39"/>
      <c r="H134" s="39"/>
      <c r="I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row>
    <row r="135" spans="2:61">
      <c r="C135" s="56"/>
      <c r="D135" s="39"/>
      <c r="E135" s="83"/>
      <c r="F135" s="39"/>
      <c r="G135" s="39"/>
      <c r="H135" s="39"/>
      <c r="I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row>
    <row r="136" spans="2:61">
      <c r="C136" s="56"/>
      <c r="D136" s="39"/>
      <c r="E136" s="83"/>
      <c r="F136" s="39"/>
      <c r="G136" s="39"/>
      <c r="H136" s="39"/>
      <c r="I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row>
    <row r="137" spans="2:61">
      <c r="C137" s="56"/>
      <c r="D137" s="39"/>
      <c r="E137" s="83"/>
      <c r="F137" s="39"/>
      <c r="G137" s="39"/>
      <c r="H137" s="39"/>
      <c r="I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row>
    <row r="138" spans="2:61">
      <c r="C138" s="56"/>
      <c r="D138" s="39"/>
      <c r="E138" s="83"/>
      <c r="F138" s="39"/>
      <c r="G138" s="39"/>
      <c r="H138" s="39"/>
      <c r="I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row>
    <row r="139" spans="2:61">
      <c r="C139" s="56"/>
      <c r="D139" s="39"/>
      <c r="E139" s="83"/>
      <c r="F139" s="39"/>
      <c r="G139" s="39"/>
      <c r="H139" s="39"/>
      <c r="I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row>
    <row r="140" spans="2:61">
      <c r="C140" s="56"/>
      <c r="D140" s="39"/>
      <c r="E140" s="83"/>
      <c r="F140" s="39"/>
      <c r="G140" s="39"/>
      <c r="H140" s="39"/>
      <c r="I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row>
    <row r="141" spans="2:61">
      <c r="C141" s="60"/>
      <c r="D141" s="39"/>
      <c r="E141" s="83"/>
      <c r="F141" s="39"/>
      <c r="G141" s="39"/>
      <c r="H141" s="39"/>
      <c r="I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row>
    <row r="142" spans="2:61">
      <c r="C142" s="56"/>
      <c r="D142" s="39"/>
      <c r="E142" s="83"/>
      <c r="F142" s="39"/>
      <c r="G142" s="39"/>
      <c r="H142" s="39"/>
      <c r="I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row>
    <row r="143" spans="2:61">
      <c r="D143" s="36"/>
      <c r="E143" s="84"/>
      <c r="F143" s="37"/>
      <c r="G143" s="37"/>
      <c r="H143" s="38"/>
      <c r="I143" s="38"/>
      <c r="J143" s="37"/>
      <c r="K143" s="37"/>
      <c r="L143" s="37"/>
      <c r="M143" s="37"/>
      <c r="N143" s="37"/>
      <c r="O143" s="37"/>
      <c r="R143" s="37"/>
      <c r="S143" s="37"/>
      <c r="V143" s="37"/>
      <c r="W143" s="37"/>
      <c r="AD143" s="39"/>
      <c r="AE143" s="39"/>
      <c r="AF143" s="39"/>
      <c r="AG143" s="39"/>
      <c r="AH143" s="39"/>
      <c r="AI143" s="39"/>
      <c r="AJ143" s="39"/>
      <c r="AK143" s="39"/>
      <c r="AL143" s="39"/>
      <c r="AM143" s="39"/>
      <c r="AN143" s="39"/>
      <c r="AO143" s="39"/>
      <c r="AP143" s="39"/>
      <c r="AQ143" s="39"/>
    </row>
  </sheetData>
  <sheetProtection formatCells="0" formatColumns="0" formatRows="0" insertColumns="0" insertRows="0" insertHyperlinks="0" deleteColumns="0" deleteRows="0" selectLockedCells="1" sort="0" autoFilter="0" pivotTables="0"/>
  <autoFilter ref="B18:BG129" xr:uid="{AD285F2C-C298-4F24-8AB8-5E21AE32343D}">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filterColumn colId="24" showButton="0"/>
    <filterColumn colId="26" showButton="0"/>
    <filterColumn colId="28" showButton="0"/>
    <filterColumn colId="30" showButton="0"/>
    <filterColumn colId="32" showButton="0"/>
    <filterColumn colId="34" showButton="0"/>
    <filterColumn colId="36" showButton="0"/>
    <filterColumn colId="38" showButton="0"/>
    <filterColumn colId="40" showButton="0"/>
    <filterColumn colId="42" showButton="0"/>
    <filterColumn colId="44" showButton="0"/>
    <filterColumn colId="46" showButton="0"/>
    <filterColumn colId="48" showButton="0"/>
    <filterColumn colId="50" showButton="0"/>
    <filterColumn colId="52" showButton="0"/>
    <filterColumn colId="54" showButton="0"/>
    <filterColumn colId="56" showButton="0"/>
  </autoFilter>
  <mergeCells count="1100">
    <mergeCell ref="AL41:AM41"/>
    <mergeCell ref="AN41:AO41"/>
    <mergeCell ref="AP41:AQ41"/>
    <mergeCell ref="AR41:AS41"/>
    <mergeCell ref="AT41:AU41"/>
    <mergeCell ref="AV41:AW41"/>
    <mergeCell ref="AX41:AY41"/>
    <mergeCell ref="AZ41:BA41"/>
    <mergeCell ref="BB41:BC41"/>
    <mergeCell ref="BD41:BE41"/>
    <mergeCell ref="BF41:BG41"/>
    <mergeCell ref="D41:E41"/>
    <mergeCell ref="F41:G41"/>
    <mergeCell ref="H41:I41"/>
    <mergeCell ref="J41:K41"/>
    <mergeCell ref="L41:M41"/>
    <mergeCell ref="N41:O41"/>
    <mergeCell ref="P41:Q41"/>
    <mergeCell ref="R41:S41"/>
    <mergeCell ref="T41:U41"/>
    <mergeCell ref="V41:W41"/>
    <mergeCell ref="X41:Y41"/>
    <mergeCell ref="Z41:AA41"/>
    <mergeCell ref="AB41:AC41"/>
    <mergeCell ref="AD41:AE41"/>
    <mergeCell ref="AF41:AG41"/>
    <mergeCell ref="AH41:AI41"/>
    <mergeCell ref="AJ41:AK41"/>
    <mergeCell ref="BD129:BE129"/>
    <mergeCell ref="BF129:BG129"/>
    <mergeCell ref="AJ129:AK129"/>
    <mergeCell ref="AL129:AM129"/>
    <mergeCell ref="AN129:AO129"/>
    <mergeCell ref="AP129:AQ129"/>
    <mergeCell ref="AR129:AS129"/>
    <mergeCell ref="AT129:AU129"/>
    <mergeCell ref="X129:Y129"/>
    <mergeCell ref="Z129:AA129"/>
    <mergeCell ref="AB129:AC129"/>
    <mergeCell ref="AD129:AE129"/>
    <mergeCell ref="AF129:AG129"/>
    <mergeCell ref="AH129:AI129"/>
    <mergeCell ref="L129:M129"/>
    <mergeCell ref="N129:O129"/>
    <mergeCell ref="P129:Q129"/>
    <mergeCell ref="R129:S129"/>
    <mergeCell ref="T129:U129"/>
    <mergeCell ref="V129:W129"/>
    <mergeCell ref="D129:E129"/>
    <mergeCell ref="F129:G129"/>
    <mergeCell ref="H129:I129"/>
    <mergeCell ref="J129:K129"/>
    <mergeCell ref="AR128:AS128"/>
    <mergeCell ref="AT128:AU128"/>
    <mergeCell ref="AV128:AW128"/>
    <mergeCell ref="AX128:AY128"/>
    <mergeCell ref="AZ128:BA128"/>
    <mergeCell ref="BB128:BC128"/>
    <mergeCell ref="AF128:AG128"/>
    <mergeCell ref="AH128:AI128"/>
    <mergeCell ref="AJ128:AK128"/>
    <mergeCell ref="AL128:AM128"/>
    <mergeCell ref="AN128:AO128"/>
    <mergeCell ref="AP128:AQ128"/>
    <mergeCell ref="T128:U128"/>
    <mergeCell ref="V128:W128"/>
    <mergeCell ref="X128:Y128"/>
    <mergeCell ref="Z128:AA128"/>
    <mergeCell ref="AV129:AW129"/>
    <mergeCell ref="AX129:AY129"/>
    <mergeCell ref="AZ129:BA129"/>
    <mergeCell ref="AB128:AC128"/>
    <mergeCell ref="AD128:AE128"/>
    <mergeCell ref="D128:E128"/>
    <mergeCell ref="F128:G128"/>
    <mergeCell ref="H128:I128"/>
    <mergeCell ref="BB129:BC129"/>
    <mergeCell ref="J128:K128"/>
    <mergeCell ref="L128:M128"/>
    <mergeCell ref="N128:O128"/>
    <mergeCell ref="P128:Q128"/>
    <mergeCell ref="R128:S128"/>
    <mergeCell ref="AZ127:BA127"/>
    <mergeCell ref="BB127:BC127"/>
    <mergeCell ref="BD127:BE127"/>
    <mergeCell ref="BF127:BG127"/>
    <mergeCell ref="AN127:AO127"/>
    <mergeCell ref="AP127:AQ127"/>
    <mergeCell ref="AR127:AS127"/>
    <mergeCell ref="AT127:AU127"/>
    <mergeCell ref="AV127:AW127"/>
    <mergeCell ref="AX127:AY127"/>
    <mergeCell ref="AB127:AC127"/>
    <mergeCell ref="AD127:AE127"/>
    <mergeCell ref="AF127:AG127"/>
    <mergeCell ref="AH127:AI127"/>
    <mergeCell ref="AJ127:AK127"/>
    <mergeCell ref="AL127:AM127"/>
    <mergeCell ref="P127:Q127"/>
    <mergeCell ref="R127:S127"/>
    <mergeCell ref="Z127:AA127"/>
    <mergeCell ref="BD128:BE128"/>
    <mergeCell ref="BF128:BG128"/>
    <mergeCell ref="BB126:BC126"/>
    <mergeCell ref="BD126:BE126"/>
    <mergeCell ref="BF126:BG126"/>
    <mergeCell ref="AP126:AQ126"/>
    <mergeCell ref="AR126:AS126"/>
    <mergeCell ref="AT126:AU126"/>
    <mergeCell ref="AV126:AW126"/>
    <mergeCell ref="AX126:AY126"/>
    <mergeCell ref="AZ126:BA126"/>
    <mergeCell ref="AD126:AE126"/>
    <mergeCell ref="AF126:AG126"/>
    <mergeCell ref="AH126:AI126"/>
    <mergeCell ref="AJ126:AK126"/>
    <mergeCell ref="AL126:AM126"/>
    <mergeCell ref="AN126:AO126"/>
    <mergeCell ref="R126:S126"/>
    <mergeCell ref="T126:U126"/>
    <mergeCell ref="V126:W126"/>
    <mergeCell ref="X126:Y126"/>
    <mergeCell ref="Z126:AA126"/>
    <mergeCell ref="AB126:AC126"/>
    <mergeCell ref="AX95:AY95"/>
    <mergeCell ref="AZ95:BA95"/>
    <mergeCell ref="BB95:BC95"/>
    <mergeCell ref="BD95:BE95"/>
    <mergeCell ref="BF95:BG95"/>
    <mergeCell ref="AL95:AM95"/>
    <mergeCell ref="AN95:AO95"/>
    <mergeCell ref="AP95:AQ95"/>
    <mergeCell ref="AR95:AS95"/>
    <mergeCell ref="AT95:AU95"/>
    <mergeCell ref="AV95:AW95"/>
    <mergeCell ref="Z95:AA95"/>
    <mergeCell ref="AB95:AC95"/>
    <mergeCell ref="AD95:AE95"/>
    <mergeCell ref="AF95:AG95"/>
    <mergeCell ref="AH95:AI95"/>
    <mergeCell ref="AJ95:AK95"/>
    <mergeCell ref="P94:Q94"/>
    <mergeCell ref="B96:B127"/>
    <mergeCell ref="D126:E126"/>
    <mergeCell ref="F126:G126"/>
    <mergeCell ref="H126:I126"/>
    <mergeCell ref="J126:K126"/>
    <mergeCell ref="L126:M126"/>
    <mergeCell ref="N126:O126"/>
    <mergeCell ref="P126:Q126"/>
    <mergeCell ref="N95:O95"/>
    <mergeCell ref="P95:Q95"/>
    <mergeCell ref="T127:U127"/>
    <mergeCell ref="V127:W127"/>
    <mergeCell ref="X127:Y127"/>
    <mergeCell ref="X95:Y95"/>
    <mergeCell ref="B92:B95"/>
    <mergeCell ref="D127:E127"/>
    <mergeCell ref="F127:G127"/>
    <mergeCell ref="H127:I127"/>
    <mergeCell ref="J127:K127"/>
    <mergeCell ref="L127:M127"/>
    <mergeCell ref="N127:O127"/>
    <mergeCell ref="R95:S95"/>
    <mergeCell ref="T95:U95"/>
    <mergeCell ref="V95:W95"/>
    <mergeCell ref="AL91:AM91"/>
    <mergeCell ref="BD94:BE94"/>
    <mergeCell ref="BF94:BG94"/>
    <mergeCell ref="D95:E95"/>
    <mergeCell ref="F95:G95"/>
    <mergeCell ref="H95:I95"/>
    <mergeCell ref="J95:K95"/>
    <mergeCell ref="L95:M95"/>
    <mergeCell ref="AR94:AS94"/>
    <mergeCell ref="AT94:AU94"/>
    <mergeCell ref="AV94:AW94"/>
    <mergeCell ref="AX94:AY94"/>
    <mergeCell ref="AZ94:BA94"/>
    <mergeCell ref="BB94:BC94"/>
    <mergeCell ref="AF94:AG94"/>
    <mergeCell ref="AH94:AI94"/>
    <mergeCell ref="AJ94:AK94"/>
    <mergeCell ref="AL94:AM94"/>
    <mergeCell ref="AN94:AO94"/>
    <mergeCell ref="AP94:AQ94"/>
    <mergeCell ref="T94:U94"/>
    <mergeCell ref="V94:W94"/>
    <mergeCell ref="X94:Y94"/>
    <mergeCell ref="Z94:AA94"/>
    <mergeCell ref="AB94:AC94"/>
    <mergeCell ref="AD94:AE94"/>
    <mergeCell ref="D94:E94"/>
    <mergeCell ref="F94:G94"/>
    <mergeCell ref="H94:I94"/>
    <mergeCell ref="J94:K94"/>
    <mergeCell ref="L94:M94"/>
    <mergeCell ref="N94:O94"/>
    <mergeCell ref="H91:I91"/>
    <mergeCell ref="J91:K91"/>
    <mergeCell ref="L91:M91"/>
    <mergeCell ref="N91:O91"/>
    <mergeCell ref="BB90:BC90"/>
    <mergeCell ref="BD90:BE90"/>
    <mergeCell ref="BF90:BG90"/>
    <mergeCell ref="AP90:AQ90"/>
    <mergeCell ref="AR90:AS90"/>
    <mergeCell ref="AT90:AU90"/>
    <mergeCell ref="AV90:AW90"/>
    <mergeCell ref="AX90:AY90"/>
    <mergeCell ref="AZ90:BA90"/>
    <mergeCell ref="AD90:AE90"/>
    <mergeCell ref="AF90:AG90"/>
    <mergeCell ref="AH90:AI90"/>
    <mergeCell ref="AJ90:AK90"/>
    <mergeCell ref="AL90:AM90"/>
    <mergeCell ref="AN90:AO90"/>
    <mergeCell ref="R90:S90"/>
    <mergeCell ref="T90:U90"/>
    <mergeCell ref="V90:W90"/>
    <mergeCell ref="X90:Y90"/>
    <mergeCell ref="Z90:AA90"/>
    <mergeCell ref="BF91:BG91"/>
    <mergeCell ref="AV91:AW91"/>
    <mergeCell ref="AX91:AY91"/>
    <mergeCell ref="AB91:AC91"/>
    <mergeCell ref="AD91:AE91"/>
    <mergeCell ref="AF91:AG91"/>
    <mergeCell ref="AH91:AI91"/>
    <mergeCell ref="AJ91:AK91"/>
    <mergeCell ref="X79:Y79"/>
    <mergeCell ref="R94:S94"/>
    <mergeCell ref="AZ91:BA91"/>
    <mergeCell ref="BB91:BC91"/>
    <mergeCell ref="BD91:BE91"/>
    <mergeCell ref="AR91:AS91"/>
    <mergeCell ref="AT91:AU91"/>
    <mergeCell ref="B80:B91"/>
    <mergeCell ref="D90:E90"/>
    <mergeCell ref="F90:G90"/>
    <mergeCell ref="H90:I90"/>
    <mergeCell ref="J90:K90"/>
    <mergeCell ref="L90:M90"/>
    <mergeCell ref="N90:O90"/>
    <mergeCell ref="P90:Q90"/>
    <mergeCell ref="AX79:AY79"/>
    <mergeCell ref="AZ79:BA79"/>
    <mergeCell ref="BB79:BC79"/>
    <mergeCell ref="BD79:BE79"/>
    <mergeCell ref="X91:Y91"/>
    <mergeCell ref="Z91:AA91"/>
    <mergeCell ref="P91:Q91"/>
    <mergeCell ref="D91:E91"/>
    <mergeCell ref="AB90:AC90"/>
    <mergeCell ref="R91:S91"/>
    <mergeCell ref="T91:U91"/>
    <mergeCell ref="V91:W91"/>
    <mergeCell ref="AN91:AO91"/>
    <mergeCell ref="AP91:AQ91"/>
    <mergeCell ref="B68:B79"/>
    <mergeCell ref="BD78:BE78"/>
    <mergeCell ref="F91:G91"/>
    <mergeCell ref="T78:U78"/>
    <mergeCell ref="V78:W78"/>
    <mergeCell ref="X78:Y78"/>
    <mergeCell ref="Z78:AA78"/>
    <mergeCell ref="AB78:AC78"/>
    <mergeCell ref="AD78:AE78"/>
    <mergeCell ref="D78:E78"/>
    <mergeCell ref="F78:G78"/>
    <mergeCell ref="H78:I78"/>
    <mergeCell ref="J78:K78"/>
    <mergeCell ref="L78:M78"/>
    <mergeCell ref="N78:O78"/>
    <mergeCell ref="P78:Q78"/>
    <mergeCell ref="R78:S78"/>
    <mergeCell ref="BF79:BG79"/>
    <mergeCell ref="AL79:AM79"/>
    <mergeCell ref="AN79:AO79"/>
    <mergeCell ref="AP79:AQ79"/>
    <mergeCell ref="AR79:AS79"/>
    <mergeCell ref="AT79:AU79"/>
    <mergeCell ref="AV79:AW79"/>
    <mergeCell ref="Z79:AA79"/>
    <mergeCell ref="AB79:AC79"/>
    <mergeCell ref="AD79:AE79"/>
    <mergeCell ref="AF79:AG79"/>
    <mergeCell ref="AH79:AI79"/>
    <mergeCell ref="AJ79:AK79"/>
    <mergeCell ref="N79:O79"/>
    <mergeCell ref="P79:Q79"/>
    <mergeCell ref="R79:S79"/>
    <mergeCell ref="T79:U79"/>
    <mergeCell ref="V79:W79"/>
    <mergeCell ref="AR67:AS67"/>
    <mergeCell ref="AT67:AU67"/>
    <mergeCell ref="AV67:AW67"/>
    <mergeCell ref="AX67:AY67"/>
    <mergeCell ref="AB67:AC67"/>
    <mergeCell ref="AD67:AE67"/>
    <mergeCell ref="AF67:AG67"/>
    <mergeCell ref="AH67:AI67"/>
    <mergeCell ref="AJ67:AK67"/>
    <mergeCell ref="AL67:AM67"/>
    <mergeCell ref="P67:Q67"/>
    <mergeCell ref="R67:S67"/>
    <mergeCell ref="T67:U67"/>
    <mergeCell ref="V67:W67"/>
    <mergeCell ref="BF78:BG78"/>
    <mergeCell ref="D79:E79"/>
    <mergeCell ref="F79:G79"/>
    <mergeCell ref="H79:I79"/>
    <mergeCell ref="J79:K79"/>
    <mergeCell ref="L79:M79"/>
    <mergeCell ref="AR78:AS78"/>
    <mergeCell ref="AT78:AU78"/>
    <mergeCell ref="AV78:AW78"/>
    <mergeCell ref="AX78:AY78"/>
    <mergeCell ref="AZ78:BA78"/>
    <mergeCell ref="BB78:BC78"/>
    <mergeCell ref="AF78:AG78"/>
    <mergeCell ref="AH78:AI78"/>
    <mergeCell ref="AJ78:AK78"/>
    <mergeCell ref="AL78:AM78"/>
    <mergeCell ref="AN78:AO78"/>
    <mergeCell ref="AP78:AQ78"/>
    <mergeCell ref="F67:G67"/>
    <mergeCell ref="H67:I67"/>
    <mergeCell ref="J67:K67"/>
    <mergeCell ref="L67:M67"/>
    <mergeCell ref="N67:O67"/>
    <mergeCell ref="BB66:BC66"/>
    <mergeCell ref="BD66:BE66"/>
    <mergeCell ref="BF66:BG66"/>
    <mergeCell ref="AP66:AQ66"/>
    <mergeCell ref="AR66:AS66"/>
    <mergeCell ref="AT66:AU66"/>
    <mergeCell ref="AV66:AW66"/>
    <mergeCell ref="AX66:AY66"/>
    <mergeCell ref="AZ66:BA66"/>
    <mergeCell ref="AD66:AE66"/>
    <mergeCell ref="AF66:AG66"/>
    <mergeCell ref="AH66:AI66"/>
    <mergeCell ref="AJ66:AK66"/>
    <mergeCell ref="AL66:AM66"/>
    <mergeCell ref="AN66:AO66"/>
    <mergeCell ref="R66:S66"/>
    <mergeCell ref="T66:U66"/>
    <mergeCell ref="V66:W66"/>
    <mergeCell ref="X66:Y66"/>
    <mergeCell ref="Z66:AA66"/>
    <mergeCell ref="AB66:AC66"/>
    <mergeCell ref="AZ67:BA67"/>
    <mergeCell ref="BB67:BC67"/>
    <mergeCell ref="BD67:BE67"/>
    <mergeCell ref="BF67:BG67"/>
    <mergeCell ref="AN67:AO67"/>
    <mergeCell ref="AP67:AQ67"/>
    <mergeCell ref="B56:B67"/>
    <mergeCell ref="D66:E66"/>
    <mergeCell ref="F66:G66"/>
    <mergeCell ref="H66:I66"/>
    <mergeCell ref="J66:K66"/>
    <mergeCell ref="L66:M66"/>
    <mergeCell ref="N66:O66"/>
    <mergeCell ref="P66:Q66"/>
    <mergeCell ref="AX55:AY55"/>
    <mergeCell ref="AZ55:BA55"/>
    <mergeCell ref="BB55:BC55"/>
    <mergeCell ref="BD55:BE55"/>
    <mergeCell ref="BF55:BG55"/>
    <mergeCell ref="AL55:AM55"/>
    <mergeCell ref="AN55:AO55"/>
    <mergeCell ref="AP55:AQ55"/>
    <mergeCell ref="AR55:AS55"/>
    <mergeCell ref="AT55:AU55"/>
    <mergeCell ref="AV55:AW55"/>
    <mergeCell ref="Z55:AA55"/>
    <mergeCell ref="AB55:AC55"/>
    <mergeCell ref="AD55:AE55"/>
    <mergeCell ref="AF55:AG55"/>
    <mergeCell ref="AH55:AI55"/>
    <mergeCell ref="AJ55:AK55"/>
    <mergeCell ref="N55:O55"/>
    <mergeCell ref="P55:Q55"/>
    <mergeCell ref="R55:S55"/>
    <mergeCell ref="T55:U55"/>
    <mergeCell ref="X67:Y67"/>
    <mergeCell ref="Z67:AA67"/>
    <mergeCell ref="D67:E67"/>
    <mergeCell ref="BF54:BG54"/>
    <mergeCell ref="D55:E55"/>
    <mergeCell ref="F55:G55"/>
    <mergeCell ref="H55:I55"/>
    <mergeCell ref="J55:K55"/>
    <mergeCell ref="L55:M55"/>
    <mergeCell ref="AR54:AS54"/>
    <mergeCell ref="AT54:AU54"/>
    <mergeCell ref="AV54:AW54"/>
    <mergeCell ref="AX54:AY54"/>
    <mergeCell ref="AZ54:BA54"/>
    <mergeCell ref="BB54:BC54"/>
    <mergeCell ref="AF54:AG54"/>
    <mergeCell ref="AH54:AI54"/>
    <mergeCell ref="AJ54:AK54"/>
    <mergeCell ref="AL54:AM54"/>
    <mergeCell ref="AN54:AO54"/>
    <mergeCell ref="AP54:AQ54"/>
    <mergeCell ref="T54:U54"/>
    <mergeCell ref="V54:W54"/>
    <mergeCell ref="X54:Y54"/>
    <mergeCell ref="Z54:AA54"/>
    <mergeCell ref="AB54:AC54"/>
    <mergeCell ref="AD54:AE54"/>
    <mergeCell ref="B44:B55"/>
    <mergeCell ref="D54:E54"/>
    <mergeCell ref="F54:G54"/>
    <mergeCell ref="H54:I54"/>
    <mergeCell ref="J54:K54"/>
    <mergeCell ref="L54:M54"/>
    <mergeCell ref="N54:O54"/>
    <mergeCell ref="P54:Q54"/>
    <mergeCell ref="R54:S54"/>
    <mergeCell ref="AZ43:BA43"/>
    <mergeCell ref="BB43:BC43"/>
    <mergeCell ref="BD43:BE43"/>
    <mergeCell ref="BF43:BG43"/>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T43:U43"/>
    <mergeCell ref="V43:W43"/>
    <mergeCell ref="V55:W55"/>
    <mergeCell ref="X55:Y55"/>
    <mergeCell ref="BD54:BE54"/>
    <mergeCell ref="X43:Y43"/>
    <mergeCell ref="Z43:AA43"/>
    <mergeCell ref="D43:E43"/>
    <mergeCell ref="F43:G43"/>
    <mergeCell ref="H43:I43"/>
    <mergeCell ref="J43:K43"/>
    <mergeCell ref="L43:M43"/>
    <mergeCell ref="N43:O43"/>
    <mergeCell ref="BB42:BC42"/>
    <mergeCell ref="BD42:BE42"/>
    <mergeCell ref="BF42:BG42"/>
    <mergeCell ref="AP42:AQ42"/>
    <mergeCell ref="AR42:AS42"/>
    <mergeCell ref="AT42:AU42"/>
    <mergeCell ref="AV42:AW42"/>
    <mergeCell ref="AX42:AY42"/>
    <mergeCell ref="AZ42:BA42"/>
    <mergeCell ref="AD42:AE42"/>
    <mergeCell ref="AF42:AG42"/>
    <mergeCell ref="AH42:AI42"/>
    <mergeCell ref="AJ42:AK42"/>
    <mergeCell ref="AL42:AM42"/>
    <mergeCell ref="AN42:AO42"/>
    <mergeCell ref="R42:S42"/>
    <mergeCell ref="T42:U42"/>
    <mergeCell ref="V42:W42"/>
    <mergeCell ref="X42:Y42"/>
    <mergeCell ref="Z42:AA42"/>
    <mergeCell ref="AB42:AC42"/>
    <mergeCell ref="B37:B40"/>
    <mergeCell ref="D42:E42"/>
    <mergeCell ref="F42:G42"/>
    <mergeCell ref="H42:I42"/>
    <mergeCell ref="J42:K42"/>
    <mergeCell ref="L42:M42"/>
    <mergeCell ref="N42:O42"/>
    <mergeCell ref="P42:Q42"/>
    <mergeCell ref="AX35:AY35"/>
    <mergeCell ref="AZ35:BA35"/>
    <mergeCell ref="BB35:BC35"/>
    <mergeCell ref="BD35:BE35"/>
    <mergeCell ref="BF35:BG35"/>
    <mergeCell ref="AL35:AM35"/>
    <mergeCell ref="AN35:AO35"/>
    <mergeCell ref="AP35:AQ35"/>
    <mergeCell ref="AR35:AS35"/>
    <mergeCell ref="AT35:AU35"/>
    <mergeCell ref="AV35:AW35"/>
    <mergeCell ref="Z35:AA35"/>
    <mergeCell ref="AB35:AC35"/>
    <mergeCell ref="AD35:AE35"/>
    <mergeCell ref="AF35:AG35"/>
    <mergeCell ref="AH35:AI35"/>
    <mergeCell ref="AJ35:AK35"/>
    <mergeCell ref="N35:O35"/>
    <mergeCell ref="P35:Q35"/>
    <mergeCell ref="R35:S35"/>
    <mergeCell ref="T35:U35"/>
    <mergeCell ref="V35:W35"/>
    <mergeCell ref="X35:Y35"/>
    <mergeCell ref="B18:B35"/>
    <mergeCell ref="BF34:BG34"/>
    <mergeCell ref="F35:G35"/>
    <mergeCell ref="H35:I35"/>
    <mergeCell ref="J35:K35"/>
    <mergeCell ref="L35:M35"/>
    <mergeCell ref="AR34:AS34"/>
    <mergeCell ref="AT34:AU34"/>
    <mergeCell ref="AV34:AW34"/>
    <mergeCell ref="AX34:AY34"/>
    <mergeCell ref="AZ34:BA34"/>
    <mergeCell ref="BB34:BC34"/>
    <mergeCell ref="AF34:AG34"/>
    <mergeCell ref="AH34:AI34"/>
    <mergeCell ref="AJ34:AK34"/>
    <mergeCell ref="AL34:AM34"/>
    <mergeCell ref="AN34:AO34"/>
    <mergeCell ref="AP34:AQ34"/>
    <mergeCell ref="T34:U34"/>
    <mergeCell ref="V34:W34"/>
    <mergeCell ref="X34:Y34"/>
    <mergeCell ref="Z34:AA34"/>
    <mergeCell ref="AB34:AC34"/>
    <mergeCell ref="AD34:AE34"/>
    <mergeCell ref="D34:E34"/>
    <mergeCell ref="F34:G34"/>
    <mergeCell ref="H34:I34"/>
    <mergeCell ref="J34:K34"/>
    <mergeCell ref="L34:M34"/>
    <mergeCell ref="N34:O34"/>
    <mergeCell ref="P34:Q34"/>
    <mergeCell ref="R34:S34"/>
    <mergeCell ref="AX33:AY33"/>
    <mergeCell ref="AZ33:BA33"/>
    <mergeCell ref="BB33:BC33"/>
    <mergeCell ref="BD33:BE33"/>
    <mergeCell ref="BF33:BG33"/>
    <mergeCell ref="AL33:AM33"/>
    <mergeCell ref="AN33:AO33"/>
    <mergeCell ref="AP33:AQ33"/>
    <mergeCell ref="AR33:AS33"/>
    <mergeCell ref="AT33:AU33"/>
    <mergeCell ref="AV33:AW33"/>
    <mergeCell ref="Z33:AA33"/>
    <mergeCell ref="AB33:AC33"/>
    <mergeCell ref="AD33:AE33"/>
    <mergeCell ref="AF33:AG33"/>
    <mergeCell ref="AH33:AI33"/>
    <mergeCell ref="AJ33:AK33"/>
    <mergeCell ref="N33:O33"/>
    <mergeCell ref="P33:Q33"/>
    <mergeCell ref="R33:S33"/>
    <mergeCell ref="T33:U33"/>
    <mergeCell ref="V33:W33"/>
    <mergeCell ref="X33:Y33"/>
    <mergeCell ref="BD34:BE34"/>
    <mergeCell ref="D33:E33"/>
    <mergeCell ref="F33:G33"/>
    <mergeCell ref="H33:I33"/>
    <mergeCell ref="J33:K33"/>
    <mergeCell ref="L33:M33"/>
    <mergeCell ref="AR32:AS32"/>
    <mergeCell ref="AT32:AU32"/>
    <mergeCell ref="AV32:AW32"/>
    <mergeCell ref="AX32:AY32"/>
    <mergeCell ref="AZ32:BA32"/>
    <mergeCell ref="BB32:BC32"/>
    <mergeCell ref="AF32:AG32"/>
    <mergeCell ref="AH32:AI32"/>
    <mergeCell ref="AJ32:AK32"/>
    <mergeCell ref="AL32:AM32"/>
    <mergeCell ref="AN32:AO32"/>
    <mergeCell ref="AP32:AQ32"/>
    <mergeCell ref="T32:U32"/>
    <mergeCell ref="V32:W32"/>
    <mergeCell ref="X32:Y32"/>
    <mergeCell ref="Z32:AA32"/>
    <mergeCell ref="AB32:AC32"/>
    <mergeCell ref="AD32:AE32"/>
    <mergeCell ref="D32:E32"/>
    <mergeCell ref="F32:G32"/>
    <mergeCell ref="H32:I32"/>
    <mergeCell ref="J32:K32"/>
    <mergeCell ref="L32:M32"/>
    <mergeCell ref="N32:O32"/>
    <mergeCell ref="P32:Q32"/>
    <mergeCell ref="R32:S32"/>
    <mergeCell ref="AX31:AY31"/>
    <mergeCell ref="AZ31:BA31"/>
    <mergeCell ref="BB31:BC31"/>
    <mergeCell ref="BD31:BE31"/>
    <mergeCell ref="BF31:BG31"/>
    <mergeCell ref="AL31:AM31"/>
    <mergeCell ref="AN31:AO31"/>
    <mergeCell ref="AP31:AQ31"/>
    <mergeCell ref="AR31:AS31"/>
    <mergeCell ref="AT31:AU31"/>
    <mergeCell ref="AV31:AW31"/>
    <mergeCell ref="Z31:AA31"/>
    <mergeCell ref="AB31:AC31"/>
    <mergeCell ref="AD31:AE31"/>
    <mergeCell ref="AF31:AG31"/>
    <mergeCell ref="AH31:AI31"/>
    <mergeCell ref="AJ31:AK31"/>
    <mergeCell ref="BD32:BE32"/>
    <mergeCell ref="BF32:BG32"/>
    <mergeCell ref="N31:O31"/>
    <mergeCell ref="P31:Q31"/>
    <mergeCell ref="R31:S31"/>
    <mergeCell ref="T31:U31"/>
    <mergeCell ref="V31:W31"/>
    <mergeCell ref="X31:Y31"/>
    <mergeCell ref="BD30:BE30"/>
    <mergeCell ref="BF30:BG30"/>
    <mergeCell ref="D31:E31"/>
    <mergeCell ref="F31:G31"/>
    <mergeCell ref="H31:I31"/>
    <mergeCell ref="J31:K31"/>
    <mergeCell ref="L31:M31"/>
    <mergeCell ref="AR30:AS30"/>
    <mergeCell ref="AT30:AU30"/>
    <mergeCell ref="AV30:AW30"/>
    <mergeCell ref="AX30:AY30"/>
    <mergeCell ref="AZ30:BA30"/>
    <mergeCell ref="BB30:BC30"/>
    <mergeCell ref="AF30:AG30"/>
    <mergeCell ref="AH30:AI30"/>
    <mergeCell ref="AJ30:AK30"/>
    <mergeCell ref="AL30:AM30"/>
    <mergeCell ref="AN30:AO30"/>
    <mergeCell ref="AP30:AQ30"/>
    <mergeCell ref="T30:U30"/>
    <mergeCell ref="V30:W30"/>
    <mergeCell ref="X30:Y30"/>
    <mergeCell ref="Z30:AA30"/>
    <mergeCell ref="AB30:AC30"/>
    <mergeCell ref="AD30:AE30"/>
    <mergeCell ref="D30:E30"/>
    <mergeCell ref="F30:G30"/>
    <mergeCell ref="H30:I30"/>
    <mergeCell ref="J30:K30"/>
    <mergeCell ref="L30:M30"/>
    <mergeCell ref="N30:O30"/>
    <mergeCell ref="P30:Q30"/>
    <mergeCell ref="R30:S30"/>
    <mergeCell ref="AX29:AY29"/>
    <mergeCell ref="AZ29:BA29"/>
    <mergeCell ref="BB29:BC29"/>
    <mergeCell ref="BD29:BE29"/>
    <mergeCell ref="BF29:BG29"/>
    <mergeCell ref="AL29:AM29"/>
    <mergeCell ref="AN29:AO29"/>
    <mergeCell ref="AP29:AQ29"/>
    <mergeCell ref="AR29:AS29"/>
    <mergeCell ref="AT29:AU29"/>
    <mergeCell ref="AV29:AW29"/>
    <mergeCell ref="Z29:AA29"/>
    <mergeCell ref="AB29:AC29"/>
    <mergeCell ref="AD29:AE29"/>
    <mergeCell ref="AF29:AG29"/>
    <mergeCell ref="AH29:AI29"/>
    <mergeCell ref="AJ29:AK29"/>
    <mergeCell ref="N29:O29"/>
    <mergeCell ref="P29:Q29"/>
    <mergeCell ref="R29:S29"/>
    <mergeCell ref="T29:U29"/>
    <mergeCell ref="V29:W29"/>
    <mergeCell ref="X29:Y29"/>
    <mergeCell ref="D29:E29"/>
    <mergeCell ref="F29:G29"/>
    <mergeCell ref="H29:I29"/>
    <mergeCell ref="J29:K29"/>
    <mergeCell ref="L29:M29"/>
    <mergeCell ref="AR28:AS28"/>
    <mergeCell ref="AT28:AU28"/>
    <mergeCell ref="AV28:AW28"/>
    <mergeCell ref="AX28:AY28"/>
    <mergeCell ref="AZ28:BA28"/>
    <mergeCell ref="BB28:BC28"/>
    <mergeCell ref="AF28:AG28"/>
    <mergeCell ref="AH28:AI28"/>
    <mergeCell ref="AJ28:AK28"/>
    <mergeCell ref="AL28:AM28"/>
    <mergeCell ref="AN28:AO28"/>
    <mergeCell ref="AP28:AQ28"/>
    <mergeCell ref="T28:U28"/>
    <mergeCell ref="V28:W28"/>
    <mergeCell ref="X28:Y28"/>
    <mergeCell ref="Z28:AA28"/>
    <mergeCell ref="AB28:AC28"/>
    <mergeCell ref="AD28:AE28"/>
    <mergeCell ref="D28:E28"/>
    <mergeCell ref="F28:G28"/>
    <mergeCell ref="H28:I28"/>
    <mergeCell ref="J28:K28"/>
    <mergeCell ref="L28:M28"/>
    <mergeCell ref="N28:O28"/>
    <mergeCell ref="P28:Q28"/>
    <mergeCell ref="R28:S28"/>
    <mergeCell ref="AX27:AY27"/>
    <mergeCell ref="AZ27:BA27"/>
    <mergeCell ref="BB27:BC27"/>
    <mergeCell ref="BD27:BE27"/>
    <mergeCell ref="BF27:BG27"/>
    <mergeCell ref="AL27:AM27"/>
    <mergeCell ref="AN27:AO27"/>
    <mergeCell ref="AP27:AQ27"/>
    <mergeCell ref="AR27:AS27"/>
    <mergeCell ref="AT27:AU27"/>
    <mergeCell ref="AV27:AW27"/>
    <mergeCell ref="Z27:AA27"/>
    <mergeCell ref="AB27:AC27"/>
    <mergeCell ref="AD27:AE27"/>
    <mergeCell ref="AF27:AG27"/>
    <mergeCell ref="AH27:AI27"/>
    <mergeCell ref="AJ27:AK27"/>
    <mergeCell ref="BD28:BE28"/>
    <mergeCell ref="BF28:BG28"/>
    <mergeCell ref="N27:O27"/>
    <mergeCell ref="P27:Q27"/>
    <mergeCell ref="R27:S27"/>
    <mergeCell ref="T27:U27"/>
    <mergeCell ref="V27:W27"/>
    <mergeCell ref="X27:Y27"/>
    <mergeCell ref="BD26:BE26"/>
    <mergeCell ref="BF26:BG26"/>
    <mergeCell ref="D27:E27"/>
    <mergeCell ref="F27:G27"/>
    <mergeCell ref="H27:I27"/>
    <mergeCell ref="J27:K27"/>
    <mergeCell ref="L27:M27"/>
    <mergeCell ref="AR26:AS26"/>
    <mergeCell ref="AT26:AU26"/>
    <mergeCell ref="AV26:AW26"/>
    <mergeCell ref="AX26:AY26"/>
    <mergeCell ref="AZ26:BA26"/>
    <mergeCell ref="BB26:BC26"/>
    <mergeCell ref="AF26:AG26"/>
    <mergeCell ref="AH26:AI26"/>
    <mergeCell ref="AJ26:AK26"/>
    <mergeCell ref="AL26:AM26"/>
    <mergeCell ref="AN26:AO26"/>
    <mergeCell ref="AP26:AQ26"/>
    <mergeCell ref="T26:U26"/>
    <mergeCell ref="V26:W26"/>
    <mergeCell ref="X26:Y26"/>
    <mergeCell ref="Z26:AA26"/>
    <mergeCell ref="AB26:AC26"/>
    <mergeCell ref="AD26:AE26"/>
    <mergeCell ref="D26:E26"/>
    <mergeCell ref="F26:G26"/>
    <mergeCell ref="H26:I26"/>
    <mergeCell ref="J26:K26"/>
    <mergeCell ref="L26:M26"/>
    <mergeCell ref="N26:O26"/>
    <mergeCell ref="P26:Q26"/>
    <mergeCell ref="R26:S26"/>
    <mergeCell ref="AX25:AY25"/>
    <mergeCell ref="AZ25:BA25"/>
    <mergeCell ref="BB25:BC25"/>
    <mergeCell ref="BD25:BE25"/>
    <mergeCell ref="BF25:BG25"/>
    <mergeCell ref="AL25:AM25"/>
    <mergeCell ref="AN25:AO25"/>
    <mergeCell ref="AP25:AQ25"/>
    <mergeCell ref="AR25:AS25"/>
    <mergeCell ref="AT25:AU25"/>
    <mergeCell ref="AV25:AW25"/>
    <mergeCell ref="Z25:AA25"/>
    <mergeCell ref="AB25:AC25"/>
    <mergeCell ref="AD25:AE25"/>
    <mergeCell ref="AF25:AG25"/>
    <mergeCell ref="AH25:AI25"/>
    <mergeCell ref="AJ25:AK25"/>
    <mergeCell ref="N25:O25"/>
    <mergeCell ref="P25:Q25"/>
    <mergeCell ref="R25:S25"/>
    <mergeCell ref="T25:U25"/>
    <mergeCell ref="V25:W25"/>
    <mergeCell ref="X25:Y25"/>
    <mergeCell ref="D25:E25"/>
    <mergeCell ref="F25:G25"/>
    <mergeCell ref="H25:I25"/>
    <mergeCell ref="J25:K25"/>
    <mergeCell ref="L25:M25"/>
    <mergeCell ref="AR24:AS24"/>
    <mergeCell ref="AT24:AU24"/>
    <mergeCell ref="AV24:AW24"/>
    <mergeCell ref="AX24:AY24"/>
    <mergeCell ref="AZ24:BA24"/>
    <mergeCell ref="BB24:BC24"/>
    <mergeCell ref="AF24:AG24"/>
    <mergeCell ref="AH24:AI24"/>
    <mergeCell ref="AJ24:AK24"/>
    <mergeCell ref="AL24:AM24"/>
    <mergeCell ref="AN24:AO24"/>
    <mergeCell ref="AP24:AQ24"/>
    <mergeCell ref="T24:U24"/>
    <mergeCell ref="V24:W24"/>
    <mergeCell ref="X24:Y24"/>
    <mergeCell ref="Z24:AA24"/>
    <mergeCell ref="AB24:AC24"/>
    <mergeCell ref="AD24:AE24"/>
    <mergeCell ref="D24:E24"/>
    <mergeCell ref="F24:G24"/>
    <mergeCell ref="H24:I24"/>
    <mergeCell ref="J24:K24"/>
    <mergeCell ref="L24:M24"/>
    <mergeCell ref="N24:O24"/>
    <mergeCell ref="P24:Q24"/>
    <mergeCell ref="R24:S24"/>
    <mergeCell ref="AX23:AY23"/>
    <mergeCell ref="AZ23:BA23"/>
    <mergeCell ref="BB23:BC23"/>
    <mergeCell ref="BD23:BE23"/>
    <mergeCell ref="BF23:BG23"/>
    <mergeCell ref="AL23:AM23"/>
    <mergeCell ref="AN23:AO23"/>
    <mergeCell ref="AP23:AQ23"/>
    <mergeCell ref="AR23:AS23"/>
    <mergeCell ref="AT23:AU23"/>
    <mergeCell ref="AV23:AW23"/>
    <mergeCell ref="Z23:AA23"/>
    <mergeCell ref="AB23:AC23"/>
    <mergeCell ref="AD23:AE23"/>
    <mergeCell ref="AF23:AG23"/>
    <mergeCell ref="AH23:AI23"/>
    <mergeCell ref="AJ23:AK23"/>
    <mergeCell ref="BD24:BE24"/>
    <mergeCell ref="BF24:BG24"/>
    <mergeCell ref="N23:O23"/>
    <mergeCell ref="P23:Q23"/>
    <mergeCell ref="R23:S23"/>
    <mergeCell ref="T23:U23"/>
    <mergeCell ref="V23:W23"/>
    <mergeCell ref="X23:Y23"/>
    <mergeCell ref="BD22:BE22"/>
    <mergeCell ref="BF22:BG22"/>
    <mergeCell ref="D23:E23"/>
    <mergeCell ref="F23:G23"/>
    <mergeCell ref="H23:I23"/>
    <mergeCell ref="J23:K23"/>
    <mergeCell ref="L23:M23"/>
    <mergeCell ref="AR22:AS22"/>
    <mergeCell ref="AT22:AU22"/>
    <mergeCell ref="AV22:AW22"/>
    <mergeCell ref="AX22:AY22"/>
    <mergeCell ref="AZ22:BA22"/>
    <mergeCell ref="BB22:BC22"/>
    <mergeCell ref="AF22:AG22"/>
    <mergeCell ref="AH22:AI22"/>
    <mergeCell ref="AJ22:AK22"/>
    <mergeCell ref="AL22:AM22"/>
    <mergeCell ref="AN22:AO22"/>
    <mergeCell ref="AP22:AQ22"/>
    <mergeCell ref="T22:U22"/>
    <mergeCell ref="V22:W22"/>
    <mergeCell ref="X22:Y22"/>
    <mergeCell ref="Z22:AA22"/>
    <mergeCell ref="AB22:AC22"/>
    <mergeCell ref="D22:E22"/>
    <mergeCell ref="BD21:BE21"/>
    <mergeCell ref="BF21:BG21"/>
    <mergeCell ref="AL21:AM21"/>
    <mergeCell ref="AN21:AO21"/>
    <mergeCell ref="AP21:AQ21"/>
    <mergeCell ref="AR21:AS21"/>
    <mergeCell ref="AT21:AU21"/>
    <mergeCell ref="AV21:AW21"/>
    <mergeCell ref="Z21:AA21"/>
    <mergeCell ref="AB21:AC21"/>
    <mergeCell ref="AD21:AE21"/>
    <mergeCell ref="AF21:AG21"/>
    <mergeCell ref="AH21:AI21"/>
    <mergeCell ref="AJ21:AK21"/>
    <mergeCell ref="N21:O21"/>
    <mergeCell ref="P21:Q21"/>
    <mergeCell ref="R21:S21"/>
    <mergeCell ref="T21:U21"/>
    <mergeCell ref="V21:W21"/>
    <mergeCell ref="X21:Y21"/>
    <mergeCell ref="F20:G20"/>
    <mergeCell ref="H20:I20"/>
    <mergeCell ref="J20:K20"/>
    <mergeCell ref="L20:M20"/>
    <mergeCell ref="N20:O20"/>
    <mergeCell ref="P20:Q20"/>
    <mergeCell ref="R20:S20"/>
    <mergeCell ref="F22:G22"/>
    <mergeCell ref="H22:I22"/>
    <mergeCell ref="J22:K22"/>
    <mergeCell ref="L22:M22"/>
    <mergeCell ref="N22:O22"/>
    <mergeCell ref="P22:Q22"/>
    <mergeCell ref="R22:S22"/>
    <mergeCell ref="AX21:AY21"/>
    <mergeCell ref="AZ21:BA21"/>
    <mergeCell ref="BB21:BC21"/>
    <mergeCell ref="AD22:AE22"/>
    <mergeCell ref="BF19:BG19"/>
    <mergeCell ref="AL19:AM19"/>
    <mergeCell ref="AN19:AO19"/>
    <mergeCell ref="AP19:AQ19"/>
    <mergeCell ref="AR19:AS19"/>
    <mergeCell ref="AT19:AU19"/>
    <mergeCell ref="AV19:AW19"/>
    <mergeCell ref="Z19:AA19"/>
    <mergeCell ref="AB19:AC19"/>
    <mergeCell ref="AD19:AE19"/>
    <mergeCell ref="AF19:AG19"/>
    <mergeCell ref="AH19:AI19"/>
    <mergeCell ref="AJ19:AK19"/>
    <mergeCell ref="BD20:BE20"/>
    <mergeCell ref="BF20:BG20"/>
    <mergeCell ref="D21:E21"/>
    <mergeCell ref="F21:G21"/>
    <mergeCell ref="H21:I21"/>
    <mergeCell ref="J21:K21"/>
    <mergeCell ref="L21:M21"/>
    <mergeCell ref="AR20:AS20"/>
    <mergeCell ref="AT20:AU20"/>
    <mergeCell ref="AV20:AW20"/>
    <mergeCell ref="AX20:AY20"/>
    <mergeCell ref="AZ20:BA20"/>
    <mergeCell ref="BB20:BC20"/>
    <mergeCell ref="AF20:AG20"/>
    <mergeCell ref="AH20:AI20"/>
    <mergeCell ref="AJ20:AK20"/>
    <mergeCell ref="AL20:AM20"/>
    <mergeCell ref="AN20:AO20"/>
    <mergeCell ref="AP20:AQ20"/>
    <mergeCell ref="BF18:BG18"/>
    <mergeCell ref="D19:E19"/>
    <mergeCell ref="F19:G19"/>
    <mergeCell ref="H19:I19"/>
    <mergeCell ref="J19:K19"/>
    <mergeCell ref="L19:M19"/>
    <mergeCell ref="AR18:AS18"/>
    <mergeCell ref="AT18:AU18"/>
    <mergeCell ref="AV18:AW18"/>
    <mergeCell ref="AX18:AY18"/>
    <mergeCell ref="AZ18:BA18"/>
    <mergeCell ref="BB18:BC18"/>
    <mergeCell ref="AF18:AG18"/>
    <mergeCell ref="AH18:AI18"/>
    <mergeCell ref="AJ18:AK18"/>
    <mergeCell ref="AL18:AM18"/>
    <mergeCell ref="AN18:AO18"/>
    <mergeCell ref="AP18:AQ18"/>
    <mergeCell ref="T18:U18"/>
    <mergeCell ref="V18:W18"/>
    <mergeCell ref="X18:Y18"/>
    <mergeCell ref="Z18:AA18"/>
    <mergeCell ref="AB18:AC18"/>
    <mergeCell ref="AD18:AE18"/>
    <mergeCell ref="D18:E18"/>
    <mergeCell ref="F18:G18"/>
    <mergeCell ref="H18:I18"/>
    <mergeCell ref="J18:K18"/>
    <mergeCell ref="AX19:AY19"/>
    <mergeCell ref="AZ19:BA19"/>
    <mergeCell ref="BB19:BC19"/>
    <mergeCell ref="BD19:BE19"/>
    <mergeCell ref="BF16:BG16"/>
    <mergeCell ref="AP16:AQ16"/>
    <mergeCell ref="AR16:AS16"/>
    <mergeCell ref="AT16:AU16"/>
    <mergeCell ref="AV16:AW16"/>
    <mergeCell ref="AX16:AY16"/>
    <mergeCell ref="AZ16:BA16"/>
    <mergeCell ref="AD16:AE16"/>
    <mergeCell ref="AF16:AG16"/>
    <mergeCell ref="AH16:AI16"/>
    <mergeCell ref="AJ16:AK16"/>
    <mergeCell ref="AL16:AM16"/>
    <mergeCell ref="AN16:AO16"/>
    <mergeCell ref="L18:M18"/>
    <mergeCell ref="N18:O18"/>
    <mergeCell ref="P18:Q18"/>
    <mergeCell ref="R18:S18"/>
    <mergeCell ref="AZ17:BA17"/>
    <mergeCell ref="BB17:BC17"/>
    <mergeCell ref="BD17:BE17"/>
    <mergeCell ref="BF17:BG17"/>
    <mergeCell ref="AN17:AO17"/>
    <mergeCell ref="AP17:AQ17"/>
    <mergeCell ref="AR17:AS17"/>
    <mergeCell ref="AT17:AU17"/>
    <mergeCell ref="AV17:AW17"/>
    <mergeCell ref="AX17:AY17"/>
    <mergeCell ref="AB17:AC17"/>
    <mergeCell ref="AD17:AE17"/>
    <mergeCell ref="AF17:AG17"/>
    <mergeCell ref="AH17:AI17"/>
    <mergeCell ref="AJ17:AK17"/>
    <mergeCell ref="D35:E35"/>
    <mergeCell ref="AB12:AC12"/>
    <mergeCell ref="AB13:AC13"/>
    <mergeCell ref="E14:G14"/>
    <mergeCell ref="D16:E16"/>
    <mergeCell ref="F16:G16"/>
    <mergeCell ref="H16:I16"/>
    <mergeCell ref="J16:K16"/>
    <mergeCell ref="L16:M16"/>
    <mergeCell ref="N16:O16"/>
    <mergeCell ref="P16:Q16"/>
    <mergeCell ref="D20:E20"/>
    <mergeCell ref="V19:W19"/>
    <mergeCell ref="X19:Y19"/>
    <mergeCell ref="BD18:BE18"/>
    <mergeCell ref="BB16:BC16"/>
    <mergeCell ref="BD16:BE16"/>
    <mergeCell ref="AL17:AM17"/>
    <mergeCell ref="P17:Q17"/>
    <mergeCell ref="R17:S17"/>
    <mergeCell ref="T17:U17"/>
    <mergeCell ref="V17:W17"/>
    <mergeCell ref="N19:O19"/>
    <mergeCell ref="P19:Q19"/>
    <mergeCell ref="R19:S19"/>
    <mergeCell ref="T19:U19"/>
    <mergeCell ref="T20:U20"/>
    <mergeCell ref="V20:W20"/>
    <mergeCell ref="X20:Y20"/>
    <mergeCell ref="Z20:AA20"/>
    <mergeCell ref="AB20:AC20"/>
    <mergeCell ref="AD20:AE20"/>
    <mergeCell ref="AB2:AC2"/>
    <mergeCell ref="AB3:AC3"/>
    <mergeCell ref="AB6:AC6"/>
    <mergeCell ref="AB7:AC7"/>
    <mergeCell ref="AB9:AC9"/>
    <mergeCell ref="AB10:AC10"/>
    <mergeCell ref="D2:I2"/>
    <mergeCell ref="K2:L2"/>
    <mergeCell ref="N2:O2"/>
    <mergeCell ref="Q2:R2"/>
    <mergeCell ref="T2:V2"/>
    <mergeCell ref="X2:Z2"/>
    <mergeCell ref="X17:Y17"/>
    <mergeCell ref="Z17:AA17"/>
    <mergeCell ref="D17:E17"/>
    <mergeCell ref="F17:G17"/>
    <mergeCell ref="H17:I17"/>
    <mergeCell ref="J17:K17"/>
    <mergeCell ref="L17:M17"/>
    <mergeCell ref="N17:O17"/>
    <mergeCell ref="R16:S16"/>
    <mergeCell ref="T16:U16"/>
    <mergeCell ref="V16:W16"/>
    <mergeCell ref="X16:Y16"/>
    <mergeCell ref="Z16:AA16"/>
    <mergeCell ref="AB16:AC16"/>
    <mergeCell ref="BH18:BI18"/>
    <mergeCell ref="BH19:BI19"/>
    <mergeCell ref="BH20:BI20"/>
    <mergeCell ref="BH21:BI21"/>
    <mergeCell ref="BH22:BI22"/>
    <mergeCell ref="BH23:BI23"/>
    <mergeCell ref="BH24:BI24"/>
    <mergeCell ref="BH25:BI25"/>
    <mergeCell ref="BH26:BI26"/>
    <mergeCell ref="BH27:BI27"/>
    <mergeCell ref="BH28:BI28"/>
    <mergeCell ref="BH29:BI29"/>
    <mergeCell ref="BH30:BI30"/>
    <mergeCell ref="BH43:BI43"/>
    <mergeCell ref="BH16:BI16"/>
    <mergeCell ref="BJ16:BK16"/>
    <mergeCell ref="BL16:BM16"/>
    <mergeCell ref="BH17:BI17"/>
    <mergeCell ref="BJ17:BK17"/>
    <mergeCell ref="BL17:BM17"/>
    <mergeCell ref="BH90:BI90"/>
    <mergeCell ref="BH91:BI91"/>
    <mergeCell ref="BH94:BI94"/>
    <mergeCell ref="BH95:BI95"/>
    <mergeCell ref="BH126:BI126"/>
    <mergeCell ref="BH127:BI127"/>
    <mergeCell ref="BH128:BI128"/>
    <mergeCell ref="BH129:BI129"/>
    <mergeCell ref="BH67:BI67"/>
    <mergeCell ref="BH31:BI31"/>
    <mergeCell ref="BH32:BI32"/>
    <mergeCell ref="BH33:BI33"/>
    <mergeCell ref="BH34:BI34"/>
    <mergeCell ref="BH35:BI35"/>
    <mergeCell ref="BH41:BI41"/>
    <mergeCell ref="BH42:BI42"/>
    <mergeCell ref="BH54:BI54"/>
    <mergeCell ref="BH55:BI55"/>
    <mergeCell ref="BH66:BI66"/>
    <mergeCell ref="BH78:BI78"/>
    <mergeCell ref="BH79:BI79"/>
  </mergeCells>
  <phoneticPr fontId="1"/>
  <conditionalFormatting sqref="D18:D19 F18:F19 H18:H19 J18:J19 L18:L19 N18:N19 P18:P19 R18:R19 T18:T19 V18:V19 X18:X19 Z18:Z19 AB18:AB19 AD18:AD19 AF18:AF19 AH18:AH19 AJ18:AJ19 AL18:AL19 AN18:AN19 AP18:AP19 AR18:AR19 AT18:AT19 AV18:AV19 AX18:AX19 AZ18:AZ19 BB18:BB19 BD18:BD19 BF18:BF19">
    <cfRule type="expression" dxfId="1169" priority="1430">
      <formula>D$17=7</formula>
    </cfRule>
    <cfRule type="expression" dxfId="1168" priority="1429">
      <formula>D$17=1</formula>
    </cfRule>
    <cfRule type="expression" dxfId="1167" priority="1431" stopIfTrue="1">
      <formula>COUNTIF(Holidays,D$18)=1</formula>
    </cfRule>
  </conditionalFormatting>
  <conditionalFormatting sqref="D35">
    <cfRule type="cellIs" dxfId="1166" priority="485" operator="equal">
      <formula>0</formula>
    </cfRule>
  </conditionalFormatting>
  <conditionalFormatting sqref="D55">
    <cfRule type="cellIs" dxfId="1150" priority="1416" operator="equal">
      <formula>0</formula>
    </cfRule>
    <cfRule type="cellIs" dxfId="1149" priority="1417" operator="equal">
      <formula>0</formula>
    </cfRule>
    <cfRule type="cellIs" dxfId="1148" priority="1418" operator="equal">
      <formula>0</formula>
    </cfRule>
  </conditionalFormatting>
  <conditionalFormatting sqref="D67 F67 H67 J67 L67 N67 P67 R67 T67 V67 X67 Z67 AB67 AD67 AF67 AH67 AJ67 AL67 AN67 AP67 AR67 AT67 AV67 AX67 AZ67 BB67 BD67 BF67">
    <cfRule type="cellIs" dxfId="1147" priority="1409" operator="equal">
      <formula>0</formula>
    </cfRule>
    <cfRule type="cellIs" dxfId="1146" priority="1408" operator="equal">
      <formula>0</formula>
    </cfRule>
    <cfRule type="cellIs" dxfId="1145" priority="1407" operator="equal">
      <formula>0</formula>
    </cfRule>
  </conditionalFormatting>
  <conditionalFormatting sqref="D79">
    <cfRule type="cellIs" dxfId="1144" priority="1410" operator="equal">
      <formula>0</formula>
    </cfRule>
    <cfRule type="cellIs" dxfId="1143" priority="1412" operator="equal">
      <formula>0</formula>
    </cfRule>
    <cfRule type="cellIs" dxfId="1142" priority="1411" operator="equal">
      <formula>0</formula>
    </cfRule>
  </conditionalFormatting>
  <conditionalFormatting sqref="D91">
    <cfRule type="cellIs" dxfId="1141" priority="1413" operator="equal">
      <formula>0</formula>
    </cfRule>
    <cfRule type="cellIs" dxfId="1140" priority="1414" operator="equal">
      <formula>0</formula>
    </cfRule>
    <cfRule type="cellIs" dxfId="1139" priority="1415" operator="equal">
      <formula>0</formula>
    </cfRule>
  </conditionalFormatting>
  <conditionalFormatting sqref="D95">
    <cfRule type="cellIs" dxfId="1138" priority="1391" operator="equal">
      <formula>0</formula>
    </cfRule>
    <cfRule type="cellIs" dxfId="1137" priority="1389" operator="equal">
      <formula>0</formula>
    </cfRule>
    <cfRule type="cellIs" dxfId="1136" priority="1390" operator="equal">
      <formula>0</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cfRule type="cellIs" dxfId="1135" priority="1422" operator="equal">
      <formula>0</formula>
    </cfRule>
    <cfRule type="cellIs" dxfId="1134" priority="1420" operator="equal">
      <formula>0</formula>
    </cfRule>
    <cfRule type="cellIs" dxfId="1133" priority="1421" operator="equal">
      <formula>0</formula>
    </cfRule>
  </conditionalFormatting>
  <conditionalFormatting sqref="D20:E34">
    <cfRule type="cellIs" dxfId="1131" priority="481" operator="equal">
      <formula>0</formula>
    </cfRule>
  </conditionalFormatting>
  <conditionalFormatting sqref="D42:BG43">
    <cfRule type="expression" dxfId="1115" priority="479" stopIfTrue="1">
      <formula>COUNTIF(Holidays,D$42)=1</formula>
    </cfRule>
  </conditionalFormatting>
  <conditionalFormatting sqref="D42:BI43">
    <cfRule type="expression" dxfId="1114" priority="54">
      <formula>D$41=1</formula>
    </cfRule>
    <cfRule type="expression" dxfId="1113" priority="55">
      <formula>D$41=7</formula>
    </cfRule>
  </conditionalFormatting>
  <conditionalFormatting sqref="E4:F13 H4:I14">
    <cfRule type="cellIs" dxfId="1112" priority="1387" operator="equal">
      <formula>0</formula>
    </cfRule>
  </conditionalFormatting>
  <conditionalFormatting sqref="F55 H55 J55 L55 N55 P55 R55 T55 V55 X55 Z55 AB55 AD55 AF55 AH55 AJ55 AL55 AN55 AP55 AR55 AT55 AV55 AX55 AZ55 BB55 BD55 BF55 BH55">
    <cfRule type="cellIs" dxfId="1111" priority="1381" operator="equal">
      <formula>0</formula>
    </cfRule>
    <cfRule type="cellIs" dxfId="1110" priority="1382" operator="equal">
      <formula>0</formula>
    </cfRule>
    <cfRule type="cellIs" dxfId="1109" priority="1380" operator="equal">
      <formula>0</formula>
    </cfRule>
  </conditionalFormatting>
  <conditionalFormatting sqref="F79">
    <cfRule type="cellIs" dxfId="1108" priority="1374" operator="equal">
      <formula>0</formula>
    </cfRule>
    <cfRule type="cellIs" dxfId="1107" priority="1375" operator="equal">
      <formula>0</formula>
    </cfRule>
    <cfRule type="cellIs" dxfId="1106" priority="1376" operator="equal">
      <formula>0</formula>
    </cfRule>
  </conditionalFormatting>
  <conditionalFormatting sqref="F91">
    <cfRule type="cellIs" dxfId="1105" priority="1377" operator="equal">
      <formula>0</formula>
    </cfRule>
    <cfRule type="cellIs" dxfId="1104" priority="1378" operator="equal">
      <formula>0</formula>
    </cfRule>
    <cfRule type="cellIs" dxfId="1103" priority="1379" operator="equal">
      <formula>0</formula>
    </cfRule>
  </conditionalFormatting>
  <conditionalFormatting sqref="F95">
    <cfRule type="cellIs" dxfId="1102" priority="1358" operator="equal">
      <formula>0</formula>
    </cfRule>
    <cfRule type="cellIs" dxfId="1101" priority="1357" operator="equal">
      <formula>0</formula>
    </cfRule>
    <cfRule type="cellIs" dxfId="1100" priority="1356" operator="equal">
      <formula>0</formula>
    </cfRule>
  </conditionalFormatting>
  <conditionalFormatting sqref="F20:BI35">
    <cfRule type="cellIs" dxfId="1069" priority="32" operator="equal">
      <formula>0</formula>
    </cfRule>
  </conditionalFormatting>
  <conditionalFormatting sqref="H79">
    <cfRule type="cellIs" dxfId="1067" priority="1346" operator="equal">
      <formula>0</formula>
    </cfRule>
    <cfRule type="cellIs" dxfId="1066" priority="1345" operator="equal">
      <formula>0</formula>
    </cfRule>
    <cfRule type="cellIs" dxfId="1065" priority="1344" operator="equal">
      <formula>0</formula>
    </cfRule>
  </conditionalFormatting>
  <conditionalFormatting sqref="H91">
    <cfRule type="cellIs" dxfId="1064" priority="1349" operator="equal">
      <formula>0</formula>
    </cfRule>
    <cfRule type="cellIs" dxfId="1063" priority="1347" operator="equal">
      <formula>0</formula>
    </cfRule>
    <cfRule type="cellIs" dxfId="1062" priority="1348" operator="equal">
      <formula>0</formula>
    </cfRule>
  </conditionalFormatting>
  <conditionalFormatting sqref="H95">
    <cfRule type="cellIs" dxfId="1061" priority="1326" operator="equal">
      <formula>0</formula>
    </cfRule>
    <cfRule type="cellIs" dxfId="1060" priority="1327" operator="equal">
      <formula>0</formula>
    </cfRule>
    <cfRule type="cellIs" dxfId="1059" priority="1328" operator="equal">
      <formula>0</formula>
    </cfRule>
  </conditionalFormatting>
  <conditionalFormatting sqref="J79">
    <cfRule type="cellIs" dxfId="1028" priority="1314" operator="equal">
      <formula>0</formula>
    </cfRule>
    <cfRule type="cellIs" dxfId="1027" priority="1315" operator="equal">
      <formula>0</formula>
    </cfRule>
    <cfRule type="cellIs" dxfId="1026" priority="1316" operator="equal">
      <formula>0</formula>
    </cfRule>
  </conditionalFormatting>
  <conditionalFormatting sqref="J91">
    <cfRule type="cellIs" dxfId="1025" priority="1318" operator="equal">
      <formula>0</formula>
    </cfRule>
    <cfRule type="cellIs" dxfId="1024" priority="1319" operator="equal">
      <formula>0</formula>
    </cfRule>
    <cfRule type="cellIs" dxfId="1023" priority="1317" operator="equal">
      <formula>0</formula>
    </cfRule>
  </conditionalFormatting>
  <conditionalFormatting sqref="J95">
    <cfRule type="cellIs" dxfId="1022" priority="1296" operator="equal">
      <formula>0</formula>
    </cfRule>
    <cfRule type="cellIs" dxfId="1021" priority="1297" operator="equal">
      <formula>0</formula>
    </cfRule>
    <cfRule type="cellIs" dxfId="1020" priority="1298" operator="equal">
      <formula>0</formula>
    </cfRule>
  </conditionalFormatting>
  <conditionalFormatting sqref="L79">
    <cfRule type="cellIs" dxfId="989" priority="1285" operator="equal">
      <formula>0</formula>
    </cfRule>
    <cfRule type="cellIs" dxfId="988" priority="1286" operator="equal">
      <formula>0</formula>
    </cfRule>
    <cfRule type="cellIs" dxfId="987" priority="1284" operator="equal">
      <formula>0</formula>
    </cfRule>
  </conditionalFormatting>
  <conditionalFormatting sqref="L91">
    <cfRule type="cellIs" dxfId="986" priority="1289" operator="equal">
      <formula>0</formula>
    </cfRule>
    <cfRule type="cellIs" dxfId="985" priority="1287" operator="equal">
      <formula>0</formula>
    </cfRule>
    <cfRule type="cellIs" dxfId="984" priority="1288" operator="equal">
      <formula>0</formula>
    </cfRule>
  </conditionalFormatting>
  <conditionalFormatting sqref="L95">
    <cfRule type="cellIs" dxfId="983" priority="1268" operator="equal">
      <formula>0</formula>
    </cfRule>
    <cfRule type="cellIs" dxfId="982" priority="1266" operator="equal">
      <formula>0</formula>
    </cfRule>
    <cfRule type="cellIs" dxfId="981" priority="1267" operator="equal">
      <formula>0</formula>
    </cfRule>
  </conditionalFormatting>
  <conditionalFormatting sqref="N79">
    <cfRule type="cellIs" dxfId="950" priority="1256" operator="equal">
      <formula>0</formula>
    </cfRule>
    <cfRule type="cellIs" dxfId="949" priority="1255" operator="equal">
      <formula>0</formula>
    </cfRule>
    <cfRule type="cellIs" dxfId="948" priority="1254" operator="equal">
      <formula>0</formula>
    </cfRule>
  </conditionalFormatting>
  <conditionalFormatting sqref="N91">
    <cfRule type="cellIs" dxfId="947" priority="1258" operator="equal">
      <formula>0</formula>
    </cfRule>
    <cfRule type="cellIs" dxfId="946" priority="1259" operator="equal">
      <formula>0</formula>
    </cfRule>
    <cfRule type="cellIs" dxfId="945" priority="1257" operator="equal">
      <formula>0</formula>
    </cfRule>
  </conditionalFormatting>
  <conditionalFormatting sqref="N95">
    <cfRule type="cellIs" dxfId="944" priority="1237" operator="equal">
      <formula>0</formula>
    </cfRule>
    <cfRule type="cellIs" dxfId="943" priority="1238" operator="equal">
      <formula>0</formula>
    </cfRule>
    <cfRule type="cellIs" dxfId="942" priority="1236" operator="equal">
      <formula>0</formula>
    </cfRule>
  </conditionalFormatting>
  <conditionalFormatting sqref="P79">
    <cfRule type="cellIs" dxfId="911" priority="1225" operator="equal">
      <formula>0</formula>
    </cfRule>
    <cfRule type="cellIs" dxfId="910" priority="1224" operator="equal">
      <formula>0</formula>
    </cfRule>
    <cfRule type="cellIs" dxfId="909" priority="1226" operator="equal">
      <formula>0</formula>
    </cfRule>
  </conditionalFormatting>
  <conditionalFormatting sqref="P91">
    <cfRule type="cellIs" dxfId="908" priority="1227" operator="equal">
      <formula>0</formula>
    </cfRule>
    <cfRule type="cellIs" dxfId="907" priority="1229" operator="equal">
      <formula>0</formula>
    </cfRule>
    <cfRule type="cellIs" dxfId="906" priority="1228" operator="equal">
      <formula>0</formula>
    </cfRule>
  </conditionalFormatting>
  <conditionalFormatting sqref="P95">
    <cfRule type="cellIs" dxfId="905" priority="1208" operator="equal">
      <formula>0</formula>
    </cfRule>
    <cfRule type="cellIs" dxfId="904" priority="1206" operator="equal">
      <formula>0</formula>
    </cfRule>
    <cfRule type="cellIs" dxfId="903" priority="1207" operator="equal">
      <formula>0</formula>
    </cfRule>
  </conditionalFormatting>
  <conditionalFormatting sqref="R79">
    <cfRule type="cellIs" dxfId="872" priority="1194" operator="equal">
      <formula>0</formula>
    </cfRule>
    <cfRule type="cellIs" dxfId="871" priority="1195" operator="equal">
      <formula>0</formula>
    </cfRule>
    <cfRule type="cellIs" dxfId="870" priority="1196" operator="equal">
      <formula>0</formula>
    </cfRule>
  </conditionalFormatting>
  <conditionalFormatting sqref="R91">
    <cfRule type="cellIs" dxfId="869" priority="1197" operator="equal">
      <formula>0</formula>
    </cfRule>
    <cfRule type="cellIs" dxfId="868" priority="1198" operator="equal">
      <formula>0</formula>
    </cfRule>
    <cfRule type="cellIs" dxfId="867" priority="1199" operator="equal">
      <formula>0</formula>
    </cfRule>
  </conditionalFormatting>
  <conditionalFormatting sqref="R95">
    <cfRule type="cellIs" dxfId="866" priority="1178" operator="equal">
      <formula>0</formula>
    </cfRule>
    <cfRule type="cellIs" dxfId="865" priority="1177" operator="equal">
      <formula>0</formula>
    </cfRule>
    <cfRule type="cellIs" dxfId="864" priority="1176" operator="equal">
      <formula>0</formula>
    </cfRule>
  </conditionalFormatting>
  <conditionalFormatting sqref="R15:S15 D143:E143 R144:S234">
    <cfRule type="expression" dxfId="863" priority="1425">
      <formula>#REF!="不明"</formula>
    </cfRule>
  </conditionalFormatting>
  <conditionalFormatting sqref="R15:U15 D143:E143 R144:S234">
    <cfRule type="expression" dxfId="832" priority="1423">
      <formula>#REF!="浪費"</formula>
    </cfRule>
    <cfRule type="expression" dxfId="831" priority="1424">
      <formula>#REF!="投資"</formula>
    </cfRule>
  </conditionalFormatting>
  <conditionalFormatting sqref="T79">
    <cfRule type="cellIs" dxfId="830" priority="1166" operator="equal">
      <formula>0</formula>
    </cfRule>
    <cfRule type="cellIs" dxfId="829" priority="1165" operator="equal">
      <formula>0</formula>
    </cfRule>
    <cfRule type="cellIs" dxfId="828" priority="1164" operator="equal">
      <formula>0</formula>
    </cfRule>
  </conditionalFormatting>
  <conditionalFormatting sqref="T91">
    <cfRule type="cellIs" dxfId="827" priority="1169" operator="equal">
      <formula>0</formula>
    </cfRule>
    <cfRule type="cellIs" dxfId="826" priority="1168" operator="equal">
      <formula>0</formula>
    </cfRule>
    <cfRule type="cellIs" dxfId="825" priority="1167" operator="equal">
      <formula>0</formula>
    </cfRule>
  </conditionalFormatting>
  <conditionalFormatting sqref="T95">
    <cfRule type="cellIs" dxfId="824" priority="1148" operator="equal">
      <formula>0</formula>
    </cfRule>
    <cfRule type="cellIs" dxfId="823" priority="1147" operator="equal">
      <formula>0</formula>
    </cfRule>
    <cfRule type="cellIs" dxfId="822" priority="1146" operator="equal">
      <formula>0</formula>
    </cfRule>
  </conditionalFormatting>
  <conditionalFormatting sqref="T15:U15">
    <cfRule type="expression" dxfId="821" priority="1428">
      <formula>#REF!="不明"</formula>
    </cfRule>
  </conditionalFormatting>
  <conditionalFormatting sqref="V79">
    <cfRule type="cellIs" dxfId="790" priority="1136" operator="equal">
      <formula>0</formula>
    </cfRule>
    <cfRule type="cellIs" dxfId="789" priority="1135" operator="equal">
      <formula>0</formula>
    </cfRule>
    <cfRule type="cellIs" dxfId="788" priority="1134" operator="equal">
      <formula>0</formula>
    </cfRule>
  </conditionalFormatting>
  <conditionalFormatting sqref="V91">
    <cfRule type="cellIs" dxfId="787" priority="1139" operator="equal">
      <formula>0</formula>
    </cfRule>
    <cfRule type="cellIs" dxfId="786" priority="1138" operator="equal">
      <formula>0</formula>
    </cfRule>
    <cfRule type="cellIs" dxfId="785" priority="1137" operator="equal">
      <formula>0</formula>
    </cfRule>
  </conditionalFormatting>
  <conditionalFormatting sqref="V95">
    <cfRule type="cellIs" dxfId="784" priority="1116" operator="equal">
      <formula>0</formula>
    </cfRule>
    <cfRule type="cellIs" dxfId="783" priority="1117" operator="equal">
      <formula>0</formula>
    </cfRule>
    <cfRule type="cellIs" dxfId="782" priority="1118" operator="equal">
      <formula>0</formula>
    </cfRule>
  </conditionalFormatting>
  <conditionalFormatting sqref="X79">
    <cfRule type="cellIs" dxfId="751" priority="1105" operator="equal">
      <formula>0</formula>
    </cfRule>
    <cfRule type="cellIs" dxfId="750" priority="1104" operator="equal">
      <formula>0</formula>
    </cfRule>
    <cfRule type="cellIs" dxfId="749" priority="1106" operator="equal">
      <formula>0</formula>
    </cfRule>
  </conditionalFormatting>
  <conditionalFormatting sqref="X91">
    <cfRule type="cellIs" dxfId="748" priority="1109" operator="equal">
      <formula>0</formula>
    </cfRule>
    <cfRule type="cellIs" dxfId="747" priority="1107" operator="equal">
      <formula>0</formula>
    </cfRule>
    <cfRule type="cellIs" dxfId="746" priority="1108" operator="equal">
      <formula>0</formula>
    </cfRule>
  </conditionalFormatting>
  <conditionalFormatting sqref="X95">
    <cfRule type="cellIs" dxfId="745" priority="1088" operator="equal">
      <formula>0</formula>
    </cfRule>
    <cfRule type="cellIs" dxfId="744" priority="1087" operator="equal">
      <formula>0</formula>
    </cfRule>
    <cfRule type="cellIs" dxfId="743" priority="1086" operator="equal">
      <formula>0</formula>
    </cfRule>
  </conditionalFormatting>
  <conditionalFormatting sqref="Z79">
    <cfRule type="cellIs" dxfId="712" priority="1074" operator="equal">
      <formula>0</formula>
    </cfRule>
    <cfRule type="cellIs" dxfId="711" priority="1075" operator="equal">
      <formula>0</formula>
    </cfRule>
    <cfRule type="cellIs" dxfId="710" priority="1076" operator="equal">
      <formula>0</formula>
    </cfRule>
  </conditionalFormatting>
  <conditionalFormatting sqref="Z91">
    <cfRule type="cellIs" dxfId="709" priority="1079" operator="equal">
      <formula>0</formula>
    </cfRule>
    <cfRule type="cellIs" dxfId="708" priority="1077" operator="equal">
      <formula>0</formula>
    </cfRule>
    <cfRule type="cellIs" dxfId="707" priority="1078" operator="equal">
      <formula>0</formula>
    </cfRule>
  </conditionalFormatting>
  <conditionalFormatting sqref="Z95">
    <cfRule type="cellIs" dxfId="706" priority="1056" operator="equal">
      <formula>0</formula>
    </cfRule>
    <cfRule type="cellIs" dxfId="705" priority="1057" operator="equal">
      <formula>0</formula>
    </cfRule>
    <cfRule type="cellIs" dxfId="704" priority="1058" operator="equal">
      <formula>0</formula>
    </cfRule>
  </conditionalFormatting>
  <conditionalFormatting sqref="AB3 L4:L14 O4:O14 R4:R14 U4:V14 Y4:Z14 AB7 AB10 AB13">
    <cfRule type="cellIs" dxfId="673" priority="1419" operator="equal">
      <formula>0</formula>
    </cfRule>
  </conditionalFormatting>
  <conditionalFormatting sqref="AB79">
    <cfRule type="cellIs" dxfId="672" priority="1044" operator="equal">
      <formula>0</formula>
    </cfRule>
    <cfRule type="cellIs" dxfId="671" priority="1046" operator="equal">
      <formula>0</formula>
    </cfRule>
    <cfRule type="cellIs" dxfId="670" priority="1045" operator="equal">
      <formula>0</formula>
    </cfRule>
  </conditionalFormatting>
  <conditionalFormatting sqref="AB91">
    <cfRule type="cellIs" dxfId="669" priority="1047" operator="equal">
      <formula>0</formula>
    </cfRule>
    <cfRule type="cellIs" dxfId="668" priority="1048" operator="equal">
      <formula>0</formula>
    </cfRule>
    <cfRule type="cellIs" dxfId="667" priority="1049" operator="equal">
      <formula>0</formula>
    </cfRule>
  </conditionalFormatting>
  <conditionalFormatting sqref="AB95">
    <cfRule type="cellIs" dxfId="666" priority="1026" operator="equal">
      <formula>0</formula>
    </cfRule>
    <cfRule type="cellIs" dxfId="665" priority="1028" operator="equal">
      <formula>0</formula>
    </cfRule>
    <cfRule type="cellIs" dxfId="664" priority="1027" operator="equal">
      <formula>0</formula>
    </cfRule>
  </conditionalFormatting>
  <conditionalFormatting sqref="AD79">
    <cfRule type="cellIs" dxfId="633" priority="1014" operator="equal">
      <formula>0</formula>
    </cfRule>
    <cfRule type="cellIs" dxfId="632" priority="1015" operator="equal">
      <formula>0</formula>
    </cfRule>
    <cfRule type="cellIs" dxfId="631" priority="1016" operator="equal">
      <formula>0</formula>
    </cfRule>
  </conditionalFormatting>
  <conditionalFormatting sqref="AD91">
    <cfRule type="cellIs" dxfId="630" priority="1017" operator="equal">
      <formula>0</formula>
    </cfRule>
    <cfRule type="cellIs" dxfId="629" priority="1018" operator="equal">
      <formula>0</formula>
    </cfRule>
    <cfRule type="cellIs" dxfId="628" priority="1019" operator="equal">
      <formula>0</formula>
    </cfRule>
  </conditionalFormatting>
  <conditionalFormatting sqref="AD95">
    <cfRule type="cellIs" dxfId="627" priority="998" operator="equal">
      <formula>0</formula>
    </cfRule>
    <cfRule type="cellIs" dxfId="626" priority="997" operator="equal">
      <formula>0</formula>
    </cfRule>
    <cfRule type="cellIs" dxfId="625" priority="996" operator="equal">
      <formula>0</formula>
    </cfRule>
  </conditionalFormatting>
  <conditionalFormatting sqref="AF79">
    <cfRule type="cellIs" dxfId="594" priority="986" operator="equal">
      <formula>0</formula>
    </cfRule>
    <cfRule type="cellIs" dxfId="593" priority="985" operator="equal">
      <formula>0</formula>
    </cfRule>
    <cfRule type="cellIs" dxfId="592" priority="984" operator="equal">
      <formula>0</formula>
    </cfRule>
  </conditionalFormatting>
  <conditionalFormatting sqref="AF91">
    <cfRule type="cellIs" dxfId="591" priority="987" operator="equal">
      <formula>0</formula>
    </cfRule>
    <cfRule type="cellIs" dxfId="590" priority="988" operator="equal">
      <formula>0</formula>
    </cfRule>
    <cfRule type="cellIs" dxfId="589" priority="989" operator="equal">
      <formula>0</formula>
    </cfRule>
  </conditionalFormatting>
  <conditionalFormatting sqref="AF95">
    <cfRule type="cellIs" dxfId="588" priority="966" operator="equal">
      <formula>0</formula>
    </cfRule>
    <cfRule type="cellIs" dxfId="587" priority="967" operator="equal">
      <formula>0</formula>
    </cfRule>
    <cfRule type="cellIs" dxfId="586" priority="968" operator="equal">
      <formula>0</formula>
    </cfRule>
  </conditionalFormatting>
  <conditionalFormatting sqref="AH79">
    <cfRule type="cellIs" dxfId="555" priority="955" operator="equal">
      <formula>0</formula>
    </cfRule>
    <cfRule type="cellIs" dxfId="554" priority="956" operator="equal">
      <formula>0</formula>
    </cfRule>
    <cfRule type="cellIs" dxfId="553" priority="954" operator="equal">
      <formula>0</formula>
    </cfRule>
  </conditionalFormatting>
  <conditionalFormatting sqref="AH91">
    <cfRule type="cellIs" dxfId="552" priority="959" operator="equal">
      <formula>0</formula>
    </cfRule>
    <cfRule type="cellIs" dxfId="551" priority="957" operator="equal">
      <formula>0</formula>
    </cfRule>
    <cfRule type="cellIs" dxfId="550" priority="958" operator="equal">
      <formula>0</formula>
    </cfRule>
  </conditionalFormatting>
  <conditionalFormatting sqref="AH95">
    <cfRule type="cellIs" dxfId="549" priority="936" operator="equal">
      <formula>0</formula>
    </cfRule>
    <cfRule type="cellIs" dxfId="548" priority="938" operator="equal">
      <formula>0</formula>
    </cfRule>
    <cfRule type="cellIs" dxfId="547" priority="937" operator="equal">
      <formula>0</formula>
    </cfRule>
  </conditionalFormatting>
  <conditionalFormatting sqref="AJ79">
    <cfRule type="cellIs" dxfId="516" priority="924" operator="equal">
      <formula>0</formula>
    </cfRule>
    <cfRule type="cellIs" dxfId="515" priority="925" operator="equal">
      <formula>0</formula>
    </cfRule>
    <cfRule type="cellIs" dxfId="514" priority="926" operator="equal">
      <formula>0</formula>
    </cfRule>
  </conditionalFormatting>
  <conditionalFormatting sqref="AJ91">
    <cfRule type="cellIs" dxfId="513" priority="929" operator="equal">
      <formula>0</formula>
    </cfRule>
    <cfRule type="cellIs" dxfId="512" priority="927" operator="equal">
      <formula>0</formula>
    </cfRule>
    <cfRule type="cellIs" dxfId="511" priority="928" operator="equal">
      <formula>0</formula>
    </cfRule>
  </conditionalFormatting>
  <conditionalFormatting sqref="AJ95">
    <cfRule type="cellIs" dxfId="510" priority="907" operator="equal">
      <formula>0</formula>
    </cfRule>
    <cfRule type="cellIs" dxfId="509" priority="906" operator="equal">
      <formula>0</formula>
    </cfRule>
    <cfRule type="cellIs" dxfId="508" priority="908" operator="equal">
      <formula>0</formula>
    </cfRule>
  </conditionalFormatting>
  <conditionalFormatting sqref="AL79">
    <cfRule type="cellIs" dxfId="477" priority="894" operator="equal">
      <formula>0</formula>
    </cfRule>
    <cfRule type="cellIs" dxfId="476" priority="895" operator="equal">
      <formula>0</formula>
    </cfRule>
    <cfRule type="cellIs" dxfId="475" priority="896" operator="equal">
      <formula>0</formula>
    </cfRule>
  </conditionalFormatting>
  <conditionalFormatting sqref="AL91">
    <cfRule type="cellIs" dxfId="474" priority="897" operator="equal">
      <formula>0</formula>
    </cfRule>
    <cfRule type="cellIs" dxfId="473" priority="899" operator="equal">
      <formula>0</formula>
    </cfRule>
    <cfRule type="cellIs" dxfId="472" priority="898" operator="equal">
      <formula>0</formula>
    </cfRule>
  </conditionalFormatting>
  <conditionalFormatting sqref="AL95">
    <cfRule type="cellIs" dxfId="471" priority="878" operator="equal">
      <formula>0</formula>
    </cfRule>
    <cfRule type="cellIs" dxfId="470" priority="877" operator="equal">
      <formula>0</formula>
    </cfRule>
    <cfRule type="cellIs" dxfId="469" priority="876" operator="equal">
      <formula>0</formula>
    </cfRule>
  </conditionalFormatting>
  <conditionalFormatting sqref="AN79">
    <cfRule type="cellIs" dxfId="438" priority="866" operator="equal">
      <formula>0</formula>
    </cfRule>
    <cfRule type="cellIs" dxfId="437" priority="865" operator="equal">
      <formula>0</formula>
    </cfRule>
    <cfRule type="cellIs" dxfId="436" priority="864" operator="equal">
      <formula>0</formula>
    </cfRule>
  </conditionalFormatting>
  <conditionalFormatting sqref="AN91">
    <cfRule type="cellIs" dxfId="435" priority="869" operator="equal">
      <formula>0</formula>
    </cfRule>
    <cfRule type="cellIs" dxfId="434" priority="868" operator="equal">
      <formula>0</formula>
    </cfRule>
    <cfRule type="cellIs" dxfId="433" priority="867" operator="equal">
      <formula>0</formula>
    </cfRule>
  </conditionalFormatting>
  <conditionalFormatting sqref="AN95">
    <cfRule type="cellIs" dxfId="432" priority="848" operator="equal">
      <formula>0</formula>
    </cfRule>
    <cfRule type="cellIs" dxfId="431" priority="846" operator="equal">
      <formula>0</formula>
    </cfRule>
    <cfRule type="cellIs" dxfId="430" priority="847" operator="equal">
      <formula>0</formula>
    </cfRule>
  </conditionalFormatting>
  <conditionalFormatting sqref="AP79">
    <cfRule type="cellIs" dxfId="399" priority="836" operator="equal">
      <formula>0</formula>
    </cfRule>
    <cfRule type="cellIs" dxfId="398" priority="835" operator="equal">
      <formula>0</formula>
    </cfRule>
    <cfRule type="cellIs" dxfId="397" priority="834" operator="equal">
      <formula>0</formula>
    </cfRule>
  </conditionalFormatting>
  <conditionalFormatting sqref="AP91">
    <cfRule type="cellIs" dxfId="396" priority="839" operator="equal">
      <formula>0</formula>
    </cfRule>
    <cfRule type="cellIs" dxfId="395" priority="838" operator="equal">
      <formula>0</formula>
    </cfRule>
    <cfRule type="cellIs" dxfId="394" priority="837" operator="equal">
      <formula>0</formula>
    </cfRule>
  </conditionalFormatting>
  <conditionalFormatting sqref="AP95">
    <cfRule type="cellIs" dxfId="393" priority="816" operator="equal">
      <formula>0</formula>
    </cfRule>
    <cfRule type="cellIs" dxfId="392" priority="818" operator="equal">
      <formula>0</formula>
    </cfRule>
    <cfRule type="cellIs" dxfId="391" priority="817" operator="equal">
      <formula>0</formula>
    </cfRule>
  </conditionalFormatting>
  <conditionalFormatting sqref="AR79">
    <cfRule type="cellIs" dxfId="360" priority="804" operator="equal">
      <formula>0</formula>
    </cfRule>
    <cfRule type="cellIs" dxfId="359" priority="806" operator="equal">
      <formula>0</formula>
    </cfRule>
    <cfRule type="cellIs" dxfId="358" priority="805" operator="equal">
      <formula>0</formula>
    </cfRule>
  </conditionalFormatting>
  <conditionalFormatting sqref="AR91">
    <cfRule type="cellIs" dxfId="357" priority="809" operator="equal">
      <formula>0</formula>
    </cfRule>
    <cfRule type="cellIs" dxfId="356" priority="808" operator="equal">
      <formula>0</formula>
    </cfRule>
    <cfRule type="cellIs" dxfId="355" priority="807" operator="equal">
      <formula>0</formula>
    </cfRule>
  </conditionalFormatting>
  <conditionalFormatting sqref="AR95">
    <cfRule type="cellIs" dxfId="354" priority="787" operator="equal">
      <formula>0</formula>
    </cfRule>
    <cfRule type="cellIs" dxfId="353" priority="788" operator="equal">
      <formula>0</formula>
    </cfRule>
    <cfRule type="cellIs" dxfId="352" priority="786" operator="equal">
      <formula>0</formula>
    </cfRule>
  </conditionalFormatting>
  <conditionalFormatting sqref="AT79">
    <cfRule type="cellIs" dxfId="321" priority="774" operator="equal">
      <formula>0</formula>
    </cfRule>
    <cfRule type="cellIs" dxfId="320" priority="775" operator="equal">
      <formula>0</formula>
    </cfRule>
    <cfRule type="cellIs" dxfId="319" priority="776" operator="equal">
      <formula>0</formula>
    </cfRule>
  </conditionalFormatting>
  <conditionalFormatting sqref="AT91">
    <cfRule type="cellIs" dxfId="318" priority="777" operator="equal">
      <formula>0</formula>
    </cfRule>
    <cfRule type="cellIs" dxfId="317" priority="778" operator="equal">
      <formula>0</formula>
    </cfRule>
    <cfRule type="cellIs" dxfId="316" priority="779" operator="equal">
      <formula>0</formula>
    </cfRule>
  </conditionalFormatting>
  <conditionalFormatting sqref="AT95">
    <cfRule type="cellIs" dxfId="315" priority="758" operator="equal">
      <formula>0</formula>
    </cfRule>
    <cfRule type="cellIs" dxfId="314" priority="757" operator="equal">
      <formula>0</formula>
    </cfRule>
    <cfRule type="cellIs" dxfId="313" priority="756" operator="equal">
      <formula>0</formula>
    </cfRule>
  </conditionalFormatting>
  <conditionalFormatting sqref="AV79">
    <cfRule type="cellIs" dxfId="282" priority="746" operator="equal">
      <formula>0</formula>
    </cfRule>
    <cfRule type="cellIs" dxfId="281" priority="744" operator="equal">
      <formula>0</formula>
    </cfRule>
    <cfRule type="cellIs" dxfId="280" priority="745" operator="equal">
      <formula>0</formula>
    </cfRule>
  </conditionalFormatting>
  <conditionalFormatting sqref="AV91">
    <cfRule type="cellIs" dxfId="279" priority="747" operator="equal">
      <formula>0</formula>
    </cfRule>
    <cfRule type="cellIs" dxfId="278" priority="749" operator="equal">
      <formula>0</formula>
    </cfRule>
    <cfRule type="cellIs" dxfId="277" priority="748" operator="equal">
      <formula>0</formula>
    </cfRule>
  </conditionalFormatting>
  <conditionalFormatting sqref="AV95">
    <cfRule type="cellIs" dxfId="276" priority="728" operator="equal">
      <formula>0</formula>
    </cfRule>
    <cfRule type="cellIs" dxfId="275" priority="727" operator="equal">
      <formula>0</formula>
    </cfRule>
    <cfRule type="cellIs" dxfId="274" priority="726" operator="equal">
      <formula>0</formula>
    </cfRule>
  </conditionalFormatting>
  <conditionalFormatting sqref="AX79">
    <cfRule type="cellIs" dxfId="243" priority="714" operator="equal">
      <formula>0</formula>
    </cfRule>
    <cfRule type="cellIs" dxfId="242" priority="715" operator="equal">
      <formula>0</formula>
    </cfRule>
    <cfRule type="cellIs" dxfId="241" priority="716" operator="equal">
      <formula>0</formula>
    </cfRule>
  </conditionalFormatting>
  <conditionalFormatting sqref="AX91">
    <cfRule type="cellIs" dxfId="240" priority="718" operator="equal">
      <formula>0</formula>
    </cfRule>
    <cfRule type="cellIs" dxfId="239" priority="719" operator="equal">
      <formula>0</formula>
    </cfRule>
    <cfRule type="cellIs" dxfId="238" priority="717" operator="equal">
      <formula>0</formula>
    </cfRule>
  </conditionalFormatting>
  <conditionalFormatting sqref="AX95">
    <cfRule type="cellIs" dxfId="237" priority="696" operator="equal">
      <formula>0</formula>
    </cfRule>
    <cfRule type="cellIs" dxfId="236" priority="697" operator="equal">
      <formula>0</formula>
    </cfRule>
    <cfRule type="cellIs" dxfId="235" priority="698" operator="equal">
      <formula>0</formula>
    </cfRule>
  </conditionalFormatting>
  <conditionalFormatting sqref="AZ79">
    <cfRule type="cellIs" dxfId="204" priority="685" operator="equal">
      <formula>0</formula>
    </cfRule>
    <cfRule type="cellIs" dxfId="203" priority="684" operator="equal">
      <formula>0</formula>
    </cfRule>
    <cfRule type="cellIs" dxfId="202" priority="686" operator="equal">
      <formula>0</formula>
    </cfRule>
  </conditionalFormatting>
  <conditionalFormatting sqref="AZ91">
    <cfRule type="cellIs" dxfId="201" priority="689" operator="equal">
      <formula>0</formula>
    </cfRule>
    <cfRule type="cellIs" dxfId="200" priority="688" operator="equal">
      <formula>0</formula>
    </cfRule>
    <cfRule type="cellIs" dxfId="199" priority="687" operator="equal">
      <formula>0</formula>
    </cfRule>
  </conditionalFormatting>
  <conditionalFormatting sqref="AZ95">
    <cfRule type="cellIs" dxfId="198" priority="668" operator="equal">
      <formula>0</formula>
    </cfRule>
    <cfRule type="cellIs" dxfId="197" priority="666" operator="equal">
      <formula>0</formula>
    </cfRule>
    <cfRule type="cellIs" dxfId="196" priority="667" operator="equal">
      <formula>0</formula>
    </cfRule>
  </conditionalFormatting>
  <conditionalFormatting sqref="BB79">
    <cfRule type="cellIs" dxfId="165" priority="654" operator="equal">
      <formula>0</formula>
    </cfRule>
    <cfRule type="cellIs" dxfId="164" priority="656" operator="equal">
      <formula>0</formula>
    </cfRule>
    <cfRule type="cellIs" dxfId="163" priority="655" operator="equal">
      <formula>0</formula>
    </cfRule>
  </conditionalFormatting>
  <conditionalFormatting sqref="BB91">
    <cfRule type="cellIs" dxfId="162" priority="659" operator="equal">
      <formula>0</formula>
    </cfRule>
    <cfRule type="cellIs" dxfId="161" priority="658" operator="equal">
      <formula>0</formula>
    </cfRule>
    <cfRule type="cellIs" dxfId="160" priority="657" operator="equal">
      <formula>0</formula>
    </cfRule>
  </conditionalFormatting>
  <conditionalFormatting sqref="BB95">
    <cfRule type="cellIs" dxfId="159" priority="636" operator="equal">
      <formula>0</formula>
    </cfRule>
    <cfRule type="cellIs" dxfId="158" priority="637" operator="equal">
      <formula>0</formula>
    </cfRule>
    <cfRule type="cellIs" dxfId="157" priority="638" operator="equal">
      <formula>0</formula>
    </cfRule>
  </conditionalFormatting>
  <conditionalFormatting sqref="BD79">
    <cfRule type="cellIs" dxfId="126" priority="626" operator="equal">
      <formula>0</formula>
    </cfRule>
    <cfRule type="cellIs" dxfId="125" priority="624" operator="equal">
      <formula>0</formula>
    </cfRule>
    <cfRule type="cellIs" dxfId="124" priority="625" operator="equal">
      <formula>0</formula>
    </cfRule>
  </conditionalFormatting>
  <conditionalFormatting sqref="BD91">
    <cfRule type="cellIs" dxfId="123" priority="629" operator="equal">
      <formula>0</formula>
    </cfRule>
    <cfRule type="cellIs" dxfId="122" priority="627" operator="equal">
      <formula>0</formula>
    </cfRule>
    <cfRule type="cellIs" dxfId="121" priority="628" operator="equal">
      <formula>0</formula>
    </cfRule>
  </conditionalFormatting>
  <conditionalFormatting sqref="BD95">
    <cfRule type="cellIs" dxfId="120" priority="606" operator="equal">
      <formula>0</formula>
    </cfRule>
    <cfRule type="cellIs" dxfId="119" priority="607" operator="equal">
      <formula>0</formula>
    </cfRule>
    <cfRule type="cellIs" dxfId="118" priority="608" operator="equal">
      <formula>0</formula>
    </cfRule>
  </conditionalFormatting>
  <conditionalFormatting sqref="BF79">
    <cfRule type="cellIs" dxfId="87" priority="596" operator="equal">
      <formula>0</formula>
    </cfRule>
    <cfRule type="cellIs" dxfId="86" priority="595" operator="equal">
      <formula>0</formula>
    </cfRule>
    <cfRule type="cellIs" dxfId="85" priority="594" operator="equal">
      <formula>0</formula>
    </cfRule>
  </conditionalFormatting>
  <conditionalFormatting sqref="BF91">
    <cfRule type="cellIs" dxfId="84" priority="599" operator="equal">
      <formula>0</formula>
    </cfRule>
    <cfRule type="cellIs" dxfId="83" priority="597" operator="equal">
      <formula>0</formula>
    </cfRule>
    <cfRule type="cellIs" dxfId="82" priority="598" operator="equal">
      <formula>0</formula>
    </cfRule>
  </conditionalFormatting>
  <conditionalFormatting sqref="BF95">
    <cfRule type="cellIs" dxfId="81" priority="577" operator="equal">
      <formula>0</formula>
    </cfRule>
    <cfRule type="cellIs" dxfId="80" priority="576" operator="equal">
      <formula>0</formula>
    </cfRule>
    <cfRule type="cellIs" dxfId="79" priority="578" operator="equal">
      <formula>0</formula>
    </cfRule>
  </conditionalFormatting>
  <conditionalFormatting sqref="BH18:BH19">
    <cfRule type="expression" dxfId="48" priority="1">
      <formula>BH$17=1</formula>
    </cfRule>
    <cfRule type="expression" dxfId="47" priority="2">
      <formula>BH$17=7</formula>
    </cfRule>
    <cfRule type="expression" dxfId="46" priority="3" stopIfTrue="1">
      <formula>COUNTIF(Holidays,BH$18)=1</formula>
    </cfRule>
  </conditionalFormatting>
  <conditionalFormatting sqref="BH67">
    <cfRule type="cellIs" dxfId="30" priority="50" operator="equal">
      <formula>0</formula>
    </cfRule>
    <cfRule type="cellIs" dxfId="29" priority="49" operator="equal">
      <formula>0</formula>
    </cfRule>
    <cfRule type="cellIs" dxfId="28" priority="48" operator="equal">
      <formula>0</formula>
    </cfRule>
  </conditionalFormatting>
  <conditionalFormatting sqref="BH79">
    <cfRule type="cellIs" dxfId="27" priority="23" operator="equal">
      <formula>0</formula>
    </cfRule>
    <cfRule type="cellIs" dxfId="26" priority="24" operator="equal">
      <formula>0</formula>
    </cfRule>
    <cfRule type="cellIs" dxfId="25" priority="22" operator="equal">
      <formula>0</formula>
    </cfRule>
  </conditionalFormatting>
  <conditionalFormatting sqref="BH91">
    <cfRule type="cellIs" dxfId="24" priority="27" operator="equal">
      <formula>0</formula>
    </cfRule>
    <cfRule type="cellIs" dxfId="23" priority="26" operator="equal">
      <formula>0</formula>
    </cfRule>
    <cfRule type="cellIs" dxfId="22" priority="25" operator="equal">
      <formula>0</formula>
    </cfRule>
  </conditionalFormatting>
  <conditionalFormatting sqref="BH95">
    <cfRule type="cellIs" dxfId="21" priority="4" operator="equal">
      <formula>0</formula>
    </cfRule>
    <cfRule type="cellIs" dxfId="20" priority="5" operator="equal">
      <formula>0</formula>
    </cfRule>
    <cfRule type="cellIs" dxfId="19" priority="6" operator="equal">
      <formula>0</formula>
    </cfRule>
  </conditionalFormatting>
  <conditionalFormatting sqref="BH127:BH129">
    <cfRule type="cellIs" dxfId="18" priority="53" operator="equal">
      <formula>0</formula>
    </cfRule>
    <cfRule type="cellIs" dxfId="17" priority="51" operator="equal">
      <formula>0</formula>
    </cfRule>
    <cfRule type="cellIs" dxfId="16" priority="52" operator="equal">
      <formula>0</formula>
    </cfRule>
  </conditionalFormatting>
  <conditionalFormatting sqref="BH42:BI43">
    <cfRule type="expression" dxfId="1" priority="56" stopIfTrue="1">
      <formula>COUNTIF(Holidays,BH$42)=1</formula>
    </cfRule>
  </conditionalFormatting>
  <pageMargins left="0.25" right="0.25" top="0.75" bottom="0.75" header="0.3" footer="0.3"/>
  <pageSetup paperSize="9" scale="18" orientation="landscape" horizontalDpi="0" verticalDpi="0" r:id="rId1"/>
  <drawing r:id="rId2"/>
  <extLst>
    <ext xmlns:x14="http://schemas.microsoft.com/office/spreadsheetml/2009/9/main" uri="{78C0D931-6437-407d-A8EE-F0AAD7539E65}">
      <x14:conditionalFormattings>
        <x14:conditionalFormatting xmlns:xm="http://schemas.microsoft.com/office/excel/2006/main">
          <x14:cfRule type="expression" priority="472" id="{BB96C8B7-636D-FF4A-803B-C20F8CC43504}">
            <xm:f>AND($E41=Setting!$B$9,Setting!$B$9&lt;&gt;"")</xm:f>
            <x14:dxf>
              <fill>
                <patternFill>
                  <bgColor rgb="FFEEFFCC"/>
                </patternFill>
              </fill>
            </x14:dxf>
          </x14:cfRule>
          <x14:cfRule type="expression" priority="465" id="{A25FDC5B-9AFA-804E-B107-2EB2A0758F25}">
            <xm:f>AND($E41=Setting!$B$16,Setting!$B$16&lt;&gt;"")</xm:f>
            <x14:dxf>
              <fill>
                <patternFill>
                  <bgColor rgb="FFEECCFF"/>
                </patternFill>
              </fill>
            </x14:dxf>
          </x14:cfRule>
          <x14:cfRule type="expression" priority="473" id="{36DC3A9A-272B-0041-B23E-EFBE27F2A36F}">
            <xm:f>AND($E41=Setting!$B$8,Setting!$B$8&lt;&gt;"")</xm:f>
            <x14:dxf>
              <fill>
                <patternFill>
                  <bgColor rgb="FFFFFFCC"/>
                </patternFill>
              </fill>
            </x14:dxf>
          </x14:cfRule>
          <x14:cfRule type="expression" priority="475" id="{BB77C7D6-FED9-A345-92A6-B09D21F22D4D}">
            <xm:f>AND($E41=Setting!$B$6,Setting!$B$6&lt;&gt;"")</xm:f>
            <x14:dxf>
              <fill>
                <patternFill>
                  <bgColor rgb="FFF1E5DB"/>
                </patternFill>
              </fill>
            </x14:dxf>
          </x14:cfRule>
          <x14:cfRule type="expression" priority="462" id="{B354E9A6-5447-CD42-8FCB-C7046FC3B7A4}">
            <xm:f>AND($E41=Setting!$B$19,Setting!$B$19&lt;&gt;"")</xm:f>
            <x14:dxf>
              <fill>
                <patternFill>
                  <bgColor rgb="FFFFCCDD"/>
                </patternFill>
              </fill>
            </x14:dxf>
          </x14:cfRule>
          <x14:cfRule type="expression" priority="463" id="{E6BE4F1E-F88F-7141-BA34-FFE474035EC7}">
            <xm:f>AND($E41=Setting!$B$18,Setting!$B$18&lt;&gt;"")</xm:f>
            <x14:dxf>
              <fill>
                <patternFill>
                  <bgColor rgb="FFF7D4EB"/>
                </patternFill>
              </fill>
            </x14:dxf>
          </x14:cfRule>
          <x14:cfRule type="expression" priority="476" id="{8AAD35B4-8135-8F49-AEE4-A6D41D4460A8}">
            <xm:f>AND($E41=Setting!$B$5,Setting!$B$5&lt;&gt;"")</xm:f>
            <x14:dxf>
              <fill>
                <patternFill>
                  <bgColor rgb="FFFFCCCC"/>
                </patternFill>
              </fill>
            </x14:dxf>
          </x14:cfRule>
          <x14:cfRule type="expression" priority="467" id="{D7DA8DEC-A9E6-E141-A2F9-C8D01A4C9D8D}">
            <xm:f>AND($E41=Setting!$B$14,Setting!$B$14&lt;&gt;"")</xm:f>
            <x14:dxf>
              <fill>
                <patternFill>
                  <bgColor rgb="FFCCDDFF"/>
                </patternFill>
              </fill>
            </x14:dxf>
          </x14:cfRule>
          <x14:cfRule type="expression" priority="468" id="{870AC17D-A316-AB46-9B68-581258EB6CBF}">
            <xm:f>AND($E41=Setting!$B$13,Setting!$B$13&lt;&gt;"")</xm:f>
            <x14:dxf>
              <fill>
                <patternFill>
                  <bgColor rgb="FFCCEEFF"/>
                </patternFill>
              </fill>
            </x14:dxf>
          </x14:cfRule>
          <x14:cfRule type="expression" priority="469" id="{310C2342-F43F-B248-97F0-94DF02A4E078}">
            <xm:f>AND($E41=Setting!$B$12,Setting!$B$12&lt;&gt;"")</xm:f>
            <x14:dxf>
              <fill>
                <patternFill>
                  <bgColor rgb="FFCFFCFC"/>
                </patternFill>
              </fill>
            </x14:dxf>
          </x14:cfRule>
          <x14:cfRule type="expression" priority="470" id="{DD7F0FF9-CB96-7F43-A5BE-CF20853B4607}">
            <xm:f>AND($E41=Setting!$B$11,Setting!$B$11&lt;&gt;"")</xm:f>
            <x14:dxf>
              <fill>
                <patternFill>
                  <bgColor rgb="FFCCFFDD"/>
                </patternFill>
              </fill>
            </x14:dxf>
          </x14:cfRule>
          <x14:cfRule type="expression" priority="471" id="{4DB8D20C-DA8F-F241-8784-555E417579C0}">
            <xm:f>AND($E41=Setting!$B$10,Setting!$B$10&lt;&gt;"")</xm:f>
            <x14:dxf>
              <fill>
                <patternFill>
                  <bgColor rgb="FFDDFFCC"/>
                </patternFill>
              </fill>
            </x14:dxf>
          </x14:cfRule>
          <x14:cfRule type="expression" priority="464" id="{49306A2A-7F1E-7144-AB87-5AC96256AA55}">
            <xm:f>AND($E41=Setting!$B$17,Setting!$B$17&lt;&gt;"")</xm:f>
            <x14:dxf>
              <fill>
                <patternFill>
                  <bgColor rgb="FFFFCCFF"/>
                </patternFill>
              </fill>
            </x14:dxf>
          </x14:cfRule>
          <x14:cfRule type="expression" priority="474" id="{04179BD1-EC8C-D640-BDCF-F6C0303F481F}">
            <xm:f>AND($E41=Setting!$B$7,Setting!$B$7&lt;&gt;"")</xm:f>
            <x14:dxf>
              <fill>
                <patternFill>
                  <bgColor rgb="FFFFEECC"/>
                </patternFill>
              </fill>
            </x14:dxf>
          </x14:cfRule>
          <x14:cfRule type="expression" priority="466" id="{5C0F0CA5-E5A2-A649-9267-805186F76CFB}">
            <xm:f>AND($E41=Setting!$B$15,Setting!$B$15&lt;&gt;"")</xm:f>
            <x14:dxf>
              <fill>
                <patternFill>
                  <bgColor rgb="FFD6D6F5"/>
                </patternFill>
              </fill>
            </x14:dxf>
          </x14:cfRule>
          <xm:sqref>D41 F41 H41 J41 L41 N41 P41 R41 T41 V41 X41 Z41 AB41 AD41 AF41 AH41 AJ41 AL41 AN41 AP41 AR41 AT41 AV41 AX41 AZ41 BB41 BD41 BF41 D43:E43</xm:sqref>
        </x14:conditionalFormatting>
        <x14:conditionalFormatting xmlns:xm="http://schemas.microsoft.com/office/excel/2006/main">
          <x14:cfRule type="expression" priority="480" id="{773D1B8D-D0E8-4670-BE2D-BD3FE190402D}">
            <xm:f>D$16&gt;Setting!$S$5</xm:f>
            <x14:dxf>
              <numFmt numFmtId="183" formatCode=";;;"/>
            </x14:dxf>
          </x14:cfRule>
          <xm:sqref>D20:E34</xm:sqref>
        </x14:conditionalFormatting>
        <x14:conditionalFormatting xmlns:xm="http://schemas.microsoft.com/office/excel/2006/main">
          <x14:cfRule type="expression" priority="1406" id="{0EB9DAA8-60E2-411A-AAB4-7B016B167554}">
            <xm:f>AND($E37=Setting!$B$5,Setting!$B$5&lt;&gt;"")</xm:f>
            <x14:dxf>
              <fill>
                <patternFill>
                  <bgColor rgb="FFFFCCCC"/>
                </patternFill>
              </fill>
            </x14:dxf>
          </x14:cfRule>
          <x14:cfRule type="expression" priority="1402" id="{2C2ABF79-FA1F-4740-8DB4-AD8370984A32}">
            <xm:f>AND($E37=Setting!$B$9,Setting!$B$9&lt;&gt;"")</xm:f>
            <x14:dxf>
              <fill>
                <patternFill>
                  <bgColor rgb="FFEEFFCC"/>
                </patternFill>
              </fill>
            </x14:dxf>
          </x14:cfRule>
          <x14:cfRule type="expression" priority="1403" id="{FF9B1F71-8B94-4F88-996F-B174131FC4C8}">
            <xm:f>AND($E37=Setting!$B$8,Setting!$B$8&lt;&gt;"")</xm:f>
            <x14:dxf>
              <fill>
                <patternFill>
                  <bgColor rgb="FFFFFFCC"/>
                </patternFill>
              </fill>
            </x14:dxf>
          </x14:cfRule>
          <x14:cfRule type="expression" priority="1404" id="{F63FA1F5-5E24-483F-804C-82FCA489B323}">
            <xm:f>AND($E37=Setting!$B$7,Setting!$B$7&lt;&gt;"")</xm:f>
            <x14:dxf>
              <fill>
                <patternFill>
                  <bgColor rgb="FFFFEECC"/>
                </patternFill>
              </fill>
            </x14:dxf>
          </x14:cfRule>
          <x14:cfRule type="expression" priority="1405" id="{132012EE-C465-4A1F-AEE0-D714563B630B}">
            <xm:f>AND($E37=Setting!$B$6,Setting!$B$6&lt;&gt;"")</xm:f>
            <x14:dxf>
              <fill>
                <patternFill>
                  <bgColor rgb="FFF1E5DB"/>
                </patternFill>
              </fill>
            </x14:dxf>
          </x14:cfRule>
          <xm:sqref>D37:E40 D44:E125 F67:BG67</xm:sqref>
        </x14:conditionalFormatting>
        <x14:conditionalFormatting xmlns:xm="http://schemas.microsoft.com/office/excel/2006/main">
          <x14:cfRule type="expression" priority="1397" id="{2364C175-7ED3-4CBC-A28B-E193126D9385}">
            <xm:f>AND($E37=Setting!$B$14,Setting!$B$14&lt;&gt;"")</xm:f>
            <x14:dxf>
              <fill>
                <patternFill>
                  <bgColor rgb="FFCCDDFF"/>
                </patternFill>
              </fill>
            </x14:dxf>
          </x14:cfRule>
          <x14:cfRule type="expression" priority="1398" id="{7221918E-9F6D-4041-8C21-04BB693FFAE0}">
            <xm:f>AND($E37=Setting!$B$13,Setting!$B$13&lt;&gt;"")</xm:f>
            <x14:dxf>
              <fill>
                <patternFill>
                  <bgColor rgb="FFCCEEFF"/>
                </patternFill>
              </fill>
            </x14:dxf>
          </x14:cfRule>
          <x14:cfRule type="expression" priority="1399" id="{B1BA2B2E-E642-40C4-91CF-CE366EE16CBF}">
            <xm:f>AND($E37=Setting!$B$12,Setting!$B$12&lt;&gt;"")</xm:f>
            <x14:dxf>
              <fill>
                <patternFill>
                  <bgColor rgb="FFCFFCFC"/>
                </patternFill>
              </fill>
            </x14:dxf>
          </x14:cfRule>
          <x14:cfRule type="expression" priority="1400" id="{B1250E4D-E8A1-41EC-890B-7315122E2D9B}">
            <xm:f>AND($E37=Setting!$B$11,Setting!$B$11&lt;&gt;"")</xm:f>
            <x14:dxf>
              <fill>
                <patternFill>
                  <bgColor rgb="FFCCFFDD"/>
                </patternFill>
              </fill>
            </x14:dxf>
          </x14:cfRule>
          <x14:cfRule type="expression" priority="1401" id="{F123BA7D-88CC-47FF-8BB4-9D04B21857FC}">
            <xm:f>AND($E37=Setting!$B$10,Setting!$B$10&lt;&gt;"")</xm:f>
            <x14:dxf>
              <fill>
                <patternFill>
                  <bgColor rgb="FFDDFFCC"/>
                </patternFill>
              </fill>
            </x14:dxf>
          </x14:cfRule>
          <x14:cfRule type="expression" priority="1394" id="{21CCB759-FDAB-4712-B1D1-94D6FCB0EEBC}">
            <xm:f>AND($E37=Setting!$B$17,Setting!$B$17&lt;&gt;"")</xm:f>
            <x14:dxf>
              <fill>
                <patternFill>
                  <bgColor rgb="FFFFCCFF"/>
                </patternFill>
              </fill>
            </x14:dxf>
          </x14:cfRule>
          <x14:cfRule type="expression" priority="1395" id="{3211EF6A-51FD-4C23-B7C9-FA8107BA1687}">
            <xm:f>AND($E37=Setting!$B$16,Setting!$B$16&lt;&gt;"")</xm:f>
            <x14:dxf>
              <fill>
                <patternFill>
                  <bgColor rgb="FFEECCFF"/>
                </patternFill>
              </fill>
            </x14:dxf>
          </x14:cfRule>
          <x14:cfRule type="expression" priority="1396" id="{2EA3EBC4-B3AB-4480-94F5-C6E1466E8F50}">
            <xm:f>AND($E37=Setting!$B$15,Setting!$B$15&lt;&gt;"")</xm:f>
            <x14:dxf>
              <fill>
                <patternFill>
                  <bgColor rgb="FFD6D6F5"/>
                </patternFill>
              </fill>
            </x14:dxf>
          </x14:cfRule>
          <x14:cfRule type="expression" priority="1393" id="{D1F0C68A-8F63-464B-BFA1-D564CAB05CC9}">
            <xm:f>AND($E37=Setting!$B$18,Setting!$B$18&lt;&gt;"")</xm:f>
            <x14:dxf>
              <fill>
                <patternFill>
                  <bgColor rgb="FFF7D4EB"/>
                </patternFill>
              </fill>
            </x14:dxf>
          </x14:cfRule>
          <xm:sqref>D37:E40 D44:E125</xm:sqref>
        </x14:conditionalFormatting>
        <x14:conditionalFormatting xmlns:xm="http://schemas.microsoft.com/office/excel/2006/main">
          <x14:cfRule type="expression" priority="1392" id="{0A3A7BF4-9A0A-4FE9-867B-BBB2CA730DEB}">
            <xm:f>AND($E37=Setting!$B$19,Setting!$B$19&lt;&gt;"")</xm:f>
            <x14:dxf>
              <fill>
                <patternFill>
                  <bgColor rgb="FFFFCCDD"/>
                </patternFill>
              </fill>
            </x14:dxf>
          </x14:cfRule>
          <xm:sqref>D44:E125 D37:E40</xm:sqref>
        </x14:conditionalFormatting>
        <x14:conditionalFormatting xmlns:xm="http://schemas.microsoft.com/office/excel/2006/main">
          <x14:cfRule type="expression" priority="1369" id="{8DD3BFF0-08F9-4317-9D65-3B3E9E2296EE}">
            <xm:f>AND($G37=Setting!$B$9,Setting!$B$9&lt;&gt;"")</xm:f>
            <x14:dxf>
              <fill>
                <patternFill>
                  <bgColor rgb="FFEEFFCC"/>
                </patternFill>
              </fill>
            </x14:dxf>
          </x14:cfRule>
          <x14:cfRule type="expression" priority="1370" id="{20381C1A-9A11-4937-B292-7BB2730675F6}">
            <xm:f>AND($G37=Setting!$B$8,Setting!$B$8&lt;&gt;"")</xm:f>
            <x14:dxf>
              <fill>
                <patternFill>
                  <bgColor rgb="FFFFFFCC"/>
                </patternFill>
              </fill>
            </x14:dxf>
          </x14:cfRule>
          <x14:cfRule type="expression" priority="1371" id="{5E133DEC-0309-40EF-B609-2C189BC181B8}">
            <xm:f>AND($G37=Setting!$B$7,Setting!$B$7&lt;&gt;"")</xm:f>
            <x14:dxf>
              <fill>
                <patternFill>
                  <bgColor rgb="FFFFEECC"/>
                </patternFill>
              </fill>
            </x14:dxf>
          </x14:cfRule>
          <x14:cfRule type="expression" priority="1373" id="{2FDA02EF-60C9-484C-AB54-73084DE0D607}">
            <xm:f>AND($G37=Setting!$B$5,Setting!$B$5&lt;&gt;"")</xm:f>
            <x14:dxf>
              <fill>
                <patternFill>
                  <bgColor rgb="FFFFCCCC"/>
                </patternFill>
              </fill>
            </x14:dxf>
          </x14:cfRule>
          <x14:cfRule type="expression" priority="1372" id="{642ECC1E-4CF6-47E5-9048-3FEFEA935DEE}">
            <xm:f>AND($G37=Setting!$B$6,Setting!$B$6&lt;&gt;"")</xm:f>
            <x14:dxf>
              <fill>
                <patternFill>
                  <bgColor rgb="FFF1E5DB"/>
                </patternFill>
              </fill>
            </x14:dxf>
          </x14:cfRule>
          <xm:sqref>F37:G40 F44:G66 H55:BI55 F68:G125</xm:sqref>
        </x14:conditionalFormatting>
        <x14:conditionalFormatting xmlns:xm="http://schemas.microsoft.com/office/excel/2006/main">
          <x14:cfRule type="expression" priority="1361" id="{CA3E21B3-6B59-44E5-959D-A6F2D37CEBBC}">
            <xm:f>AND($G37=Setting!$B$17,Setting!$B$17&lt;&gt;"")</xm:f>
            <x14:dxf>
              <fill>
                <patternFill>
                  <bgColor rgb="FFFFCCFF"/>
                </patternFill>
              </fill>
            </x14:dxf>
          </x14:cfRule>
          <x14:cfRule type="expression" priority="1368" id="{06C81D27-0513-4625-A22F-F4122ADD6AAF}">
            <xm:f>AND($G37=Setting!$B$10,Setting!$B$10&lt;&gt;"")</xm:f>
            <x14:dxf>
              <fill>
                <patternFill>
                  <bgColor rgb="FFDDFFCC"/>
                </patternFill>
              </fill>
            </x14:dxf>
          </x14:cfRule>
          <x14:cfRule type="expression" priority="1367" id="{4C7E9137-613A-411C-95E2-5EAA324B0BA5}">
            <xm:f>AND($G37=Setting!$B$11,Setting!$B$11&lt;&gt;"")</xm:f>
            <x14:dxf>
              <fill>
                <patternFill>
                  <bgColor rgb="FFCCFFDD"/>
                </patternFill>
              </fill>
            </x14:dxf>
          </x14:cfRule>
          <x14:cfRule type="expression" priority="1366" id="{946F6A50-1D2C-4062-A863-24FC339735F6}">
            <xm:f>AND($G37=Setting!$B$12,Setting!$B$12&lt;&gt;"")</xm:f>
            <x14:dxf>
              <fill>
                <patternFill>
                  <bgColor rgb="FFCFFCFC"/>
                </patternFill>
              </fill>
            </x14:dxf>
          </x14:cfRule>
          <x14:cfRule type="expression" priority="1365" id="{087B9EBF-692E-4087-864A-C9AE022E9D77}">
            <xm:f>AND($G37=Setting!$B$13,Setting!$B$13&lt;&gt;"")</xm:f>
            <x14:dxf>
              <fill>
                <patternFill>
                  <bgColor rgb="FFCCEEFF"/>
                </patternFill>
              </fill>
            </x14:dxf>
          </x14:cfRule>
          <x14:cfRule type="expression" priority="1364" id="{A3AF8046-0A62-4A86-8D59-9EA26B6E7AB3}">
            <xm:f>AND($G37=Setting!$B$14,Setting!$B$14&lt;&gt;"")</xm:f>
            <x14:dxf>
              <fill>
                <patternFill>
                  <bgColor rgb="FFCCDDFF"/>
                </patternFill>
              </fill>
            </x14:dxf>
          </x14:cfRule>
          <x14:cfRule type="expression" priority="1363" id="{BE763A48-A8BE-4B76-A06D-E08ED3A27440}">
            <xm:f>AND($G37=Setting!$B$15,Setting!$B$15&lt;&gt;"")</xm:f>
            <x14:dxf>
              <fill>
                <patternFill>
                  <bgColor rgb="FFD6D6F5"/>
                </patternFill>
              </fill>
            </x14:dxf>
          </x14:cfRule>
          <x14:cfRule type="expression" priority="1362" id="{48C79F19-58C6-4D27-BF33-A93CC13342FD}">
            <xm:f>AND($G37=Setting!$B$16,Setting!$B$16&lt;&gt;"")</xm:f>
            <x14:dxf>
              <fill>
                <patternFill>
                  <bgColor rgb="FFEECCFF"/>
                </patternFill>
              </fill>
            </x14:dxf>
          </x14:cfRule>
          <x14:cfRule type="expression" priority="1360" id="{01DB9E6A-FA91-46D1-AFBF-4B342D57A9AB}">
            <xm:f>AND($G37=Setting!$B$18,Setting!$B$18&lt;&gt;"")</xm:f>
            <x14:dxf>
              <fill>
                <patternFill>
                  <bgColor rgb="FFF7D4EB"/>
                </patternFill>
              </fill>
            </x14:dxf>
          </x14:cfRule>
          <xm:sqref>F37:G40 H55:BI55 F68:G125</xm:sqref>
        </x14:conditionalFormatting>
        <x14:conditionalFormatting xmlns:xm="http://schemas.microsoft.com/office/excel/2006/main">
          <x14:cfRule type="expression" priority="460" id="{2001E781-FA26-FB43-89EA-4D2194A0D245}">
            <xm:f>AND($G42=Setting!$B$6,Setting!$B$6&lt;&gt;"")</xm:f>
            <x14:dxf>
              <fill>
                <patternFill>
                  <bgColor rgb="FFF1E5DB"/>
                </patternFill>
              </fill>
            </x14:dxf>
          </x14:cfRule>
          <x14:cfRule type="expression" priority="457" id="{A6C195C1-785B-0F40-B4EE-56DF7DAB122C}">
            <xm:f>AND($G42=Setting!$B$9,Setting!$B$9&lt;&gt;"")</xm:f>
            <x14:dxf>
              <fill>
                <patternFill>
                  <bgColor rgb="FFEEFFCC"/>
                </patternFill>
              </fill>
            </x14:dxf>
          </x14:cfRule>
          <x14:cfRule type="expression" priority="458" id="{FCB73B2F-426F-E44B-9DBC-C79B9A76C6E8}">
            <xm:f>AND($G42=Setting!$B$8,Setting!$B$8&lt;&gt;"")</xm:f>
            <x14:dxf>
              <fill>
                <patternFill>
                  <bgColor rgb="FFFFFFCC"/>
                </patternFill>
              </fill>
            </x14:dxf>
          </x14:cfRule>
          <x14:cfRule type="expression" priority="459" id="{6EE68FF8-6389-2348-85A2-3923F8319B4B}">
            <xm:f>AND($G42=Setting!$B$7,Setting!$B$7&lt;&gt;"")</xm:f>
            <x14:dxf>
              <fill>
                <patternFill>
                  <bgColor rgb="FFFFEECC"/>
                </patternFill>
              </fill>
            </x14:dxf>
          </x14:cfRule>
          <x14:cfRule type="expression" priority="461" id="{39D03F0A-7079-6846-9456-65121C1BEDC9}">
            <xm:f>AND($G42=Setting!$B$5,Setting!$B$5&lt;&gt;"")</xm:f>
            <x14:dxf>
              <fill>
                <patternFill>
                  <bgColor rgb="FFFFCCCC"/>
                </patternFill>
              </fill>
            </x14:dxf>
          </x14:cfRule>
          <xm:sqref>F42:G43</xm:sqref>
        </x14:conditionalFormatting>
        <x14:conditionalFormatting xmlns:xm="http://schemas.microsoft.com/office/excel/2006/main">
          <x14:cfRule type="expression" priority="449" id="{B375D890-1EB4-5F4E-A892-8512AD395925}">
            <xm:f>AND($G42=Setting!$B$17,Setting!$B$17&lt;&gt;"")</xm:f>
            <x14:dxf>
              <fill>
                <patternFill>
                  <bgColor rgb="FFFFCCFF"/>
                </patternFill>
              </fill>
            </x14:dxf>
          </x14:cfRule>
          <x14:cfRule type="expression" priority="456" id="{264D775F-2731-0B44-9A0E-6D0328F8A3DE}">
            <xm:f>AND($G42=Setting!$B$10,Setting!$B$10&lt;&gt;"")</xm:f>
            <x14:dxf>
              <fill>
                <patternFill>
                  <bgColor rgb="FFDDFFCC"/>
                </patternFill>
              </fill>
            </x14:dxf>
          </x14:cfRule>
          <x14:cfRule type="expression" priority="455" id="{E50D49FD-314B-7943-9721-66430FB8597E}">
            <xm:f>AND($G42=Setting!$B$11,Setting!$B$11&lt;&gt;"")</xm:f>
            <x14:dxf>
              <fill>
                <patternFill>
                  <bgColor rgb="FFCCFFDD"/>
                </patternFill>
              </fill>
            </x14:dxf>
          </x14:cfRule>
          <x14:cfRule type="expression" priority="454" id="{196EE5DA-14F6-BF4A-8CCD-81B7DF0CA4A6}">
            <xm:f>AND($G42=Setting!$B$12,Setting!$B$12&lt;&gt;"")</xm:f>
            <x14:dxf>
              <fill>
                <patternFill>
                  <bgColor rgb="FFCFFCFC"/>
                </patternFill>
              </fill>
            </x14:dxf>
          </x14:cfRule>
          <x14:cfRule type="expression" priority="453" id="{EEB58EB8-280D-2342-BD2B-5329299298C2}">
            <xm:f>AND($G42=Setting!$B$13,Setting!$B$13&lt;&gt;"")</xm:f>
            <x14:dxf>
              <fill>
                <patternFill>
                  <bgColor rgb="FFCCEEFF"/>
                </patternFill>
              </fill>
            </x14:dxf>
          </x14:cfRule>
          <x14:cfRule type="expression" priority="452" id="{6A4ED3C5-58AA-9441-AE55-1FEF71C32821}">
            <xm:f>AND($G42=Setting!$B$14,Setting!$B$14&lt;&gt;"")</xm:f>
            <x14:dxf>
              <fill>
                <patternFill>
                  <bgColor rgb="FFCCDDFF"/>
                </patternFill>
              </fill>
            </x14:dxf>
          </x14:cfRule>
          <x14:cfRule type="expression" priority="451" id="{BB416266-4FE2-0745-AFE1-2BC15452492B}">
            <xm:f>AND($G42=Setting!$B$15,Setting!$B$15&lt;&gt;"")</xm:f>
            <x14:dxf>
              <fill>
                <patternFill>
                  <bgColor rgb="FFD6D6F5"/>
                </patternFill>
              </fill>
            </x14:dxf>
          </x14:cfRule>
          <x14:cfRule type="expression" priority="450" id="{5E8C1218-33B6-D842-B697-E9CB69024579}">
            <xm:f>AND($G42=Setting!$B$16,Setting!$B$16&lt;&gt;"")</xm:f>
            <x14:dxf>
              <fill>
                <patternFill>
                  <bgColor rgb="FFEECCFF"/>
                </patternFill>
              </fill>
            </x14:dxf>
          </x14:cfRule>
          <x14:cfRule type="expression" priority="447" id="{9C2B08FC-00BA-8F4C-9BF7-33432362B820}">
            <xm:f>AND($G42=Setting!$B$19,Setting!$B$19&lt;&gt;"")</xm:f>
            <x14:dxf>
              <fill>
                <patternFill>
                  <bgColor rgb="FFFFCCDD"/>
                </patternFill>
              </fill>
            </x14:dxf>
          </x14:cfRule>
          <x14:cfRule type="expression" priority="448" id="{6F6FCD43-E1AE-8D49-86C6-00DBE3B1F706}">
            <xm:f>AND($G42=Setting!$B$18,Setting!$B$18&lt;&gt;"")</xm:f>
            <x14:dxf>
              <fill>
                <patternFill>
                  <bgColor rgb="FFF7D4EB"/>
                </patternFill>
              </fill>
            </x14:dxf>
          </x14:cfRule>
          <xm:sqref>F42:G66</xm:sqref>
        </x14:conditionalFormatting>
        <x14:conditionalFormatting xmlns:xm="http://schemas.microsoft.com/office/excel/2006/main">
          <x14:cfRule type="expression" priority="1359" id="{EEDCD0B7-0C9B-4E16-A79B-10BCC441ADED}">
            <xm:f>AND($G37=Setting!$B$19,Setting!$B$19&lt;&gt;"")</xm:f>
            <x14:dxf>
              <fill>
                <patternFill>
                  <bgColor rgb="FFFFCCDD"/>
                </patternFill>
              </fill>
            </x14:dxf>
          </x14:cfRule>
          <xm:sqref>F68:G125 F37:G40 H55:BI55</xm:sqref>
        </x14:conditionalFormatting>
        <x14:conditionalFormatting xmlns:xm="http://schemas.microsoft.com/office/excel/2006/main">
          <x14:cfRule type="expression" priority="31" id="{2C2DB116-43A1-4FC4-9654-C3DF32D47FB3}">
            <xm:f>F$16&gt;Setting!$S$5</xm:f>
            <x14:dxf>
              <numFmt numFmtId="183" formatCode=";;;"/>
            </x14:dxf>
          </x14:cfRule>
          <xm:sqref>F20:BI35</xm:sqref>
        </x14:conditionalFormatting>
        <x14:conditionalFormatting xmlns:xm="http://schemas.microsoft.com/office/excel/2006/main">
          <x14:cfRule type="expression" priority="1343" id="{04DB162A-DB87-4FE8-A4F3-6F2C5D9DDBAC}">
            <xm:f>AND($I37=Setting!$B$5,Setting!$B$5&lt;&gt;"")</xm:f>
            <x14:dxf>
              <fill>
                <patternFill>
                  <bgColor rgb="FFFFCCCC"/>
                </patternFill>
              </fill>
            </x14:dxf>
          </x14:cfRule>
          <x14:cfRule type="expression" priority="1342" id="{B38EF86E-2F9A-4303-B11E-1FF17C4BC983}">
            <xm:f>AND($I37=Setting!$B$6,Setting!$B$6&lt;&gt;"")</xm:f>
            <x14:dxf>
              <fill>
                <patternFill>
                  <bgColor rgb="FFF1E5DB"/>
                </patternFill>
              </fill>
            </x14:dxf>
          </x14:cfRule>
          <x14:cfRule type="expression" priority="1341" id="{53429467-777A-4297-96B2-D471E3CAA90F}">
            <xm:f>AND($I37=Setting!$B$7,Setting!$B$7&lt;&gt;"")</xm:f>
            <x14:dxf>
              <fill>
                <patternFill>
                  <bgColor rgb="FFFFEECC"/>
                </patternFill>
              </fill>
            </x14:dxf>
          </x14:cfRule>
          <x14:cfRule type="expression" priority="1340" id="{C8A1D66A-5E6C-444B-AC00-4127A865608E}">
            <xm:f>AND($I37=Setting!$B$8,Setting!$B$8&lt;&gt;"")</xm:f>
            <x14:dxf>
              <fill>
                <patternFill>
                  <bgColor rgb="FFFFFFCC"/>
                </patternFill>
              </fill>
            </x14:dxf>
          </x14:cfRule>
          <x14:cfRule type="expression" priority="1339" id="{2FC220A5-3FF6-418D-9164-EDC9788602E4}">
            <xm:f>AND($I37=Setting!$B$9,Setting!$B$9&lt;&gt;"")</xm:f>
            <x14:dxf>
              <fill>
                <patternFill>
                  <bgColor rgb="FFEEFFCC"/>
                </patternFill>
              </fill>
            </x14:dxf>
          </x14:cfRule>
          <xm:sqref>H37:I40 H44:I54 H56:I66 H68:I125</xm:sqref>
        </x14:conditionalFormatting>
        <x14:conditionalFormatting xmlns:xm="http://schemas.microsoft.com/office/excel/2006/main">
          <x14:cfRule type="expression" priority="1338" id="{CB00436F-CFA1-41E8-BD36-42ED13385B49}">
            <xm:f>AND($I37=Setting!$B$10,Setting!$B$10&lt;&gt;"")</xm:f>
            <x14:dxf>
              <fill>
                <patternFill>
                  <bgColor rgb="FFDDFFCC"/>
                </patternFill>
              </fill>
            </x14:dxf>
          </x14:cfRule>
          <x14:cfRule type="expression" priority="1335" id="{2BE374A4-6511-4CD0-8629-05ECEB35C191}">
            <xm:f>AND($I37=Setting!$B$13,Setting!$B$13&lt;&gt;"")</xm:f>
            <x14:dxf>
              <fill>
                <patternFill>
                  <bgColor rgb="FFCCEEFF"/>
                </patternFill>
              </fill>
            </x14:dxf>
          </x14:cfRule>
          <x14:cfRule type="expression" priority="1336" id="{E28DD4C1-2D7F-4F01-AA13-8A964E3BB09C}">
            <xm:f>AND($I37=Setting!$B$12,Setting!$B$12&lt;&gt;"")</xm:f>
            <x14:dxf>
              <fill>
                <patternFill>
                  <bgColor rgb="FFCFFCFC"/>
                </patternFill>
              </fill>
            </x14:dxf>
          </x14:cfRule>
          <x14:cfRule type="expression" priority="1337" id="{40C9DB86-09AE-4EB4-914F-5E4C6679EAD4}">
            <xm:f>AND($I37=Setting!$B$11,Setting!$B$11&lt;&gt;"")</xm:f>
            <x14:dxf>
              <fill>
                <patternFill>
                  <bgColor rgb="FFCCFFDD"/>
                </patternFill>
              </fill>
            </x14:dxf>
          </x14:cfRule>
          <x14:cfRule type="expression" priority="1334" id="{D7D4C091-7066-4ECA-990C-0E85CAFD1C5D}">
            <xm:f>AND($I37=Setting!$B$14,Setting!$B$14&lt;&gt;"")</xm:f>
            <x14:dxf>
              <fill>
                <patternFill>
                  <bgColor rgb="FFCCDDFF"/>
                </patternFill>
              </fill>
            </x14:dxf>
          </x14:cfRule>
          <x14:cfRule type="expression" priority="1333" id="{31D23D45-65EB-4AB0-A891-1857A1B132BA}">
            <xm:f>AND($I37=Setting!$B$15,Setting!$B$15&lt;&gt;"")</xm:f>
            <x14:dxf>
              <fill>
                <patternFill>
                  <bgColor rgb="FFD6D6F5"/>
                </patternFill>
              </fill>
            </x14:dxf>
          </x14:cfRule>
          <x14:cfRule type="expression" priority="1332" id="{AE360FFD-20EE-45E1-9793-8C28DFA23B19}">
            <xm:f>AND($I37=Setting!$B$16,Setting!$B$16&lt;&gt;"")</xm:f>
            <x14:dxf>
              <fill>
                <patternFill>
                  <bgColor rgb="FFEECCFF"/>
                </patternFill>
              </fill>
            </x14:dxf>
          </x14:cfRule>
          <x14:cfRule type="expression" priority="1331" id="{D0312CBB-8A37-4443-8952-D632F9E0F9B5}">
            <xm:f>AND($I37=Setting!$B$17,Setting!$B$17&lt;&gt;"")</xm:f>
            <x14:dxf>
              <fill>
                <patternFill>
                  <bgColor rgb="FFFFCCFF"/>
                </patternFill>
              </fill>
            </x14:dxf>
          </x14:cfRule>
          <x14:cfRule type="expression" priority="1330" id="{267CA340-B3EB-4150-B084-DA1B77052D50}">
            <xm:f>AND($I37=Setting!$B$18,Setting!$B$18&lt;&gt;"")</xm:f>
            <x14:dxf>
              <fill>
                <patternFill>
                  <bgColor rgb="FFF7D4EB"/>
                </patternFill>
              </fill>
            </x14:dxf>
          </x14:cfRule>
          <xm:sqref>H37:I40 H56:I66 H68:I125</xm:sqref>
        </x14:conditionalFormatting>
        <x14:conditionalFormatting xmlns:xm="http://schemas.microsoft.com/office/excel/2006/main">
          <x14:cfRule type="expression" priority="443" id="{9D2A1881-9D31-144E-AA7C-22575A6BDBCB}">
            <xm:f>AND($I42=Setting!$B$8,Setting!$B$8&lt;&gt;"")</xm:f>
            <x14:dxf>
              <fill>
                <patternFill>
                  <bgColor rgb="FFFFFFCC"/>
                </patternFill>
              </fill>
            </x14:dxf>
          </x14:cfRule>
          <x14:cfRule type="expression" priority="444" id="{F190104B-1CE2-3A43-BE84-44562A043D91}">
            <xm:f>AND($I42=Setting!$B$7,Setting!$B$7&lt;&gt;"")</xm:f>
            <x14:dxf>
              <fill>
                <patternFill>
                  <bgColor rgb="FFFFEECC"/>
                </patternFill>
              </fill>
            </x14:dxf>
          </x14:cfRule>
          <x14:cfRule type="expression" priority="442" id="{52093AB0-D0F7-4D49-8294-32F1C6B65434}">
            <xm:f>AND($I42=Setting!$B$9,Setting!$B$9&lt;&gt;"")</xm:f>
            <x14:dxf>
              <fill>
                <patternFill>
                  <bgColor rgb="FFEEFFCC"/>
                </patternFill>
              </fill>
            </x14:dxf>
          </x14:cfRule>
          <x14:cfRule type="expression" priority="445" id="{1CA1DEF8-98ED-DF43-9A48-F149624062D2}">
            <xm:f>AND($I42=Setting!$B$6,Setting!$B$6&lt;&gt;"")</xm:f>
            <x14:dxf>
              <fill>
                <patternFill>
                  <bgColor rgb="FFF1E5DB"/>
                </patternFill>
              </fill>
            </x14:dxf>
          </x14:cfRule>
          <x14:cfRule type="expression" priority="446" id="{04EE1A8D-E2A6-5E49-B04E-6036A84C16AB}">
            <xm:f>AND($I42=Setting!$B$5,Setting!$B$5&lt;&gt;"")</xm:f>
            <x14:dxf>
              <fill>
                <patternFill>
                  <bgColor rgb="FFFFCCCC"/>
                </patternFill>
              </fill>
            </x14:dxf>
          </x14:cfRule>
          <xm:sqref>H42:I43</xm:sqref>
        </x14:conditionalFormatting>
        <x14:conditionalFormatting xmlns:xm="http://schemas.microsoft.com/office/excel/2006/main">
          <x14:cfRule type="expression" priority="434" id="{28D41945-F679-DB4F-83C0-5542CB8863BB}">
            <xm:f>AND($I42=Setting!$B$17,Setting!$B$17&lt;&gt;"")</xm:f>
            <x14:dxf>
              <fill>
                <patternFill>
                  <bgColor rgb="FFFFCCFF"/>
                </patternFill>
              </fill>
            </x14:dxf>
          </x14:cfRule>
          <x14:cfRule type="expression" priority="435" id="{86EE0F22-7DBA-3640-92F8-4E568EDDD020}">
            <xm:f>AND($I42=Setting!$B$16,Setting!$B$16&lt;&gt;"")</xm:f>
            <x14:dxf>
              <fill>
                <patternFill>
                  <bgColor rgb="FFEECCFF"/>
                </patternFill>
              </fill>
            </x14:dxf>
          </x14:cfRule>
          <x14:cfRule type="expression" priority="433" id="{E5240B00-FA73-FB43-AF38-95A724734DE1}">
            <xm:f>AND($I42=Setting!$B$18,Setting!$B$18&lt;&gt;"")</xm:f>
            <x14:dxf>
              <fill>
                <patternFill>
                  <bgColor rgb="FFF7D4EB"/>
                </patternFill>
              </fill>
            </x14:dxf>
          </x14:cfRule>
          <x14:cfRule type="expression" priority="436" id="{9024FEC9-3BCD-4241-9581-6F80395BA5BE}">
            <xm:f>AND($I42=Setting!$B$15,Setting!$B$15&lt;&gt;"")</xm:f>
            <x14:dxf>
              <fill>
                <patternFill>
                  <bgColor rgb="FFD6D6F5"/>
                </patternFill>
              </fill>
            </x14:dxf>
          </x14:cfRule>
          <x14:cfRule type="expression" priority="437" id="{5762B165-4D15-7C48-82CA-37DB4593EC0C}">
            <xm:f>AND($I42=Setting!$B$14,Setting!$B$14&lt;&gt;"")</xm:f>
            <x14:dxf>
              <fill>
                <patternFill>
                  <bgColor rgb="FFCCDDFF"/>
                </patternFill>
              </fill>
            </x14:dxf>
          </x14:cfRule>
          <x14:cfRule type="expression" priority="438" id="{516019AE-7B78-7846-B169-3EEB81BA07C2}">
            <xm:f>AND($I42=Setting!$B$13,Setting!$B$13&lt;&gt;"")</xm:f>
            <x14:dxf>
              <fill>
                <patternFill>
                  <bgColor rgb="FFCCEEFF"/>
                </patternFill>
              </fill>
            </x14:dxf>
          </x14:cfRule>
          <x14:cfRule type="expression" priority="439" id="{B9640429-A1DE-094A-835A-8CC56D96B9BC}">
            <xm:f>AND($I42=Setting!$B$12,Setting!$B$12&lt;&gt;"")</xm:f>
            <x14:dxf>
              <fill>
                <patternFill>
                  <bgColor rgb="FFCFFCFC"/>
                </patternFill>
              </fill>
            </x14:dxf>
          </x14:cfRule>
          <x14:cfRule type="expression" priority="440" id="{2A16DD94-14B1-0541-9422-78C887AFEDA4}">
            <xm:f>AND($I42=Setting!$B$11,Setting!$B$11&lt;&gt;"")</xm:f>
            <x14:dxf>
              <fill>
                <patternFill>
                  <bgColor rgb="FFCCFFDD"/>
                </patternFill>
              </fill>
            </x14:dxf>
          </x14:cfRule>
          <x14:cfRule type="expression" priority="441" id="{7723C7C5-DD80-7949-B3BA-D30D933D5E8A}">
            <xm:f>AND($I42=Setting!$B$10,Setting!$B$10&lt;&gt;"")</xm:f>
            <x14:dxf>
              <fill>
                <patternFill>
                  <bgColor rgb="FFDDFFCC"/>
                </patternFill>
              </fill>
            </x14:dxf>
          </x14:cfRule>
          <x14:cfRule type="expression" priority="432" id="{B56CD1BD-4F24-E44E-B2B2-88008F207ABB}">
            <xm:f>AND($I42=Setting!$B$19,Setting!$B$19&lt;&gt;"")</xm:f>
            <x14:dxf>
              <fill>
                <patternFill>
                  <bgColor rgb="FFFFCCDD"/>
                </patternFill>
              </fill>
            </x14:dxf>
          </x14:cfRule>
          <xm:sqref>H42:I54</xm:sqref>
        </x14:conditionalFormatting>
        <x14:conditionalFormatting xmlns:xm="http://schemas.microsoft.com/office/excel/2006/main">
          <x14:cfRule type="expression" priority="1329" id="{EDC262C2-C6CF-42C3-AE04-335D77D0084B}">
            <xm:f>AND($I37=Setting!$B$19,Setting!$B$19&lt;&gt;"")</xm:f>
            <x14:dxf>
              <fill>
                <patternFill>
                  <bgColor rgb="FFFFCCDD"/>
                </patternFill>
              </fill>
            </x14:dxf>
          </x14:cfRule>
          <xm:sqref>H68:I125 H37:I40 H56:I66</xm:sqref>
        </x14:conditionalFormatting>
        <x14:conditionalFormatting xmlns:xm="http://schemas.microsoft.com/office/excel/2006/main">
          <x14:cfRule type="expression" priority="1311" id="{CB2E71E1-9121-4CB1-9752-9C6EA5E1D2DC}">
            <xm:f>AND($K37=Setting!$B$7,Setting!$B$7&lt;&gt;"")</xm:f>
            <x14:dxf>
              <fill>
                <patternFill>
                  <bgColor rgb="FFFFEECC"/>
                </patternFill>
              </fill>
            </x14:dxf>
          </x14:cfRule>
          <x14:cfRule type="expression" priority="1310" id="{DB9B8E71-5E0C-483F-8B44-8DDFFB7FA522}">
            <xm:f>AND($K37=Setting!$B$8,Setting!$B$8&lt;&gt;"")</xm:f>
            <x14:dxf>
              <fill>
                <patternFill>
                  <bgColor rgb="FFFFFFCC"/>
                </patternFill>
              </fill>
            </x14:dxf>
          </x14:cfRule>
          <x14:cfRule type="expression" priority="1312" id="{827D4104-811E-4D18-8E99-AD60A34687F5}">
            <xm:f>AND($K37=Setting!$B$6,Setting!$B$6&lt;&gt;"")</xm:f>
            <x14:dxf>
              <fill>
                <patternFill>
                  <bgColor rgb="FFF1E5DB"/>
                </patternFill>
              </fill>
            </x14:dxf>
          </x14:cfRule>
          <x14:cfRule type="expression" priority="1313" id="{97AED983-2908-4929-8F50-65A90B94042F}">
            <xm:f>AND($K37=Setting!$B$5,Setting!$B$5&lt;&gt;"")</xm:f>
            <x14:dxf>
              <fill>
                <patternFill>
                  <bgColor rgb="FFFFCCCC"/>
                </patternFill>
              </fill>
            </x14:dxf>
          </x14:cfRule>
          <x14:cfRule type="expression" priority="1309" id="{AF24AE3A-1806-405D-805E-2FAE0F04821B}">
            <xm:f>AND($K37=Setting!$B$9,Setting!$B$9&lt;&gt;"")</xm:f>
            <x14:dxf>
              <fill>
                <patternFill>
                  <bgColor rgb="FFEEFFCC"/>
                </patternFill>
              </fill>
            </x14:dxf>
          </x14:cfRule>
          <xm:sqref>J37:K40 J44:K54 J56:K66 J68:K125</xm:sqref>
        </x14:conditionalFormatting>
        <x14:conditionalFormatting xmlns:xm="http://schemas.microsoft.com/office/excel/2006/main">
          <x14:cfRule type="expression" priority="1308" id="{3E492FB2-8F92-46C2-8FFF-ECFCAC9A3ACA}">
            <xm:f>AND($K37=Setting!$B$10,Setting!$B$10&lt;&gt;"")</xm:f>
            <x14:dxf>
              <fill>
                <patternFill>
                  <bgColor rgb="FFDDFFCC"/>
                </patternFill>
              </fill>
            </x14:dxf>
          </x14:cfRule>
          <x14:cfRule type="expression" priority="1304" id="{CDB94B1D-FACC-4F8A-ABC4-9CCFEBD039BD}">
            <xm:f>AND($K37=Setting!$B$14,Setting!$B$14&lt;&gt;"")</xm:f>
            <x14:dxf>
              <fill>
                <patternFill>
                  <bgColor rgb="FFCCDDFF"/>
                </patternFill>
              </fill>
            </x14:dxf>
          </x14:cfRule>
          <x14:cfRule type="expression" priority="1305" id="{94D4E207-75B1-44C7-9D8D-DD66F5DA5521}">
            <xm:f>AND($K37=Setting!$B$13,Setting!$B$13&lt;&gt;"")</xm:f>
            <x14:dxf>
              <fill>
                <patternFill>
                  <bgColor rgb="FFCCEEFF"/>
                </patternFill>
              </fill>
            </x14:dxf>
          </x14:cfRule>
          <x14:cfRule type="expression" priority="1306" id="{0E257CEE-9B61-4646-8EFD-FE839C483A31}">
            <xm:f>AND($K37=Setting!$B$12,Setting!$B$12&lt;&gt;"")</xm:f>
            <x14:dxf>
              <fill>
                <patternFill>
                  <bgColor rgb="FFCFFCFC"/>
                </patternFill>
              </fill>
            </x14:dxf>
          </x14:cfRule>
          <x14:cfRule type="expression" priority="1300" id="{71149815-2C0A-403C-A6A9-038BB88F10E9}">
            <xm:f>AND($K37=Setting!$B$18,Setting!$B$18&lt;&gt;"")</xm:f>
            <x14:dxf>
              <fill>
                <patternFill>
                  <bgColor rgb="FFF7D4EB"/>
                </patternFill>
              </fill>
            </x14:dxf>
          </x14:cfRule>
          <x14:cfRule type="expression" priority="1301" id="{F4279B18-5714-4F4F-B99E-6F45DF66C47D}">
            <xm:f>AND($K37=Setting!$B$17,Setting!$B$17&lt;&gt;"")</xm:f>
            <x14:dxf>
              <fill>
                <patternFill>
                  <bgColor rgb="FFFFCCFF"/>
                </patternFill>
              </fill>
            </x14:dxf>
          </x14:cfRule>
          <x14:cfRule type="expression" priority="1302" id="{9E633C2D-9A18-48AF-95BE-04A4A0D77D76}">
            <xm:f>AND($K37=Setting!$B$16,Setting!$B$16&lt;&gt;"")</xm:f>
            <x14:dxf>
              <fill>
                <patternFill>
                  <bgColor rgb="FFEECCFF"/>
                </patternFill>
              </fill>
            </x14:dxf>
          </x14:cfRule>
          <x14:cfRule type="expression" priority="1303" id="{BD1C8F3E-9D93-4B69-9380-5B4D497DA020}">
            <xm:f>AND($K37=Setting!$B$15,Setting!$B$15&lt;&gt;"")</xm:f>
            <x14:dxf>
              <fill>
                <patternFill>
                  <bgColor rgb="FFD6D6F5"/>
                </patternFill>
              </fill>
            </x14:dxf>
          </x14:cfRule>
          <x14:cfRule type="expression" priority="1307" id="{B3F470CC-8D85-42DA-8257-165674370272}">
            <xm:f>AND($K37=Setting!$B$11,Setting!$B$11&lt;&gt;"")</xm:f>
            <x14:dxf>
              <fill>
                <patternFill>
                  <bgColor rgb="FFCCFFDD"/>
                </patternFill>
              </fill>
            </x14:dxf>
          </x14:cfRule>
          <xm:sqref>J37:K40 J56:K66 J68:K125</xm:sqref>
        </x14:conditionalFormatting>
        <x14:conditionalFormatting xmlns:xm="http://schemas.microsoft.com/office/excel/2006/main">
          <x14:cfRule type="expression" priority="428" id="{284F8D56-D377-C84D-8994-E2BF4AB1C58A}">
            <xm:f>AND($K42=Setting!$B$8,Setting!$B$8&lt;&gt;"")</xm:f>
            <x14:dxf>
              <fill>
                <patternFill>
                  <bgColor rgb="FFFFFFCC"/>
                </patternFill>
              </fill>
            </x14:dxf>
          </x14:cfRule>
          <x14:cfRule type="expression" priority="427" id="{E06E9ECA-64AC-0240-8C1D-9155274E7FDC}">
            <xm:f>AND($K42=Setting!$B$9,Setting!$B$9&lt;&gt;"")</xm:f>
            <x14:dxf>
              <fill>
                <patternFill>
                  <bgColor rgb="FFEEFFCC"/>
                </patternFill>
              </fill>
            </x14:dxf>
          </x14:cfRule>
          <x14:cfRule type="expression" priority="429" id="{B6858395-DC46-DE45-9D08-E42FCA2DF7CA}">
            <xm:f>AND($K42=Setting!$B$7,Setting!$B$7&lt;&gt;"")</xm:f>
            <x14:dxf>
              <fill>
                <patternFill>
                  <bgColor rgb="FFFFEECC"/>
                </patternFill>
              </fill>
            </x14:dxf>
          </x14:cfRule>
          <x14:cfRule type="expression" priority="430" id="{A0682887-9315-2F4E-979E-A754AD6CB02E}">
            <xm:f>AND($K42=Setting!$B$6,Setting!$B$6&lt;&gt;"")</xm:f>
            <x14:dxf>
              <fill>
                <patternFill>
                  <bgColor rgb="FFF1E5DB"/>
                </patternFill>
              </fill>
            </x14:dxf>
          </x14:cfRule>
          <x14:cfRule type="expression" priority="431" id="{E33B574A-0AD2-8149-9A4D-F1E19605BAC2}">
            <xm:f>AND($K42=Setting!$B$5,Setting!$B$5&lt;&gt;"")</xm:f>
            <x14:dxf>
              <fill>
                <patternFill>
                  <bgColor rgb="FFFFCCCC"/>
                </patternFill>
              </fill>
            </x14:dxf>
          </x14:cfRule>
          <xm:sqref>J42:K43</xm:sqref>
        </x14:conditionalFormatting>
        <x14:conditionalFormatting xmlns:xm="http://schemas.microsoft.com/office/excel/2006/main">
          <x14:cfRule type="expression" priority="424" id="{6C0255E9-99E9-5447-8F54-B8B49E22DC9C}">
            <xm:f>AND($K42=Setting!$B$12,Setting!$B$12&lt;&gt;"")</xm:f>
            <x14:dxf>
              <fill>
                <patternFill>
                  <bgColor rgb="FFCFFCFC"/>
                </patternFill>
              </fill>
            </x14:dxf>
          </x14:cfRule>
          <x14:cfRule type="expression" priority="426" id="{33059239-3AE7-D343-BE65-610FB08802C6}">
            <xm:f>AND($K42=Setting!$B$10,Setting!$B$10&lt;&gt;"")</xm:f>
            <x14:dxf>
              <fill>
                <patternFill>
                  <bgColor rgb="FFDDFFCC"/>
                </patternFill>
              </fill>
            </x14:dxf>
          </x14:cfRule>
          <x14:cfRule type="expression" priority="423" id="{EC8D158A-CFFE-3543-B962-2C9184F999E6}">
            <xm:f>AND($K42=Setting!$B$13,Setting!$B$13&lt;&gt;"")</xm:f>
            <x14:dxf>
              <fill>
                <patternFill>
                  <bgColor rgb="FFCCEEFF"/>
                </patternFill>
              </fill>
            </x14:dxf>
          </x14:cfRule>
          <x14:cfRule type="expression" priority="422" id="{D51B4C3A-00CF-CF4E-8BC8-8C51CAB29E4E}">
            <xm:f>AND($K42=Setting!$B$14,Setting!$B$14&lt;&gt;"")</xm:f>
            <x14:dxf>
              <fill>
                <patternFill>
                  <bgColor rgb="FFCCDDFF"/>
                </patternFill>
              </fill>
            </x14:dxf>
          </x14:cfRule>
          <x14:cfRule type="expression" priority="421" id="{17AC40DD-1A7F-1942-A5AE-8745F34415A1}">
            <xm:f>AND($K42=Setting!$B$15,Setting!$B$15&lt;&gt;"")</xm:f>
            <x14:dxf>
              <fill>
                <patternFill>
                  <bgColor rgb="FFD6D6F5"/>
                </patternFill>
              </fill>
            </x14:dxf>
          </x14:cfRule>
          <x14:cfRule type="expression" priority="420" id="{D3ECAFC2-5D6B-3A42-811B-5EA1BF8A7B26}">
            <xm:f>AND($K42=Setting!$B$16,Setting!$B$16&lt;&gt;"")</xm:f>
            <x14:dxf>
              <fill>
                <patternFill>
                  <bgColor rgb="FFEECCFF"/>
                </patternFill>
              </fill>
            </x14:dxf>
          </x14:cfRule>
          <x14:cfRule type="expression" priority="419" id="{542AD94D-A5D8-0543-8184-2E4BC544B573}">
            <xm:f>AND($K42=Setting!$B$17,Setting!$B$17&lt;&gt;"")</xm:f>
            <x14:dxf>
              <fill>
                <patternFill>
                  <bgColor rgb="FFFFCCFF"/>
                </patternFill>
              </fill>
            </x14:dxf>
          </x14:cfRule>
          <x14:cfRule type="expression" priority="418" id="{F1916EF0-5B5E-7E4F-866F-67C6C05088A5}">
            <xm:f>AND($K42=Setting!$B$18,Setting!$B$18&lt;&gt;"")</xm:f>
            <x14:dxf>
              <fill>
                <patternFill>
                  <bgColor rgb="FFF7D4EB"/>
                </patternFill>
              </fill>
            </x14:dxf>
          </x14:cfRule>
          <x14:cfRule type="expression" priority="417" id="{CC9ECBB0-2ED1-9A46-9EDC-3A391EBC76FA}">
            <xm:f>AND($K42=Setting!$B$19,Setting!$B$19&lt;&gt;"")</xm:f>
            <x14:dxf>
              <fill>
                <patternFill>
                  <bgColor rgb="FFFFCCDD"/>
                </patternFill>
              </fill>
            </x14:dxf>
          </x14:cfRule>
          <x14:cfRule type="expression" priority="425" id="{7242A893-EB70-0445-B94D-C18C2747E5E8}">
            <xm:f>AND($K42=Setting!$B$11,Setting!$B$11&lt;&gt;"")</xm:f>
            <x14:dxf>
              <fill>
                <patternFill>
                  <bgColor rgb="FFCCFFDD"/>
                </patternFill>
              </fill>
            </x14:dxf>
          </x14:cfRule>
          <xm:sqref>J42:K54</xm:sqref>
        </x14:conditionalFormatting>
        <x14:conditionalFormatting xmlns:xm="http://schemas.microsoft.com/office/excel/2006/main">
          <x14:cfRule type="expression" priority="1299" id="{8B809DBE-3A6E-4861-B490-A806F150AC31}">
            <xm:f>AND($K37=Setting!$B$19,Setting!$B$19&lt;&gt;"")</xm:f>
            <x14:dxf>
              <fill>
                <patternFill>
                  <bgColor rgb="FFFFCCDD"/>
                </patternFill>
              </fill>
            </x14:dxf>
          </x14:cfRule>
          <xm:sqref>J68:K125 J37:K40 J56:K66</xm:sqref>
        </x14:conditionalFormatting>
        <x14:conditionalFormatting xmlns:xm="http://schemas.microsoft.com/office/excel/2006/main">
          <x14:cfRule type="expression" priority="1283" id="{12CED32A-9BEA-4EE4-99B4-DE8DB43ABB56}">
            <xm:f>AND($M37=Setting!$B$5,Setting!$B$5&lt;&gt;"")</xm:f>
            <x14:dxf>
              <fill>
                <patternFill>
                  <bgColor rgb="FFFFCCCC"/>
                </patternFill>
              </fill>
            </x14:dxf>
          </x14:cfRule>
          <x14:cfRule type="expression" priority="1282" id="{7DC5C2E6-9481-4857-B213-661407B91249}">
            <xm:f>AND($M37=Setting!$B$6,Setting!$B$6&lt;&gt;"")</xm:f>
            <x14:dxf>
              <fill>
                <patternFill>
                  <bgColor rgb="FFF1E5DB"/>
                </patternFill>
              </fill>
            </x14:dxf>
          </x14:cfRule>
          <x14:cfRule type="expression" priority="1281" id="{B6F15508-DD5D-4853-AD35-1545BA8650CA}">
            <xm:f>AND($M37=Setting!$B$7,Setting!$B$7&lt;&gt;"")</xm:f>
            <x14:dxf>
              <fill>
                <patternFill>
                  <bgColor rgb="FFFFEECC"/>
                </patternFill>
              </fill>
            </x14:dxf>
          </x14:cfRule>
          <x14:cfRule type="expression" priority="1280" id="{AAEDDD1D-9AA2-41F1-B09B-82A62D60D370}">
            <xm:f>AND($M37=Setting!$B$8,Setting!$B$8&lt;&gt;"")</xm:f>
            <x14:dxf>
              <fill>
                <patternFill>
                  <bgColor rgb="FFFFFFCC"/>
                </patternFill>
              </fill>
            </x14:dxf>
          </x14:cfRule>
          <x14:cfRule type="expression" priority="1279" id="{938EC6C0-2151-4916-AD90-0FA133358ECD}">
            <xm:f>AND($M37=Setting!$B$9,Setting!$B$9&lt;&gt;"")</xm:f>
            <x14:dxf>
              <fill>
                <patternFill>
                  <bgColor rgb="FFEEFFCC"/>
                </patternFill>
              </fill>
            </x14:dxf>
          </x14:cfRule>
          <xm:sqref>L37:M40 L44:M54 L56:M66 L68:M125</xm:sqref>
        </x14:conditionalFormatting>
        <x14:conditionalFormatting xmlns:xm="http://schemas.microsoft.com/office/excel/2006/main">
          <x14:cfRule type="expression" priority="1270" id="{A604D4BB-C961-41C8-BFB7-A68E6CB1985F}">
            <xm:f>AND($M37=Setting!$B$18,Setting!$B$18&lt;&gt;"")</xm:f>
            <x14:dxf>
              <fill>
                <patternFill>
                  <bgColor rgb="FFF7D4EB"/>
                </patternFill>
              </fill>
            </x14:dxf>
          </x14:cfRule>
          <x14:cfRule type="expression" priority="1278" id="{E700307F-C6AB-4139-A94C-4D74F266D554}">
            <xm:f>AND($M37=Setting!$B$10,Setting!$B$10&lt;&gt;"")</xm:f>
            <x14:dxf>
              <fill>
                <patternFill>
                  <bgColor rgb="FFDDFFCC"/>
                </patternFill>
              </fill>
            </x14:dxf>
          </x14:cfRule>
          <x14:cfRule type="expression" priority="1277" id="{62876B43-CC4E-47C5-AB8A-036ED2CB46C6}">
            <xm:f>AND($M37=Setting!$B$11,Setting!$B$11&lt;&gt;"")</xm:f>
            <x14:dxf>
              <fill>
                <patternFill>
                  <bgColor rgb="FFCCFFDD"/>
                </patternFill>
              </fill>
            </x14:dxf>
          </x14:cfRule>
          <x14:cfRule type="expression" priority="1276" id="{8BFE534A-7C32-4047-A3B1-5F49B853B4D0}">
            <xm:f>AND($M37=Setting!$B$12,Setting!$B$12&lt;&gt;"")</xm:f>
            <x14:dxf>
              <fill>
                <patternFill>
                  <bgColor rgb="FFCFFCFC"/>
                </patternFill>
              </fill>
            </x14:dxf>
          </x14:cfRule>
          <x14:cfRule type="expression" priority="1275" id="{883D1CFE-77EF-44F4-A301-3088978F3DED}">
            <xm:f>AND($M37=Setting!$B$13,Setting!$B$13&lt;&gt;"")</xm:f>
            <x14:dxf>
              <fill>
                <patternFill>
                  <bgColor rgb="FFCCEEFF"/>
                </patternFill>
              </fill>
            </x14:dxf>
          </x14:cfRule>
          <x14:cfRule type="expression" priority="1274" id="{FC5F9E94-9B16-4031-9EF0-56F579D4A564}">
            <xm:f>AND($M37=Setting!$B$14,Setting!$B$14&lt;&gt;"")</xm:f>
            <x14:dxf>
              <fill>
                <patternFill>
                  <bgColor rgb="FFCCDDFF"/>
                </patternFill>
              </fill>
            </x14:dxf>
          </x14:cfRule>
          <x14:cfRule type="expression" priority="1273" id="{DA1F8EB0-F10A-446F-A09B-3D639EFF85CD}">
            <xm:f>AND($M37=Setting!$B$15,Setting!$B$15&lt;&gt;"")</xm:f>
            <x14:dxf>
              <fill>
                <patternFill>
                  <bgColor rgb="FFD6D6F5"/>
                </patternFill>
              </fill>
            </x14:dxf>
          </x14:cfRule>
          <x14:cfRule type="expression" priority="1272" id="{7EF3A270-149E-4C16-B3B7-A2E7E3C61D49}">
            <xm:f>AND($M37=Setting!$B$16,Setting!$B$16&lt;&gt;"")</xm:f>
            <x14:dxf>
              <fill>
                <patternFill>
                  <bgColor rgb="FFEECCFF"/>
                </patternFill>
              </fill>
            </x14:dxf>
          </x14:cfRule>
          <x14:cfRule type="expression" priority="1271" id="{8F520E6B-645A-43BE-A0DA-EA680028A04A}">
            <xm:f>AND($M37=Setting!$B$17,Setting!$B$17&lt;&gt;"")</xm:f>
            <x14:dxf>
              <fill>
                <patternFill>
                  <bgColor rgb="FFFFCCFF"/>
                </patternFill>
              </fill>
            </x14:dxf>
          </x14:cfRule>
          <xm:sqref>L37:M40 L56:M66 L68:M125</xm:sqref>
        </x14:conditionalFormatting>
        <x14:conditionalFormatting xmlns:xm="http://schemas.microsoft.com/office/excel/2006/main">
          <x14:cfRule type="expression" priority="416" id="{2C38BC14-CFC5-874A-A013-223C08DBBB79}">
            <xm:f>AND($M42=Setting!$B$5,Setting!$B$5&lt;&gt;"")</xm:f>
            <x14:dxf>
              <fill>
                <patternFill>
                  <bgColor rgb="FFFFCCCC"/>
                </patternFill>
              </fill>
            </x14:dxf>
          </x14:cfRule>
          <x14:cfRule type="expression" priority="412" id="{053B1D89-5806-004E-B162-2271F684514A}">
            <xm:f>AND($M42=Setting!$B$9,Setting!$B$9&lt;&gt;"")</xm:f>
            <x14:dxf>
              <fill>
                <patternFill>
                  <bgColor rgb="FFEEFFCC"/>
                </patternFill>
              </fill>
            </x14:dxf>
          </x14:cfRule>
          <x14:cfRule type="expression" priority="413" id="{FE44D997-AD75-A042-B14C-C9AA374A7B17}">
            <xm:f>AND($M42=Setting!$B$8,Setting!$B$8&lt;&gt;"")</xm:f>
            <x14:dxf>
              <fill>
                <patternFill>
                  <bgColor rgb="FFFFFFCC"/>
                </patternFill>
              </fill>
            </x14:dxf>
          </x14:cfRule>
          <x14:cfRule type="expression" priority="414" id="{0038D7B9-8BC1-6E4C-A94D-2F52D582BFFD}">
            <xm:f>AND($M42=Setting!$B$7,Setting!$B$7&lt;&gt;"")</xm:f>
            <x14:dxf>
              <fill>
                <patternFill>
                  <bgColor rgb="FFFFEECC"/>
                </patternFill>
              </fill>
            </x14:dxf>
          </x14:cfRule>
          <x14:cfRule type="expression" priority="415" id="{C19F519F-45AB-2A46-A74E-7C97EAC4D0B9}">
            <xm:f>AND($M42=Setting!$B$6,Setting!$B$6&lt;&gt;"")</xm:f>
            <x14:dxf>
              <fill>
                <patternFill>
                  <bgColor rgb="FFF1E5DB"/>
                </patternFill>
              </fill>
            </x14:dxf>
          </x14:cfRule>
          <xm:sqref>L42:M43</xm:sqref>
        </x14:conditionalFormatting>
        <x14:conditionalFormatting xmlns:xm="http://schemas.microsoft.com/office/excel/2006/main">
          <x14:cfRule type="expression" priority="411" id="{E21C0244-5093-1F47-9322-702DA439A34C}">
            <xm:f>AND($M42=Setting!$B$10,Setting!$B$10&lt;&gt;"")</xm:f>
            <x14:dxf>
              <fill>
                <patternFill>
                  <bgColor rgb="FFDDFFCC"/>
                </patternFill>
              </fill>
            </x14:dxf>
          </x14:cfRule>
          <x14:cfRule type="expression" priority="403" id="{167F6B74-1864-4B44-BC16-37BEA1D93811}">
            <xm:f>AND($M42=Setting!$B$18,Setting!$B$18&lt;&gt;"")</xm:f>
            <x14:dxf>
              <fill>
                <patternFill>
                  <bgColor rgb="FFF7D4EB"/>
                </patternFill>
              </fill>
            </x14:dxf>
          </x14:cfRule>
          <x14:cfRule type="expression" priority="404" id="{644DBDEA-9947-C844-80FB-5E368459E2E9}">
            <xm:f>AND($M42=Setting!$B$17,Setting!$B$17&lt;&gt;"")</xm:f>
            <x14:dxf>
              <fill>
                <patternFill>
                  <bgColor rgb="FFFFCCFF"/>
                </patternFill>
              </fill>
            </x14:dxf>
          </x14:cfRule>
          <x14:cfRule type="expression" priority="405" id="{D16FB3E1-86A7-0148-92DC-D7F4CBBA7CF3}">
            <xm:f>AND($M42=Setting!$B$16,Setting!$B$16&lt;&gt;"")</xm:f>
            <x14:dxf>
              <fill>
                <patternFill>
                  <bgColor rgb="FFEECCFF"/>
                </patternFill>
              </fill>
            </x14:dxf>
          </x14:cfRule>
          <x14:cfRule type="expression" priority="406" id="{CF9C5538-BEDC-EE4B-BA6A-FD67F43D8386}">
            <xm:f>AND($M42=Setting!$B$15,Setting!$B$15&lt;&gt;"")</xm:f>
            <x14:dxf>
              <fill>
                <patternFill>
                  <bgColor rgb="FFD6D6F5"/>
                </patternFill>
              </fill>
            </x14:dxf>
          </x14:cfRule>
          <x14:cfRule type="expression" priority="407" id="{B71A4ED5-2220-9A48-8460-4932322A92AA}">
            <xm:f>AND($M42=Setting!$B$14,Setting!$B$14&lt;&gt;"")</xm:f>
            <x14:dxf>
              <fill>
                <patternFill>
                  <bgColor rgb="FFCCDDFF"/>
                </patternFill>
              </fill>
            </x14:dxf>
          </x14:cfRule>
          <x14:cfRule type="expression" priority="408" id="{090E6120-E04E-414A-BEB4-4C85FCAA0E5A}">
            <xm:f>AND($M42=Setting!$B$13,Setting!$B$13&lt;&gt;"")</xm:f>
            <x14:dxf>
              <fill>
                <patternFill>
                  <bgColor rgb="FFCCEEFF"/>
                </patternFill>
              </fill>
            </x14:dxf>
          </x14:cfRule>
          <x14:cfRule type="expression" priority="402" id="{D1494C8D-D8B4-6242-82C3-2DEA675D41EF}">
            <xm:f>AND($M42=Setting!$B$19,Setting!$B$19&lt;&gt;"")</xm:f>
            <x14:dxf>
              <fill>
                <patternFill>
                  <bgColor rgb="FFFFCCDD"/>
                </patternFill>
              </fill>
            </x14:dxf>
          </x14:cfRule>
          <x14:cfRule type="expression" priority="409" id="{80373486-A397-1D45-85D9-27869F3AE274}">
            <xm:f>AND($M42=Setting!$B$12,Setting!$B$12&lt;&gt;"")</xm:f>
            <x14:dxf>
              <fill>
                <patternFill>
                  <bgColor rgb="FFCFFCFC"/>
                </patternFill>
              </fill>
            </x14:dxf>
          </x14:cfRule>
          <x14:cfRule type="expression" priority="410" id="{9917EB43-4354-6F47-A396-EDF40FB9B0DB}">
            <xm:f>AND($M42=Setting!$B$11,Setting!$B$11&lt;&gt;"")</xm:f>
            <x14:dxf>
              <fill>
                <patternFill>
                  <bgColor rgb="FFCCFFDD"/>
                </patternFill>
              </fill>
            </x14:dxf>
          </x14:cfRule>
          <xm:sqref>L42:M54</xm:sqref>
        </x14:conditionalFormatting>
        <x14:conditionalFormatting xmlns:xm="http://schemas.microsoft.com/office/excel/2006/main">
          <x14:cfRule type="expression" priority="1269" id="{98795DED-0663-4415-80EC-06EA0A687632}">
            <xm:f>AND($M37=Setting!$B$19,Setting!$B$19&lt;&gt;"")</xm:f>
            <x14:dxf>
              <fill>
                <patternFill>
                  <bgColor rgb="FFFFCCDD"/>
                </patternFill>
              </fill>
            </x14:dxf>
          </x14:cfRule>
          <xm:sqref>L68:M125 L37:M40 L56:M66</xm:sqref>
        </x14:conditionalFormatting>
        <x14:conditionalFormatting xmlns:xm="http://schemas.microsoft.com/office/excel/2006/main">
          <x14:cfRule type="expression" priority="1249" id="{8F5AEE8D-5B42-4C68-9E99-2CF263931F30}">
            <xm:f>AND($O37=Setting!$B$9,Setting!$B$9&lt;&gt;"")</xm:f>
            <x14:dxf>
              <fill>
                <patternFill>
                  <bgColor rgb="FFEEFFCC"/>
                </patternFill>
              </fill>
            </x14:dxf>
          </x14:cfRule>
          <x14:cfRule type="expression" priority="1253" id="{1B252F3A-288B-4A32-8156-AE6DD33E487D}">
            <xm:f>AND($O37=Setting!$B$5,Setting!$B$5&lt;&gt;"")</xm:f>
            <x14:dxf>
              <fill>
                <patternFill>
                  <bgColor rgb="FFFFCCCC"/>
                </patternFill>
              </fill>
            </x14:dxf>
          </x14:cfRule>
          <x14:cfRule type="expression" priority="1252" id="{5F8D5662-4492-4B00-962A-0D428640BF4A}">
            <xm:f>AND($O37=Setting!$B$6,Setting!$B$6&lt;&gt;"")</xm:f>
            <x14:dxf>
              <fill>
                <patternFill>
                  <bgColor rgb="FFF1E5DB"/>
                </patternFill>
              </fill>
            </x14:dxf>
          </x14:cfRule>
          <x14:cfRule type="expression" priority="1251" id="{1AC3CE4F-69CA-4BCB-B41E-A7545D1F7841}">
            <xm:f>AND($O37=Setting!$B$7,Setting!$B$7&lt;&gt;"")</xm:f>
            <x14:dxf>
              <fill>
                <patternFill>
                  <bgColor rgb="FFFFEECC"/>
                </patternFill>
              </fill>
            </x14:dxf>
          </x14:cfRule>
          <x14:cfRule type="expression" priority="1250" id="{CBCC2042-486A-4C25-AEAC-BAA42DE2D054}">
            <xm:f>AND($O37=Setting!$B$8,Setting!$B$8&lt;&gt;"")</xm:f>
            <x14:dxf>
              <fill>
                <patternFill>
                  <bgColor rgb="FFFFFFCC"/>
                </patternFill>
              </fill>
            </x14:dxf>
          </x14:cfRule>
          <xm:sqref>N37:O40 N44:O54 N56:O66 N68:O125</xm:sqref>
        </x14:conditionalFormatting>
        <x14:conditionalFormatting xmlns:xm="http://schemas.microsoft.com/office/excel/2006/main">
          <x14:cfRule type="expression" priority="1247" id="{56BC6AC2-BCEA-4471-BF8C-3E818856A528}">
            <xm:f>AND($O37=Setting!$B$11,Setting!$B$11&lt;&gt;"")</xm:f>
            <x14:dxf>
              <fill>
                <patternFill>
                  <bgColor rgb="FFCCFFDD"/>
                </patternFill>
              </fill>
            </x14:dxf>
          </x14:cfRule>
          <x14:cfRule type="expression" priority="1248" id="{7023005B-51C2-4E86-AD04-5282974ECA27}">
            <xm:f>AND($O37=Setting!$B$10,Setting!$B$10&lt;&gt;"")</xm:f>
            <x14:dxf>
              <fill>
                <patternFill>
                  <bgColor rgb="FFDDFFCC"/>
                </patternFill>
              </fill>
            </x14:dxf>
          </x14:cfRule>
          <x14:cfRule type="expression" priority="1246" id="{5E6CE142-65C8-4E6D-AFF8-DF3A70FCB0F2}">
            <xm:f>AND($O37=Setting!$B$12,Setting!$B$12&lt;&gt;"")</xm:f>
            <x14:dxf>
              <fill>
                <patternFill>
                  <bgColor rgb="FFCFFCFC"/>
                </patternFill>
              </fill>
            </x14:dxf>
          </x14:cfRule>
          <x14:cfRule type="expression" priority="1245" id="{675B72E6-9DD7-4B71-92D4-EB67F2694755}">
            <xm:f>AND($O37=Setting!$B$13,Setting!$B$13&lt;&gt;"")</xm:f>
            <x14:dxf>
              <fill>
                <patternFill>
                  <bgColor rgb="FFCCEEFF"/>
                </patternFill>
              </fill>
            </x14:dxf>
          </x14:cfRule>
          <x14:cfRule type="expression" priority="1244" id="{13E840A5-13CA-4C14-9AC6-EED5A40280A8}">
            <xm:f>AND($O37=Setting!$B$14,Setting!$B$14&lt;&gt;"")</xm:f>
            <x14:dxf>
              <fill>
                <patternFill>
                  <bgColor rgb="FFCCDDFF"/>
                </patternFill>
              </fill>
            </x14:dxf>
          </x14:cfRule>
          <x14:cfRule type="expression" priority="1243" id="{9A37FA0A-21A7-4C13-A818-2EAE0824F7EB}">
            <xm:f>AND($O37=Setting!$B$15,Setting!$B$15&lt;&gt;"")</xm:f>
            <x14:dxf>
              <fill>
                <patternFill>
                  <bgColor rgb="FFD6D6F5"/>
                </patternFill>
              </fill>
            </x14:dxf>
          </x14:cfRule>
          <x14:cfRule type="expression" priority="1242" id="{1A414FEC-BCE3-47B4-BA96-6BE68BBAAFED}">
            <xm:f>AND($O37=Setting!$B$16,Setting!$B$16&lt;&gt;"")</xm:f>
            <x14:dxf>
              <fill>
                <patternFill>
                  <bgColor rgb="FFEECCFF"/>
                </patternFill>
              </fill>
            </x14:dxf>
          </x14:cfRule>
          <x14:cfRule type="expression" priority="1241" id="{A124E243-F10A-4989-B12E-A4BC1796BDDB}">
            <xm:f>AND($O37=Setting!$B$17,Setting!$B$17&lt;&gt;"")</xm:f>
            <x14:dxf>
              <fill>
                <patternFill>
                  <bgColor rgb="FFFFCCFF"/>
                </patternFill>
              </fill>
            </x14:dxf>
          </x14:cfRule>
          <x14:cfRule type="expression" priority="1240" id="{2D6784EF-DAAA-400F-B43C-1808A43AF204}">
            <xm:f>AND($O37=Setting!$B$18,Setting!$B$18&lt;&gt;"")</xm:f>
            <x14:dxf>
              <fill>
                <patternFill>
                  <bgColor rgb="FFF7D4EB"/>
                </patternFill>
              </fill>
            </x14:dxf>
          </x14:cfRule>
          <xm:sqref>N37:O40 N56:O66 N68:O125</xm:sqref>
        </x14:conditionalFormatting>
        <x14:conditionalFormatting xmlns:xm="http://schemas.microsoft.com/office/excel/2006/main">
          <x14:cfRule type="expression" priority="399" id="{641BCC3A-21DC-CE4B-A275-2CA8E6ED9260}">
            <xm:f>AND($O42=Setting!$B$7,Setting!$B$7&lt;&gt;"")</xm:f>
            <x14:dxf>
              <fill>
                <patternFill>
                  <bgColor rgb="FFFFEECC"/>
                </patternFill>
              </fill>
            </x14:dxf>
          </x14:cfRule>
          <x14:cfRule type="expression" priority="400" id="{B4D6A969-60F2-0D4A-A447-3EDB219F17AA}">
            <xm:f>AND($O42=Setting!$B$6,Setting!$B$6&lt;&gt;"")</xm:f>
            <x14:dxf>
              <fill>
                <patternFill>
                  <bgColor rgb="FFF1E5DB"/>
                </patternFill>
              </fill>
            </x14:dxf>
          </x14:cfRule>
          <x14:cfRule type="expression" priority="398" id="{9790FA90-54FD-744F-8454-9488321A0A99}">
            <xm:f>AND($O42=Setting!$B$8,Setting!$B$8&lt;&gt;"")</xm:f>
            <x14:dxf>
              <fill>
                <patternFill>
                  <bgColor rgb="FFFFFFCC"/>
                </patternFill>
              </fill>
            </x14:dxf>
          </x14:cfRule>
          <x14:cfRule type="expression" priority="397" id="{BE33EB58-CC5C-A74B-A930-DB954F102438}">
            <xm:f>AND($O42=Setting!$B$9,Setting!$B$9&lt;&gt;"")</xm:f>
            <x14:dxf>
              <fill>
                <patternFill>
                  <bgColor rgb="FFEEFFCC"/>
                </patternFill>
              </fill>
            </x14:dxf>
          </x14:cfRule>
          <x14:cfRule type="expression" priority="401" id="{205A5715-8477-F947-B7B7-22429E8C4E79}">
            <xm:f>AND($O42=Setting!$B$5,Setting!$B$5&lt;&gt;"")</xm:f>
            <x14:dxf>
              <fill>
                <patternFill>
                  <bgColor rgb="FFFFCCCC"/>
                </patternFill>
              </fill>
            </x14:dxf>
          </x14:cfRule>
          <xm:sqref>N42:O43</xm:sqref>
        </x14:conditionalFormatting>
        <x14:conditionalFormatting xmlns:xm="http://schemas.microsoft.com/office/excel/2006/main">
          <x14:cfRule type="expression" priority="388" id="{CDEA0C56-AE20-3642-814E-F9167B56DAFF}">
            <xm:f>AND($O42=Setting!$B$18,Setting!$B$18&lt;&gt;"")</xm:f>
            <x14:dxf>
              <fill>
                <patternFill>
                  <bgColor rgb="FFF7D4EB"/>
                </patternFill>
              </fill>
            </x14:dxf>
          </x14:cfRule>
          <x14:cfRule type="expression" priority="387" id="{8A082730-299D-8349-AD23-E7CE7D49180D}">
            <xm:f>AND($O42=Setting!$B$19,Setting!$B$19&lt;&gt;"")</xm:f>
            <x14:dxf>
              <fill>
                <patternFill>
                  <bgColor rgb="FFFFCCDD"/>
                </patternFill>
              </fill>
            </x14:dxf>
          </x14:cfRule>
          <x14:cfRule type="expression" priority="391" id="{8C9347B6-A436-BF44-A751-D4CCC6B88A38}">
            <xm:f>AND($O42=Setting!$B$15,Setting!$B$15&lt;&gt;"")</xm:f>
            <x14:dxf>
              <fill>
                <patternFill>
                  <bgColor rgb="FFD6D6F5"/>
                </patternFill>
              </fill>
            </x14:dxf>
          </x14:cfRule>
          <x14:cfRule type="expression" priority="390" id="{1FFCF4BE-25BA-D24A-866D-766A316586FE}">
            <xm:f>AND($O42=Setting!$B$16,Setting!$B$16&lt;&gt;"")</xm:f>
            <x14:dxf>
              <fill>
                <patternFill>
                  <bgColor rgb="FFEECCFF"/>
                </patternFill>
              </fill>
            </x14:dxf>
          </x14:cfRule>
          <x14:cfRule type="expression" priority="389" id="{EE2C2ADA-89A8-8941-B450-54E337054894}">
            <xm:f>AND($O42=Setting!$B$17,Setting!$B$17&lt;&gt;"")</xm:f>
            <x14:dxf>
              <fill>
                <patternFill>
                  <bgColor rgb="FFFFCCFF"/>
                </patternFill>
              </fill>
            </x14:dxf>
          </x14:cfRule>
          <x14:cfRule type="expression" priority="396" id="{C9B9E7BB-54D1-414C-A000-C937E99CF8FB}">
            <xm:f>AND($O42=Setting!$B$10,Setting!$B$10&lt;&gt;"")</xm:f>
            <x14:dxf>
              <fill>
                <patternFill>
                  <bgColor rgb="FFDDFFCC"/>
                </patternFill>
              </fill>
            </x14:dxf>
          </x14:cfRule>
          <x14:cfRule type="expression" priority="395" id="{8C2BA67A-B0D2-7043-A042-34CE6498B147}">
            <xm:f>AND($O42=Setting!$B$11,Setting!$B$11&lt;&gt;"")</xm:f>
            <x14:dxf>
              <fill>
                <patternFill>
                  <bgColor rgb="FFCCFFDD"/>
                </patternFill>
              </fill>
            </x14:dxf>
          </x14:cfRule>
          <x14:cfRule type="expression" priority="394" id="{011836A3-0745-4349-8AA8-4FC17AC8129B}">
            <xm:f>AND($O42=Setting!$B$12,Setting!$B$12&lt;&gt;"")</xm:f>
            <x14:dxf>
              <fill>
                <patternFill>
                  <bgColor rgb="FFCFFCFC"/>
                </patternFill>
              </fill>
            </x14:dxf>
          </x14:cfRule>
          <x14:cfRule type="expression" priority="392" id="{2F29056A-F6DB-8448-9CEE-7B1D57D843AE}">
            <xm:f>AND($O42=Setting!$B$14,Setting!$B$14&lt;&gt;"")</xm:f>
            <x14:dxf>
              <fill>
                <patternFill>
                  <bgColor rgb="FFCCDDFF"/>
                </patternFill>
              </fill>
            </x14:dxf>
          </x14:cfRule>
          <x14:cfRule type="expression" priority="393" id="{8D5CDC70-50F5-4646-A2CC-E202D409EBFE}">
            <xm:f>AND($O42=Setting!$B$13,Setting!$B$13&lt;&gt;"")</xm:f>
            <x14:dxf>
              <fill>
                <patternFill>
                  <bgColor rgb="FFCCEEFF"/>
                </patternFill>
              </fill>
            </x14:dxf>
          </x14:cfRule>
          <xm:sqref>N42:O54</xm:sqref>
        </x14:conditionalFormatting>
        <x14:conditionalFormatting xmlns:xm="http://schemas.microsoft.com/office/excel/2006/main">
          <x14:cfRule type="expression" priority="1239" id="{B9D6FF7E-5E9F-4596-9C21-28A4ED4B24A2}">
            <xm:f>AND($O37=Setting!$B$19,Setting!$B$19&lt;&gt;"")</xm:f>
            <x14:dxf>
              <fill>
                <patternFill>
                  <bgColor rgb="FFFFCCDD"/>
                </patternFill>
              </fill>
            </x14:dxf>
          </x14:cfRule>
          <xm:sqref>N68:O125 N37:O40 N56:O66</xm:sqref>
        </x14:conditionalFormatting>
        <x14:conditionalFormatting xmlns:xm="http://schemas.microsoft.com/office/excel/2006/main">
          <x14:cfRule type="expression" priority="1223" id="{2CA90B59-017A-4E4D-86C5-27C5988FB303}">
            <xm:f>AND($Q37=Setting!$B$5,Setting!$B$5&lt;&gt;"")</xm:f>
            <x14:dxf>
              <fill>
                <patternFill>
                  <bgColor rgb="FFFFCCCC"/>
                </patternFill>
              </fill>
            </x14:dxf>
          </x14:cfRule>
          <x14:cfRule type="expression" priority="1222" id="{A92081C6-AD77-451F-BB1F-6401594121FA}">
            <xm:f>AND($Q37=Setting!$B$6,Setting!$B$6&lt;&gt;"")</xm:f>
            <x14:dxf>
              <fill>
                <patternFill>
                  <bgColor rgb="FFF1E5DB"/>
                </patternFill>
              </fill>
            </x14:dxf>
          </x14:cfRule>
          <x14:cfRule type="expression" priority="1221" id="{9BF5838D-8F66-48EA-830F-EC660302BA8D}">
            <xm:f>AND($Q37=Setting!$B$7,Setting!$B$7&lt;&gt;"")</xm:f>
            <x14:dxf>
              <fill>
                <patternFill>
                  <bgColor rgb="FFFFEECC"/>
                </patternFill>
              </fill>
            </x14:dxf>
          </x14:cfRule>
          <x14:cfRule type="expression" priority="1220" id="{17B4B149-3CF2-4559-A0A4-CD30B12B5EB9}">
            <xm:f>AND($Q37=Setting!$B$8,Setting!$B$8&lt;&gt;"")</xm:f>
            <x14:dxf>
              <fill>
                <patternFill>
                  <bgColor rgb="FFFFFFCC"/>
                </patternFill>
              </fill>
            </x14:dxf>
          </x14:cfRule>
          <x14:cfRule type="expression" priority="1219" id="{19257817-9C30-4C2C-B2E4-53198A839047}">
            <xm:f>AND($Q37=Setting!$B$9,Setting!$B$9&lt;&gt;"")</xm:f>
            <x14:dxf>
              <fill>
                <patternFill>
                  <bgColor rgb="FFEEFFCC"/>
                </patternFill>
              </fill>
            </x14:dxf>
          </x14:cfRule>
          <xm:sqref>P37:Q40 P44:Q54 P56:Q66 P68:Q125</xm:sqref>
        </x14:conditionalFormatting>
        <x14:conditionalFormatting xmlns:xm="http://schemas.microsoft.com/office/excel/2006/main">
          <x14:cfRule type="expression" priority="1218" id="{D64B0C04-3A0A-4504-8815-19E6F5F9FE36}">
            <xm:f>AND($Q37=Setting!$B$10,Setting!$B$10&lt;&gt;"")</xm:f>
            <x14:dxf>
              <fill>
                <patternFill>
                  <bgColor rgb="FFDDFFCC"/>
                </patternFill>
              </fill>
            </x14:dxf>
          </x14:cfRule>
          <x14:cfRule type="expression" priority="1217" id="{E887177F-1732-45DD-8281-6DB041354194}">
            <xm:f>AND($Q37=Setting!$B$11,Setting!$B$11&lt;&gt;"")</xm:f>
            <x14:dxf>
              <fill>
                <patternFill>
                  <bgColor rgb="FFCCFFDD"/>
                </patternFill>
              </fill>
            </x14:dxf>
          </x14:cfRule>
          <x14:cfRule type="expression" priority="1216" id="{A0C31CB4-FC6E-4839-8D4C-C9667D0C68C1}">
            <xm:f>AND($Q37=Setting!$B$12,Setting!$B$12&lt;&gt;"")</xm:f>
            <x14:dxf>
              <fill>
                <patternFill>
                  <bgColor rgb="FFCFFCFC"/>
                </patternFill>
              </fill>
            </x14:dxf>
          </x14:cfRule>
          <x14:cfRule type="expression" priority="1215" id="{D3BE2E1F-AAD0-42E3-9522-E4036C580162}">
            <xm:f>AND($Q37=Setting!$B$13,Setting!$B$13&lt;&gt;"")</xm:f>
            <x14:dxf>
              <fill>
                <patternFill>
                  <bgColor rgb="FFCCEEFF"/>
                </patternFill>
              </fill>
            </x14:dxf>
          </x14:cfRule>
          <x14:cfRule type="expression" priority="1214" id="{3D97E2AA-A5E3-40A7-9683-44462AF0A049}">
            <xm:f>AND($Q37=Setting!$B$14,Setting!$B$14&lt;&gt;"")</xm:f>
            <x14:dxf>
              <fill>
                <patternFill>
                  <bgColor rgb="FFCCDDFF"/>
                </patternFill>
              </fill>
            </x14:dxf>
          </x14:cfRule>
          <x14:cfRule type="expression" priority="1213" id="{3AF95699-8E2A-4001-99F4-1AFEDC0E33B3}">
            <xm:f>AND($Q37=Setting!$B$15,Setting!$B$15&lt;&gt;"")</xm:f>
            <x14:dxf>
              <fill>
                <patternFill>
                  <bgColor rgb="FFD6D6F5"/>
                </patternFill>
              </fill>
            </x14:dxf>
          </x14:cfRule>
          <x14:cfRule type="expression" priority="1212" id="{66C43297-69D3-4918-A596-0B2C60BCD2EF}">
            <xm:f>AND($Q37=Setting!$B$16,Setting!$B$16&lt;&gt;"")</xm:f>
            <x14:dxf>
              <fill>
                <patternFill>
                  <bgColor rgb="FFEECCFF"/>
                </patternFill>
              </fill>
            </x14:dxf>
          </x14:cfRule>
          <x14:cfRule type="expression" priority="1211" id="{7AC8402F-ABB9-42A3-BAEA-B8C3848D378F}">
            <xm:f>AND($Q37=Setting!$B$17,Setting!$B$17&lt;&gt;"")</xm:f>
            <x14:dxf>
              <fill>
                <patternFill>
                  <bgColor rgb="FFFFCCFF"/>
                </patternFill>
              </fill>
            </x14:dxf>
          </x14:cfRule>
          <x14:cfRule type="expression" priority="1210" id="{180C4406-8BCC-46E0-91F6-58C5E93CC4C3}">
            <xm:f>AND($Q37=Setting!$B$18,Setting!$B$18&lt;&gt;"")</xm:f>
            <x14:dxf>
              <fill>
                <patternFill>
                  <bgColor rgb="FFF7D4EB"/>
                </patternFill>
              </fill>
            </x14:dxf>
          </x14:cfRule>
          <xm:sqref>P37:Q40 P56:Q66 P68:Q125</xm:sqref>
        </x14:conditionalFormatting>
        <x14:conditionalFormatting xmlns:xm="http://schemas.microsoft.com/office/excel/2006/main">
          <x14:cfRule type="expression" priority="383" id="{00BC4244-7C8E-2341-8BB5-0DFC6A18C70D}">
            <xm:f>AND($Q42=Setting!$B$8,Setting!$B$8&lt;&gt;"")</xm:f>
            <x14:dxf>
              <fill>
                <patternFill>
                  <bgColor rgb="FFFFFFCC"/>
                </patternFill>
              </fill>
            </x14:dxf>
          </x14:cfRule>
          <x14:cfRule type="expression" priority="384" id="{7E8BA72C-342E-624B-AAEB-57234D9B0D19}">
            <xm:f>AND($Q42=Setting!$B$7,Setting!$B$7&lt;&gt;"")</xm:f>
            <x14:dxf>
              <fill>
                <patternFill>
                  <bgColor rgb="FFFFEECC"/>
                </patternFill>
              </fill>
            </x14:dxf>
          </x14:cfRule>
          <x14:cfRule type="expression" priority="385" id="{893EA68B-1545-5847-AD8E-BA4DF3B6921F}">
            <xm:f>AND($Q42=Setting!$B$6,Setting!$B$6&lt;&gt;"")</xm:f>
            <x14:dxf>
              <fill>
                <patternFill>
                  <bgColor rgb="FFF1E5DB"/>
                </patternFill>
              </fill>
            </x14:dxf>
          </x14:cfRule>
          <x14:cfRule type="expression" priority="386" id="{9A13B3AA-8BD9-5B49-BED1-A9828EC9B6A4}">
            <xm:f>AND($Q42=Setting!$B$5,Setting!$B$5&lt;&gt;"")</xm:f>
            <x14:dxf>
              <fill>
                <patternFill>
                  <bgColor rgb="FFFFCCCC"/>
                </patternFill>
              </fill>
            </x14:dxf>
          </x14:cfRule>
          <x14:cfRule type="expression" priority="382" id="{028D4844-5219-7944-A9EC-CEE4D45E2383}">
            <xm:f>AND($Q42=Setting!$B$9,Setting!$B$9&lt;&gt;"")</xm:f>
            <x14:dxf>
              <fill>
                <patternFill>
                  <bgColor rgb="FFEEFFCC"/>
                </patternFill>
              </fill>
            </x14:dxf>
          </x14:cfRule>
          <xm:sqref>P42:Q43</xm:sqref>
        </x14:conditionalFormatting>
        <x14:conditionalFormatting xmlns:xm="http://schemas.microsoft.com/office/excel/2006/main">
          <x14:cfRule type="expression" priority="374" id="{C3EBCF11-B15F-914B-BB3D-DFDC68A47DA5}">
            <xm:f>AND($Q42=Setting!$B$17,Setting!$B$17&lt;&gt;"")</xm:f>
            <x14:dxf>
              <fill>
                <patternFill>
                  <bgColor rgb="FFFFCCFF"/>
                </patternFill>
              </fill>
            </x14:dxf>
          </x14:cfRule>
          <x14:cfRule type="expression" priority="372" id="{06D2A61C-7401-024F-859F-2FAEF8597D13}">
            <xm:f>AND($Q42=Setting!$B$19,Setting!$B$19&lt;&gt;"")</xm:f>
            <x14:dxf>
              <fill>
                <patternFill>
                  <bgColor rgb="FFFFCCDD"/>
                </patternFill>
              </fill>
            </x14:dxf>
          </x14:cfRule>
          <x14:cfRule type="expression" priority="381" id="{01140DBA-3A2B-094F-A68F-B68872D68BE5}">
            <xm:f>AND($Q42=Setting!$B$10,Setting!$B$10&lt;&gt;"")</xm:f>
            <x14:dxf>
              <fill>
                <patternFill>
                  <bgColor rgb="FFDDFFCC"/>
                </patternFill>
              </fill>
            </x14:dxf>
          </x14:cfRule>
          <x14:cfRule type="expression" priority="380" id="{DA3942A5-BC39-1249-8B79-2E743C352208}">
            <xm:f>AND($Q42=Setting!$B$11,Setting!$B$11&lt;&gt;"")</xm:f>
            <x14:dxf>
              <fill>
                <patternFill>
                  <bgColor rgb="FFCCFFDD"/>
                </patternFill>
              </fill>
            </x14:dxf>
          </x14:cfRule>
          <x14:cfRule type="expression" priority="379" id="{6674DD02-051E-BE42-9865-BF69EABC7F6D}">
            <xm:f>AND($Q42=Setting!$B$12,Setting!$B$12&lt;&gt;"")</xm:f>
            <x14:dxf>
              <fill>
                <patternFill>
                  <bgColor rgb="FFCFFCFC"/>
                </patternFill>
              </fill>
            </x14:dxf>
          </x14:cfRule>
          <x14:cfRule type="expression" priority="378" id="{D37F10F5-7D43-3846-82BA-CDD9CE919182}">
            <xm:f>AND($Q42=Setting!$B$13,Setting!$B$13&lt;&gt;"")</xm:f>
            <x14:dxf>
              <fill>
                <patternFill>
                  <bgColor rgb="FFCCEEFF"/>
                </patternFill>
              </fill>
            </x14:dxf>
          </x14:cfRule>
          <x14:cfRule type="expression" priority="377" id="{24907C4D-A912-8141-80A7-64D36B90A0AD}">
            <xm:f>AND($Q42=Setting!$B$14,Setting!$B$14&lt;&gt;"")</xm:f>
            <x14:dxf>
              <fill>
                <patternFill>
                  <bgColor rgb="FFCCDDFF"/>
                </patternFill>
              </fill>
            </x14:dxf>
          </x14:cfRule>
          <x14:cfRule type="expression" priority="376" id="{9917D97A-2944-B941-860B-4F14A670BED3}">
            <xm:f>AND($Q42=Setting!$B$15,Setting!$B$15&lt;&gt;"")</xm:f>
            <x14:dxf>
              <fill>
                <patternFill>
                  <bgColor rgb="FFD6D6F5"/>
                </patternFill>
              </fill>
            </x14:dxf>
          </x14:cfRule>
          <x14:cfRule type="expression" priority="375" id="{3183533F-1E77-9142-9AFE-5E1184CDEBDF}">
            <xm:f>AND($Q42=Setting!$B$16,Setting!$B$16&lt;&gt;"")</xm:f>
            <x14:dxf>
              <fill>
                <patternFill>
                  <bgColor rgb="FFEECCFF"/>
                </patternFill>
              </fill>
            </x14:dxf>
          </x14:cfRule>
          <x14:cfRule type="expression" priority="373" id="{FDB17504-CE03-0840-BC22-458514F0AD8D}">
            <xm:f>AND($Q42=Setting!$B$18,Setting!$B$18&lt;&gt;"")</xm:f>
            <x14:dxf>
              <fill>
                <patternFill>
                  <bgColor rgb="FFF7D4EB"/>
                </patternFill>
              </fill>
            </x14:dxf>
          </x14:cfRule>
          <xm:sqref>P42:Q54</xm:sqref>
        </x14:conditionalFormatting>
        <x14:conditionalFormatting xmlns:xm="http://schemas.microsoft.com/office/excel/2006/main">
          <x14:cfRule type="expression" priority="1209" id="{AF81CADE-74B6-468C-8813-5FE65901420E}">
            <xm:f>AND($Q37=Setting!$B$19,Setting!$B$19&lt;&gt;"")</xm:f>
            <x14:dxf>
              <fill>
                <patternFill>
                  <bgColor rgb="FFFFCCDD"/>
                </patternFill>
              </fill>
            </x14:dxf>
          </x14:cfRule>
          <xm:sqref>P68:Q125 P37:Q40 P56:Q66</xm:sqref>
        </x14:conditionalFormatting>
        <x14:conditionalFormatting xmlns:xm="http://schemas.microsoft.com/office/excel/2006/main">
          <x14:cfRule type="expression" priority="1189" id="{23024FDB-8C0F-4125-ABBF-EB73C0225FFE}">
            <xm:f>AND($S37=Setting!$B$9,Setting!$B$9&lt;&gt;"")</xm:f>
            <x14:dxf>
              <fill>
                <patternFill>
                  <bgColor rgb="FFEEFFCC"/>
                </patternFill>
              </fill>
            </x14:dxf>
          </x14:cfRule>
          <x14:cfRule type="expression" priority="1190" id="{F7DD9439-26BB-485A-9F1D-FB9830572EB0}">
            <xm:f>AND($S37=Setting!$B$8,Setting!$B$8&lt;&gt;"")</xm:f>
            <x14:dxf>
              <fill>
                <patternFill>
                  <bgColor rgb="FFFFFFCC"/>
                </patternFill>
              </fill>
            </x14:dxf>
          </x14:cfRule>
          <x14:cfRule type="expression" priority="1191" id="{FF9A42B0-7F26-48CA-B192-544291C0CA45}">
            <xm:f>AND($S37=Setting!$B$7,Setting!$B$7&lt;&gt;"")</xm:f>
            <x14:dxf>
              <fill>
                <patternFill>
                  <bgColor rgb="FFFFEECC"/>
                </patternFill>
              </fill>
            </x14:dxf>
          </x14:cfRule>
          <x14:cfRule type="expression" priority="1192" id="{C2DB37F7-FEA1-4010-B91A-CDAAF667DAE9}">
            <xm:f>AND($S37=Setting!$B$6,Setting!$B$6&lt;&gt;"")</xm:f>
            <x14:dxf>
              <fill>
                <patternFill>
                  <bgColor rgb="FFF1E5DB"/>
                </patternFill>
              </fill>
            </x14:dxf>
          </x14:cfRule>
          <x14:cfRule type="expression" priority="1193" id="{34CB279E-9284-4FE4-A430-2617F28B3429}">
            <xm:f>AND($S37=Setting!$B$5,Setting!$B$5&lt;&gt;"")</xm:f>
            <x14:dxf>
              <fill>
                <patternFill>
                  <bgColor rgb="FFFFCCCC"/>
                </patternFill>
              </fill>
            </x14:dxf>
          </x14:cfRule>
          <xm:sqref>R37:S40 R44:S54 R56:S66 R68:S125</xm:sqref>
        </x14:conditionalFormatting>
        <x14:conditionalFormatting xmlns:xm="http://schemas.microsoft.com/office/excel/2006/main">
          <x14:cfRule type="expression" priority="1184" id="{D156C181-CE50-468E-87AE-DCBC6C134EB7}">
            <xm:f>AND($S37=Setting!$B$14,Setting!$B$14&lt;&gt;"")</xm:f>
            <x14:dxf>
              <fill>
                <patternFill>
                  <bgColor rgb="FFCCDDFF"/>
                </patternFill>
              </fill>
            </x14:dxf>
          </x14:cfRule>
          <x14:cfRule type="expression" priority="1180" id="{79C075FD-5BA1-4C0A-90C5-6295851235F4}">
            <xm:f>AND($S37=Setting!$B$18,Setting!$B$18&lt;&gt;"")</xm:f>
            <x14:dxf>
              <fill>
                <patternFill>
                  <bgColor rgb="FFF7D4EB"/>
                </patternFill>
              </fill>
            </x14:dxf>
          </x14:cfRule>
          <x14:cfRule type="expression" priority="1181" id="{9BA6F0BA-C244-4769-BA85-8A180C32ED22}">
            <xm:f>AND($S37=Setting!$B$17,Setting!$B$17&lt;&gt;"")</xm:f>
            <x14:dxf>
              <fill>
                <patternFill>
                  <bgColor rgb="FFFFCCFF"/>
                </patternFill>
              </fill>
            </x14:dxf>
          </x14:cfRule>
          <x14:cfRule type="expression" priority="1182" id="{EC9B8D11-16A1-411B-8F8B-0E03B2C1CF8B}">
            <xm:f>AND($S37=Setting!$B$16,Setting!$B$16&lt;&gt;"")</xm:f>
            <x14:dxf>
              <fill>
                <patternFill>
                  <bgColor rgb="FFEECCFF"/>
                </patternFill>
              </fill>
            </x14:dxf>
          </x14:cfRule>
          <x14:cfRule type="expression" priority="1183" id="{33460FD8-CCAE-41D6-A41B-83447778B19E}">
            <xm:f>AND($S37=Setting!$B$15,Setting!$B$15&lt;&gt;"")</xm:f>
            <x14:dxf>
              <fill>
                <patternFill>
                  <bgColor rgb="FFD6D6F5"/>
                </patternFill>
              </fill>
            </x14:dxf>
          </x14:cfRule>
          <x14:cfRule type="expression" priority="1185" id="{3471361F-B963-4C9C-A6C2-571F374B7982}">
            <xm:f>AND($S37=Setting!$B$13,Setting!$B$13&lt;&gt;"")</xm:f>
            <x14:dxf>
              <fill>
                <patternFill>
                  <bgColor rgb="FFCCEEFF"/>
                </patternFill>
              </fill>
            </x14:dxf>
          </x14:cfRule>
          <x14:cfRule type="expression" priority="1186" id="{468F1897-DE2A-4F24-8A3D-A891A1D22BA2}">
            <xm:f>AND($S37=Setting!$B$12,Setting!$B$12&lt;&gt;"")</xm:f>
            <x14:dxf>
              <fill>
                <patternFill>
                  <bgColor rgb="FFCFFCFC"/>
                </patternFill>
              </fill>
            </x14:dxf>
          </x14:cfRule>
          <x14:cfRule type="expression" priority="1187" id="{663B13B0-3E1C-4509-A759-24CEEE2F3B33}">
            <xm:f>AND($S37=Setting!$B$11,Setting!$B$11&lt;&gt;"")</xm:f>
            <x14:dxf>
              <fill>
                <patternFill>
                  <bgColor rgb="FFCCFFDD"/>
                </patternFill>
              </fill>
            </x14:dxf>
          </x14:cfRule>
          <x14:cfRule type="expression" priority="1188" id="{DC80F0DC-D096-4980-97A9-8FEC792B636F}">
            <xm:f>AND($S37=Setting!$B$10,Setting!$B$10&lt;&gt;"")</xm:f>
            <x14:dxf>
              <fill>
                <patternFill>
                  <bgColor rgb="FFDDFFCC"/>
                </patternFill>
              </fill>
            </x14:dxf>
          </x14:cfRule>
          <xm:sqref>R37:S40 R56:S66 R68:S125</xm:sqref>
        </x14:conditionalFormatting>
        <x14:conditionalFormatting xmlns:xm="http://schemas.microsoft.com/office/excel/2006/main">
          <x14:cfRule type="expression" priority="368" id="{F130AA56-2371-D64B-A3BC-ACC3C428D7A8}">
            <xm:f>AND($S42=Setting!$B$8,Setting!$B$8&lt;&gt;"")</xm:f>
            <x14:dxf>
              <fill>
                <patternFill>
                  <bgColor rgb="FFFFFFCC"/>
                </patternFill>
              </fill>
            </x14:dxf>
          </x14:cfRule>
          <x14:cfRule type="expression" priority="367" id="{94A1BD71-61FF-C749-8A55-6876D01BE7B9}">
            <xm:f>AND($S42=Setting!$B$9,Setting!$B$9&lt;&gt;"")</xm:f>
            <x14:dxf>
              <fill>
                <patternFill>
                  <bgColor rgb="FFEEFFCC"/>
                </patternFill>
              </fill>
            </x14:dxf>
          </x14:cfRule>
          <x14:cfRule type="expression" priority="371" id="{899DEE2E-BD27-2743-859E-D524C175130D}">
            <xm:f>AND($S42=Setting!$B$5,Setting!$B$5&lt;&gt;"")</xm:f>
            <x14:dxf>
              <fill>
                <patternFill>
                  <bgColor rgb="FFFFCCCC"/>
                </patternFill>
              </fill>
            </x14:dxf>
          </x14:cfRule>
          <x14:cfRule type="expression" priority="370" id="{FF039BBC-E5B0-9145-86D0-7DDF734ACB11}">
            <xm:f>AND($S42=Setting!$B$6,Setting!$B$6&lt;&gt;"")</xm:f>
            <x14:dxf>
              <fill>
                <patternFill>
                  <bgColor rgb="FFF1E5DB"/>
                </patternFill>
              </fill>
            </x14:dxf>
          </x14:cfRule>
          <x14:cfRule type="expression" priority="369" id="{AC6973CA-B683-E141-AFF6-1D7FEC7853DB}">
            <xm:f>AND($S42=Setting!$B$7,Setting!$B$7&lt;&gt;"")</xm:f>
            <x14:dxf>
              <fill>
                <patternFill>
                  <bgColor rgb="FFFFEECC"/>
                </patternFill>
              </fill>
            </x14:dxf>
          </x14:cfRule>
          <xm:sqref>R42:S43</xm:sqref>
        </x14:conditionalFormatting>
        <x14:conditionalFormatting xmlns:xm="http://schemas.microsoft.com/office/excel/2006/main">
          <x14:cfRule type="expression" priority="358" id="{E902D199-A1A9-FB48-BC56-6B83CF496166}">
            <xm:f>AND($S42=Setting!$B$18,Setting!$B$18&lt;&gt;"")</xm:f>
            <x14:dxf>
              <fill>
                <patternFill>
                  <bgColor rgb="FFF7D4EB"/>
                </patternFill>
              </fill>
            </x14:dxf>
          </x14:cfRule>
          <x14:cfRule type="expression" priority="357" id="{F1C8D306-8A07-4742-8524-29869DDC628A}">
            <xm:f>AND($S42=Setting!$B$19,Setting!$B$19&lt;&gt;"")</xm:f>
            <x14:dxf>
              <fill>
                <patternFill>
                  <bgColor rgb="FFFFCCDD"/>
                </patternFill>
              </fill>
            </x14:dxf>
          </x14:cfRule>
          <x14:cfRule type="expression" priority="366" id="{7EC0B414-99D9-804A-8072-88691DC29A86}">
            <xm:f>AND($S42=Setting!$B$10,Setting!$B$10&lt;&gt;"")</xm:f>
            <x14:dxf>
              <fill>
                <patternFill>
                  <bgColor rgb="FFDDFFCC"/>
                </patternFill>
              </fill>
            </x14:dxf>
          </x14:cfRule>
          <x14:cfRule type="expression" priority="365" id="{D3291919-C332-5E43-9643-E72B9B84BCA0}">
            <xm:f>AND($S42=Setting!$B$11,Setting!$B$11&lt;&gt;"")</xm:f>
            <x14:dxf>
              <fill>
                <patternFill>
                  <bgColor rgb="FFCCFFDD"/>
                </patternFill>
              </fill>
            </x14:dxf>
          </x14:cfRule>
          <x14:cfRule type="expression" priority="364" id="{E175EC0F-B986-CC44-B4AA-504B88BF6903}">
            <xm:f>AND($S42=Setting!$B$12,Setting!$B$12&lt;&gt;"")</xm:f>
            <x14:dxf>
              <fill>
                <patternFill>
                  <bgColor rgb="FFCFFCFC"/>
                </patternFill>
              </fill>
            </x14:dxf>
          </x14:cfRule>
          <x14:cfRule type="expression" priority="363" id="{9BE993D5-8CA6-1C41-82EF-744C4927671F}">
            <xm:f>AND($S42=Setting!$B$13,Setting!$B$13&lt;&gt;"")</xm:f>
            <x14:dxf>
              <fill>
                <patternFill>
                  <bgColor rgb="FFCCEEFF"/>
                </patternFill>
              </fill>
            </x14:dxf>
          </x14:cfRule>
          <x14:cfRule type="expression" priority="362" id="{195A331A-0B07-6246-90BB-035B1FDD5320}">
            <xm:f>AND($S42=Setting!$B$14,Setting!$B$14&lt;&gt;"")</xm:f>
            <x14:dxf>
              <fill>
                <patternFill>
                  <bgColor rgb="FFCCDDFF"/>
                </patternFill>
              </fill>
            </x14:dxf>
          </x14:cfRule>
          <x14:cfRule type="expression" priority="361" id="{5B4DC80B-1E68-5440-A24D-B37431160083}">
            <xm:f>AND($S42=Setting!$B$15,Setting!$B$15&lt;&gt;"")</xm:f>
            <x14:dxf>
              <fill>
                <patternFill>
                  <bgColor rgb="FFD6D6F5"/>
                </patternFill>
              </fill>
            </x14:dxf>
          </x14:cfRule>
          <x14:cfRule type="expression" priority="360" id="{BE75EEC6-290C-834C-A26A-0FF17A9F883C}">
            <xm:f>AND($S42=Setting!$B$16,Setting!$B$16&lt;&gt;"")</xm:f>
            <x14:dxf>
              <fill>
                <patternFill>
                  <bgColor rgb="FFEECCFF"/>
                </patternFill>
              </fill>
            </x14:dxf>
          </x14:cfRule>
          <x14:cfRule type="expression" priority="359" id="{593E3404-2CBE-FB45-8734-C1E20683ED0D}">
            <xm:f>AND($S42=Setting!$B$17,Setting!$B$17&lt;&gt;"")</xm:f>
            <x14:dxf>
              <fill>
                <patternFill>
                  <bgColor rgb="FFFFCCFF"/>
                </patternFill>
              </fill>
            </x14:dxf>
          </x14:cfRule>
          <xm:sqref>R42:S54</xm:sqref>
        </x14:conditionalFormatting>
        <x14:conditionalFormatting xmlns:xm="http://schemas.microsoft.com/office/excel/2006/main">
          <x14:cfRule type="expression" priority="1179" id="{E2E1FAB2-C478-4CF3-BEB9-01DD98E98EBD}">
            <xm:f>AND($S37=Setting!$B$19,Setting!$B$19&lt;&gt;"")</xm:f>
            <x14:dxf>
              <fill>
                <patternFill>
                  <bgColor rgb="FFFFCCDD"/>
                </patternFill>
              </fill>
            </x14:dxf>
          </x14:cfRule>
          <xm:sqref>R68:S125 R37:S40 R56:S66</xm:sqref>
        </x14:conditionalFormatting>
        <x14:conditionalFormatting xmlns:xm="http://schemas.microsoft.com/office/excel/2006/main">
          <x14:cfRule type="expression" priority="1159" id="{A6DA6057-64B4-4912-AFC5-3FF67BA3D2C9}">
            <xm:f>AND($U37=Setting!$B$9,Setting!$B$9&lt;&gt;"")</xm:f>
            <x14:dxf>
              <fill>
                <patternFill>
                  <bgColor rgb="FFEEFFCC"/>
                </patternFill>
              </fill>
            </x14:dxf>
          </x14:cfRule>
          <x14:cfRule type="expression" priority="1160" id="{3EB07B79-F2B2-4E68-8060-61DEF25A5A02}">
            <xm:f>AND($U37=Setting!$B$8,Setting!$B$8&lt;&gt;"")</xm:f>
            <x14:dxf>
              <fill>
                <patternFill>
                  <bgColor rgb="FFFFFFCC"/>
                </patternFill>
              </fill>
            </x14:dxf>
          </x14:cfRule>
          <x14:cfRule type="expression" priority="1161" id="{D60B25E4-DFA1-4046-A33D-8611818026EC}">
            <xm:f>AND($U37=Setting!$B$7,Setting!$B$7&lt;&gt;"")</xm:f>
            <x14:dxf>
              <fill>
                <patternFill>
                  <bgColor rgb="FFFFEECC"/>
                </patternFill>
              </fill>
            </x14:dxf>
          </x14:cfRule>
          <x14:cfRule type="expression" priority="1162" id="{88A09445-28F4-4C9D-88D3-DDEB04AABE80}">
            <xm:f>AND($U37=Setting!$B$6,Setting!$B$6&lt;&gt;"")</xm:f>
            <x14:dxf>
              <fill>
                <patternFill>
                  <bgColor rgb="FFF1E5DB"/>
                </patternFill>
              </fill>
            </x14:dxf>
          </x14:cfRule>
          <x14:cfRule type="expression" priority="1163" id="{46566EC3-4C99-49B6-BCF1-F8AD5AC689F7}">
            <xm:f>AND($U37=Setting!$B$5,Setting!$B$5&lt;&gt;"")</xm:f>
            <x14:dxf>
              <fill>
                <patternFill>
                  <bgColor rgb="FFFFCCCC"/>
                </patternFill>
              </fill>
            </x14:dxf>
          </x14:cfRule>
          <xm:sqref>T37:U40 T44:U54 T56:U66 T68:U125</xm:sqref>
        </x14:conditionalFormatting>
        <x14:conditionalFormatting xmlns:xm="http://schemas.microsoft.com/office/excel/2006/main">
          <x14:cfRule type="expression" priority="1154" id="{B78EC1B4-6CDD-4B1A-97DA-435A38282A17}">
            <xm:f>AND($U37=Setting!$B$14,Setting!$B$14&lt;&gt;"")</xm:f>
            <x14:dxf>
              <fill>
                <patternFill>
                  <bgColor rgb="FFCCDDFF"/>
                </patternFill>
              </fill>
            </x14:dxf>
          </x14:cfRule>
          <x14:cfRule type="expression" priority="1155" id="{B2DE5DE2-2B08-411A-9740-59D6DD179393}">
            <xm:f>AND($U37=Setting!$B$13,Setting!$B$13&lt;&gt;"")</xm:f>
            <x14:dxf>
              <fill>
                <patternFill>
                  <bgColor rgb="FFCCEEFF"/>
                </patternFill>
              </fill>
            </x14:dxf>
          </x14:cfRule>
          <x14:cfRule type="expression" priority="1153" id="{3F04536F-BBC4-479A-A811-C2A3C559B581}">
            <xm:f>AND($U37=Setting!$B$15,Setting!$B$15&lt;&gt;"")</xm:f>
            <x14:dxf>
              <fill>
                <patternFill>
                  <bgColor rgb="FFD6D6F5"/>
                </patternFill>
              </fill>
            </x14:dxf>
          </x14:cfRule>
          <x14:cfRule type="expression" priority="1157" id="{BE5FEDE7-8716-4AD3-8451-C016C545CEAD}">
            <xm:f>AND($U37=Setting!$B$11,Setting!$B$11&lt;&gt;"")</xm:f>
            <x14:dxf>
              <fill>
                <patternFill>
                  <bgColor rgb="FFCCFFDD"/>
                </patternFill>
              </fill>
            </x14:dxf>
          </x14:cfRule>
          <x14:cfRule type="expression" priority="1158" id="{CEE659F0-B80D-416A-ACE6-1D47F52766F6}">
            <xm:f>AND($U37=Setting!$B$10,Setting!$B$10&lt;&gt;"")</xm:f>
            <x14:dxf>
              <fill>
                <patternFill>
                  <bgColor rgb="FFDDFFCC"/>
                </patternFill>
              </fill>
            </x14:dxf>
          </x14:cfRule>
          <x14:cfRule type="expression" priority="1152" id="{64D9E55B-BBF3-4BE7-89DD-31D06CF7CE31}">
            <xm:f>AND($U37=Setting!$B$16,Setting!$B$16&lt;&gt;"")</xm:f>
            <x14:dxf>
              <fill>
                <patternFill>
                  <bgColor rgb="FFEECCFF"/>
                </patternFill>
              </fill>
            </x14:dxf>
          </x14:cfRule>
          <x14:cfRule type="expression" priority="1151" id="{63F6534B-41E0-40A6-85BB-EF169853905D}">
            <xm:f>AND($U37=Setting!$B$17,Setting!$B$17&lt;&gt;"")</xm:f>
            <x14:dxf>
              <fill>
                <patternFill>
                  <bgColor rgb="FFFFCCFF"/>
                </patternFill>
              </fill>
            </x14:dxf>
          </x14:cfRule>
          <x14:cfRule type="expression" priority="1150" id="{4D913986-2F14-4190-BB3A-FF19BA9D14CD}">
            <xm:f>AND($U37=Setting!$B$18,Setting!$B$18&lt;&gt;"")</xm:f>
            <x14:dxf>
              <fill>
                <patternFill>
                  <bgColor rgb="FFF7D4EB"/>
                </patternFill>
              </fill>
            </x14:dxf>
          </x14:cfRule>
          <x14:cfRule type="expression" priority="1156" id="{7A62198D-1424-445A-A560-FFE7FFCFCDD2}">
            <xm:f>AND($U37=Setting!$B$12,Setting!$B$12&lt;&gt;"")</xm:f>
            <x14:dxf>
              <fill>
                <patternFill>
                  <bgColor rgb="FFCFFCFC"/>
                </patternFill>
              </fill>
            </x14:dxf>
          </x14:cfRule>
          <xm:sqref>T37:U40 T56:U66 T68:U125</xm:sqref>
        </x14:conditionalFormatting>
        <x14:conditionalFormatting xmlns:xm="http://schemas.microsoft.com/office/excel/2006/main">
          <x14:cfRule type="expression" priority="352" id="{58266BBC-FD59-7D4A-A0E4-A7A5DC55C037}">
            <xm:f>AND($U42=Setting!$B$9,Setting!$B$9&lt;&gt;"")</xm:f>
            <x14:dxf>
              <fill>
                <patternFill>
                  <bgColor rgb="FFEEFFCC"/>
                </patternFill>
              </fill>
            </x14:dxf>
          </x14:cfRule>
          <x14:cfRule type="expression" priority="353" id="{EBAD5052-C27C-9F4B-8C31-8C1EDFBEEB5C}">
            <xm:f>AND($U42=Setting!$B$8,Setting!$B$8&lt;&gt;"")</xm:f>
            <x14:dxf>
              <fill>
                <patternFill>
                  <bgColor rgb="FFFFFFCC"/>
                </patternFill>
              </fill>
            </x14:dxf>
          </x14:cfRule>
          <x14:cfRule type="expression" priority="354" id="{15AC4842-DD07-D44A-9E15-231686807BC6}">
            <xm:f>AND($U42=Setting!$B$7,Setting!$B$7&lt;&gt;"")</xm:f>
            <x14:dxf>
              <fill>
                <patternFill>
                  <bgColor rgb="FFFFEECC"/>
                </patternFill>
              </fill>
            </x14:dxf>
          </x14:cfRule>
          <x14:cfRule type="expression" priority="355" id="{DDF642FC-2454-AC42-B7FF-4D55D5860052}">
            <xm:f>AND($U42=Setting!$B$6,Setting!$B$6&lt;&gt;"")</xm:f>
            <x14:dxf>
              <fill>
                <patternFill>
                  <bgColor rgb="FFF1E5DB"/>
                </patternFill>
              </fill>
            </x14:dxf>
          </x14:cfRule>
          <x14:cfRule type="expression" priority="356" id="{833466F5-0B2E-F943-A38F-F86CA41F6484}">
            <xm:f>AND($U42=Setting!$B$5,Setting!$B$5&lt;&gt;"")</xm:f>
            <x14:dxf>
              <fill>
                <patternFill>
                  <bgColor rgb="FFFFCCCC"/>
                </patternFill>
              </fill>
            </x14:dxf>
          </x14:cfRule>
          <xm:sqref>T42:U43</xm:sqref>
        </x14:conditionalFormatting>
        <x14:conditionalFormatting xmlns:xm="http://schemas.microsoft.com/office/excel/2006/main">
          <x14:cfRule type="expression" priority="342" id="{52C0E0B9-4B6C-044B-8DDF-AEEEA0215A60}">
            <xm:f>AND($U42=Setting!$B$19,Setting!$B$19&lt;&gt;"")</xm:f>
            <x14:dxf>
              <fill>
                <patternFill>
                  <bgColor rgb="FFFFCCDD"/>
                </patternFill>
              </fill>
            </x14:dxf>
          </x14:cfRule>
          <x14:cfRule type="expression" priority="351" id="{51942BE5-F29A-8F4E-8238-A368B529DBD7}">
            <xm:f>AND($U42=Setting!$B$10,Setting!$B$10&lt;&gt;"")</xm:f>
            <x14:dxf>
              <fill>
                <patternFill>
                  <bgColor rgb="FFDDFFCC"/>
                </patternFill>
              </fill>
            </x14:dxf>
          </x14:cfRule>
          <x14:cfRule type="expression" priority="344" id="{CD64476F-CCE8-9040-835F-C5A909653448}">
            <xm:f>AND($U42=Setting!$B$17,Setting!$B$17&lt;&gt;"")</xm:f>
            <x14:dxf>
              <fill>
                <patternFill>
                  <bgColor rgb="FFFFCCFF"/>
                </patternFill>
              </fill>
            </x14:dxf>
          </x14:cfRule>
          <x14:cfRule type="expression" priority="343" id="{3A847D01-DC0C-0E4A-A80D-D759994DBE36}">
            <xm:f>AND($U42=Setting!$B$18,Setting!$B$18&lt;&gt;"")</xm:f>
            <x14:dxf>
              <fill>
                <patternFill>
                  <bgColor rgb="FFF7D4EB"/>
                </patternFill>
              </fill>
            </x14:dxf>
          </x14:cfRule>
          <x14:cfRule type="expression" priority="349" id="{C36FB596-E655-364F-9447-24CDCA7B5D72}">
            <xm:f>AND($U42=Setting!$B$12,Setting!$B$12&lt;&gt;"")</xm:f>
            <x14:dxf>
              <fill>
                <patternFill>
                  <bgColor rgb="FFCFFCFC"/>
                </patternFill>
              </fill>
            </x14:dxf>
          </x14:cfRule>
          <x14:cfRule type="expression" priority="348" id="{89AF81A3-80FE-3A4C-97C6-3CF6C831F4A6}">
            <xm:f>AND($U42=Setting!$B$13,Setting!$B$13&lt;&gt;"")</xm:f>
            <x14:dxf>
              <fill>
                <patternFill>
                  <bgColor rgb="FFCCEEFF"/>
                </patternFill>
              </fill>
            </x14:dxf>
          </x14:cfRule>
          <x14:cfRule type="expression" priority="347" id="{051D50B0-8F85-644C-9389-720BC6745E66}">
            <xm:f>AND($U42=Setting!$B$14,Setting!$B$14&lt;&gt;"")</xm:f>
            <x14:dxf>
              <fill>
                <patternFill>
                  <bgColor rgb="FFCCDDFF"/>
                </patternFill>
              </fill>
            </x14:dxf>
          </x14:cfRule>
          <x14:cfRule type="expression" priority="346" id="{C74180D8-7B4C-784C-B9D0-E2B5B2FF6217}">
            <xm:f>AND($U42=Setting!$B$15,Setting!$B$15&lt;&gt;"")</xm:f>
            <x14:dxf>
              <fill>
                <patternFill>
                  <bgColor rgb="FFD6D6F5"/>
                </patternFill>
              </fill>
            </x14:dxf>
          </x14:cfRule>
          <x14:cfRule type="expression" priority="345" id="{167CBADE-3D48-C446-86D0-70AF71FA6341}">
            <xm:f>AND($U42=Setting!$B$16,Setting!$B$16&lt;&gt;"")</xm:f>
            <x14:dxf>
              <fill>
                <patternFill>
                  <bgColor rgb="FFEECCFF"/>
                </patternFill>
              </fill>
            </x14:dxf>
          </x14:cfRule>
          <x14:cfRule type="expression" priority="350" id="{39608D22-A3B6-9648-9916-BA6CF30185C5}">
            <xm:f>AND($U42=Setting!$B$11,Setting!$B$11&lt;&gt;"")</xm:f>
            <x14:dxf>
              <fill>
                <patternFill>
                  <bgColor rgb="FFCCFFDD"/>
                </patternFill>
              </fill>
            </x14:dxf>
          </x14:cfRule>
          <xm:sqref>T42:U54</xm:sqref>
        </x14:conditionalFormatting>
        <x14:conditionalFormatting xmlns:xm="http://schemas.microsoft.com/office/excel/2006/main">
          <x14:cfRule type="expression" priority="1149" id="{5B1408FE-D9F4-4ED6-83BF-2EE64A2A766B}">
            <xm:f>AND($U37=Setting!$B$19,Setting!$B$19&lt;&gt;"")</xm:f>
            <x14:dxf>
              <fill>
                <patternFill>
                  <bgColor rgb="FFFFCCDD"/>
                </patternFill>
              </fill>
            </x14:dxf>
          </x14:cfRule>
          <xm:sqref>T68:U125 T37:U40 T56:U66</xm:sqref>
        </x14:conditionalFormatting>
        <x14:conditionalFormatting xmlns:xm="http://schemas.microsoft.com/office/excel/2006/main">
          <x14:cfRule type="expression" priority="1133" id="{7853113E-42AE-492B-BDBD-A508956F36BA}">
            <xm:f>AND($W37=Setting!$B$5,Setting!$B$5&lt;&gt;"")</xm:f>
            <x14:dxf>
              <fill>
                <patternFill>
                  <bgColor rgb="FFFFCCCC"/>
                </patternFill>
              </fill>
            </x14:dxf>
          </x14:cfRule>
          <x14:cfRule type="expression" priority="1132" id="{B92960EA-F688-4FAD-B1E7-4A0BA25619B3}">
            <xm:f>AND($W37=Setting!$B$6,Setting!$B$6&lt;&gt;"")</xm:f>
            <x14:dxf>
              <fill>
                <patternFill>
                  <bgColor rgb="FFF1E5DB"/>
                </patternFill>
              </fill>
            </x14:dxf>
          </x14:cfRule>
          <x14:cfRule type="expression" priority="1131" id="{8FA8D150-D2DA-4EFE-9F97-33FEA2BBB0CB}">
            <xm:f>AND($W37=Setting!$B$7,Setting!$B$7&lt;&gt;"")</xm:f>
            <x14:dxf>
              <fill>
                <patternFill>
                  <bgColor rgb="FFFFEECC"/>
                </patternFill>
              </fill>
            </x14:dxf>
          </x14:cfRule>
          <x14:cfRule type="expression" priority="1130" id="{76528863-A7F4-4905-A9C9-8B1D538C5CB3}">
            <xm:f>AND($W37=Setting!$B$8,Setting!$B$8&lt;&gt;"")</xm:f>
            <x14:dxf>
              <fill>
                <patternFill>
                  <bgColor rgb="FFFFFFCC"/>
                </patternFill>
              </fill>
            </x14:dxf>
          </x14:cfRule>
          <x14:cfRule type="expression" priority="1129" id="{C363809B-2630-47B3-AAC1-3BC542FEAC9D}">
            <xm:f>AND($W37=Setting!$B$9,Setting!$B$9&lt;&gt;"")</xm:f>
            <x14:dxf>
              <fill>
                <patternFill>
                  <bgColor rgb="FFEEFFCC"/>
                </patternFill>
              </fill>
            </x14:dxf>
          </x14:cfRule>
          <xm:sqref>V37:W40 V44:W54 V56:W66 V68:W125</xm:sqref>
        </x14:conditionalFormatting>
        <x14:conditionalFormatting xmlns:xm="http://schemas.microsoft.com/office/excel/2006/main">
          <x14:cfRule type="expression" priority="1123" id="{FCA13B60-6895-4331-ACD6-6B2461425A77}">
            <xm:f>AND($W37=Setting!$B$15,Setting!$B$15&lt;&gt;"")</xm:f>
            <x14:dxf>
              <fill>
                <patternFill>
                  <bgColor rgb="FFD6D6F5"/>
                </patternFill>
              </fill>
            </x14:dxf>
          </x14:cfRule>
          <x14:cfRule type="expression" priority="1120" id="{27045FA3-4527-4E08-BAC9-9DF4CBF6AA5C}">
            <xm:f>AND($W37=Setting!$B$18,Setting!$B$18&lt;&gt;"")</xm:f>
            <x14:dxf>
              <fill>
                <patternFill>
                  <bgColor rgb="FFF7D4EB"/>
                </patternFill>
              </fill>
            </x14:dxf>
          </x14:cfRule>
          <x14:cfRule type="expression" priority="1121" id="{C806DDFD-5059-43F2-B7A4-48BA24982807}">
            <xm:f>AND($W37=Setting!$B$17,Setting!$B$17&lt;&gt;"")</xm:f>
            <x14:dxf>
              <fill>
                <patternFill>
                  <bgColor rgb="FFFFCCFF"/>
                </patternFill>
              </fill>
            </x14:dxf>
          </x14:cfRule>
          <x14:cfRule type="expression" priority="1122" id="{604F8A49-27AA-4DCD-AACA-0AFA1048B72A}">
            <xm:f>AND($W37=Setting!$B$16,Setting!$B$16&lt;&gt;"")</xm:f>
            <x14:dxf>
              <fill>
                <patternFill>
                  <bgColor rgb="FFEECCFF"/>
                </patternFill>
              </fill>
            </x14:dxf>
          </x14:cfRule>
          <x14:cfRule type="expression" priority="1124" id="{DA21C14C-2A1A-4367-AF6D-52A00EFD9821}">
            <xm:f>AND($W37=Setting!$B$14,Setting!$B$14&lt;&gt;"")</xm:f>
            <x14:dxf>
              <fill>
                <patternFill>
                  <bgColor rgb="FFCCDDFF"/>
                </patternFill>
              </fill>
            </x14:dxf>
          </x14:cfRule>
          <x14:cfRule type="expression" priority="1125" id="{DBD78A6F-2D2D-425E-8CB3-E7BC4625E1B0}">
            <xm:f>AND($W37=Setting!$B$13,Setting!$B$13&lt;&gt;"")</xm:f>
            <x14:dxf>
              <fill>
                <patternFill>
                  <bgColor rgb="FFCCEEFF"/>
                </patternFill>
              </fill>
            </x14:dxf>
          </x14:cfRule>
          <x14:cfRule type="expression" priority="1126" id="{4205E3D4-2DC4-45C9-AEEB-FE322C75F03E}">
            <xm:f>AND($W37=Setting!$B$12,Setting!$B$12&lt;&gt;"")</xm:f>
            <x14:dxf>
              <fill>
                <patternFill>
                  <bgColor rgb="FFCFFCFC"/>
                </patternFill>
              </fill>
            </x14:dxf>
          </x14:cfRule>
          <x14:cfRule type="expression" priority="1127" id="{02942568-828B-4E92-9DDF-AA8A0C0AA29B}">
            <xm:f>AND($W37=Setting!$B$11,Setting!$B$11&lt;&gt;"")</xm:f>
            <x14:dxf>
              <fill>
                <patternFill>
                  <bgColor rgb="FFCCFFDD"/>
                </patternFill>
              </fill>
            </x14:dxf>
          </x14:cfRule>
          <x14:cfRule type="expression" priority="1128" id="{D63BCF32-003D-41E4-853A-973E86B61B5C}">
            <xm:f>AND($W37=Setting!$B$10,Setting!$B$10&lt;&gt;"")</xm:f>
            <x14:dxf>
              <fill>
                <patternFill>
                  <bgColor rgb="FFDDFFCC"/>
                </patternFill>
              </fill>
            </x14:dxf>
          </x14:cfRule>
          <xm:sqref>V37:W40 V56:W66 V68:W125</xm:sqref>
        </x14:conditionalFormatting>
        <x14:conditionalFormatting xmlns:xm="http://schemas.microsoft.com/office/excel/2006/main">
          <x14:cfRule type="expression" priority="337" id="{DC6FC899-0254-C149-99DD-9FC6CC8A8F83}">
            <xm:f>AND($W42=Setting!$B$9,Setting!$B$9&lt;&gt;"")</xm:f>
            <x14:dxf>
              <fill>
                <patternFill>
                  <bgColor rgb="FFEEFFCC"/>
                </patternFill>
              </fill>
            </x14:dxf>
          </x14:cfRule>
          <x14:cfRule type="expression" priority="341" id="{0A1F8A2E-B229-1E47-81C0-00063502754C}">
            <xm:f>AND($W42=Setting!$B$5,Setting!$B$5&lt;&gt;"")</xm:f>
            <x14:dxf>
              <fill>
                <patternFill>
                  <bgColor rgb="FFFFCCCC"/>
                </patternFill>
              </fill>
            </x14:dxf>
          </x14:cfRule>
          <x14:cfRule type="expression" priority="340" id="{A62671B9-55DA-054B-AE69-446DA284C2CC}">
            <xm:f>AND($W42=Setting!$B$6,Setting!$B$6&lt;&gt;"")</xm:f>
            <x14:dxf>
              <fill>
                <patternFill>
                  <bgColor rgb="FFF1E5DB"/>
                </patternFill>
              </fill>
            </x14:dxf>
          </x14:cfRule>
          <x14:cfRule type="expression" priority="339" id="{60031002-CDBC-FF4D-92E1-D2F0E1DFD82B}">
            <xm:f>AND($W42=Setting!$B$7,Setting!$B$7&lt;&gt;"")</xm:f>
            <x14:dxf>
              <fill>
                <patternFill>
                  <bgColor rgb="FFFFEECC"/>
                </patternFill>
              </fill>
            </x14:dxf>
          </x14:cfRule>
          <x14:cfRule type="expression" priority="338" id="{B8A6AF77-27BE-5048-B323-885E7721257A}">
            <xm:f>AND($W42=Setting!$B$8,Setting!$B$8&lt;&gt;"")</xm:f>
            <x14:dxf>
              <fill>
                <patternFill>
                  <bgColor rgb="FFFFFFCC"/>
                </patternFill>
              </fill>
            </x14:dxf>
          </x14:cfRule>
          <xm:sqref>V42:W43</xm:sqref>
        </x14:conditionalFormatting>
        <x14:conditionalFormatting xmlns:xm="http://schemas.microsoft.com/office/excel/2006/main">
          <x14:cfRule type="expression" priority="327" id="{401D1130-8205-304D-AE02-735A93B0D921}">
            <xm:f>AND($W42=Setting!$B$19,Setting!$B$19&lt;&gt;"")</xm:f>
            <x14:dxf>
              <fill>
                <patternFill>
                  <bgColor rgb="FFFFCCDD"/>
                </patternFill>
              </fill>
            </x14:dxf>
          </x14:cfRule>
          <x14:cfRule type="expression" priority="329" id="{370CD4D1-0EF8-2042-AC56-B5A2BDCB118C}">
            <xm:f>AND($W42=Setting!$B$17,Setting!$B$17&lt;&gt;"")</xm:f>
            <x14:dxf>
              <fill>
                <patternFill>
                  <bgColor rgb="FFFFCCFF"/>
                </patternFill>
              </fill>
            </x14:dxf>
          </x14:cfRule>
          <x14:cfRule type="expression" priority="335" id="{D57310C9-FC2D-6B44-B678-99DB05C0C960}">
            <xm:f>AND($W42=Setting!$B$11,Setting!$B$11&lt;&gt;"")</xm:f>
            <x14:dxf>
              <fill>
                <patternFill>
                  <bgColor rgb="FFCCFFDD"/>
                </patternFill>
              </fill>
            </x14:dxf>
          </x14:cfRule>
          <x14:cfRule type="expression" priority="336" id="{18CB5993-780E-F141-8620-20C523887190}">
            <xm:f>AND($W42=Setting!$B$10,Setting!$B$10&lt;&gt;"")</xm:f>
            <x14:dxf>
              <fill>
                <patternFill>
                  <bgColor rgb="FFDDFFCC"/>
                </patternFill>
              </fill>
            </x14:dxf>
          </x14:cfRule>
          <x14:cfRule type="expression" priority="328" id="{EBE504F1-B978-7D40-815A-71D0B02A2E9D}">
            <xm:f>AND($W42=Setting!$B$18,Setting!$B$18&lt;&gt;"")</xm:f>
            <x14:dxf>
              <fill>
                <patternFill>
                  <bgColor rgb="FFF7D4EB"/>
                </patternFill>
              </fill>
            </x14:dxf>
          </x14:cfRule>
          <x14:cfRule type="expression" priority="334" id="{5F84BDC0-32D5-F94E-AC55-D2AE44A78EAB}">
            <xm:f>AND($W42=Setting!$B$12,Setting!$B$12&lt;&gt;"")</xm:f>
            <x14:dxf>
              <fill>
                <patternFill>
                  <bgColor rgb="FFCFFCFC"/>
                </patternFill>
              </fill>
            </x14:dxf>
          </x14:cfRule>
          <x14:cfRule type="expression" priority="333" id="{5DCC422A-ABFB-8D4B-83EB-FD242A554D96}">
            <xm:f>AND($W42=Setting!$B$13,Setting!$B$13&lt;&gt;"")</xm:f>
            <x14:dxf>
              <fill>
                <patternFill>
                  <bgColor rgb="FFCCEEFF"/>
                </patternFill>
              </fill>
            </x14:dxf>
          </x14:cfRule>
          <x14:cfRule type="expression" priority="332" id="{67F1877A-EF0F-A242-A8EA-4936E4E18B42}">
            <xm:f>AND($W42=Setting!$B$14,Setting!$B$14&lt;&gt;"")</xm:f>
            <x14:dxf>
              <fill>
                <patternFill>
                  <bgColor rgb="FFCCDDFF"/>
                </patternFill>
              </fill>
            </x14:dxf>
          </x14:cfRule>
          <x14:cfRule type="expression" priority="331" id="{5D35104A-6710-9347-8980-6AB71120574A}">
            <xm:f>AND($W42=Setting!$B$15,Setting!$B$15&lt;&gt;"")</xm:f>
            <x14:dxf>
              <fill>
                <patternFill>
                  <bgColor rgb="FFD6D6F5"/>
                </patternFill>
              </fill>
            </x14:dxf>
          </x14:cfRule>
          <x14:cfRule type="expression" priority="330" id="{E95E6089-96C3-5E43-B2E0-0455DEB7B760}">
            <xm:f>AND($W42=Setting!$B$16,Setting!$B$16&lt;&gt;"")</xm:f>
            <x14:dxf>
              <fill>
                <patternFill>
                  <bgColor rgb="FFEECCFF"/>
                </patternFill>
              </fill>
            </x14:dxf>
          </x14:cfRule>
          <xm:sqref>V42:W54</xm:sqref>
        </x14:conditionalFormatting>
        <x14:conditionalFormatting xmlns:xm="http://schemas.microsoft.com/office/excel/2006/main">
          <x14:cfRule type="expression" priority="1119" id="{295DA3DB-ED18-4AED-8944-02D02453A698}">
            <xm:f>AND($W37=Setting!$B$19,Setting!$B$19&lt;&gt;"")</xm:f>
            <x14:dxf>
              <fill>
                <patternFill>
                  <bgColor rgb="FFFFCCDD"/>
                </patternFill>
              </fill>
            </x14:dxf>
          </x14:cfRule>
          <xm:sqref>V68:W125 V37:W40 V56:W66</xm:sqref>
        </x14:conditionalFormatting>
        <x14:conditionalFormatting xmlns:xm="http://schemas.microsoft.com/office/excel/2006/main">
          <x14:cfRule type="expression" priority="1099" id="{6532B638-F55D-4D28-A732-2E12FC8D7593}">
            <xm:f>AND($Y37=Setting!$B$9,Setting!$B$9&lt;&gt;"")</xm:f>
            <x14:dxf>
              <fill>
                <patternFill>
                  <bgColor rgb="FFEEFFCC"/>
                </patternFill>
              </fill>
            </x14:dxf>
          </x14:cfRule>
          <x14:cfRule type="expression" priority="1100" id="{C157C6EE-1944-4AB6-B3FD-1BDBDDD80A2A}">
            <xm:f>AND($Y37=Setting!$B$8,Setting!$B$8&lt;&gt;"")</xm:f>
            <x14:dxf>
              <fill>
                <patternFill>
                  <bgColor rgb="FFFFFFCC"/>
                </patternFill>
              </fill>
            </x14:dxf>
          </x14:cfRule>
          <x14:cfRule type="expression" priority="1101" id="{F47A215D-F2C8-4F4E-B7A9-C301CF5DF4C7}">
            <xm:f>AND($Y37=Setting!$B$7,Setting!$B$7&lt;&gt;"")</xm:f>
            <x14:dxf>
              <fill>
                <patternFill>
                  <bgColor rgb="FFFFEECC"/>
                </patternFill>
              </fill>
            </x14:dxf>
          </x14:cfRule>
          <x14:cfRule type="expression" priority="1102" id="{719A139E-D387-4213-BDAF-FBA82400817F}">
            <xm:f>AND($Y37=Setting!$B$6,Setting!$B$6&lt;&gt;"")</xm:f>
            <x14:dxf>
              <fill>
                <patternFill>
                  <bgColor rgb="FFF1E5DB"/>
                </patternFill>
              </fill>
            </x14:dxf>
          </x14:cfRule>
          <x14:cfRule type="expression" priority="1103" id="{2BBA976D-6A82-45F7-8913-573561580BCF}">
            <xm:f>AND($Y37=Setting!$B$5,Setting!$B$5&lt;&gt;"")</xm:f>
            <x14:dxf>
              <fill>
                <patternFill>
                  <bgColor rgb="FFFFCCCC"/>
                </patternFill>
              </fill>
            </x14:dxf>
          </x14:cfRule>
          <xm:sqref>X37:Y40 X44:Y54 X56:Y66 X68:Y125</xm:sqref>
        </x14:conditionalFormatting>
        <x14:conditionalFormatting xmlns:xm="http://schemas.microsoft.com/office/excel/2006/main">
          <x14:cfRule type="expression" priority="1090" id="{3922158C-3AB2-4039-AA9B-A74A6DCABE7A}">
            <xm:f>AND($Y37=Setting!$B$18,Setting!$B$18&lt;&gt;"")</xm:f>
            <x14:dxf>
              <fill>
                <patternFill>
                  <bgColor rgb="FFF7D4EB"/>
                </patternFill>
              </fill>
            </x14:dxf>
          </x14:cfRule>
          <x14:cfRule type="expression" priority="1091" id="{9AE41F41-66B6-412B-B240-A49A4CDFDE5E}">
            <xm:f>AND($Y37=Setting!$B$17,Setting!$B$17&lt;&gt;"")</xm:f>
            <x14:dxf>
              <fill>
                <patternFill>
                  <bgColor rgb="FFFFCCFF"/>
                </patternFill>
              </fill>
            </x14:dxf>
          </x14:cfRule>
          <x14:cfRule type="expression" priority="1092" id="{6EECE04A-BAE7-48E9-B946-E84FE7631B1A}">
            <xm:f>AND($Y37=Setting!$B$16,Setting!$B$16&lt;&gt;"")</xm:f>
            <x14:dxf>
              <fill>
                <patternFill>
                  <bgColor rgb="FFEECCFF"/>
                </patternFill>
              </fill>
            </x14:dxf>
          </x14:cfRule>
          <x14:cfRule type="expression" priority="1093" id="{BC8AA935-CB60-403E-AEB4-7E6606B235C0}">
            <xm:f>AND($Y37=Setting!$B$15,Setting!$B$15&lt;&gt;"")</xm:f>
            <x14:dxf>
              <fill>
                <patternFill>
                  <bgColor rgb="FFD6D6F5"/>
                </patternFill>
              </fill>
            </x14:dxf>
          </x14:cfRule>
          <x14:cfRule type="expression" priority="1094" id="{45215927-6650-4112-A2E9-DCC39C12C337}">
            <xm:f>AND($Y37=Setting!$B$14,Setting!$B$14&lt;&gt;"")</xm:f>
            <x14:dxf>
              <fill>
                <patternFill>
                  <bgColor rgb="FFCCDDFF"/>
                </patternFill>
              </fill>
            </x14:dxf>
          </x14:cfRule>
          <x14:cfRule type="expression" priority="1095" id="{873A19B6-DA06-4B5D-BE83-EEFAA1A08799}">
            <xm:f>AND($Y37=Setting!$B$13,Setting!$B$13&lt;&gt;"")</xm:f>
            <x14:dxf>
              <fill>
                <patternFill>
                  <bgColor rgb="FFCCEEFF"/>
                </patternFill>
              </fill>
            </x14:dxf>
          </x14:cfRule>
          <x14:cfRule type="expression" priority="1096" id="{81C956BE-5CD8-4543-9EE3-33C48918DBE6}">
            <xm:f>AND($Y37=Setting!$B$12,Setting!$B$12&lt;&gt;"")</xm:f>
            <x14:dxf>
              <fill>
                <patternFill>
                  <bgColor rgb="FFCFFCFC"/>
                </patternFill>
              </fill>
            </x14:dxf>
          </x14:cfRule>
          <x14:cfRule type="expression" priority="1097" id="{DB418074-66C4-46AC-B9A9-2C7B29C09631}">
            <xm:f>AND($Y37=Setting!$B$11,Setting!$B$11&lt;&gt;"")</xm:f>
            <x14:dxf>
              <fill>
                <patternFill>
                  <bgColor rgb="FFCCFFDD"/>
                </patternFill>
              </fill>
            </x14:dxf>
          </x14:cfRule>
          <x14:cfRule type="expression" priority="1098" id="{E80AB5A6-B4FD-437E-9A64-91598CE1DE60}">
            <xm:f>AND($Y37=Setting!$B$10,Setting!$B$10&lt;&gt;"")</xm:f>
            <x14:dxf>
              <fill>
                <patternFill>
                  <bgColor rgb="FFDDFFCC"/>
                </patternFill>
              </fill>
            </x14:dxf>
          </x14:cfRule>
          <xm:sqref>X37:Y40 X56:Y66 X68:Y125</xm:sqref>
        </x14:conditionalFormatting>
        <x14:conditionalFormatting xmlns:xm="http://schemas.microsoft.com/office/excel/2006/main">
          <x14:cfRule type="expression" priority="326" id="{40795AE4-A496-4648-9273-2120D98CACEB}">
            <xm:f>AND($Y42=Setting!$B$5,Setting!$B$5&lt;&gt;"")</xm:f>
            <x14:dxf>
              <fill>
                <patternFill>
                  <bgColor rgb="FFFFCCCC"/>
                </patternFill>
              </fill>
            </x14:dxf>
          </x14:cfRule>
          <x14:cfRule type="expression" priority="324" id="{82C3FE9A-5BBA-4C40-BD25-90FF0792F98C}">
            <xm:f>AND($Y42=Setting!$B$7,Setting!$B$7&lt;&gt;"")</xm:f>
            <x14:dxf>
              <fill>
                <patternFill>
                  <bgColor rgb="FFFFEECC"/>
                </patternFill>
              </fill>
            </x14:dxf>
          </x14:cfRule>
          <x14:cfRule type="expression" priority="323" id="{A10497F0-3357-A241-9593-9DBFC773CB8A}">
            <xm:f>AND($Y42=Setting!$B$8,Setting!$B$8&lt;&gt;"")</xm:f>
            <x14:dxf>
              <fill>
                <patternFill>
                  <bgColor rgb="FFFFFFCC"/>
                </patternFill>
              </fill>
            </x14:dxf>
          </x14:cfRule>
          <x14:cfRule type="expression" priority="322" id="{57B6E0D8-15BB-0E47-B29F-3245F1851CB6}">
            <xm:f>AND($Y42=Setting!$B$9,Setting!$B$9&lt;&gt;"")</xm:f>
            <x14:dxf>
              <fill>
                <patternFill>
                  <bgColor rgb="FFEEFFCC"/>
                </patternFill>
              </fill>
            </x14:dxf>
          </x14:cfRule>
          <x14:cfRule type="expression" priority="325" id="{329E4C85-6879-E545-BA85-38CC70EEDC13}">
            <xm:f>AND($Y42=Setting!$B$6,Setting!$B$6&lt;&gt;"")</xm:f>
            <x14:dxf>
              <fill>
                <patternFill>
                  <bgColor rgb="FFF1E5DB"/>
                </patternFill>
              </fill>
            </x14:dxf>
          </x14:cfRule>
          <xm:sqref>X42:Y43</xm:sqref>
        </x14:conditionalFormatting>
        <x14:conditionalFormatting xmlns:xm="http://schemas.microsoft.com/office/excel/2006/main">
          <x14:cfRule type="expression" priority="316" id="{59F5744A-C45B-B64B-A000-6C91830F8A5C}">
            <xm:f>AND($Y42=Setting!$B$15,Setting!$B$15&lt;&gt;"")</xm:f>
            <x14:dxf>
              <fill>
                <patternFill>
                  <bgColor rgb="FFD6D6F5"/>
                </patternFill>
              </fill>
            </x14:dxf>
          </x14:cfRule>
          <x14:cfRule type="expression" priority="321" id="{9093B274-A3E2-A341-9C3B-011DCCEDD822}">
            <xm:f>AND($Y42=Setting!$B$10,Setting!$B$10&lt;&gt;"")</xm:f>
            <x14:dxf>
              <fill>
                <patternFill>
                  <bgColor rgb="FFDDFFCC"/>
                </patternFill>
              </fill>
            </x14:dxf>
          </x14:cfRule>
          <x14:cfRule type="expression" priority="320" id="{5A0976B6-5483-B043-8586-11543B3967E6}">
            <xm:f>AND($Y42=Setting!$B$11,Setting!$B$11&lt;&gt;"")</xm:f>
            <x14:dxf>
              <fill>
                <patternFill>
                  <bgColor rgb="FFCCFFDD"/>
                </patternFill>
              </fill>
            </x14:dxf>
          </x14:cfRule>
          <x14:cfRule type="expression" priority="319" id="{4BD8BD8B-425A-F742-8451-B2E6B67D9F8B}">
            <xm:f>AND($Y42=Setting!$B$12,Setting!$B$12&lt;&gt;"")</xm:f>
            <x14:dxf>
              <fill>
                <patternFill>
                  <bgColor rgb="FFCFFCFC"/>
                </patternFill>
              </fill>
            </x14:dxf>
          </x14:cfRule>
          <x14:cfRule type="expression" priority="318" id="{EFCA72A6-DA4F-BB42-BA1C-85AD38953769}">
            <xm:f>AND($Y42=Setting!$B$13,Setting!$B$13&lt;&gt;"")</xm:f>
            <x14:dxf>
              <fill>
                <patternFill>
                  <bgColor rgb="FFCCEEFF"/>
                </patternFill>
              </fill>
            </x14:dxf>
          </x14:cfRule>
          <x14:cfRule type="expression" priority="317" id="{DDDDEF8C-F441-9545-9CCC-3BA4B9660C9E}">
            <xm:f>AND($Y42=Setting!$B$14,Setting!$B$14&lt;&gt;"")</xm:f>
            <x14:dxf>
              <fill>
                <patternFill>
                  <bgColor rgb="FFCCDDFF"/>
                </patternFill>
              </fill>
            </x14:dxf>
          </x14:cfRule>
          <x14:cfRule type="expression" priority="312" id="{ED5284C7-DB27-1F46-92E5-0522266573CD}">
            <xm:f>AND($Y42=Setting!$B$19,Setting!$B$19&lt;&gt;"")</xm:f>
            <x14:dxf>
              <fill>
                <patternFill>
                  <bgColor rgb="FFFFCCDD"/>
                </patternFill>
              </fill>
            </x14:dxf>
          </x14:cfRule>
          <x14:cfRule type="expression" priority="313" id="{FA390D5F-4425-4943-B230-66A79E9CCEE6}">
            <xm:f>AND($Y42=Setting!$B$18,Setting!$B$18&lt;&gt;"")</xm:f>
            <x14:dxf>
              <fill>
                <patternFill>
                  <bgColor rgb="FFF7D4EB"/>
                </patternFill>
              </fill>
            </x14:dxf>
          </x14:cfRule>
          <x14:cfRule type="expression" priority="314" id="{E8D013BE-F767-B042-8B02-8A7C7FE1C7C7}">
            <xm:f>AND($Y42=Setting!$B$17,Setting!$B$17&lt;&gt;"")</xm:f>
            <x14:dxf>
              <fill>
                <patternFill>
                  <bgColor rgb="FFFFCCFF"/>
                </patternFill>
              </fill>
            </x14:dxf>
          </x14:cfRule>
          <x14:cfRule type="expression" priority="315" id="{1D361014-2822-614D-B398-E98C1FD4E8F8}">
            <xm:f>AND($Y42=Setting!$B$16,Setting!$B$16&lt;&gt;"")</xm:f>
            <x14:dxf>
              <fill>
                <patternFill>
                  <bgColor rgb="FFEECCFF"/>
                </patternFill>
              </fill>
            </x14:dxf>
          </x14:cfRule>
          <xm:sqref>X42:Y54</xm:sqref>
        </x14:conditionalFormatting>
        <x14:conditionalFormatting xmlns:xm="http://schemas.microsoft.com/office/excel/2006/main">
          <x14:cfRule type="expression" priority="1089" id="{03341A9D-04B6-4305-A48C-9F20AD3F479D}">
            <xm:f>AND($Y37=Setting!$B$19,Setting!$B$19&lt;&gt;"")</xm:f>
            <x14:dxf>
              <fill>
                <patternFill>
                  <bgColor rgb="FFFFCCDD"/>
                </patternFill>
              </fill>
            </x14:dxf>
          </x14:cfRule>
          <xm:sqref>X68:Y125 X37:Y40 X56:Y66</xm:sqref>
        </x14:conditionalFormatting>
        <x14:conditionalFormatting xmlns:xm="http://schemas.microsoft.com/office/excel/2006/main">
          <x14:cfRule type="expression" priority="1072" id="{49006E84-8C26-4858-A92D-59FFC7ADD79B}">
            <xm:f>AND($AA37=Setting!$B$6,Setting!$B$6&lt;&gt;"")</xm:f>
            <x14:dxf>
              <fill>
                <patternFill>
                  <bgColor rgb="FFF1E5DB"/>
                </patternFill>
              </fill>
            </x14:dxf>
          </x14:cfRule>
          <x14:cfRule type="expression" priority="1071" id="{EABF1A2F-A70C-4FA9-B4BE-2E0D6B376D45}">
            <xm:f>AND($AA37=Setting!$B$7,Setting!$B$7&lt;&gt;"")</xm:f>
            <x14:dxf>
              <fill>
                <patternFill>
                  <bgColor rgb="FFFFEECC"/>
                </patternFill>
              </fill>
            </x14:dxf>
          </x14:cfRule>
          <x14:cfRule type="expression" priority="1073" id="{6E2FFEB6-CAAE-4591-8BDB-09574410EE34}">
            <xm:f>AND($AA37=Setting!$B$5,Setting!$B$5&lt;&gt;"")</xm:f>
            <x14:dxf>
              <fill>
                <patternFill>
                  <bgColor rgb="FFFFCCCC"/>
                </patternFill>
              </fill>
            </x14:dxf>
          </x14:cfRule>
          <x14:cfRule type="expression" priority="1069" id="{6500AF3D-D461-4F4F-B011-A583F6D7A7B9}">
            <xm:f>AND($AA37=Setting!$B$9,Setting!$B$9&lt;&gt;"")</xm:f>
            <x14:dxf>
              <fill>
                <patternFill>
                  <bgColor rgb="FFEEFFCC"/>
                </patternFill>
              </fill>
            </x14:dxf>
          </x14:cfRule>
          <x14:cfRule type="expression" priority="1070" id="{0135BB25-6880-4023-86FC-740F5CE95EB7}">
            <xm:f>AND($AA37=Setting!$B$8,Setting!$B$8&lt;&gt;"")</xm:f>
            <x14:dxf>
              <fill>
                <patternFill>
                  <bgColor rgb="FFFFFFCC"/>
                </patternFill>
              </fill>
            </x14:dxf>
          </x14:cfRule>
          <xm:sqref>Z37:AA40 Z44:AA54 Z56:AA66 Z68:AA125</xm:sqref>
        </x14:conditionalFormatting>
        <x14:conditionalFormatting xmlns:xm="http://schemas.microsoft.com/office/excel/2006/main">
          <x14:cfRule type="expression" priority="1067" id="{F5988660-87B0-4908-83D8-94B2A006E1D5}">
            <xm:f>AND($AA37=Setting!$B$11,Setting!$B$11&lt;&gt;"")</xm:f>
            <x14:dxf>
              <fill>
                <patternFill>
                  <bgColor rgb="FFCCFFDD"/>
                </patternFill>
              </fill>
            </x14:dxf>
          </x14:cfRule>
          <x14:cfRule type="expression" priority="1068" id="{055C778E-D6FD-4E87-8205-B78CDF20B9F1}">
            <xm:f>AND($AA37=Setting!$B$10,Setting!$B$10&lt;&gt;"")</xm:f>
            <x14:dxf>
              <fill>
                <patternFill>
                  <bgColor rgb="FFDDFFCC"/>
                </patternFill>
              </fill>
            </x14:dxf>
          </x14:cfRule>
          <x14:cfRule type="expression" priority="1060" id="{4B193E4D-0C11-4106-A5CC-728D77655429}">
            <xm:f>AND($AA37=Setting!$B$18,Setting!$B$18&lt;&gt;"")</xm:f>
            <x14:dxf>
              <fill>
                <patternFill>
                  <bgColor rgb="FFF7D4EB"/>
                </patternFill>
              </fill>
            </x14:dxf>
          </x14:cfRule>
          <x14:cfRule type="expression" priority="1061" id="{B4944B2C-9D5A-4D2F-913F-E0F056293917}">
            <xm:f>AND($AA37=Setting!$B$17,Setting!$B$17&lt;&gt;"")</xm:f>
            <x14:dxf>
              <fill>
                <patternFill>
                  <bgColor rgb="FFFFCCFF"/>
                </patternFill>
              </fill>
            </x14:dxf>
          </x14:cfRule>
          <x14:cfRule type="expression" priority="1062" id="{67D3FEFB-C242-49D4-AA6A-46DA6F058C06}">
            <xm:f>AND($AA37=Setting!$B$16,Setting!$B$16&lt;&gt;"")</xm:f>
            <x14:dxf>
              <fill>
                <patternFill>
                  <bgColor rgb="FFEECCFF"/>
                </patternFill>
              </fill>
            </x14:dxf>
          </x14:cfRule>
          <x14:cfRule type="expression" priority="1063" id="{64557859-A244-43B1-834A-D13D0C1E632E}">
            <xm:f>AND($AA37=Setting!$B$15,Setting!$B$15&lt;&gt;"")</xm:f>
            <x14:dxf>
              <fill>
                <patternFill>
                  <bgColor rgb="FFD6D6F5"/>
                </patternFill>
              </fill>
            </x14:dxf>
          </x14:cfRule>
          <x14:cfRule type="expression" priority="1064" id="{DD7AB72D-65C4-4CC7-809C-44CCE128E7B2}">
            <xm:f>AND($AA37=Setting!$B$14,Setting!$B$14&lt;&gt;"")</xm:f>
            <x14:dxf>
              <fill>
                <patternFill>
                  <bgColor rgb="FFCCDDFF"/>
                </patternFill>
              </fill>
            </x14:dxf>
          </x14:cfRule>
          <x14:cfRule type="expression" priority="1065" id="{7029DCE1-DFA7-4F1B-9F76-6307D282671D}">
            <xm:f>AND($AA37=Setting!$B$13,Setting!$B$13&lt;&gt;"")</xm:f>
            <x14:dxf>
              <fill>
                <patternFill>
                  <bgColor rgb="FFCCEEFF"/>
                </patternFill>
              </fill>
            </x14:dxf>
          </x14:cfRule>
          <x14:cfRule type="expression" priority="1066" id="{476E88EC-40D2-44B4-90BA-744146928EAD}">
            <xm:f>AND($AA37=Setting!$B$12,Setting!$B$12&lt;&gt;"")</xm:f>
            <x14:dxf>
              <fill>
                <patternFill>
                  <bgColor rgb="FFCFFCFC"/>
                </patternFill>
              </fill>
            </x14:dxf>
          </x14:cfRule>
          <xm:sqref>Z37:AA40 Z56:AA66 Z68:AA125</xm:sqref>
        </x14:conditionalFormatting>
        <x14:conditionalFormatting xmlns:xm="http://schemas.microsoft.com/office/excel/2006/main">
          <x14:cfRule type="expression" priority="307" id="{1655DB6C-A816-B540-BEE1-EE333D4E908E}">
            <xm:f>AND($AA42=Setting!$B$9,Setting!$B$9&lt;&gt;"")</xm:f>
            <x14:dxf>
              <fill>
                <patternFill>
                  <bgColor rgb="FFEEFFCC"/>
                </patternFill>
              </fill>
            </x14:dxf>
          </x14:cfRule>
          <x14:cfRule type="expression" priority="311" id="{E7A6739E-D5CF-1845-B420-8B650F6CEAC3}">
            <xm:f>AND($AA42=Setting!$B$5,Setting!$B$5&lt;&gt;"")</xm:f>
            <x14:dxf>
              <fill>
                <patternFill>
                  <bgColor rgb="FFFFCCCC"/>
                </patternFill>
              </fill>
            </x14:dxf>
          </x14:cfRule>
          <x14:cfRule type="expression" priority="310" id="{E7A4C42D-8D74-114B-AAE9-339A7E772FD4}">
            <xm:f>AND($AA42=Setting!$B$6,Setting!$B$6&lt;&gt;"")</xm:f>
            <x14:dxf>
              <fill>
                <patternFill>
                  <bgColor rgb="FFF1E5DB"/>
                </patternFill>
              </fill>
            </x14:dxf>
          </x14:cfRule>
          <x14:cfRule type="expression" priority="309" id="{E4634754-969F-0345-A19C-A1B810970E47}">
            <xm:f>AND($AA42=Setting!$B$7,Setting!$B$7&lt;&gt;"")</xm:f>
            <x14:dxf>
              <fill>
                <patternFill>
                  <bgColor rgb="FFFFEECC"/>
                </patternFill>
              </fill>
            </x14:dxf>
          </x14:cfRule>
          <x14:cfRule type="expression" priority="308" id="{53D13D8E-F7F8-8C4A-B63D-34BAEECC22EB}">
            <xm:f>AND($AA42=Setting!$B$8,Setting!$B$8&lt;&gt;"")</xm:f>
            <x14:dxf>
              <fill>
                <patternFill>
                  <bgColor rgb="FFFFFFCC"/>
                </patternFill>
              </fill>
            </x14:dxf>
          </x14:cfRule>
          <xm:sqref>Z42:AA43</xm:sqref>
        </x14:conditionalFormatting>
        <x14:conditionalFormatting xmlns:xm="http://schemas.microsoft.com/office/excel/2006/main">
          <x14:cfRule type="expression" priority="297" id="{A41A39D0-B2AE-AC43-8309-E4C2F799F81A}">
            <xm:f>AND($AA42=Setting!$B$19,Setting!$B$19&lt;&gt;"")</xm:f>
            <x14:dxf>
              <fill>
                <patternFill>
                  <bgColor rgb="FFFFCCDD"/>
                </patternFill>
              </fill>
            </x14:dxf>
          </x14:cfRule>
          <x14:cfRule type="expression" priority="298" id="{928AB8D0-E6DD-A549-B44C-6DBAF0B3823D}">
            <xm:f>AND($AA42=Setting!$B$18,Setting!$B$18&lt;&gt;"")</xm:f>
            <x14:dxf>
              <fill>
                <patternFill>
                  <bgColor rgb="FFF7D4EB"/>
                </patternFill>
              </fill>
            </x14:dxf>
          </x14:cfRule>
          <x14:cfRule type="expression" priority="299" id="{11F49917-E1F4-9F49-AAD9-13F589247ABB}">
            <xm:f>AND($AA42=Setting!$B$17,Setting!$B$17&lt;&gt;"")</xm:f>
            <x14:dxf>
              <fill>
                <patternFill>
                  <bgColor rgb="FFFFCCFF"/>
                </patternFill>
              </fill>
            </x14:dxf>
          </x14:cfRule>
          <x14:cfRule type="expression" priority="304" id="{2BBDBF9F-A519-9948-848C-60E7552ABDEB}">
            <xm:f>AND($AA42=Setting!$B$12,Setting!$B$12&lt;&gt;"")</xm:f>
            <x14:dxf>
              <fill>
                <patternFill>
                  <bgColor rgb="FFCFFCFC"/>
                </patternFill>
              </fill>
            </x14:dxf>
          </x14:cfRule>
          <x14:cfRule type="expression" priority="303" id="{8CA27CE3-4EE8-E442-BE67-F2AF8AD4F32E}">
            <xm:f>AND($AA42=Setting!$B$13,Setting!$B$13&lt;&gt;"")</xm:f>
            <x14:dxf>
              <fill>
                <patternFill>
                  <bgColor rgb="FFCCEEFF"/>
                </patternFill>
              </fill>
            </x14:dxf>
          </x14:cfRule>
          <x14:cfRule type="expression" priority="302" id="{920062FC-C9D2-C24E-9622-F8887FD8E760}">
            <xm:f>AND($AA42=Setting!$B$14,Setting!$B$14&lt;&gt;"")</xm:f>
            <x14:dxf>
              <fill>
                <patternFill>
                  <bgColor rgb="FFCCDDFF"/>
                </patternFill>
              </fill>
            </x14:dxf>
          </x14:cfRule>
          <x14:cfRule type="expression" priority="301" id="{B50EF418-F14B-164E-B36B-4DC1261967B3}">
            <xm:f>AND($AA42=Setting!$B$15,Setting!$B$15&lt;&gt;"")</xm:f>
            <x14:dxf>
              <fill>
                <patternFill>
                  <bgColor rgb="FFD6D6F5"/>
                </patternFill>
              </fill>
            </x14:dxf>
          </x14:cfRule>
          <x14:cfRule type="expression" priority="305" id="{5EA75D3E-9CCC-044D-AAA9-DDB3CFDECA34}">
            <xm:f>AND($AA42=Setting!$B$11,Setting!$B$11&lt;&gt;"")</xm:f>
            <x14:dxf>
              <fill>
                <patternFill>
                  <bgColor rgb="FFCCFFDD"/>
                </patternFill>
              </fill>
            </x14:dxf>
          </x14:cfRule>
          <x14:cfRule type="expression" priority="306" id="{9C2982EE-8A27-AB45-95AF-C02149D3E0B2}">
            <xm:f>AND($AA42=Setting!$B$10,Setting!$B$10&lt;&gt;"")</xm:f>
            <x14:dxf>
              <fill>
                <patternFill>
                  <bgColor rgb="FFDDFFCC"/>
                </patternFill>
              </fill>
            </x14:dxf>
          </x14:cfRule>
          <x14:cfRule type="expression" priority="300" id="{872943E4-DE96-D84F-BBB1-1A16E2C81DF2}">
            <xm:f>AND($AA42=Setting!$B$16,Setting!$B$16&lt;&gt;"")</xm:f>
            <x14:dxf>
              <fill>
                <patternFill>
                  <bgColor rgb="FFEECCFF"/>
                </patternFill>
              </fill>
            </x14:dxf>
          </x14:cfRule>
          <xm:sqref>Z42:AA54</xm:sqref>
        </x14:conditionalFormatting>
        <x14:conditionalFormatting xmlns:xm="http://schemas.microsoft.com/office/excel/2006/main">
          <x14:cfRule type="expression" priority="1059" id="{7E843928-945E-48ED-855A-FBF3906B2908}">
            <xm:f>AND($AA37=Setting!$B$19,Setting!$B$19&lt;&gt;"")</xm:f>
            <x14:dxf>
              <fill>
                <patternFill>
                  <bgColor rgb="FFFFCCDD"/>
                </patternFill>
              </fill>
            </x14:dxf>
          </x14:cfRule>
          <xm:sqref>Z68:AA125 Z37:AA40 Z56:AA66</xm:sqref>
        </x14:conditionalFormatting>
        <x14:conditionalFormatting xmlns:xm="http://schemas.microsoft.com/office/excel/2006/main">
          <x14:cfRule type="expression" priority="1041" id="{3CCB75ED-0FFA-4B46-B984-36F399250AD8}">
            <xm:f>AND($AC37=Setting!$B$7,Setting!$B$7&lt;&gt;"")</xm:f>
            <x14:dxf>
              <fill>
                <patternFill>
                  <bgColor rgb="FFFFEECC"/>
                </patternFill>
              </fill>
            </x14:dxf>
          </x14:cfRule>
          <x14:cfRule type="expression" priority="1042" id="{28FB1481-8AC3-4089-B75B-0CE1F423280A}">
            <xm:f>AND($AC37=Setting!$B$6,Setting!$B$6&lt;&gt;"")</xm:f>
            <x14:dxf>
              <fill>
                <patternFill>
                  <bgColor rgb="FFF1E5DB"/>
                </patternFill>
              </fill>
            </x14:dxf>
          </x14:cfRule>
          <x14:cfRule type="expression" priority="1043" id="{738D7CB6-6F6B-4F1D-9E5E-1E7FFD7D4674}">
            <xm:f>AND($AC37=Setting!$B$5,Setting!$B$5&lt;&gt;"")</xm:f>
            <x14:dxf>
              <fill>
                <patternFill>
                  <bgColor rgb="FFFFCCCC"/>
                </patternFill>
              </fill>
            </x14:dxf>
          </x14:cfRule>
          <x14:cfRule type="expression" priority="1039" id="{99943534-3B24-47ED-8399-C78ED1D4A35F}">
            <xm:f>AND($AC37=Setting!$B$9,Setting!$B$9&lt;&gt;"")</xm:f>
            <x14:dxf>
              <fill>
                <patternFill>
                  <bgColor rgb="FFEEFFCC"/>
                </patternFill>
              </fill>
            </x14:dxf>
          </x14:cfRule>
          <x14:cfRule type="expression" priority="1040" id="{6FF9BB04-B133-4231-B1F5-99B5AD01DA0B}">
            <xm:f>AND($AC37=Setting!$B$8,Setting!$B$8&lt;&gt;"")</xm:f>
            <x14:dxf>
              <fill>
                <patternFill>
                  <bgColor rgb="FFFFFFCC"/>
                </patternFill>
              </fill>
            </x14:dxf>
          </x14:cfRule>
          <xm:sqref>AB37:AC40 AB44:AC54 AB56:AC66 AB68:AC125</xm:sqref>
        </x14:conditionalFormatting>
        <x14:conditionalFormatting xmlns:xm="http://schemas.microsoft.com/office/excel/2006/main">
          <x14:cfRule type="expression" priority="1038" id="{B49BD13B-4AF0-4B51-A360-5EFB04670A3D}">
            <xm:f>AND($AC37=Setting!$B$10,Setting!$B$10&lt;&gt;"")</xm:f>
            <x14:dxf>
              <fill>
                <patternFill>
                  <bgColor rgb="FFDDFFCC"/>
                </patternFill>
              </fill>
            </x14:dxf>
          </x14:cfRule>
          <x14:cfRule type="expression" priority="1037" id="{9AF49BF5-8D39-4E5B-8852-70B4D5BE03E3}">
            <xm:f>AND($AC37=Setting!$B$11,Setting!$B$11&lt;&gt;"")</xm:f>
            <x14:dxf>
              <fill>
                <patternFill>
                  <bgColor rgb="FFCCFFDD"/>
                </patternFill>
              </fill>
            </x14:dxf>
          </x14:cfRule>
          <x14:cfRule type="expression" priority="1036" id="{8E16C912-8E1A-441A-8724-D8D5A787DC24}">
            <xm:f>AND($AC37=Setting!$B$12,Setting!$B$12&lt;&gt;"")</xm:f>
            <x14:dxf>
              <fill>
                <patternFill>
                  <bgColor rgb="FFCFFCFC"/>
                </patternFill>
              </fill>
            </x14:dxf>
          </x14:cfRule>
          <x14:cfRule type="expression" priority="1035" id="{F5406E9F-C903-476E-B2C8-3D472617EE20}">
            <xm:f>AND($AC37=Setting!$B$13,Setting!$B$13&lt;&gt;"")</xm:f>
            <x14:dxf>
              <fill>
                <patternFill>
                  <bgColor rgb="FFCCEEFF"/>
                </patternFill>
              </fill>
            </x14:dxf>
          </x14:cfRule>
          <x14:cfRule type="expression" priority="1034" id="{0FE8C498-9142-48C4-80FD-D0A72BFD95DD}">
            <xm:f>AND($AC37=Setting!$B$14,Setting!$B$14&lt;&gt;"")</xm:f>
            <x14:dxf>
              <fill>
                <patternFill>
                  <bgColor rgb="FFCCDDFF"/>
                </patternFill>
              </fill>
            </x14:dxf>
          </x14:cfRule>
          <x14:cfRule type="expression" priority="1033" id="{AC38A9E7-375F-43EC-BD24-22C2659602CF}">
            <xm:f>AND($AC37=Setting!$B$15,Setting!$B$15&lt;&gt;"")</xm:f>
            <x14:dxf>
              <fill>
                <patternFill>
                  <bgColor rgb="FFD6D6F5"/>
                </patternFill>
              </fill>
            </x14:dxf>
          </x14:cfRule>
          <x14:cfRule type="expression" priority="1032" id="{9D03340C-F659-4495-AC0D-5440103B6B42}">
            <xm:f>AND($AC37=Setting!$B$16,Setting!$B$16&lt;&gt;"")</xm:f>
            <x14:dxf>
              <fill>
                <patternFill>
                  <bgColor rgb="FFEECCFF"/>
                </patternFill>
              </fill>
            </x14:dxf>
          </x14:cfRule>
          <x14:cfRule type="expression" priority="1031" id="{DAC3C200-2D76-4D75-8E5E-66B2BA03803A}">
            <xm:f>AND($AC37=Setting!$B$17,Setting!$B$17&lt;&gt;"")</xm:f>
            <x14:dxf>
              <fill>
                <patternFill>
                  <bgColor rgb="FFFFCCFF"/>
                </patternFill>
              </fill>
            </x14:dxf>
          </x14:cfRule>
          <x14:cfRule type="expression" priority="1030" id="{575BB3F9-26A6-4B32-AD3C-139B78953B00}">
            <xm:f>AND($AC37=Setting!$B$18,Setting!$B$18&lt;&gt;"")</xm:f>
            <x14:dxf>
              <fill>
                <patternFill>
                  <bgColor rgb="FFF7D4EB"/>
                </patternFill>
              </fill>
            </x14:dxf>
          </x14:cfRule>
          <xm:sqref>AB37:AC40 AB56:AC66 AB68:AC125</xm:sqref>
        </x14:conditionalFormatting>
        <x14:conditionalFormatting xmlns:xm="http://schemas.microsoft.com/office/excel/2006/main">
          <x14:cfRule type="expression" priority="296" id="{3D61B366-34D8-1641-84AB-51E01BE6AA11}">
            <xm:f>AND($AC42=Setting!$B$5,Setting!$B$5&lt;&gt;"")</xm:f>
            <x14:dxf>
              <fill>
                <patternFill>
                  <bgColor rgb="FFFFCCCC"/>
                </patternFill>
              </fill>
            </x14:dxf>
          </x14:cfRule>
          <x14:cfRule type="expression" priority="292" id="{0EA525F1-B220-D44D-A8F3-3B8AE23D1265}">
            <xm:f>AND($AC42=Setting!$B$9,Setting!$B$9&lt;&gt;"")</xm:f>
            <x14:dxf>
              <fill>
                <patternFill>
                  <bgColor rgb="FFEEFFCC"/>
                </patternFill>
              </fill>
            </x14:dxf>
          </x14:cfRule>
          <x14:cfRule type="expression" priority="293" id="{4A6F6753-F7DC-004A-8EDF-4683F6B14873}">
            <xm:f>AND($AC42=Setting!$B$8,Setting!$B$8&lt;&gt;"")</xm:f>
            <x14:dxf>
              <fill>
                <patternFill>
                  <bgColor rgb="FFFFFFCC"/>
                </patternFill>
              </fill>
            </x14:dxf>
          </x14:cfRule>
          <x14:cfRule type="expression" priority="294" id="{B17A6950-C1D7-A246-9358-480F02F11A73}">
            <xm:f>AND($AC42=Setting!$B$7,Setting!$B$7&lt;&gt;"")</xm:f>
            <x14:dxf>
              <fill>
                <patternFill>
                  <bgColor rgb="FFFFEECC"/>
                </patternFill>
              </fill>
            </x14:dxf>
          </x14:cfRule>
          <x14:cfRule type="expression" priority="295" id="{E2FF65D2-D446-2143-814A-11894D6A69CD}">
            <xm:f>AND($AC42=Setting!$B$6,Setting!$B$6&lt;&gt;"")</xm:f>
            <x14:dxf>
              <fill>
                <patternFill>
                  <bgColor rgb="FFF1E5DB"/>
                </patternFill>
              </fill>
            </x14:dxf>
          </x14:cfRule>
          <xm:sqref>AB42:AC43</xm:sqref>
        </x14:conditionalFormatting>
        <x14:conditionalFormatting xmlns:xm="http://schemas.microsoft.com/office/excel/2006/main">
          <x14:cfRule type="expression" priority="283" id="{F23770D7-E1EC-CC41-B751-A73F0306E655}">
            <xm:f>AND($AC42=Setting!$B$18,Setting!$B$18&lt;&gt;"")</xm:f>
            <x14:dxf>
              <fill>
                <patternFill>
                  <bgColor rgb="FFF7D4EB"/>
                </patternFill>
              </fill>
            </x14:dxf>
          </x14:cfRule>
          <x14:cfRule type="expression" priority="285" id="{A3D2B19F-C6E0-B740-91DB-FA496BCE20B9}">
            <xm:f>AND($AC42=Setting!$B$16,Setting!$B$16&lt;&gt;"")</xm:f>
            <x14:dxf>
              <fill>
                <patternFill>
                  <bgColor rgb="FFEECCFF"/>
                </patternFill>
              </fill>
            </x14:dxf>
          </x14:cfRule>
          <x14:cfRule type="expression" priority="286" id="{1CE3874F-50AC-9343-829C-1B7C3C9A7FA4}">
            <xm:f>AND($AC42=Setting!$B$15,Setting!$B$15&lt;&gt;"")</xm:f>
            <x14:dxf>
              <fill>
                <patternFill>
                  <bgColor rgb="FFD6D6F5"/>
                </patternFill>
              </fill>
            </x14:dxf>
          </x14:cfRule>
          <x14:cfRule type="expression" priority="287" id="{09F8019D-AE0B-004B-8C61-229AFB830293}">
            <xm:f>AND($AC42=Setting!$B$14,Setting!$B$14&lt;&gt;"")</xm:f>
            <x14:dxf>
              <fill>
                <patternFill>
                  <bgColor rgb="FFCCDDFF"/>
                </patternFill>
              </fill>
            </x14:dxf>
          </x14:cfRule>
          <x14:cfRule type="expression" priority="288" id="{3C084D6A-7718-124F-9282-0E5693AD1B46}">
            <xm:f>AND($AC42=Setting!$B$13,Setting!$B$13&lt;&gt;"")</xm:f>
            <x14:dxf>
              <fill>
                <patternFill>
                  <bgColor rgb="FFCCEEFF"/>
                </patternFill>
              </fill>
            </x14:dxf>
          </x14:cfRule>
          <x14:cfRule type="expression" priority="289" id="{CCE69D2F-9A4B-C141-9BFB-31F73E679E08}">
            <xm:f>AND($AC42=Setting!$B$12,Setting!$B$12&lt;&gt;"")</xm:f>
            <x14:dxf>
              <fill>
                <patternFill>
                  <bgColor rgb="FFCFFCFC"/>
                </patternFill>
              </fill>
            </x14:dxf>
          </x14:cfRule>
          <x14:cfRule type="expression" priority="290" id="{C066D5EE-F2C5-554E-9E94-2363E9D343E0}">
            <xm:f>AND($AC42=Setting!$B$11,Setting!$B$11&lt;&gt;"")</xm:f>
            <x14:dxf>
              <fill>
                <patternFill>
                  <bgColor rgb="FFCCFFDD"/>
                </patternFill>
              </fill>
            </x14:dxf>
          </x14:cfRule>
          <x14:cfRule type="expression" priority="291" id="{8EA33F31-7257-EC48-93A4-C26ECD1834C3}">
            <xm:f>AND($AC42=Setting!$B$10,Setting!$B$10&lt;&gt;"")</xm:f>
            <x14:dxf>
              <fill>
                <patternFill>
                  <bgColor rgb="FFDDFFCC"/>
                </patternFill>
              </fill>
            </x14:dxf>
          </x14:cfRule>
          <x14:cfRule type="expression" priority="284" id="{02DDC9DE-DBB8-2A42-AEAC-FB64E6A66968}">
            <xm:f>AND($AC42=Setting!$B$17,Setting!$B$17&lt;&gt;"")</xm:f>
            <x14:dxf>
              <fill>
                <patternFill>
                  <bgColor rgb="FFFFCCFF"/>
                </patternFill>
              </fill>
            </x14:dxf>
          </x14:cfRule>
          <x14:cfRule type="expression" priority="282" id="{3878B32C-41DD-5844-B65C-C9AA8479A9D2}">
            <xm:f>AND($AC42=Setting!$B$19,Setting!$B$19&lt;&gt;"")</xm:f>
            <x14:dxf>
              <fill>
                <patternFill>
                  <bgColor rgb="FFFFCCDD"/>
                </patternFill>
              </fill>
            </x14:dxf>
          </x14:cfRule>
          <xm:sqref>AB42:AC54</xm:sqref>
        </x14:conditionalFormatting>
        <x14:conditionalFormatting xmlns:xm="http://schemas.microsoft.com/office/excel/2006/main">
          <x14:cfRule type="expression" priority="1029" id="{2DC5A591-8B45-4676-86CC-6291C29E435D}">
            <xm:f>AND($AC37=Setting!$B$19,Setting!$B$19&lt;&gt;"")</xm:f>
            <x14:dxf>
              <fill>
                <patternFill>
                  <bgColor rgb="FFFFCCDD"/>
                </patternFill>
              </fill>
            </x14:dxf>
          </x14:cfRule>
          <xm:sqref>AB68:AC125 AB37:AC40 AB56:AC66</xm:sqref>
        </x14:conditionalFormatting>
        <x14:conditionalFormatting xmlns:xm="http://schemas.microsoft.com/office/excel/2006/main">
          <x14:cfRule type="expression" priority="1009" id="{A0862B78-4F1C-4E29-B8C6-846A2EFF9C2E}">
            <xm:f>AND($AE37=Setting!$B$9,Setting!$B$9&lt;&gt;"")</xm:f>
            <x14:dxf>
              <fill>
                <patternFill>
                  <bgColor rgb="FFEEFFCC"/>
                </patternFill>
              </fill>
            </x14:dxf>
          </x14:cfRule>
          <x14:cfRule type="expression" priority="1010" id="{CC1DD928-C520-49FC-8AA0-E521F259E384}">
            <xm:f>AND($AE37=Setting!$B$8,Setting!$B$8&lt;&gt;"")</xm:f>
            <x14:dxf>
              <fill>
                <patternFill>
                  <bgColor rgb="FFFFFFCC"/>
                </patternFill>
              </fill>
            </x14:dxf>
          </x14:cfRule>
          <x14:cfRule type="expression" priority="1011" id="{BA1FB933-C8D9-44F0-8C98-52EB4E56A383}">
            <xm:f>AND($AE37=Setting!$B$7,Setting!$B$7&lt;&gt;"")</xm:f>
            <x14:dxf>
              <fill>
                <patternFill>
                  <bgColor rgb="FFFFEECC"/>
                </patternFill>
              </fill>
            </x14:dxf>
          </x14:cfRule>
          <x14:cfRule type="expression" priority="1012" id="{388C8786-A411-4625-986D-ABFD93818BE9}">
            <xm:f>AND($AE37=Setting!$B$6,Setting!$B$6&lt;&gt;"")</xm:f>
            <x14:dxf>
              <fill>
                <patternFill>
                  <bgColor rgb="FFF1E5DB"/>
                </patternFill>
              </fill>
            </x14:dxf>
          </x14:cfRule>
          <x14:cfRule type="expression" priority="1013" id="{362B3E66-EDD5-4EA2-A168-7D97ED873558}">
            <xm:f>AND($AE37=Setting!$B$5,Setting!$B$5&lt;&gt;"")</xm:f>
            <x14:dxf>
              <fill>
                <patternFill>
                  <bgColor rgb="FFFFCCCC"/>
                </patternFill>
              </fill>
            </x14:dxf>
          </x14:cfRule>
          <xm:sqref>AD37:AE40 AD44:AE54 AD56:AE66 AD68:AE125</xm:sqref>
        </x14:conditionalFormatting>
        <x14:conditionalFormatting xmlns:xm="http://schemas.microsoft.com/office/excel/2006/main">
          <x14:cfRule type="expression" priority="1004" id="{43571280-3B1C-4136-96CF-D552B47943CF}">
            <xm:f>AND($AE37=Setting!$B$14,Setting!$B$14&lt;&gt;"")</xm:f>
            <x14:dxf>
              <fill>
                <patternFill>
                  <bgColor rgb="FFCCDDFF"/>
                </patternFill>
              </fill>
            </x14:dxf>
          </x14:cfRule>
          <x14:cfRule type="expression" priority="1006" id="{11010912-52D5-4D15-9031-8C9B92CFDE6B}">
            <xm:f>AND($AE37=Setting!$B$12,Setting!$B$12&lt;&gt;"")</xm:f>
            <x14:dxf>
              <fill>
                <patternFill>
                  <bgColor rgb="FFCFFCFC"/>
                </patternFill>
              </fill>
            </x14:dxf>
          </x14:cfRule>
          <x14:cfRule type="expression" priority="1002" id="{D9A370FE-B8EC-451F-A5B0-D939CAF2A2D9}">
            <xm:f>AND($AE37=Setting!$B$16,Setting!$B$16&lt;&gt;"")</xm:f>
            <x14:dxf>
              <fill>
                <patternFill>
                  <bgColor rgb="FFEECCFF"/>
                </patternFill>
              </fill>
            </x14:dxf>
          </x14:cfRule>
          <x14:cfRule type="expression" priority="1007" id="{BB0CB29B-F31E-4322-B73A-C6F964A82B20}">
            <xm:f>AND($AE37=Setting!$B$11,Setting!$B$11&lt;&gt;"")</xm:f>
            <x14:dxf>
              <fill>
                <patternFill>
                  <bgColor rgb="FFCCFFDD"/>
                </patternFill>
              </fill>
            </x14:dxf>
          </x14:cfRule>
          <x14:cfRule type="expression" priority="1001" id="{EDC9EFA7-9179-4D51-8989-DD78FF440742}">
            <xm:f>AND($AE37=Setting!$B$17,Setting!$B$17&lt;&gt;"")</xm:f>
            <x14:dxf>
              <fill>
                <patternFill>
                  <bgColor rgb="FFFFCCFF"/>
                </patternFill>
              </fill>
            </x14:dxf>
          </x14:cfRule>
          <x14:cfRule type="expression" priority="1000" id="{60D708C4-833D-423E-A8D8-ACFF4D814E01}">
            <xm:f>AND($AE37=Setting!$B$18,Setting!$B$18&lt;&gt;"")</xm:f>
            <x14:dxf>
              <fill>
                <patternFill>
                  <bgColor rgb="FFF7D4EB"/>
                </patternFill>
              </fill>
            </x14:dxf>
          </x14:cfRule>
          <x14:cfRule type="expression" priority="1005" id="{F5237848-C052-4B2F-8888-C4B69305E55F}">
            <xm:f>AND($AE37=Setting!$B$13,Setting!$B$13&lt;&gt;"")</xm:f>
            <x14:dxf>
              <fill>
                <patternFill>
                  <bgColor rgb="FFCCEEFF"/>
                </patternFill>
              </fill>
            </x14:dxf>
          </x14:cfRule>
          <x14:cfRule type="expression" priority="1008" id="{E020B71A-137A-41C6-A577-85B236764F37}">
            <xm:f>AND($AE37=Setting!$B$10,Setting!$B$10&lt;&gt;"")</xm:f>
            <x14:dxf>
              <fill>
                <patternFill>
                  <bgColor rgb="FFDDFFCC"/>
                </patternFill>
              </fill>
            </x14:dxf>
          </x14:cfRule>
          <x14:cfRule type="expression" priority="1003" id="{B90A12E1-9B92-4DE8-B705-350FBF5C6BCC}">
            <xm:f>AND($AE37=Setting!$B$15,Setting!$B$15&lt;&gt;"")</xm:f>
            <x14:dxf>
              <fill>
                <patternFill>
                  <bgColor rgb="FFD6D6F5"/>
                </patternFill>
              </fill>
            </x14:dxf>
          </x14:cfRule>
          <xm:sqref>AD37:AE40 AD56:AE66 AD68:AE125</xm:sqref>
        </x14:conditionalFormatting>
        <x14:conditionalFormatting xmlns:xm="http://schemas.microsoft.com/office/excel/2006/main">
          <x14:cfRule type="expression" priority="277" id="{9CC585B9-E79C-C34B-8CB8-CA58155670C5}">
            <xm:f>AND($AE42=Setting!$B$9,Setting!$B$9&lt;&gt;"")</xm:f>
            <x14:dxf>
              <fill>
                <patternFill>
                  <bgColor rgb="FFEEFFCC"/>
                </patternFill>
              </fill>
            </x14:dxf>
          </x14:cfRule>
          <x14:cfRule type="expression" priority="278" id="{4E312C05-3DA3-2D42-8661-C6075647AEFC}">
            <xm:f>AND($AE42=Setting!$B$8,Setting!$B$8&lt;&gt;"")</xm:f>
            <x14:dxf>
              <fill>
                <patternFill>
                  <bgColor rgb="FFFFFFCC"/>
                </patternFill>
              </fill>
            </x14:dxf>
          </x14:cfRule>
          <x14:cfRule type="expression" priority="279" id="{B4CD7C32-F810-FC4B-A4DB-0BEAC193E7A2}">
            <xm:f>AND($AE42=Setting!$B$7,Setting!$B$7&lt;&gt;"")</xm:f>
            <x14:dxf>
              <fill>
                <patternFill>
                  <bgColor rgb="FFFFEECC"/>
                </patternFill>
              </fill>
            </x14:dxf>
          </x14:cfRule>
          <x14:cfRule type="expression" priority="280" id="{DEFA2D7D-1569-614D-9F82-17592157F19C}">
            <xm:f>AND($AE42=Setting!$B$6,Setting!$B$6&lt;&gt;"")</xm:f>
            <x14:dxf>
              <fill>
                <patternFill>
                  <bgColor rgb="FFF1E5DB"/>
                </patternFill>
              </fill>
            </x14:dxf>
          </x14:cfRule>
          <x14:cfRule type="expression" priority="281" id="{85ED7245-23F1-264D-A67D-B9621DA63B06}">
            <xm:f>AND($AE42=Setting!$B$5,Setting!$B$5&lt;&gt;"")</xm:f>
            <x14:dxf>
              <fill>
                <patternFill>
                  <bgColor rgb="FFFFCCCC"/>
                </patternFill>
              </fill>
            </x14:dxf>
          </x14:cfRule>
          <xm:sqref>AD42:AE43</xm:sqref>
        </x14:conditionalFormatting>
        <x14:conditionalFormatting xmlns:xm="http://schemas.microsoft.com/office/excel/2006/main">
          <x14:cfRule type="expression" priority="269" id="{1F80C4EB-BBB5-EA4F-8A6C-D03951A1257F}">
            <xm:f>AND($AE42=Setting!$B$17,Setting!$B$17&lt;&gt;"")</xm:f>
            <x14:dxf>
              <fill>
                <patternFill>
                  <bgColor rgb="FFFFCCFF"/>
                </patternFill>
              </fill>
            </x14:dxf>
          </x14:cfRule>
          <x14:cfRule type="expression" priority="270" id="{D90DC0F8-C186-6C4D-BA4E-AD6BA6B20F39}">
            <xm:f>AND($AE42=Setting!$B$16,Setting!$B$16&lt;&gt;"")</xm:f>
            <x14:dxf>
              <fill>
                <patternFill>
                  <bgColor rgb="FFEECCFF"/>
                </patternFill>
              </fill>
            </x14:dxf>
          </x14:cfRule>
          <x14:cfRule type="expression" priority="271" id="{981B0272-8EC6-F046-8BA1-10C591128BEA}">
            <xm:f>AND($AE42=Setting!$B$15,Setting!$B$15&lt;&gt;"")</xm:f>
            <x14:dxf>
              <fill>
                <patternFill>
                  <bgColor rgb="FFD6D6F5"/>
                </patternFill>
              </fill>
            </x14:dxf>
          </x14:cfRule>
          <x14:cfRule type="expression" priority="272" id="{06892477-7080-EB4C-9C93-CC1C4F102F97}">
            <xm:f>AND($AE42=Setting!$B$14,Setting!$B$14&lt;&gt;"")</xm:f>
            <x14:dxf>
              <fill>
                <patternFill>
                  <bgColor rgb="FFCCDDFF"/>
                </patternFill>
              </fill>
            </x14:dxf>
          </x14:cfRule>
          <x14:cfRule type="expression" priority="273" id="{AC42CC44-8876-A840-9374-B170DA284D36}">
            <xm:f>AND($AE42=Setting!$B$13,Setting!$B$13&lt;&gt;"")</xm:f>
            <x14:dxf>
              <fill>
                <patternFill>
                  <bgColor rgb="FFCCEEFF"/>
                </patternFill>
              </fill>
            </x14:dxf>
          </x14:cfRule>
          <x14:cfRule type="expression" priority="274" id="{18B955DE-976A-2144-93E5-65F2826633A4}">
            <xm:f>AND($AE42=Setting!$B$12,Setting!$B$12&lt;&gt;"")</xm:f>
            <x14:dxf>
              <fill>
                <patternFill>
                  <bgColor rgb="FFCFFCFC"/>
                </patternFill>
              </fill>
            </x14:dxf>
          </x14:cfRule>
          <x14:cfRule type="expression" priority="268" id="{9A2B962A-FD29-044B-816C-9DFB519275F9}">
            <xm:f>AND($AE42=Setting!$B$18,Setting!$B$18&lt;&gt;"")</xm:f>
            <x14:dxf>
              <fill>
                <patternFill>
                  <bgColor rgb="FFF7D4EB"/>
                </patternFill>
              </fill>
            </x14:dxf>
          </x14:cfRule>
          <x14:cfRule type="expression" priority="267" id="{8589BE7D-CC81-5B40-A2F6-3620B889FC31}">
            <xm:f>AND($AE42=Setting!$B$19,Setting!$B$19&lt;&gt;"")</xm:f>
            <x14:dxf>
              <fill>
                <patternFill>
                  <bgColor rgb="FFFFCCDD"/>
                </patternFill>
              </fill>
            </x14:dxf>
          </x14:cfRule>
          <x14:cfRule type="expression" priority="276" id="{8F9B62C8-E825-6448-B655-D88167DB8B49}">
            <xm:f>AND($AE42=Setting!$B$10,Setting!$B$10&lt;&gt;"")</xm:f>
            <x14:dxf>
              <fill>
                <patternFill>
                  <bgColor rgb="FFDDFFCC"/>
                </patternFill>
              </fill>
            </x14:dxf>
          </x14:cfRule>
          <x14:cfRule type="expression" priority="275" id="{4D6D0090-191F-5C4F-ACAA-CA5CA3B93056}">
            <xm:f>AND($AE42=Setting!$B$11,Setting!$B$11&lt;&gt;"")</xm:f>
            <x14:dxf>
              <fill>
                <patternFill>
                  <bgColor rgb="FFCCFFDD"/>
                </patternFill>
              </fill>
            </x14:dxf>
          </x14:cfRule>
          <xm:sqref>AD42:AE54</xm:sqref>
        </x14:conditionalFormatting>
        <x14:conditionalFormatting xmlns:xm="http://schemas.microsoft.com/office/excel/2006/main">
          <x14:cfRule type="expression" priority="999" id="{7BC52E6C-F1FF-456A-9517-9D0BF5323B74}">
            <xm:f>AND($AE37=Setting!$B$19,Setting!$B$19&lt;&gt;"")</xm:f>
            <x14:dxf>
              <fill>
                <patternFill>
                  <bgColor rgb="FFFFCCDD"/>
                </patternFill>
              </fill>
            </x14:dxf>
          </x14:cfRule>
          <xm:sqref>AD68:AE125 AD37:AE40 AD56:AE66</xm:sqref>
        </x14:conditionalFormatting>
        <x14:conditionalFormatting xmlns:xm="http://schemas.microsoft.com/office/excel/2006/main">
          <x14:cfRule type="expression" priority="983" id="{1DE2338E-DB22-406B-A787-422CBF3968FB}">
            <xm:f>AND($AG37=Setting!$B$5,Setting!$B$5&lt;&gt;"")</xm:f>
            <x14:dxf>
              <fill>
                <patternFill>
                  <bgColor rgb="FFFFCCCC"/>
                </patternFill>
              </fill>
            </x14:dxf>
          </x14:cfRule>
          <x14:cfRule type="expression" priority="982" id="{EAE451F2-20CF-4376-BA5A-6D2EE36E7403}">
            <xm:f>AND($AG37=Setting!$B$6,Setting!$B$6&lt;&gt;"")</xm:f>
            <x14:dxf>
              <fill>
                <patternFill>
                  <bgColor rgb="FFF1E5DB"/>
                </patternFill>
              </fill>
            </x14:dxf>
          </x14:cfRule>
          <x14:cfRule type="expression" priority="978" id="{DDE874E7-E85B-452E-AFF6-229D8F9C5F77}">
            <xm:f>AND($AG37=Setting!$B$10,Setting!$B$10&lt;&gt;"")</xm:f>
            <x14:dxf>
              <fill>
                <patternFill>
                  <bgColor rgb="FFDDFFCC"/>
                </patternFill>
              </fill>
            </x14:dxf>
          </x14:cfRule>
          <x14:cfRule type="expression" priority="979" id="{6258FCA7-9BFD-430D-A62E-23E9FCA53299}">
            <xm:f>AND($AG37=Setting!$B$9,Setting!$B$9&lt;&gt;"")</xm:f>
            <x14:dxf>
              <fill>
                <patternFill>
                  <bgColor rgb="FFEEFFCC"/>
                </patternFill>
              </fill>
            </x14:dxf>
          </x14:cfRule>
          <x14:cfRule type="expression" priority="980" id="{705CC6EE-5C23-4FF5-8ED3-C17CE8170605}">
            <xm:f>AND($AG37=Setting!$B$8,Setting!$B$8&lt;&gt;"")</xm:f>
            <x14:dxf>
              <fill>
                <patternFill>
                  <bgColor rgb="FFFFFFCC"/>
                </patternFill>
              </fill>
            </x14:dxf>
          </x14:cfRule>
          <x14:cfRule type="expression" priority="981" id="{DC852922-A7AF-4848-BD20-33C94B96F5DF}">
            <xm:f>AND($AG37=Setting!$B$7,Setting!$B$7&lt;&gt;"")</xm:f>
            <x14:dxf>
              <fill>
                <patternFill>
                  <bgColor rgb="FFFFEECC"/>
                </patternFill>
              </fill>
            </x14:dxf>
          </x14:cfRule>
          <xm:sqref>AF37:AG40 AF44:AG54 AF56:AG66 AF68:AG125</xm:sqref>
        </x14:conditionalFormatting>
        <x14:conditionalFormatting xmlns:xm="http://schemas.microsoft.com/office/excel/2006/main">
          <x14:cfRule type="expression" priority="970" id="{5E180962-C51D-45A1-88C4-292917788478}">
            <xm:f>AND($AG37=Setting!$B$18,Setting!$B$18&lt;&gt;"")</xm:f>
            <x14:dxf>
              <fill>
                <patternFill>
                  <bgColor rgb="FFF7D4EB"/>
                </patternFill>
              </fill>
            </x14:dxf>
          </x14:cfRule>
          <x14:cfRule type="expression" priority="971" id="{87EFB813-E5C0-42AF-9580-A7C1E0A21316}">
            <xm:f>AND($AG37=Setting!$B$17,Setting!$B$17&lt;&gt;"")</xm:f>
            <x14:dxf>
              <fill>
                <patternFill>
                  <bgColor rgb="FFFFCCFF"/>
                </patternFill>
              </fill>
            </x14:dxf>
          </x14:cfRule>
          <x14:cfRule type="expression" priority="972" id="{49B4D76B-81B7-4488-831B-FB0664C18C93}">
            <xm:f>AND($AG37=Setting!$B$16,Setting!$B$16&lt;&gt;"")</xm:f>
            <x14:dxf>
              <fill>
                <patternFill>
                  <bgColor rgb="FFEECCFF"/>
                </patternFill>
              </fill>
            </x14:dxf>
          </x14:cfRule>
          <x14:cfRule type="expression" priority="973" id="{ED50FABB-31E3-4B2D-8744-0F4DA6D3A6AF}">
            <xm:f>AND($AG37=Setting!$B$15,Setting!$B$15&lt;&gt;"")</xm:f>
            <x14:dxf>
              <fill>
                <patternFill>
                  <bgColor rgb="FFD6D6F5"/>
                </patternFill>
              </fill>
            </x14:dxf>
          </x14:cfRule>
          <x14:cfRule type="expression" priority="974" id="{720A1F37-8788-4CF6-AA45-FCEF820BBB57}">
            <xm:f>AND($AG37=Setting!$B$14,Setting!$B$14&lt;&gt;"")</xm:f>
            <x14:dxf>
              <fill>
                <patternFill>
                  <bgColor rgb="FFCCDDFF"/>
                </patternFill>
              </fill>
            </x14:dxf>
          </x14:cfRule>
          <x14:cfRule type="expression" priority="975" id="{B6B52F71-66B2-4779-A281-B03FC37F1361}">
            <xm:f>AND($AG37=Setting!$B$13,Setting!$B$13&lt;&gt;"")</xm:f>
            <x14:dxf>
              <fill>
                <patternFill>
                  <bgColor rgb="FFCCEEFF"/>
                </patternFill>
              </fill>
            </x14:dxf>
          </x14:cfRule>
          <x14:cfRule type="expression" priority="976" id="{2AB515CA-7941-4AD6-A153-3D5DDF1EDA1B}">
            <xm:f>AND($AG37=Setting!$B$12,Setting!$B$12&lt;&gt;"")</xm:f>
            <x14:dxf>
              <fill>
                <patternFill>
                  <bgColor rgb="FFCFFCFC"/>
                </patternFill>
              </fill>
            </x14:dxf>
          </x14:cfRule>
          <x14:cfRule type="expression" priority="977" id="{325E26AB-5A7A-4525-B158-CAA1239F91B7}">
            <xm:f>AND($AG37=Setting!$B$11,Setting!$B$11&lt;&gt;"")</xm:f>
            <x14:dxf>
              <fill>
                <patternFill>
                  <bgColor rgb="FFCCFFDD"/>
                </patternFill>
              </fill>
            </x14:dxf>
          </x14:cfRule>
          <xm:sqref>AF37:AG40 AF56:AG66 AF68:AG125</xm:sqref>
        </x14:conditionalFormatting>
        <x14:conditionalFormatting xmlns:xm="http://schemas.microsoft.com/office/excel/2006/main">
          <x14:cfRule type="expression" priority="261" id="{9283E3BD-9618-A84D-BE53-A83738640384}">
            <xm:f>AND($AG42=Setting!$B$10,Setting!$B$10&lt;&gt;"")</xm:f>
            <x14:dxf>
              <fill>
                <patternFill>
                  <bgColor rgb="FFDDFFCC"/>
                </patternFill>
              </fill>
            </x14:dxf>
          </x14:cfRule>
          <x14:cfRule type="expression" priority="262" id="{DF8D9AF3-598D-2640-AB26-014ACAAB0F8F}">
            <xm:f>AND($AG42=Setting!$B$9,Setting!$B$9&lt;&gt;"")</xm:f>
            <x14:dxf>
              <fill>
                <patternFill>
                  <bgColor rgb="FFEEFFCC"/>
                </patternFill>
              </fill>
            </x14:dxf>
          </x14:cfRule>
          <x14:cfRule type="expression" priority="263" id="{B4FB1E3A-F7FA-0C4A-BE7D-D45FCBA0955B}">
            <xm:f>AND($AG42=Setting!$B$8,Setting!$B$8&lt;&gt;"")</xm:f>
            <x14:dxf>
              <fill>
                <patternFill>
                  <bgColor rgb="FFFFFFCC"/>
                </patternFill>
              </fill>
            </x14:dxf>
          </x14:cfRule>
          <x14:cfRule type="expression" priority="264" id="{9DF19973-CAC1-9B4B-8144-94E2F89078DA}">
            <xm:f>AND($AG42=Setting!$B$7,Setting!$B$7&lt;&gt;"")</xm:f>
            <x14:dxf>
              <fill>
                <patternFill>
                  <bgColor rgb="FFFFEECC"/>
                </patternFill>
              </fill>
            </x14:dxf>
          </x14:cfRule>
          <x14:cfRule type="expression" priority="265" id="{773A07F5-793E-EA40-96FB-AF01DEBBB813}">
            <xm:f>AND($AG42=Setting!$B$6,Setting!$B$6&lt;&gt;"")</xm:f>
            <x14:dxf>
              <fill>
                <patternFill>
                  <bgColor rgb="FFF1E5DB"/>
                </patternFill>
              </fill>
            </x14:dxf>
          </x14:cfRule>
          <x14:cfRule type="expression" priority="266" id="{BA48D7A3-30DA-E149-A5DD-27BFE19AE3C9}">
            <xm:f>AND($AG42=Setting!$B$5,Setting!$B$5&lt;&gt;"")</xm:f>
            <x14:dxf>
              <fill>
                <patternFill>
                  <bgColor rgb="FFFFCCCC"/>
                </patternFill>
              </fill>
            </x14:dxf>
          </x14:cfRule>
          <xm:sqref>AF42:AG43</xm:sqref>
        </x14:conditionalFormatting>
        <x14:conditionalFormatting xmlns:xm="http://schemas.microsoft.com/office/excel/2006/main">
          <x14:cfRule type="expression" priority="252" id="{7A10DAB8-C0C0-624A-B223-847498013060}">
            <xm:f>AND($AG42=Setting!$B$19,Setting!$B$19&lt;&gt;"")</xm:f>
            <x14:dxf>
              <fill>
                <patternFill>
                  <bgColor rgb="FFFFCCDD"/>
                </patternFill>
              </fill>
            </x14:dxf>
          </x14:cfRule>
          <x14:cfRule type="expression" priority="260" id="{4C525E15-E278-CB41-AB4E-BC08DC444E42}">
            <xm:f>AND($AG42=Setting!$B$11,Setting!$B$11&lt;&gt;"")</xm:f>
            <x14:dxf>
              <fill>
                <patternFill>
                  <bgColor rgb="FFCCFFDD"/>
                </patternFill>
              </fill>
            </x14:dxf>
          </x14:cfRule>
          <x14:cfRule type="expression" priority="259" id="{4E3D6F60-AFE7-D445-8D9B-043BF7A36AF7}">
            <xm:f>AND($AG42=Setting!$B$12,Setting!$B$12&lt;&gt;"")</xm:f>
            <x14:dxf>
              <fill>
                <patternFill>
                  <bgColor rgb="FFCFFCFC"/>
                </patternFill>
              </fill>
            </x14:dxf>
          </x14:cfRule>
          <x14:cfRule type="expression" priority="258" id="{DA8F1F5B-40BE-564B-B0A6-F60F603D20F3}">
            <xm:f>AND($AG42=Setting!$B$13,Setting!$B$13&lt;&gt;"")</xm:f>
            <x14:dxf>
              <fill>
                <patternFill>
                  <bgColor rgb="FFCCEEFF"/>
                </patternFill>
              </fill>
            </x14:dxf>
          </x14:cfRule>
          <x14:cfRule type="expression" priority="257" id="{8052C937-1436-4F43-BE1A-48310ACEA8B4}">
            <xm:f>AND($AG42=Setting!$B$14,Setting!$B$14&lt;&gt;"")</xm:f>
            <x14:dxf>
              <fill>
                <patternFill>
                  <bgColor rgb="FFCCDDFF"/>
                </patternFill>
              </fill>
            </x14:dxf>
          </x14:cfRule>
          <x14:cfRule type="expression" priority="256" id="{97B6DFEF-5AD5-CC42-B582-4C76E7DC854F}">
            <xm:f>AND($AG42=Setting!$B$15,Setting!$B$15&lt;&gt;"")</xm:f>
            <x14:dxf>
              <fill>
                <patternFill>
                  <bgColor rgb="FFD6D6F5"/>
                </patternFill>
              </fill>
            </x14:dxf>
          </x14:cfRule>
          <x14:cfRule type="expression" priority="255" id="{2F718CB6-A23B-AC4A-88F6-54F4E0A16BA4}">
            <xm:f>AND($AG42=Setting!$B$16,Setting!$B$16&lt;&gt;"")</xm:f>
            <x14:dxf>
              <fill>
                <patternFill>
                  <bgColor rgb="FFEECCFF"/>
                </patternFill>
              </fill>
            </x14:dxf>
          </x14:cfRule>
          <x14:cfRule type="expression" priority="254" id="{0E36A47E-8B8C-4A49-A660-7EA3C1873CA2}">
            <xm:f>AND($AG42=Setting!$B$17,Setting!$B$17&lt;&gt;"")</xm:f>
            <x14:dxf>
              <fill>
                <patternFill>
                  <bgColor rgb="FFFFCCFF"/>
                </patternFill>
              </fill>
            </x14:dxf>
          </x14:cfRule>
          <x14:cfRule type="expression" priority="253" id="{7AC5DB22-6B20-434F-ABE5-D2BA9CE109D9}">
            <xm:f>AND($AG42=Setting!$B$18,Setting!$B$18&lt;&gt;"")</xm:f>
            <x14:dxf>
              <fill>
                <patternFill>
                  <bgColor rgb="FFF7D4EB"/>
                </patternFill>
              </fill>
            </x14:dxf>
          </x14:cfRule>
          <xm:sqref>AF42:AG54</xm:sqref>
        </x14:conditionalFormatting>
        <x14:conditionalFormatting xmlns:xm="http://schemas.microsoft.com/office/excel/2006/main">
          <x14:cfRule type="expression" priority="969" id="{8EFB7806-FA39-415D-A73A-2062F27BE488}">
            <xm:f>AND($AG37=Setting!$B$19,Setting!$B$19&lt;&gt;"")</xm:f>
            <x14:dxf>
              <fill>
                <patternFill>
                  <bgColor rgb="FFFFCCDD"/>
                </patternFill>
              </fill>
            </x14:dxf>
          </x14:cfRule>
          <xm:sqref>AF68:AG125 AF37:AG40 AF56:AG66</xm:sqref>
        </x14:conditionalFormatting>
        <x14:conditionalFormatting xmlns:xm="http://schemas.microsoft.com/office/excel/2006/main">
          <x14:cfRule type="expression" priority="952" id="{D6D5B2DF-483B-4C4D-BB9A-06B57DE91A5D}">
            <xm:f>AND($AI37=Setting!$B$6,Setting!$B$6&lt;&gt;"")</xm:f>
            <x14:dxf>
              <fill>
                <patternFill>
                  <bgColor rgb="FFF1E5DB"/>
                </patternFill>
              </fill>
            </x14:dxf>
          </x14:cfRule>
          <x14:cfRule type="expression" priority="951" id="{4C1251A3-C75F-4DE2-9518-40F081CD69FB}">
            <xm:f>AND($AI37=Setting!$B$7,Setting!$B$7&lt;&gt;"")</xm:f>
            <x14:dxf>
              <fill>
                <patternFill>
                  <bgColor rgb="FFFFEECC"/>
                </patternFill>
              </fill>
            </x14:dxf>
          </x14:cfRule>
          <x14:cfRule type="expression" priority="950" id="{5DB16B75-E015-4BC4-B420-8C4032793E29}">
            <xm:f>AND($AI37=Setting!$B$8,Setting!$B$8&lt;&gt;"")</xm:f>
            <x14:dxf>
              <fill>
                <patternFill>
                  <bgColor rgb="FFFFFFCC"/>
                </patternFill>
              </fill>
            </x14:dxf>
          </x14:cfRule>
          <x14:cfRule type="expression" priority="949" id="{2CDDEF8B-496D-4E01-854B-FABA3C6F6B20}">
            <xm:f>AND($AI37=Setting!$B$9,Setting!$B$9&lt;&gt;"")</xm:f>
            <x14:dxf>
              <fill>
                <patternFill>
                  <bgColor rgb="FFEEFFCC"/>
                </patternFill>
              </fill>
            </x14:dxf>
          </x14:cfRule>
          <x14:cfRule type="expression" priority="948" id="{CDAF53AA-673A-429C-9C0B-8CAA51143082}">
            <xm:f>AND($AI37=Setting!$B$10,Setting!$B$10&lt;&gt;"")</xm:f>
            <x14:dxf>
              <fill>
                <patternFill>
                  <bgColor rgb="FFDDFFCC"/>
                </patternFill>
              </fill>
            </x14:dxf>
          </x14:cfRule>
          <x14:cfRule type="expression" priority="953" id="{CCAD3AF3-9BB2-45E0-992E-7C6F1C4B8B25}">
            <xm:f>AND($AI37=Setting!$B$5,Setting!$B$5&lt;&gt;"")</xm:f>
            <x14:dxf>
              <fill>
                <patternFill>
                  <bgColor rgb="FFFFCCCC"/>
                </patternFill>
              </fill>
            </x14:dxf>
          </x14:cfRule>
          <xm:sqref>AH37:AI40 AH44:AI54 AH56:AI66 AH68:AI125</xm:sqref>
        </x14:conditionalFormatting>
        <x14:conditionalFormatting xmlns:xm="http://schemas.microsoft.com/office/excel/2006/main">
          <x14:cfRule type="expression" priority="940" id="{E6624F44-FDC3-4324-B42C-203B91F627FF}">
            <xm:f>AND($AI37=Setting!$B$18,Setting!$B$18&lt;&gt;"")</xm:f>
            <x14:dxf>
              <fill>
                <patternFill>
                  <bgColor rgb="FFF7D4EB"/>
                </patternFill>
              </fill>
            </x14:dxf>
          </x14:cfRule>
          <x14:cfRule type="expression" priority="947" id="{373F7F44-ADD3-4DE8-B37A-CAE51D071876}">
            <xm:f>AND($AI37=Setting!$B$11,Setting!$B$11&lt;&gt;"")</xm:f>
            <x14:dxf>
              <fill>
                <patternFill>
                  <bgColor rgb="FFCCFFDD"/>
                </patternFill>
              </fill>
            </x14:dxf>
          </x14:cfRule>
          <x14:cfRule type="expression" priority="946" id="{09C1FD6A-F304-4CD0-AAAC-2AFD1725EF9F}">
            <xm:f>AND($AI37=Setting!$B$12,Setting!$B$12&lt;&gt;"")</xm:f>
            <x14:dxf>
              <fill>
                <patternFill>
                  <bgColor rgb="FFCFFCFC"/>
                </patternFill>
              </fill>
            </x14:dxf>
          </x14:cfRule>
          <x14:cfRule type="expression" priority="945" id="{321BFCCA-A6DA-48DA-93C5-B5B2BCC692FE}">
            <xm:f>AND($AI37=Setting!$B$13,Setting!$B$13&lt;&gt;"")</xm:f>
            <x14:dxf>
              <fill>
                <patternFill>
                  <bgColor rgb="FFCCEEFF"/>
                </patternFill>
              </fill>
            </x14:dxf>
          </x14:cfRule>
          <x14:cfRule type="expression" priority="944" id="{DD716D56-AEA7-446B-A7A1-98E2A74AE642}">
            <xm:f>AND($AI37=Setting!$B$14,Setting!$B$14&lt;&gt;"")</xm:f>
            <x14:dxf>
              <fill>
                <patternFill>
                  <bgColor rgb="FFCCDDFF"/>
                </patternFill>
              </fill>
            </x14:dxf>
          </x14:cfRule>
          <x14:cfRule type="expression" priority="943" id="{190EAEB3-73DB-428E-B16A-7DD10562E8C0}">
            <xm:f>AND($AI37=Setting!$B$15,Setting!$B$15&lt;&gt;"")</xm:f>
            <x14:dxf>
              <fill>
                <patternFill>
                  <bgColor rgb="FFD6D6F5"/>
                </patternFill>
              </fill>
            </x14:dxf>
          </x14:cfRule>
          <x14:cfRule type="expression" priority="942" id="{56173D98-69FB-4E11-AA14-8E351CCB00C4}">
            <xm:f>AND($AI37=Setting!$B$16,Setting!$B$16&lt;&gt;"")</xm:f>
            <x14:dxf>
              <fill>
                <patternFill>
                  <bgColor rgb="FFEECCFF"/>
                </patternFill>
              </fill>
            </x14:dxf>
          </x14:cfRule>
          <x14:cfRule type="expression" priority="941" id="{CF6A5E7B-8747-494F-84AA-DAFA260F747A}">
            <xm:f>AND($AI37=Setting!$B$17,Setting!$B$17&lt;&gt;"")</xm:f>
            <x14:dxf>
              <fill>
                <patternFill>
                  <bgColor rgb="FFFFCCFF"/>
                </patternFill>
              </fill>
            </x14:dxf>
          </x14:cfRule>
          <xm:sqref>AH37:AI40 AH56:AI66 AH68:AI125</xm:sqref>
        </x14:conditionalFormatting>
        <x14:conditionalFormatting xmlns:xm="http://schemas.microsoft.com/office/excel/2006/main">
          <x14:cfRule type="expression" priority="246" id="{E5AA36B3-FF3D-7145-83F8-555B4A08D1ED}">
            <xm:f>AND($AI42=Setting!$B$10,Setting!$B$10&lt;&gt;"")</xm:f>
            <x14:dxf>
              <fill>
                <patternFill>
                  <bgColor rgb="FFDDFFCC"/>
                </patternFill>
              </fill>
            </x14:dxf>
          </x14:cfRule>
          <x14:cfRule type="expression" priority="247" id="{1A610A46-3B5B-A145-A9B6-553CC2AD7D29}">
            <xm:f>AND($AI42=Setting!$B$9,Setting!$B$9&lt;&gt;"")</xm:f>
            <x14:dxf>
              <fill>
                <patternFill>
                  <bgColor rgb="FFEEFFCC"/>
                </patternFill>
              </fill>
            </x14:dxf>
          </x14:cfRule>
          <x14:cfRule type="expression" priority="248" id="{7920324E-FA84-AF44-BCC6-D103A34E9D0A}">
            <xm:f>AND($AI42=Setting!$B$8,Setting!$B$8&lt;&gt;"")</xm:f>
            <x14:dxf>
              <fill>
                <patternFill>
                  <bgColor rgb="FFFFFFCC"/>
                </patternFill>
              </fill>
            </x14:dxf>
          </x14:cfRule>
          <x14:cfRule type="expression" priority="249" id="{B48DFBD0-E46F-5F45-ADA7-09B0F5B1118F}">
            <xm:f>AND($AI42=Setting!$B$7,Setting!$B$7&lt;&gt;"")</xm:f>
            <x14:dxf>
              <fill>
                <patternFill>
                  <bgColor rgb="FFFFEECC"/>
                </patternFill>
              </fill>
            </x14:dxf>
          </x14:cfRule>
          <x14:cfRule type="expression" priority="250" id="{F1D7EE12-170B-6042-ACC7-8DEC719E8A0A}">
            <xm:f>AND($AI42=Setting!$B$6,Setting!$B$6&lt;&gt;"")</xm:f>
            <x14:dxf>
              <fill>
                <patternFill>
                  <bgColor rgb="FFF1E5DB"/>
                </patternFill>
              </fill>
            </x14:dxf>
          </x14:cfRule>
          <x14:cfRule type="expression" priority="251" id="{1721A683-5788-0D4C-A869-1EE1F8EB30B2}">
            <xm:f>AND($AI42=Setting!$B$5,Setting!$B$5&lt;&gt;"")</xm:f>
            <x14:dxf>
              <fill>
                <patternFill>
                  <bgColor rgb="FFFFCCCC"/>
                </patternFill>
              </fill>
            </x14:dxf>
          </x14:cfRule>
          <xm:sqref>AH42:AI43</xm:sqref>
        </x14:conditionalFormatting>
        <x14:conditionalFormatting xmlns:xm="http://schemas.microsoft.com/office/excel/2006/main">
          <x14:cfRule type="expression" priority="237" id="{38E7B2AD-B287-9D40-988A-D4C4D9ABCAB0}">
            <xm:f>AND($AI42=Setting!$B$19,Setting!$B$19&lt;&gt;"")</xm:f>
            <x14:dxf>
              <fill>
                <patternFill>
                  <bgColor rgb="FFFFCCDD"/>
                </patternFill>
              </fill>
            </x14:dxf>
          </x14:cfRule>
          <x14:cfRule type="expression" priority="238" id="{691F15F2-324E-F047-9ACB-F327C897A798}">
            <xm:f>AND($AI42=Setting!$B$18,Setting!$B$18&lt;&gt;"")</xm:f>
            <x14:dxf>
              <fill>
                <patternFill>
                  <bgColor rgb="FFF7D4EB"/>
                </patternFill>
              </fill>
            </x14:dxf>
          </x14:cfRule>
          <x14:cfRule type="expression" priority="239" id="{3036D0DE-797A-694B-B9A1-1E8B0EC0EC7F}">
            <xm:f>AND($AI42=Setting!$B$17,Setting!$B$17&lt;&gt;"")</xm:f>
            <x14:dxf>
              <fill>
                <patternFill>
                  <bgColor rgb="FFFFCCFF"/>
                </patternFill>
              </fill>
            </x14:dxf>
          </x14:cfRule>
          <x14:cfRule type="expression" priority="240" id="{91B7F1E7-CB89-9B48-852D-DDF88EC8D5CF}">
            <xm:f>AND($AI42=Setting!$B$16,Setting!$B$16&lt;&gt;"")</xm:f>
            <x14:dxf>
              <fill>
                <patternFill>
                  <bgColor rgb="FFEECCFF"/>
                </patternFill>
              </fill>
            </x14:dxf>
          </x14:cfRule>
          <x14:cfRule type="expression" priority="241" id="{43BF072A-C982-144D-BD9F-4E65F59325A6}">
            <xm:f>AND($AI42=Setting!$B$15,Setting!$B$15&lt;&gt;"")</xm:f>
            <x14:dxf>
              <fill>
                <patternFill>
                  <bgColor rgb="FFD6D6F5"/>
                </patternFill>
              </fill>
            </x14:dxf>
          </x14:cfRule>
          <x14:cfRule type="expression" priority="242" id="{4ACA4F30-F426-B740-BC0D-A59E4169815A}">
            <xm:f>AND($AI42=Setting!$B$14,Setting!$B$14&lt;&gt;"")</xm:f>
            <x14:dxf>
              <fill>
                <patternFill>
                  <bgColor rgb="FFCCDDFF"/>
                </patternFill>
              </fill>
            </x14:dxf>
          </x14:cfRule>
          <x14:cfRule type="expression" priority="243" id="{F61C1B6A-2141-7F40-9B0C-C22B1F36E3AB}">
            <xm:f>AND($AI42=Setting!$B$13,Setting!$B$13&lt;&gt;"")</xm:f>
            <x14:dxf>
              <fill>
                <patternFill>
                  <bgColor rgb="FFCCEEFF"/>
                </patternFill>
              </fill>
            </x14:dxf>
          </x14:cfRule>
          <x14:cfRule type="expression" priority="244" id="{87C0B519-E6B2-AC42-ACED-A567C233FD6C}">
            <xm:f>AND($AI42=Setting!$B$12,Setting!$B$12&lt;&gt;"")</xm:f>
            <x14:dxf>
              <fill>
                <patternFill>
                  <bgColor rgb="FFCFFCFC"/>
                </patternFill>
              </fill>
            </x14:dxf>
          </x14:cfRule>
          <x14:cfRule type="expression" priority="245" id="{8793351D-BEC0-7545-9A8D-0ECD4830CD48}">
            <xm:f>AND($AI42=Setting!$B$11,Setting!$B$11&lt;&gt;"")</xm:f>
            <x14:dxf>
              <fill>
                <patternFill>
                  <bgColor rgb="FFCCFFDD"/>
                </patternFill>
              </fill>
            </x14:dxf>
          </x14:cfRule>
          <xm:sqref>AH42:AI54</xm:sqref>
        </x14:conditionalFormatting>
        <x14:conditionalFormatting xmlns:xm="http://schemas.microsoft.com/office/excel/2006/main">
          <x14:cfRule type="expression" priority="939" id="{AEDE64A2-6AAC-4F2F-8C0F-20753F4269D5}">
            <xm:f>AND($AI37=Setting!$B$19,Setting!$B$19&lt;&gt;"")</xm:f>
            <x14:dxf>
              <fill>
                <patternFill>
                  <bgColor rgb="FFFFCCDD"/>
                </patternFill>
              </fill>
            </x14:dxf>
          </x14:cfRule>
          <xm:sqref>AH68:AI125 AH37:AI40 AH56:AI66</xm:sqref>
        </x14:conditionalFormatting>
        <x14:conditionalFormatting xmlns:xm="http://schemas.microsoft.com/office/excel/2006/main">
          <x14:cfRule type="expression" priority="923" id="{03EF3E7A-0ED1-41E2-9900-95A99BCE0CAF}">
            <xm:f>AND($AK37=Setting!$B$5,Setting!$B$5&lt;&gt;"")</xm:f>
            <x14:dxf>
              <fill>
                <patternFill>
                  <bgColor rgb="FFFFCCCC"/>
                </patternFill>
              </fill>
            </x14:dxf>
          </x14:cfRule>
          <x14:cfRule type="expression" priority="922" id="{FA53769D-7412-495B-A37D-89324B4C0434}">
            <xm:f>AND($AK37=Setting!$B$6,Setting!$B$6&lt;&gt;"")</xm:f>
            <x14:dxf>
              <fill>
                <patternFill>
                  <bgColor rgb="FFF1E5DB"/>
                </patternFill>
              </fill>
            </x14:dxf>
          </x14:cfRule>
          <x14:cfRule type="expression" priority="921" id="{1A6EAE92-9D36-4BBE-9382-7AC072FDF3AA}">
            <xm:f>AND($AK37=Setting!$B$7,Setting!$B$7&lt;&gt;"")</xm:f>
            <x14:dxf>
              <fill>
                <patternFill>
                  <bgColor rgb="FFFFEECC"/>
                </patternFill>
              </fill>
            </x14:dxf>
          </x14:cfRule>
          <x14:cfRule type="expression" priority="920" id="{C9B795BE-3884-4E82-91B5-D28526051C09}">
            <xm:f>AND($AK37=Setting!$B$8,Setting!$B$8&lt;&gt;"")</xm:f>
            <x14:dxf>
              <fill>
                <patternFill>
                  <bgColor rgb="FFFFFFCC"/>
                </patternFill>
              </fill>
            </x14:dxf>
          </x14:cfRule>
          <x14:cfRule type="expression" priority="919" id="{AB380608-DF13-4C5A-9899-A22496DD108C}">
            <xm:f>AND($AK37=Setting!$B$9,Setting!$B$9&lt;&gt;"")</xm:f>
            <x14:dxf>
              <fill>
                <patternFill>
                  <bgColor rgb="FFEEFFCC"/>
                </patternFill>
              </fill>
            </x14:dxf>
          </x14:cfRule>
          <x14:cfRule type="expression" priority="918" id="{3F70334B-B5C5-407C-9F5B-D0028536FB28}">
            <xm:f>AND($AK37=Setting!$B$10,Setting!$B$10&lt;&gt;"")</xm:f>
            <x14:dxf>
              <fill>
                <patternFill>
                  <bgColor rgb="FFDDFFCC"/>
                </patternFill>
              </fill>
            </x14:dxf>
          </x14:cfRule>
          <xm:sqref>AJ37:AK40 AJ44:AK54 AJ56:AK66 AJ68:AK125</xm:sqref>
        </x14:conditionalFormatting>
        <x14:conditionalFormatting xmlns:xm="http://schemas.microsoft.com/office/excel/2006/main">
          <x14:cfRule type="expression" priority="917" id="{8AD867CA-89A6-493F-A44E-518A4271D587}">
            <xm:f>AND($AK37=Setting!$B$11,Setting!$B$11&lt;&gt;"")</xm:f>
            <x14:dxf>
              <fill>
                <patternFill>
                  <bgColor rgb="FFCCFFDD"/>
                </patternFill>
              </fill>
            </x14:dxf>
          </x14:cfRule>
          <x14:cfRule type="expression" priority="916" id="{7A20ED6A-2193-4DDA-BDF9-31CF4BD59243}">
            <xm:f>AND($AK37=Setting!$B$12,Setting!$B$12&lt;&gt;"")</xm:f>
            <x14:dxf>
              <fill>
                <patternFill>
                  <bgColor rgb="FFCFFCFC"/>
                </patternFill>
              </fill>
            </x14:dxf>
          </x14:cfRule>
          <x14:cfRule type="expression" priority="915" id="{497CACA5-89DA-4A22-A9F3-02884A8DB27A}">
            <xm:f>AND($AK37=Setting!$B$13,Setting!$B$13&lt;&gt;"")</xm:f>
            <x14:dxf>
              <fill>
                <patternFill>
                  <bgColor rgb="FFCCEEFF"/>
                </patternFill>
              </fill>
            </x14:dxf>
          </x14:cfRule>
          <x14:cfRule type="expression" priority="914" id="{A3FAB780-F1D9-474D-8088-B37E4181AB54}">
            <xm:f>AND($AK37=Setting!$B$14,Setting!$B$14&lt;&gt;"")</xm:f>
            <x14:dxf>
              <fill>
                <patternFill>
                  <bgColor rgb="FFCCDDFF"/>
                </patternFill>
              </fill>
            </x14:dxf>
          </x14:cfRule>
          <x14:cfRule type="expression" priority="913" id="{5E7C2482-C63E-4AF7-BF32-F572465B70C4}">
            <xm:f>AND($AK37=Setting!$B$15,Setting!$B$15&lt;&gt;"")</xm:f>
            <x14:dxf>
              <fill>
                <patternFill>
                  <bgColor rgb="FFD6D6F5"/>
                </patternFill>
              </fill>
            </x14:dxf>
          </x14:cfRule>
          <x14:cfRule type="expression" priority="912" id="{E03D9984-444D-48F2-BD75-3A310B508D0A}">
            <xm:f>AND($AK37=Setting!$B$16,Setting!$B$16&lt;&gt;"")</xm:f>
            <x14:dxf>
              <fill>
                <patternFill>
                  <bgColor rgb="FFEECCFF"/>
                </patternFill>
              </fill>
            </x14:dxf>
          </x14:cfRule>
          <x14:cfRule type="expression" priority="911" id="{B55E97A1-05AF-4E12-8DC7-64087EE3B4A7}">
            <xm:f>AND($AK37=Setting!$B$17,Setting!$B$17&lt;&gt;"")</xm:f>
            <x14:dxf>
              <fill>
                <patternFill>
                  <bgColor rgb="FFFFCCFF"/>
                </patternFill>
              </fill>
            </x14:dxf>
          </x14:cfRule>
          <x14:cfRule type="expression" priority="910" id="{57619995-4A5C-4494-AAF2-4B39FD669758}">
            <xm:f>AND($AK37=Setting!$B$18,Setting!$B$18&lt;&gt;"")</xm:f>
            <x14:dxf>
              <fill>
                <patternFill>
                  <bgColor rgb="FFF7D4EB"/>
                </patternFill>
              </fill>
            </x14:dxf>
          </x14:cfRule>
          <xm:sqref>AJ37:AK40 AJ56:AK66 AJ68:AK125</xm:sqref>
        </x14:conditionalFormatting>
        <x14:conditionalFormatting xmlns:xm="http://schemas.microsoft.com/office/excel/2006/main">
          <x14:cfRule type="expression" priority="231" id="{5F132980-D17D-5140-B373-E841F329C250}">
            <xm:f>AND($AK42=Setting!$B$10,Setting!$B$10&lt;&gt;"")</xm:f>
            <x14:dxf>
              <fill>
                <patternFill>
                  <bgColor rgb="FFDDFFCC"/>
                </patternFill>
              </fill>
            </x14:dxf>
          </x14:cfRule>
          <x14:cfRule type="expression" priority="232" id="{7A1B3F55-9BB4-4F47-B9CB-02BB1BFD4D40}">
            <xm:f>AND($AK42=Setting!$B$9,Setting!$B$9&lt;&gt;"")</xm:f>
            <x14:dxf>
              <fill>
                <patternFill>
                  <bgColor rgb="FFEEFFCC"/>
                </patternFill>
              </fill>
            </x14:dxf>
          </x14:cfRule>
          <x14:cfRule type="expression" priority="236" id="{223C8BA5-25E6-0146-B1D7-A78FFC77CF5D}">
            <xm:f>AND($AK42=Setting!$B$5,Setting!$B$5&lt;&gt;"")</xm:f>
            <x14:dxf>
              <fill>
                <patternFill>
                  <bgColor rgb="FFFFCCCC"/>
                </patternFill>
              </fill>
            </x14:dxf>
          </x14:cfRule>
          <x14:cfRule type="expression" priority="235" id="{E9708C56-B73F-E94C-8D8D-CB432E370E01}">
            <xm:f>AND($AK42=Setting!$B$6,Setting!$B$6&lt;&gt;"")</xm:f>
            <x14:dxf>
              <fill>
                <patternFill>
                  <bgColor rgb="FFF1E5DB"/>
                </patternFill>
              </fill>
            </x14:dxf>
          </x14:cfRule>
          <x14:cfRule type="expression" priority="234" id="{4B987005-583A-BB43-93EB-D0306F870DA4}">
            <xm:f>AND($AK42=Setting!$B$7,Setting!$B$7&lt;&gt;"")</xm:f>
            <x14:dxf>
              <fill>
                <patternFill>
                  <bgColor rgb="FFFFEECC"/>
                </patternFill>
              </fill>
            </x14:dxf>
          </x14:cfRule>
          <x14:cfRule type="expression" priority="233" id="{149BFDF7-771B-6943-9E56-B77B427FC1A0}">
            <xm:f>AND($AK42=Setting!$B$8,Setting!$B$8&lt;&gt;"")</xm:f>
            <x14:dxf>
              <fill>
                <patternFill>
                  <bgColor rgb="FFFFFFCC"/>
                </patternFill>
              </fill>
            </x14:dxf>
          </x14:cfRule>
          <xm:sqref>AJ42:AK43</xm:sqref>
        </x14:conditionalFormatting>
        <x14:conditionalFormatting xmlns:xm="http://schemas.microsoft.com/office/excel/2006/main">
          <x14:cfRule type="expression" priority="227" id="{133FE23D-8FD2-544E-942E-1F48D50CA736}">
            <xm:f>AND($AK42=Setting!$B$14,Setting!$B$14&lt;&gt;"")</xm:f>
            <x14:dxf>
              <fill>
                <patternFill>
                  <bgColor rgb="FFCCDDFF"/>
                </patternFill>
              </fill>
            </x14:dxf>
          </x14:cfRule>
          <x14:cfRule type="expression" priority="228" id="{A4AC9770-ECC6-EB40-A9CF-E5AAAF84F524}">
            <xm:f>AND($AK42=Setting!$B$13,Setting!$B$13&lt;&gt;"")</xm:f>
            <x14:dxf>
              <fill>
                <patternFill>
                  <bgColor rgb="FFCCEEFF"/>
                </patternFill>
              </fill>
            </x14:dxf>
          </x14:cfRule>
          <x14:cfRule type="expression" priority="230" id="{3613D0C4-85CB-A54E-8CBC-4718E8B6FFDA}">
            <xm:f>AND($AK42=Setting!$B$11,Setting!$B$11&lt;&gt;"")</xm:f>
            <x14:dxf>
              <fill>
                <patternFill>
                  <bgColor rgb="FFCCFFDD"/>
                </patternFill>
              </fill>
            </x14:dxf>
          </x14:cfRule>
          <x14:cfRule type="expression" priority="225" id="{755128F5-D6C5-1045-9312-021832C67511}">
            <xm:f>AND($AK42=Setting!$B$16,Setting!$B$16&lt;&gt;"")</xm:f>
            <x14:dxf>
              <fill>
                <patternFill>
                  <bgColor rgb="FFEECCFF"/>
                </patternFill>
              </fill>
            </x14:dxf>
          </x14:cfRule>
          <x14:cfRule type="expression" priority="226" id="{5613A06E-1FA1-8440-BE70-92E8AFA0F365}">
            <xm:f>AND($AK42=Setting!$B$15,Setting!$B$15&lt;&gt;"")</xm:f>
            <x14:dxf>
              <fill>
                <patternFill>
                  <bgColor rgb="FFD6D6F5"/>
                </patternFill>
              </fill>
            </x14:dxf>
          </x14:cfRule>
          <x14:cfRule type="expression" priority="222" id="{E418CC7B-E533-CF4C-A870-668FF2E44EB2}">
            <xm:f>AND($AK42=Setting!$B$19,Setting!$B$19&lt;&gt;"")</xm:f>
            <x14:dxf>
              <fill>
                <patternFill>
                  <bgColor rgb="FFFFCCDD"/>
                </patternFill>
              </fill>
            </x14:dxf>
          </x14:cfRule>
          <x14:cfRule type="expression" priority="223" id="{21AB1748-A2E4-6D43-A3F8-A09FC375338B}">
            <xm:f>AND($AK42=Setting!$B$18,Setting!$B$18&lt;&gt;"")</xm:f>
            <x14:dxf>
              <fill>
                <patternFill>
                  <bgColor rgb="FFF7D4EB"/>
                </patternFill>
              </fill>
            </x14:dxf>
          </x14:cfRule>
          <x14:cfRule type="expression" priority="224" id="{B256A73C-794D-1A4E-B77B-E9C393290F7F}">
            <xm:f>AND($AK42=Setting!$B$17,Setting!$B$17&lt;&gt;"")</xm:f>
            <x14:dxf>
              <fill>
                <patternFill>
                  <bgColor rgb="FFFFCCFF"/>
                </patternFill>
              </fill>
            </x14:dxf>
          </x14:cfRule>
          <x14:cfRule type="expression" priority="229" id="{6795B77A-D4FD-8147-BCC6-D35E5D87C5EA}">
            <xm:f>AND($AK42=Setting!$B$12,Setting!$B$12&lt;&gt;"")</xm:f>
            <x14:dxf>
              <fill>
                <patternFill>
                  <bgColor rgb="FFCFFCFC"/>
                </patternFill>
              </fill>
            </x14:dxf>
          </x14:cfRule>
          <xm:sqref>AJ42:AK54</xm:sqref>
        </x14:conditionalFormatting>
        <x14:conditionalFormatting xmlns:xm="http://schemas.microsoft.com/office/excel/2006/main">
          <x14:cfRule type="expression" priority="909" id="{DD5268F1-ECE8-4C6C-A422-389EF7DD2AF4}">
            <xm:f>AND($AK37=Setting!$B$19,Setting!$B$19&lt;&gt;"")</xm:f>
            <x14:dxf>
              <fill>
                <patternFill>
                  <bgColor rgb="FFFFCCDD"/>
                </patternFill>
              </fill>
            </x14:dxf>
          </x14:cfRule>
          <xm:sqref>AJ68:AK125 AJ37:AK40 AJ56:AK66</xm:sqref>
        </x14:conditionalFormatting>
        <x14:conditionalFormatting xmlns:xm="http://schemas.microsoft.com/office/excel/2006/main">
          <x14:cfRule type="expression" priority="891" id="{D1F9F472-FA95-4691-8955-98E0395194A6}">
            <xm:f>AND($AM37=Setting!$B$7,Setting!$B$7&lt;&gt;"")</xm:f>
            <x14:dxf>
              <fill>
                <patternFill>
                  <bgColor rgb="FFFFEECC"/>
                </patternFill>
              </fill>
            </x14:dxf>
          </x14:cfRule>
          <x14:cfRule type="expression" priority="890" id="{1AED55BF-6945-4681-9023-4159BA7EE1CE}">
            <xm:f>AND($AM37=Setting!$B$8,Setting!$B$8&lt;&gt;"")</xm:f>
            <x14:dxf>
              <fill>
                <patternFill>
                  <bgColor rgb="FFFFFFCC"/>
                </patternFill>
              </fill>
            </x14:dxf>
          </x14:cfRule>
          <x14:cfRule type="expression" priority="889" id="{EA4DB13A-E2A2-47B4-961C-DD72B2E2A59A}">
            <xm:f>AND($AM37=Setting!$B$9,Setting!$B$9&lt;&gt;"")</xm:f>
            <x14:dxf>
              <fill>
                <patternFill>
                  <bgColor rgb="FFEEFFCC"/>
                </patternFill>
              </fill>
            </x14:dxf>
          </x14:cfRule>
          <x14:cfRule type="expression" priority="888" id="{176EB15A-9F7C-4857-87D9-A2536FE6876F}">
            <xm:f>AND($AM37=Setting!$B$10,Setting!$B$10&lt;&gt;"")</xm:f>
            <x14:dxf>
              <fill>
                <patternFill>
                  <bgColor rgb="FFDDFFCC"/>
                </patternFill>
              </fill>
            </x14:dxf>
          </x14:cfRule>
          <x14:cfRule type="expression" priority="893" id="{BE216DD3-2236-4E2C-B70D-EB9E7F82781E}">
            <xm:f>AND($AM37=Setting!$B$5,Setting!$B$5&lt;&gt;"")</xm:f>
            <x14:dxf>
              <fill>
                <patternFill>
                  <bgColor rgb="FFFFCCCC"/>
                </patternFill>
              </fill>
            </x14:dxf>
          </x14:cfRule>
          <x14:cfRule type="expression" priority="892" id="{ADF4BA12-A936-41B8-80BE-7B5701D252A0}">
            <xm:f>AND($AM37=Setting!$B$6,Setting!$B$6&lt;&gt;"")</xm:f>
            <x14:dxf>
              <fill>
                <patternFill>
                  <bgColor rgb="FFF1E5DB"/>
                </patternFill>
              </fill>
            </x14:dxf>
          </x14:cfRule>
          <xm:sqref>AL37:AM40 AL44:AM54 AL56:AM66 AL68:AM125</xm:sqref>
        </x14:conditionalFormatting>
        <x14:conditionalFormatting xmlns:xm="http://schemas.microsoft.com/office/excel/2006/main">
          <x14:cfRule type="expression" priority="880" id="{377E6269-D666-41EB-90A1-F669B2EB4582}">
            <xm:f>AND($AM37=Setting!$B$18,Setting!$B$18&lt;&gt;"")</xm:f>
            <x14:dxf>
              <fill>
                <patternFill>
                  <bgColor rgb="FFF7D4EB"/>
                </patternFill>
              </fill>
            </x14:dxf>
          </x14:cfRule>
          <x14:cfRule type="expression" priority="887" id="{04C6E2FA-97AD-40C6-AB95-E73FE383056D}">
            <xm:f>AND($AM37=Setting!$B$11,Setting!$B$11&lt;&gt;"")</xm:f>
            <x14:dxf>
              <fill>
                <patternFill>
                  <bgColor rgb="FFCCFFDD"/>
                </patternFill>
              </fill>
            </x14:dxf>
          </x14:cfRule>
          <x14:cfRule type="expression" priority="886" id="{E0E39668-42FC-44D5-888E-925EAB15F645}">
            <xm:f>AND($AM37=Setting!$B$12,Setting!$B$12&lt;&gt;"")</xm:f>
            <x14:dxf>
              <fill>
                <patternFill>
                  <bgColor rgb="FFCFFCFC"/>
                </patternFill>
              </fill>
            </x14:dxf>
          </x14:cfRule>
          <x14:cfRule type="expression" priority="885" id="{AB9BFA1D-3658-4FD6-8E25-0DB064FDD545}">
            <xm:f>AND($AM37=Setting!$B$13,Setting!$B$13&lt;&gt;"")</xm:f>
            <x14:dxf>
              <fill>
                <patternFill>
                  <bgColor rgb="FFCCEEFF"/>
                </patternFill>
              </fill>
            </x14:dxf>
          </x14:cfRule>
          <x14:cfRule type="expression" priority="884" id="{1EAE4DFD-6F68-44BF-9CA2-4E9114F68593}">
            <xm:f>AND($AM37=Setting!$B$14,Setting!$B$14&lt;&gt;"")</xm:f>
            <x14:dxf>
              <fill>
                <patternFill>
                  <bgColor rgb="FFCCDDFF"/>
                </patternFill>
              </fill>
            </x14:dxf>
          </x14:cfRule>
          <x14:cfRule type="expression" priority="883" id="{CA2DE1E9-112B-4EF7-B313-A999087D002B}">
            <xm:f>AND($AM37=Setting!$B$15,Setting!$B$15&lt;&gt;"")</xm:f>
            <x14:dxf>
              <fill>
                <patternFill>
                  <bgColor rgb="FFD6D6F5"/>
                </patternFill>
              </fill>
            </x14:dxf>
          </x14:cfRule>
          <x14:cfRule type="expression" priority="882" id="{3B5A7EDB-4021-4AED-ADEA-07FBFA655F78}">
            <xm:f>AND($AM37=Setting!$B$16,Setting!$B$16&lt;&gt;"")</xm:f>
            <x14:dxf>
              <fill>
                <patternFill>
                  <bgColor rgb="FFEECCFF"/>
                </patternFill>
              </fill>
            </x14:dxf>
          </x14:cfRule>
          <x14:cfRule type="expression" priority="881" id="{29B43B43-BCCE-4CA8-A3BF-E09F60E478D4}">
            <xm:f>AND($AM37=Setting!$B$17,Setting!$B$17&lt;&gt;"")</xm:f>
            <x14:dxf>
              <fill>
                <patternFill>
                  <bgColor rgb="FFFFCCFF"/>
                </patternFill>
              </fill>
            </x14:dxf>
          </x14:cfRule>
          <xm:sqref>AL37:AM40 AL56:AM66 AL68:AM125</xm:sqref>
        </x14:conditionalFormatting>
        <x14:conditionalFormatting xmlns:xm="http://schemas.microsoft.com/office/excel/2006/main">
          <x14:cfRule type="expression" priority="221" id="{8A6F219E-40E9-E743-8F4F-FB9DCEACCF7A}">
            <xm:f>AND($AM42=Setting!$B$5,Setting!$B$5&lt;&gt;"")</xm:f>
            <x14:dxf>
              <fill>
                <patternFill>
                  <bgColor rgb="FFFFCCCC"/>
                </patternFill>
              </fill>
            </x14:dxf>
          </x14:cfRule>
          <x14:cfRule type="expression" priority="220" id="{CE45FAA1-CB11-1741-B2C1-3F4E7245E403}">
            <xm:f>AND($AM42=Setting!$B$6,Setting!$B$6&lt;&gt;"")</xm:f>
            <x14:dxf>
              <fill>
                <patternFill>
                  <bgColor rgb="FFF1E5DB"/>
                </patternFill>
              </fill>
            </x14:dxf>
          </x14:cfRule>
          <x14:cfRule type="expression" priority="219" id="{5E818A20-F416-3743-BF39-DB5523332E4A}">
            <xm:f>AND($AM42=Setting!$B$7,Setting!$B$7&lt;&gt;"")</xm:f>
            <x14:dxf>
              <fill>
                <patternFill>
                  <bgColor rgb="FFFFEECC"/>
                </patternFill>
              </fill>
            </x14:dxf>
          </x14:cfRule>
          <x14:cfRule type="expression" priority="218" id="{D068372E-79ED-034C-BA29-564ADE822F42}">
            <xm:f>AND($AM42=Setting!$B$8,Setting!$B$8&lt;&gt;"")</xm:f>
            <x14:dxf>
              <fill>
                <patternFill>
                  <bgColor rgb="FFFFFFCC"/>
                </patternFill>
              </fill>
            </x14:dxf>
          </x14:cfRule>
          <x14:cfRule type="expression" priority="217" id="{683E54EF-683C-DA41-8D34-85B026E51C95}">
            <xm:f>AND($AM42=Setting!$B$9,Setting!$B$9&lt;&gt;"")</xm:f>
            <x14:dxf>
              <fill>
                <patternFill>
                  <bgColor rgb="FFEEFFCC"/>
                </patternFill>
              </fill>
            </x14:dxf>
          </x14:cfRule>
          <x14:cfRule type="expression" priority="216" id="{7856BD01-5049-B445-BE38-71F5E1DDC829}">
            <xm:f>AND($AM42=Setting!$B$10,Setting!$B$10&lt;&gt;"")</xm:f>
            <x14:dxf>
              <fill>
                <patternFill>
                  <bgColor rgb="FFDDFFCC"/>
                </patternFill>
              </fill>
            </x14:dxf>
          </x14:cfRule>
          <xm:sqref>AL42:AM43</xm:sqref>
        </x14:conditionalFormatting>
        <x14:conditionalFormatting xmlns:xm="http://schemas.microsoft.com/office/excel/2006/main">
          <x14:cfRule type="expression" priority="209" id="{E19A303D-AD5A-264D-A1C6-0C8CC656BD7A}">
            <xm:f>AND($AM42=Setting!$B$17,Setting!$B$17&lt;&gt;"")</xm:f>
            <x14:dxf>
              <fill>
                <patternFill>
                  <bgColor rgb="FFFFCCFF"/>
                </patternFill>
              </fill>
            </x14:dxf>
          </x14:cfRule>
          <x14:cfRule type="expression" priority="210" id="{9CA9774E-851C-074B-8DC3-4F29A6CE1370}">
            <xm:f>AND($AM42=Setting!$B$16,Setting!$B$16&lt;&gt;"")</xm:f>
            <x14:dxf>
              <fill>
                <patternFill>
                  <bgColor rgb="FFEECCFF"/>
                </patternFill>
              </fill>
            </x14:dxf>
          </x14:cfRule>
          <x14:cfRule type="expression" priority="211" id="{17769E30-7C9F-2740-8AA6-7D346F40CE57}">
            <xm:f>AND($AM42=Setting!$B$15,Setting!$B$15&lt;&gt;"")</xm:f>
            <x14:dxf>
              <fill>
                <patternFill>
                  <bgColor rgb="FFD6D6F5"/>
                </patternFill>
              </fill>
            </x14:dxf>
          </x14:cfRule>
          <x14:cfRule type="expression" priority="212" id="{D2069101-716C-7F47-B65E-1BFA95DFE145}">
            <xm:f>AND($AM42=Setting!$B$14,Setting!$B$14&lt;&gt;"")</xm:f>
            <x14:dxf>
              <fill>
                <patternFill>
                  <bgColor rgb="FFCCDDFF"/>
                </patternFill>
              </fill>
            </x14:dxf>
          </x14:cfRule>
          <x14:cfRule type="expression" priority="213" id="{FDF26B1E-6458-854A-B6A0-C2B6B19C4A69}">
            <xm:f>AND($AM42=Setting!$B$13,Setting!$B$13&lt;&gt;"")</xm:f>
            <x14:dxf>
              <fill>
                <patternFill>
                  <bgColor rgb="FFCCEEFF"/>
                </patternFill>
              </fill>
            </x14:dxf>
          </x14:cfRule>
          <x14:cfRule type="expression" priority="208" id="{2292B13A-C177-1549-B301-031B62534197}">
            <xm:f>AND($AM42=Setting!$B$18,Setting!$B$18&lt;&gt;"")</xm:f>
            <x14:dxf>
              <fill>
                <patternFill>
                  <bgColor rgb="FFF7D4EB"/>
                </patternFill>
              </fill>
            </x14:dxf>
          </x14:cfRule>
          <x14:cfRule type="expression" priority="214" id="{1990538F-0CC4-FD41-A089-F1C9F80BFAC1}">
            <xm:f>AND($AM42=Setting!$B$12,Setting!$B$12&lt;&gt;"")</xm:f>
            <x14:dxf>
              <fill>
                <patternFill>
                  <bgColor rgb="FFCFFCFC"/>
                </patternFill>
              </fill>
            </x14:dxf>
          </x14:cfRule>
          <x14:cfRule type="expression" priority="207" id="{5F04CC3F-D2BB-E644-812B-DD396F7D87C1}">
            <xm:f>AND($AM42=Setting!$B$19,Setting!$B$19&lt;&gt;"")</xm:f>
            <x14:dxf>
              <fill>
                <patternFill>
                  <bgColor rgb="FFFFCCDD"/>
                </patternFill>
              </fill>
            </x14:dxf>
          </x14:cfRule>
          <x14:cfRule type="expression" priority="215" id="{9CCF10BC-1B98-E748-B4DE-332A37BCE156}">
            <xm:f>AND($AM42=Setting!$B$11,Setting!$B$11&lt;&gt;"")</xm:f>
            <x14:dxf>
              <fill>
                <patternFill>
                  <bgColor rgb="FFCCFFDD"/>
                </patternFill>
              </fill>
            </x14:dxf>
          </x14:cfRule>
          <xm:sqref>AL42:AM54</xm:sqref>
        </x14:conditionalFormatting>
        <x14:conditionalFormatting xmlns:xm="http://schemas.microsoft.com/office/excel/2006/main">
          <x14:cfRule type="expression" priority="879" id="{E20177FC-A18E-43C7-A44A-ADE98D151192}">
            <xm:f>AND($AM37=Setting!$B$19,Setting!$B$19&lt;&gt;"")</xm:f>
            <x14:dxf>
              <fill>
                <patternFill>
                  <bgColor rgb="FFFFCCDD"/>
                </patternFill>
              </fill>
            </x14:dxf>
          </x14:cfRule>
          <xm:sqref>AL68:AM125 AL37:AM40 AL56:AM66</xm:sqref>
        </x14:conditionalFormatting>
        <x14:conditionalFormatting xmlns:xm="http://schemas.microsoft.com/office/excel/2006/main">
          <x14:cfRule type="expression" priority="861" id="{D446F3E1-4784-4AF1-842D-C3157A54C9F1}">
            <xm:f>AND($AO37=Setting!$B$7,Setting!$B$7&lt;&gt;"")</xm:f>
            <x14:dxf>
              <fill>
                <patternFill>
                  <bgColor rgb="FFFFEECC"/>
                </patternFill>
              </fill>
            </x14:dxf>
          </x14:cfRule>
          <x14:cfRule type="expression" priority="862" id="{0B9BC8AB-F099-4C65-ABBF-3FFA91DD886B}">
            <xm:f>AND($AO37=Setting!$B$6,Setting!$B$6&lt;&gt;"")</xm:f>
            <x14:dxf>
              <fill>
                <patternFill>
                  <bgColor rgb="FFF1E5DB"/>
                </patternFill>
              </fill>
            </x14:dxf>
          </x14:cfRule>
          <x14:cfRule type="expression" priority="863" id="{3E78A138-8378-45D7-B47F-7D4DD8CFC595}">
            <xm:f>AND($AO37=Setting!$B$5,Setting!$B$5&lt;&gt;"")</xm:f>
            <x14:dxf>
              <fill>
                <patternFill>
                  <bgColor rgb="FFFFCCCC"/>
                </patternFill>
              </fill>
            </x14:dxf>
          </x14:cfRule>
          <x14:cfRule type="expression" priority="858" id="{E55D069A-336D-4915-B45C-CF330E1B7DB0}">
            <xm:f>AND($AO37=Setting!$B$10,Setting!$B$10&lt;&gt;"")</xm:f>
            <x14:dxf>
              <fill>
                <patternFill>
                  <bgColor rgb="FFDDFFCC"/>
                </patternFill>
              </fill>
            </x14:dxf>
          </x14:cfRule>
          <x14:cfRule type="expression" priority="859" id="{3A1B9BB3-471F-441F-9A54-B7438C9390CF}">
            <xm:f>AND($AO37=Setting!$B$9,Setting!$B$9&lt;&gt;"")</xm:f>
            <x14:dxf>
              <fill>
                <patternFill>
                  <bgColor rgb="FFEEFFCC"/>
                </patternFill>
              </fill>
            </x14:dxf>
          </x14:cfRule>
          <x14:cfRule type="expression" priority="860" id="{4833E3D6-3BD3-471E-857C-83E3AC273543}">
            <xm:f>AND($AO37=Setting!$B$8,Setting!$B$8&lt;&gt;"")</xm:f>
            <x14:dxf>
              <fill>
                <patternFill>
                  <bgColor rgb="FFFFFFCC"/>
                </patternFill>
              </fill>
            </x14:dxf>
          </x14:cfRule>
          <xm:sqref>AN37:AO40 AN44:AO54 AN56:AO66 AN68:AO125</xm:sqref>
        </x14:conditionalFormatting>
        <x14:conditionalFormatting xmlns:xm="http://schemas.microsoft.com/office/excel/2006/main">
          <x14:cfRule type="expression" priority="850" id="{F83223DC-AC6A-4928-8A30-DAFD14281113}">
            <xm:f>AND($AO37=Setting!$B$18,Setting!$B$18&lt;&gt;"")</xm:f>
            <x14:dxf>
              <fill>
                <patternFill>
                  <bgColor rgb="FFF7D4EB"/>
                </patternFill>
              </fill>
            </x14:dxf>
          </x14:cfRule>
          <x14:cfRule type="expression" priority="852" id="{144702D0-BB23-49E8-9F7F-45D8235CFC08}">
            <xm:f>AND($AO37=Setting!$B$16,Setting!$B$16&lt;&gt;"")</xm:f>
            <x14:dxf>
              <fill>
                <patternFill>
                  <bgColor rgb="FFEECCFF"/>
                </patternFill>
              </fill>
            </x14:dxf>
          </x14:cfRule>
          <x14:cfRule type="expression" priority="853" id="{2E1F5A15-649C-43E0-BBC3-5D1F84ED8A35}">
            <xm:f>AND($AO37=Setting!$B$15,Setting!$B$15&lt;&gt;"")</xm:f>
            <x14:dxf>
              <fill>
                <patternFill>
                  <bgColor rgb="FFD6D6F5"/>
                </patternFill>
              </fill>
            </x14:dxf>
          </x14:cfRule>
          <x14:cfRule type="expression" priority="854" id="{E2D8F130-AF39-40E7-9C02-C27B5D9B4AE3}">
            <xm:f>AND($AO37=Setting!$B$14,Setting!$B$14&lt;&gt;"")</xm:f>
            <x14:dxf>
              <fill>
                <patternFill>
                  <bgColor rgb="FFCCDDFF"/>
                </patternFill>
              </fill>
            </x14:dxf>
          </x14:cfRule>
          <x14:cfRule type="expression" priority="855" id="{709BB952-B3C6-473E-8636-E378403BAA51}">
            <xm:f>AND($AO37=Setting!$B$13,Setting!$B$13&lt;&gt;"")</xm:f>
            <x14:dxf>
              <fill>
                <patternFill>
                  <bgColor rgb="FFCCEEFF"/>
                </patternFill>
              </fill>
            </x14:dxf>
          </x14:cfRule>
          <x14:cfRule type="expression" priority="856" id="{02741023-6FE6-4D9A-9B65-364AFB0FFFA0}">
            <xm:f>AND($AO37=Setting!$B$12,Setting!$B$12&lt;&gt;"")</xm:f>
            <x14:dxf>
              <fill>
                <patternFill>
                  <bgColor rgb="FFCFFCFC"/>
                </patternFill>
              </fill>
            </x14:dxf>
          </x14:cfRule>
          <x14:cfRule type="expression" priority="857" id="{0A39E669-7673-4F9F-B867-AE3CCD7D0068}">
            <xm:f>AND($AO37=Setting!$B$11,Setting!$B$11&lt;&gt;"")</xm:f>
            <x14:dxf>
              <fill>
                <patternFill>
                  <bgColor rgb="FFCCFFDD"/>
                </patternFill>
              </fill>
            </x14:dxf>
          </x14:cfRule>
          <x14:cfRule type="expression" priority="851" id="{90C12A20-D090-4750-85C0-2ACC5AC469FC}">
            <xm:f>AND($AO37=Setting!$B$17,Setting!$B$17&lt;&gt;"")</xm:f>
            <x14:dxf>
              <fill>
                <patternFill>
                  <bgColor rgb="FFFFCCFF"/>
                </patternFill>
              </fill>
            </x14:dxf>
          </x14:cfRule>
          <xm:sqref>AN37:AO40 AN56:AO66 AN68:AO125</xm:sqref>
        </x14:conditionalFormatting>
        <x14:conditionalFormatting xmlns:xm="http://schemas.microsoft.com/office/excel/2006/main">
          <x14:cfRule type="expression" priority="206" id="{8DB6AAD1-B6E9-3041-B28B-399CAE40C284}">
            <xm:f>AND($AO42=Setting!$B$5,Setting!$B$5&lt;&gt;"")</xm:f>
            <x14:dxf>
              <fill>
                <patternFill>
                  <bgColor rgb="FFFFCCCC"/>
                </patternFill>
              </fill>
            </x14:dxf>
          </x14:cfRule>
          <x14:cfRule type="expression" priority="205" id="{9827BCB7-AD63-CE48-87C7-BD29EF9B1F70}">
            <xm:f>AND($AO42=Setting!$B$6,Setting!$B$6&lt;&gt;"")</xm:f>
            <x14:dxf>
              <fill>
                <patternFill>
                  <bgColor rgb="FFF1E5DB"/>
                </patternFill>
              </fill>
            </x14:dxf>
          </x14:cfRule>
          <x14:cfRule type="expression" priority="204" id="{92D3164A-7B93-144B-AB79-E25D5723C738}">
            <xm:f>AND($AO42=Setting!$B$7,Setting!$B$7&lt;&gt;"")</xm:f>
            <x14:dxf>
              <fill>
                <patternFill>
                  <bgColor rgb="FFFFEECC"/>
                </patternFill>
              </fill>
            </x14:dxf>
          </x14:cfRule>
          <x14:cfRule type="expression" priority="203" id="{55DD74C8-13CB-1E4A-A3E0-AF319B03ABE2}">
            <xm:f>AND($AO42=Setting!$B$8,Setting!$B$8&lt;&gt;"")</xm:f>
            <x14:dxf>
              <fill>
                <patternFill>
                  <bgColor rgb="FFFFFFCC"/>
                </patternFill>
              </fill>
            </x14:dxf>
          </x14:cfRule>
          <x14:cfRule type="expression" priority="202" id="{681806FA-2721-2149-801D-4383B3F5375A}">
            <xm:f>AND($AO42=Setting!$B$9,Setting!$B$9&lt;&gt;"")</xm:f>
            <x14:dxf>
              <fill>
                <patternFill>
                  <bgColor rgb="FFEEFFCC"/>
                </patternFill>
              </fill>
            </x14:dxf>
          </x14:cfRule>
          <x14:cfRule type="expression" priority="201" id="{84A84A0C-7CAB-5D41-970D-F943F32D67BC}">
            <xm:f>AND($AO42=Setting!$B$10,Setting!$B$10&lt;&gt;"")</xm:f>
            <x14:dxf>
              <fill>
                <patternFill>
                  <bgColor rgb="FFDDFFCC"/>
                </patternFill>
              </fill>
            </x14:dxf>
          </x14:cfRule>
          <xm:sqref>AN42:AO43</xm:sqref>
        </x14:conditionalFormatting>
        <x14:conditionalFormatting xmlns:xm="http://schemas.microsoft.com/office/excel/2006/main">
          <x14:cfRule type="expression" priority="192" id="{1AFAC12B-1450-E34D-89A6-5A116ED15D14}">
            <xm:f>AND($AO42=Setting!$B$19,Setting!$B$19&lt;&gt;"")</xm:f>
            <x14:dxf>
              <fill>
                <patternFill>
                  <bgColor rgb="FFFFCCDD"/>
                </patternFill>
              </fill>
            </x14:dxf>
          </x14:cfRule>
          <x14:cfRule type="expression" priority="200" id="{76B47D58-880A-264B-8DC7-0BCC1D7A4A83}">
            <xm:f>AND($AO42=Setting!$B$11,Setting!$B$11&lt;&gt;"")</xm:f>
            <x14:dxf>
              <fill>
                <patternFill>
                  <bgColor rgb="FFCCFFDD"/>
                </patternFill>
              </fill>
            </x14:dxf>
          </x14:cfRule>
          <x14:cfRule type="expression" priority="199" id="{832F0BD2-0B3E-F745-8F1B-0F885430B943}">
            <xm:f>AND($AO42=Setting!$B$12,Setting!$B$12&lt;&gt;"")</xm:f>
            <x14:dxf>
              <fill>
                <patternFill>
                  <bgColor rgb="FFCFFCFC"/>
                </patternFill>
              </fill>
            </x14:dxf>
          </x14:cfRule>
          <x14:cfRule type="expression" priority="198" id="{2C198590-614A-2344-BC04-A9C6BA795EEE}">
            <xm:f>AND($AO42=Setting!$B$13,Setting!$B$13&lt;&gt;"")</xm:f>
            <x14:dxf>
              <fill>
                <patternFill>
                  <bgColor rgb="FFCCEEFF"/>
                </patternFill>
              </fill>
            </x14:dxf>
          </x14:cfRule>
          <x14:cfRule type="expression" priority="197" id="{73052BE9-B926-FF4A-8226-CC7E81199F44}">
            <xm:f>AND($AO42=Setting!$B$14,Setting!$B$14&lt;&gt;"")</xm:f>
            <x14:dxf>
              <fill>
                <patternFill>
                  <bgColor rgb="FFCCDDFF"/>
                </patternFill>
              </fill>
            </x14:dxf>
          </x14:cfRule>
          <x14:cfRule type="expression" priority="196" id="{3CCB49F9-31A1-9042-A282-2FD4E2F8685E}">
            <xm:f>AND($AO42=Setting!$B$15,Setting!$B$15&lt;&gt;"")</xm:f>
            <x14:dxf>
              <fill>
                <patternFill>
                  <bgColor rgb="FFD6D6F5"/>
                </patternFill>
              </fill>
            </x14:dxf>
          </x14:cfRule>
          <x14:cfRule type="expression" priority="195" id="{79C9B507-FA53-0F43-9A0B-789CD5E0E65A}">
            <xm:f>AND($AO42=Setting!$B$16,Setting!$B$16&lt;&gt;"")</xm:f>
            <x14:dxf>
              <fill>
                <patternFill>
                  <bgColor rgb="FFEECCFF"/>
                </patternFill>
              </fill>
            </x14:dxf>
          </x14:cfRule>
          <x14:cfRule type="expression" priority="194" id="{8A74838E-8719-F34E-AC02-683091E3CB36}">
            <xm:f>AND($AO42=Setting!$B$17,Setting!$B$17&lt;&gt;"")</xm:f>
            <x14:dxf>
              <fill>
                <patternFill>
                  <bgColor rgb="FFFFCCFF"/>
                </patternFill>
              </fill>
            </x14:dxf>
          </x14:cfRule>
          <x14:cfRule type="expression" priority="193" id="{D9756D99-2B7E-664B-83D3-24956B91A8A9}">
            <xm:f>AND($AO42=Setting!$B$18,Setting!$B$18&lt;&gt;"")</xm:f>
            <x14:dxf>
              <fill>
                <patternFill>
                  <bgColor rgb="FFF7D4EB"/>
                </patternFill>
              </fill>
            </x14:dxf>
          </x14:cfRule>
          <xm:sqref>AN42:AO54</xm:sqref>
        </x14:conditionalFormatting>
        <x14:conditionalFormatting xmlns:xm="http://schemas.microsoft.com/office/excel/2006/main">
          <x14:cfRule type="expression" priority="849" id="{9605D5D8-09DC-45C7-8E01-B3DC145BE211}">
            <xm:f>AND($AO37=Setting!$B$19,Setting!$B$19&lt;&gt;"")</xm:f>
            <x14:dxf>
              <fill>
                <patternFill>
                  <bgColor rgb="FFFFCCDD"/>
                </patternFill>
              </fill>
            </x14:dxf>
          </x14:cfRule>
          <xm:sqref>AN68:AO125 AN37:AO40 AN56:AO66</xm:sqref>
        </x14:conditionalFormatting>
        <x14:conditionalFormatting xmlns:xm="http://schemas.microsoft.com/office/excel/2006/main">
          <x14:cfRule type="expression" priority="830" id="{B7FEA181-CDD8-4092-AF38-9CDF950BFAD2}">
            <xm:f>AND($AQ37=Setting!$B$8,Setting!$B$8&lt;&gt;"")</xm:f>
            <x14:dxf>
              <fill>
                <patternFill>
                  <bgColor rgb="FFFFFFCC"/>
                </patternFill>
              </fill>
            </x14:dxf>
          </x14:cfRule>
          <x14:cfRule type="expression" priority="831" id="{9B98796A-87FF-4A3B-BA90-EFBC4D8BCB6F}">
            <xm:f>AND($AQ37=Setting!$B$7,Setting!$B$7&lt;&gt;"")</xm:f>
            <x14:dxf>
              <fill>
                <patternFill>
                  <bgColor rgb="FFFFEECC"/>
                </patternFill>
              </fill>
            </x14:dxf>
          </x14:cfRule>
          <x14:cfRule type="expression" priority="828" id="{FBE3906A-355C-4ED7-A145-001DBD245A69}">
            <xm:f>AND($AQ37=Setting!$B$10,Setting!$B$10&lt;&gt;"")</xm:f>
            <x14:dxf>
              <fill>
                <patternFill>
                  <bgColor rgb="FFDDFFCC"/>
                </patternFill>
              </fill>
            </x14:dxf>
          </x14:cfRule>
          <x14:cfRule type="expression" priority="829" id="{C2072FE6-9538-4DCD-A669-2541C2BDB84F}">
            <xm:f>AND($AQ37=Setting!$B$9,Setting!$B$9&lt;&gt;"")</xm:f>
            <x14:dxf>
              <fill>
                <patternFill>
                  <bgColor rgb="FFEEFFCC"/>
                </patternFill>
              </fill>
            </x14:dxf>
          </x14:cfRule>
          <x14:cfRule type="expression" priority="833" id="{8ADE5933-9228-476D-962D-98D631B3CE53}">
            <xm:f>AND($AQ37=Setting!$B$5,Setting!$B$5&lt;&gt;"")</xm:f>
            <x14:dxf>
              <fill>
                <patternFill>
                  <bgColor rgb="FFFFCCCC"/>
                </patternFill>
              </fill>
            </x14:dxf>
          </x14:cfRule>
          <x14:cfRule type="expression" priority="832" id="{A0B5B454-C41E-4620-9E9C-69B129A25FA8}">
            <xm:f>AND($AQ37=Setting!$B$6,Setting!$B$6&lt;&gt;"")</xm:f>
            <x14:dxf>
              <fill>
                <patternFill>
                  <bgColor rgb="FFF1E5DB"/>
                </patternFill>
              </fill>
            </x14:dxf>
          </x14:cfRule>
          <xm:sqref>AP37:AQ40 AP44:AQ54 AP56:AQ66 AP68:AQ125</xm:sqref>
        </x14:conditionalFormatting>
        <x14:conditionalFormatting xmlns:xm="http://schemas.microsoft.com/office/excel/2006/main">
          <x14:cfRule type="expression" priority="827" id="{7903A0BB-81C2-4C69-BBE4-7DD85CCB70CC}">
            <xm:f>AND($AQ37=Setting!$B$11,Setting!$B$11&lt;&gt;"")</xm:f>
            <x14:dxf>
              <fill>
                <patternFill>
                  <bgColor rgb="FFCCFFDD"/>
                </patternFill>
              </fill>
            </x14:dxf>
          </x14:cfRule>
          <x14:cfRule type="expression" priority="820" id="{9BC4782F-2C1B-44CE-A6C0-01DB0D6A903D}">
            <xm:f>AND($AQ37=Setting!$B$18,Setting!$B$18&lt;&gt;"")</xm:f>
            <x14:dxf>
              <fill>
                <patternFill>
                  <bgColor rgb="FFF7D4EB"/>
                </patternFill>
              </fill>
            </x14:dxf>
          </x14:cfRule>
          <x14:cfRule type="expression" priority="821" id="{3E65C6ED-D0D3-4629-AFD9-68CCD969DAD2}">
            <xm:f>AND($AQ37=Setting!$B$17,Setting!$B$17&lt;&gt;"")</xm:f>
            <x14:dxf>
              <fill>
                <patternFill>
                  <bgColor rgb="FFFFCCFF"/>
                </patternFill>
              </fill>
            </x14:dxf>
          </x14:cfRule>
          <x14:cfRule type="expression" priority="822" id="{C12EE244-CC7D-4B41-B2D2-BBDC331B7665}">
            <xm:f>AND($AQ37=Setting!$B$16,Setting!$B$16&lt;&gt;"")</xm:f>
            <x14:dxf>
              <fill>
                <patternFill>
                  <bgColor rgb="FFEECCFF"/>
                </patternFill>
              </fill>
            </x14:dxf>
          </x14:cfRule>
          <x14:cfRule type="expression" priority="823" id="{D9B83527-5AB2-442C-971C-2C1EC1AC2E75}">
            <xm:f>AND($AQ37=Setting!$B$15,Setting!$B$15&lt;&gt;"")</xm:f>
            <x14:dxf>
              <fill>
                <patternFill>
                  <bgColor rgb="FFD6D6F5"/>
                </patternFill>
              </fill>
            </x14:dxf>
          </x14:cfRule>
          <x14:cfRule type="expression" priority="824" id="{FE3AEEF8-67EF-45D3-8059-FB1FFB3F0303}">
            <xm:f>AND($AQ37=Setting!$B$14,Setting!$B$14&lt;&gt;"")</xm:f>
            <x14:dxf>
              <fill>
                <patternFill>
                  <bgColor rgb="FFCCDDFF"/>
                </patternFill>
              </fill>
            </x14:dxf>
          </x14:cfRule>
          <x14:cfRule type="expression" priority="825" id="{26B200B6-33E2-4CE4-90A9-E40B8234716F}">
            <xm:f>AND($AQ37=Setting!$B$13,Setting!$B$13&lt;&gt;"")</xm:f>
            <x14:dxf>
              <fill>
                <patternFill>
                  <bgColor rgb="FFCCEEFF"/>
                </patternFill>
              </fill>
            </x14:dxf>
          </x14:cfRule>
          <x14:cfRule type="expression" priority="826" id="{E865CF44-4F68-4772-9499-46838A5A3E99}">
            <xm:f>AND($AQ37=Setting!$B$12,Setting!$B$12&lt;&gt;"")</xm:f>
            <x14:dxf>
              <fill>
                <patternFill>
                  <bgColor rgb="FFCFFCFC"/>
                </patternFill>
              </fill>
            </x14:dxf>
          </x14:cfRule>
          <xm:sqref>AP37:AQ40 AP56:AQ66 AP68:AQ125</xm:sqref>
        </x14:conditionalFormatting>
        <x14:conditionalFormatting xmlns:xm="http://schemas.microsoft.com/office/excel/2006/main">
          <x14:cfRule type="expression" priority="191" id="{5A96F155-5C30-894A-ADB5-CECF6E6CA173}">
            <xm:f>AND($AQ42=Setting!$B$5,Setting!$B$5&lt;&gt;"")</xm:f>
            <x14:dxf>
              <fill>
                <patternFill>
                  <bgColor rgb="FFFFCCCC"/>
                </patternFill>
              </fill>
            </x14:dxf>
          </x14:cfRule>
          <x14:cfRule type="expression" priority="190" id="{BEA791A7-E4A2-1745-8B13-69E440273862}">
            <xm:f>AND($AQ42=Setting!$B$6,Setting!$B$6&lt;&gt;"")</xm:f>
            <x14:dxf>
              <fill>
                <patternFill>
                  <bgColor rgb="FFF1E5DB"/>
                </patternFill>
              </fill>
            </x14:dxf>
          </x14:cfRule>
          <x14:cfRule type="expression" priority="189" id="{EDD4411B-BDF9-EA48-A7E4-CBC4F43EF4BB}">
            <xm:f>AND($AQ42=Setting!$B$7,Setting!$B$7&lt;&gt;"")</xm:f>
            <x14:dxf>
              <fill>
                <patternFill>
                  <bgColor rgb="FFFFEECC"/>
                </patternFill>
              </fill>
            </x14:dxf>
          </x14:cfRule>
          <x14:cfRule type="expression" priority="188" id="{AFE8BBFC-0C4F-CA43-A3EF-8C0DF7BAF6F9}">
            <xm:f>AND($AQ42=Setting!$B$8,Setting!$B$8&lt;&gt;"")</xm:f>
            <x14:dxf>
              <fill>
                <patternFill>
                  <bgColor rgb="FFFFFFCC"/>
                </patternFill>
              </fill>
            </x14:dxf>
          </x14:cfRule>
          <x14:cfRule type="expression" priority="187" id="{EE02D73B-730F-CC48-87C8-98ABF74C7818}">
            <xm:f>AND($AQ42=Setting!$B$9,Setting!$B$9&lt;&gt;"")</xm:f>
            <x14:dxf>
              <fill>
                <patternFill>
                  <bgColor rgb="FFEEFFCC"/>
                </patternFill>
              </fill>
            </x14:dxf>
          </x14:cfRule>
          <x14:cfRule type="expression" priority="186" id="{5BD6D8C9-3AE7-554A-B114-00930CB9F64F}">
            <xm:f>AND($AQ42=Setting!$B$10,Setting!$B$10&lt;&gt;"")</xm:f>
            <x14:dxf>
              <fill>
                <patternFill>
                  <bgColor rgb="FFDDFFCC"/>
                </patternFill>
              </fill>
            </x14:dxf>
          </x14:cfRule>
          <xm:sqref>AP42:AQ43</xm:sqref>
        </x14:conditionalFormatting>
        <x14:conditionalFormatting xmlns:xm="http://schemas.microsoft.com/office/excel/2006/main">
          <x14:cfRule type="expression" priority="178" id="{4EFDA79A-90D5-4F4A-A75D-FFCFBCF7269B}">
            <xm:f>AND($AQ42=Setting!$B$18,Setting!$B$18&lt;&gt;"")</xm:f>
            <x14:dxf>
              <fill>
                <patternFill>
                  <bgColor rgb="FFF7D4EB"/>
                </patternFill>
              </fill>
            </x14:dxf>
          </x14:cfRule>
          <x14:cfRule type="expression" priority="179" id="{2AD58839-FF8B-DA4F-A897-8EC7A808B61A}">
            <xm:f>AND($AQ42=Setting!$B$17,Setting!$B$17&lt;&gt;"")</xm:f>
            <x14:dxf>
              <fill>
                <patternFill>
                  <bgColor rgb="FFFFCCFF"/>
                </patternFill>
              </fill>
            </x14:dxf>
          </x14:cfRule>
          <x14:cfRule type="expression" priority="180" id="{91CA88F4-B3F9-2B4D-8C62-E88B6DF6DB6D}">
            <xm:f>AND($AQ42=Setting!$B$16,Setting!$B$16&lt;&gt;"")</xm:f>
            <x14:dxf>
              <fill>
                <patternFill>
                  <bgColor rgb="FFEECCFF"/>
                </patternFill>
              </fill>
            </x14:dxf>
          </x14:cfRule>
          <x14:cfRule type="expression" priority="181" id="{4D7D5B91-9AA2-B64D-AB41-021017D7B929}">
            <xm:f>AND($AQ42=Setting!$B$15,Setting!$B$15&lt;&gt;"")</xm:f>
            <x14:dxf>
              <fill>
                <patternFill>
                  <bgColor rgb="FFD6D6F5"/>
                </patternFill>
              </fill>
            </x14:dxf>
          </x14:cfRule>
          <x14:cfRule type="expression" priority="182" id="{B8A50FC1-9621-4D4A-8D86-5FCFC7B4508B}">
            <xm:f>AND($AQ42=Setting!$B$14,Setting!$B$14&lt;&gt;"")</xm:f>
            <x14:dxf>
              <fill>
                <patternFill>
                  <bgColor rgb="FFCCDDFF"/>
                </patternFill>
              </fill>
            </x14:dxf>
          </x14:cfRule>
          <x14:cfRule type="expression" priority="183" id="{45FAC5F5-0F1B-1546-8112-601CD6549867}">
            <xm:f>AND($AQ42=Setting!$B$13,Setting!$B$13&lt;&gt;"")</xm:f>
            <x14:dxf>
              <fill>
                <patternFill>
                  <bgColor rgb="FFCCEEFF"/>
                </patternFill>
              </fill>
            </x14:dxf>
          </x14:cfRule>
          <x14:cfRule type="expression" priority="184" id="{58DB3AFC-3D99-034B-8A3E-FC1EB6028429}">
            <xm:f>AND($AQ42=Setting!$B$12,Setting!$B$12&lt;&gt;"")</xm:f>
            <x14:dxf>
              <fill>
                <patternFill>
                  <bgColor rgb="FFCFFCFC"/>
                </patternFill>
              </fill>
            </x14:dxf>
          </x14:cfRule>
          <x14:cfRule type="expression" priority="185" id="{E515F284-2316-BB46-A5FE-B3A7BB027C5C}">
            <xm:f>AND($AQ42=Setting!$B$11,Setting!$B$11&lt;&gt;"")</xm:f>
            <x14:dxf>
              <fill>
                <patternFill>
                  <bgColor rgb="FFCCFFDD"/>
                </patternFill>
              </fill>
            </x14:dxf>
          </x14:cfRule>
          <x14:cfRule type="expression" priority="177" id="{1E45FC35-A2B3-8B4C-859F-638931339DBD}">
            <xm:f>AND($AQ42=Setting!$B$19,Setting!$B$19&lt;&gt;"")</xm:f>
            <x14:dxf>
              <fill>
                <patternFill>
                  <bgColor rgb="FFFFCCDD"/>
                </patternFill>
              </fill>
            </x14:dxf>
          </x14:cfRule>
          <xm:sqref>AP42:AQ54</xm:sqref>
        </x14:conditionalFormatting>
        <x14:conditionalFormatting xmlns:xm="http://schemas.microsoft.com/office/excel/2006/main">
          <x14:cfRule type="expression" priority="819" id="{7089BBAF-BC87-477E-94A1-DAF9D19785F0}">
            <xm:f>AND($AQ37=Setting!$B$19,Setting!$B$19&lt;&gt;"")</xm:f>
            <x14:dxf>
              <fill>
                <patternFill>
                  <bgColor rgb="FFFFCCDD"/>
                </patternFill>
              </fill>
            </x14:dxf>
          </x14:cfRule>
          <xm:sqref>AP68:AQ125 AP37:AQ40 AP56:AQ66</xm:sqref>
        </x14:conditionalFormatting>
        <x14:conditionalFormatting xmlns:xm="http://schemas.microsoft.com/office/excel/2006/main">
          <x14:cfRule type="expression" priority="803" id="{BFE1D3AC-0A8D-49EA-B626-4A80EB776D06}">
            <xm:f>AND($AS37=Setting!$B$5,Setting!$B$5&lt;&gt;"")</xm:f>
            <x14:dxf>
              <fill>
                <patternFill>
                  <bgColor rgb="FFFFCCCC"/>
                </patternFill>
              </fill>
            </x14:dxf>
          </x14:cfRule>
          <x14:cfRule type="expression" priority="802" id="{5C31FC1A-3CF5-45B7-BFDD-B0298CD14D35}">
            <xm:f>AND($AS37=Setting!$B$6,Setting!$B$6&lt;&gt;"")</xm:f>
            <x14:dxf>
              <fill>
                <patternFill>
                  <bgColor rgb="FFF1E5DB"/>
                </patternFill>
              </fill>
            </x14:dxf>
          </x14:cfRule>
          <x14:cfRule type="expression" priority="801" id="{892D121F-F002-4EBE-94A2-4C1FE2B1505B}">
            <xm:f>AND($AS37=Setting!$B$7,Setting!$B$7&lt;&gt;"")</xm:f>
            <x14:dxf>
              <fill>
                <patternFill>
                  <bgColor rgb="FFFFEECC"/>
                </patternFill>
              </fill>
            </x14:dxf>
          </x14:cfRule>
          <x14:cfRule type="expression" priority="800" id="{85AECDED-46DC-47CB-AF21-0107CDE8E75B}">
            <xm:f>AND($AS37=Setting!$B$8,Setting!$B$8&lt;&gt;"")</xm:f>
            <x14:dxf>
              <fill>
                <patternFill>
                  <bgColor rgb="FFFFFFCC"/>
                </patternFill>
              </fill>
            </x14:dxf>
          </x14:cfRule>
          <x14:cfRule type="expression" priority="799" id="{D4706627-F3B1-4418-9733-E9B6EF8088A0}">
            <xm:f>AND($AS37=Setting!$B$9,Setting!$B$9&lt;&gt;"")</xm:f>
            <x14:dxf>
              <fill>
                <patternFill>
                  <bgColor rgb="FFEEFFCC"/>
                </patternFill>
              </fill>
            </x14:dxf>
          </x14:cfRule>
          <x14:cfRule type="expression" priority="798" id="{CC94A3A0-0542-4224-A6C2-2AB29C06EB5F}">
            <xm:f>AND($AS37=Setting!$B$10,Setting!$B$10&lt;&gt;"")</xm:f>
            <x14:dxf>
              <fill>
                <patternFill>
                  <bgColor rgb="FFDDFFCC"/>
                </patternFill>
              </fill>
            </x14:dxf>
          </x14:cfRule>
          <xm:sqref>AR37:AS40 AR44:AS54 AR56:AS66 AR68:AS125</xm:sqref>
        </x14:conditionalFormatting>
        <x14:conditionalFormatting xmlns:xm="http://schemas.microsoft.com/office/excel/2006/main">
          <x14:cfRule type="expression" priority="793" id="{C4D57C44-5A3E-4934-A5A8-58D5DC7CCF5C}">
            <xm:f>AND($AS37=Setting!$B$15,Setting!$B$15&lt;&gt;"")</xm:f>
            <x14:dxf>
              <fill>
                <patternFill>
                  <bgColor rgb="FFD6D6F5"/>
                </patternFill>
              </fill>
            </x14:dxf>
          </x14:cfRule>
          <x14:cfRule type="expression" priority="797" id="{63D3FD78-02E2-4ABC-B06B-480A222D9C55}">
            <xm:f>AND($AS37=Setting!$B$11,Setting!$B$11&lt;&gt;"")</xm:f>
            <x14:dxf>
              <fill>
                <patternFill>
                  <bgColor rgb="FFCCFFDD"/>
                </patternFill>
              </fill>
            </x14:dxf>
          </x14:cfRule>
          <x14:cfRule type="expression" priority="796" id="{564EB3E6-4704-4FFD-8D21-CD2AC366C1EA}">
            <xm:f>AND($AS37=Setting!$B$12,Setting!$B$12&lt;&gt;"")</xm:f>
            <x14:dxf>
              <fill>
                <patternFill>
                  <bgColor rgb="FFCFFCFC"/>
                </patternFill>
              </fill>
            </x14:dxf>
          </x14:cfRule>
          <x14:cfRule type="expression" priority="795" id="{986E2D56-5FA3-451C-9BEB-A8B4C095849C}">
            <xm:f>AND($AS37=Setting!$B$13,Setting!$B$13&lt;&gt;"")</xm:f>
            <x14:dxf>
              <fill>
                <patternFill>
                  <bgColor rgb="FFCCEEFF"/>
                </patternFill>
              </fill>
            </x14:dxf>
          </x14:cfRule>
          <x14:cfRule type="expression" priority="794" id="{8DF74B01-4CED-4027-9823-0F2B64677D8F}">
            <xm:f>AND($AS37=Setting!$B$14,Setting!$B$14&lt;&gt;"")</xm:f>
            <x14:dxf>
              <fill>
                <patternFill>
                  <bgColor rgb="FFCCDDFF"/>
                </patternFill>
              </fill>
            </x14:dxf>
          </x14:cfRule>
          <x14:cfRule type="expression" priority="792" id="{C78BBE6F-F372-4C06-9D94-407657C0AEB0}">
            <xm:f>AND($AS37=Setting!$B$16,Setting!$B$16&lt;&gt;"")</xm:f>
            <x14:dxf>
              <fill>
                <patternFill>
                  <bgColor rgb="FFEECCFF"/>
                </patternFill>
              </fill>
            </x14:dxf>
          </x14:cfRule>
          <x14:cfRule type="expression" priority="791" id="{16266F1A-7442-4EA2-9934-5EA39678A8D8}">
            <xm:f>AND($AS37=Setting!$B$17,Setting!$B$17&lt;&gt;"")</xm:f>
            <x14:dxf>
              <fill>
                <patternFill>
                  <bgColor rgb="FFFFCCFF"/>
                </patternFill>
              </fill>
            </x14:dxf>
          </x14:cfRule>
          <x14:cfRule type="expression" priority="790" id="{8CBF1D5A-BC98-467B-AB00-FAA61952A6FF}">
            <xm:f>AND($AS37=Setting!$B$18,Setting!$B$18&lt;&gt;"")</xm:f>
            <x14:dxf>
              <fill>
                <patternFill>
                  <bgColor rgb="FFF7D4EB"/>
                </patternFill>
              </fill>
            </x14:dxf>
          </x14:cfRule>
          <xm:sqref>AR37:AS40 AR56:AS66 AR68:AS125</xm:sqref>
        </x14:conditionalFormatting>
        <x14:conditionalFormatting xmlns:xm="http://schemas.microsoft.com/office/excel/2006/main">
          <x14:cfRule type="expression" priority="174" id="{9148D4F1-F1B8-1B40-9C8E-7CB596A95665}">
            <xm:f>AND($AS42=Setting!$B$7,Setting!$B$7&lt;&gt;"")</xm:f>
            <x14:dxf>
              <fill>
                <patternFill>
                  <bgColor rgb="FFFFEECC"/>
                </patternFill>
              </fill>
            </x14:dxf>
          </x14:cfRule>
          <x14:cfRule type="expression" priority="176" id="{B70FC810-F89A-684A-9FCC-71E78D358BDA}">
            <xm:f>AND($AS42=Setting!$B$5,Setting!$B$5&lt;&gt;"")</xm:f>
            <x14:dxf>
              <fill>
                <patternFill>
                  <bgColor rgb="FFFFCCCC"/>
                </patternFill>
              </fill>
            </x14:dxf>
          </x14:cfRule>
          <x14:cfRule type="expression" priority="171" id="{2FD823A6-1CA1-E34E-801C-C7BD14D95E68}">
            <xm:f>AND($AS42=Setting!$B$10,Setting!$B$10&lt;&gt;"")</xm:f>
            <x14:dxf>
              <fill>
                <patternFill>
                  <bgColor rgb="FFDDFFCC"/>
                </patternFill>
              </fill>
            </x14:dxf>
          </x14:cfRule>
          <x14:cfRule type="expression" priority="172" id="{20F77CE0-B5BE-E042-81F1-F4CEA34F297E}">
            <xm:f>AND($AS42=Setting!$B$9,Setting!$B$9&lt;&gt;"")</xm:f>
            <x14:dxf>
              <fill>
                <patternFill>
                  <bgColor rgb="FFEEFFCC"/>
                </patternFill>
              </fill>
            </x14:dxf>
          </x14:cfRule>
          <x14:cfRule type="expression" priority="173" id="{C1EBD683-6AAE-A24E-919E-C61BB2237AB2}">
            <xm:f>AND($AS42=Setting!$B$8,Setting!$B$8&lt;&gt;"")</xm:f>
            <x14:dxf>
              <fill>
                <patternFill>
                  <bgColor rgb="FFFFFFCC"/>
                </patternFill>
              </fill>
            </x14:dxf>
          </x14:cfRule>
          <x14:cfRule type="expression" priority="175" id="{356F851E-FF55-0D46-A104-A271F20F9CF6}">
            <xm:f>AND($AS42=Setting!$B$6,Setting!$B$6&lt;&gt;"")</xm:f>
            <x14:dxf>
              <fill>
                <patternFill>
                  <bgColor rgb="FFF1E5DB"/>
                </patternFill>
              </fill>
            </x14:dxf>
          </x14:cfRule>
          <xm:sqref>AR42:AS43</xm:sqref>
        </x14:conditionalFormatting>
        <x14:conditionalFormatting xmlns:xm="http://schemas.microsoft.com/office/excel/2006/main">
          <x14:cfRule type="expression" priority="162" id="{20471AD7-C8FE-0949-B09F-33F016055F2A}">
            <xm:f>AND($AS42=Setting!$B$19,Setting!$B$19&lt;&gt;"")</xm:f>
            <x14:dxf>
              <fill>
                <patternFill>
                  <bgColor rgb="FFFFCCDD"/>
                </patternFill>
              </fill>
            </x14:dxf>
          </x14:cfRule>
          <x14:cfRule type="expression" priority="170" id="{539386FE-B2DB-3246-B868-FDA4540B316A}">
            <xm:f>AND($AS42=Setting!$B$11,Setting!$B$11&lt;&gt;"")</xm:f>
            <x14:dxf>
              <fill>
                <patternFill>
                  <bgColor rgb="FFCCFFDD"/>
                </patternFill>
              </fill>
            </x14:dxf>
          </x14:cfRule>
          <x14:cfRule type="expression" priority="169" id="{F38C4E37-4F4B-A94F-8B90-7F7E7927DD28}">
            <xm:f>AND($AS42=Setting!$B$12,Setting!$B$12&lt;&gt;"")</xm:f>
            <x14:dxf>
              <fill>
                <patternFill>
                  <bgColor rgb="FFCFFCFC"/>
                </patternFill>
              </fill>
            </x14:dxf>
          </x14:cfRule>
          <x14:cfRule type="expression" priority="168" id="{98A8B1BB-2C24-BF49-ABB3-3DAE1D3D9F90}">
            <xm:f>AND($AS42=Setting!$B$13,Setting!$B$13&lt;&gt;"")</xm:f>
            <x14:dxf>
              <fill>
                <patternFill>
                  <bgColor rgb="FFCCEEFF"/>
                </patternFill>
              </fill>
            </x14:dxf>
          </x14:cfRule>
          <x14:cfRule type="expression" priority="167" id="{1F5CDF7A-6490-2643-81A2-8613AE268174}">
            <xm:f>AND($AS42=Setting!$B$14,Setting!$B$14&lt;&gt;"")</xm:f>
            <x14:dxf>
              <fill>
                <patternFill>
                  <bgColor rgb="FFCCDDFF"/>
                </patternFill>
              </fill>
            </x14:dxf>
          </x14:cfRule>
          <x14:cfRule type="expression" priority="166" id="{B03DA832-2889-DE4C-99B5-9ED60D9A2E30}">
            <xm:f>AND($AS42=Setting!$B$15,Setting!$B$15&lt;&gt;"")</xm:f>
            <x14:dxf>
              <fill>
                <patternFill>
                  <bgColor rgb="FFD6D6F5"/>
                </patternFill>
              </fill>
            </x14:dxf>
          </x14:cfRule>
          <x14:cfRule type="expression" priority="165" id="{FB3BC022-77E6-374B-BC9B-6681DBD60078}">
            <xm:f>AND($AS42=Setting!$B$16,Setting!$B$16&lt;&gt;"")</xm:f>
            <x14:dxf>
              <fill>
                <patternFill>
                  <bgColor rgb="FFEECCFF"/>
                </patternFill>
              </fill>
            </x14:dxf>
          </x14:cfRule>
          <x14:cfRule type="expression" priority="164" id="{3D2F0933-8EFD-2440-AC66-4DE1A1B99068}">
            <xm:f>AND($AS42=Setting!$B$17,Setting!$B$17&lt;&gt;"")</xm:f>
            <x14:dxf>
              <fill>
                <patternFill>
                  <bgColor rgb="FFFFCCFF"/>
                </patternFill>
              </fill>
            </x14:dxf>
          </x14:cfRule>
          <x14:cfRule type="expression" priority="163" id="{7261B100-46B7-824B-9609-9C7B40953CB3}">
            <xm:f>AND($AS42=Setting!$B$18,Setting!$B$18&lt;&gt;"")</xm:f>
            <x14:dxf>
              <fill>
                <patternFill>
                  <bgColor rgb="FFF7D4EB"/>
                </patternFill>
              </fill>
            </x14:dxf>
          </x14:cfRule>
          <xm:sqref>AR42:AS54</xm:sqref>
        </x14:conditionalFormatting>
        <x14:conditionalFormatting xmlns:xm="http://schemas.microsoft.com/office/excel/2006/main">
          <x14:cfRule type="expression" priority="789" id="{7330BE20-8E98-450A-8313-B22E1EAD5DFC}">
            <xm:f>AND($AS37=Setting!$B$19,Setting!$B$19&lt;&gt;"")</xm:f>
            <x14:dxf>
              <fill>
                <patternFill>
                  <bgColor rgb="FFFFCCDD"/>
                </patternFill>
              </fill>
            </x14:dxf>
          </x14:cfRule>
          <xm:sqref>AR68:AS125 AR37:AS40 AR56:AS66</xm:sqref>
        </x14:conditionalFormatting>
        <x14:conditionalFormatting xmlns:xm="http://schemas.microsoft.com/office/excel/2006/main">
          <x14:cfRule type="expression" priority="771" id="{1B0F4E63-19E6-45BF-B3EE-27A3D24C83CF}">
            <xm:f>AND($AU37=Setting!$B$7,Setting!$B$7&lt;&gt;"")</xm:f>
            <x14:dxf>
              <fill>
                <patternFill>
                  <bgColor rgb="FFFFEECC"/>
                </patternFill>
              </fill>
            </x14:dxf>
          </x14:cfRule>
          <x14:cfRule type="expression" priority="772" id="{800F2010-8AF7-4BA7-B1DC-820A44BB4870}">
            <xm:f>AND($AU37=Setting!$B$6,Setting!$B$6&lt;&gt;"")</xm:f>
            <x14:dxf>
              <fill>
                <patternFill>
                  <bgColor rgb="FFF1E5DB"/>
                </patternFill>
              </fill>
            </x14:dxf>
          </x14:cfRule>
          <x14:cfRule type="expression" priority="768" id="{EAEC375F-B50E-4DC3-B910-D3F88D629EFD}">
            <xm:f>AND($AU37=Setting!$B$10,Setting!$B$10&lt;&gt;"")</xm:f>
            <x14:dxf>
              <fill>
                <patternFill>
                  <bgColor rgb="FFDDFFCC"/>
                </patternFill>
              </fill>
            </x14:dxf>
          </x14:cfRule>
          <x14:cfRule type="expression" priority="770" id="{3D23D0EF-A85F-4BF1-8743-9BD01413F079}">
            <xm:f>AND($AU37=Setting!$B$8,Setting!$B$8&lt;&gt;"")</xm:f>
            <x14:dxf>
              <fill>
                <patternFill>
                  <bgColor rgb="FFFFFFCC"/>
                </patternFill>
              </fill>
            </x14:dxf>
          </x14:cfRule>
          <x14:cfRule type="expression" priority="769" id="{D844E77A-84BB-40DF-A014-BFE113A4EE9A}">
            <xm:f>AND($AU37=Setting!$B$9,Setting!$B$9&lt;&gt;"")</xm:f>
            <x14:dxf>
              <fill>
                <patternFill>
                  <bgColor rgb="FFEEFFCC"/>
                </patternFill>
              </fill>
            </x14:dxf>
          </x14:cfRule>
          <x14:cfRule type="expression" priority="773" id="{AE5565D4-8A99-4A19-9565-B3AC42C740AE}">
            <xm:f>AND($AU37=Setting!$B$5,Setting!$B$5&lt;&gt;"")</xm:f>
            <x14:dxf>
              <fill>
                <patternFill>
                  <bgColor rgb="FFFFCCCC"/>
                </patternFill>
              </fill>
            </x14:dxf>
          </x14:cfRule>
          <xm:sqref>AT37:AU40 AT44:AU54 AT56:AU66 AT68:AU125</xm:sqref>
        </x14:conditionalFormatting>
        <x14:conditionalFormatting xmlns:xm="http://schemas.microsoft.com/office/excel/2006/main">
          <x14:cfRule type="expression" priority="760" id="{D44A270C-385F-4311-AAB8-1F57F7066B5D}">
            <xm:f>AND($AU37=Setting!$B$18,Setting!$B$18&lt;&gt;"")</xm:f>
            <x14:dxf>
              <fill>
                <patternFill>
                  <bgColor rgb="FFF7D4EB"/>
                </patternFill>
              </fill>
            </x14:dxf>
          </x14:cfRule>
          <x14:cfRule type="expression" priority="761" id="{66537717-032A-4D74-9915-E0DAFE595E5A}">
            <xm:f>AND($AU37=Setting!$B$17,Setting!$B$17&lt;&gt;"")</xm:f>
            <x14:dxf>
              <fill>
                <patternFill>
                  <bgColor rgb="FFFFCCFF"/>
                </patternFill>
              </fill>
            </x14:dxf>
          </x14:cfRule>
          <x14:cfRule type="expression" priority="762" id="{8514BABB-23CE-4B21-A8EA-81E3449D0A53}">
            <xm:f>AND($AU37=Setting!$B$16,Setting!$B$16&lt;&gt;"")</xm:f>
            <x14:dxf>
              <fill>
                <patternFill>
                  <bgColor rgb="FFEECCFF"/>
                </patternFill>
              </fill>
            </x14:dxf>
          </x14:cfRule>
          <x14:cfRule type="expression" priority="763" id="{D0D91B58-282A-4A45-A8F6-DBA608A8C631}">
            <xm:f>AND($AU37=Setting!$B$15,Setting!$B$15&lt;&gt;"")</xm:f>
            <x14:dxf>
              <fill>
                <patternFill>
                  <bgColor rgb="FFD6D6F5"/>
                </patternFill>
              </fill>
            </x14:dxf>
          </x14:cfRule>
          <x14:cfRule type="expression" priority="764" id="{9D46007B-F259-4196-BAB0-8BBDA5709360}">
            <xm:f>AND($AU37=Setting!$B$14,Setting!$B$14&lt;&gt;"")</xm:f>
            <x14:dxf>
              <fill>
                <patternFill>
                  <bgColor rgb="FFCCDDFF"/>
                </patternFill>
              </fill>
            </x14:dxf>
          </x14:cfRule>
          <x14:cfRule type="expression" priority="765" id="{8C40FAE4-7F1A-4030-AA6E-90E29453A7D0}">
            <xm:f>AND($AU37=Setting!$B$13,Setting!$B$13&lt;&gt;"")</xm:f>
            <x14:dxf>
              <fill>
                <patternFill>
                  <bgColor rgb="FFCCEEFF"/>
                </patternFill>
              </fill>
            </x14:dxf>
          </x14:cfRule>
          <x14:cfRule type="expression" priority="766" id="{6B4D6C3F-D86C-4E86-8E39-6458B99E209D}">
            <xm:f>AND($AU37=Setting!$B$12,Setting!$B$12&lt;&gt;"")</xm:f>
            <x14:dxf>
              <fill>
                <patternFill>
                  <bgColor rgb="FFCFFCFC"/>
                </patternFill>
              </fill>
            </x14:dxf>
          </x14:cfRule>
          <x14:cfRule type="expression" priority="767" id="{F0EA96D4-5C03-4DAF-9F84-60CA9CD31BE8}">
            <xm:f>AND($AU37=Setting!$B$11,Setting!$B$11&lt;&gt;"")</xm:f>
            <x14:dxf>
              <fill>
                <patternFill>
                  <bgColor rgb="FFCCFFDD"/>
                </patternFill>
              </fill>
            </x14:dxf>
          </x14:cfRule>
          <xm:sqref>AT37:AU40 AT56:AU66 AT68:AU125</xm:sqref>
        </x14:conditionalFormatting>
        <x14:conditionalFormatting xmlns:xm="http://schemas.microsoft.com/office/excel/2006/main">
          <x14:cfRule type="expression" priority="156" id="{5D17B888-0A36-D54A-A70F-2DC6FF315A36}">
            <xm:f>AND($AU42=Setting!$B$10,Setting!$B$10&lt;&gt;"")</xm:f>
            <x14:dxf>
              <fill>
                <patternFill>
                  <bgColor rgb="FFDDFFCC"/>
                </patternFill>
              </fill>
            </x14:dxf>
          </x14:cfRule>
          <x14:cfRule type="expression" priority="157" id="{A88CE210-8E2C-134F-BA9F-E5AF04FEE106}">
            <xm:f>AND($AU42=Setting!$B$9,Setting!$B$9&lt;&gt;"")</xm:f>
            <x14:dxf>
              <fill>
                <patternFill>
                  <bgColor rgb="FFEEFFCC"/>
                </patternFill>
              </fill>
            </x14:dxf>
          </x14:cfRule>
          <x14:cfRule type="expression" priority="158" id="{C584AB5B-1DD2-F945-9A56-E4FE2DA5BB07}">
            <xm:f>AND($AU42=Setting!$B$8,Setting!$B$8&lt;&gt;"")</xm:f>
            <x14:dxf>
              <fill>
                <patternFill>
                  <bgColor rgb="FFFFFFCC"/>
                </patternFill>
              </fill>
            </x14:dxf>
          </x14:cfRule>
          <x14:cfRule type="expression" priority="159" id="{A60CEBA3-CA7A-0B43-BF75-B4BA48266C85}">
            <xm:f>AND($AU42=Setting!$B$7,Setting!$B$7&lt;&gt;"")</xm:f>
            <x14:dxf>
              <fill>
                <patternFill>
                  <bgColor rgb="FFFFEECC"/>
                </patternFill>
              </fill>
            </x14:dxf>
          </x14:cfRule>
          <x14:cfRule type="expression" priority="160" id="{1859EED9-1544-5647-8728-E42723200D42}">
            <xm:f>AND($AU42=Setting!$B$6,Setting!$B$6&lt;&gt;"")</xm:f>
            <x14:dxf>
              <fill>
                <patternFill>
                  <bgColor rgb="FFF1E5DB"/>
                </patternFill>
              </fill>
            </x14:dxf>
          </x14:cfRule>
          <x14:cfRule type="expression" priority="161" id="{4DAA3A7B-585D-BC43-B67D-C2EAFB4217C9}">
            <xm:f>AND($AU42=Setting!$B$5,Setting!$B$5&lt;&gt;"")</xm:f>
            <x14:dxf>
              <fill>
                <patternFill>
                  <bgColor rgb="FFFFCCCC"/>
                </patternFill>
              </fill>
            </x14:dxf>
          </x14:cfRule>
          <xm:sqref>AT42:AU43</xm:sqref>
        </x14:conditionalFormatting>
        <x14:conditionalFormatting xmlns:xm="http://schemas.microsoft.com/office/excel/2006/main">
          <x14:cfRule type="expression" priority="155" id="{DFEF9013-7854-4A42-B39E-9DA54E47E5CA}">
            <xm:f>AND($AU42=Setting!$B$11,Setting!$B$11&lt;&gt;"")</xm:f>
            <x14:dxf>
              <fill>
                <patternFill>
                  <bgColor rgb="FFCCFFDD"/>
                </patternFill>
              </fill>
            </x14:dxf>
          </x14:cfRule>
          <x14:cfRule type="expression" priority="153" id="{23C59C64-AA06-484E-AF58-43CBE035FD65}">
            <xm:f>AND($AU42=Setting!$B$13,Setting!$B$13&lt;&gt;"")</xm:f>
            <x14:dxf>
              <fill>
                <patternFill>
                  <bgColor rgb="FFCCEEFF"/>
                </patternFill>
              </fill>
            </x14:dxf>
          </x14:cfRule>
          <x14:cfRule type="expression" priority="152" id="{38769DC8-A8F5-364D-9B85-0C417C04004A}">
            <xm:f>AND($AU42=Setting!$B$14,Setting!$B$14&lt;&gt;"")</xm:f>
            <x14:dxf>
              <fill>
                <patternFill>
                  <bgColor rgb="FFCCDDFF"/>
                </patternFill>
              </fill>
            </x14:dxf>
          </x14:cfRule>
          <x14:cfRule type="expression" priority="151" id="{D8C0E94A-45B3-7946-8339-3F053E9E9BF6}">
            <xm:f>AND($AU42=Setting!$B$15,Setting!$B$15&lt;&gt;"")</xm:f>
            <x14:dxf>
              <fill>
                <patternFill>
                  <bgColor rgb="FFD6D6F5"/>
                </patternFill>
              </fill>
            </x14:dxf>
          </x14:cfRule>
          <x14:cfRule type="expression" priority="150" id="{817768AF-527A-1E42-B512-71735624E978}">
            <xm:f>AND($AU42=Setting!$B$16,Setting!$B$16&lt;&gt;"")</xm:f>
            <x14:dxf>
              <fill>
                <patternFill>
                  <bgColor rgb="FFEECCFF"/>
                </patternFill>
              </fill>
            </x14:dxf>
          </x14:cfRule>
          <x14:cfRule type="expression" priority="149" id="{A2279C4F-B69B-ED4E-9F6E-D084A1D8F8E0}">
            <xm:f>AND($AU42=Setting!$B$17,Setting!$B$17&lt;&gt;"")</xm:f>
            <x14:dxf>
              <fill>
                <patternFill>
                  <bgColor rgb="FFFFCCFF"/>
                </patternFill>
              </fill>
            </x14:dxf>
          </x14:cfRule>
          <x14:cfRule type="expression" priority="148" id="{5AE97CF7-4405-2B4B-968D-BEEA09334EDC}">
            <xm:f>AND($AU42=Setting!$B$18,Setting!$B$18&lt;&gt;"")</xm:f>
            <x14:dxf>
              <fill>
                <patternFill>
                  <bgColor rgb="FFF7D4EB"/>
                </patternFill>
              </fill>
            </x14:dxf>
          </x14:cfRule>
          <x14:cfRule type="expression" priority="147" id="{C17A6691-30EE-BE41-A471-580FFB25DD6D}">
            <xm:f>AND($AU42=Setting!$B$19,Setting!$B$19&lt;&gt;"")</xm:f>
            <x14:dxf>
              <fill>
                <patternFill>
                  <bgColor rgb="FFFFCCDD"/>
                </patternFill>
              </fill>
            </x14:dxf>
          </x14:cfRule>
          <x14:cfRule type="expression" priority="154" id="{03A00214-0ED0-3E45-AAE0-6627F28D6133}">
            <xm:f>AND($AU42=Setting!$B$12,Setting!$B$12&lt;&gt;"")</xm:f>
            <x14:dxf>
              <fill>
                <patternFill>
                  <bgColor rgb="FFCFFCFC"/>
                </patternFill>
              </fill>
            </x14:dxf>
          </x14:cfRule>
          <xm:sqref>AT42:AU54</xm:sqref>
        </x14:conditionalFormatting>
        <x14:conditionalFormatting xmlns:xm="http://schemas.microsoft.com/office/excel/2006/main">
          <x14:cfRule type="expression" priority="759" id="{83946052-012D-4653-8959-FBB96439091C}">
            <xm:f>AND($AU37=Setting!$B$19,Setting!$B$19&lt;&gt;"")</xm:f>
            <x14:dxf>
              <fill>
                <patternFill>
                  <bgColor rgb="FFFFCCDD"/>
                </patternFill>
              </fill>
            </x14:dxf>
          </x14:cfRule>
          <xm:sqref>AT68:AU125 AT37:AU40 AT56:AU66</xm:sqref>
        </x14:conditionalFormatting>
        <x14:conditionalFormatting xmlns:xm="http://schemas.microsoft.com/office/excel/2006/main">
          <x14:cfRule type="expression" priority="738" id="{3A6B32A3-3899-4983-80F0-E352B5ADA36F}">
            <xm:f>AND($AW37=Setting!$B$10,Setting!$B$10&lt;&gt;"")</xm:f>
            <x14:dxf>
              <fill>
                <patternFill>
                  <bgColor rgb="FFDDFFCC"/>
                </patternFill>
              </fill>
            </x14:dxf>
          </x14:cfRule>
          <x14:cfRule type="expression" priority="739" id="{3A179AD5-BA6A-411A-8496-A4E9510712C3}">
            <xm:f>AND($AW37=Setting!$B$9,Setting!$B$9&lt;&gt;"")</xm:f>
            <x14:dxf>
              <fill>
                <patternFill>
                  <bgColor rgb="FFEEFFCC"/>
                </patternFill>
              </fill>
            </x14:dxf>
          </x14:cfRule>
          <x14:cfRule type="expression" priority="740" id="{A8C9973E-0E4B-4BBD-9BED-BDCE322BC26D}">
            <xm:f>AND($AW37=Setting!$B$8,Setting!$B$8&lt;&gt;"")</xm:f>
            <x14:dxf>
              <fill>
                <patternFill>
                  <bgColor rgb="FFFFFFCC"/>
                </patternFill>
              </fill>
            </x14:dxf>
          </x14:cfRule>
          <x14:cfRule type="expression" priority="741" id="{11D91BDB-7CA0-47EA-AC10-80C842497895}">
            <xm:f>AND($AW37=Setting!$B$7,Setting!$B$7&lt;&gt;"")</xm:f>
            <x14:dxf>
              <fill>
                <patternFill>
                  <bgColor rgb="FFFFEECC"/>
                </patternFill>
              </fill>
            </x14:dxf>
          </x14:cfRule>
          <x14:cfRule type="expression" priority="742" id="{661ED468-0E33-4B82-BEDE-7E6EDACB5178}">
            <xm:f>AND($AW37=Setting!$B$6,Setting!$B$6&lt;&gt;"")</xm:f>
            <x14:dxf>
              <fill>
                <patternFill>
                  <bgColor rgb="FFF1E5DB"/>
                </patternFill>
              </fill>
            </x14:dxf>
          </x14:cfRule>
          <x14:cfRule type="expression" priority="743" id="{2A647FE9-4334-4781-A2EE-CF8F7BA9EBED}">
            <xm:f>AND($AW37=Setting!$B$5,Setting!$B$5&lt;&gt;"")</xm:f>
            <x14:dxf>
              <fill>
                <patternFill>
                  <bgColor rgb="FFFFCCCC"/>
                </patternFill>
              </fill>
            </x14:dxf>
          </x14:cfRule>
          <xm:sqref>AV37:AW40 AV44:AW54 AV56:AW66 AV68:AW125</xm:sqref>
        </x14:conditionalFormatting>
        <x14:conditionalFormatting xmlns:xm="http://schemas.microsoft.com/office/excel/2006/main">
          <x14:cfRule type="expression" priority="737" id="{850494C5-0ADE-45DA-8164-DFEF1DEE7076}">
            <xm:f>AND($AW37=Setting!$B$11,Setting!$B$11&lt;&gt;"")</xm:f>
            <x14:dxf>
              <fill>
                <patternFill>
                  <bgColor rgb="FFCCFFDD"/>
                </patternFill>
              </fill>
            </x14:dxf>
          </x14:cfRule>
          <x14:cfRule type="expression" priority="736" id="{D222853A-64A5-4960-A970-1A40CB80A98D}">
            <xm:f>AND($AW37=Setting!$B$12,Setting!$B$12&lt;&gt;"")</xm:f>
            <x14:dxf>
              <fill>
                <patternFill>
                  <bgColor rgb="FFCFFCFC"/>
                </patternFill>
              </fill>
            </x14:dxf>
          </x14:cfRule>
          <x14:cfRule type="expression" priority="735" id="{F44FC0ED-A6CE-43F2-BC56-B1D616357526}">
            <xm:f>AND($AW37=Setting!$B$13,Setting!$B$13&lt;&gt;"")</xm:f>
            <x14:dxf>
              <fill>
                <patternFill>
                  <bgColor rgb="FFCCEEFF"/>
                </patternFill>
              </fill>
            </x14:dxf>
          </x14:cfRule>
          <x14:cfRule type="expression" priority="734" id="{0F7D099C-4E8B-434A-98B7-FC51675F0E63}">
            <xm:f>AND($AW37=Setting!$B$14,Setting!$B$14&lt;&gt;"")</xm:f>
            <x14:dxf>
              <fill>
                <patternFill>
                  <bgColor rgb="FFCCDDFF"/>
                </patternFill>
              </fill>
            </x14:dxf>
          </x14:cfRule>
          <x14:cfRule type="expression" priority="733" id="{826C2B8D-CB05-4C3A-971A-8717B8E727AF}">
            <xm:f>AND($AW37=Setting!$B$15,Setting!$B$15&lt;&gt;"")</xm:f>
            <x14:dxf>
              <fill>
                <patternFill>
                  <bgColor rgb="FFD6D6F5"/>
                </patternFill>
              </fill>
            </x14:dxf>
          </x14:cfRule>
          <x14:cfRule type="expression" priority="732" id="{D789F89B-B476-47A9-B75B-38FFBC75A5C9}">
            <xm:f>AND($AW37=Setting!$B$16,Setting!$B$16&lt;&gt;"")</xm:f>
            <x14:dxf>
              <fill>
                <patternFill>
                  <bgColor rgb="FFEECCFF"/>
                </patternFill>
              </fill>
            </x14:dxf>
          </x14:cfRule>
          <x14:cfRule type="expression" priority="731" id="{4BA21292-607A-4939-A4EE-CC065C5898F0}">
            <xm:f>AND($AW37=Setting!$B$17,Setting!$B$17&lt;&gt;"")</xm:f>
            <x14:dxf>
              <fill>
                <patternFill>
                  <bgColor rgb="FFFFCCFF"/>
                </patternFill>
              </fill>
            </x14:dxf>
          </x14:cfRule>
          <x14:cfRule type="expression" priority="730" id="{7E9639DB-8976-4AC1-84A0-B4CBD56BB051}">
            <xm:f>AND($AW37=Setting!$B$18,Setting!$B$18&lt;&gt;"")</xm:f>
            <x14:dxf>
              <fill>
                <patternFill>
                  <bgColor rgb="FFF7D4EB"/>
                </patternFill>
              </fill>
            </x14:dxf>
          </x14:cfRule>
          <xm:sqref>AV37:AW40 AV56:AW66 AV68:AW125</xm:sqref>
        </x14:conditionalFormatting>
        <x14:conditionalFormatting xmlns:xm="http://schemas.microsoft.com/office/excel/2006/main">
          <x14:cfRule type="expression" priority="141" id="{45C9C286-13CC-1040-B6BF-82DA47A91DE5}">
            <xm:f>AND($AW42=Setting!$B$10,Setting!$B$10&lt;&gt;"")</xm:f>
            <x14:dxf>
              <fill>
                <patternFill>
                  <bgColor rgb="FFDDFFCC"/>
                </patternFill>
              </fill>
            </x14:dxf>
          </x14:cfRule>
          <x14:cfRule type="expression" priority="146" id="{EED2AF8B-D8F4-F54C-9B04-89EBE6D7ECAE}">
            <xm:f>AND($AW42=Setting!$B$5,Setting!$B$5&lt;&gt;"")</xm:f>
            <x14:dxf>
              <fill>
                <patternFill>
                  <bgColor rgb="FFFFCCCC"/>
                </patternFill>
              </fill>
            </x14:dxf>
          </x14:cfRule>
          <x14:cfRule type="expression" priority="145" id="{615713C4-32DB-164C-BD5C-2090D4129AB7}">
            <xm:f>AND($AW42=Setting!$B$6,Setting!$B$6&lt;&gt;"")</xm:f>
            <x14:dxf>
              <fill>
                <patternFill>
                  <bgColor rgb="FFF1E5DB"/>
                </patternFill>
              </fill>
            </x14:dxf>
          </x14:cfRule>
          <x14:cfRule type="expression" priority="144" id="{12928ECB-53AE-8D41-B6B6-7566428E7707}">
            <xm:f>AND($AW42=Setting!$B$7,Setting!$B$7&lt;&gt;"")</xm:f>
            <x14:dxf>
              <fill>
                <patternFill>
                  <bgColor rgb="FFFFEECC"/>
                </patternFill>
              </fill>
            </x14:dxf>
          </x14:cfRule>
          <x14:cfRule type="expression" priority="143" id="{E6117A2E-D22E-A845-8A68-A236AA16045C}">
            <xm:f>AND($AW42=Setting!$B$8,Setting!$B$8&lt;&gt;"")</xm:f>
            <x14:dxf>
              <fill>
                <patternFill>
                  <bgColor rgb="FFFFFFCC"/>
                </patternFill>
              </fill>
            </x14:dxf>
          </x14:cfRule>
          <x14:cfRule type="expression" priority="142" id="{5496162D-1B0B-CD48-8310-2FAB74DA7008}">
            <xm:f>AND($AW42=Setting!$B$9,Setting!$B$9&lt;&gt;"")</xm:f>
            <x14:dxf>
              <fill>
                <patternFill>
                  <bgColor rgb="FFEEFFCC"/>
                </patternFill>
              </fill>
            </x14:dxf>
          </x14:cfRule>
          <xm:sqref>AV42:AW43</xm:sqref>
        </x14:conditionalFormatting>
        <x14:conditionalFormatting xmlns:xm="http://schemas.microsoft.com/office/excel/2006/main">
          <x14:cfRule type="expression" priority="133" id="{07B0BDE8-A28D-9D48-8B6D-01803C297084}">
            <xm:f>AND($AW42=Setting!$B$18,Setting!$B$18&lt;&gt;"")</xm:f>
            <x14:dxf>
              <fill>
                <patternFill>
                  <bgColor rgb="FFF7D4EB"/>
                </patternFill>
              </fill>
            </x14:dxf>
          </x14:cfRule>
          <x14:cfRule type="expression" priority="139" id="{851DD4B9-D3E7-2C46-B7A5-04D92D2B5914}">
            <xm:f>AND($AW42=Setting!$B$12,Setting!$B$12&lt;&gt;"")</xm:f>
            <x14:dxf>
              <fill>
                <patternFill>
                  <bgColor rgb="FFCFFCFC"/>
                </patternFill>
              </fill>
            </x14:dxf>
          </x14:cfRule>
          <x14:cfRule type="expression" priority="138" id="{0DD0E2F5-038D-A040-91E9-211B64081622}">
            <xm:f>AND($AW42=Setting!$B$13,Setting!$B$13&lt;&gt;"")</xm:f>
            <x14:dxf>
              <fill>
                <patternFill>
                  <bgColor rgb="FFCCEEFF"/>
                </patternFill>
              </fill>
            </x14:dxf>
          </x14:cfRule>
          <x14:cfRule type="expression" priority="137" id="{DBAB5896-0C25-1C47-A3CB-5B664EB6871D}">
            <xm:f>AND($AW42=Setting!$B$14,Setting!$B$14&lt;&gt;"")</xm:f>
            <x14:dxf>
              <fill>
                <patternFill>
                  <bgColor rgb="FFCCDDFF"/>
                </patternFill>
              </fill>
            </x14:dxf>
          </x14:cfRule>
          <x14:cfRule type="expression" priority="136" id="{C7AE3D76-CC05-D94A-A5FB-B5D2CF1912E4}">
            <xm:f>AND($AW42=Setting!$B$15,Setting!$B$15&lt;&gt;"")</xm:f>
            <x14:dxf>
              <fill>
                <patternFill>
                  <bgColor rgb="FFD6D6F5"/>
                </patternFill>
              </fill>
            </x14:dxf>
          </x14:cfRule>
          <x14:cfRule type="expression" priority="135" id="{5C08493D-ACDF-F849-A779-1086C3678FDA}">
            <xm:f>AND($AW42=Setting!$B$16,Setting!$B$16&lt;&gt;"")</xm:f>
            <x14:dxf>
              <fill>
                <patternFill>
                  <bgColor rgb="FFEECCFF"/>
                </patternFill>
              </fill>
            </x14:dxf>
          </x14:cfRule>
          <x14:cfRule type="expression" priority="134" id="{07399799-DFE0-2F49-AAFA-F0A3E9C1C69D}">
            <xm:f>AND($AW42=Setting!$B$17,Setting!$B$17&lt;&gt;"")</xm:f>
            <x14:dxf>
              <fill>
                <patternFill>
                  <bgColor rgb="FFFFCCFF"/>
                </patternFill>
              </fill>
            </x14:dxf>
          </x14:cfRule>
          <x14:cfRule type="expression" priority="140" id="{25AB83F9-73D3-AB41-BC7C-E6817DECA905}">
            <xm:f>AND($AW42=Setting!$B$11,Setting!$B$11&lt;&gt;"")</xm:f>
            <x14:dxf>
              <fill>
                <patternFill>
                  <bgColor rgb="FFCCFFDD"/>
                </patternFill>
              </fill>
            </x14:dxf>
          </x14:cfRule>
          <x14:cfRule type="expression" priority="132" id="{922A13AE-24B9-234A-9FF3-3F750ACA436B}">
            <xm:f>AND($AW42=Setting!$B$19,Setting!$B$19&lt;&gt;"")</xm:f>
            <x14:dxf>
              <fill>
                <patternFill>
                  <bgColor rgb="FFFFCCDD"/>
                </patternFill>
              </fill>
            </x14:dxf>
          </x14:cfRule>
          <xm:sqref>AV42:AW54</xm:sqref>
        </x14:conditionalFormatting>
        <x14:conditionalFormatting xmlns:xm="http://schemas.microsoft.com/office/excel/2006/main">
          <x14:cfRule type="expression" priority="729" id="{46BE4C1A-3FAE-4796-9B8D-CCABBEDDF024}">
            <xm:f>AND($AW37=Setting!$B$19,Setting!$B$19&lt;&gt;"")</xm:f>
            <x14:dxf>
              <fill>
                <patternFill>
                  <bgColor rgb="FFFFCCDD"/>
                </patternFill>
              </fill>
            </x14:dxf>
          </x14:cfRule>
          <xm:sqref>AV68:AW125 AV37:AW40 AV56:AW66</xm:sqref>
        </x14:conditionalFormatting>
        <x14:conditionalFormatting xmlns:xm="http://schemas.microsoft.com/office/excel/2006/main">
          <x14:cfRule type="expression" priority="709" id="{A102B29D-D337-4D84-B5FD-62331EF236A4}">
            <xm:f>AND($AY37=Setting!$B$9,Setting!$B$9&lt;&gt;"")</xm:f>
            <x14:dxf>
              <fill>
                <patternFill>
                  <bgColor rgb="FFEEFFCC"/>
                </patternFill>
              </fill>
            </x14:dxf>
          </x14:cfRule>
          <x14:cfRule type="expression" priority="712" id="{DD387AE7-B4E7-43A3-86E3-5337B9CD6569}">
            <xm:f>AND($AY37=Setting!$B$6,Setting!$B$6&lt;&gt;"")</xm:f>
            <x14:dxf>
              <fill>
                <patternFill>
                  <bgColor rgb="FFF1E5DB"/>
                </patternFill>
              </fill>
            </x14:dxf>
          </x14:cfRule>
          <x14:cfRule type="expression" priority="711" id="{5163710D-202C-4269-AF29-D43E8541525B}">
            <xm:f>AND($AY37=Setting!$B$7,Setting!$B$7&lt;&gt;"")</xm:f>
            <x14:dxf>
              <fill>
                <patternFill>
                  <bgColor rgb="FFFFEECC"/>
                </patternFill>
              </fill>
            </x14:dxf>
          </x14:cfRule>
          <x14:cfRule type="expression" priority="710" id="{4EF1BBE0-AFD7-41F2-A12E-0C9F402B5D30}">
            <xm:f>AND($AY37=Setting!$B$8,Setting!$B$8&lt;&gt;"")</xm:f>
            <x14:dxf>
              <fill>
                <patternFill>
                  <bgColor rgb="FFFFFFCC"/>
                </patternFill>
              </fill>
            </x14:dxf>
          </x14:cfRule>
          <x14:cfRule type="expression" priority="708" id="{8C86B286-312C-4D7F-B57B-81F47B3FFEB1}">
            <xm:f>AND($AY37=Setting!$B$10,Setting!$B$10&lt;&gt;"")</xm:f>
            <x14:dxf>
              <fill>
                <patternFill>
                  <bgColor rgb="FFDDFFCC"/>
                </patternFill>
              </fill>
            </x14:dxf>
          </x14:cfRule>
          <x14:cfRule type="expression" priority="713" id="{5F78EC32-4E12-4B0F-8D3F-FEC181CF80B7}">
            <xm:f>AND($AY37=Setting!$B$5,Setting!$B$5&lt;&gt;"")</xm:f>
            <x14:dxf>
              <fill>
                <patternFill>
                  <bgColor rgb="FFFFCCCC"/>
                </patternFill>
              </fill>
            </x14:dxf>
          </x14:cfRule>
          <xm:sqref>AX37:AY40 AX44:AY54 AX56:AY66 AX68:AY125</xm:sqref>
        </x14:conditionalFormatting>
        <x14:conditionalFormatting xmlns:xm="http://schemas.microsoft.com/office/excel/2006/main">
          <x14:cfRule type="expression" priority="707" id="{F4A74344-C013-499D-8306-A8F4AEE8B701}">
            <xm:f>AND($AY37=Setting!$B$11,Setting!$B$11&lt;&gt;"")</xm:f>
            <x14:dxf>
              <fill>
                <patternFill>
                  <bgColor rgb="FFCCFFDD"/>
                </patternFill>
              </fill>
            </x14:dxf>
          </x14:cfRule>
          <x14:cfRule type="expression" priority="706" id="{50D10138-6C81-4993-8576-E90007253F18}">
            <xm:f>AND($AY37=Setting!$B$12,Setting!$B$12&lt;&gt;"")</xm:f>
            <x14:dxf>
              <fill>
                <patternFill>
                  <bgColor rgb="FFCFFCFC"/>
                </patternFill>
              </fill>
            </x14:dxf>
          </x14:cfRule>
          <x14:cfRule type="expression" priority="705" id="{62AACF18-361F-4985-BA9E-E43C3F908A8D}">
            <xm:f>AND($AY37=Setting!$B$13,Setting!$B$13&lt;&gt;"")</xm:f>
            <x14:dxf>
              <fill>
                <patternFill>
                  <bgColor rgb="FFCCEEFF"/>
                </patternFill>
              </fill>
            </x14:dxf>
          </x14:cfRule>
          <x14:cfRule type="expression" priority="704" id="{4B50A1D4-7573-4EF4-88A1-AB974853684D}">
            <xm:f>AND($AY37=Setting!$B$14,Setting!$B$14&lt;&gt;"")</xm:f>
            <x14:dxf>
              <fill>
                <patternFill>
                  <bgColor rgb="FFCCDDFF"/>
                </patternFill>
              </fill>
            </x14:dxf>
          </x14:cfRule>
          <x14:cfRule type="expression" priority="703" id="{8B85172D-4BF3-494B-9A4F-590614D9D0E6}">
            <xm:f>AND($AY37=Setting!$B$15,Setting!$B$15&lt;&gt;"")</xm:f>
            <x14:dxf>
              <fill>
                <patternFill>
                  <bgColor rgb="FFD6D6F5"/>
                </patternFill>
              </fill>
            </x14:dxf>
          </x14:cfRule>
          <x14:cfRule type="expression" priority="702" id="{3B9659E0-217A-46CA-ACA5-830E9F4BF7B2}">
            <xm:f>AND($AY37=Setting!$B$16,Setting!$B$16&lt;&gt;"")</xm:f>
            <x14:dxf>
              <fill>
                <patternFill>
                  <bgColor rgb="FFEECCFF"/>
                </patternFill>
              </fill>
            </x14:dxf>
          </x14:cfRule>
          <x14:cfRule type="expression" priority="701" id="{4F66C0C7-24CE-4485-BFC3-EBB5783C1908}">
            <xm:f>AND($AY37=Setting!$B$17,Setting!$B$17&lt;&gt;"")</xm:f>
            <x14:dxf>
              <fill>
                <patternFill>
                  <bgColor rgb="FFFFCCFF"/>
                </patternFill>
              </fill>
            </x14:dxf>
          </x14:cfRule>
          <x14:cfRule type="expression" priority="700" id="{DC650FEB-979F-4E9F-BC8C-FCCDB31340F1}">
            <xm:f>AND($AY37=Setting!$B$18,Setting!$B$18&lt;&gt;"")</xm:f>
            <x14:dxf>
              <fill>
                <patternFill>
                  <bgColor rgb="FFF7D4EB"/>
                </patternFill>
              </fill>
            </x14:dxf>
          </x14:cfRule>
          <xm:sqref>AX37:AY40 AX56:AY66 AX68:AY125</xm:sqref>
        </x14:conditionalFormatting>
        <x14:conditionalFormatting xmlns:xm="http://schemas.microsoft.com/office/excel/2006/main">
          <x14:cfRule type="expression" priority="131" id="{5854A9CB-FFC4-C64D-909E-37C675A8DF02}">
            <xm:f>AND($AY42=Setting!$B$5,Setting!$B$5&lt;&gt;"")</xm:f>
            <x14:dxf>
              <fill>
                <patternFill>
                  <bgColor rgb="FFFFCCCC"/>
                </patternFill>
              </fill>
            </x14:dxf>
          </x14:cfRule>
          <x14:cfRule type="expression" priority="126" id="{AE9AC8B1-E2CA-CB45-AEC8-6C7C464D539D}">
            <xm:f>AND($AY42=Setting!$B$10,Setting!$B$10&lt;&gt;"")</xm:f>
            <x14:dxf>
              <fill>
                <patternFill>
                  <bgColor rgb="FFDDFFCC"/>
                </patternFill>
              </fill>
            </x14:dxf>
          </x14:cfRule>
          <x14:cfRule type="expression" priority="127" id="{AEB3E4D1-F3DA-F94D-9608-5CE463340CF1}">
            <xm:f>AND($AY42=Setting!$B$9,Setting!$B$9&lt;&gt;"")</xm:f>
            <x14:dxf>
              <fill>
                <patternFill>
                  <bgColor rgb="FFEEFFCC"/>
                </patternFill>
              </fill>
            </x14:dxf>
          </x14:cfRule>
          <x14:cfRule type="expression" priority="128" id="{389F709F-A440-8B4D-8704-DEF5F81FACCC}">
            <xm:f>AND($AY42=Setting!$B$8,Setting!$B$8&lt;&gt;"")</xm:f>
            <x14:dxf>
              <fill>
                <patternFill>
                  <bgColor rgb="FFFFFFCC"/>
                </patternFill>
              </fill>
            </x14:dxf>
          </x14:cfRule>
          <x14:cfRule type="expression" priority="129" id="{669C892B-2D76-6445-A867-6E7E4C9A3A39}">
            <xm:f>AND($AY42=Setting!$B$7,Setting!$B$7&lt;&gt;"")</xm:f>
            <x14:dxf>
              <fill>
                <patternFill>
                  <bgColor rgb="FFFFEECC"/>
                </patternFill>
              </fill>
            </x14:dxf>
          </x14:cfRule>
          <x14:cfRule type="expression" priority="130" id="{0D751DBE-D5DB-5F43-BA46-DB0244044F3B}">
            <xm:f>AND($AY42=Setting!$B$6,Setting!$B$6&lt;&gt;"")</xm:f>
            <x14:dxf>
              <fill>
                <patternFill>
                  <bgColor rgb="FFF1E5DB"/>
                </patternFill>
              </fill>
            </x14:dxf>
          </x14:cfRule>
          <xm:sqref>AX42:AY43</xm:sqref>
        </x14:conditionalFormatting>
        <x14:conditionalFormatting xmlns:xm="http://schemas.microsoft.com/office/excel/2006/main">
          <x14:cfRule type="expression" priority="123" id="{A2587730-2C70-784E-9688-757CF49ECE99}">
            <xm:f>AND($AY42=Setting!$B$13,Setting!$B$13&lt;&gt;"")</xm:f>
            <x14:dxf>
              <fill>
                <patternFill>
                  <bgColor rgb="FFCCEEFF"/>
                </patternFill>
              </fill>
            </x14:dxf>
          </x14:cfRule>
          <x14:cfRule type="expression" priority="117" id="{258F3F99-7033-9D46-B728-B17868AFC9D9}">
            <xm:f>AND($AY42=Setting!$B$19,Setting!$B$19&lt;&gt;"")</xm:f>
            <x14:dxf>
              <fill>
                <patternFill>
                  <bgColor rgb="FFFFCCDD"/>
                </patternFill>
              </fill>
            </x14:dxf>
          </x14:cfRule>
          <x14:cfRule type="expression" priority="125" id="{59D4A5B6-7E57-D844-84B0-2C45393A7CE9}">
            <xm:f>AND($AY42=Setting!$B$11,Setting!$B$11&lt;&gt;"")</xm:f>
            <x14:dxf>
              <fill>
                <patternFill>
                  <bgColor rgb="FFCCFFDD"/>
                </patternFill>
              </fill>
            </x14:dxf>
          </x14:cfRule>
          <x14:cfRule type="expression" priority="124" id="{C3D7AF84-C46D-1B41-8DFD-1AF2C4933110}">
            <xm:f>AND($AY42=Setting!$B$12,Setting!$B$12&lt;&gt;"")</xm:f>
            <x14:dxf>
              <fill>
                <patternFill>
                  <bgColor rgb="FFCFFCFC"/>
                </patternFill>
              </fill>
            </x14:dxf>
          </x14:cfRule>
          <x14:cfRule type="expression" priority="122" id="{FCE6F0CB-7BB4-1A4C-B69D-4CB817AC5A38}">
            <xm:f>AND($AY42=Setting!$B$14,Setting!$B$14&lt;&gt;"")</xm:f>
            <x14:dxf>
              <fill>
                <patternFill>
                  <bgColor rgb="FFCCDDFF"/>
                </patternFill>
              </fill>
            </x14:dxf>
          </x14:cfRule>
          <x14:cfRule type="expression" priority="121" id="{4EC23EBC-D189-4643-B592-83EABC203944}">
            <xm:f>AND($AY42=Setting!$B$15,Setting!$B$15&lt;&gt;"")</xm:f>
            <x14:dxf>
              <fill>
                <patternFill>
                  <bgColor rgb="FFD6D6F5"/>
                </patternFill>
              </fill>
            </x14:dxf>
          </x14:cfRule>
          <x14:cfRule type="expression" priority="120" id="{81BA467F-8E73-4E42-9399-ACCB59216EF6}">
            <xm:f>AND($AY42=Setting!$B$16,Setting!$B$16&lt;&gt;"")</xm:f>
            <x14:dxf>
              <fill>
                <patternFill>
                  <bgColor rgb="FFEECCFF"/>
                </patternFill>
              </fill>
            </x14:dxf>
          </x14:cfRule>
          <x14:cfRule type="expression" priority="119" id="{4DDA0411-CF55-1B43-A7A7-663C9EEC7332}">
            <xm:f>AND($AY42=Setting!$B$17,Setting!$B$17&lt;&gt;"")</xm:f>
            <x14:dxf>
              <fill>
                <patternFill>
                  <bgColor rgb="FFFFCCFF"/>
                </patternFill>
              </fill>
            </x14:dxf>
          </x14:cfRule>
          <x14:cfRule type="expression" priority="118" id="{CB96CBF0-442B-F041-B45B-3A69DAF5E996}">
            <xm:f>AND($AY42=Setting!$B$18,Setting!$B$18&lt;&gt;"")</xm:f>
            <x14:dxf>
              <fill>
                <patternFill>
                  <bgColor rgb="FFF7D4EB"/>
                </patternFill>
              </fill>
            </x14:dxf>
          </x14:cfRule>
          <xm:sqref>AX42:AY54</xm:sqref>
        </x14:conditionalFormatting>
        <x14:conditionalFormatting xmlns:xm="http://schemas.microsoft.com/office/excel/2006/main">
          <x14:cfRule type="expression" priority="699" id="{7D3412D7-1870-4936-B4C1-9C1CBE9ED4FB}">
            <xm:f>AND($AY37=Setting!$B$19,Setting!$B$19&lt;&gt;"")</xm:f>
            <x14:dxf>
              <fill>
                <patternFill>
                  <bgColor rgb="FFFFCCDD"/>
                </patternFill>
              </fill>
            </x14:dxf>
          </x14:cfRule>
          <xm:sqref>AX68:AY125 AX37:AY40 AX56:AY66</xm:sqref>
        </x14:conditionalFormatting>
        <x14:conditionalFormatting xmlns:xm="http://schemas.microsoft.com/office/excel/2006/main">
          <x14:cfRule type="expression" priority="683" id="{B667D873-FB54-4BF8-A85B-C87A9E792EF7}">
            <xm:f>AND($BA37=Setting!$B$5,Setting!$B$5&lt;&gt;"")</xm:f>
            <x14:dxf>
              <fill>
                <patternFill>
                  <bgColor rgb="FFFFCCCC"/>
                </patternFill>
              </fill>
            </x14:dxf>
          </x14:cfRule>
          <x14:cfRule type="expression" priority="678" id="{257CAECD-1F16-4B49-8933-94C416499414}">
            <xm:f>AND($BA37=Setting!$B$10,Setting!$B$10&lt;&gt;"")</xm:f>
            <x14:dxf>
              <fill>
                <patternFill>
                  <bgColor rgb="FFDDFFCC"/>
                </patternFill>
              </fill>
            </x14:dxf>
          </x14:cfRule>
          <x14:cfRule type="expression" priority="679" id="{49A840A3-6BC0-47B5-B57A-8F2D9725AA9C}">
            <xm:f>AND($BA37=Setting!$B$9,Setting!$B$9&lt;&gt;"")</xm:f>
            <x14:dxf>
              <fill>
                <patternFill>
                  <bgColor rgb="FFEEFFCC"/>
                </patternFill>
              </fill>
            </x14:dxf>
          </x14:cfRule>
          <x14:cfRule type="expression" priority="680" id="{7D9B189F-D0A2-4E1F-A32B-155EEB085376}">
            <xm:f>AND($BA37=Setting!$B$8,Setting!$B$8&lt;&gt;"")</xm:f>
            <x14:dxf>
              <fill>
                <patternFill>
                  <bgColor rgb="FFFFFFCC"/>
                </patternFill>
              </fill>
            </x14:dxf>
          </x14:cfRule>
          <x14:cfRule type="expression" priority="681" id="{A2F1D1E3-4D92-47AE-B84E-5F40D73227E1}">
            <xm:f>AND($BA37=Setting!$B$7,Setting!$B$7&lt;&gt;"")</xm:f>
            <x14:dxf>
              <fill>
                <patternFill>
                  <bgColor rgb="FFFFEECC"/>
                </patternFill>
              </fill>
            </x14:dxf>
          </x14:cfRule>
          <x14:cfRule type="expression" priority="682" id="{E3636A52-4782-46DB-A11F-F64305A2C049}">
            <xm:f>AND($BA37=Setting!$B$6,Setting!$B$6&lt;&gt;"")</xm:f>
            <x14:dxf>
              <fill>
                <patternFill>
                  <bgColor rgb="FFF1E5DB"/>
                </patternFill>
              </fill>
            </x14:dxf>
          </x14:cfRule>
          <xm:sqref>AZ37:BA40 AZ44:BA54 AZ56:BA66 AZ68:BA125</xm:sqref>
        </x14:conditionalFormatting>
        <x14:conditionalFormatting xmlns:xm="http://schemas.microsoft.com/office/excel/2006/main">
          <x14:cfRule type="expression" priority="673" id="{7DC52D9C-1994-4856-9D5B-E9CAEC3DAA71}">
            <xm:f>AND($BA37=Setting!$B$15,Setting!$B$15&lt;&gt;"")</xm:f>
            <x14:dxf>
              <fill>
                <patternFill>
                  <bgColor rgb="FFD6D6F5"/>
                </patternFill>
              </fill>
            </x14:dxf>
          </x14:cfRule>
          <x14:cfRule type="expression" priority="672" id="{C96DE1DA-D44A-464F-81DF-F970AC22123F}">
            <xm:f>AND($BA37=Setting!$B$16,Setting!$B$16&lt;&gt;"")</xm:f>
            <x14:dxf>
              <fill>
                <patternFill>
                  <bgColor rgb="FFEECCFF"/>
                </patternFill>
              </fill>
            </x14:dxf>
          </x14:cfRule>
          <x14:cfRule type="expression" priority="671" id="{B0C696BD-236A-4EAE-BAC5-A1515377A626}">
            <xm:f>AND($BA37=Setting!$B$17,Setting!$B$17&lt;&gt;"")</xm:f>
            <x14:dxf>
              <fill>
                <patternFill>
                  <bgColor rgb="FFFFCCFF"/>
                </patternFill>
              </fill>
            </x14:dxf>
          </x14:cfRule>
          <x14:cfRule type="expression" priority="670" id="{1BAC5C2A-6C18-4665-BBF6-7601014A7F93}">
            <xm:f>AND($BA37=Setting!$B$18,Setting!$B$18&lt;&gt;"")</xm:f>
            <x14:dxf>
              <fill>
                <patternFill>
                  <bgColor rgb="FFF7D4EB"/>
                </patternFill>
              </fill>
            </x14:dxf>
          </x14:cfRule>
          <x14:cfRule type="expression" priority="674" id="{F1BB3F90-A9FB-4602-B9F6-403124E04519}">
            <xm:f>AND($BA37=Setting!$B$14,Setting!$B$14&lt;&gt;"")</xm:f>
            <x14:dxf>
              <fill>
                <patternFill>
                  <bgColor rgb="FFCCDDFF"/>
                </patternFill>
              </fill>
            </x14:dxf>
          </x14:cfRule>
          <x14:cfRule type="expression" priority="675" id="{FC722E40-D8D2-44E5-ADF6-967641576C24}">
            <xm:f>AND($BA37=Setting!$B$13,Setting!$B$13&lt;&gt;"")</xm:f>
            <x14:dxf>
              <fill>
                <patternFill>
                  <bgColor rgb="FFCCEEFF"/>
                </patternFill>
              </fill>
            </x14:dxf>
          </x14:cfRule>
          <x14:cfRule type="expression" priority="676" id="{F8B4354C-A807-4CE4-8A53-5993295679F5}">
            <xm:f>AND($BA37=Setting!$B$12,Setting!$B$12&lt;&gt;"")</xm:f>
            <x14:dxf>
              <fill>
                <patternFill>
                  <bgColor rgb="FFCFFCFC"/>
                </patternFill>
              </fill>
            </x14:dxf>
          </x14:cfRule>
          <x14:cfRule type="expression" priority="677" id="{4176B15E-31D9-4C9C-BD6E-A4CB3EB3FC10}">
            <xm:f>AND($BA37=Setting!$B$11,Setting!$B$11&lt;&gt;"")</xm:f>
            <x14:dxf>
              <fill>
                <patternFill>
                  <bgColor rgb="FFCCFFDD"/>
                </patternFill>
              </fill>
            </x14:dxf>
          </x14:cfRule>
          <xm:sqref>AZ37:BA40 AZ56:BA66 AZ68:BA125</xm:sqref>
        </x14:conditionalFormatting>
        <x14:conditionalFormatting xmlns:xm="http://schemas.microsoft.com/office/excel/2006/main">
          <x14:cfRule type="expression" priority="113" id="{49767306-198E-DB40-BEA3-A93DC9E29DEF}">
            <xm:f>AND($BA42=Setting!$B$8,Setting!$B$8&lt;&gt;"")</xm:f>
            <x14:dxf>
              <fill>
                <patternFill>
                  <bgColor rgb="FFFFFFCC"/>
                </patternFill>
              </fill>
            </x14:dxf>
          </x14:cfRule>
          <x14:cfRule type="expression" priority="116" id="{57BA2D2E-B7FD-3D46-93AB-29F29A47E9AF}">
            <xm:f>AND($BA42=Setting!$B$5,Setting!$B$5&lt;&gt;"")</xm:f>
            <x14:dxf>
              <fill>
                <patternFill>
                  <bgColor rgb="FFFFCCCC"/>
                </patternFill>
              </fill>
            </x14:dxf>
          </x14:cfRule>
          <x14:cfRule type="expression" priority="115" id="{F9FD21AF-3DB5-AB44-B2DC-2DC4EF17963F}">
            <xm:f>AND($BA42=Setting!$B$6,Setting!$B$6&lt;&gt;"")</xm:f>
            <x14:dxf>
              <fill>
                <patternFill>
                  <bgColor rgb="FFF1E5DB"/>
                </patternFill>
              </fill>
            </x14:dxf>
          </x14:cfRule>
          <x14:cfRule type="expression" priority="114" id="{38D2045A-97F2-8348-938D-E76828225E89}">
            <xm:f>AND($BA42=Setting!$B$7,Setting!$B$7&lt;&gt;"")</xm:f>
            <x14:dxf>
              <fill>
                <patternFill>
                  <bgColor rgb="FFFFEECC"/>
                </patternFill>
              </fill>
            </x14:dxf>
          </x14:cfRule>
          <x14:cfRule type="expression" priority="112" id="{B4BED51A-B20A-6B43-BE63-DBC0A51E8CF1}">
            <xm:f>AND($BA42=Setting!$B$9,Setting!$B$9&lt;&gt;"")</xm:f>
            <x14:dxf>
              <fill>
                <patternFill>
                  <bgColor rgb="FFEEFFCC"/>
                </patternFill>
              </fill>
            </x14:dxf>
          </x14:cfRule>
          <x14:cfRule type="expression" priority="111" id="{3FCBA739-4F34-5449-8CC9-AA8C25F24C94}">
            <xm:f>AND($BA42=Setting!$B$10,Setting!$B$10&lt;&gt;"")</xm:f>
            <x14:dxf>
              <fill>
                <patternFill>
                  <bgColor rgb="FFDDFFCC"/>
                </patternFill>
              </fill>
            </x14:dxf>
          </x14:cfRule>
          <xm:sqref>AZ42:BA43</xm:sqref>
        </x14:conditionalFormatting>
        <x14:conditionalFormatting xmlns:xm="http://schemas.microsoft.com/office/excel/2006/main">
          <x14:cfRule type="expression" priority="108" id="{E2A1F210-9E4B-E944-87D6-CA8410AC8551}">
            <xm:f>AND($BA42=Setting!$B$13,Setting!$B$13&lt;&gt;"")</xm:f>
            <x14:dxf>
              <fill>
                <patternFill>
                  <bgColor rgb="FFCCEEFF"/>
                </patternFill>
              </fill>
            </x14:dxf>
          </x14:cfRule>
          <x14:cfRule type="expression" priority="110" id="{452ECFDE-DDBB-9F41-8303-B7D03770732C}">
            <xm:f>AND($BA42=Setting!$B$11,Setting!$B$11&lt;&gt;"")</xm:f>
            <x14:dxf>
              <fill>
                <patternFill>
                  <bgColor rgb="FFCCFFDD"/>
                </patternFill>
              </fill>
            </x14:dxf>
          </x14:cfRule>
          <x14:cfRule type="expression" priority="109" id="{91300924-249B-3D4D-B16E-0BBB060B5E86}">
            <xm:f>AND($BA42=Setting!$B$12,Setting!$B$12&lt;&gt;"")</xm:f>
            <x14:dxf>
              <fill>
                <patternFill>
                  <bgColor rgb="FFCFFCFC"/>
                </patternFill>
              </fill>
            </x14:dxf>
          </x14:cfRule>
          <x14:cfRule type="expression" priority="102" id="{4C58F159-D493-5C4B-BE4A-9168C9BA6E66}">
            <xm:f>AND($BA42=Setting!$B$19,Setting!$B$19&lt;&gt;"")</xm:f>
            <x14:dxf>
              <fill>
                <patternFill>
                  <bgColor rgb="FFFFCCDD"/>
                </patternFill>
              </fill>
            </x14:dxf>
          </x14:cfRule>
          <x14:cfRule type="expression" priority="103" id="{EC9D5B4C-B578-954D-910D-8BFCB054135A}">
            <xm:f>AND($BA42=Setting!$B$18,Setting!$B$18&lt;&gt;"")</xm:f>
            <x14:dxf>
              <fill>
                <patternFill>
                  <bgColor rgb="FFF7D4EB"/>
                </patternFill>
              </fill>
            </x14:dxf>
          </x14:cfRule>
          <x14:cfRule type="expression" priority="104" id="{1643094A-204F-C141-BA37-FBAC96953212}">
            <xm:f>AND($BA42=Setting!$B$17,Setting!$B$17&lt;&gt;"")</xm:f>
            <x14:dxf>
              <fill>
                <patternFill>
                  <bgColor rgb="FFFFCCFF"/>
                </patternFill>
              </fill>
            </x14:dxf>
          </x14:cfRule>
          <x14:cfRule type="expression" priority="105" id="{55002E5C-9F01-7C4A-9608-2EF69621678B}">
            <xm:f>AND($BA42=Setting!$B$16,Setting!$B$16&lt;&gt;"")</xm:f>
            <x14:dxf>
              <fill>
                <patternFill>
                  <bgColor rgb="FFEECCFF"/>
                </patternFill>
              </fill>
            </x14:dxf>
          </x14:cfRule>
          <x14:cfRule type="expression" priority="106" id="{E20BDF84-4461-3844-A879-66CC0248114B}">
            <xm:f>AND($BA42=Setting!$B$15,Setting!$B$15&lt;&gt;"")</xm:f>
            <x14:dxf>
              <fill>
                <patternFill>
                  <bgColor rgb="FFD6D6F5"/>
                </patternFill>
              </fill>
            </x14:dxf>
          </x14:cfRule>
          <x14:cfRule type="expression" priority="107" id="{0A84AEE6-6096-4A40-86E9-DBB0DBF516C5}">
            <xm:f>AND($BA42=Setting!$B$14,Setting!$B$14&lt;&gt;"")</xm:f>
            <x14:dxf>
              <fill>
                <patternFill>
                  <bgColor rgb="FFCCDDFF"/>
                </patternFill>
              </fill>
            </x14:dxf>
          </x14:cfRule>
          <xm:sqref>AZ42:BA54</xm:sqref>
        </x14:conditionalFormatting>
        <x14:conditionalFormatting xmlns:xm="http://schemas.microsoft.com/office/excel/2006/main">
          <x14:cfRule type="expression" priority="669" id="{1EDB027E-F22E-4623-8560-AA0A5E560DA4}">
            <xm:f>AND($BA37=Setting!$B$19,Setting!$B$19&lt;&gt;"")</xm:f>
            <x14:dxf>
              <fill>
                <patternFill>
                  <bgColor rgb="FFFFCCDD"/>
                </patternFill>
              </fill>
            </x14:dxf>
          </x14:cfRule>
          <xm:sqref>AZ68:BA125 AZ37:BA40 AZ56:BA66</xm:sqref>
        </x14:conditionalFormatting>
        <x14:conditionalFormatting xmlns:xm="http://schemas.microsoft.com/office/excel/2006/main">
          <x14:cfRule type="expression" priority="652" id="{8DCFC260-A950-4EA8-8A39-F93BEB3E8DCC}">
            <xm:f>AND($BC37=Setting!$B$6,Setting!$B$6&lt;&gt;"")</xm:f>
            <x14:dxf>
              <fill>
                <patternFill>
                  <bgColor rgb="FFF1E5DB"/>
                </patternFill>
              </fill>
            </x14:dxf>
          </x14:cfRule>
          <x14:cfRule type="expression" priority="651" id="{CCDDCD04-2E40-4275-8C05-43C950377CAB}">
            <xm:f>AND($BC37=Setting!$B$7,Setting!$B$7&lt;&gt;"")</xm:f>
            <x14:dxf>
              <fill>
                <patternFill>
                  <bgColor rgb="FFFFEECC"/>
                </patternFill>
              </fill>
            </x14:dxf>
          </x14:cfRule>
          <x14:cfRule type="expression" priority="650" id="{2E213D5F-C8C9-44BD-BF57-9F87E443BCE2}">
            <xm:f>AND($BC37=Setting!$B$8,Setting!$B$8&lt;&gt;"")</xm:f>
            <x14:dxf>
              <fill>
                <patternFill>
                  <bgColor rgb="FFFFFFCC"/>
                </patternFill>
              </fill>
            </x14:dxf>
          </x14:cfRule>
          <x14:cfRule type="expression" priority="649" id="{A1341485-32E8-42B0-93F3-02EF94A6F956}">
            <xm:f>AND($BC37=Setting!$B$9,Setting!$B$9&lt;&gt;"")</xm:f>
            <x14:dxf>
              <fill>
                <patternFill>
                  <bgColor rgb="FFEEFFCC"/>
                </patternFill>
              </fill>
            </x14:dxf>
          </x14:cfRule>
          <x14:cfRule type="expression" priority="648" id="{2C05B831-B7FD-4448-A117-E172F330A2C0}">
            <xm:f>AND($BC37=Setting!$B$10,Setting!$B$10&lt;&gt;"")</xm:f>
            <x14:dxf>
              <fill>
                <patternFill>
                  <bgColor rgb="FFDDFFCC"/>
                </patternFill>
              </fill>
            </x14:dxf>
          </x14:cfRule>
          <x14:cfRule type="expression" priority="653" id="{743505B1-7C09-4349-98D8-D7193A1556F7}">
            <xm:f>AND($BC37=Setting!$B$5,Setting!$B$5&lt;&gt;"")</xm:f>
            <x14:dxf>
              <fill>
                <patternFill>
                  <bgColor rgb="FFFFCCCC"/>
                </patternFill>
              </fill>
            </x14:dxf>
          </x14:cfRule>
          <xm:sqref>BB37:BC40 BB44:BC54 BB56:BC66 BB68:BC125</xm:sqref>
        </x14:conditionalFormatting>
        <x14:conditionalFormatting xmlns:xm="http://schemas.microsoft.com/office/excel/2006/main">
          <x14:cfRule type="expression" priority="645" id="{6FD086DA-2FEB-4D9E-A31B-3824EC886D0A}">
            <xm:f>AND($BC37=Setting!$B$13,Setting!$B$13&lt;&gt;"")</xm:f>
            <x14:dxf>
              <fill>
                <patternFill>
                  <bgColor rgb="FFCCEEFF"/>
                </patternFill>
              </fill>
            </x14:dxf>
          </x14:cfRule>
          <x14:cfRule type="expression" priority="644" id="{BFCE9A4D-75C8-4E03-BB65-EEF454390B88}">
            <xm:f>AND($BC37=Setting!$B$14,Setting!$B$14&lt;&gt;"")</xm:f>
            <x14:dxf>
              <fill>
                <patternFill>
                  <bgColor rgb="FFCCDDFF"/>
                </patternFill>
              </fill>
            </x14:dxf>
          </x14:cfRule>
          <x14:cfRule type="expression" priority="640" id="{3D907793-686D-496A-B74E-62E380C6B7DB}">
            <xm:f>AND($BC37=Setting!$B$18,Setting!$B$18&lt;&gt;"")</xm:f>
            <x14:dxf>
              <fill>
                <patternFill>
                  <bgColor rgb="FFF7D4EB"/>
                </patternFill>
              </fill>
            </x14:dxf>
          </x14:cfRule>
          <x14:cfRule type="expression" priority="641" id="{034863AF-12CD-4BC2-A6AB-1C1974764F4C}">
            <xm:f>AND($BC37=Setting!$B$17,Setting!$B$17&lt;&gt;"")</xm:f>
            <x14:dxf>
              <fill>
                <patternFill>
                  <bgColor rgb="FFFFCCFF"/>
                </patternFill>
              </fill>
            </x14:dxf>
          </x14:cfRule>
          <x14:cfRule type="expression" priority="642" id="{9CFF0EC8-1C23-493A-BD70-2A2A83BCE3A1}">
            <xm:f>AND($BC37=Setting!$B$16,Setting!$B$16&lt;&gt;"")</xm:f>
            <x14:dxf>
              <fill>
                <patternFill>
                  <bgColor rgb="FFEECCFF"/>
                </patternFill>
              </fill>
            </x14:dxf>
          </x14:cfRule>
          <x14:cfRule type="expression" priority="643" id="{836F0541-6E3A-4063-BB81-4CC425EA4C8E}">
            <xm:f>AND($BC37=Setting!$B$15,Setting!$B$15&lt;&gt;"")</xm:f>
            <x14:dxf>
              <fill>
                <patternFill>
                  <bgColor rgb="FFD6D6F5"/>
                </patternFill>
              </fill>
            </x14:dxf>
          </x14:cfRule>
          <x14:cfRule type="expression" priority="647" id="{7E1ACEAA-C80F-4A1F-BD3E-3A6494B0F057}">
            <xm:f>AND($BC37=Setting!$B$11,Setting!$B$11&lt;&gt;"")</xm:f>
            <x14:dxf>
              <fill>
                <patternFill>
                  <bgColor rgb="FFCCFFDD"/>
                </patternFill>
              </fill>
            </x14:dxf>
          </x14:cfRule>
          <x14:cfRule type="expression" priority="646" id="{2983199C-F81C-40D2-AAAB-BC34F52E9752}">
            <xm:f>AND($BC37=Setting!$B$12,Setting!$B$12&lt;&gt;"")</xm:f>
            <x14:dxf>
              <fill>
                <patternFill>
                  <bgColor rgb="FFCFFCFC"/>
                </patternFill>
              </fill>
            </x14:dxf>
          </x14:cfRule>
          <xm:sqref>BB37:BC40 BB56:BC66 BB68:BC125</xm:sqref>
        </x14:conditionalFormatting>
        <x14:conditionalFormatting xmlns:xm="http://schemas.microsoft.com/office/excel/2006/main">
          <x14:cfRule type="expression" priority="97" id="{6417EA74-DA05-7844-8BA5-54D51AAE60B7}">
            <xm:f>AND($BC42=Setting!$B$9,Setting!$B$9&lt;&gt;"")</xm:f>
            <x14:dxf>
              <fill>
                <patternFill>
                  <bgColor rgb="FFEEFFCC"/>
                </patternFill>
              </fill>
            </x14:dxf>
          </x14:cfRule>
          <x14:cfRule type="expression" priority="96" id="{11CE9D9B-7613-2540-99E5-F837042B1D16}">
            <xm:f>AND($BC42=Setting!$B$10,Setting!$B$10&lt;&gt;"")</xm:f>
            <x14:dxf>
              <fill>
                <patternFill>
                  <bgColor rgb="FFDDFFCC"/>
                </patternFill>
              </fill>
            </x14:dxf>
          </x14:cfRule>
          <x14:cfRule type="expression" priority="98" id="{A76C6CA1-EC5B-524E-8095-EACB4C0AF8B3}">
            <xm:f>AND($BC42=Setting!$B$8,Setting!$B$8&lt;&gt;"")</xm:f>
            <x14:dxf>
              <fill>
                <patternFill>
                  <bgColor rgb="FFFFFFCC"/>
                </patternFill>
              </fill>
            </x14:dxf>
          </x14:cfRule>
          <x14:cfRule type="expression" priority="99" id="{9EA512E0-B034-5A4B-9E77-78F3BBD3A115}">
            <xm:f>AND($BC42=Setting!$B$7,Setting!$B$7&lt;&gt;"")</xm:f>
            <x14:dxf>
              <fill>
                <patternFill>
                  <bgColor rgb="FFFFEECC"/>
                </patternFill>
              </fill>
            </x14:dxf>
          </x14:cfRule>
          <x14:cfRule type="expression" priority="100" id="{DCBDD15D-3E07-6F4C-B118-3523EF0D60E0}">
            <xm:f>AND($BC42=Setting!$B$6,Setting!$B$6&lt;&gt;"")</xm:f>
            <x14:dxf>
              <fill>
                <patternFill>
                  <bgColor rgb="FFF1E5DB"/>
                </patternFill>
              </fill>
            </x14:dxf>
          </x14:cfRule>
          <x14:cfRule type="expression" priority="101" id="{59973415-717E-4C4A-8782-944576317C4B}">
            <xm:f>AND($BC42=Setting!$B$5,Setting!$B$5&lt;&gt;"")</xm:f>
            <x14:dxf>
              <fill>
                <patternFill>
                  <bgColor rgb="FFFFCCCC"/>
                </patternFill>
              </fill>
            </x14:dxf>
          </x14:cfRule>
          <xm:sqref>BB42:BC43</xm:sqref>
        </x14:conditionalFormatting>
        <x14:conditionalFormatting xmlns:xm="http://schemas.microsoft.com/office/excel/2006/main">
          <x14:cfRule type="expression" priority="88" id="{45E1B2F1-8BA0-CF4A-808F-22C487A45417}">
            <xm:f>AND($BC42=Setting!$B$18,Setting!$B$18&lt;&gt;"")</xm:f>
            <x14:dxf>
              <fill>
                <patternFill>
                  <bgColor rgb="FFF7D4EB"/>
                </patternFill>
              </fill>
            </x14:dxf>
          </x14:cfRule>
          <x14:cfRule type="expression" priority="89" id="{B60CE561-1C9C-784F-B3B7-9058B28B450F}">
            <xm:f>AND($BC42=Setting!$B$17,Setting!$B$17&lt;&gt;"")</xm:f>
            <x14:dxf>
              <fill>
                <patternFill>
                  <bgColor rgb="FFFFCCFF"/>
                </patternFill>
              </fill>
            </x14:dxf>
          </x14:cfRule>
          <x14:cfRule type="expression" priority="90" id="{128616DB-9D72-CE4C-8D96-8C1705A3AF23}">
            <xm:f>AND($BC42=Setting!$B$16,Setting!$B$16&lt;&gt;"")</xm:f>
            <x14:dxf>
              <fill>
                <patternFill>
                  <bgColor rgb="FFEECCFF"/>
                </patternFill>
              </fill>
            </x14:dxf>
          </x14:cfRule>
          <x14:cfRule type="expression" priority="91" id="{453349D8-A63E-A242-9401-E46537033307}">
            <xm:f>AND($BC42=Setting!$B$15,Setting!$B$15&lt;&gt;"")</xm:f>
            <x14:dxf>
              <fill>
                <patternFill>
                  <bgColor rgb="FFD6D6F5"/>
                </patternFill>
              </fill>
            </x14:dxf>
          </x14:cfRule>
          <x14:cfRule type="expression" priority="92" id="{71612D37-786C-E94F-8738-88B117999A5F}">
            <xm:f>AND($BC42=Setting!$B$14,Setting!$B$14&lt;&gt;"")</xm:f>
            <x14:dxf>
              <fill>
                <patternFill>
                  <bgColor rgb="FFCCDDFF"/>
                </patternFill>
              </fill>
            </x14:dxf>
          </x14:cfRule>
          <x14:cfRule type="expression" priority="93" id="{A4A905F3-0837-BB4A-878F-C1FDB5D603B2}">
            <xm:f>AND($BC42=Setting!$B$13,Setting!$B$13&lt;&gt;"")</xm:f>
            <x14:dxf>
              <fill>
                <patternFill>
                  <bgColor rgb="FFCCEEFF"/>
                </patternFill>
              </fill>
            </x14:dxf>
          </x14:cfRule>
          <x14:cfRule type="expression" priority="94" id="{B2DEED19-977F-744B-89F5-614D10E6AA70}">
            <xm:f>AND($BC42=Setting!$B$12,Setting!$B$12&lt;&gt;"")</xm:f>
            <x14:dxf>
              <fill>
                <patternFill>
                  <bgColor rgb="FFCFFCFC"/>
                </patternFill>
              </fill>
            </x14:dxf>
          </x14:cfRule>
          <x14:cfRule type="expression" priority="95" id="{D6ADD613-D72F-9F48-BCE9-904BE8C30DBF}">
            <xm:f>AND($BC42=Setting!$B$11,Setting!$B$11&lt;&gt;"")</xm:f>
            <x14:dxf>
              <fill>
                <patternFill>
                  <bgColor rgb="FFCCFFDD"/>
                </patternFill>
              </fill>
            </x14:dxf>
          </x14:cfRule>
          <x14:cfRule type="expression" priority="87" id="{6E1B7BBC-25DD-0446-B3CC-43F7770ED23C}">
            <xm:f>AND($BC42=Setting!$B$19,Setting!$B$19&lt;&gt;"")</xm:f>
            <x14:dxf>
              <fill>
                <patternFill>
                  <bgColor rgb="FFFFCCDD"/>
                </patternFill>
              </fill>
            </x14:dxf>
          </x14:cfRule>
          <xm:sqref>BB42:BC54</xm:sqref>
        </x14:conditionalFormatting>
        <x14:conditionalFormatting xmlns:xm="http://schemas.microsoft.com/office/excel/2006/main">
          <x14:cfRule type="expression" priority="639" id="{C98F36D3-BEE2-4928-97CB-AFF117908AEF}">
            <xm:f>AND($BC37=Setting!$B$19,Setting!$B$19&lt;&gt;"")</xm:f>
            <x14:dxf>
              <fill>
                <patternFill>
                  <bgColor rgb="FFFFCCDD"/>
                </patternFill>
              </fill>
            </x14:dxf>
          </x14:cfRule>
          <xm:sqref>BB68:BC125 BB37:BC40 BB56:BC66</xm:sqref>
        </x14:conditionalFormatting>
        <x14:conditionalFormatting xmlns:xm="http://schemas.microsoft.com/office/excel/2006/main">
          <x14:cfRule type="expression" priority="623" id="{AACE9235-3AE5-4101-9AF4-9D947D1FD4E9}">
            <xm:f>AND($BE37=Setting!$B$5,Setting!$B$5&lt;&gt;"")</xm:f>
            <x14:dxf>
              <fill>
                <patternFill>
                  <bgColor rgb="FFFFCCCC"/>
                </patternFill>
              </fill>
            </x14:dxf>
          </x14:cfRule>
          <x14:cfRule type="expression" priority="622" id="{43BFDC0A-CA2F-4520-8B6E-D35B70ECCF47}">
            <xm:f>AND($BE37=Setting!$B$6,Setting!$B$6&lt;&gt;"")</xm:f>
            <x14:dxf>
              <fill>
                <patternFill>
                  <bgColor rgb="FFF1E5DB"/>
                </patternFill>
              </fill>
            </x14:dxf>
          </x14:cfRule>
          <x14:cfRule type="expression" priority="621" id="{B90CE039-FA22-451C-BB8E-68CDDDAEAB2D}">
            <xm:f>AND($BE37=Setting!$B$7,Setting!$B$7&lt;&gt;"")</xm:f>
            <x14:dxf>
              <fill>
                <patternFill>
                  <bgColor rgb="FFFFEECC"/>
                </patternFill>
              </fill>
            </x14:dxf>
          </x14:cfRule>
          <x14:cfRule type="expression" priority="620" id="{D3681D03-854F-45D3-A1B9-2617A99BF8CA}">
            <xm:f>AND($BE37=Setting!$B$8,Setting!$B$8&lt;&gt;"")</xm:f>
            <x14:dxf>
              <fill>
                <patternFill>
                  <bgColor rgb="FFFFFFCC"/>
                </patternFill>
              </fill>
            </x14:dxf>
          </x14:cfRule>
          <x14:cfRule type="expression" priority="619" id="{CEB2FC7E-E471-4A1C-AAE4-BFA7EA692CB5}">
            <xm:f>AND($BE37=Setting!$B$9,Setting!$B$9&lt;&gt;"")</xm:f>
            <x14:dxf>
              <fill>
                <patternFill>
                  <bgColor rgb="FFEEFFCC"/>
                </patternFill>
              </fill>
            </x14:dxf>
          </x14:cfRule>
          <x14:cfRule type="expression" priority="618" id="{5033612E-6686-4C2C-82F5-87B9CF9C0DDC}">
            <xm:f>AND($BE37=Setting!$B$10,Setting!$B$10&lt;&gt;"")</xm:f>
            <x14:dxf>
              <fill>
                <patternFill>
                  <bgColor rgb="FFDDFFCC"/>
                </patternFill>
              </fill>
            </x14:dxf>
          </x14:cfRule>
          <xm:sqref>BD37:BE40 BD44:BE54 BD56:BE66 BD68:BE125</xm:sqref>
        </x14:conditionalFormatting>
        <x14:conditionalFormatting xmlns:xm="http://schemas.microsoft.com/office/excel/2006/main">
          <x14:cfRule type="expression" priority="613" id="{49C99788-63E0-4001-94C6-95FF00C1D6DB}">
            <xm:f>AND($BE37=Setting!$B$15,Setting!$B$15&lt;&gt;"")</xm:f>
            <x14:dxf>
              <fill>
                <patternFill>
                  <bgColor rgb="FFD6D6F5"/>
                </patternFill>
              </fill>
            </x14:dxf>
          </x14:cfRule>
          <x14:cfRule type="expression" priority="612" id="{CD42E03E-179B-4430-B5A2-40ED59192CC9}">
            <xm:f>AND($BE37=Setting!$B$16,Setting!$B$16&lt;&gt;"")</xm:f>
            <x14:dxf>
              <fill>
                <patternFill>
                  <bgColor rgb="FFEECCFF"/>
                </patternFill>
              </fill>
            </x14:dxf>
          </x14:cfRule>
          <x14:cfRule type="expression" priority="614" id="{4EBE0109-5ABE-4D5D-AC1E-4EA4E380378D}">
            <xm:f>AND($BE37=Setting!$B$14,Setting!$B$14&lt;&gt;"")</xm:f>
            <x14:dxf>
              <fill>
                <patternFill>
                  <bgColor rgb="FFCCDDFF"/>
                </patternFill>
              </fill>
            </x14:dxf>
          </x14:cfRule>
          <x14:cfRule type="expression" priority="615" id="{CE36B444-C37A-4469-8D4B-60BF9D194C0D}">
            <xm:f>AND($BE37=Setting!$B$13,Setting!$B$13&lt;&gt;"")</xm:f>
            <x14:dxf>
              <fill>
                <patternFill>
                  <bgColor rgb="FFCCEEFF"/>
                </patternFill>
              </fill>
            </x14:dxf>
          </x14:cfRule>
          <x14:cfRule type="expression" priority="616" id="{CC144984-CD72-450D-8BA2-0880AAB38505}">
            <xm:f>AND($BE37=Setting!$B$12,Setting!$B$12&lt;&gt;"")</xm:f>
            <x14:dxf>
              <fill>
                <patternFill>
                  <bgColor rgb="FFCFFCFC"/>
                </patternFill>
              </fill>
            </x14:dxf>
          </x14:cfRule>
          <x14:cfRule type="expression" priority="617" id="{10D8BA9A-F249-4129-B5AD-2316FD674C07}">
            <xm:f>AND($BE37=Setting!$B$11,Setting!$B$11&lt;&gt;"")</xm:f>
            <x14:dxf>
              <fill>
                <patternFill>
                  <bgColor rgb="FFCCFFDD"/>
                </patternFill>
              </fill>
            </x14:dxf>
          </x14:cfRule>
          <x14:cfRule type="expression" priority="611" id="{54E6735E-1FD1-4C36-AE5D-C8D381BD08BA}">
            <xm:f>AND($BE37=Setting!$B$17,Setting!$B$17&lt;&gt;"")</xm:f>
            <x14:dxf>
              <fill>
                <patternFill>
                  <bgColor rgb="FFFFCCFF"/>
                </patternFill>
              </fill>
            </x14:dxf>
          </x14:cfRule>
          <x14:cfRule type="expression" priority="610" id="{7360DDA4-075A-4A43-81CB-D0D1C50C6589}">
            <xm:f>AND($BE37=Setting!$B$18,Setting!$B$18&lt;&gt;"")</xm:f>
            <x14:dxf>
              <fill>
                <patternFill>
                  <bgColor rgb="FFF7D4EB"/>
                </patternFill>
              </fill>
            </x14:dxf>
          </x14:cfRule>
          <xm:sqref>BD37:BE40 BD56:BE66 BD68:BE125</xm:sqref>
        </x14:conditionalFormatting>
        <x14:conditionalFormatting xmlns:xm="http://schemas.microsoft.com/office/excel/2006/main">
          <x14:cfRule type="expression" priority="86" id="{9F522565-EE28-D84F-A58E-33EB71C215DD}">
            <xm:f>AND($BE42=Setting!$B$5,Setting!$B$5&lt;&gt;"")</xm:f>
            <x14:dxf>
              <fill>
                <patternFill>
                  <bgColor rgb="FFFFCCCC"/>
                </patternFill>
              </fill>
            </x14:dxf>
          </x14:cfRule>
          <x14:cfRule type="expression" priority="85" id="{A87E0A9F-1BDE-C54F-AAE3-39A5F3C13BA7}">
            <xm:f>AND($BE42=Setting!$B$6,Setting!$B$6&lt;&gt;"")</xm:f>
            <x14:dxf>
              <fill>
                <patternFill>
                  <bgColor rgb="FFF1E5DB"/>
                </patternFill>
              </fill>
            </x14:dxf>
          </x14:cfRule>
          <x14:cfRule type="expression" priority="84" id="{61C72D00-A420-DF48-8193-A8346D983AE1}">
            <xm:f>AND($BE42=Setting!$B$7,Setting!$B$7&lt;&gt;"")</xm:f>
            <x14:dxf>
              <fill>
                <patternFill>
                  <bgColor rgb="FFFFEECC"/>
                </patternFill>
              </fill>
            </x14:dxf>
          </x14:cfRule>
          <x14:cfRule type="expression" priority="83" id="{79BA25A5-AE9D-2442-AE64-474C6E5AA2A9}">
            <xm:f>AND($BE42=Setting!$B$8,Setting!$B$8&lt;&gt;"")</xm:f>
            <x14:dxf>
              <fill>
                <patternFill>
                  <bgColor rgb="FFFFFFCC"/>
                </patternFill>
              </fill>
            </x14:dxf>
          </x14:cfRule>
          <x14:cfRule type="expression" priority="82" id="{8230A89D-AF33-9E48-BAF4-978B125FCCB8}">
            <xm:f>AND($BE42=Setting!$B$9,Setting!$B$9&lt;&gt;"")</xm:f>
            <x14:dxf>
              <fill>
                <patternFill>
                  <bgColor rgb="FFEEFFCC"/>
                </patternFill>
              </fill>
            </x14:dxf>
          </x14:cfRule>
          <x14:cfRule type="expression" priority="81" id="{2E9B1843-B7AA-F842-9119-AFBC919D6842}">
            <xm:f>AND($BE42=Setting!$B$10,Setting!$B$10&lt;&gt;"")</xm:f>
            <x14:dxf>
              <fill>
                <patternFill>
                  <bgColor rgb="FFDDFFCC"/>
                </patternFill>
              </fill>
            </x14:dxf>
          </x14:cfRule>
          <xm:sqref>BD42:BE43</xm:sqref>
        </x14:conditionalFormatting>
        <x14:conditionalFormatting xmlns:xm="http://schemas.microsoft.com/office/excel/2006/main">
          <x14:cfRule type="expression" priority="74" id="{7B6A5BF3-FF69-8C4E-A5C2-66FF212E4001}">
            <xm:f>AND($BE42=Setting!$B$17,Setting!$B$17&lt;&gt;"")</xm:f>
            <x14:dxf>
              <fill>
                <patternFill>
                  <bgColor rgb="FFFFCCFF"/>
                </patternFill>
              </fill>
            </x14:dxf>
          </x14:cfRule>
          <x14:cfRule type="expression" priority="78" id="{7AFABC50-47E0-F144-83BF-31288C3F02CF}">
            <xm:f>AND($BE42=Setting!$B$13,Setting!$B$13&lt;&gt;"")</xm:f>
            <x14:dxf>
              <fill>
                <patternFill>
                  <bgColor rgb="FFCCEEFF"/>
                </patternFill>
              </fill>
            </x14:dxf>
          </x14:cfRule>
          <x14:cfRule type="expression" priority="76" id="{6FBFA098-F973-4940-AF01-692227603DEE}">
            <xm:f>AND($BE42=Setting!$B$15,Setting!$B$15&lt;&gt;"")</xm:f>
            <x14:dxf>
              <fill>
                <patternFill>
                  <bgColor rgb="FFD6D6F5"/>
                </patternFill>
              </fill>
            </x14:dxf>
          </x14:cfRule>
          <x14:cfRule type="expression" priority="72" id="{9543118B-1FD8-F542-8438-6E886C824E4E}">
            <xm:f>AND($BE42=Setting!$B$19,Setting!$B$19&lt;&gt;"")</xm:f>
            <x14:dxf>
              <fill>
                <patternFill>
                  <bgColor rgb="FFFFCCDD"/>
                </patternFill>
              </fill>
            </x14:dxf>
          </x14:cfRule>
          <x14:cfRule type="expression" priority="73" id="{28F9C63D-C5C1-6B4C-B744-04A7A4A035EF}">
            <xm:f>AND($BE42=Setting!$B$18,Setting!$B$18&lt;&gt;"")</xm:f>
            <x14:dxf>
              <fill>
                <patternFill>
                  <bgColor rgb="FFF7D4EB"/>
                </patternFill>
              </fill>
            </x14:dxf>
          </x14:cfRule>
          <x14:cfRule type="expression" priority="80" id="{E02FBC88-3972-F74C-A0EF-A8BFC4175062}">
            <xm:f>AND($BE42=Setting!$B$11,Setting!$B$11&lt;&gt;"")</xm:f>
            <x14:dxf>
              <fill>
                <patternFill>
                  <bgColor rgb="FFCCFFDD"/>
                </patternFill>
              </fill>
            </x14:dxf>
          </x14:cfRule>
          <x14:cfRule type="expression" priority="79" id="{DE3EE2DC-4819-EC4C-86CC-53F91CCC1667}">
            <xm:f>AND($BE42=Setting!$B$12,Setting!$B$12&lt;&gt;"")</xm:f>
            <x14:dxf>
              <fill>
                <patternFill>
                  <bgColor rgb="FFCFFCFC"/>
                </patternFill>
              </fill>
            </x14:dxf>
          </x14:cfRule>
          <x14:cfRule type="expression" priority="77" id="{9B2B09E5-5190-EE46-9EE2-DFDA927D2381}">
            <xm:f>AND($BE42=Setting!$B$14,Setting!$B$14&lt;&gt;"")</xm:f>
            <x14:dxf>
              <fill>
                <patternFill>
                  <bgColor rgb="FFCCDDFF"/>
                </patternFill>
              </fill>
            </x14:dxf>
          </x14:cfRule>
          <x14:cfRule type="expression" priority="75" id="{6AA78F6A-327A-4640-9B04-1D173C411390}">
            <xm:f>AND($BE42=Setting!$B$16,Setting!$B$16&lt;&gt;"")</xm:f>
            <x14:dxf>
              <fill>
                <patternFill>
                  <bgColor rgb="FFEECCFF"/>
                </patternFill>
              </fill>
            </x14:dxf>
          </x14:cfRule>
          <xm:sqref>BD42:BE54</xm:sqref>
        </x14:conditionalFormatting>
        <x14:conditionalFormatting xmlns:xm="http://schemas.microsoft.com/office/excel/2006/main">
          <x14:cfRule type="expression" priority="609" id="{020B1E94-A94E-4789-B256-C7C217B605A1}">
            <xm:f>AND($BE37=Setting!$B$19,Setting!$B$19&lt;&gt;"")</xm:f>
            <x14:dxf>
              <fill>
                <patternFill>
                  <bgColor rgb="FFFFCCDD"/>
                </patternFill>
              </fill>
            </x14:dxf>
          </x14:cfRule>
          <xm:sqref>BD68:BE125 BD37:BE40 BD56:BE66</xm:sqref>
        </x14:conditionalFormatting>
        <x14:conditionalFormatting xmlns:xm="http://schemas.microsoft.com/office/excel/2006/main">
          <x14:cfRule type="expression" priority="593" id="{EF246FB7-F303-478A-A35F-9E510AB63015}">
            <xm:f>AND($BG37=Setting!$B$5,Setting!$B$5&lt;&gt;"")</xm:f>
            <x14:dxf>
              <fill>
                <patternFill>
                  <bgColor rgb="FFFFCCCC"/>
                </patternFill>
              </fill>
            </x14:dxf>
          </x14:cfRule>
          <x14:cfRule type="expression" priority="592" id="{FAAE2D71-8943-4CC4-BC7F-C6F30128E2BE}">
            <xm:f>AND($BG37=Setting!$B$6,Setting!$B$6&lt;&gt;"")</xm:f>
            <x14:dxf>
              <fill>
                <patternFill>
                  <bgColor rgb="FFF1E5DB"/>
                </patternFill>
              </fill>
            </x14:dxf>
          </x14:cfRule>
          <x14:cfRule type="expression" priority="591" id="{E4C9950A-9DBC-4B15-A59D-4FB5FD742EA7}">
            <xm:f>AND($BG37=Setting!$B$7,Setting!$B$7&lt;&gt;"")</xm:f>
            <x14:dxf>
              <fill>
                <patternFill>
                  <bgColor rgb="FFFFEECC"/>
                </patternFill>
              </fill>
            </x14:dxf>
          </x14:cfRule>
          <x14:cfRule type="expression" priority="587" id="{A047785E-53C1-4370-940E-56FC0C63E021}">
            <xm:f>AND($BG37=Setting!$B$11,Setting!$B$11&lt;&gt;"")</xm:f>
            <x14:dxf>
              <fill>
                <patternFill>
                  <bgColor rgb="FFCCFFDD"/>
                </patternFill>
              </fill>
            </x14:dxf>
          </x14:cfRule>
          <x14:cfRule type="expression" priority="588" id="{FF61AC7F-241B-42B4-890B-F2484BCAF32C}">
            <xm:f>AND($BG37=Setting!$B$10,Setting!$B$10&lt;&gt;"")</xm:f>
            <x14:dxf>
              <fill>
                <patternFill>
                  <bgColor rgb="FFDDFFCC"/>
                </patternFill>
              </fill>
            </x14:dxf>
          </x14:cfRule>
          <x14:cfRule type="expression" priority="589" id="{75873B69-C587-49FA-BFEE-6870AB90753A}">
            <xm:f>AND($BG37=Setting!$B$9,Setting!$B$9&lt;&gt;"")</xm:f>
            <x14:dxf>
              <fill>
                <patternFill>
                  <bgColor rgb="FFEEFFCC"/>
                </patternFill>
              </fill>
            </x14:dxf>
          </x14:cfRule>
          <x14:cfRule type="expression" priority="590" id="{14F36D29-C3F3-4DBE-BF55-D715D61A1FD4}">
            <xm:f>AND($BG37=Setting!$B$8,Setting!$B$8&lt;&gt;"")</xm:f>
            <x14:dxf>
              <fill>
                <patternFill>
                  <bgColor rgb="FFFFFFCC"/>
                </patternFill>
              </fill>
            </x14:dxf>
          </x14:cfRule>
          <xm:sqref>BF37:BG40 BF44:BG54 BF56:BG66 BF68:BG125</xm:sqref>
        </x14:conditionalFormatting>
        <x14:conditionalFormatting xmlns:xm="http://schemas.microsoft.com/office/excel/2006/main">
          <x14:cfRule type="expression" priority="580" id="{CFA47342-F0F3-4207-BCCE-8119F0D8FFE6}">
            <xm:f>AND($BG37=Setting!$B$18,Setting!$B$18&lt;&gt;"")</xm:f>
            <x14:dxf>
              <fill>
                <patternFill>
                  <bgColor rgb="FFF7D4EB"/>
                </patternFill>
              </fill>
            </x14:dxf>
          </x14:cfRule>
          <x14:cfRule type="expression" priority="581" id="{B203C517-5718-46D9-84AB-BD31D7CC543C}">
            <xm:f>AND($BG37=Setting!$B$17,Setting!$B$17&lt;&gt;"")</xm:f>
            <x14:dxf>
              <fill>
                <patternFill>
                  <bgColor rgb="FFFFCCFF"/>
                </patternFill>
              </fill>
            </x14:dxf>
          </x14:cfRule>
          <x14:cfRule type="expression" priority="582" id="{DECB1653-023F-4C65-BC4C-C1BAFEFDA654}">
            <xm:f>AND($BG37=Setting!$B$16,Setting!$B$16&lt;&gt;"")</xm:f>
            <x14:dxf>
              <fill>
                <patternFill>
                  <bgColor rgb="FFEECCFF"/>
                </patternFill>
              </fill>
            </x14:dxf>
          </x14:cfRule>
          <x14:cfRule type="expression" priority="583" id="{F65BAD27-EECB-487F-9184-C893E9271916}">
            <xm:f>AND($BG37=Setting!$B$15,Setting!$B$15&lt;&gt;"")</xm:f>
            <x14:dxf>
              <fill>
                <patternFill>
                  <bgColor rgb="FFD6D6F5"/>
                </patternFill>
              </fill>
            </x14:dxf>
          </x14:cfRule>
          <x14:cfRule type="expression" priority="584" id="{1F5010F1-7D57-4552-9BE7-502828BF0585}">
            <xm:f>AND($BG37=Setting!$B$14,Setting!$B$14&lt;&gt;"")</xm:f>
            <x14:dxf>
              <fill>
                <patternFill>
                  <bgColor rgb="FFCCDDFF"/>
                </patternFill>
              </fill>
            </x14:dxf>
          </x14:cfRule>
          <x14:cfRule type="expression" priority="585" id="{5A734D04-C8D4-4501-AF76-89844404AB4F}">
            <xm:f>AND($BG37=Setting!$B$13,Setting!$B$13&lt;&gt;"")</xm:f>
            <x14:dxf>
              <fill>
                <patternFill>
                  <bgColor rgb="FFCCEEFF"/>
                </patternFill>
              </fill>
            </x14:dxf>
          </x14:cfRule>
          <x14:cfRule type="expression" priority="586" id="{3570E3EB-53A7-422F-A572-AB4190086D3C}">
            <xm:f>AND($BG37=Setting!$B$12,Setting!$B$12&lt;&gt;"")</xm:f>
            <x14:dxf>
              <fill>
                <patternFill>
                  <bgColor rgb="FFCFFCFC"/>
                </patternFill>
              </fill>
            </x14:dxf>
          </x14:cfRule>
          <xm:sqref>BF37:BG40 BF56:BG66 BF68:BG125</xm:sqref>
        </x14:conditionalFormatting>
        <x14:conditionalFormatting xmlns:xm="http://schemas.microsoft.com/office/excel/2006/main">
          <x14:cfRule type="expression" priority="65" id="{1A966511-0D79-FE46-8E06-B078E78FA7BB}">
            <xm:f>AND($BG42=Setting!$B$11,Setting!$B$11&lt;&gt;"")</xm:f>
            <x14:dxf>
              <fill>
                <patternFill>
                  <bgColor rgb="FFCCFFDD"/>
                </patternFill>
              </fill>
            </x14:dxf>
          </x14:cfRule>
          <x14:cfRule type="expression" priority="71" id="{63E11F87-A6B5-F241-9058-49407BBE433E}">
            <xm:f>AND($BG42=Setting!$B$5,Setting!$B$5&lt;&gt;"")</xm:f>
            <x14:dxf>
              <fill>
                <patternFill>
                  <bgColor rgb="FFFFCCCC"/>
                </patternFill>
              </fill>
            </x14:dxf>
          </x14:cfRule>
          <x14:cfRule type="expression" priority="70" id="{2AD33127-ABC0-0C4C-9BC1-34725425F4EA}">
            <xm:f>AND($BG42=Setting!$B$6,Setting!$B$6&lt;&gt;"")</xm:f>
            <x14:dxf>
              <fill>
                <patternFill>
                  <bgColor rgb="FFF1E5DB"/>
                </patternFill>
              </fill>
            </x14:dxf>
          </x14:cfRule>
          <x14:cfRule type="expression" priority="69" id="{F8B67A40-A0BE-9E4E-9D84-94EB54FA3243}">
            <xm:f>AND($BG42=Setting!$B$7,Setting!$B$7&lt;&gt;"")</xm:f>
            <x14:dxf>
              <fill>
                <patternFill>
                  <bgColor rgb="FFFFEECC"/>
                </patternFill>
              </fill>
            </x14:dxf>
          </x14:cfRule>
          <x14:cfRule type="expression" priority="68" id="{F9758314-39BC-6847-A5B6-C08FC69730EB}">
            <xm:f>AND($BG42=Setting!$B$8,Setting!$B$8&lt;&gt;"")</xm:f>
            <x14:dxf>
              <fill>
                <patternFill>
                  <bgColor rgb="FFFFFFCC"/>
                </patternFill>
              </fill>
            </x14:dxf>
          </x14:cfRule>
          <x14:cfRule type="expression" priority="67" id="{22D7BE2B-49D3-4641-80F4-1E7814A1410E}">
            <xm:f>AND($BG42=Setting!$B$9,Setting!$B$9&lt;&gt;"")</xm:f>
            <x14:dxf>
              <fill>
                <patternFill>
                  <bgColor rgb="FFEEFFCC"/>
                </patternFill>
              </fill>
            </x14:dxf>
          </x14:cfRule>
          <x14:cfRule type="expression" priority="66" id="{1753D774-CF44-9745-8545-38742946458A}">
            <xm:f>AND($BG42=Setting!$B$10,Setting!$B$10&lt;&gt;"")</xm:f>
            <x14:dxf>
              <fill>
                <patternFill>
                  <bgColor rgb="FFDDFFCC"/>
                </patternFill>
              </fill>
            </x14:dxf>
          </x14:cfRule>
          <xm:sqref>BF42:BG43</xm:sqref>
        </x14:conditionalFormatting>
        <x14:conditionalFormatting xmlns:xm="http://schemas.microsoft.com/office/excel/2006/main">
          <x14:cfRule type="expression" priority="57" id="{A8BCE623-7303-6A48-B9C9-95B28BD88D89}">
            <xm:f>AND($BG42=Setting!$B$19,Setting!$B$19&lt;&gt;"")</xm:f>
            <x14:dxf>
              <fill>
                <patternFill>
                  <bgColor rgb="FFFFCCDD"/>
                </patternFill>
              </fill>
            </x14:dxf>
          </x14:cfRule>
          <x14:cfRule type="expression" priority="64" id="{AD90559B-9DCB-FA44-AFF2-76F2493EFEF9}">
            <xm:f>AND($BG42=Setting!$B$12,Setting!$B$12&lt;&gt;"")</xm:f>
            <x14:dxf>
              <fill>
                <patternFill>
                  <bgColor rgb="FFCFFCFC"/>
                </patternFill>
              </fill>
            </x14:dxf>
          </x14:cfRule>
          <x14:cfRule type="expression" priority="63" id="{A3770C21-6A80-3347-874B-6E49FEB1045A}">
            <xm:f>AND($BG42=Setting!$B$13,Setting!$B$13&lt;&gt;"")</xm:f>
            <x14:dxf>
              <fill>
                <patternFill>
                  <bgColor rgb="FFCCEEFF"/>
                </patternFill>
              </fill>
            </x14:dxf>
          </x14:cfRule>
          <x14:cfRule type="expression" priority="62" id="{E68097B2-AB7D-114B-893A-C9A66059526B}">
            <xm:f>AND($BG42=Setting!$B$14,Setting!$B$14&lt;&gt;"")</xm:f>
            <x14:dxf>
              <fill>
                <patternFill>
                  <bgColor rgb="FFCCDDFF"/>
                </patternFill>
              </fill>
            </x14:dxf>
          </x14:cfRule>
          <x14:cfRule type="expression" priority="61" id="{C2968BD6-494F-4240-8B5F-665011107418}">
            <xm:f>AND($BG42=Setting!$B$15,Setting!$B$15&lt;&gt;"")</xm:f>
            <x14:dxf>
              <fill>
                <patternFill>
                  <bgColor rgb="FFD6D6F5"/>
                </patternFill>
              </fill>
            </x14:dxf>
          </x14:cfRule>
          <x14:cfRule type="expression" priority="60" id="{5438D22C-9521-A848-83C3-37A86A21A66C}">
            <xm:f>AND($BG42=Setting!$B$16,Setting!$B$16&lt;&gt;"")</xm:f>
            <x14:dxf>
              <fill>
                <patternFill>
                  <bgColor rgb="FFEECCFF"/>
                </patternFill>
              </fill>
            </x14:dxf>
          </x14:cfRule>
          <x14:cfRule type="expression" priority="59" id="{E798B5A0-AA90-BB4C-8620-3BDE05B7ED2A}">
            <xm:f>AND($BG42=Setting!$B$17,Setting!$B$17&lt;&gt;"")</xm:f>
            <x14:dxf>
              <fill>
                <patternFill>
                  <bgColor rgb="FFFFCCFF"/>
                </patternFill>
              </fill>
            </x14:dxf>
          </x14:cfRule>
          <x14:cfRule type="expression" priority="58" id="{82EFD66A-72CF-154D-960B-B2AFC22C8F39}">
            <xm:f>AND($BG42=Setting!$B$18,Setting!$B$18&lt;&gt;"")</xm:f>
            <x14:dxf>
              <fill>
                <patternFill>
                  <bgColor rgb="FFF7D4EB"/>
                </patternFill>
              </fill>
            </x14:dxf>
          </x14:cfRule>
          <xm:sqref>BF42:BG54</xm:sqref>
        </x14:conditionalFormatting>
        <x14:conditionalFormatting xmlns:xm="http://schemas.microsoft.com/office/excel/2006/main">
          <x14:cfRule type="expression" priority="579" id="{47E58695-6B0C-4780-A758-07918353C645}">
            <xm:f>AND($BG37=Setting!$B$19,Setting!$B$19&lt;&gt;"")</xm:f>
            <x14:dxf>
              <fill>
                <patternFill>
                  <bgColor rgb="FFFFCCDD"/>
                </patternFill>
              </fill>
            </x14:dxf>
          </x14:cfRule>
          <xm:sqref>BF68:BG125 BF37:BG40 BF56:BG66</xm:sqref>
        </x14:conditionalFormatting>
        <x14:conditionalFormatting xmlns:xm="http://schemas.microsoft.com/office/excel/2006/main">
          <x14:cfRule type="expression" priority="33" id="{52ABE519-A122-4591-8FBA-FA31F31B76E6}">
            <xm:f>AND($E41=Setting!$B$19,Setting!$B$19&lt;&gt;"")</xm:f>
            <x14:dxf>
              <fill>
                <patternFill>
                  <bgColor rgb="FFFFCCDD"/>
                </patternFill>
              </fill>
            </x14:dxf>
          </x14:cfRule>
          <x14:cfRule type="expression" priority="42" id="{A0743C55-1805-4D06-9C0F-E57F39CE871C}">
            <xm:f>AND($E41=Setting!$B$10,Setting!$B$10&lt;&gt;"")</xm:f>
            <x14:dxf>
              <fill>
                <patternFill>
                  <bgColor rgb="FFDDFFCC"/>
                </patternFill>
              </fill>
            </x14:dxf>
          </x14:cfRule>
          <x14:cfRule type="expression" priority="41" id="{C22BDAAE-7DD6-442B-9180-697C89C5A436}">
            <xm:f>AND($E41=Setting!$B$11,Setting!$B$11&lt;&gt;"")</xm:f>
            <x14:dxf>
              <fill>
                <patternFill>
                  <bgColor rgb="FFCCFFDD"/>
                </patternFill>
              </fill>
            </x14:dxf>
          </x14:cfRule>
          <x14:cfRule type="expression" priority="40" id="{129F3212-610E-4CB9-85BF-87B332FA8B7C}">
            <xm:f>AND($E41=Setting!$B$12,Setting!$B$12&lt;&gt;"")</xm:f>
            <x14:dxf>
              <fill>
                <patternFill>
                  <bgColor rgb="FFCFFCFC"/>
                </patternFill>
              </fill>
            </x14:dxf>
          </x14:cfRule>
          <x14:cfRule type="expression" priority="39" id="{1D41866A-00F2-4E86-BC8B-544F43FA4929}">
            <xm:f>AND($E41=Setting!$B$13,Setting!$B$13&lt;&gt;"")</xm:f>
            <x14:dxf>
              <fill>
                <patternFill>
                  <bgColor rgb="FFCCEEFF"/>
                </patternFill>
              </fill>
            </x14:dxf>
          </x14:cfRule>
          <x14:cfRule type="expression" priority="38" id="{5E42A2C3-6C94-4F64-BDE7-E8BB375B08C0}">
            <xm:f>AND($E41=Setting!$B$14,Setting!$B$14&lt;&gt;"")</xm:f>
            <x14:dxf>
              <fill>
                <patternFill>
                  <bgColor rgb="FFCCDDFF"/>
                </patternFill>
              </fill>
            </x14:dxf>
          </x14:cfRule>
          <x14:cfRule type="expression" priority="37" id="{7BB93797-A001-422D-8168-4C0F4C081E59}">
            <xm:f>AND($E41=Setting!$B$15,Setting!$B$15&lt;&gt;"")</xm:f>
            <x14:dxf>
              <fill>
                <patternFill>
                  <bgColor rgb="FFD6D6F5"/>
                </patternFill>
              </fill>
            </x14:dxf>
          </x14:cfRule>
          <x14:cfRule type="expression" priority="36" id="{BD248021-6CC2-4C7D-B668-C01ABEA64642}">
            <xm:f>AND($E41=Setting!$B$16,Setting!$B$16&lt;&gt;"")</xm:f>
            <x14:dxf>
              <fill>
                <patternFill>
                  <bgColor rgb="FFEECCFF"/>
                </patternFill>
              </fill>
            </x14:dxf>
          </x14:cfRule>
          <x14:cfRule type="expression" priority="35" id="{F2DEAB6A-376C-42F9-A494-AAEFCCBCCB71}">
            <xm:f>AND($E41=Setting!$B$17,Setting!$B$17&lt;&gt;"")</xm:f>
            <x14:dxf>
              <fill>
                <patternFill>
                  <bgColor rgb="FFFFCCFF"/>
                </patternFill>
              </fill>
            </x14:dxf>
          </x14:cfRule>
          <x14:cfRule type="expression" priority="34" id="{E48FC9B8-E877-4B79-B568-7F44C0D59FDC}">
            <xm:f>AND($E41=Setting!$B$18,Setting!$B$18&lt;&gt;"")</xm:f>
            <x14:dxf>
              <fill>
                <patternFill>
                  <bgColor rgb="FFF7D4EB"/>
                </patternFill>
              </fill>
            </x14:dxf>
          </x14:cfRule>
          <xm:sqref>BH41 F67:BI67</xm:sqref>
        </x14:conditionalFormatting>
        <x14:conditionalFormatting xmlns:xm="http://schemas.microsoft.com/office/excel/2006/main">
          <x14:cfRule type="expression" priority="47" id="{5A022D30-AB09-457C-884D-2640415C4883}">
            <xm:f>AND($E41=Setting!$B$5,Setting!$B$5&lt;&gt;"")</xm:f>
            <x14:dxf>
              <fill>
                <patternFill>
                  <bgColor rgb="FFFFCCCC"/>
                </patternFill>
              </fill>
            </x14:dxf>
          </x14:cfRule>
          <x14:cfRule type="expression" priority="46" id="{588D953D-C7C2-44A8-9D4F-61EE67BE99BE}">
            <xm:f>AND($E41=Setting!$B$6,Setting!$B$6&lt;&gt;"")</xm:f>
            <x14:dxf>
              <fill>
                <patternFill>
                  <bgColor rgb="FFF1E5DB"/>
                </patternFill>
              </fill>
            </x14:dxf>
          </x14:cfRule>
          <x14:cfRule type="expression" priority="45" id="{87323EBF-6EF9-4E4A-9E5C-50DA630FED7D}">
            <xm:f>AND($E41=Setting!$B$7,Setting!$B$7&lt;&gt;"")</xm:f>
            <x14:dxf>
              <fill>
                <patternFill>
                  <bgColor rgb="FFFFEECC"/>
                </patternFill>
              </fill>
            </x14:dxf>
          </x14:cfRule>
          <x14:cfRule type="expression" priority="44" id="{2126CE45-D498-4FEE-80F5-39BA483CF120}">
            <xm:f>AND($E41=Setting!$B$8,Setting!$B$8&lt;&gt;"")</xm:f>
            <x14:dxf>
              <fill>
                <patternFill>
                  <bgColor rgb="FFFFFFCC"/>
                </patternFill>
              </fill>
            </x14:dxf>
          </x14:cfRule>
          <x14:cfRule type="expression" priority="43" id="{DD15845C-32E0-4DAD-B8EA-80533737FC99}">
            <xm:f>AND($E41=Setting!$B$9,Setting!$B$9&lt;&gt;"")</xm:f>
            <x14:dxf>
              <fill>
                <patternFill>
                  <bgColor rgb="FFEEFFCC"/>
                </patternFill>
              </fill>
            </x14:dxf>
          </x14:cfRule>
          <xm:sqref>BH41 BH67:BI67</xm:sqref>
        </x14:conditionalFormatting>
        <x14:conditionalFormatting xmlns:xm="http://schemas.microsoft.com/office/excel/2006/main">
          <x14:cfRule type="expression" priority="18" id="{FF9BB64F-289E-4782-8778-8737C6FEC186}">
            <xm:f>AND($BI37=Setting!$B$8,Setting!$B$8&lt;&gt;"")</xm:f>
            <x14:dxf>
              <fill>
                <patternFill>
                  <bgColor rgb="FFFFFFCC"/>
                </patternFill>
              </fill>
            </x14:dxf>
          </x14:cfRule>
          <x14:cfRule type="expression" priority="17" id="{E7497EE2-1537-4CDA-A1EB-BEA1D2A78938}">
            <xm:f>AND($BI37=Setting!$B$9,Setting!$B$9&lt;&gt;"")</xm:f>
            <x14:dxf>
              <fill>
                <patternFill>
                  <bgColor rgb="FFEEFFCC"/>
                </patternFill>
              </fill>
            </x14:dxf>
          </x14:cfRule>
          <x14:cfRule type="expression" priority="16" id="{1F78D8E1-EE0B-4472-8D65-AD8A7BB93316}">
            <xm:f>AND($BI37=Setting!$B$10,Setting!$B$10&lt;&gt;"")</xm:f>
            <x14:dxf>
              <fill>
                <patternFill>
                  <bgColor rgb="FFDDFFCC"/>
                </patternFill>
              </fill>
            </x14:dxf>
          </x14:cfRule>
          <x14:cfRule type="expression" priority="15" id="{3344B497-70A5-43F7-812C-A3BF76AF57BE}">
            <xm:f>AND($BI37=Setting!$B$11,Setting!$B$11&lt;&gt;"")</xm:f>
            <x14:dxf>
              <fill>
                <patternFill>
                  <bgColor rgb="FFCCFFDD"/>
                </patternFill>
              </fill>
            </x14:dxf>
          </x14:cfRule>
          <x14:cfRule type="expression" priority="14" id="{DD26696B-7A62-40DA-8CEA-27F98F8BC2DB}">
            <xm:f>AND($BI37=Setting!$B$12,Setting!$B$12&lt;&gt;"")</xm:f>
            <x14:dxf>
              <fill>
                <patternFill>
                  <bgColor rgb="FFCFFCFC"/>
                </patternFill>
              </fill>
            </x14:dxf>
          </x14:cfRule>
          <x14:cfRule type="expression" priority="19" id="{B19AFE3A-23B9-47D6-AD18-D9379C71A72C}">
            <xm:f>AND($BI37=Setting!$B$7,Setting!$B$7&lt;&gt;"")</xm:f>
            <x14:dxf>
              <fill>
                <patternFill>
                  <bgColor rgb="FFFFEECC"/>
                </patternFill>
              </fill>
            </x14:dxf>
          </x14:cfRule>
          <x14:cfRule type="expression" priority="12" id="{1E7A9FE4-1A68-48B9-9C8E-F936F07A2194}">
            <xm:f>AND($BI37=Setting!$B$14,Setting!$B$14&lt;&gt;"")</xm:f>
            <x14:dxf>
              <fill>
                <patternFill>
                  <bgColor rgb="FFCCDDFF"/>
                </patternFill>
              </fill>
            </x14:dxf>
          </x14:cfRule>
          <x14:cfRule type="expression" priority="11" id="{DC03453E-6F4D-4C99-B2BB-1602B3C93F2C}">
            <xm:f>AND($BI37=Setting!$B$15,Setting!$B$15&lt;&gt;"")</xm:f>
            <x14:dxf>
              <fill>
                <patternFill>
                  <bgColor rgb="FFD6D6F5"/>
                </patternFill>
              </fill>
            </x14:dxf>
          </x14:cfRule>
          <x14:cfRule type="expression" priority="10" id="{C07F757A-A1E8-406A-91B0-EBD674E99259}">
            <xm:f>AND($BI37=Setting!$B$16,Setting!$B$16&lt;&gt;"")</xm:f>
            <x14:dxf>
              <fill>
                <patternFill>
                  <bgColor rgb="FFEECCFF"/>
                </patternFill>
              </fill>
            </x14:dxf>
          </x14:cfRule>
          <x14:cfRule type="expression" priority="9" id="{00D8B7E2-B5D1-48D1-BA08-5E8D0DAEF977}">
            <xm:f>AND($BI37=Setting!$B$17,Setting!$B$17&lt;&gt;"")</xm:f>
            <x14:dxf>
              <fill>
                <patternFill>
                  <bgColor rgb="FFFFCCFF"/>
                </patternFill>
              </fill>
            </x14:dxf>
          </x14:cfRule>
          <x14:cfRule type="expression" priority="8" id="{39FC888A-2E72-4C88-8A5C-200D387914DA}">
            <xm:f>AND($BI37=Setting!$B$18,Setting!$B$18&lt;&gt;"")</xm:f>
            <x14:dxf>
              <fill>
                <patternFill>
                  <bgColor rgb="FFF7D4EB"/>
                </patternFill>
              </fill>
            </x14:dxf>
          </x14:cfRule>
          <x14:cfRule type="expression" priority="20" id="{BBB8A416-C763-4FA0-9584-4A3239EEFB11}">
            <xm:f>AND($BI37=Setting!$B$6,Setting!$B$6&lt;&gt;"")</xm:f>
            <x14:dxf>
              <fill>
                <patternFill>
                  <bgColor rgb="FFF1E5DB"/>
                </patternFill>
              </fill>
            </x14:dxf>
          </x14:cfRule>
          <x14:cfRule type="expression" priority="21" id="{73F2ED4F-EDCE-43D2-96EB-F89870247B2A}">
            <xm:f>AND($BI37=Setting!$B$5,Setting!$B$5&lt;&gt;"")</xm:f>
            <x14:dxf>
              <fill>
                <patternFill>
                  <bgColor rgb="FFFFCCCC"/>
                </patternFill>
              </fill>
            </x14:dxf>
          </x14:cfRule>
          <x14:cfRule type="expression" priority="13" id="{E421A3DC-C961-49FE-9E34-0BA664D600FE}">
            <xm:f>AND($BI37=Setting!$B$13,Setting!$B$13&lt;&gt;"")</xm:f>
            <x14:dxf>
              <fill>
                <patternFill>
                  <bgColor rgb="FFCCEEFF"/>
                </patternFill>
              </fill>
            </x14:dxf>
          </x14:cfRule>
          <xm:sqref>BH37:BI40 BH42:BI54 BH56:BI66 BH68:BI125</xm:sqref>
        </x14:conditionalFormatting>
        <x14:conditionalFormatting xmlns:xm="http://schemas.microsoft.com/office/excel/2006/main">
          <x14:cfRule type="expression" priority="7" id="{B69B935F-AF80-4217-A5EF-D96FEBE68070}">
            <xm:f>AND($BI37=Setting!$B$19,Setting!$B$19&lt;&gt;"")</xm:f>
            <x14:dxf>
              <fill>
                <patternFill>
                  <bgColor rgb="FFFFCCDD"/>
                </patternFill>
              </fill>
            </x14:dxf>
          </x14:cfRule>
          <xm:sqref>BH68:BI125 BH37:BI40 BH42:BI54 BH56:BI66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BE25A5E-E874-43BE-AEA3-3973E57DA4FB}">
          <x14:formula1>
            <xm:f>OFFSET(Setting!$B$5,0,0,COUNTA(Setting!$B:$B)-1,1)</xm:f>
          </x14:formula1>
          <xm:sqref>BE37:BE40 E37:E40 BA37:BA40 G37:G40 M37:M40 O37:O40 Q37:Q40 S37:S40 U37:U40 W37:W40 Y37:Y40 AA37:AA40 AC37:AC40 AE37:AE40 AG37:AG40 AI37:AI40 AK37:AK40 AM37:AM40 AO37:AO40 AQ37:AQ40 AS37:AS40 AU37:AU40 AW37:AW40 AY37:AY40 BA44:BA53 BC37:BC40 BE44:BE53 BG37:BG40 BC44:BC53 E44:E53 BG44:BG53 BE80:BE89 BC80:BC89 G44:G53 K37:K40 M44:M53 O44:O53 Q44:Q53 S44:S53 U44:U53 W44:W53 Y44:Y53 AA44:AA53 AC44:AC53 AE44:AE53 AG44:AG53 AI44:AI53 AK44:AK53 AM44:AM53 AO44:AO53 AQ44:AQ53 AS44:AS53 AU44:AU53 AW44:AW53 AY44:AY53 BA80:BA89 BC68:BC77 BE68:BE77 BG80:BG89 I37:I40 G80:G89 BE56:BE65 BA68:BA77 K44:K53 M80:M89 O80:O89 Q80:Q89 S80:S89 U80:U89 W80:W89 Y80:Y89 AA80:AA89 AC80:AC89 AE80:AE89 AG80:AG89 AI80:AI89 AK80:AK89 AM80:AM89 AO80:AO89 AQ80:AQ89 AS80:AS89 AU80:AU89 AW80:AW89 AY80:AY89 BA56:BA65 BC56:BC65 I44:I53 E80:E89 BG68:BG77 BG56:BG65 G68:G77 K80:K89 M68:M77 O68:O77 Q68:Q77 S68:S77 U68:U77 W68:W77 Y68:Y77 AA68:AA77 AC68:AC77 AE68:AE77 AG68:AG77 AI68:AI77 AK68:AK77 AM68:AM77 AO68:AO77 AQ68:AQ77 AS68:AS77 AU68:AU77 AW68:AW77 AY68:AY77 BA96:BA125 BC96:BC125 BE96:BE125 BG96:BG125 E68:E77 G56:G65 K68:K77 M56:M65 O56:O65 Q56:Q65 S56:S65 U56:U65 W56:W65 Y56:Y65 AA56:AA65 AC56:AC65 AE56:AE65 AG56:AG65 AI56:AI65 AK56:AK65 AM56:AM65 AO56:AO65 AQ56:AQ65 AS56:AS65 AU56:AU65 AW56:AW65 AY56:AY65 BA92:BA93 BC92:BC93 BE92:BE93 BG92:BG93 E56:E65 G96:G125 K56:K65 M96:M125 O96:O125 Q96:Q125 S96:S125 U96:U125 W96:W125 Y96:Y125 AA96:AA125 AC96:AC125 AE96:AE125 AG96:AG125 AI96:AI125 AK96:AK125 AM96:AM125 AO96:AO125 AQ96:AQ125 AS96:AS125 AU96:AU125 AW96:AW125 AY96:AY125 I80:I89 I68:I77 E96:E125 I56:I65 I96:I125 I92:I93 E92:E93 K96:K125 G92:G93 K92:K93 M92:M93 O92:O93 Q92:Q93 S92:S93 U92:U93 W92:W93 Y92:Y93 AA92:AA93 AC92:AC93 AE92:AE93 AG92:AG93 AI92:AI93 AK92:AK93 AM92:AM93 AO92:AO93 AQ92:AQ93 AS92:AS93 AU92:AU93 AW92:AW93 AY92:AY93 BI37:BI40 BI44:BI53 BI80:BI89 BI68:BI77 BI56:BI65 BI96:BI125 BI92:BI93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3AE40-F5ED-4EE8-B07D-B7EA77FB9326}">
  <sheetPr codeName="Sheet4">
    <tabColor theme="8" tint="0.59999389629810485"/>
    <pageSetUpPr fitToPage="1"/>
  </sheetPr>
  <dimension ref="A1:BN143"/>
  <sheetViews>
    <sheetView showGridLines="0" workbookViewId="0">
      <pane xSplit="3" ySplit="19" topLeftCell="D20" activePane="bottomRight" state="frozen"/>
      <selection activeCell="E4" sqref="E4:E13 H4:H14 L4:L14 O4:O14 R4:R14 U4:V14 Y4:Z14 AB3:AC13 D20:BM40 D44:BM129"/>
      <selection pane="topRight" activeCell="E4" sqref="E4:E13 H4:H14 L4:L14 O4:O14 R4:R14 U4:V14 Y4:Z14 AB3:AC13 D20:BM40 D44:BM129"/>
      <selection pane="bottomLeft" activeCell="E4" sqref="E4:E13 H4:H14 L4:L14 O4:O14 R4:R14 U4:V14 Y4:Z14 AB3:AC13 D20:BM40 D44:BM129"/>
      <selection pane="bottomRight"/>
    </sheetView>
  </sheetViews>
  <sheetFormatPr baseColWidth="10" defaultColWidth="8.83203125" defaultRowHeight="18" outlineLevelRow="1"/>
  <cols>
    <col min="1" max="1" width="3" style="39" customWidth="1"/>
    <col min="2" max="2" width="13.83203125" style="39" customWidth="1"/>
    <col min="3" max="3" width="19.6640625" style="44" bestFit="1" customWidth="1"/>
    <col min="4" max="4" width="10.6640625" style="35" customWidth="1"/>
    <col min="5" max="5" width="10.6640625" style="82" customWidth="1"/>
    <col min="6" max="9" width="10.6640625" style="35" customWidth="1"/>
    <col min="10" max="11" width="10.6640625" style="39" customWidth="1"/>
    <col min="12" max="15" width="10.6640625" style="35" customWidth="1"/>
    <col min="16" max="17" width="10.6640625" style="37" customWidth="1"/>
    <col min="18" max="19" width="10.6640625" style="36" customWidth="1"/>
    <col min="20" max="21" width="10.6640625" style="37" customWidth="1"/>
    <col min="22" max="23" width="10.6640625" style="38" customWidth="1"/>
    <col min="24" max="43" width="10.6640625" style="37" customWidth="1"/>
    <col min="44" max="66" width="10.6640625" style="39" customWidth="1"/>
    <col min="67" max="78" width="8.6640625" style="39" customWidth="1"/>
    <col min="79" max="16384" width="8.83203125" style="39"/>
  </cols>
  <sheetData>
    <row r="1" spans="1:65" ht="45" customHeight="1" thickBot="1">
      <c r="A1" s="40"/>
      <c r="B1" s="111"/>
      <c r="C1" s="112"/>
      <c r="D1" s="113"/>
      <c r="E1" s="114"/>
      <c r="F1" s="113"/>
      <c r="G1" s="113"/>
      <c r="H1" s="115"/>
      <c r="I1" s="115"/>
      <c r="J1" s="116"/>
      <c r="K1" s="116"/>
      <c r="L1" s="41"/>
      <c r="M1" s="41"/>
      <c r="N1" s="41"/>
      <c r="O1" s="41"/>
      <c r="P1" s="41"/>
      <c r="Q1" s="41"/>
      <c r="R1" s="41"/>
      <c r="S1" s="41"/>
      <c r="T1" s="41"/>
      <c r="U1" s="41"/>
      <c r="V1" s="41"/>
      <c r="W1" s="41"/>
      <c r="X1" s="41"/>
      <c r="Y1" s="41"/>
      <c r="Z1" s="41"/>
      <c r="AA1" s="41"/>
      <c r="AB1" s="41"/>
      <c r="AC1" s="41"/>
      <c r="AD1" s="41"/>
      <c r="AE1" s="41"/>
      <c r="AF1" s="41"/>
      <c r="AG1" s="41"/>
      <c r="AH1" s="41"/>
      <c r="AI1" s="42"/>
      <c r="AJ1" s="42"/>
      <c r="AK1" s="42"/>
      <c r="AL1" s="42"/>
      <c r="AM1" s="39"/>
      <c r="AN1" s="39"/>
      <c r="AO1" s="39"/>
      <c r="AP1" s="39"/>
      <c r="AQ1" s="39"/>
    </row>
    <row r="2" spans="1:65" s="43" customFormat="1" ht="18.75" customHeight="1" thickTop="1">
      <c r="D2" s="402" t="s">
        <v>35</v>
      </c>
      <c r="E2" s="403"/>
      <c r="F2" s="403"/>
      <c r="G2" s="403"/>
      <c r="H2" s="403"/>
      <c r="I2" s="404"/>
      <c r="J2" s="80"/>
      <c r="K2" s="405" t="s">
        <v>5</v>
      </c>
      <c r="L2" s="406"/>
      <c r="M2" s="57"/>
      <c r="N2" s="405" t="s">
        <v>13</v>
      </c>
      <c r="O2" s="406"/>
      <c r="P2" s="76"/>
      <c r="Q2" s="405" t="s">
        <v>14</v>
      </c>
      <c r="R2" s="406"/>
      <c r="S2" s="104"/>
      <c r="T2" s="405" t="s">
        <v>23</v>
      </c>
      <c r="U2" s="407"/>
      <c r="V2" s="406"/>
      <c r="W2" s="57"/>
      <c r="X2" s="408" t="s">
        <v>24</v>
      </c>
      <c r="Y2" s="409"/>
      <c r="Z2" s="410"/>
      <c r="AA2" s="58"/>
      <c r="AB2" s="395" t="s">
        <v>25</v>
      </c>
      <c r="AC2" s="396"/>
      <c r="AD2" s="76"/>
    </row>
    <row r="3" spans="1:65" s="43" customFormat="1" ht="18.75" customHeight="1" thickBot="1">
      <c r="D3" s="144" t="s">
        <v>4</v>
      </c>
      <c r="E3" s="145" t="s">
        <v>32</v>
      </c>
      <c r="F3" s="145" t="s">
        <v>36</v>
      </c>
      <c r="G3" s="191" t="s">
        <v>4</v>
      </c>
      <c r="H3" s="145" t="s">
        <v>32</v>
      </c>
      <c r="I3" s="146" t="s">
        <v>36</v>
      </c>
      <c r="J3" s="80"/>
      <c r="K3" s="48" t="s">
        <v>31</v>
      </c>
      <c r="L3" s="49" t="s">
        <v>32</v>
      </c>
      <c r="M3" s="34"/>
      <c r="N3" s="48" t="s">
        <v>31</v>
      </c>
      <c r="O3" s="49" t="s">
        <v>32</v>
      </c>
      <c r="P3" s="90"/>
      <c r="Q3" s="48" t="s">
        <v>31</v>
      </c>
      <c r="R3" s="49" t="s">
        <v>32</v>
      </c>
      <c r="S3" s="92"/>
      <c r="T3" s="48" t="s">
        <v>31</v>
      </c>
      <c r="U3" s="70" t="s">
        <v>27</v>
      </c>
      <c r="V3" s="49" t="s">
        <v>32</v>
      </c>
      <c r="W3" s="34"/>
      <c r="X3" s="48" t="s">
        <v>31</v>
      </c>
      <c r="Y3" s="70" t="s">
        <v>27</v>
      </c>
      <c r="Z3" s="49" t="s">
        <v>32</v>
      </c>
      <c r="AB3" s="397">
        <f>SUM(D95:BM95)</f>
        <v>0</v>
      </c>
      <c r="AC3" s="398"/>
      <c r="AD3" s="94"/>
    </row>
    <row r="4" spans="1:65" s="43" customFormat="1" ht="18.75" customHeight="1" thickTop="1">
      <c r="D4" s="147">
        <f>Setting!B5</f>
        <v>0</v>
      </c>
      <c r="E4" s="200">
        <f>SUMIF(E56:BM125,Setting!B5,D56:BM125)</f>
        <v>0</v>
      </c>
      <c r="F4" s="131" t="str">
        <f t="shared" ref="F4:F13" si="0">IFERROR(E4/$H$14,"")</f>
        <v/>
      </c>
      <c r="G4" s="192">
        <f>Setting!B15</f>
        <v>0</v>
      </c>
      <c r="H4" s="200">
        <f>SUMIF(E56:BM125,Setting!B15,D56:BM125)</f>
        <v>0</v>
      </c>
      <c r="I4" s="134" t="str">
        <f t="shared" ref="I4:I8" si="1">IFERROR(H4/$H$14,"")</f>
        <v/>
      </c>
      <c r="J4" s="80"/>
      <c r="K4" s="69">
        <f>Setting!D5</f>
        <v>0</v>
      </c>
      <c r="L4" s="203">
        <f>SUM(D44:BM44)</f>
        <v>0</v>
      </c>
      <c r="M4" s="54"/>
      <c r="N4" s="69">
        <f>Setting!F5</f>
        <v>0</v>
      </c>
      <c r="O4" s="203">
        <f>SUM(B56:BM56)</f>
        <v>0</v>
      </c>
      <c r="P4" s="89"/>
      <c r="Q4" s="69">
        <f>Setting!H5</f>
        <v>0</v>
      </c>
      <c r="R4" s="203">
        <f>SUM(D68:BM68)</f>
        <v>0</v>
      </c>
      <c r="S4" s="88"/>
      <c r="T4" s="69">
        <f>Setting!J5</f>
        <v>0</v>
      </c>
      <c r="U4" s="206"/>
      <c r="V4" s="203">
        <f>SUM(D80:BM80)</f>
        <v>0</v>
      </c>
      <c r="W4" s="54"/>
      <c r="X4" s="69">
        <f>Setting!L5</f>
        <v>0</v>
      </c>
      <c r="Y4" s="208"/>
      <c r="Z4" s="209">
        <f>SUM(D96:BM98)</f>
        <v>0</v>
      </c>
      <c r="AB4" s="57"/>
      <c r="AC4" s="57"/>
      <c r="AD4" s="95"/>
    </row>
    <row r="5" spans="1:65" s="43" customFormat="1" ht="18.75" customHeight="1" thickBot="1">
      <c r="D5" s="148">
        <f>Setting!B6</f>
        <v>0</v>
      </c>
      <c r="E5" s="201">
        <f>SUMIF(E56:BM125,Setting!B6,D56:BM125)</f>
        <v>0</v>
      </c>
      <c r="F5" s="132" t="str">
        <f t="shared" si="0"/>
        <v/>
      </c>
      <c r="G5" s="193">
        <f>Setting!B16</f>
        <v>0</v>
      </c>
      <c r="H5" s="201">
        <f>SUMIF(E56:BM125,Setting!B16,D56:BM125)</f>
        <v>0</v>
      </c>
      <c r="I5" s="135" t="str">
        <f t="shared" si="1"/>
        <v/>
      </c>
      <c r="J5" s="80"/>
      <c r="K5" s="69">
        <f>Setting!D6</f>
        <v>0</v>
      </c>
      <c r="L5" s="203">
        <f t="shared" ref="L5:L9" si="2">SUM(D45:BM45)</f>
        <v>0</v>
      </c>
      <c r="M5" s="54"/>
      <c r="N5" s="69">
        <f>Setting!F6</f>
        <v>0</v>
      </c>
      <c r="O5" s="203">
        <f>SUM(B57:BM57)</f>
        <v>0</v>
      </c>
      <c r="P5" s="89"/>
      <c r="Q5" s="69">
        <f>Setting!H6</f>
        <v>0</v>
      </c>
      <c r="R5" s="203">
        <f t="shared" ref="R5:R13" si="3">SUM(D69:BM69)</f>
        <v>0</v>
      </c>
      <c r="S5" s="88"/>
      <c r="T5" s="69">
        <f>Setting!J6</f>
        <v>0</v>
      </c>
      <c r="U5" s="206"/>
      <c r="V5" s="203">
        <f t="shared" ref="V5:V13" si="4">SUM(D81:BM81)</f>
        <v>0</v>
      </c>
      <c r="W5" s="54"/>
      <c r="X5" s="69">
        <f>Setting!L6</f>
        <v>0</v>
      </c>
      <c r="Y5" s="208"/>
      <c r="Z5" s="209">
        <f>SUM(D99:BM101)</f>
        <v>0</v>
      </c>
      <c r="AB5" s="190" t="s">
        <v>26</v>
      </c>
      <c r="AC5" s="50"/>
      <c r="AD5" s="96"/>
    </row>
    <row r="6" spans="1:65" s="43" customFormat="1" ht="18.75" customHeight="1" thickTop="1">
      <c r="D6" s="149">
        <f>Setting!B7</f>
        <v>0</v>
      </c>
      <c r="E6" s="201">
        <f>SUMIF(E56:BM125,Setting!B7,D56:BM125)</f>
        <v>0</v>
      </c>
      <c r="F6" s="132" t="str">
        <f t="shared" si="0"/>
        <v/>
      </c>
      <c r="G6" s="194">
        <f>Setting!B17</f>
        <v>0</v>
      </c>
      <c r="H6" s="201">
        <f>SUMIF(E56:BM125,Setting!B17,D56:BM125)</f>
        <v>0</v>
      </c>
      <c r="I6" s="135" t="str">
        <f t="shared" si="1"/>
        <v/>
      </c>
      <c r="J6" s="80"/>
      <c r="K6" s="69">
        <f>Setting!D7</f>
        <v>0</v>
      </c>
      <c r="L6" s="203">
        <f t="shared" si="2"/>
        <v>0</v>
      </c>
      <c r="M6" s="54"/>
      <c r="N6" s="69">
        <f>Setting!F7</f>
        <v>0</v>
      </c>
      <c r="O6" s="203">
        <f>SUM(B58:BM58)</f>
        <v>0</v>
      </c>
      <c r="P6" s="89"/>
      <c r="Q6" s="69">
        <f>Setting!H7</f>
        <v>0</v>
      </c>
      <c r="R6" s="203">
        <f t="shared" si="3"/>
        <v>0</v>
      </c>
      <c r="S6" s="88"/>
      <c r="T6" s="69">
        <f>Setting!J7</f>
        <v>0</v>
      </c>
      <c r="U6" s="206"/>
      <c r="V6" s="203">
        <f t="shared" si="4"/>
        <v>0</v>
      </c>
      <c r="W6" s="54"/>
      <c r="X6" s="69">
        <f>Setting!L7</f>
        <v>0</v>
      </c>
      <c r="Y6" s="208"/>
      <c r="Z6" s="209">
        <f>SUM(D102:BM104)</f>
        <v>0</v>
      </c>
      <c r="AB6" s="395" t="s">
        <v>27</v>
      </c>
      <c r="AC6" s="396"/>
      <c r="AD6" s="76"/>
    </row>
    <row r="7" spans="1:65" s="43" customFormat="1" ht="18.75" customHeight="1" thickBot="1">
      <c r="D7" s="150">
        <f>Setting!B8</f>
        <v>0</v>
      </c>
      <c r="E7" s="201">
        <f>SUMIF(E56:BM125,Setting!B8,D56:BM125)</f>
        <v>0</v>
      </c>
      <c r="F7" s="132" t="str">
        <f t="shared" si="0"/>
        <v/>
      </c>
      <c r="G7" s="195">
        <f>Setting!B18</f>
        <v>0</v>
      </c>
      <c r="H7" s="201">
        <f>SUMIF(E56:BM125,Setting!B18,D56:BM125)</f>
        <v>0</v>
      </c>
      <c r="I7" s="135" t="str">
        <f t="shared" si="1"/>
        <v/>
      </c>
      <c r="J7" s="80"/>
      <c r="K7" s="69">
        <f>Setting!D8</f>
        <v>0</v>
      </c>
      <c r="L7" s="203">
        <f t="shared" si="2"/>
        <v>0</v>
      </c>
      <c r="M7" s="54"/>
      <c r="N7" s="69">
        <f>Setting!F8</f>
        <v>0</v>
      </c>
      <c r="O7" s="203">
        <f>SUM(B59:BM59)</f>
        <v>0</v>
      </c>
      <c r="P7" s="89"/>
      <c r="Q7" s="69">
        <f>Setting!H8</f>
        <v>0</v>
      </c>
      <c r="R7" s="203">
        <f t="shared" si="3"/>
        <v>0</v>
      </c>
      <c r="S7" s="88"/>
      <c r="T7" s="69">
        <f>Setting!J8</f>
        <v>0</v>
      </c>
      <c r="U7" s="206"/>
      <c r="V7" s="203">
        <f t="shared" si="4"/>
        <v>0</v>
      </c>
      <c r="W7" s="54"/>
      <c r="X7" s="69">
        <f>Setting!L8</f>
        <v>0</v>
      </c>
      <c r="Y7" s="208"/>
      <c r="Z7" s="209">
        <f>SUM(D105:BM107)</f>
        <v>0</v>
      </c>
      <c r="AB7" s="397">
        <f>L14-SUM(O14,R14,U14,AB3)</f>
        <v>0</v>
      </c>
      <c r="AC7" s="398"/>
      <c r="AD7" s="94"/>
    </row>
    <row r="8" spans="1:65" s="43" customFormat="1" ht="18.75" customHeight="1" thickTop="1" thickBot="1">
      <c r="D8" s="151">
        <f>Setting!B9</f>
        <v>0</v>
      </c>
      <c r="E8" s="201">
        <f>SUMIF(E56:BM125,Setting!B9,D56:BM125)</f>
        <v>0</v>
      </c>
      <c r="F8" s="132" t="str">
        <f t="shared" si="0"/>
        <v/>
      </c>
      <c r="G8" s="196">
        <f>Setting!B19</f>
        <v>0</v>
      </c>
      <c r="H8" s="201">
        <f>SUMIF(E56:BM125,Setting!B19,D56:BM125)</f>
        <v>0</v>
      </c>
      <c r="I8" s="135" t="str">
        <f t="shared" si="1"/>
        <v/>
      </c>
      <c r="J8" s="80"/>
      <c r="K8" s="69">
        <f>Setting!D9</f>
        <v>0</v>
      </c>
      <c r="L8" s="203">
        <f t="shared" si="2"/>
        <v>0</v>
      </c>
      <c r="M8" s="54"/>
      <c r="N8" s="69">
        <f>Setting!F9</f>
        <v>0</v>
      </c>
      <c r="O8" s="203">
        <f t="shared" ref="O8:O13" si="5">SUM(D60:BM60)</f>
        <v>0</v>
      </c>
      <c r="P8" s="89"/>
      <c r="Q8" s="69">
        <f>Setting!H9</f>
        <v>0</v>
      </c>
      <c r="R8" s="203">
        <f t="shared" si="3"/>
        <v>0</v>
      </c>
      <c r="S8" s="88"/>
      <c r="T8" s="69">
        <f>Setting!J9</f>
        <v>0</v>
      </c>
      <c r="U8" s="206"/>
      <c r="V8" s="203">
        <f t="shared" si="4"/>
        <v>0</v>
      </c>
      <c r="W8" s="54"/>
      <c r="X8" s="69">
        <f>Setting!L9</f>
        <v>0</v>
      </c>
      <c r="Y8" s="208"/>
      <c r="Z8" s="209">
        <f>SUM(D108:BM110)</f>
        <v>0</v>
      </c>
      <c r="AB8" s="61" t="s">
        <v>1</v>
      </c>
      <c r="AC8" s="61"/>
      <c r="AD8" s="97"/>
    </row>
    <row r="9" spans="1:65" s="43" customFormat="1" ht="18.75" customHeight="1" thickTop="1">
      <c r="D9" s="152">
        <f>Setting!B10</f>
        <v>0</v>
      </c>
      <c r="E9" s="201">
        <f>SUMIF(E56:BM125,Setting!B10,D56:BM125)</f>
        <v>0</v>
      </c>
      <c r="F9" s="132" t="str">
        <f t="shared" si="0"/>
        <v/>
      </c>
      <c r="G9" s="197"/>
      <c r="H9" s="136"/>
      <c r="I9" s="137"/>
      <c r="J9" s="80"/>
      <c r="K9" s="69">
        <f>Setting!D10</f>
        <v>0</v>
      </c>
      <c r="L9" s="203">
        <f t="shared" si="2"/>
        <v>0</v>
      </c>
      <c r="M9" s="54"/>
      <c r="N9" s="69">
        <f>Setting!F10</f>
        <v>0</v>
      </c>
      <c r="O9" s="203">
        <f t="shared" si="5"/>
        <v>0</v>
      </c>
      <c r="P9" s="89"/>
      <c r="Q9" s="69">
        <f>Setting!H10</f>
        <v>0</v>
      </c>
      <c r="R9" s="203">
        <f t="shared" si="3"/>
        <v>0</v>
      </c>
      <c r="S9" s="88"/>
      <c r="T9" s="69">
        <f>Setting!J10</f>
        <v>0</v>
      </c>
      <c r="U9" s="206"/>
      <c r="V9" s="203">
        <f t="shared" si="4"/>
        <v>0</v>
      </c>
      <c r="W9" s="54"/>
      <c r="X9" s="69">
        <f>Setting!L10</f>
        <v>0</v>
      </c>
      <c r="Y9" s="208"/>
      <c r="Z9" s="209">
        <f>SUM(D111:BM113)</f>
        <v>0</v>
      </c>
      <c r="AB9" s="395" t="s">
        <v>21</v>
      </c>
      <c r="AC9" s="396"/>
      <c r="AD9" s="76"/>
    </row>
    <row r="10" spans="1:65" s="43" customFormat="1" ht="18.75" customHeight="1" thickBot="1">
      <c r="D10" s="153">
        <f>Setting!B11</f>
        <v>0</v>
      </c>
      <c r="E10" s="201">
        <f>SUMIF(E56:BM125,Setting!B11,D56:BM125)</f>
        <v>0</v>
      </c>
      <c r="F10" s="132" t="str">
        <f t="shared" si="0"/>
        <v/>
      </c>
      <c r="G10" s="198"/>
      <c r="H10" s="138"/>
      <c r="I10" s="139"/>
      <c r="J10" s="80"/>
      <c r="K10" s="69">
        <f>Setting!D11</f>
        <v>0</v>
      </c>
      <c r="L10" s="203">
        <f>SUM(B50:BM50)</f>
        <v>0</v>
      </c>
      <c r="M10" s="54"/>
      <c r="N10" s="69">
        <f>Setting!F11</f>
        <v>0</v>
      </c>
      <c r="O10" s="203">
        <f t="shared" si="5"/>
        <v>0</v>
      </c>
      <c r="P10" s="89"/>
      <c r="Q10" s="69">
        <f>Setting!H11</f>
        <v>0</v>
      </c>
      <c r="R10" s="203">
        <f t="shared" si="3"/>
        <v>0</v>
      </c>
      <c r="S10" s="88"/>
      <c r="T10" s="69">
        <f>Setting!J11</f>
        <v>0</v>
      </c>
      <c r="U10" s="206"/>
      <c r="V10" s="203">
        <f t="shared" si="4"/>
        <v>0</v>
      </c>
      <c r="W10" s="54"/>
      <c r="X10" s="69">
        <f>Setting!L11</f>
        <v>0</v>
      </c>
      <c r="Y10" s="208"/>
      <c r="Z10" s="209">
        <f>SUM(D114:BM116)</f>
        <v>0</v>
      </c>
      <c r="AB10" s="400">
        <f>SUM(O14,R14,V14,Z14,AB3)</f>
        <v>0</v>
      </c>
      <c r="AC10" s="401"/>
      <c r="AD10" s="98"/>
    </row>
    <row r="11" spans="1:65" s="43" customFormat="1" ht="18.75" customHeight="1" thickTop="1" thickBot="1">
      <c r="D11" s="154">
        <f>Setting!B12</f>
        <v>0</v>
      </c>
      <c r="E11" s="201">
        <f>SUMIF(E56:BM125,Setting!B12,D56:BM125)</f>
        <v>0</v>
      </c>
      <c r="F11" s="132" t="str">
        <f t="shared" si="0"/>
        <v/>
      </c>
      <c r="G11" s="198"/>
      <c r="H11" s="138"/>
      <c r="I11" s="139"/>
      <c r="J11" s="80"/>
      <c r="K11" s="69">
        <f>Setting!D12</f>
        <v>0</v>
      </c>
      <c r="L11" s="203">
        <f>SUM(B51:BM51)</f>
        <v>0</v>
      </c>
      <c r="M11" s="54"/>
      <c r="N11" s="69">
        <f>Setting!F12</f>
        <v>0</v>
      </c>
      <c r="O11" s="203">
        <f t="shared" si="5"/>
        <v>0</v>
      </c>
      <c r="P11" s="89"/>
      <c r="Q11" s="69">
        <f>Setting!H12</f>
        <v>0</v>
      </c>
      <c r="R11" s="203">
        <f t="shared" si="3"/>
        <v>0</v>
      </c>
      <c r="S11" s="88"/>
      <c r="T11" s="69">
        <f>Setting!J12</f>
        <v>0</v>
      </c>
      <c r="U11" s="206"/>
      <c r="V11" s="203">
        <f t="shared" si="4"/>
        <v>0</v>
      </c>
      <c r="W11" s="54"/>
      <c r="X11" s="69">
        <f>Setting!L12</f>
        <v>0</v>
      </c>
      <c r="Y11" s="208"/>
      <c r="Z11" s="209">
        <f>SUM(D117:BM119)</f>
        <v>0</v>
      </c>
      <c r="AB11" s="61" t="s">
        <v>0</v>
      </c>
      <c r="AC11" s="61"/>
      <c r="AD11" s="99"/>
    </row>
    <row r="12" spans="1:65" s="43" customFormat="1" ht="18.75" customHeight="1" thickTop="1">
      <c r="D12" s="155">
        <f>Setting!B13</f>
        <v>0</v>
      </c>
      <c r="E12" s="201">
        <f>SUMIF(E56:BM125,Setting!B13,D56:BM125)</f>
        <v>0</v>
      </c>
      <c r="F12" s="132" t="str">
        <f t="shared" si="0"/>
        <v/>
      </c>
      <c r="G12" s="198"/>
      <c r="H12" s="138"/>
      <c r="I12" s="139"/>
      <c r="J12" s="80"/>
      <c r="K12" s="69">
        <f>Setting!D13</f>
        <v>0</v>
      </c>
      <c r="L12" s="203">
        <f>SUM(B52:BM52)</f>
        <v>0</v>
      </c>
      <c r="M12" s="54"/>
      <c r="N12" s="69">
        <f>Setting!F13</f>
        <v>0</v>
      </c>
      <c r="O12" s="203">
        <f t="shared" si="5"/>
        <v>0</v>
      </c>
      <c r="P12" s="89"/>
      <c r="Q12" s="69">
        <f>Setting!H13</f>
        <v>0</v>
      </c>
      <c r="R12" s="203">
        <f t="shared" si="3"/>
        <v>0</v>
      </c>
      <c r="S12" s="88"/>
      <c r="T12" s="69">
        <f>Setting!J13</f>
        <v>0</v>
      </c>
      <c r="U12" s="206"/>
      <c r="V12" s="203">
        <f t="shared" si="4"/>
        <v>0</v>
      </c>
      <c r="W12" s="54"/>
      <c r="X12" s="69">
        <f>Setting!L13</f>
        <v>0</v>
      </c>
      <c r="Y12" s="208"/>
      <c r="Z12" s="209">
        <f>SUM(D120:BM122)</f>
        <v>0</v>
      </c>
      <c r="AB12" s="395" t="s">
        <v>28</v>
      </c>
      <c r="AC12" s="396"/>
      <c r="AD12" s="76"/>
    </row>
    <row r="13" spans="1:65" s="43" customFormat="1" ht="18.75" customHeight="1" thickBot="1">
      <c r="D13" s="156">
        <f>Setting!B14</f>
        <v>0</v>
      </c>
      <c r="E13" s="202">
        <f>SUMIF(E56:BM125,Setting!B14,D56:BM125)</f>
        <v>0</v>
      </c>
      <c r="F13" s="133" t="str">
        <f t="shared" si="0"/>
        <v/>
      </c>
      <c r="G13" s="199"/>
      <c r="H13" s="140"/>
      <c r="I13" s="141"/>
      <c r="J13" s="80"/>
      <c r="K13" s="69">
        <f>Setting!D14</f>
        <v>0</v>
      </c>
      <c r="L13" s="203">
        <f>SUM(B53:BM53)</f>
        <v>0</v>
      </c>
      <c r="M13" s="54"/>
      <c r="N13" s="69">
        <f>Setting!F14</f>
        <v>0</v>
      </c>
      <c r="O13" s="203">
        <f t="shared" si="5"/>
        <v>0</v>
      </c>
      <c r="P13" s="89"/>
      <c r="Q13" s="69">
        <f>Setting!H14</f>
        <v>0</v>
      </c>
      <c r="R13" s="203">
        <f t="shared" si="3"/>
        <v>0</v>
      </c>
      <c r="S13" s="88"/>
      <c r="T13" s="69">
        <f>Setting!J14</f>
        <v>0</v>
      </c>
      <c r="U13" s="206"/>
      <c r="V13" s="203">
        <f t="shared" si="4"/>
        <v>0</v>
      </c>
      <c r="W13" s="54"/>
      <c r="X13" s="69">
        <f>Setting!L14</f>
        <v>0</v>
      </c>
      <c r="Y13" s="208"/>
      <c r="Z13" s="209">
        <f>SUM(D123:BM125)</f>
        <v>0</v>
      </c>
      <c r="AB13" s="397">
        <f>L14-AB10</f>
        <v>0</v>
      </c>
      <c r="AC13" s="398"/>
      <c r="AD13" s="77"/>
    </row>
    <row r="14" spans="1:65" s="43" customFormat="1" ht="18.75" customHeight="1" thickTop="1" thickBot="1">
      <c r="C14" s="65">
        <v>2022</v>
      </c>
      <c r="D14" s="142" t="s">
        <v>33</v>
      </c>
      <c r="E14" s="399"/>
      <c r="F14" s="399"/>
      <c r="G14" s="399"/>
      <c r="H14" s="231">
        <f>SUM(E4:E13,H4:H8)</f>
        <v>0</v>
      </c>
      <c r="I14" s="143">
        <f>SUM(F4:F13,I4:I8)</f>
        <v>0</v>
      </c>
      <c r="J14" s="81"/>
      <c r="K14" s="53" t="s">
        <v>33</v>
      </c>
      <c r="L14" s="204">
        <f>SUM(L4:L13)</f>
        <v>0</v>
      </c>
      <c r="M14" s="54"/>
      <c r="N14" s="53" t="s">
        <v>33</v>
      </c>
      <c r="O14" s="205">
        <f>SUM(O4:O13)</f>
        <v>0</v>
      </c>
      <c r="P14" s="91"/>
      <c r="Q14" s="53" t="s">
        <v>33</v>
      </c>
      <c r="R14" s="205">
        <f>SUM(R4:R13)</f>
        <v>0</v>
      </c>
      <c r="S14" s="93"/>
      <c r="T14" s="53" t="s">
        <v>33</v>
      </c>
      <c r="U14" s="207">
        <f>SUM(U4:U13)</f>
        <v>0</v>
      </c>
      <c r="V14" s="205">
        <f>SUM(V4:V13)</f>
        <v>0</v>
      </c>
      <c r="W14" s="54"/>
      <c r="X14" s="53" t="s">
        <v>33</v>
      </c>
      <c r="Y14" s="210">
        <f>SUM(Y4:Y13)</f>
        <v>0</v>
      </c>
      <c r="Z14" s="205">
        <f>SUM(Z4:Z13)</f>
        <v>0</v>
      </c>
    </row>
    <row r="15" spans="1:65" s="43" customFormat="1" ht="22.5" customHeight="1" thickTop="1" thickBot="1">
      <c r="C15" s="117"/>
      <c r="D15" s="118"/>
      <c r="E15" s="119"/>
      <c r="F15" s="118"/>
      <c r="G15" s="118"/>
      <c r="H15" s="118"/>
      <c r="I15" s="118"/>
      <c r="L15" s="35"/>
      <c r="M15" s="35"/>
      <c r="N15" s="35"/>
      <c r="O15" s="35"/>
      <c r="P15" s="37"/>
      <c r="Q15" s="37"/>
      <c r="R15" s="36"/>
      <c r="S15" s="36"/>
      <c r="T15" s="37"/>
      <c r="U15" s="37"/>
    </row>
    <row r="16" spans="1:65" s="43" customFormat="1" ht="22.5" hidden="1" customHeight="1">
      <c r="C16" s="44"/>
      <c r="D16" s="394">
        <f>D18</f>
        <v>46447</v>
      </c>
      <c r="E16" s="394"/>
      <c r="F16" s="394">
        <f>F18</f>
        <v>46448</v>
      </c>
      <c r="G16" s="394"/>
      <c r="H16" s="394">
        <f t="shared" ref="H16" si="6">H18</f>
        <v>46449</v>
      </c>
      <c r="I16" s="394"/>
      <c r="J16" s="394">
        <f t="shared" ref="J16" si="7">J18</f>
        <v>46450</v>
      </c>
      <c r="K16" s="394"/>
      <c r="L16" s="394">
        <f t="shared" ref="L16" si="8">L18</f>
        <v>46451</v>
      </c>
      <c r="M16" s="394"/>
      <c r="N16" s="394">
        <f t="shared" ref="N16" si="9">N18</f>
        <v>46452</v>
      </c>
      <c r="O16" s="394"/>
      <c r="P16" s="394">
        <f t="shared" ref="P16" si="10">P18</f>
        <v>46453</v>
      </c>
      <c r="Q16" s="394"/>
      <c r="R16" s="394">
        <f t="shared" ref="R16" si="11">R18</f>
        <v>46454</v>
      </c>
      <c r="S16" s="394"/>
      <c r="T16" s="394">
        <f t="shared" ref="T16" si="12">T18</f>
        <v>46455</v>
      </c>
      <c r="U16" s="394"/>
      <c r="V16" s="394">
        <f t="shared" ref="V16" si="13">V18</f>
        <v>46456</v>
      </c>
      <c r="W16" s="394"/>
      <c r="X16" s="394">
        <f t="shared" ref="X16" si="14">X18</f>
        <v>46457</v>
      </c>
      <c r="Y16" s="394"/>
      <c r="Z16" s="394">
        <f t="shared" ref="Z16" si="15">Z18</f>
        <v>46458</v>
      </c>
      <c r="AA16" s="394"/>
      <c r="AB16" s="394">
        <f t="shared" ref="AB16" si="16">AB18</f>
        <v>46459</v>
      </c>
      <c r="AC16" s="394"/>
      <c r="AD16" s="394">
        <f t="shared" ref="AD16" si="17">AD18</f>
        <v>46460</v>
      </c>
      <c r="AE16" s="394"/>
      <c r="AF16" s="394">
        <f t="shared" ref="AF16" si="18">AF18</f>
        <v>46461</v>
      </c>
      <c r="AG16" s="394"/>
      <c r="AH16" s="394">
        <f t="shared" ref="AH16" si="19">AH18</f>
        <v>46462</v>
      </c>
      <c r="AI16" s="394"/>
      <c r="AJ16" s="394">
        <f t="shared" ref="AJ16" si="20">AJ18</f>
        <v>46463</v>
      </c>
      <c r="AK16" s="394"/>
      <c r="AL16" s="394">
        <f t="shared" ref="AL16" si="21">AL18</f>
        <v>46464</v>
      </c>
      <c r="AM16" s="394"/>
      <c r="AN16" s="394">
        <f t="shared" ref="AN16" si="22">AN18</f>
        <v>46465</v>
      </c>
      <c r="AO16" s="394"/>
      <c r="AP16" s="394">
        <f t="shared" ref="AP16" si="23">AP18</f>
        <v>46466</v>
      </c>
      <c r="AQ16" s="394"/>
      <c r="AR16" s="394">
        <f t="shared" ref="AR16" si="24">AR18</f>
        <v>46467</v>
      </c>
      <c r="AS16" s="394"/>
      <c r="AT16" s="394">
        <f t="shared" ref="AT16" si="25">AT18</f>
        <v>46468</v>
      </c>
      <c r="AU16" s="394"/>
      <c r="AV16" s="394">
        <f t="shared" ref="AV16" si="26">AV18</f>
        <v>46469</v>
      </c>
      <c r="AW16" s="394"/>
      <c r="AX16" s="394">
        <f t="shared" ref="AX16" si="27">AX18</f>
        <v>46470</v>
      </c>
      <c r="AY16" s="394"/>
      <c r="AZ16" s="394">
        <f t="shared" ref="AZ16" si="28">AZ18</f>
        <v>46471</v>
      </c>
      <c r="BA16" s="394"/>
      <c r="BB16" s="394">
        <f t="shared" ref="BB16" si="29">BB18</f>
        <v>46472</v>
      </c>
      <c r="BC16" s="394"/>
      <c r="BD16" s="394">
        <f t="shared" ref="BD16" si="30">BD18</f>
        <v>46473</v>
      </c>
      <c r="BE16" s="394"/>
      <c r="BF16" s="394">
        <f t="shared" ref="BF16" si="31">BF18</f>
        <v>46474</v>
      </c>
      <c r="BG16" s="394"/>
      <c r="BH16" s="394">
        <f t="shared" ref="BH16" si="32">BH18</f>
        <v>46475</v>
      </c>
      <c r="BI16" s="394"/>
      <c r="BJ16" s="394">
        <f t="shared" ref="BJ16" si="33">BJ18</f>
        <v>46476</v>
      </c>
      <c r="BK16" s="394"/>
      <c r="BL16" s="394">
        <f t="shared" ref="BL16" si="34">BL18</f>
        <v>46477</v>
      </c>
      <c r="BM16" s="394"/>
    </row>
    <row r="17" spans="2:65" s="85" customFormat="1" ht="18.75" hidden="1" customHeight="1">
      <c r="C17" s="86"/>
      <c r="D17" s="388">
        <f>WEEKDAY(D18)</f>
        <v>2</v>
      </c>
      <c r="E17" s="388"/>
      <c r="F17" s="388">
        <f t="shared" ref="F17" si="35">WEEKDAY(F18)</f>
        <v>3</v>
      </c>
      <c r="G17" s="388"/>
      <c r="H17" s="388">
        <f t="shared" ref="H17" si="36">WEEKDAY(H18)</f>
        <v>4</v>
      </c>
      <c r="I17" s="388"/>
      <c r="J17" s="388">
        <f t="shared" ref="J17" si="37">WEEKDAY(J18)</f>
        <v>5</v>
      </c>
      <c r="K17" s="388"/>
      <c r="L17" s="388">
        <f t="shared" ref="L17" si="38">WEEKDAY(L18)</f>
        <v>6</v>
      </c>
      <c r="M17" s="388"/>
      <c r="N17" s="388">
        <f t="shared" ref="N17" si="39">WEEKDAY(N18)</f>
        <v>7</v>
      </c>
      <c r="O17" s="388"/>
      <c r="P17" s="388">
        <f t="shared" ref="P17" si="40">WEEKDAY(P18)</f>
        <v>1</v>
      </c>
      <c r="Q17" s="388"/>
      <c r="R17" s="388">
        <f t="shared" ref="R17" si="41">WEEKDAY(R18)</f>
        <v>2</v>
      </c>
      <c r="S17" s="388"/>
      <c r="T17" s="388">
        <f t="shared" ref="T17" si="42">WEEKDAY(T18)</f>
        <v>3</v>
      </c>
      <c r="U17" s="388"/>
      <c r="V17" s="388">
        <f t="shared" ref="V17" si="43">WEEKDAY(V18)</f>
        <v>4</v>
      </c>
      <c r="W17" s="388"/>
      <c r="X17" s="388">
        <f t="shared" ref="X17" si="44">WEEKDAY(X18)</f>
        <v>5</v>
      </c>
      <c r="Y17" s="388"/>
      <c r="Z17" s="388">
        <f t="shared" ref="Z17" si="45">WEEKDAY(Z18)</f>
        <v>6</v>
      </c>
      <c r="AA17" s="388"/>
      <c r="AB17" s="388">
        <f t="shared" ref="AB17" si="46">WEEKDAY(AB18)</f>
        <v>7</v>
      </c>
      <c r="AC17" s="388"/>
      <c r="AD17" s="388">
        <f t="shared" ref="AD17" si="47">WEEKDAY(AD18)</f>
        <v>1</v>
      </c>
      <c r="AE17" s="388"/>
      <c r="AF17" s="388">
        <f t="shared" ref="AF17" si="48">WEEKDAY(AF18)</f>
        <v>2</v>
      </c>
      <c r="AG17" s="388"/>
      <c r="AH17" s="388">
        <f t="shared" ref="AH17" si="49">WEEKDAY(AH18)</f>
        <v>3</v>
      </c>
      <c r="AI17" s="388"/>
      <c r="AJ17" s="388">
        <f t="shared" ref="AJ17" si="50">WEEKDAY(AJ18)</f>
        <v>4</v>
      </c>
      <c r="AK17" s="388"/>
      <c r="AL17" s="388">
        <f t="shared" ref="AL17" si="51">WEEKDAY(AL18)</f>
        <v>5</v>
      </c>
      <c r="AM17" s="388"/>
      <c r="AN17" s="388">
        <f t="shared" ref="AN17" si="52">WEEKDAY(AN18)</f>
        <v>6</v>
      </c>
      <c r="AO17" s="388"/>
      <c r="AP17" s="388">
        <f t="shared" ref="AP17" si="53">WEEKDAY(AP18)</f>
        <v>7</v>
      </c>
      <c r="AQ17" s="388"/>
      <c r="AR17" s="388">
        <f t="shared" ref="AR17" si="54">WEEKDAY(AR18)</f>
        <v>1</v>
      </c>
      <c r="AS17" s="388"/>
      <c r="AT17" s="388">
        <f t="shared" ref="AT17" si="55">WEEKDAY(AT18)</f>
        <v>2</v>
      </c>
      <c r="AU17" s="388"/>
      <c r="AV17" s="388">
        <f t="shared" ref="AV17" si="56">WEEKDAY(AV18)</f>
        <v>3</v>
      </c>
      <c r="AW17" s="388"/>
      <c r="AX17" s="388">
        <f t="shared" ref="AX17" si="57">WEEKDAY(AX18)</f>
        <v>4</v>
      </c>
      <c r="AY17" s="388"/>
      <c r="AZ17" s="388">
        <f t="shared" ref="AZ17" si="58">WEEKDAY(AZ18)</f>
        <v>5</v>
      </c>
      <c r="BA17" s="388"/>
      <c r="BB17" s="388">
        <f t="shared" ref="BB17" si="59">WEEKDAY(BB18)</f>
        <v>6</v>
      </c>
      <c r="BC17" s="388"/>
      <c r="BD17" s="388">
        <f t="shared" ref="BD17" si="60">WEEKDAY(BD18)</f>
        <v>7</v>
      </c>
      <c r="BE17" s="388"/>
      <c r="BF17" s="388">
        <f t="shared" ref="BF17" si="61">WEEKDAY(BF18)</f>
        <v>1</v>
      </c>
      <c r="BG17" s="388"/>
      <c r="BH17" s="388">
        <f t="shared" ref="BH17" si="62">WEEKDAY(BH18)</f>
        <v>2</v>
      </c>
      <c r="BI17" s="388"/>
      <c r="BJ17" s="388">
        <f t="shared" ref="BJ17" si="63">WEEKDAY(BJ18)</f>
        <v>3</v>
      </c>
      <c r="BK17" s="388"/>
      <c r="BL17" s="388">
        <f t="shared" ref="BL17" si="64">WEEKDAY(BL18)</f>
        <v>4</v>
      </c>
      <c r="BM17" s="388"/>
    </row>
    <row r="18" spans="2:65" s="43" customFormat="1" ht="18.75" customHeight="1" thickTop="1">
      <c r="B18" s="389" t="s">
        <v>42</v>
      </c>
      <c r="C18" s="52" t="s">
        <v>29</v>
      </c>
      <c r="D18" s="392">
        <f>DATE(2027,3,Setting!P5)</f>
        <v>46447</v>
      </c>
      <c r="E18" s="393"/>
      <c r="F18" s="392">
        <f>D18+1</f>
        <v>46448</v>
      </c>
      <c r="G18" s="393"/>
      <c r="H18" s="392">
        <f t="shared" ref="H18" si="65">F18+1</f>
        <v>46449</v>
      </c>
      <c r="I18" s="393"/>
      <c r="J18" s="392">
        <f t="shared" ref="J18" si="66">H18+1</f>
        <v>46450</v>
      </c>
      <c r="K18" s="393"/>
      <c r="L18" s="368">
        <f t="shared" ref="L18" si="67">J18+1</f>
        <v>46451</v>
      </c>
      <c r="M18" s="369"/>
      <c r="N18" s="368">
        <f t="shared" ref="N18" si="68">L18+1</f>
        <v>46452</v>
      </c>
      <c r="O18" s="369"/>
      <c r="P18" s="368">
        <f t="shared" ref="P18" si="69">N18+1</f>
        <v>46453</v>
      </c>
      <c r="Q18" s="369"/>
      <c r="R18" s="368">
        <f t="shared" ref="R18" si="70">P18+1</f>
        <v>46454</v>
      </c>
      <c r="S18" s="369"/>
      <c r="T18" s="368">
        <f t="shared" ref="T18" si="71">R18+1</f>
        <v>46455</v>
      </c>
      <c r="U18" s="369"/>
      <c r="V18" s="368">
        <f t="shared" ref="V18" si="72">T18+1</f>
        <v>46456</v>
      </c>
      <c r="W18" s="369"/>
      <c r="X18" s="368">
        <f t="shared" ref="X18" si="73">V18+1</f>
        <v>46457</v>
      </c>
      <c r="Y18" s="369"/>
      <c r="Z18" s="368">
        <f t="shared" ref="Z18" si="74">X18+1</f>
        <v>46458</v>
      </c>
      <c r="AA18" s="369"/>
      <c r="AB18" s="368">
        <f t="shared" ref="AB18" si="75">Z18+1</f>
        <v>46459</v>
      </c>
      <c r="AC18" s="369"/>
      <c r="AD18" s="368">
        <f t="shared" ref="AD18" si="76">AB18+1</f>
        <v>46460</v>
      </c>
      <c r="AE18" s="369"/>
      <c r="AF18" s="368">
        <f t="shared" ref="AF18" si="77">AD18+1</f>
        <v>46461</v>
      </c>
      <c r="AG18" s="369"/>
      <c r="AH18" s="368">
        <f t="shared" ref="AH18" si="78">AF18+1</f>
        <v>46462</v>
      </c>
      <c r="AI18" s="369"/>
      <c r="AJ18" s="368">
        <f t="shared" ref="AJ18" si="79">AH18+1</f>
        <v>46463</v>
      </c>
      <c r="AK18" s="369"/>
      <c r="AL18" s="368">
        <f t="shared" ref="AL18" si="80">AJ18+1</f>
        <v>46464</v>
      </c>
      <c r="AM18" s="369"/>
      <c r="AN18" s="368">
        <f t="shared" ref="AN18" si="81">AL18+1</f>
        <v>46465</v>
      </c>
      <c r="AO18" s="369"/>
      <c r="AP18" s="368">
        <f t="shared" ref="AP18" si="82">AN18+1</f>
        <v>46466</v>
      </c>
      <c r="AQ18" s="369"/>
      <c r="AR18" s="368">
        <f t="shared" ref="AR18" si="83">AP18+1</f>
        <v>46467</v>
      </c>
      <c r="AS18" s="369"/>
      <c r="AT18" s="368">
        <f t="shared" ref="AT18" si="84">AR18+1</f>
        <v>46468</v>
      </c>
      <c r="AU18" s="369"/>
      <c r="AV18" s="368">
        <f t="shared" ref="AV18" si="85">AT18+1</f>
        <v>46469</v>
      </c>
      <c r="AW18" s="369"/>
      <c r="AX18" s="368">
        <f t="shared" ref="AX18" si="86">AV18+1</f>
        <v>46470</v>
      </c>
      <c r="AY18" s="369"/>
      <c r="AZ18" s="368">
        <f t="shared" ref="AZ18" si="87">AX18+1</f>
        <v>46471</v>
      </c>
      <c r="BA18" s="369"/>
      <c r="BB18" s="368">
        <f t="shared" ref="BB18" si="88">AZ18+1</f>
        <v>46472</v>
      </c>
      <c r="BC18" s="369"/>
      <c r="BD18" s="368">
        <f t="shared" ref="BD18" si="89">BB18+1</f>
        <v>46473</v>
      </c>
      <c r="BE18" s="369"/>
      <c r="BF18" s="368">
        <f t="shared" ref="BF18" si="90">BD18+1</f>
        <v>46474</v>
      </c>
      <c r="BG18" s="369"/>
      <c r="BH18" s="368">
        <f t="shared" ref="BH18" si="91">BF18+1</f>
        <v>46475</v>
      </c>
      <c r="BI18" s="369"/>
      <c r="BJ18" s="368">
        <f t="shared" ref="BJ18" si="92">BH18+1</f>
        <v>46476</v>
      </c>
      <c r="BK18" s="369"/>
      <c r="BL18" s="368">
        <f t="shared" ref="BL18" si="93">BJ18+1</f>
        <v>46477</v>
      </c>
      <c r="BM18" s="370"/>
    </row>
    <row r="19" spans="2:65" s="43" customFormat="1" ht="18.75" customHeight="1" thickBot="1">
      <c r="B19" s="390"/>
      <c r="C19" s="51" t="s">
        <v>30</v>
      </c>
      <c r="D19" s="386">
        <f>D18</f>
        <v>46447</v>
      </c>
      <c r="E19" s="387"/>
      <c r="F19" s="386">
        <f t="shared" ref="F19" si="94">F18</f>
        <v>46448</v>
      </c>
      <c r="G19" s="387"/>
      <c r="H19" s="386">
        <f t="shared" ref="H19" si="95">H18</f>
        <v>46449</v>
      </c>
      <c r="I19" s="387"/>
      <c r="J19" s="386">
        <f t="shared" ref="J19" si="96">J18</f>
        <v>46450</v>
      </c>
      <c r="K19" s="387"/>
      <c r="L19" s="365">
        <f t="shared" ref="L19" si="97">L18</f>
        <v>46451</v>
      </c>
      <c r="M19" s="367"/>
      <c r="N19" s="365">
        <f t="shared" ref="N19" si="98">N18</f>
        <v>46452</v>
      </c>
      <c r="O19" s="367"/>
      <c r="P19" s="365">
        <f t="shared" ref="P19" si="99">P18</f>
        <v>46453</v>
      </c>
      <c r="Q19" s="367"/>
      <c r="R19" s="365">
        <f t="shared" ref="R19" si="100">R18</f>
        <v>46454</v>
      </c>
      <c r="S19" s="367"/>
      <c r="T19" s="365">
        <f t="shared" ref="T19" si="101">T18</f>
        <v>46455</v>
      </c>
      <c r="U19" s="367"/>
      <c r="V19" s="365">
        <f t="shared" ref="V19" si="102">V18</f>
        <v>46456</v>
      </c>
      <c r="W19" s="367"/>
      <c r="X19" s="365">
        <f t="shared" ref="X19" si="103">X18</f>
        <v>46457</v>
      </c>
      <c r="Y19" s="367"/>
      <c r="Z19" s="365">
        <f t="shared" ref="Z19" si="104">Z18</f>
        <v>46458</v>
      </c>
      <c r="AA19" s="367"/>
      <c r="AB19" s="365">
        <f t="shared" ref="AB19" si="105">AB18</f>
        <v>46459</v>
      </c>
      <c r="AC19" s="367"/>
      <c r="AD19" s="365">
        <f t="shared" ref="AD19" si="106">AD18</f>
        <v>46460</v>
      </c>
      <c r="AE19" s="367"/>
      <c r="AF19" s="365">
        <f t="shared" ref="AF19" si="107">AF18</f>
        <v>46461</v>
      </c>
      <c r="AG19" s="367"/>
      <c r="AH19" s="365">
        <f t="shared" ref="AH19" si="108">AH18</f>
        <v>46462</v>
      </c>
      <c r="AI19" s="367"/>
      <c r="AJ19" s="365">
        <f t="shared" ref="AJ19" si="109">AJ18</f>
        <v>46463</v>
      </c>
      <c r="AK19" s="367"/>
      <c r="AL19" s="365">
        <f t="shared" ref="AL19" si="110">AL18</f>
        <v>46464</v>
      </c>
      <c r="AM19" s="367"/>
      <c r="AN19" s="365">
        <f t="shared" ref="AN19" si="111">AN18</f>
        <v>46465</v>
      </c>
      <c r="AO19" s="367"/>
      <c r="AP19" s="365">
        <f t="shared" ref="AP19" si="112">AP18</f>
        <v>46466</v>
      </c>
      <c r="AQ19" s="367"/>
      <c r="AR19" s="365">
        <f t="shared" ref="AR19" si="113">AR18</f>
        <v>46467</v>
      </c>
      <c r="AS19" s="367"/>
      <c r="AT19" s="365">
        <f t="shared" ref="AT19" si="114">AT18</f>
        <v>46468</v>
      </c>
      <c r="AU19" s="367"/>
      <c r="AV19" s="365">
        <f t="shared" ref="AV19" si="115">AV18</f>
        <v>46469</v>
      </c>
      <c r="AW19" s="367"/>
      <c r="AX19" s="365">
        <f t="shared" ref="AX19" si="116">AX18</f>
        <v>46470</v>
      </c>
      <c r="AY19" s="367"/>
      <c r="AZ19" s="365">
        <f t="shared" ref="AZ19" si="117">AZ18</f>
        <v>46471</v>
      </c>
      <c r="BA19" s="367"/>
      <c r="BB19" s="365">
        <f t="shared" ref="BB19" si="118">BB18</f>
        <v>46472</v>
      </c>
      <c r="BC19" s="367"/>
      <c r="BD19" s="365">
        <f t="shared" ref="BD19" si="119">BD18</f>
        <v>46473</v>
      </c>
      <c r="BE19" s="367"/>
      <c r="BF19" s="365">
        <f t="shared" ref="BF19" si="120">BF18</f>
        <v>46474</v>
      </c>
      <c r="BG19" s="367"/>
      <c r="BH19" s="365">
        <f t="shared" ref="BH19" si="121">BH18</f>
        <v>46475</v>
      </c>
      <c r="BI19" s="367"/>
      <c r="BJ19" s="365">
        <f t="shared" ref="BJ19" si="122">BJ18</f>
        <v>46476</v>
      </c>
      <c r="BK19" s="367"/>
      <c r="BL19" s="365">
        <f t="shared" ref="BL19" si="123">BL18</f>
        <v>46477</v>
      </c>
      <c r="BM19" s="366"/>
    </row>
    <row r="20" spans="2:65" s="43" customFormat="1" ht="18.75" customHeight="1" thickTop="1">
      <c r="B20" s="390"/>
      <c r="C20" s="120">
        <f>Setting!B5</f>
        <v>0</v>
      </c>
      <c r="D20" s="383">
        <f>'2'!BH20+SUMIF(E44:E53,Setting!$B$5,D44:E53)+SUMIF(E38,Setting!$B$5,D38:E38)+SUMIF(E40,Setting!$B$5,D40:E40)-SUMIF(E37,Setting!$B$5,D37:E37)-SUMIF(E39,Setting!$B$5,D39:E39)-SUMIF(E56:E125,Setting!$B$5,D56:D125)</f>
        <v>0</v>
      </c>
      <c r="E20" s="384"/>
      <c r="F20" s="383">
        <f>D20+SUMIF(G44:G53,Setting!B5,F44:G53)+SUMIF(G38,Setting!B5,F38:G38)+SUMIF(G40,Setting!B5,F40:G40)-SUMIF(G37,Setting!B5,F37:G37)-SUMIF(G39,Setting!B5,F39:G39)-SUMIF(G56:G125,Setting!B5,F56:F125)</f>
        <v>0</v>
      </c>
      <c r="G20" s="384"/>
      <c r="H20" s="383">
        <f>F20+SUMIF(I44:I53,Setting!B5,H44:I53)+SUMIF(I38,Setting!B5,H38:I38)+SUMIF(I40,Setting!B5,H40:I40)-SUMIF(I37,Setting!B5,H37:I37)-SUMIF(I39,Setting!B5,H39:I39)-SUMIF(I56:I125,Setting!B5,H56:H125)</f>
        <v>0</v>
      </c>
      <c r="I20" s="384"/>
      <c r="J20" s="383">
        <f>H20+SUMIF(K44:K53,Setting!B5,J44:K53)+SUMIF(K38,Setting!B5,J38:K38)+SUMIF(K40,Setting!B5,J40:K40)-SUMIF(K37,Setting!B5,J37:K37)-SUMIF(K39,Setting!B5,J39:K39)-SUMIF(K56:K125,Setting!B5,J56:J125)</f>
        <v>0</v>
      </c>
      <c r="K20" s="384"/>
      <c r="L20" s="383">
        <f>J20+SUMIF(M44:M53,Setting!B5,L44:M53)+SUMIF(M38,Setting!B5,L38:M38)+SUMIF(M40,Setting!B5,L40:M40)-SUMIF(M37,Setting!B5,L37:M37)-SUMIF(M39,Setting!B5,L39:M39)-SUMIF(M56:M125,Setting!B5,L56:L125)</f>
        <v>0</v>
      </c>
      <c r="M20" s="384"/>
      <c r="N20" s="383">
        <f>L20+SUMIF(O44:O53,Setting!B5,N44:O53)+SUMIF(O38,Setting!B5,N38:O38)+SUMIF(O40,Setting!B5,N40:O40)-SUMIF(O37,Setting!B5,N37:O37)-SUMIF(O39,Setting!B5,N39:O39)-SUMIF(O56:O125,Setting!B5,N56:N125)</f>
        <v>0</v>
      </c>
      <c r="O20" s="384"/>
      <c r="P20" s="383">
        <f>N20+SUMIF(Q44:Q53,Setting!B5,P44:Q53)+SUMIF(Q38,Setting!B5,P38:Q38)+SUMIF(Q40,Setting!B5,P40:Q40)-SUMIF(Q37,Setting!B5,P37:Q37)-SUMIF(Q39,Setting!B5,P39:Q39)-SUMIF(Q56:Q125,Setting!B5,P56:P125)</f>
        <v>0</v>
      </c>
      <c r="Q20" s="384"/>
      <c r="R20" s="383">
        <f>P20+SUMIF(S44:S53,Setting!B5,R44:S53)+SUMIF(S38,Setting!B5,R38:S38)+SUMIF(S40,Setting!B5,R40:S40)-SUMIF(S37,Setting!B5,R37:S37)-SUMIF(S39,Setting!B5,R39:S39)-SUMIF(S56:S125,Setting!B5,R56:R125)</f>
        <v>0</v>
      </c>
      <c r="S20" s="384"/>
      <c r="T20" s="383">
        <f>R20+SUMIF(U44:U53,Setting!B5,T44:U53)+SUMIF(U38,Setting!B5,T38:U38)+SUMIF(U40,Setting!B5,T40:U40)-SUMIF(U37,Setting!B5,T37:U37)-SUMIF(U39,Setting!B5,T39:U39)-SUMIF(U56:U125,Setting!B5,T56:T125)</f>
        <v>0</v>
      </c>
      <c r="U20" s="384"/>
      <c r="V20" s="383">
        <f>T20+SUMIF(W44:W53,Setting!B5,V44:W53)+SUMIF(W38,Setting!B5,V38:W38)+SUMIF(W40,Setting!B5,V40:W40)-SUMIF(W37,Setting!B5,V37:W37)-SUMIF(W39,Setting!B5,V39:W39)-SUMIF(W56:W125,Setting!B5,V56:V125)</f>
        <v>0</v>
      </c>
      <c r="W20" s="384"/>
      <c r="X20" s="383">
        <f>V20+SUMIF(Y44:Y53,Setting!B5,X44:Y53)+SUMIF(Y38,Setting!B5,X38:Y38)+SUMIF(Y40,Setting!B5,X40:Y40)-SUMIF(Y37,Setting!B5,X37:Y37)-SUMIF(Y39,Setting!B5,X39:Y39)-SUMIF(Y56:Y125,Setting!B5,X56:X125)</f>
        <v>0</v>
      </c>
      <c r="Y20" s="384"/>
      <c r="Z20" s="383">
        <f>X20+SUMIF(AA44:AA53,Setting!B5,Z44:AA53)+SUMIF(AA38,Setting!B5,Z38:AA38)+SUMIF(AA40,Setting!B5,Z40:AA40)-SUMIF(AA37,Setting!B5,Z37:AA37)-SUMIF(AA39,Setting!B5,Z39:AA39)-SUMIF(AA56:AA125,Setting!B5,Z56:Z125)</f>
        <v>0</v>
      </c>
      <c r="AA20" s="384"/>
      <c r="AB20" s="383">
        <f>Z20+SUMIF(AC44:AC53,Setting!B5,AB44:AC53)+SUMIF(AC38,Setting!B5,AB38:AC38)+SUMIF(AC40,Setting!B5,AB40:AC40)-SUMIF(AC37,Setting!B5,AB37:AC37)-SUMIF(AC39,Setting!B5,AB39:AC39)-SUMIF(AC56:AC125,Setting!B5,AB56:AB125)</f>
        <v>0</v>
      </c>
      <c r="AC20" s="384"/>
      <c r="AD20" s="383">
        <f>AB20+SUMIF(AE44:AE53,Setting!B5,AD44:AE53)+SUMIF(AE38,Setting!B5,AD38:AE38)+SUMIF(AE40,Setting!B5,AD40:AE40)-SUMIF(AE37,Setting!B5,AD37:AE37)-SUMIF(AE39,Setting!B5,AD39:AE39)-SUMIF(AE56:AE125,Setting!B5,AD56:AE125)</f>
        <v>0</v>
      </c>
      <c r="AE20" s="384"/>
      <c r="AF20" s="383">
        <f>AD20+SUMIF(AG44:AG53,Setting!B5,AF44:AG53)+SUMIF(AG38,Setting!B5,AF38:AG38)+SUMIF(AG40,Setting!B5,AF40:AG40)-SUMIF(AG37,Setting!B5,AF37:AG37)-SUMIF(AG39,Setting!B5,AF39:AG39)-SUMIF(AG56:AG125,Setting!B5,AF56:AF125)</f>
        <v>0</v>
      </c>
      <c r="AG20" s="384"/>
      <c r="AH20" s="383">
        <f>AF20+SUMIF(AI44:AI53,Setting!B5,AH44:AI53)+SUMIF(AI38,Setting!B5,AH38:AI38)+SUMIF(AI40,Setting!B5,AH40:AI40)-SUMIF(AI37,Setting!B5,AH37:AI37)-SUMIF(AI39,Setting!B5,AH39:AI39)-SUMIF(AI56:AI125,Setting!B5,AH56:AH125)</f>
        <v>0</v>
      </c>
      <c r="AI20" s="384"/>
      <c r="AJ20" s="383">
        <f>AH20+SUMIF(AK44:AK53,Setting!B5,AJ44:AK53)+SUMIF(AK38,Setting!B5,AJ38:AK38)+SUMIF(AK40,Setting!B5,AJ40:AK40)-SUMIF(AK37,Setting!B5,AJ37:AK37)-SUMIF(AK39,Setting!B5,AJ39:AK39)-SUMIF(AK56:AK125,Setting!B5,AJ56:AJ125)</f>
        <v>0</v>
      </c>
      <c r="AK20" s="384"/>
      <c r="AL20" s="383">
        <f>AJ20+SUMIF(AM44:AM53,Setting!B5,AL44:AM53)+SUMIF(AM38,Setting!B5,AL38:AM38)+SUMIF(AM40,Setting!B5,AL40:AM40)-SUMIF(AM37,Setting!B5,AL37:AM37)-SUMIF(AM39,Setting!B5,AL39:AM39)-SUMIF(AM56:AM125,Setting!B5,AL56:AL125)</f>
        <v>0</v>
      </c>
      <c r="AM20" s="384"/>
      <c r="AN20" s="383">
        <f>AL20+SUMIF(AO44:AO53,Setting!B5,AN44:AO53)+SUMIF(AO38,Setting!B5,AN38:AO38)+SUMIF(AO40,Setting!B5,AN40:AO40)-SUMIF(AO37,Setting!B5,AN37:AO37)-SUMIF(AO39,Setting!B5,AN39:AO39)-SUMIF(AO56:AO125,Setting!B5,AN56:AN125)</f>
        <v>0</v>
      </c>
      <c r="AO20" s="384"/>
      <c r="AP20" s="383">
        <f>AN20+SUMIF(AQ44:AQ53,Setting!B5,AP44:AQ53)+SUMIF(AQ38,Setting!B5,AP38:AQ38)+SUMIF(AQ40,Setting!B5,AP40:AQ40)-SUMIF(AQ37,Setting!B5,AP37:AQ37)-SUMIF(AQ39,Setting!B5,AP39:AQ39)-SUMIF(AQ56:AQ125,Setting!B5,AP56:AP125)</f>
        <v>0</v>
      </c>
      <c r="AQ20" s="384"/>
      <c r="AR20" s="383">
        <f>AP20+SUMIF(AS44:AS53,Setting!B5,AR44:AS53)+SUMIF(AS38,Setting!B5,AR38:AS38)+SUMIF(AS40,Setting!B5,AR40:AS40)-SUMIF(AS37,Setting!B5,AR37:AS37)-SUMIF(AS39,Setting!B5,AR39:AS39)-SUMIF(AS56:AS125,Setting!B5,AR56:AR125)</f>
        <v>0</v>
      </c>
      <c r="AS20" s="384"/>
      <c r="AT20" s="383">
        <f>AR20+SUMIF(AU44:AU53,Setting!B5,AT44:AU53)+SUMIF(AU38,Setting!B5,AT38:AU38)+SUMIF(AU40,Setting!B5,AT40:AU40)-SUMIF(AU37,Setting!B5,AT37:AU37)-SUMIF(AU39,Setting!B5,AT39:AU39)-SUMIF(AU56:AU125,Setting!B5,AT56:AT125)</f>
        <v>0</v>
      </c>
      <c r="AU20" s="384"/>
      <c r="AV20" s="383">
        <f>AT20+SUMIF(AW44:AW53,Setting!B5,AV44:AW53)+SUMIF(AW38,Setting!B5,AV38:AW38)+SUMIF(AW40,Setting!B5,AV40:AW40)-SUMIF(AW37,Setting!B5,AV37:AW37)-SUMIF(AW39,Setting!B5,AV39:AW39)-SUMIF(AW56:AW125,Setting!B5,AV56:AV125)</f>
        <v>0</v>
      </c>
      <c r="AW20" s="384"/>
      <c r="AX20" s="383">
        <f>AV20+SUMIF(AY44:AY53,Setting!B5,AX44:AY53)+SUMIF(AY38,Setting!B5,AX38:AY38)+SUMIF(AY40,Setting!B5,AX40:AY40)-SUMIF(AY37,Setting!B5,AX37:AY37)-SUMIF(AY39,Setting!B5,AX39:AY39)-SUMIF(AY56:AY125,Setting!B5,AX56:AX125)</f>
        <v>0</v>
      </c>
      <c r="AY20" s="384"/>
      <c r="AZ20" s="383">
        <f>AX20+SUMIF(BA44:BA53,Setting!B5,AZ44:BA53)+SUMIF(BA38,Setting!B5,AZ38:BA38)+SUMIF(BA40,Setting!B5,AZ40:BA40)-SUMIF(BA37,Setting!B5,AZ37:BA37)-SUMIF(BA39,Setting!B5,AZ39:BA39)-SUMIF(BA56:BA125,Setting!B5,AZ56:AZ125)</f>
        <v>0</v>
      </c>
      <c r="BA20" s="384"/>
      <c r="BB20" s="383">
        <f>AZ20+SUMIF(BC44:BC53,Setting!B5,BB44:BC53)+SUMIF(BC38,Setting!B5,BB38:BC38)+SUMIF(BC40,Setting!B5,BB40:BC40)-SUMIF(BC37,Setting!B5,BB37:BC37)-SUMIF(BC39,Setting!B5,BB39:BC39)-SUMIF(BC56:BC125,Setting!B5,BB56:BB125)</f>
        <v>0</v>
      </c>
      <c r="BC20" s="384"/>
      <c r="BD20" s="383">
        <f>BB20+SUMIF(BE44:BE53,Setting!B5,BD44:BE53)+SUMIF(BE38,Setting!B5,BD38:BE38)+SUMIF(BE40,Setting!B5,BD40:BE40)-SUMIF(BE37,Setting!B5,BD37:BE37)-SUMIF(BE39,Setting!B5,BD39:BE39)-SUMIF(BE56:BE125,Setting!B5,BD56:BE125)</f>
        <v>0</v>
      </c>
      <c r="BE20" s="384"/>
      <c r="BF20" s="383">
        <f>BD20+SUMIF(BG44:BG53,Setting!B5,BF44:BG53)+SUMIF(BG38,Setting!B5,BF38:BG38)+SUMIF(BG40,Setting!B5,BF40:BG40)-SUMIF(BG37,Setting!B5,BF37:BG37)-SUMIF(BG39,Setting!B5,BF39:BG39)-SUMIF(BG56:BG125,Setting!B5,BF56:BF125)</f>
        <v>0</v>
      </c>
      <c r="BG20" s="384"/>
      <c r="BH20" s="383">
        <f>BF20+SUMIF(BI44:BI53,Setting!B5,BH44:BI53)+SUMIF(BI38,Setting!B5,BH38:BI38)+SUMIF(BI40,Setting!B5,BH40:BI40)-SUMIF(BI37,Setting!B5,BH37:BI37)-SUMIF(BI39,Setting!B5,BH39:BI39)-SUMIF(BI56:BI125,Setting!B5,BH56:BH125)</f>
        <v>0</v>
      </c>
      <c r="BI20" s="384"/>
      <c r="BJ20" s="383">
        <f>BH20+SUMIF(BK44:BK53,Setting!B5,BJ44:BK53)+SUMIF(BK38,Setting!B5,BJ38:BK38)+SUMIF(BK40,Setting!B5,BJ40:BK40)-SUMIF(BK37,Setting!B5,BJ37:BK37)-SUMIF(BK39,Setting!B5,BJ39:BK39)-SUMIF(BK56:BK125,Setting!B5,BJ56:BJ125)</f>
        <v>0</v>
      </c>
      <c r="BK20" s="384"/>
      <c r="BL20" s="383">
        <f>BJ20+SUMIF(BM44:BM53,Setting!B5,BL44:BM53)+SUMIF(BM38,Setting!B5,BL38:BM38)+SUMIF(BM40,Setting!B5,BL40:BM40)-SUMIF(BM37,Setting!B5,BL37:BM37)-SUMIF(BM39,Setting!B5,BL39:BM39)-SUMIF(BM56:BM125,Setting!B5,BL56:BL125)</f>
        <v>0</v>
      </c>
      <c r="BM20" s="385"/>
    </row>
    <row r="21" spans="2:65" s="43" customFormat="1" ht="18.75" customHeight="1">
      <c r="B21" s="390"/>
      <c r="C21" s="71">
        <f>Setting!B6</f>
        <v>0</v>
      </c>
      <c r="D21" s="380">
        <f>'2'!BH21+SUMIF(E44:E53,Setting!$B$6,D44:E53)+SUMIF(E38,Setting!$B$6,D38:E38)+SUMIF(E40,Setting!$B$6,D40:E40)-SUMIF(E37,Setting!$B$6,D37:E37)-SUMIF(E39,Setting!$B$6,D39:E39)-SUMIF(E56:E125,Setting!$B$6,D56:D125)</f>
        <v>0</v>
      </c>
      <c r="E21" s="381"/>
      <c r="F21" s="380">
        <f>D21+SUMIF(G44:G53,Setting!B6,F44:G53)+SUMIF(G38,Setting!B6,F38:G38)+SUMIF(G40,Setting!B6,F40:G40)-SUMIF(G37,Setting!B6,F37:G37)-SUMIF(G39,Setting!B6,F39:G39)-SUMIF(G56:G125,Setting!B6,F56:F125)</f>
        <v>0</v>
      </c>
      <c r="G21" s="381"/>
      <c r="H21" s="380">
        <f>F21+SUMIF(I44:I53,Setting!B6,H44:I53)+SUMIF(I38,Setting!B6,H38:I38)+SUMIF(I40,Setting!B6,H40:I40)-SUMIF(I37,Setting!B6,H37:I37)-SUMIF(I39,Setting!B6,H39:I39)-SUMIF(I56:I125,Setting!B6,H56:H125)</f>
        <v>0</v>
      </c>
      <c r="I21" s="381"/>
      <c r="J21" s="380">
        <f>H21+SUMIF(K44:K53,Setting!B6,J44:K53)+SUMIF(K38,Setting!B6,J38:K38)+SUMIF(K40,Setting!B6,J40:K40)-SUMIF(K37,Setting!B6,J37:K37)-SUMIF(K39,Setting!B6,J39:K39)-SUMIF(K56:K125,Setting!B6,J56:J125)</f>
        <v>0</v>
      </c>
      <c r="K21" s="381"/>
      <c r="L21" s="380">
        <f>J21+SUMIF(M44:M53,Setting!B6,L44:M53)+SUMIF(M38,Setting!B6,L38:M38)+SUMIF(M40,Setting!B6,L40:M40)-SUMIF(M37,Setting!B6,L37:M37)-SUMIF(M39,Setting!B6,L39:M39)-SUMIF(M56:M125,Setting!B6,L56:L125)</f>
        <v>0</v>
      </c>
      <c r="M21" s="381"/>
      <c r="N21" s="380">
        <f>L21+SUMIF(O44:O53,Setting!B6,N44:O53)+SUMIF(O38,Setting!B6,N38:O38)+SUMIF(O40,Setting!B6,N40:O40)-SUMIF(O37,Setting!B6,N37:O37)-SUMIF(O39,Setting!B6,N39:O39)-SUMIF(O56:O125,Setting!B6,N56:N125)</f>
        <v>0</v>
      </c>
      <c r="O21" s="381"/>
      <c r="P21" s="380">
        <f>N21+SUMIF(Q44:Q53,Setting!B6,P44:Q53)+SUMIF(Q38,Setting!B6,P38:Q38)+SUMIF(Q40,Setting!B6,P40:Q40)-SUMIF(Q37,Setting!B6,P37:Q37)-SUMIF(Q39,Setting!B6,P39:Q39)-SUMIF(Q56:Q125,Setting!B6,P56:P125)</f>
        <v>0</v>
      </c>
      <c r="Q21" s="381"/>
      <c r="R21" s="380">
        <f>P21+SUMIF(S44:S53,Setting!B6,R44:S53)+SUMIF(S38,Setting!B6,R38:S38)+SUMIF(S40,Setting!B6,R40:S40)-SUMIF(S37,Setting!B6,R37:S37)-SUMIF(S39,Setting!B6,R39:S39)-SUMIF(S56:S125,Setting!B6,R56:R125)</f>
        <v>0</v>
      </c>
      <c r="S21" s="381"/>
      <c r="T21" s="380">
        <f>R21+SUMIF(U44:U53,Setting!B6,T44:U53)+SUMIF(U38,Setting!B6,T38:U38)+SUMIF(U40,Setting!B6,T40:U40)-SUMIF(U37,Setting!B6,T37:U37)-SUMIF(U39,Setting!B6,T39:U39)-SUMIF(U56:U125,Setting!B6,T56:T125)</f>
        <v>0</v>
      </c>
      <c r="U21" s="381"/>
      <c r="V21" s="380">
        <f>T21+SUMIF(W44:W53,Setting!B6,V44:W53)+SUMIF(W38,Setting!B6,V38:W38)+SUMIF(W40,Setting!B6,V40:W40)-SUMIF(W37,Setting!B6,V37:W37)-SUMIF(W39,Setting!B6,V39:W39)-SUMIF(W56:W125,Setting!B6,V56:V125)</f>
        <v>0</v>
      </c>
      <c r="W21" s="381"/>
      <c r="X21" s="380">
        <f>V21+SUMIF(Y44:Y53,Setting!B6,X44:Y53)+SUMIF(Y38,Setting!B6,X38:Y38)+SUMIF(Y40,Setting!B6,X40:Y40)-SUMIF(Y37,Setting!B6,X37:Y37)-SUMIF(Y39,Setting!B6,X39:Y39)-SUMIF(Y56:Y125,Setting!B6,X56:X125)</f>
        <v>0</v>
      </c>
      <c r="Y21" s="381"/>
      <c r="Z21" s="380">
        <f>X21+SUMIF(AA44:AA53,Setting!B6,Z44:AA53)+SUMIF(AA38,Setting!B6,Z38:AA38)+SUMIF(AA40,Setting!B6,Z40:AA40)-SUMIF(AA37,Setting!B6,Z37:AA37)-SUMIF(AA39,Setting!B6,Z39:AA39)-SUMIF(AA56:AA125,Setting!B6,Z56:Z125)</f>
        <v>0</v>
      </c>
      <c r="AA21" s="381"/>
      <c r="AB21" s="380">
        <f>Z21+SUMIF(AC44:AC53,Setting!B6,AB44:AC53)+SUMIF(AC38,Setting!B6,AB38:AC38)+SUMIF(AC40,Setting!B6,AB40:AC40)-SUMIF(AC37,Setting!B6,AB37:AC37)-SUMIF(AC39,Setting!B6,AB39:AC39)-SUMIF(AC56:AC125,Setting!B6,AB56:AB125)</f>
        <v>0</v>
      </c>
      <c r="AC21" s="381"/>
      <c r="AD21" s="380">
        <f>AB21+SUMIF(AE44:AE53,Setting!B6,AD44:AE53)+SUMIF(AE38,Setting!B6,AD38:AE38)+SUMIF(AE40,Setting!B6,AD40:AE40)-SUMIF(AE37,Setting!B6,AD37:AE37)-SUMIF(AE39,Setting!B6,AD39:AE39)-SUMIF(AE56:AE125,Setting!B6,AD56:AE125)</f>
        <v>0</v>
      </c>
      <c r="AE21" s="381"/>
      <c r="AF21" s="380">
        <f>AD21+SUMIF(AG44:AG53,Setting!B6,AF44:AG53)+SUMIF(AG38,Setting!B6,AF38:AG38)+SUMIF(AG40,Setting!B6,AF40:AG40)-SUMIF(AG37,Setting!B6,AF37:AG37)-SUMIF(AG39,Setting!B6,AF39:AG39)-SUMIF(AG56:AG125,Setting!B6,AF56:AF125)</f>
        <v>0</v>
      </c>
      <c r="AG21" s="381"/>
      <c r="AH21" s="380">
        <f>AF21+SUMIF(AI44:AI53,Setting!B6,AH44:AI53)+SUMIF(AI38,Setting!B6,AH38:AI38)+SUMIF(AI40,Setting!B6,AH40:AI40)-SUMIF(AI37,Setting!B6,AH37:AI37)-SUMIF(AI39,Setting!B6,AH39:AI39)-SUMIF(AI56:AI125,Setting!B6,AH56:AH125)</f>
        <v>0</v>
      </c>
      <c r="AI21" s="381"/>
      <c r="AJ21" s="380">
        <f>AH21+SUMIF(AK44:AK53,Setting!B6,AJ44:AK53)+SUMIF(AK38,Setting!B6,AJ38:AK38)+SUMIF(AK40,Setting!B6,AJ40:AK40)-SUMIF(AK37,Setting!B6,AJ37:AK37)-SUMIF(AK39,Setting!B6,AJ39:AK39)-SUMIF(AK56:AK125,Setting!B6,AJ56:AJ125)</f>
        <v>0</v>
      </c>
      <c r="AK21" s="381"/>
      <c r="AL21" s="380">
        <f>AJ21+SUMIF(AM44:AM53,Setting!B6,AL44:AM53)+SUMIF(AM38,Setting!B6,AL38:AM38)+SUMIF(AM40,Setting!B6,AL40:AM40)-SUMIF(AM37,Setting!B6,AL37:AM37)-SUMIF(AM39,Setting!B6,AL39:AM39)-SUMIF(AM56:AM125,Setting!B6,AL56:AL125)</f>
        <v>0</v>
      </c>
      <c r="AM21" s="381"/>
      <c r="AN21" s="380">
        <f>AL21+SUMIF(AO44:AO53,Setting!B6,AN44:AO53)+SUMIF(AO38,Setting!B6,AN38:AO38)+SUMIF(AO40,Setting!B6,AN40:AO40)-SUMIF(AO37,Setting!B6,AN37:AO37)-SUMIF(AO39,Setting!B6,AN39:AO39)-SUMIF(AO56:AO125,Setting!B6,AN56:AN125)</f>
        <v>0</v>
      </c>
      <c r="AO21" s="381"/>
      <c r="AP21" s="380">
        <f>AN21+SUMIF(AQ44:AQ53,Setting!B6,AP44:AQ53)+SUMIF(AQ38,Setting!B6,AP38:AQ38)+SUMIF(AQ40,Setting!B6,AP40:AQ40)-SUMIF(AQ37,Setting!B6,AP37:AQ37)-SUMIF(AQ39,Setting!B6,AP39:AQ39)-SUMIF(AQ56:AQ125,Setting!B6,AP56:AP125)</f>
        <v>0</v>
      </c>
      <c r="AQ21" s="381"/>
      <c r="AR21" s="380">
        <f>AP21+SUMIF(AS44:AS53,Setting!B6,AR44:AS53)+SUMIF(AS38,Setting!B6,AR38:AS38)+SUMIF(AS40,Setting!B6,AR40:AS40)-SUMIF(AS37,Setting!B6,AR37:AS37)-SUMIF(AS39,Setting!B6,AR39:AS39)-SUMIF(AS56:AS125,Setting!B6,AR56:AR125)</f>
        <v>0</v>
      </c>
      <c r="AS21" s="381"/>
      <c r="AT21" s="380">
        <f>AR21+SUMIF(AU44:AU53,Setting!B6,AT44:AU53)+SUMIF(AU38,Setting!B6,AT38:AU38)+SUMIF(AU40,Setting!B6,AT40:AU40)-SUMIF(AU37,Setting!B6,AT37:AU37)-SUMIF(AU39,Setting!B6,AT39:AU39)-SUMIF(AU56:AU125,Setting!B6,AT56:AT125)</f>
        <v>0</v>
      </c>
      <c r="AU21" s="381"/>
      <c r="AV21" s="380">
        <f>AT21+SUMIF(AW44:AW53,Setting!B6,AV44:AW53)+SUMIF(AW38,Setting!B6,AV38:AW38)+SUMIF(AW40,Setting!B6,AV40:AW40)-SUMIF(AW37,Setting!B6,AV37:AW37)-SUMIF(AW39,Setting!B6,AV39:AW39)-SUMIF(AW56:AW125,Setting!B6,AV56:AV125)</f>
        <v>0</v>
      </c>
      <c r="AW21" s="381"/>
      <c r="AX21" s="380">
        <f>AV21+SUMIF(AY44:AY53,Setting!B6,AX44:AY53)+SUMIF(AY38,Setting!B6,AX38:AY38)+SUMIF(AY40,Setting!B6,AX40:AY40)-SUMIF(AY37,Setting!B6,AX37:AY37)-SUMIF(AY39,Setting!B6,AX39:AY39)-SUMIF(AY56:AY125,Setting!B6,AX56:AX125)</f>
        <v>0</v>
      </c>
      <c r="AY21" s="381"/>
      <c r="AZ21" s="380">
        <f>AX21+SUMIF(BA44:BA53,Setting!B6,AZ44:BA53)+SUMIF(BA38,Setting!B6,AZ38:BA38)+SUMIF(BA40,Setting!B6,AZ40:BA40)-SUMIF(BA37,Setting!B6,AZ37:BA37)-SUMIF(BA39,Setting!B6,AZ39:BA39)-SUMIF(BA56:BA125,Setting!B6,AZ56:AZ125)</f>
        <v>0</v>
      </c>
      <c r="BA21" s="381"/>
      <c r="BB21" s="380">
        <f>AZ21+SUMIF(BC44:BC53,Setting!B6,BB44:BC53)+SUMIF(BC38,Setting!B6,BB38:BC38)+SUMIF(BC40,Setting!B6,BB40:BC40)-SUMIF(BC37,Setting!B6,BB37:BC37)-SUMIF(BC39,Setting!B6,BB39:BC39)-SUMIF(BC56:BC125,Setting!B6,BB56:BB125)</f>
        <v>0</v>
      </c>
      <c r="BC21" s="381"/>
      <c r="BD21" s="380">
        <f>BB21+SUMIF(BE44:BE53,Setting!B6,BD44:BE53)+SUMIF(BE38,Setting!B6,BD38:BE38)+SUMIF(BE40,Setting!B6,BD40:BE40)-SUMIF(BE37,Setting!B6,BD37:BE37)-SUMIF(BE39,Setting!B6,BD39:BE39)-SUMIF(BE56:BE125,Setting!B6,BD56:BE125)</f>
        <v>0</v>
      </c>
      <c r="BE21" s="381"/>
      <c r="BF21" s="380">
        <f>BD21+SUMIF(BG44:BG53,Setting!B6,BF44:BG53)+SUMIF(BG38,Setting!B6,BF38:BG38)+SUMIF(BG40,Setting!B6,BF40:BG40)-SUMIF(BG37,Setting!B6,BF37:BG37)-SUMIF(BG39,Setting!B6,BF39:BG39)-SUMIF(BG56:BG125,Setting!B6,BF56:BF125)</f>
        <v>0</v>
      </c>
      <c r="BG21" s="381"/>
      <c r="BH21" s="380">
        <f>BF21+SUMIF(BI44:BI53,Setting!B6,BH44:BI53)+SUMIF(BI38,Setting!B6,BH38:BI38)+SUMIF(BI40,Setting!B6,BH40:BI40)-SUMIF(BI37,Setting!B6,BH37:BI37)-SUMIF(BI39,Setting!B6,BH39:BI39)-SUMIF(BI56:BI125,Setting!B6,BH56:BH125)</f>
        <v>0</v>
      </c>
      <c r="BI21" s="381"/>
      <c r="BJ21" s="380">
        <f>BH21+SUMIF(BK44:BK53,Setting!B6,BJ44:BK53)+SUMIF(BK38,Setting!B6,BJ38:BK38)+SUMIF(BK40,Setting!B6,BJ40:BK40)-SUMIF(BK37,Setting!B6,BJ37:BK37)-SUMIF(BK39,Setting!B6,BJ39:BK39)-SUMIF(BK56:BK125,Setting!B6,BJ56:BJ125)</f>
        <v>0</v>
      </c>
      <c r="BK21" s="381"/>
      <c r="BL21" s="380">
        <f>BJ21+SUMIF(BM44:BM53,Setting!B6,BL44:BM53)+SUMIF(BM38,Setting!B6,BL38:BM38)+SUMIF(BM40,Setting!B6,BL40:BM40)-SUMIF(BM37,Setting!B6,BL37:BM37)-SUMIF(BM39,Setting!B6,BL39:BM39)-SUMIF(BM56:BM125,Setting!B6,BL56:BL125)</f>
        <v>0</v>
      </c>
      <c r="BM21" s="382"/>
    </row>
    <row r="22" spans="2:65" s="43" customFormat="1" ht="18.75" customHeight="1">
      <c r="B22" s="390"/>
      <c r="C22" s="121">
        <f>Setting!B7</f>
        <v>0</v>
      </c>
      <c r="D22" s="376">
        <f>'2'!BH22+SUMIF(E44:E53,Setting!$B$7,D44:E53)+SUMIF(E38,Setting!$B$7,D38:E38)+SUMIF(E40,Setting!$B$7,D40:E40)-SUMIF(E37,Setting!$B$7,D37:E37)-SUMIF(E39,Setting!$B$7,D39:E39)-SUMIF(E56:E125,Setting!$B$7,D56:D125)</f>
        <v>0</v>
      </c>
      <c r="E22" s="377"/>
      <c r="F22" s="376">
        <f>D22+SUMIF(G44:G53,Setting!B7,F44:G53)+SUMIF(G38,Setting!B7,F38:G38)+SUMIF(G40,Setting!B7,F40:G40)-SUMIF(G37,Setting!B7,F37:G37)-SUMIF(G39,Setting!B7,F39:G39)-SUMIF(G56:G125,Setting!B7,F56:F125)</f>
        <v>0</v>
      </c>
      <c r="G22" s="377"/>
      <c r="H22" s="376">
        <f>F22+SUMIF(I44:I53,Setting!B7,H44:I53)+SUMIF(I38,Setting!B7,H38:I38)+SUMIF(I40,Setting!B7,H40:I40)-SUMIF(I37,Setting!B7,H37:I37)-SUMIF(I39,Setting!B7,H39:I39)-SUMIF(I56:I125,Setting!B7,H56:H125)</f>
        <v>0</v>
      </c>
      <c r="I22" s="377"/>
      <c r="J22" s="376">
        <f>H22+SUMIF(K44:K53,Setting!B7,J44:K53)+SUMIF(K38,Setting!B7,J38:K38)+SUMIF(K40,Setting!B7,J40:K40)-SUMIF(K37,Setting!B7,J37:K37)-SUMIF(K39,Setting!B7,J39:K39)-SUMIF(K56:K125,Setting!B7,J56:J125)</f>
        <v>0</v>
      </c>
      <c r="K22" s="377"/>
      <c r="L22" s="376">
        <f>J22+SUMIF(M44:M53,Setting!B7,L44:M53)+SUMIF(M38,Setting!B7,L38:M38)+SUMIF(M40,Setting!B7,L40:M40)-SUMIF(M37,Setting!B7,L37:M37)-SUMIF(M39,Setting!B7,L39:M39)-SUMIF(M56:M125,Setting!B7,L56:L125)</f>
        <v>0</v>
      </c>
      <c r="M22" s="377"/>
      <c r="N22" s="376">
        <f>L22+SUMIF(O44:O53,Setting!B7,N44:O53)+SUMIF(O38,Setting!B7,N38:O38)+SUMIF(O40,Setting!B7,N40:O40)-SUMIF(O37,Setting!B7,N37:O37)-SUMIF(O39,Setting!B7,N39:O39)-SUMIF(O56:O125,Setting!B7,N56:N125)</f>
        <v>0</v>
      </c>
      <c r="O22" s="377"/>
      <c r="P22" s="376">
        <f>N22+SUMIF(Q44:Q53,Setting!B7,P44:Q53)+SUMIF(Q38,Setting!B7,P38:Q38)+SUMIF(Q40,Setting!B7,P40:Q40)-SUMIF(Q37,Setting!B7,P37:Q37)-SUMIF(Q39,Setting!B7,P39:Q39)-SUMIF(Q56:Q125,Setting!B7,P56:P125)</f>
        <v>0</v>
      </c>
      <c r="Q22" s="377"/>
      <c r="R22" s="376">
        <f>P22+SUMIF(S44:S53,Setting!B7,R44:S53)+SUMIF(S38,Setting!B7,R38:S38)+SUMIF(S40,Setting!B7,R40:S40)-SUMIF(S37,Setting!B7,R37:S37)-SUMIF(S39,Setting!B7,R39:S39)-SUMIF(S56:S125,Setting!B7,R56:R125)</f>
        <v>0</v>
      </c>
      <c r="S22" s="377"/>
      <c r="T22" s="376">
        <f>R22+SUMIF(U44:U53,Setting!B7,T44:U53)+SUMIF(U38,Setting!B7,T38:U38)+SUMIF(U40,Setting!B7,T40:U40)-SUMIF(U37,Setting!B7,T37:U37)-SUMIF(U39,Setting!B7,T39:U39)-SUMIF(U56:U125,Setting!B7,T56:T125)</f>
        <v>0</v>
      </c>
      <c r="U22" s="377"/>
      <c r="V22" s="376">
        <f>T22+SUMIF(W44:W53,Setting!B7,V44:W53)+SUMIF(W38,Setting!B7,V38:W38)+SUMIF(W40,Setting!B7,V40:W40)-SUMIF(W37,Setting!B7,V37:W37)-SUMIF(W39,Setting!B7,V39:W39)-SUMIF(W56:W125,Setting!B7,V56:V125)</f>
        <v>0</v>
      </c>
      <c r="W22" s="377"/>
      <c r="X22" s="376">
        <f>V22+SUMIF(Y44:Y53,Setting!B7,X44:Y53)+SUMIF(Y38,Setting!B7,X38:Y38)+SUMIF(Y40,Setting!B7,X40:Y40)-SUMIF(Y37,Setting!B7,X37:Y37)-SUMIF(Y39,Setting!B7,X39:Y39)-SUMIF(Y56:Y125,Setting!B7,X56:X125)</f>
        <v>0</v>
      </c>
      <c r="Y22" s="377"/>
      <c r="Z22" s="376">
        <f>X22+SUMIF(AA44:AA53,Setting!B7,Z44:AA53)+SUMIF(AA38,Setting!B7,Z38:AA38)+SUMIF(AA40,Setting!B7,Z40:AA40)-SUMIF(AA37,Setting!B7,Z37:AA37)-SUMIF(AA39,Setting!B7,Z39:AA39)-SUMIF(AA56:AA125,Setting!B7,Z56:Z125)</f>
        <v>0</v>
      </c>
      <c r="AA22" s="377"/>
      <c r="AB22" s="376">
        <f>Z22+SUMIF(AC44:AC53,Setting!B7,AB44:AC53)+SUMIF(AC38,Setting!B7,AB38:AC38)+SUMIF(AC40,Setting!B7,AB40:AC40)-SUMIF(AC37,Setting!B7,AB37:AC37)-SUMIF(AC39,Setting!B7,AB39:AC39)-SUMIF(AC56:AC125,Setting!B7,AB56:AB125)</f>
        <v>0</v>
      </c>
      <c r="AC22" s="377"/>
      <c r="AD22" s="376">
        <f>AB22+SUMIF(AE44:AE53,Setting!B7,AD44:AE53)+SUMIF(AE38,Setting!B7,AD38:AE38)+SUMIF(AE40,Setting!B7,AD40:AE40)-SUMIF(AE37,Setting!B7,AD37:AE37)-SUMIF(AE39,Setting!B7,AD39:AE39)-SUMIF(AE56:AE125,Setting!B7,AD56:AE125)</f>
        <v>0</v>
      </c>
      <c r="AE22" s="377"/>
      <c r="AF22" s="376">
        <f>AD22+SUMIF(AG44:AG53,Setting!B7,AF44:AG53)+SUMIF(AG38,Setting!B7,AF38:AG38)+SUMIF(AG40,Setting!B7,AF40:AG40)-SUMIF(AG37,Setting!B7,AF37:AG37)-SUMIF(AG39,Setting!B7,AF39:AG39)-SUMIF(AG56:AG125,Setting!B7,AF56:AF125)</f>
        <v>0</v>
      </c>
      <c r="AG22" s="377"/>
      <c r="AH22" s="376">
        <f>AF22+SUMIF(AI44:AI53,Setting!B7,AH44:AI53)+SUMIF(AI38,Setting!B7,AH38:AI38)+SUMIF(AI40,Setting!B7,AH40:AI40)-SUMIF(AI37,Setting!B7,AH37:AI37)-SUMIF(AI39,Setting!B7,AH39:AI39)-SUMIF(AI56:AI125,Setting!B7,AH56:AH125)</f>
        <v>0</v>
      </c>
      <c r="AI22" s="377"/>
      <c r="AJ22" s="376">
        <f>AH22+SUMIF(AK44:AK53,Setting!B7,AJ44:AK53)+SUMIF(AK38,Setting!B7,AJ38:AK38)+SUMIF(AK40,Setting!B7,AJ40:AK40)-SUMIF(AK37,Setting!B7,AJ37:AK37)-SUMIF(AK39,Setting!B7,AJ39:AK39)-SUMIF(AK56:AK125,Setting!B7,AJ56:AJ125)</f>
        <v>0</v>
      </c>
      <c r="AK22" s="377"/>
      <c r="AL22" s="376">
        <f>AJ22+SUMIF(AM44:AM53,Setting!B7,AL44:AM53)+SUMIF(AM38,Setting!B7,AL38:AM38)+SUMIF(AM40,Setting!B7,AL40:AM40)-SUMIF(AM37,Setting!B7,AL37:AM37)-SUMIF(AM39,Setting!B7,AL39:AM39)-SUMIF(AM56:AM125,Setting!B7,AL56:AL125)</f>
        <v>0</v>
      </c>
      <c r="AM22" s="377"/>
      <c r="AN22" s="376">
        <f>AL22+SUMIF(AO44:AO53,Setting!B7,AN44:AO53)+SUMIF(AO38,Setting!B7,AN38:AO38)+SUMIF(AO40,Setting!B7,AN40:AO40)-SUMIF(AO37,Setting!B7,AN37:AO37)-SUMIF(AO39,Setting!B7,AN39:AO39)-SUMIF(AO56:AO125,Setting!B7,AN56:AN125)</f>
        <v>0</v>
      </c>
      <c r="AO22" s="377"/>
      <c r="AP22" s="376">
        <f>AN22+SUMIF(AQ44:AQ53,Setting!B7,AP44:AQ53)+SUMIF(AQ38,Setting!B7,AP38:AQ38)+SUMIF(AQ40,Setting!B7,AP40:AQ40)-SUMIF(AQ37,Setting!B7,AP37:AQ37)-SUMIF(AQ39,Setting!B7,AP39:AQ39)-SUMIF(AQ56:AQ125,Setting!B7,AP56:AP125)</f>
        <v>0</v>
      </c>
      <c r="AQ22" s="377"/>
      <c r="AR22" s="376">
        <f>AP22+SUMIF(AS44:AS53,Setting!B7,AR44:AS53)+SUMIF(AS38,Setting!B7,AR38:AS38)+SUMIF(AS40,Setting!B7,AR40:AS40)-SUMIF(AS37,Setting!B7,AR37:AS37)-SUMIF(AS39,Setting!B7,AR39:AS39)-SUMIF(AS56:AS125,Setting!B7,AR56:AR125)</f>
        <v>0</v>
      </c>
      <c r="AS22" s="377"/>
      <c r="AT22" s="376">
        <f>AR22+SUMIF(AU44:AU53,Setting!B7,AT44:AU53)+SUMIF(AU38,Setting!B7,AT38:AU38)+SUMIF(AU40,Setting!B7,AT40:AU40)-SUMIF(AU37,Setting!B7,AT37:AU37)-SUMIF(AU39,Setting!B7,AT39:AU39)-SUMIF(AU56:AU125,Setting!B7,AT56:AT125)</f>
        <v>0</v>
      </c>
      <c r="AU22" s="377"/>
      <c r="AV22" s="376">
        <f>AT22+SUMIF(AW44:AW53,Setting!B7,AV44:AW53)+SUMIF(AW38,Setting!B7,AV38:AW38)+SUMIF(AW40,Setting!B7,AV40:AW40)-SUMIF(AW37,Setting!B7,AV37:AW37)-SUMIF(AW39,Setting!B7,AV39:AW39)-SUMIF(AW56:AW125,Setting!B7,AV56:AV125)</f>
        <v>0</v>
      </c>
      <c r="AW22" s="377"/>
      <c r="AX22" s="376">
        <f>AV22+SUMIF(AY44:AY53,Setting!B7,AX44:AY53)+SUMIF(AY38,Setting!B7,AX38:AY38)+SUMIF(AY40,Setting!B7,AX40:AY40)-SUMIF(AY37,Setting!B7,AX37:AY37)-SUMIF(AY39,Setting!B7,AX39:AY39)-SUMIF(AY56:AY125,Setting!B7,AX56:AX125)</f>
        <v>0</v>
      </c>
      <c r="AY22" s="377"/>
      <c r="AZ22" s="376">
        <f>AX22+SUMIF(BA44:BA53,Setting!B7,AZ44:BA53)+SUMIF(BA38,Setting!B7,AZ38:BA38)+SUMIF(BA40,Setting!B7,AZ40:BA40)-SUMIF(BA37,Setting!B7,AZ37:BA37)-SUMIF(BA39,Setting!B7,AZ39:BA39)-SUMIF(BA56:BA125,Setting!B7,AZ56:AZ125)</f>
        <v>0</v>
      </c>
      <c r="BA22" s="377"/>
      <c r="BB22" s="376">
        <f>AZ22+SUMIF(BC44:BC53,Setting!B7,BB44:BC53)+SUMIF(BC38,Setting!B7,BB38:BC38)+SUMIF(BC40,Setting!B7,BB40:BC40)-SUMIF(BC37,Setting!B7,BB37:BC37)-SUMIF(BC39,Setting!B7,BB39:BC39)-SUMIF(BC56:BC125,Setting!B7,BB56:BB125)</f>
        <v>0</v>
      </c>
      <c r="BC22" s="377"/>
      <c r="BD22" s="376">
        <f>BB22+SUMIF(BE44:BE53,Setting!B7,BD44:BE53)+SUMIF(BE38,Setting!B7,BD38:BE38)+SUMIF(BE40,Setting!B7,BD40:BE40)-SUMIF(BE37,Setting!B7,BD37:BE37)-SUMIF(BE39,Setting!B7,BD39:BE39)-SUMIF(BE56:BE125,Setting!B7,BD56:BE125)</f>
        <v>0</v>
      </c>
      <c r="BE22" s="377"/>
      <c r="BF22" s="376">
        <f>BD22+SUMIF(BG44:BG53,Setting!B7,BF44:BG53)+SUMIF(BG38,Setting!B7,BF38:BG38)+SUMIF(BG40,Setting!B7,BF40:BG40)-SUMIF(BG37,Setting!B7,BF37:BG37)-SUMIF(BG39,Setting!B7,BF39:BG39)-SUMIF(BG56:BG125,Setting!B7,BF56:BF125)</f>
        <v>0</v>
      </c>
      <c r="BG22" s="377"/>
      <c r="BH22" s="376">
        <f>BF22+SUMIF(BI44:BI53,Setting!B7,BH44:BI53)+SUMIF(BI38,Setting!B7,BH38:BI38)+SUMIF(BI40,Setting!B7,BH40:BI40)-SUMIF(BI37,Setting!B7,BH37:BI37)-SUMIF(BI39,Setting!B7,BH39:BI39)-SUMIF(BI56:BI125,Setting!B7,BH56:BH125)</f>
        <v>0</v>
      </c>
      <c r="BI22" s="377"/>
      <c r="BJ22" s="376">
        <f>BH22+SUMIF(BK44:BK53,Setting!B7,BJ44:BK53)+SUMIF(BK38,Setting!B7,BJ38:BK38)+SUMIF(BK40,Setting!B7,BJ40:BK40)-SUMIF(BK37,Setting!B7,BJ37:BK37)-SUMIF(BK39,Setting!B7,BJ39:BK39)-SUMIF(BK56:BK125,Setting!B7,BJ56:BJ125)</f>
        <v>0</v>
      </c>
      <c r="BK22" s="377"/>
      <c r="BL22" s="376">
        <f>BJ22+SUMIF(BM44:BM53,Setting!B7,BL44:BM53)+SUMIF(BM38,Setting!B7,BL38:BM38)+SUMIF(BM40,Setting!B7,BL40:BM40)-SUMIF(BM37,Setting!B7,BL37:BM37)-SUMIF(BM39,Setting!B7,BL39:BM39)-SUMIF(BM56:BM125,Setting!B7,BL56:BL125)</f>
        <v>0</v>
      </c>
      <c r="BM22" s="378"/>
    </row>
    <row r="23" spans="2:65" s="43" customFormat="1" ht="18.75" customHeight="1">
      <c r="B23" s="390"/>
      <c r="C23" s="71">
        <f>Setting!B8</f>
        <v>0</v>
      </c>
      <c r="D23" s="380">
        <f>'2'!BH23+SUMIF(E44:E53,Setting!$B$8,D44:E53)+SUMIF(E38,Setting!$B$8,D38:E38)+SUMIF(E40,Setting!$B$8,D40:E40)-SUMIF(E37,Setting!$B$8,D37:E37)-SUMIF(E39,Setting!$B$8,D39:E39)-SUMIF(E56:E125,Setting!$B$8,D56:D125)</f>
        <v>0</v>
      </c>
      <c r="E23" s="381"/>
      <c r="F23" s="380">
        <f>D23+SUMIF(G44:G53,Setting!B8,F44:G53)+SUMIF(G38,Setting!B8,F38:G38)+SUMIF(G40,Setting!B8,F40:G40)-SUMIF(G37,Setting!B8,F37:G37)-SUMIF(G39,Setting!B8,F39:G39)-SUMIF(G56:G125,Setting!B8,F56:F125)</f>
        <v>0</v>
      </c>
      <c r="G23" s="381"/>
      <c r="H23" s="380">
        <f>F23+SUMIF(I44:I53,Setting!B8,H44:I53)+SUMIF(I38,Setting!B8,H38:I38)+SUMIF(I40,Setting!B8,H40:I40)-SUMIF(I37,Setting!B8,H37:I37)-SUMIF(I39,Setting!B8,H39:I39)-SUMIF(I56:I125,Setting!B8,H56:H125)</f>
        <v>0</v>
      </c>
      <c r="I23" s="381"/>
      <c r="J23" s="380">
        <f>H23+SUMIF(K44:K53,Setting!B8,J44:K53)+SUMIF(K38,Setting!B8,J38:K38)+SUMIF(K40,Setting!B8,J40:K40)-SUMIF(K37,Setting!B8,J37:K37)-SUMIF(K39,Setting!B8,J39:K39)-SUMIF(K56:K125,Setting!B8,J56:J125)</f>
        <v>0</v>
      </c>
      <c r="K23" s="381"/>
      <c r="L23" s="380">
        <f>J23+SUMIF(M44:M53,Setting!B8,L44:M53)+SUMIF(M38,Setting!B8,L38:M38)+SUMIF(M40,Setting!B8,L40:M40)-SUMIF(M37,Setting!B8,L37:M37)-SUMIF(M39,Setting!B8,L39:M39)-SUMIF(M56:M125,Setting!B8,L56:L125)</f>
        <v>0</v>
      </c>
      <c r="M23" s="381"/>
      <c r="N23" s="380">
        <f>L23+SUMIF(O44:O53,Setting!B8,N44:O53)+SUMIF(O38,Setting!B8,N38:O38)+SUMIF(O40,Setting!B8,N40:O40)-SUMIF(O37,Setting!B8,N37:O37)-SUMIF(O39,Setting!B8,N39:O39)-SUMIF(O56:O125,Setting!B8,N56:N125)</f>
        <v>0</v>
      </c>
      <c r="O23" s="381"/>
      <c r="P23" s="380">
        <f>N23+SUMIF(Q44:Q53,Setting!B8,P44:Q53)+SUMIF(Q38,Setting!B8,P38:Q38)+SUMIF(Q40,Setting!B8,P40:Q40)-SUMIF(Q37,Setting!B8,P37:Q37)-SUMIF(Q39,Setting!B8,P39:Q39)-SUMIF(Q56:Q125,Setting!B8,P56:P125)</f>
        <v>0</v>
      </c>
      <c r="Q23" s="381"/>
      <c r="R23" s="380">
        <f>P23+SUMIF(S44:S53,Setting!B8,R44:S53)+SUMIF(S38,Setting!B8,R38:S38)+SUMIF(S40,Setting!B8,R40:S40)-SUMIF(S37,Setting!B8,R37:S37)-SUMIF(S39,Setting!B8,R39:S39)-SUMIF(S56:S125,Setting!B8,R56:R125)</f>
        <v>0</v>
      </c>
      <c r="S23" s="381"/>
      <c r="T23" s="380">
        <f>R23+SUMIF(U44:U53,Setting!B8,T44:U53)+SUMIF(U38,Setting!B8,T38:U38)+SUMIF(U40,Setting!B8,T40:U40)-SUMIF(U37,Setting!B8,T37:U37)-SUMIF(U39,Setting!B8,T39:U39)-SUMIF(U56:U125,Setting!B8,T56:T125)</f>
        <v>0</v>
      </c>
      <c r="U23" s="381"/>
      <c r="V23" s="380">
        <f>T23+SUMIF(W44:W53,Setting!B8,V44:W53)+SUMIF(W38,Setting!B8,V38:W38)+SUMIF(W40,Setting!B8,V40:W40)-SUMIF(W37,Setting!B8,V37:W37)-SUMIF(W39,Setting!B8,V39:W39)-SUMIF(W56:W125,Setting!B8,V56:V125)</f>
        <v>0</v>
      </c>
      <c r="W23" s="381"/>
      <c r="X23" s="380">
        <f>V23+SUMIF(Y44:Y53,Setting!B8,X44:Y53)+SUMIF(Y38,Setting!B8,X38:Y38)+SUMIF(Y40,Setting!B8,X40:Y40)-SUMIF(Y37,Setting!B8,X37:Y37)-SUMIF(Y39,Setting!B8,X39:Y39)-SUMIF(Y56:Y125,Setting!B8,X56:X125)</f>
        <v>0</v>
      </c>
      <c r="Y23" s="381"/>
      <c r="Z23" s="380">
        <f>X23+SUMIF(AA44:AA53,Setting!B8,Z44:AA53)+SUMIF(AA38,Setting!B8,Z38:AA38)+SUMIF(AA40,Setting!B8,Z40:AA40)-SUMIF(AA37,Setting!B8,Z37:AA37)-SUMIF(AA39,Setting!B8,Z39:AA39)-SUMIF(AA56:AA125,Setting!B8,Z56:Z125)</f>
        <v>0</v>
      </c>
      <c r="AA23" s="381"/>
      <c r="AB23" s="380">
        <f>Z23+SUMIF(AC44:AC53,Setting!B8,AB44:AC53)+SUMIF(AC38,Setting!B8,AB38:AC38)+SUMIF(AC40,Setting!B8,AB40:AC40)-SUMIF(AC37,Setting!B8,AB37:AC37)-SUMIF(AC39,Setting!B8,AB39:AC39)-SUMIF(AC56:AC125,Setting!B8,AB56:AB125)</f>
        <v>0</v>
      </c>
      <c r="AC23" s="381"/>
      <c r="AD23" s="380">
        <f>AB23+SUMIF(AE44:AE53,Setting!B8,AD44:AE53)+SUMIF(AE38,Setting!B8,AD38:AE38)+SUMIF(AE40,Setting!B8,AD40:AE40)-SUMIF(AE37,Setting!B8,AD37:AE37)-SUMIF(AE39,Setting!B8,AD39:AE39)-SUMIF(AE56:AE125,Setting!B8,AD56:AE125)</f>
        <v>0</v>
      </c>
      <c r="AE23" s="381"/>
      <c r="AF23" s="380">
        <f>AD23+SUMIF(AG44:AG53,Setting!B8,AF44:AG53)+SUMIF(AG38,Setting!B8,AF38:AG38)+SUMIF(AG40,Setting!B8,AF40:AG40)-SUMIF(AG37,Setting!B8,AF37:AG37)-SUMIF(AG39,Setting!B8,AF39:AG39)-SUMIF(AG56:AG125,Setting!B8,AF56:AF125)</f>
        <v>0</v>
      </c>
      <c r="AG23" s="381"/>
      <c r="AH23" s="380">
        <f>AF23+SUMIF(AI44:AI53,Setting!B8,AH44:AI53)+SUMIF(AI38,Setting!B8,AH38:AI38)+SUMIF(AI40,Setting!B8,AH40:AI40)-SUMIF(AI37,Setting!B8,AH37:AI37)-SUMIF(AI39,Setting!B8,AH39:AI39)-SUMIF(AI56:AI125,Setting!B8,AH56:AH125)</f>
        <v>0</v>
      </c>
      <c r="AI23" s="381"/>
      <c r="AJ23" s="380">
        <f>AH23+SUMIF(AK44:AK53,Setting!B8,AJ44:AK53)+SUMIF(AK38,Setting!B8,AJ38:AK38)+SUMIF(AK40,Setting!B8,AJ40:AK40)-SUMIF(AK37,Setting!B8,AJ37:AK37)-SUMIF(AK39,Setting!B8,AJ39:AK39)-SUMIF(AK56:AK125,Setting!B8,AJ56:AJ125)</f>
        <v>0</v>
      </c>
      <c r="AK23" s="381"/>
      <c r="AL23" s="380">
        <f>AJ23+SUMIF(AM44:AM53,Setting!B8,AL44:AM53)+SUMIF(AM38,Setting!B8,AL38:AM38)+SUMIF(AM40,Setting!B8,AL40:AM40)-SUMIF(AM37,Setting!B8,AL37:AM37)-SUMIF(AM39,Setting!B8,AL39:AM39)-SUMIF(AM56:AM125,Setting!B8,AL56:AL125)</f>
        <v>0</v>
      </c>
      <c r="AM23" s="381"/>
      <c r="AN23" s="380">
        <f>AL23+SUMIF(AO44:AO53,Setting!B8,AN44:AO53)+SUMIF(AO38,Setting!B8,AN38:AO38)+SUMIF(AO40,Setting!B8,AN40:AO40)-SUMIF(AO37,Setting!B8,AN37:AO37)-SUMIF(AO39,Setting!B8,AN39:AO39)-SUMIF(AO56:AO125,Setting!B8,AN56:AN125)</f>
        <v>0</v>
      </c>
      <c r="AO23" s="381"/>
      <c r="AP23" s="380">
        <f>AN23+SUMIF(AQ44:AQ53,Setting!B8,AP44:AQ53)+SUMIF(AQ38,Setting!B8,AP38:AQ38)+SUMIF(AQ40,Setting!B8,AP40:AQ40)-SUMIF(AQ37,Setting!B8,AP37:AQ37)-SUMIF(AQ39,Setting!B8,AP39:AQ39)-SUMIF(AQ56:AQ125,Setting!B8,AP56:AP125)</f>
        <v>0</v>
      </c>
      <c r="AQ23" s="381"/>
      <c r="AR23" s="380">
        <f>AP23+SUMIF(AS44:AS53,Setting!B8,AR44:AS53)+SUMIF(AS38,Setting!B8,AR38:AS38)+SUMIF(AS40,Setting!B8,AR40:AS40)-SUMIF(AS37,Setting!B8,AR37:AS37)-SUMIF(AS39,Setting!B8,AR39:AS39)-SUMIF(AS56:AS125,Setting!B8,AR56:AR125)</f>
        <v>0</v>
      </c>
      <c r="AS23" s="381"/>
      <c r="AT23" s="380">
        <f>AR23+SUMIF(AU44:AU53,Setting!B8,AT44:AU53)+SUMIF(AU38,Setting!B8,AT38:AU38)+SUMIF(AU40,Setting!B8,AT40:AU40)-SUMIF(AU37,Setting!B8,AT37:AU37)-SUMIF(AU39,Setting!B8,AT39:AU39)-SUMIF(AU56:AU125,Setting!B8,AT56:AT125)</f>
        <v>0</v>
      </c>
      <c r="AU23" s="381"/>
      <c r="AV23" s="380">
        <f>AT23+SUMIF(AW44:AW53,Setting!B8,AV44:AW53)+SUMIF(AW38,Setting!B8,AV38:AW38)+SUMIF(AW40,Setting!B8,AV40:AW40)-SUMIF(AW37,Setting!B8,AV37:AW37)-SUMIF(AW39,Setting!B8,AV39:AW39)-SUMIF(AW56:AW125,Setting!B8,AV56:AV125)</f>
        <v>0</v>
      </c>
      <c r="AW23" s="381"/>
      <c r="AX23" s="380">
        <f>AV23+SUMIF(AY44:AY53,Setting!B8,AX44:AY53)+SUMIF(AY38,Setting!B8,AX38:AY38)+SUMIF(AY40,Setting!B8,AX40:AY40)-SUMIF(AY37,Setting!B8,AX37:AY37)-SUMIF(AY39,Setting!B8,AX39:AY39)-SUMIF(AY56:AY125,Setting!B8,AX56:AX125)</f>
        <v>0</v>
      </c>
      <c r="AY23" s="381"/>
      <c r="AZ23" s="380">
        <f>AX23+SUMIF(BA44:BA53,Setting!B8,AZ44:BA53)+SUMIF(BA38,Setting!B8,AZ38:BA38)+SUMIF(BA40,Setting!B8,AZ40:BA40)-SUMIF(BA37,Setting!B8,AZ37:BA37)-SUMIF(BA39,Setting!B8,AZ39:BA39)-SUMIF(BA56:BA125,Setting!B8,AZ56:AZ125)</f>
        <v>0</v>
      </c>
      <c r="BA23" s="381"/>
      <c r="BB23" s="380">
        <f>AZ23+SUMIF(BC44:BC53,Setting!B8,BB44:BC53)+SUMIF(BC38,Setting!B8,BB38:BC38)+SUMIF(BC40,Setting!B8,BB40:BC40)-SUMIF(BC37,Setting!B8,BB37:BC37)-SUMIF(BC39,Setting!B8,BB39:BC39)-SUMIF(BC56:BC125,Setting!B8,BB56:BB125)</f>
        <v>0</v>
      </c>
      <c r="BC23" s="381"/>
      <c r="BD23" s="380">
        <f>BB23+SUMIF(BE44:BE53,Setting!B8,BD44:BE53)+SUMIF(BE38,Setting!B8,BD38:BE38)+SUMIF(BE40,Setting!B8,BD40:BE40)-SUMIF(BE37,Setting!B8,BD37:BE37)-SUMIF(BE39,Setting!B8,BD39:BE39)-SUMIF(BE56:BE125,Setting!B8,BD56:BE125)</f>
        <v>0</v>
      </c>
      <c r="BE23" s="381"/>
      <c r="BF23" s="380">
        <f>BD23+SUMIF(BG44:BG53,Setting!B8,BF44:BG53)+SUMIF(BG38,Setting!B8,BF38:BG38)+SUMIF(BG40,Setting!B8,BF40:BG40)-SUMIF(BG37,Setting!B8,BF37:BG37)-SUMIF(BG39,Setting!B8,BF39:BG39)-SUMIF(BG56:BG125,Setting!B8,BF56:BF125)</f>
        <v>0</v>
      </c>
      <c r="BG23" s="381"/>
      <c r="BH23" s="380">
        <f>BF23+SUMIF(BI44:BI53,Setting!B8,BH44:BI53)+SUMIF(BI38,Setting!B8,BH38:BI38)+SUMIF(BI40,Setting!B8,BH40:BI40)-SUMIF(BI37,Setting!B8,BH37:BI37)-SUMIF(BI39,Setting!B8,BH39:BI39)-SUMIF(BI56:BI125,Setting!B8,BH56:BH125)</f>
        <v>0</v>
      </c>
      <c r="BI23" s="381"/>
      <c r="BJ23" s="380">
        <f>BH23+SUMIF(BK44:BK53,Setting!B8,BJ44:BK53)+SUMIF(BK38,Setting!B8,BJ38:BK38)+SUMIF(BK40,Setting!B8,BJ40:BK40)-SUMIF(BK37,Setting!B8,BJ37:BK37)-SUMIF(BK39,Setting!B8,BJ39:BK39)-SUMIF(BK56:BK125,Setting!B8,BJ56:BJ125)</f>
        <v>0</v>
      </c>
      <c r="BK23" s="381"/>
      <c r="BL23" s="380">
        <f>BJ23+SUMIF(BM44:BM53,Setting!B8,BL44:BM53)+SUMIF(BM38,Setting!B8,BL38:BM38)+SUMIF(BM40,Setting!B8,BL40:BM40)-SUMIF(BM37,Setting!B8,BL37:BM37)-SUMIF(BM39,Setting!B8,BL39:BM39)-SUMIF(BM56:BM125,Setting!B8,BL56:BL125)</f>
        <v>0</v>
      </c>
      <c r="BM23" s="382"/>
    </row>
    <row r="24" spans="2:65" s="43" customFormat="1" ht="18.75" customHeight="1">
      <c r="B24" s="390"/>
      <c r="C24" s="121">
        <f>Setting!B9</f>
        <v>0</v>
      </c>
      <c r="D24" s="376">
        <f>'2'!BH24+SUMIF(E44:E53,Setting!$B$9,D44:E53)+SUMIF(E38,Setting!$B$9,D38:E38)+SUMIF(E40,Setting!$B$9,D40:E40)-SUMIF(E37,Setting!$B$9,D37:E37)-SUMIF(E39,Setting!$B$9,D39:E39)-SUMIF(E56:E125,Setting!$B$9,D56:D125)</f>
        <v>0</v>
      </c>
      <c r="E24" s="377"/>
      <c r="F24" s="376">
        <f>D24+SUMIF(G44:G53,Setting!B9,F44:G53)+SUMIF(G38,Setting!B9,F38:G38)+SUMIF(G40,Setting!B9,F40:G40)-SUMIF(G37,Setting!B9,F37:G37)-SUMIF(G39,Setting!B9,F39:G39)-SUMIF(G56:G125,Setting!B9,F56:F125)</f>
        <v>0</v>
      </c>
      <c r="G24" s="377"/>
      <c r="H24" s="376">
        <f>F24+SUMIF(I44:I53,Setting!B9,H44:I53)+SUMIF(I38,Setting!B9,H38:I38)+SUMIF(I40,Setting!B9,H40:I40)-SUMIF(I37,Setting!B9,H37:I37)-SUMIF(I39,Setting!B9,H39:I39)-SUMIF(I56:I125,Setting!B9,H56:H125)</f>
        <v>0</v>
      </c>
      <c r="I24" s="377"/>
      <c r="J24" s="376">
        <f>H24+SUMIF(K44:K53,Setting!B9,J44:K53)+SUMIF(K38,Setting!B9,J38:K38)+SUMIF(K40,Setting!B9,J40:K40)-SUMIF(K37,Setting!B9,J37:K37)-SUMIF(K39,Setting!B9,J39:K39)-SUMIF(K56:K125,Setting!B9,J56:J125)</f>
        <v>0</v>
      </c>
      <c r="K24" s="377"/>
      <c r="L24" s="376">
        <f>J24+SUMIF(M44:M53,Setting!B9,L44:M53)+SUMIF(M38,Setting!B9,L38:M38)+SUMIF(M40,Setting!B9,L40:M40)-SUMIF(M37,Setting!B9,L37:M37)-SUMIF(M39,Setting!B9,L39:M39)-SUMIF(M56:M125,Setting!B9,L56:L125)</f>
        <v>0</v>
      </c>
      <c r="M24" s="377"/>
      <c r="N24" s="376">
        <f>L24+SUMIF(O44:O53,Setting!B9,N44:O53)+SUMIF(O38,Setting!B9,N38:O38)+SUMIF(O40,Setting!B9,N40:O40)-SUMIF(O37,Setting!B9,N37:O37)-SUMIF(O39,Setting!B9,N39:O39)-SUMIF(O56:O125,Setting!B9,N56:N125)</f>
        <v>0</v>
      </c>
      <c r="O24" s="377"/>
      <c r="P24" s="376">
        <f>N24+SUMIF(Q44:Q53,Setting!B9,P44:Q53)+SUMIF(Q38,Setting!B9,P38:Q38)+SUMIF(Q40,Setting!B9,P40:Q40)-SUMIF(Q37,Setting!B9,P37:Q37)-SUMIF(Q39,Setting!B9,P39:Q39)-SUMIF(Q56:Q125,Setting!B9,P56:P125)</f>
        <v>0</v>
      </c>
      <c r="Q24" s="377"/>
      <c r="R24" s="376">
        <f>P24+SUMIF(S44:S53,Setting!B9,R44:S53)+SUMIF(S38,Setting!B9,R38:S38)+SUMIF(S40,Setting!B9,R40:S40)-SUMIF(S37,Setting!B9,R37:S37)-SUMIF(S39,Setting!B9,R39:S39)-SUMIF(S56:S125,Setting!B9,R56:R125)</f>
        <v>0</v>
      </c>
      <c r="S24" s="377"/>
      <c r="T24" s="376">
        <f>R24+SUMIF(U44:U53,Setting!B9,T44:U53)+SUMIF(U38,Setting!B9,T38:U38)+SUMIF(U40,Setting!B9,T40:U40)-SUMIF(U37,Setting!B9,T37:U37)-SUMIF(U39,Setting!B9,T39:U39)-SUMIF(U56:U125,Setting!B9,T56:T125)</f>
        <v>0</v>
      </c>
      <c r="U24" s="377"/>
      <c r="V24" s="376">
        <f>T24+SUMIF(W44:W53,Setting!B9,V44:W53)+SUMIF(W38,Setting!B9,V38:W38)+SUMIF(W40,Setting!B9,V40:W40)-SUMIF(W37,Setting!B9,V37:W37)-SUMIF(W39,Setting!B9,V39:W39)-SUMIF(W56:W125,Setting!B9,V56:V125)</f>
        <v>0</v>
      </c>
      <c r="W24" s="377"/>
      <c r="X24" s="376">
        <f>V24+SUMIF(Y44:Y53,Setting!B9,X44:Y53)+SUMIF(Y38,Setting!B9,X38:Y38)+SUMIF(Y40,Setting!B9,X40:Y40)-SUMIF(Y37,Setting!B9,X37:Y37)-SUMIF(Y39,Setting!B9,X39:Y39)-SUMIF(Y56:Y125,Setting!B9,X56:X125)</f>
        <v>0</v>
      </c>
      <c r="Y24" s="377"/>
      <c r="Z24" s="376">
        <f>X24+SUMIF(AA44:AA53,Setting!B9,Z44:AA53)+SUMIF(AA38,Setting!B9,Z38:AA38)+SUMIF(AA40,Setting!B9,Z40:AA40)-SUMIF(AA37,Setting!B9,Z37:AA37)-SUMIF(AA39,Setting!B9,Z39:AA39)-SUMIF(AA56:AA125,Setting!B9,Z56:Z125)</f>
        <v>0</v>
      </c>
      <c r="AA24" s="377"/>
      <c r="AB24" s="376">
        <f>Z24+SUMIF(AC44:AC53,Setting!B9,AB44:AC53)+SUMIF(AC38,Setting!B9,AB38:AC38)+SUMIF(AC40,Setting!B9,AB40:AC40)-SUMIF(AC37,Setting!B9,AB37:AC37)-SUMIF(AC39,Setting!B9,AB39:AC39)-SUMIF(AC56:AC125,Setting!B9,AB56:AB125)</f>
        <v>0</v>
      </c>
      <c r="AC24" s="377"/>
      <c r="AD24" s="376">
        <f>AB24+SUMIF(AE44:AE53,Setting!B9,AD44:AE53)+SUMIF(AE38,Setting!B9,AD38:AE38)+SUMIF(AE40,Setting!B9,AD40:AE40)-SUMIF(AE37,Setting!B9,AD37:AE37)-SUMIF(AE39,Setting!B9,AD39:AE39)-SUMIF(AE56:AE125,Setting!B9,AD56:AE125)</f>
        <v>0</v>
      </c>
      <c r="AE24" s="377"/>
      <c r="AF24" s="376">
        <f>AD24+SUMIF(AG44:AG53,Setting!B9,AF44:AG53)+SUMIF(AG38,Setting!B9,AF38:AG38)+SUMIF(AG40,Setting!B9,AF40:AG40)-SUMIF(AG37,Setting!B9,AF37:AG37)-SUMIF(AG39,Setting!B9,AF39:AG39)-SUMIF(AG56:AG125,Setting!B9,AF56:AF125)</f>
        <v>0</v>
      </c>
      <c r="AG24" s="377"/>
      <c r="AH24" s="376">
        <f>AF24+SUMIF(AI44:AI53,Setting!B9,AH44:AI53)+SUMIF(AI38,Setting!B9,AH38:AI38)+SUMIF(AI40,Setting!B9,AH40:AI40)-SUMIF(AI37,Setting!B9,AH37:AI37)-SUMIF(AI39,Setting!B9,AH39:AI39)-SUMIF(AI56:AI125,Setting!B9,AH56:AH125)</f>
        <v>0</v>
      </c>
      <c r="AI24" s="377"/>
      <c r="AJ24" s="376">
        <f>AH24+SUMIF(AK44:AK53,Setting!B9,AJ44:AK53)+SUMIF(AK38,Setting!B9,AJ38:AK38)+SUMIF(AK40,Setting!B9,AJ40:AK40)-SUMIF(AK37,Setting!B9,AJ37:AK37)-SUMIF(AK39,Setting!B9,AJ39:AK39)-SUMIF(AK56:AK125,Setting!B9,AJ56:AJ125)</f>
        <v>0</v>
      </c>
      <c r="AK24" s="377"/>
      <c r="AL24" s="376">
        <f>AJ24+SUMIF(AM44:AM53,Setting!B9,AL44:AM53)+SUMIF(AM38,Setting!B9,AL38:AM38)+SUMIF(AM40,Setting!B9,AL40:AM40)-SUMIF(AM37,Setting!B9,AL37:AM37)-SUMIF(AM39,Setting!B9,AL39:AM39)-SUMIF(AM56:AM125,Setting!B9,AL56:AL125)</f>
        <v>0</v>
      </c>
      <c r="AM24" s="377"/>
      <c r="AN24" s="376">
        <f>AL24+SUMIF(AO44:AO53,Setting!B9,AN44:AO53)+SUMIF(AO38,Setting!B9,AN38:AO38)+SUMIF(AO40,Setting!B9,AN40:AO40)-SUMIF(AO37,Setting!B9,AN37:AO37)-SUMIF(AO39,Setting!B9,AN39:AO39)-SUMIF(AO56:AO125,Setting!B9,AN56:AN125)</f>
        <v>0</v>
      </c>
      <c r="AO24" s="377"/>
      <c r="AP24" s="376">
        <f>AN24+SUMIF(AQ44:AQ53,Setting!B9,AP44:AQ53)+SUMIF(AQ38,Setting!B9,AP38:AQ38)+SUMIF(AQ40,Setting!B9,AP40:AQ40)-SUMIF(AQ37,Setting!B9,AP37:AQ37)-SUMIF(AQ39,Setting!B9,AP39:AQ39)-SUMIF(AQ56:AQ125,Setting!B9,AP56:AP125)</f>
        <v>0</v>
      </c>
      <c r="AQ24" s="377"/>
      <c r="AR24" s="376">
        <f>AP24+SUMIF(AS44:AS53,Setting!B9,AR44:AS53)+SUMIF(AS38,Setting!B9,AR38:AS38)+SUMIF(AS40,Setting!B9,AR40:AS40)-SUMIF(AS37,Setting!B9,AR37:AS37)-SUMIF(AS39,Setting!B9,AR39:AS39)-SUMIF(AS56:AS125,Setting!B9,AR56:AR125)</f>
        <v>0</v>
      </c>
      <c r="AS24" s="377"/>
      <c r="AT24" s="376">
        <f>AR24+SUMIF(AU44:AU53,Setting!B9,AT44:AU53)+SUMIF(AU38,Setting!B9,AT38:AU38)+SUMIF(AU40,Setting!B9,AT40:AU40)-SUMIF(AU37,Setting!B9,AT37:AU37)-SUMIF(AU39,Setting!B9,AT39:AU39)-SUMIF(AU56:AU125,Setting!B9,AT56:AT125)</f>
        <v>0</v>
      </c>
      <c r="AU24" s="377"/>
      <c r="AV24" s="376">
        <f>AT24+SUMIF(AW44:AW53,Setting!B9,AV44:AW53)+SUMIF(AW38,Setting!B9,AV38:AW38)+SUMIF(AW40,Setting!B9,AV40:AW40)-SUMIF(AW37,Setting!B9,AV37:AW37)-SUMIF(AW39,Setting!B9,AV39:AW39)-SUMIF(AW56:AW125,Setting!B9,AV56:AV125)</f>
        <v>0</v>
      </c>
      <c r="AW24" s="377"/>
      <c r="AX24" s="376">
        <f>AV24+SUMIF(AY44:AY53,Setting!B9,AX44:AY53)+SUMIF(AY38,Setting!B9,AX38:AY38)+SUMIF(AY40,Setting!B9,AX40:AY40)-SUMIF(AY37,Setting!B9,AX37:AY37)-SUMIF(AY39,Setting!B9,AX39:AY39)-SUMIF(AY56:AY125,Setting!B9,AX56:AX125)</f>
        <v>0</v>
      </c>
      <c r="AY24" s="377"/>
      <c r="AZ24" s="376">
        <f>AX24+SUMIF(BA44:BA53,Setting!B9,AZ44:BA53)+SUMIF(BA38,Setting!B9,AZ38:BA38)+SUMIF(BA40,Setting!B9,AZ40:BA40)-SUMIF(BA37,Setting!B9,AZ37:BA37)-SUMIF(BA39,Setting!B9,AZ39:BA39)-SUMIF(BA56:BA125,Setting!B9,AZ56:AZ125)</f>
        <v>0</v>
      </c>
      <c r="BA24" s="377"/>
      <c r="BB24" s="376">
        <f>AZ24+SUMIF(BC44:BC53,Setting!B9,BB44:BC53)+SUMIF(BC38,Setting!B9,BB38:BC38)+SUMIF(BC40,Setting!B9,BB40:BC40)-SUMIF(BC37,Setting!B9,BB37:BC37)-SUMIF(BC39,Setting!B9,BB39:BC39)-SUMIF(BC56:BC125,Setting!B9,BB56:BB125)</f>
        <v>0</v>
      </c>
      <c r="BC24" s="377"/>
      <c r="BD24" s="376">
        <f>BB24+SUMIF(BE44:BE53,Setting!B9,BD44:BE53)+SUMIF(BE38,Setting!B9,BD38:BE38)+SUMIF(BE40,Setting!B9,BD40:BE40)-SUMIF(BE37,Setting!B9,BD37:BE37)-SUMIF(BE39,Setting!B9,BD39:BE39)-SUMIF(BE56:BE125,Setting!B9,BD56:BE125)</f>
        <v>0</v>
      </c>
      <c r="BE24" s="377"/>
      <c r="BF24" s="376">
        <f>BD24+SUMIF(BG44:BG53,Setting!B9,BF44:BG53)+SUMIF(BG38,Setting!B9,BF38:BG38)+SUMIF(BG40,Setting!B9,BF40:BG40)-SUMIF(BG37,Setting!B9,BF37:BG37)-SUMIF(BG39,Setting!B9,BF39:BG39)-SUMIF(BG56:BG125,Setting!B9,BF56:BF125)</f>
        <v>0</v>
      </c>
      <c r="BG24" s="377"/>
      <c r="BH24" s="376">
        <f>BF24+SUMIF(BI44:BI53,Setting!B9,BH44:BI53)+SUMIF(BI38,Setting!B9,BH38:BI38)+SUMIF(BI40,Setting!B9,BH40:BI40)-SUMIF(BI37,Setting!B9,BH37:BI37)-SUMIF(BI39,Setting!B9,BH39:BI39)-SUMIF(BI56:BI125,Setting!B9,BH56:BH125)</f>
        <v>0</v>
      </c>
      <c r="BI24" s="377"/>
      <c r="BJ24" s="376">
        <f>BH24+SUMIF(BK44:BK53,Setting!B9,BJ44:BK53)+SUMIF(BK38,Setting!B9,BJ38:BK38)+SUMIF(BK40,Setting!B9,BJ40:BK40)-SUMIF(BK37,Setting!B9,BJ37:BK37)-SUMIF(BK39,Setting!B9,BJ39:BK39)-SUMIF(BK56:BK125,Setting!B9,BJ56:BJ125)</f>
        <v>0</v>
      </c>
      <c r="BK24" s="377"/>
      <c r="BL24" s="376">
        <f>BJ24+SUMIF(BM44:BM53,Setting!B9,BL44:BM53)+SUMIF(BM38,Setting!B9,BL38:BM38)+SUMIF(BM40,Setting!B9,BL40:BM40)-SUMIF(BM37,Setting!B9,BL37:BM37)-SUMIF(BM39,Setting!B9,BL39:BM39)-SUMIF(BM56:BM125,Setting!B9,BL56:BL125)</f>
        <v>0</v>
      </c>
      <c r="BM24" s="378"/>
    </row>
    <row r="25" spans="2:65" s="43" customFormat="1" ht="18.75" customHeight="1">
      <c r="B25" s="390"/>
      <c r="C25" s="71">
        <f>Setting!B10</f>
        <v>0</v>
      </c>
      <c r="D25" s="380">
        <f>'2'!BH25+SUMIF(E44:E53,Setting!$B$10,D44:E53)+SUMIF(E38,Setting!$B$10,D38:E38)+SUMIF(E40,Setting!$B$10,D40:E40)-SUMIF(E37,Setting!$B$10,D37:E37)-SUMIF(E39,Setting!$B$10,D39:E39)-SUMIF(E56:E125,Setting!$B$10,D56:D125)</f>
        <v>0</v>
      </c>
      <c r="E25" s="381"/>
      <c r="F25" s="380">
        <f>D25+SUMIF(G44:G53,Setting!B10,F44:G53)+SUMIF(G38,Setting!B10,F38:G38)+SUMIF(G40,Setting!B10,F40:G40)-SUMIF(G37,Setting!B10,F37:G37)-SUMIF(G39,Setting!B10,F39:G39)-SUMIF(G56:G125,Setting!B10,F56:F125)</f>
        <v>0</v>
      </c>
      <c r="G25" s="381"/>
      <c r="H25" s="380">
        <f>F25+SUMIF(I44:I53,Setting!B10,H44:I53)+SUMIF(I38,Setting!B10,H38:I38)+SUMIF(I40,Setting!B10,H40:I40)-SUMIF(I37,Setting!B10,H37:I37)-SUMIF(I39,Setting!B10,H39:I39)-SUMIF(I56:I125,Setting!B10,H56:H125)</f>
        <v>0</v>
      </c>
      <c r="I25" s="381"/>
      <c r="J25" s="380">
        <f>H25+SUMIF(K44:K53,Setting!B10,J44:K53)+SUMIF(K38,Setting!B10,J38:K38)+SUMIF(K40,Setting!B10,J40:K40)-SUMIF(K37,Setting!B10,J37:K37)-SUMIF(K39,Setting!B10,J39:K39)-SUMIF(K56:K125,Setting!B10,J56:J125)</f>
        <v>0</v>
      </c>
      <c r="K25" s="381"/>
      <c r="L25" s="380">
        <f>J25+SUMIF(M44:M53,Setting!B10,L44:M53)+SUMIF(M38,Setting!B10,L38:M38)+SUMIF(M40,Setting!B10,L40:M40)-SUMIF(M37,Setting!B10,L37:M37)-SUMIF(M39,Setting!B10,L39:M39)-SUMIF(M56:M125,Setting!B10,L56:L125)</f>
        <v>0</v>
      </c>
      <c r="M25" s="381"/>
      <c r="N25" s="380">
        <f>L25+SUMIF(O44:O53,Setting!B10,N44:O53)+SUMIF(O38,Setting!B10,N38:O38)+SUMIF(O40,Setting!B10,N40:O40)-SUMIF(O37,Setting!B10,N37:O37)-SUMIF(O39,Setting!B10,N39:O39)-SUMIF(O56:O125,Setting!B10,N56:N125)</f>
        <v>0</v>
      </c>
      <c r="O25" s="381"/>
      <c r="P25" s="380">
        <f>N25+SUMIF(Q44:Q53,Setting!B10,P44:Q53)+SUMIF(Q38,Setting!B10,P38:Q38)+SUMIF(Q40,Setting!B10,P40:Q40)-SUMIF(Q37,Setting!B10,P37:Q37)-SUMIF(Q39,Setting!B10,P39:Q39)-SUMIF(Q56:Q125,Setting!B10,P56:P125)</f>
        <v>0</v>
      </c>
      <c r="Q25" s="381"/>
      <c r="R25" s="380">
        <f>P25+SUMIF(S44:S53,Setting!B10,R44:S53)+SUMIF(S38,Setting!B10,R38:S38)+SUMIF(S40,Setting!B10,R40:S40)-SUMIF(S37,Setting!B10,R37:S37)-SUMIF(S39,Setting!B10,R39:S39)-SUMIF(S56:S125,Setting!B10,R56:R125)</f>
        <v>0</v>
      </c>
      <c r="S25" s="381"/>
      <c r="T25" s="380">
        <f>R25+SUMIF(U44:U53,Setting!B10,T44:U53)+SUMIF(U38,Setting!B10,T38:U38)+SUMIF(U40,Setting!B10,T40:U40)-SUMIF(U37,Setting!B10,T37:U37)-SUMIF(U39,Setting!B10,T39:U39)-SUMIF(U56:U125,Setting!B10,T56:T125)</f>
        <v>0</v>
      </c>
      <c r="U25" s="381"/>
      <c r="V25" s="380">
        <f>T25+SUMIF(W44:W53,Setting!B10,V44:W53)+SUMIF(W38,Setting!B10,V38:W38)+SUMIF(W40,Setting!B10,V40:W40)-SUMIF(W37,Setting!B10,V37:W37)-SUMIF(W39,Setting!B10,V39:W39)-SUMIF(W56:W125,Setting!B10,V56:V125)</f>
        <v>0</v>
      </c>
      <c r="W25" s="381"/>
      <c r="X25" s="380">
        <f>V25+SUMIF(Y44:Y53,Setting!B10,X44:Y53)+SUMIF(Y38,Setting!B10,X38:Y38)+SUMIF(Y40,Setting!B10,X40:Y40)-SUMIF(Y37,Setting!B10,X37:Y37)-SUMIF(Y39,Setting!B10,X39:Y39)-SUMIF(Y56:Y125,Setting!B10,X56:X125)</f>
        <v>0</v>
      </c>
      <c r="Y25" s="381"/>
      <c r="Z25" s="380">
        <f>X25+SUMIF(AA44:AA53,Setting!B10,Z44:AA53)+SUMIF(AA38,Setting!B10,Z38:AA38)+SUMIF(AA40,Setting!B10,Z40:AA40)-SUMIF(AA37,Setting!B10,Z37:AA37)-SUMIF(AA39,Setting!B10,Z39:AA39)-SUMIF(AA56:AA125,Setting!B10,Z56:Z125)</f>
        <v>0</v>
      </c>
      <c r="AA25" s="381"/>
      <c r="AB25" s="380">
        <f>Z25+SUMIF(AC44:AC53,Setting!B10,AB44:AC53)+SUMIF(AC38,Setting!B10,AB38:AC38)+SUMIF(AC40,Setting!B10,AB40:AC40)-SUMIF(AC37,Setting!B10,AB37:AC37)-SUMIF(AC39,Setting!B10,AB39:AC39)-SUMIF(AC56:AC125,Setting!B10,AB56:AB125)</f>
        <v>0</v>
      </c>
      <c r="AC25" s="381"/>
      <c r="AD25" s="380">
        <f>AB25+SUMIF(AE44:AE53,Setting!B10,AD44:AE53)+SUMIF(AE38,Setting!B10,AD38:AE38)+SUMIF(AE40,Setting!B10,AD40:AE40)-SUMIF(AE37,Setting!B10,AD37:AE37)-SUMIF(AE39,Setting!B10,AD39:AE39)-SUMIF(AE56:AE125,Setting!B10,AD56:AE125)</f>
        <v>0</v>
      </c>
      <c r="AE25" s="381"/>
      <c r="AF25" s="380">
        <f>AD25+SUMIF(AG44:AG53,Setting!B10,AF44:AG53)+SUMIF(AG38,Setting!B10,AF38:AG38)+SUMIF(AG40,Setting!B10,AF40:AG40)-SUMIF(AG37,Setting!B10,AF37:AG37)-SUMIF(AG39,Setting!B10,AF39:AG39)-SUMIF(AG56:AG125,Setting!B10,AF56:AF125)</f>
        <v>0</v>
      </c>
      <c r="AG25" s="381"/>
      <c r="AH25" s="380">
        <f>AF25+SUMIF(AI44:AI53,Setting!B10,AH44:AI53)+SUMIF(AI38,Setting!B10,AH38:AI38)+SUMIF(AI40,Setting!B10,AH40:AI40)-SUMIF(AI37,Setting!B10,AH37:AI37)-SUMIF(AI39,Setting!B10,AH39:AI39)-SUMIF(AI56:AI125,Setting!B10,AH56:AH125)</f>
        <v>0</v>
      </c>
      <c r="AI25" s="381"/>
      <c r="AJ25" s="380">
        <f>AH25+SUMIF(AK44:AK53,Setting!B10,AJ44:AK53)+SUMIF(AK38,Setting!B10,AJ38:AK38)+SUMIF(AK40,Setting!B10,AJ40:AK40)-SUMIF(AK37,Setting!B10,AJ37:AK37)-SUMIF(AK39,Setting!B10,AJ39:AK39)-SUMIF(AK56:AK125,Setting!B10,AJ56:AJ125)</f>
        <v>0</v>
      </c>
      <c r="AK25" s="381"/>
      <c r="AL25" s="380">
        <f>AJ25+SUMIF(AM44:AM53,Setting!B10,AL44:AM53)+SUMIF(AM38,Setting!B10,AL38:AM38)+SUMIF(AM40,Setting!B10,AL40:AM40)-SUMIF(AM37,Setting!B10,AL37:AM37)-SUMIF(AM39,Setting!B10,AL39:AM39)-SUMIF(AM56:AM125,Setting!B10,AL56:AL125)</f>
        <v>0</v>
      </c>
      <c r="AM25" s="381"/>
      <c r="AN25" s="380">
        <f>AL25+SUMIF(AO44:AO53,Setting!B10,AN44:AO53)+SUMIF(AO38,Setting!B10,AN38:AO38)+SUMIF(AO40,Setting!B10,AN40:AO40)-SUMIF(AO37,Setting!B10,AN37:AO37)-SUMIF(AO39,Setting!B10,AN39:AO39)-SUMIF(AO56:AO125,Setting!B10,AN56:AN125)</f>
        <v>0</v>
      </c>
      <c r="AO25" s="381"/>
      <c r="AP25" s="380">
        <f>AN25+SUMIF(AQ44:AQ53,Setting!B10,AP44:AQ53)+SUMIF(AQ38,Setting!B10,AP38:AQ38)+SUMIF(AQ40,Setting!B10,AP40:AQ40)-SUMIF(AQ37,Setting!B10,AP37:AQ37)-SUMIF(AQ39,Setting!B10,AP39:AQ39)-SUMIF(AQ56:AQ125,Setting!B10,AP56:AP125)</f>
        <v>0</v>
      </c>
      <c r="AQ25" s="381"/>
      <c r="AR25" s="380">
        <f>AP25+SUMIF(AS44:AS53,Setting!B10,AR44:AS53)+SUMIF(AS38,Setting!B10,AR38:AS38)+SUMIF(AS40,Setting!B10,AR40:AS40)-SUMIF(AS37,Setting!B10,AR37:AS37)-SUMIF(AS39,Setting!B10,AR39:AS39)-SUMIF(AS56:AS125,Setting!B10,AR56:AR125)</f>
        <v>0</v>
      </c>
      <c r="AS25" s="381"/>
      <c r="AT25" s="380">
        <f>AR25+SUMIF(AU44:AU53,Setting!B10,AT44:AU53)+SUMIF(AU38,Setting!B10,AT38:AU38)+SUMIF(AU40,Setting!B10,AT40:AU40)-SUMIF(AU37,Setting!B10,AT37:AU37)-SUMIF(AU39,Setting!B10,AT39:AU39)-SUMIF(AU56:AU125,Setting!B10,AT56:AT125)</f>
        <v>0</v>
      </c>
      <c r="AU25" s="381"/>
      <c r="AV25" s="380">
        <f>AT25+SUMIF(AW44:AW53,Setting!B10,AV44:AW53)+SUMIF(AW38,Setting!B10,AV38:AW38)+SUMIF(AW40,Setting!B10,AV40:AW40)-SUMIF(AW37,Setting!B10,AV37:AW37)-SUMIF(AW39,Setting!B10,AV39:AW39)-SUMIF(AW56:AW125,Setting!B10,AV56:AV125)</f>
        <v>0</v>
      </c>
      <c r="AW25" s="381"/>
      <c r="AX25" s="380">
        <f>AV25+SUMIF(AY44:AY53,Setting!B10,AX44:AY53)+SUMIF(AY38,Setting!B10,AX38:AY38)+SUMIF(AY40,Setting!B10,AX40:AY40)-SUMIF(AY37,Setting!B10,AX37:AY37)-SUMIF(AY39,Setting!B10,AX39:AY39)-SUMIF(AY56:AY125,Setting!B10,AX56:AX125)</f>
        <v>0</v>
      </c>
      <c r="AY25" s="381"/>
      <c r="AZ25" s="380">
        <f>AX25+SUMIF(BA44:BA53,Setting!B10,AZ44:BA53)+SUMIF(BA38,Setting!B10,AZ38:BA38)+SUMIF(BA40,Setting!B10,AZ40:BA40)-SUMIF(BA37,Setting!B10,AZ37:BA37)-SUMIF(BA39,Setting!B10,AZ39:BA39)-SUMIF(BA56:BA125,Setting!B10,AZ56:AZ125)</f>
        <v>0</v>
      </c>
      <c r="BA25" s="381"/>
      <c r="BB25" s="380">
        <f>AZ25+SUMIF(BC44:BC53,Setting!B10,BB44:BC53)+SUMIF(BC38,Setting!B10,BB38:BC38)+SUMIF(BC40,Setting!B10,BB40:BC40)-SUMIF(BC37,Setting!B10,BB37:BC37)-SUMIF(BC39,Setting!B10,BB39:BC39)-SUMIF(BC56:BC125,Setting!B10,BB56:BB125)</f>
        <v>0</v>
      </c>
      <c r="BC25" s="381"/>
      <c r="BD25" s="380">
        <f>BB25+SUMIF(BE44:BE53,Setting!B10,BD44:BE53)+SUMIF(BE38,Setting!B10,BD38:BE38)+SUMIF(BE40,Setting!B10,BD40:BE40)-SUMIF(BE37,Setting!B10,BD37:BE37)-SUMIF(BE39,Setting!B10,BD39:BE39)-SUMIF(BE56:BE125,Setting!B10,BD56:BE125)</f>
        <v>0</v>
      </c>
      <c r="BE25" s="381"/>
      <c r="BF25" s="380">
        <f>BD25+SUMIF(BG44:BG53,Setting!B10,BF44:BG53)+SUMIF(BG38,Setting!B10,BF38:BG38)+SUMIF(BG40,Setting!B10,BF40:BG40)-SUMIF(BG37,Setting!B10,BF37:BG37)-SUMIF(BG39,Setting!B10,BF39:BG39)-SUMIF(BG56:BG125,Setting!B10,BF56:BF125)</f>
        <v>0</v>
      </c>
      <c r="BG25" s="381"/>
      <c r="BH25" s="380">
        <f>BF25+SUMIF(BI44:BI53,Setting!B10,BH44:BI53)+SUMIF(BI38,Setting!B10,BH38:BI38)+SUMIF(BI40,Setting!B10,BH40:BI40)-SUMIF(BI37,Setting!B10,BH37:BI37)-SUMIF(BI39,Setting!B10,BH39:BI39)-SUMIF(BI56:BI125,Setting!B10,BH56:BH125)</f>
        <v>0</v>
      </c>
      <c r="BI25" s="381"/>
      <c r="BJ25" s="380">
        <f>BH25+SUMIF(BK44:BK53,Setting!B10,BJ44:BK53)+SUMIF(BK38,Setting!B10,BJ38:BK38)+SUMIF(BK40,Setting!B10,BJ40:BK40)-SUMIF(BK37,Setting!B10,BJ37:BK37)-SUMIF(BK39,Setting!B10,BJ39:BK39)-SUMIF(BK56:BK125,Setting!B10,BJ56:BJ125)</f>
        <v>0</v>
      </c>
      <c r="BK25" s="381"/>
      <c r="BL25" s="380">
        <f>BJ25+SUMIF(BM44:BM53,Setting!B10,BL44:BM53)+SUMIF(BM38,Setting!B10,BL38:BM38)+SUMIF(BM40,Setting!B10,BL40:BM40)-SUMIF(BM37,Setting!B10,BL37:BM37)-SUMIF(BM39,Setting!B10,BL39:BM39)-SUMIF(BM56:BM125,Setting!B10,BL56:BL125)</f>
        <v>0</v>
      </c>
      <c r="BM25" s="382"/>
    </row>
    <row r="26" spans="2:65" s="43" customFormat="1" ht="18.75" customHeight="1">
      <c r="B26" s="390"/>
      <c r="C26" s="121">
        <f>Setting!B11</f>
        <v>0</v>
      </c>
      <c r="D26" s="376">
        <f>'2'!BH26+SUMIF(E44:E53,Setting!$B$11,D44:E53)+SUMIF(E38,Setting!$B$11,D38:E38)+SUMIF(E40,Setting!$B$11,D40:E40)-SUMIF(E37,Setting!$B$11,D37:E37)-SUMIF(E39,Setting!$B$11,D39:E39)-SUMIF(E56:E125,Setting!$B$11,D56:D125)</f>
        <v>0</v>
      </c>
      <c r="E26" s="377"/>
      <c r="F26" s="376">
        <f>D26+SUMIF(G44:G53,Setting!B11,F44:G53)+SUMIF(G38,Setting!B11,F38:G38)+SUMIF(G40,Setting!B11,F40:G40)-SUMIF(G37,Setting!B11,F37:G37)-SUMIF(G39,Setting!B11,F39:G39)-SUMIF(G56:G125,Setting!B11,F56:F125)</f>
        <v>0</v>
      </c>
      <c r="G26" s="377"/>
      <c r="H26" s="376">
        <f>F26+SUMIF(I44:I53,Setting!B11,H44:I53)+SUMIF(I38,Setting!B11,H38:I38)+SUMIF(I40,Setting!B11,H40:I40)-SUMIF(I37,Setting!B11,H37:I37)-SUMIF(I39,Setting!B11,H39:I39)-SUMIF(I56:I125,Setting!B11,H56:H125)</f>
        <v>0</v>
      </c>
      <c r="I26" s="377"/>
      <c r="J26" s="376">
        <f>H26+SUMIF(K44:K53,Setting!B11,J44:K53)+SUMIF(K38,Setting!B11,J38:K38)+SUMIF(K40,Setting!B11,J40:K40)-SUMIF(K37,Setting!B11,J37:K37)-SUMIF(K39,Setting!B11,J39:K39)-SUMIF(K56:K125,Setting!B11,J56:J125)</f>
        <v>0</v>
      </c>
      <c r="K26" s="377"/>
      <c r="L26" s="376">
        <f>J26+SUMIF(M44:M53,Setting!B11,L44:M53)+SUMIF(M38,Setting!B11,L38:M38)+SUMIF(M40,Setting!B11,L40:M40)-SUMIF(M37,Setting!B11,L37:M37)-SUMIF(M39,Setting!B11,L39:M39)-SUMIF(M56:M125,Setting!B11,L56:L125)</f>
        <v>0</v>
      </c>
      <c r="M26" s="377"/>
      <c r="N26" s="376">
        <f>L26+SUMIF(O44:O53,Setting!B11,N44:O53)+SUMIF(O38,Setting!B11,N38:O38)+SUMIF(O40,Setting!B11,N40:O40)-SUMIF(O37,Setting!B11,N37:O37)-SUMIF(O39,Setting!B11,N39:O39)-SUMIF(O56:O125,Setting!B11,N56:N125)</f>
        <v>0</v>
      </c>
      <c r="O26" s="377"/>
      <c r="P26" s="376">
        <f>N26+SUMIF(Q44:Q53,Setting!B11,P44:Q53)+SUMIF(Q38,Setting!B11,P38:Q38)+SUMIF(Q40,Setting!B11,P40:Q40)-SUMIF(Q37,Setting!B11,P37:Q37)-SUMIF(Q39,Setting!B11,P39:Q39)-SUMIF(Q56:Q125,Setting!B11,P56:P125)</f>
        <v>0</v>
      </c>
      <c r="Q26" s="377"/>
      <c r="R26" s="376">
        <f>P26+SUMIF(S44:S53,Setting!B11,R44:S53)+SUMIF(S38,Setting!B11,R38:S38)+SUMIF(S40,Setting!B11,R40:S40)-SUMIF(S37,Setting!B11,R37:S37)-SUMIF(S39,Setting!B11,R39:S39)-SUMIF(S56:S125,Setting!B11,R56:R125)</f>
        <v>0</v>
      </c>
      <c r="S26" s="377"/>
      <c r="T26" s="376">
        <f>R26+SUMIF(U44:U53,Setting!B11,T44:U53)+SUMIF(U38,Setting!B11,T38:U38)+SUMIF(U40,Setting!B11,T40:U40)-SUMIF(U37,Setting!B11,T37:U37)-SUMIF(U39,Setting!B11,T39:U39)-SUMIF(U56:U125,Setting!B11,T56:T125)</f>
        <v>0</v>
      </c>
      <c r="U26" s="377"/>
      <c r="V26" s="376">
        <f>T26+SUMIF(W44:W53,Setting!B11,V44:W53)+SUMIF(W38,Setting!B11,V38:W38)+SUMIF(W40,Setting!B11,V40:W40)-SUMIF(W37,Setting!B11,V37:W37)-SUMIF(W39,Setting!B11,V39:W39)-SUMIF(W56:W125,Setting!B11,V56:V125)</f>
        <v>0</v>
      </c>
      <c r="W26" s="377"/>
      <c r="X26" s="376">
        <f>V26+SUMIF(Y44:Y53,Setting!B11,X44:Y53)+SUMIF(Y38,Setting!B11,X38:Y38)+SUMIF(Y40,Setting!B11,X40:Y40)-SUMIF(Y37,Setting!B11,X37:Y37)-SUMIF(Y39,Setting!B11,X39:Y39)-SUMIF(Y56:Y125,Setting!B11,X56:X125)</f>
        <v>0</v>
      </c>
      <c r="Y26" s="377"/>
      <c r="Z26" s="376">
        <f>X26+SUMIF(AA44:AA53,Setting!B11,Z44:AA53)+SUMIF(AA38,Setting!B11,Z38:AA38)+SUMIF(AA40,Setting!B11,Z40:AA40)-SUMIF(AA37,Setting!B11,Z37:AA37)-SUMIF(AA39,Setting!B11,Z39:AA39)-SUMIF(AA56:AA125,Setting!B11,Z56:Z125)</f>
        <v>0</v>
      </c>
      <c r="AA26" s="377"/>
      <c r="AB26" s="376">
        <f>Z26+SUMIF(AC44:AC53,Setting!B11,AB44:AC53)+SUMIF(AC38,Setting!B11,AB38:AC38)+SUMIF(AC40,Setting!B11,AB40:AC40)-SUMIF(AC37,Setting!B11,AB37:AC37)-SUMIF(AC39,Setting!B11,AB39:AC39)-SUMIF(AC56:AC125,Setting!B11,AB56:AB125)</f>
        <v>0</v>
      </c>
      <c r="AC26" s="377"/>
      <c r="AD26" s="376">
        <f>AB26+SUMIF(AE44:AE53,Setting!B11,AD44:AE53)+SUMIF(AE38,Setting!B11,AD38:AE38)+SUMIF(AE40,Setting!B11,AD40:AE40)-SUMIF(AE37,Setting!B11,AD37:AE37)-SUMIF(AE39,Setting!B11,AD39:AE39)-SUMIF(AE56:AE125,Setting!B11,AD56:AE125)</f>
        <v>0</v>
      </c>
      <c r="AE26" s="377"/>
      <c r="AF26" s="376">
        <f>AD26+SUMIF(AG44:AG53,Setting!B11,AF44:AG53)+SUMIF(AG38,Setting!B11,AF38:AG38)+SUMIF(AG40,Setting!B11,AF40:AG40)-SUMIF(AG37,Setting!B11,AF37:AG37)-SUMIF(AG39,Setting!B11,AF39:AG39)-SUMIF(AG56:AG125,Setting!B11,AF56:AF125)</f>
        <v>0</v>
      </c>
      <c r="AG26" s="377"/>
      <c r="AH26" s="376">
        <f>AF26+SUMIF(AI44:AI53,Setting!B11,AH44:AI53)+SUMIF(AI38,Setting!B11,AH38:AI38)+SUMIF(AI40,Setting!B11,AH40:AI40)-SUMIF(AI37,Setting!B11,AH37:AI37)-SUMIF(AI39,Setting!B11,AH39:AI39)-SUMIF(AI56:AI125,Setting!B11,AH56:AH125)</f>
        <v>0</v>
      </c>
      <c r="AI26" s="377"/>
      <c r="AJ26" s="376">
        <f>AH26+SUMIF(AK44:AK53,Setting!B11,AJ44:AK53)+SUMIF(AK38,Setting!B11,AJ38:AK38)+SUMIF(AK40,Setting!B11,AJ40:AK40)-SUMIF(AK37,Setting!B11,AJ37:AK37)-SUMIF(AK39,Setting!B11,AJ39:AK39)-SUMIF(AK56:AK125,Setting!B11,AJ56:AJ125)</f>
        <v>0</v>
      </c>
      <c r="AK26" s="377"/>
      <c r="AL26" s="376">
        <f>AJ26+SUMIF(AM44:AM53,Setting!B11,AL44:AM53)+SUMIF(AM38,Setting!B11,AL38:AM38)+SUMIF(AM40,Setting!B11,AL40:AM40)-SUMIF(AM37,Setting!B11,AL37:AM37)-SUMIF(AM39,Setting!B11,AL39:AM39)-SUMIF(AM56:AM125,Setting!B11,AL56:AL125)</f>
        <v>0</v>
      </c>
      <c r="AM26" s="377"/>
      <c r="AN26" s="376">
        <f>AL26+SUMIF(AO44:AO53,Setting!B11,AN44:AO53)+SUMIF(AO38,Setting!B11,AN38:AO38)+SUMIF(AO40,Setting!B11,AN40:AO40)-SUMIF(AO37,Setting!B11,AN37:AO37)-SUMIF(AO39,Setting!B11,AN39:AO39)-SUMIF(AO56:AO125,Setting!B11,AN56:AN125)</f>
        <v>0</v>
      </c>
      <c r="AO26" s="377"/>
      <c r="AP26" s="376">
        <f>AN26+SUMIF(AQ44:AQ53,Setting!B11,AP44:AQ53)+SUMIF(AQ38,Setting!B11,AP38:AQ38)+SUMIF(AQ40,Setting!B11,AP40:AQ40)-SUMIF(AQ37,Setting!B11,AP37:AQ37)-SUMIF(AQ39,Setting!B11,AP39:AQ39)-SUMIF(AQ56:AQ125,Setting!B11,AP56:AP125)</f>
        <v>0</v>
      </c>
      <c r="AQ26" s="377"/>
      <c r="AR26" s="376">
        <f>AP26+SUMIF(AS44:AS53,Setting!B11,AR44:AS53)+SUMIF(AS38,Setting!B11,AR38:AS38)+SUMIF(AS40,Setting!B11,AR40:AS40)-SUMIF(AS37,Setting!B11,AR37:AS37)-SUMIF(AS39,Setting!B11,AR39:AS39)-SUMIF(AS56:AS125,Setting!B11,AR56:AR125)</f>
        <v>0</v>
      </c>
      <c r="AS26" s="377"/>
      <c r="AT26" s="376">
        <f>AR26+SUMIF(AU44:AU53,Setting!B11,AT44:AU53)+SUMIF(AU38,Setting!B11,AT38:AU38)+SUMIF(AU40,Setting!B11,AT40:AU40)-SUMIF(AU37,Setting!B11,AT37:AU37)-SUMIF(AU39,Setting!B11,AT39:AU39)-SUMIF(AU56:AU125,Setting!B11,AT56:AT125)</f>
        <v>0</v>
      </c>
      <c r="AU26" s="377"/>
      <c r="AV26" s="376">
        <f>AT26+SUMIF(AW44:AW53,Setting!B11,AV44:AW53)+SUMIF(AW38,Setting!B11,AV38:AW38)+SUMIF(AW40,Setting!B11,AV40:AW40)-SUMIF(AW37,Setting!B11,AV37:AW37)-SUMIF(AW39,Setting!B11,AV39:AW39)-SUMIF(AW56:AW125,Setting!B11,AV56:AV125)</f>
        <v>0</v>
      </c>
      <c r="AW26" s="377"/>
      <c r="AX26" s="376">
        <f>AV26+SUMIF(AY44:AY53,Setting!B11,AX44:AY53)+SUMIF(AY38,Setting!B11,AX38:AY38)+SUMIF(AY40,Setting!B11,AX40:AY40)-SUMIF(AY37,Setting!B11,AX37:AY37)-SUMIF(AY39,Setting!B11,AX39:AY39)-SUMIF(AY56:AY125,Setting!B11,AX56:AX125)</f>
        <v>0</v>
      </c>
      <c r="AY26" s="377"/>
      <c r="AZ26" s="376">
        <f>AX26+SUMIF(BA44:BA53,Setting!B11,AZ44:BA53)+SUMIF(BA38,Setting!B11,AZ38:BA38)+SUMIF(BA40,Setting!B11,AZ40:BA40)-SUMIF(BA37,Setting!B11,AZ37:BA37)-SUMIF(BA39,Setting!B11,AZ39:BA39)-SUMIF(BA56:BA125,Setting!B11,AZ56:AZ125)</f>
        <v>0</v>
      </c>
      <c r="BA26" s="377"/>
      <c r="BB26" s="376">
        <f>AZ26+SUMIF(BC44:BC53,Setting!B11,BB44:BC53)+SUMIF(BC38,Setting!B11,BB38:BC38)+SUMIF(BC40,Setting!B11,BB40:BC40)-SUMIF(BC37,Setting!B11,BB37:BC37)-SUMIF(BC39,Setting!B11,BB39:BC39)-SUMIF(BC56:BC125,Setting!B11,BB56:BB125)</f>
        <v>0</v>
      </c>
      <c r="BC26" s="377"/>
      <c r="BD26" s="376">
        <f>BB26+SUMIF(BE44:BE53,Setting!B11,BD44:BE53)+SUMIF(BE38,Setting!B11,BD38:BE38)+SUMIF(BE40,Setting!B11,BD40:BE40)-SUMIF(BE37,Setting!B11,BD37:BE37)-SUMIF(BE39,Setting!B11,BD39:BE39)-SUMIF(BE56:BE125,Setting!B11,BD56:BE125)</f>
        <v>0</v>
      </c>
      <c r="BE26" s="377"/>
      <c r="BF26" s="376">
        <f>BD26+SUMIF(BG44:BG53,Setting!B11,BF44:BG53)+SUMIF(BG38,Setting!B11,BF38:BG38)+SUMIF(BG40,Setting!B11,BF40:BG40)-SUMIF(BG37,Setting!B11,BF37:BG37)-SUMIF(BG39,Setting!B11,BF39:BG39)-SUMIF(BG56:BG125,Setting!B11,BF56:BF125)</f>
        <v>0</v>
      </c>
      <c r="BG26" s="377"/>
      <c r="BH26" s="376">
        <f>BF26+SUMIF(BI44:BI53,Setting!B11,BH44:BI53)+SUMIF(BI38,Setting!B11,BH38:BI38)+SUMIF(BI40,Setting!B11,BH40:BI40)-SUMIF(BI37,Setting!B11,BH37:BI37)-SUMIF(BI39,Setting!B11,BH39:BI39)-SUMIF(BI56:BI125,Setting!B11,BH56:BH125)</f>
        <v>0</v>
      </c>
      <c r="BI26" s="377"/>
      <c r="BJ26" s="376">
        <f>BH26+SUMIF(BK44:BK53,Setting!B11,BJ44:BK53)+SUMIF(BK38,Setting!B11,BJ38:BK38)+SUMIF(BK40,Setting!B11,BJ40:BK40)-SUMIF(BK37,Setting!B11,BJ37:BK37)-SUMIF(BK39,Setting!B11,BJ39:BK39)-SUMIF(BK56:BK125,Setting!B11,BJ56:BJ125)</f>
        <v>0</v>
      </c>
      <c r="BK26" s="377"/>
      <c r="BL26" s="376">
        <f>BJ26+SUMIF(BM44:BM53,Setting!B11,BL44:BM53)+SUMIF(BM38,Setting!B11,BL38:BM38)+SUMIF(BM40,Setting!B11,BL40:BM40)-SUMIF(BM37,Setting!B11,BL37:BM37)-SUMIF(BM39,Setting!B11,BL39:BM39)-SUMIF(BM56:BM125,Setting!B11,BL56:BL125)</f>
        <v>0</v>
      </c>
      <c r="BM26" s="378"/>
    </row>
    <row r="27" spans="2:65" s="43" customFormat="1" ht="18.75" customHeight="1">
      <c r="B27" s="390"/>
      <c r="C27" s="71">
        <f>Setting!B12</f>
        <v>0</v>
      </c>
      <c r="D27" s="380">
        <f>'2'!BH27+SUMIF(E44:E53,Setting!$B$12,D44:E53)+SUMIF(E38,Setting!$B$12,D38:E38)+SUMIF(E40,Setting!$B$12,D40:E40)-SUMIF(E37,Setting!$B$12,D37:E37)-SUMIF(E39,Setting!$B$12,D39:E39)-SUMIF(E56:E125,Setting!$B$12,D56:D125)</f>
        <v>0</v>
      </c>
      <c r="E27" s="381"/>
      <c r="F27" s="380">
        <f>D27+SUMIF(G44:G53,Setting!B12,F44:G53)+SUMIF(G38,Setting!B12,F38:G38)+SUMIF(G40,Setting!B12,F40:G40)-SUMIF(G37,Setting!B12,F37:G37)-SUMIF(G39,Setting!B12,F39:G39)-SUMIF(G56:G125,Setting!B12,F56:F125)</f>
        <v>0</v>
      </c>
      <c r="G27" s="381"/>
      <c r="H27" s="380">
        <f>F27+SUMIF(I44:I53,Setting!B12,H44:I53)+SUMIF(I38,Setting!B12,H38:I38)+SUMIF(I40,Setting!B12,H40:I40)-SUMIF(I37,Setting!B12,H37:I37)-SUMIF(I39,Setting!B12,H39:I39)-SUMIF(I56:I125,Setting!B12,H56:H125)</f>
        <v>0</v>
      </c>
      <c r="I27" s="381"/>
      <c r="J27" s="380">
        <f>H27+SUMIF(K44:K53,Setting!B12,J44:K53)+SUMIF(K38,Setting!B12,J38:K38)+SUMIF(K40,Setting!B12,J40:K40)-SUMIF(K37,Setting!B12,J37:K37)-SUMIF(K39,Setting!B12,J39:K39)-SUMIF(K56:K125,Setting!B12,J56:J125)</f>
        <v>0</v>
      </c>
      <c r="K27" s="381"/>
      <c r="L27" s="380">
        <f>J27+SUMIF(M44:M53,Setting!B12,L44:M53)+SUMIF(M38,Setting!B12,L38:M38)+SUMIF(M40,Setting!B12,L40:M40)-SUMIF(M37,Setting!B12,L37:M37)-SUMIF(M39,Setting!B12,L39:M39)-SUMIF(M56:M125,Setting!B12,L56:L125)</f>
        <v>0</v>
      </c>
      <c r="M27" s="381"/>
      <c r="N27" s="380">
        <f>L27+SUMIF(O44:O53,Setting!B12,N44:O53)+SUMIF(O38,Setting!B12,N38:O38)+SUMIF(O40,Setting!B12,N40:O40)-SUMIF(O37,Setting!B12,N37:O37)-SUMIF(O39,Setting!B12,N39:O39)-SUMIF(O56:O125,Setting!B12,N56:N125)</f>
        <v>0</v>
      </c>
      <c r="O27" s="381"/>
      <c r="P27" s="380">
        <f>N27+SUMIF(Q44:Q53,Setting!B12,P44:Q53)+SUMIF(Q38,Setting!B12,P38:Q38)+SUMIF(Q40,Setting!B12,P40:Q40)-SUMIF(Q37,Setting!B12,P37:Q37)-SUMIF(Q39,Setting!B12,P39:Q39)-SUMIF(Q56:Q125,Setting!B12,P56:P125)</f>
        <v>0</v>
      </c>
      <c r="Q27" s="381"/>
      <c r="R27" s="380">
        <f>P27+SUMIF(S44:S53,Setting!B12,R44:S53)+SUMIF(S38,Setting!B12,R38:S38)+SUMIF(S40,Setting!B12,R40:S40)-SUMIF(S37,Setting!B12,R37:S37)-SUMIF(S39,Setting!B12,R39:S39)-SUMIF(S56:S125,Setting!B12,R56:R125)</f>
        <v>0</v>
      </c>
      <c r="S27" s="381"/>
      <c r="T27" s="380">
        <f>R27+SUMIF(U44:U53,Setting!B12,T44:U53)+SUMIF(U38,Setting!B12,T38:U38)+SUMIF(U40,Setting!B12,T40:U40)-SUMIF(U37,Setting!B12,T37:U37)-SUMIF(U39,Setting!B12,T39:U39)-SUMIF(U56:U125,Setting!B12,T56:T125)</f>
        <v>0</v>
      </c>
      <c r="U27" s="381"/>
      <c r="V27" s="380">
        <f>T27+SUMIF(W44:W53,Setting!B12,V44:W53)+SUMIF(W38,Setting!B12,V38:W38)+SUMIF(W40,Setting!B12,V40:W40)-SUMIF(W37,Setting!B12,V37:W37)-SUMIF(W39,Setting!B12,V39:W39)-SUMIF(W56:W125,Setting!B12,V56:V125)</f>
        <v>0</v>
      </c>
      <c r="W27" s="381"/>
      <c r="X27" s="380">
        <f>V27+SUMIF(Y44:Y53,Setting!B12,X44:Y53)+SUMIF(Y38,Setting!B12,X38:Y38)+SUMIF(Y40,Setting!B12,X40:Y40)-SUMIF(Y37,Setting!B12,X37:Y37)-SUMIF(Y39,Setting!B12,X39:Y39)-SUMIF(Y56:Y125,Setting!B12,X56:X125)</f>
        <v>0</v>
      </c>
      <c r="Y27" s="381"/>
      <c r="Z27" s="380">
        <f>X27+SUMIF(AA44:AA53,Setting!B12,Z44:AA53)+SUMIF(AA38,Setting!B12,Z38:AA38)+SUMIF(AA40,Setting!B12,Z40:AA40)-SUMIF(AA37,Setting!B12,Z37:AA37)-SUMIF(AA39,Setting!B12,Z39:AA39)-SUMIF(AA56:AA125,Setting!B12,Z56:Z125)</f>
        <v>0</v>
      </c>
      <c r="AA27" s="381"/>
      <c r="AB27" s="380">
        <f>Z27+SUMIF(AC44:AC53,Setting!B12,AB44:AC53)+SUMIF(AC38,Setting!B12,AB38:AC38)+SUMIF(AC40,Setting!B12,AB40:AC40)-SUMIF(AC37,Setting!B12,AB37:AC37)-SUMIF(AC39,Setting!B12,AB39:AC39)-SUMIF(AC56:AC125,Setting!B12,AB56:AB125)</f>
        <v>0</v>
      </c>
      <c r="AC27" s="381"/>
      <c r="AD27" s="380">
        <f>AB27+SUMIF(AE44:AE53,Setting!B12,AD44:AE53)+SUMIF(AE38,Setting!B12,AD38:AE38)+SUMIF(AE40,Setting!B12,AD40:AE40)-SUMIF(AE37,Setting!B12,AD37:AE37)-SUMIF(AE39,Setting!B12,AD39:AE39)-SUMIF(AE56:AE125,Setting!B12,AD56:AE125)</f>
        <v>0</v>
      </c>
      <c r="AE27" s="381"/>
      <c r="AF27" s="380">
        <f>AD27+SUMIF(AG44:AG53,Setting!B12,AF44:AG53)+SUMIF(AG38,Setting!B12,AF38:AG38)+SUMIF(AG40,Setting!B12,AF40:AG40)-SUMIF(AG37,Setting!B12,AF37:AG37)-SUMIF(AG39,Setting!B12,AF39:AG39)-SUMIF(AG56:AG125,Setting!B12,AF56:AF125)</f>
        <v>0</v>
      </c>
      <c r="AG27" s="381"/>
      <c r="AH27" s="380">
        <f>AF27+SUMIF(AI44:AI53,Setting!B12,AH44:AI53)+SUMIF(AI38,Setting!B12,AH38:AI38)+SUMIF(AI40,Setting!B12,AH40:AI40)-SUMIF(AI37,Setting!B12,AH37:AI37)-SUMIF(AI39,Setting!B12,AH39:AI39)-SUMIF(AI56:AI125,Setting!B12,AH56:AH125)</f>
        <v>0</v>
      </c>
      <c r="AI27" s="381"/>
      <c r="AJ27" s="380">
        <f>AH27+SUMIF(AK44:AK53,Setting!B12,AJ44:AK53)+SUMIF(AK38,Setting!B12,AJ38:AK38)+SUMIF(AK40,Setting!B12,AJ40:AK40)-SUMIF(AK37,Setting!B12,AJ37:AK37)-SUMIF(AK39,Setting!B12,AJ39:AK39)-SUMIF(AK56:AK125,Setting!B12,AJ56:AJ125)</f>
        <v>0</v>
      </c>
      <c r="AK27" s="381"/>
      <c r="AL27" s="380">
        <f>AJ27+SUMIF(AM44:AM53,Setting!B12,AL44:AM53)+SUMIF(AM38,Setting!B12,AL38:AM38)+SUMIF(AM40,Setting!B12,AL40:AM40)-SUMIF(AM37,Setting!B12,AL37:AM37)-SUMIF(AM39,Setting!B12,AL39:AM39)-SUMIF(AM56:AM125,Setting!B12,AL56:AL125)</f>
        <v>0</v>
      </c>
      <c r="AM27" s="381"/>
      <c r="AN27" s="380">
        <f>AL27+SUMIF(AO44:AO53,Setting!B12,AN44:AO53)+SUMIF(AO38,Setting!B12,AN38:AO38)+SUMIF(AO40,Setting!B12,AN40:AO40)-SUMIF(AO37,Setting!B12,AN37:AO37)-SUMIF(AO39,Setting!B12,AN39:AO39)-SUMIF(AO56:AO125,Setting!B12,AN56:AN125)</f>
        <v>0</v>
      </c>
      <c r="AO27" s="381"/>
      <c r="AP27" s="380">
        <f>AN27+SUMIF(AQ44:AQ53,Setting!B12,AP44:AQ53)+SUMIF(AQ38,Setting!B12,AP38:AQ38)+SUMIF(AQ40,Setting!B12,AP40:AQ40)-SUMIF(AQ37,Setting!B12,AP37:AQ37)-SUMIF(AQ39,Setting!B12,AP39:AQ39)-SUMIF(AQ56:AQ125,Setting!B12,AP56:AP125)</f>
        <v>0</v>
      </c>
      <c r="AQ27" s="381"/>
      <c r="AR27" s="380">
        <f>AP27+SUMIF(AS44:AS53,Setting!B12,AR44:AS53)+SUMIF(AS38,Setting!B12,AR38:AS38)+SUMIF(AS40,Setting!B12,AR40:AS40)-SUMIF(AS37,Setting!B12,AR37:AS37)-SUMIF(AS39,Setting!B12,AR39:AS39)-SUMIF(AS56:AS125,Setting!B12,AR56:AR125)</f>
        <v>0</v>
      </c>
      <c r="AS27" s="381"/>
      <c r="AT27" s="380">
        <f>AR27+SUMIF(AU44:AU53,Setting!B12,AT44:AU53)+SUMIF(AU38,Setting!B12,AT38:AU38)+SUMIF(AU40,Setting!B12,AT40:AU40)-SUMIF(AU37,Setting!B12,AT37:AU37)-SUMIF(AU39,Setting!B12,AT39:AU39)-SUMIF(AU56:AU125,Setting!B12,AT56:AT125)</f>
        <v>0</v>
      </c>
      <c r="AU27" s="381"/>
      <c r="AV27" s="380">
        <f>AT27+SUMIF(AW44:AW53,Setting!B12,AV44:AW53)+SUMIF(AW38,Setting!B12,AV38:AW38)+SUMIF(AW40,Setting!B12,AV40:AW40)-SUMIF(AW37,Setting!B12,AV37:AW37)-SUMIF(AW39,Setting!B12,AV39:AW39)-SUMIF(AW56:AW125,Setting!B12,AV56:AV125)</f>
        <v>0</v>
      </c>
      <c r="AW27" s="381"/>
      <c r="AX27" s="380">
        <f>AV27+SUMIF(AY44:AY53,Setting!B12,AX44:AY53)+SUMIF(AY38,Setting!B12,AX38:AY38)+SUMIF(AY40,Setting!B12,AX40:AY40)-SUMIF(AY37,Setting!B12,AX37:AY37)-SUMIF(AY39,Setting!B12,AX39:AY39)-SUMIF(AY56:AY125,Setting!B12,AX56:AX125)</f>
        <v>0</v>
      </c>
      <c r="AY27" s="381"/>
      <c r="AZ27" s="380">
        <f>AX27+SUMIF(BA44:BA53,Setting!B12,AZ44:BA53)+SUMIF(BA38,Setting!B12,AZ38:BA38)+SUMIF(BA40,Setting!B12,AZ40:BA40)-SUMIF(BA37,Setting!B12,AZ37:BA37)-SUMIF(BA39,Setting!B12,AZ39:BA39)-SUMIF(BA56:BA125,Setting!B12,AZ56:AZ125)</f>
        <v>0</v>
      </c>
      <c r="BA27" s="381"/>
      <c r="BB27" s="380">
        <f>AZ27+SUMIF(BC44:BC53,Setting!B12,BB44:BC53)+SUMIF(BC38,Setting!B12,BB38:BC38)+SUMIF(BC40,Setting!B12,BB40:BC40)-SUMIF(BC37,Setting!B12,BB37:BC37)-SUMIF(BC39,Setting!B12,BB39:BC39)-SUMIF(BC56:BC125,Setting!B12,BB56:BB125)</f>
        <v>0</v>
      </c>
      <c r="BC27" s="381"/>
      <c r="BD27" s="380">
        <f>BB27+SUMIF(BE44:BE53,Setting!B12,BD44:BE53)+SUMIF(BE38,Setting!B12,BD38:BE38)+SUMIF(BE40,Setting!B12,BD40:BE40)-SUMIF(BE37,Setting!B12,BD37:BE37)-SUMIF(BE39,Setting!B12,BD39:BE39)-SUMIF(BE56:BE125,Setting!B12,BD56:BE125)</f>
        <v>0</v>
      </c>
      <c r="BE27" s="381"/>
      <c r="BF27" s="380">
        <f>BD27+SUMIF(BG44:BG53,Setting!B12,BF44:BG53)+SUMIF(BG38,Setting!B12,BF38:BG38)+SUMIF(BG40,Setting!B12,BF40:BG40)-SUMIF(BG37,Setting!B12,BF37:BG37)-SUMIF(BG39,Setting!B12,BF39:BG39)-SUMIF(BG56:BG125,Setting!B12,BF56:BF125)</f>
        <v>0</v>
      </c>
      <c r="BG27" s="381"/>
      <c r="BH27" s="380">
        <f>BF27+SUMIF(BI44:BI53,Setting!B12,BH44:BI53)+SUMIF(BI38,Setting!B12,BH38:BI38)+SUMIF(BI40,Setting!B12,BH40:BI40)-SUMIF(BI37,Setting!B12,BH37:BI37)-SUMIF(BI39,Setting!B12,BH39:BI39)-SUMIF(BI56:BI125,Setting!B12,BH56:BH125)</f>
        <v>0</v>
      </c>
      <c r="BI27" s="381"/>
      <c r="BJ27" s="380">
        <f>BH27+SUMIF(BK44:BK53,Setting!B12,BJ44:BK53)+SUMIF(BK38,Setting!B12,BJ38:BK38)+SUMIF(BK40,Setting!B12,BJ40:BK40)-SUMIF(BK37,Setting!B12,BJ37:BK37)-SUMIF(BK39,Setting!B12,BJ39:BK39)-SUMIF(BK56:BK125,Setting!B12,BJ56:BJ125)</f>
        <v>0</v>
      </c>
      <c r="BK27" s="381"/>
      <c r="BL27" s="380">
        <f>BJ27+SUMIF(BM44:BM53,Setting!B12,BL44:BM53)+SUMIF(BM38,Setting!B12,BL38:BM38)+SUMIF(BM40,Setting!B12,BL40:BM40)-SUMIF(BM37,Setting!B12,BL37:BM37)-SUMIF(BM39,Setting!B12,BL39:BM39)-SUMIF(BM56:BM125,Setting!B12,BL56:BL125)</f>
        <v>0</v>
      </c>
      <c r="BM27" s="382"/>
    </row>
    <row r="28" spans="2:65" s="43" customFormat="1" ht="18.75" customHeight="1">
      <c r="B28" s="390"/>
      <c r="C28" s="121">
        <f>Setting!B13</f>
        <v>0</v>
      </c>
      <c r="D28" s="376">
        <f>'2'!BH28+SUMIF(E44:E53,Setting!$B$13,D44:E53)+SUMIF(E38,Setting!$B$13,D38:E38)+SUMIF(E40,Setting!$B$13,D40:E40)-SUMIF(E37,Setting!$B$13,D37:E37)-SUMIF(E39,Setting!$B$13,D39:E39)-SUMIF(E56:E125,Setting!$B$13,D56:D125)</f>
        <v>0</v>
      </c>
      <c r="E28" s="377"/>
      <c r="F28" s="376">
        <f>D28+SUMIF(G44:G53,Setting!B13,F44:G53)+SUMIF(G38,Setting!B13,F38:G38)+SUMIF(G40,Setting!B13,F40:G40)-SUMIF(G37,Setting!B13,F37:G37)-SUMIF(G39,Setting!B13,F39:G39)-SUMIF(G56:G125,Setting!B13,F56:F125)</f>
        <v>0</v>
      </c>
      <c r="G28" s="377"/>
      <c r="H28" s="376">
        <f>F28+SUMIF(I44:I53,Setting!B13,H44:I53)+SUMIF(I38,Setting!B13,H38:I38)+SUMIF(I40,Setting!B13,H40:I40)-SUMIF(I37,Setting!B13,H37:I37)-SUMIF(I39,Setting!B13,H39:I39)-SUMIF(I56:I125,Setting!B13,H56:H125)</f>
        <v>0</v>
      </c>
      <c r="I28" s="377"/>
      <c r="J28" s="376">
        <f>H28+SUMIF(K44:K53,Setting!B13,J44:K53)+SUMIF(K38,Setting!B13,J38:K38)+SUMIF(K40,Setting!B13,J40:K40)-SUMIF(K37,Setting!B13,J37:K37)-SUMIF(K39,Setting!B13,J39:K39)-SUMIF(K56:K125,Setting!B13,J56:J125)</f>
        <v>0</v>
      </c>
      <c r="K28" s="377"/>
      <c r="L28" s="376">
        <f>J28+SUMIF(M44:M53,Setting!B13,L44:M53)+SUMIF(M38,Setting!B13,L38:M38)+SUMIF(M40,Setting!B13,L40:M40)-SUMIF(M37,Setting!B13,L37:M37)-SUMIF(M39,Setting!B13,L39:M39)-SUMIF(M56:M125,Setting!B13,L56:L125)</f>
        <v>0</v>
      </c>
      <c r="M28" s="377"/>
      <c r="N28" s="376">
        <f>L28+SUMIF(O44:O53,Setting!B13,N44:O53)+SUMIF(O38,Setting!B13,N38:O38)+SUMIF(O40,Setting!B13,N40:O40)-SUMIF(O37,Setting!B13,N37:O37)-SUMIF(O39,Setting!B13,N39:O39)-SUMIF(O56:O125,Setting!B13,N56:N125)</f>
        <v>0</v>
      </c>
      <c r="O28" s="377"/>
      <c r="P28" s="376">
        <f>N28+SUMIF(Q44:Q53,Setting!B13,P44:Q53)+SUMIF(Q38,Setting!B13,P38:Q38)+SUMIF(Q40,Setting!B13,P40:Q40)-SUMIF(Q37,Setting!B13,P37:Q37)-SUMIF(Q39,Setting!B13,P39:Q39)-SUMIF(Q56:Q125,Setting!B13,P56:P125)</f>
        <v>0</v>
      </c>
      <c r="Q28" s="377"/>
      <c r="R28" s="376">
        <f>P28+SUMIF(S44:S53,Setting!B13,R44:S53)+SUMIF(S38,Setting!B13,R38:S38)+SUMIF(S40,Setting!B13,R40:S40)-SUMIF(S37,Setting!B13,R37:S37)-SUMIF(S39,Setting!B13,R39:S39)-SUMIF(S56:S125,Setting!B13,R56:R125)</f>
        <v>0</v>
      </c>
      <c r="S28" s="377"/>
      <c r="T28" s="376">
        <f>R28+SUMIF(U44:U53,Setting!B13,T44:U53)+SUMIF(U38,Setting!B13,T38:U38)+SUMIF(U40,Setting!B13,T40:U40)-SUMIF(U37,Setting!B13,T37:U37)-SUMIF(U39,Setting!B13,T39:U39)-SUMIF(U56:U125,Setting!B13,T56:T125)</f>
        <v>0</v>
      </c>
      <c r="U28" s="377"/>
      <c r="V28" s="376">
        <f>T28+SUMIF(W44:W53,Setting!B13,V44:W53)+SUMIF(W38,Setting!B13,V38:W38)+SUMIF(W40,Setting!B13,V40:W40)-SUMIF(W37,Setting!B13,V37:W37)-SUMIF(W39,Setting!B13,V39:W39)-SUMIF(W56:W125,Setting!B13,V56:V125)</f>
        <v>0</v>
      </c>
      <c r="W28" s="377"/>
      <c r="X28" s="376">
        <f>V28+SUMIF(Y44:Y53,Setting!B13,X44:Y53)+SUMIF(Y38,Setting!B13,X38:Y38)+SUMIF(Y40,Setting!B13,X40:Y40)-SUMIF(Y37,Setting!B13,X37:Y37)-SUMIF(Y39,Setting!B13,X39:Y39)-SUMIF(Y56:Y125,Setting!B13,X56:X125)</f>
        <v>0</v>
      </c>
      <c r="Y28" s="377"/>
      <c r="Z28" s="376">
        <f>X28+SUMIF(AA44:AA53,Setting!B13,Z44:AA53)+SUMIF(AA38,Setting!B13,Z38:AA38)+SUMIF(AA40,Setting!B13,Z40:AA40)-SUMIF(AA37,Setting!B13,Z37:AA37)-SUMIF(AA39,Setting!B13,Z39:AA39)-SUMIF(AA56:AA125,Setting!B13,Z56:Z125)</f>
        <v>0</v>
      </c>
      <c r="AA28" s="377"/>
      <c r="AB28" s="376">
        <f>Z28+SUMIF(AC44:AC53,Setting!B13,AB44:AC53)+SUMIF(AC38,Setting!B13,AB38:AC38)+SUMIF(AC40,Setting!B13,AB40:AC40)-SUMIF(AC37,Setting!B13,AB37:AC37)-SUMIF(AC39,Setting!B13,AB39:AC39)-SUMIF(AC56:AC125,Setting!B13,AB56:AB125)</f>
        <v>0</v>
      </c>
      <c r="AC28" s="377"/>
      <c r="AD28" s="376">
        <f>AB28+SUMIF(AE44:AE53,Setting!B13,AD44:AE53)+SUMIF(AE38,Setting!B13,AD38:AE38)+SUMIF(AE40,Setting!B13,AD40:AE40)-SUMIF(AE37,Setting!B13,AD37:AE37)-SUMIF(AE39,Setting!B13,AD39:AE39)-SUMIF(AE56:AE125,Setting!B13,AD56:AE125)</f>
        <v>0</v>
      </c>
      <c r="AE28" s="377"/>
      <c r="AF28" s="376">
        <f>AD28+SUMIF(AG44:AG53,Setting!B13,AF44:AG53)+SUMIF(AG38,Setting!B13,AF38:AG38)+SUMIF(AG40,Setting!B13,AF40:AG40)-SUMIF(AG37,Setting!B13,AF37:AG37)-SUMIF(AG39,Setting!B13,AF39:AG39)-SUMIF(AG56:AG125,Setting!B13,AF56:AF125)</f>
        <v>0</v>
      </c>
      <c r="AG28" s="377"/>
      <c r="AH28" s="376">
        <f>AF28+SUMIF(AI44:AI53,Setting!B13,AH44:AI53)+SUMIF(AI38,Setting!B13,AH38:AI38)+SUMIF(AI40,Setting!B13,AH40:AI40)-SUMIF(AI37,Setting!B13,AH37:AI37)-SUMIF(AI39,Setting!B13,AH39:AI39)-SUMIF(AI56:AI125,Setting!B13,AH56:AH125)</f>
        <v>0</v>
      </c>
      <c r="AI28" s="377"/>
      <c r="AJ28" s="376">
        <f>AH28+SUMIF(AK44:AK53,Setting!B13,AJ44:AK53)+SUMIF(AK38,Setting!B13,AJ38:AK38)+SUMIF(AK40,Setting!B13,AJ40:AK40)-SUMIF(AK37,Setting!B13,AJ37:AK37)-SUMIF(AK39,Setting!B13,AJ39:AK39)-SUMIF(AK56:AK125,Setting!B13,AJ56:AJ125)</f>
        <v>0</v>
      </c>
      <c r="AK28" s="377"/>
      <c r="AL28" s="376">
        <f>AJ28+SUMIF(AM44:AM53,Setting!B13,AL44:AM53)+SUMIF(AM38,Setting!B13,AL38:AM38)+SUMIF(AM40,Setting!B13,AL40:AM40)-SUMIF(AM37,Setting!B13,AL37:AM37)-SUMIF(AM39,Setting!B13,AL39:AM39)-SUMIF(AM56:AM125,Setting!B13,AL56:AL125)</f>
        <v>0</v>
      </c>
      <c r="AM28" s="377"/>
      <c r="AN28" s="376">
        <f>AL28+SUMIF(AO44:AO53,Setting!B13,AN44:AO53)+SUMIF(AO38,Setting!B13,AN38:AO38)+SUMIF(AO40,Setting!B13,AN40:AO40)-SUMIF(AO37,Setting!B13,AN37:AO37)-SUMIF(AO39,Setting!B13,AN39:AO39)-SUMIF(AO56:AO125,Setting!B13,AN56:AN125)</f>
        <v>0</v>
      </c>
      <c r="AO28" s="377"/>
      <c r="AP28" s="376">
        <f>AN28+SUMIF(AQ44:AQ53,Setting!B13,AP44:AQ53)+SUMIF(AQ38,Setting!B13,AP38:AQ38)+SUMIF(AQ40,Setting!B13,AP40:AQ40)-SUMIF(AQ37,Setting!B13,AP37:AQ37)-SUMIF(AQ39,Setting!B13,AP39:AQ39)-SUMIF(AQ56:AQ125,Setting!B13,AP56:AP125)</f>
        <v>0</v>
      </c>
      <c r="AQ28" s="377"/>
      <c r="AR28" s="376">
        <f>AP28+SUMIF(AS44:AS53,Setting!B13,AR44:AS53)+SUMIF(AS38,Setting!B13,AR38:AS38)+SUMIF(AS40,Setting!B13,AR40:AS40)-SUMIF(AS37,Setting!B13,AR37:AS37)-SUMIF(AS39,Setting!B13,AR39:AS39)-SUMIF(AS56:AS125,Setting!B13,AR56:AR125)</f>
        <v>0</v>
      </c>
      <c r="AS28" s="377"/>
      <c r="AT28" s="376">
        <f>AR28+SUMIF(AU44:AU53,Setting!B13,AT44:AU53)+SUMIF(AU38,Setting!B13,AT38:AU38)+SUMIF(AU40,Setting!B13,AT40:AU40)-SUMIF(AU37,Setting!B13,AT37:AU37)-SUMIF(AU39,Setting!B13,AT39:AU39)-SUMIF(AU56:AU125,Setting!B13,AT56:AT125)</f>
        <v>0</v>
      </c>
      <c r="AU28" s="377"/>
      <c r="AV28" s="376">
        <f>AT28+SUMIF(AW44:AW53,Setting!B13,AV44:AW53)+SUMIF(AW38,Setting!B13,AV38:AW38)+SUMIF(AW40,Setting!B13,AV40:AW40)-SUMIF(AW37,Setting!B13,AV37:AW37)-SUMIF(AW39,Setting!B13,AV39:AW39)-SUMIF(AW56:AW125,Setting!B13,AV56:AV125)</f>
        <v>0</v>
      </c>
      <c r="AW28" s="377"/>
      <c r="AX28" s="376">
        <f>AV28+SUMIF(AY44:AY53,Setting!B13,AX44:AY53)+SUMIF(AY38,Setting!B13,AX38:AY38)+SUMIF(AY40,Setting!B13,AX40:AY40)-SUMIF(AY37,Setting!B13,AX37:AY37)-SUMIF(AY39,Setting!B13,AX39:AY39)-SUMIF(AY56:AY125,Setting!B13,AX56:AX125)</f>
        <v>0</v>
      </c>
      <c r="AY28" s="377"/>
      <c r="AZ28" s="376">
        <f>AX28+SUMIF(BA44:BA53,Setting!B13,AZ44:BA53)+SUMIF(BA38,Setting!B13,AZ38:BA38)+SUMIF(BA40,Setting!B13,AZ40:BA40)-SUMIF(BA37,Setting!B13,AZ37:BA37)-SUMIF(BA39,Setting!B13,AZ39:BA39)-SUMIF(BA56:BA125,Setting!B13,AZ56:AZ125)</f>
        <v>0</v>
      </c>
      <c r="BA28" s="377"/>
      <c r="BB28" s="376">
        <f>AZ28+SUMIF(BC44:BC53,Setting!B13,BB44:BC53)+SUMIF(BC38,Setting!B13,BB38:BC38)+SUMIF(BC40,Setting!B13,BB40:BC40)-SUMIF(BC37,Setting!B13,BB37:BC37)-SUMIF(BC39,Setting!B13,BB39:BC39)-SUMIF(BC56:BC125,Setting!B13,BB56:BB125)</f>
        <v>0</v>
      </c>
      <c r="BC28" s="377"/>
      <c r="BD28" s="376">
        <f>BB28+SUMIF(BE44:BE53,Setting!B13,BD44:BE53)+SUMIF(BE38,Setting!B13,BD38:BE38)+SUMIF(BE40,Setting!B13,BD40:BE40)-SUMIF(BE37,Setting!B13,BD37:BE37)-SUMIF(BE39,Setting!B13,BD39:BE39)-SUMIF(BE56:BE125,Setting!B13,BD56:BE125)</f>
        <v>0</v>
      </c>
      <c r="BE28" s="377"/>
      <c r="BF28" s="376">
        <f>BD28+SUMIF(BG44:BG53,Setting!B13,BF44:BG53)+SUMIF(BG38,Setting!B13,BF38:BG38)+SUMIF(BG40,Setting!B13,BF40:BG40)-SUMIF(BG37,Setting!B13,BF37:BG37)-SUMIF(BG39,Setting!B13,BF39:BG39)-SUMIF(BG56:BG125,Setting!B13,BF56:BF125)</f>
        <v>0</v>
      </c>
      <c r="BG28" s="377"/>
      <c r="BH28" s="376">
        <f>BF28+SUMIF(BI44:BI53,Setting!B13,BH44:BI53)+SUMIF(BI38,Setting!B13,BH38:BI38)+SUMIF(BI40,Setting!B13,BH40:BI40)-SUMIF(BI37,Setting!B13,BH37:BI37)-SUMIF(BI39,Setting!B13,BH39:BI39)-SUMIF(BI56:BI125,Setting!B13,BH56:BH125)</f>
        <v>0</v>
      </c>
      <c r="BI28" s="377"/>
      <c r="BJ28" s="376">
        <f>BH28+SUMIF(BK44:BK53,Setting!B13,BJ44:BK53)+SUMIF(BK38,Setting!B13,BJ38:BK38)+SUMIF(BK40,Setting!B13,BJ40:BK40)-SUMIF(BK37,Setting!B13,BJ37:BK37)-SUMIF(BK39,Setting!B13,BJ39:BK39)-SUMIF(BK56:BK125,Setting!B13,BJ56:BJ125)</f>
        <v>0</v>
      </c>
      <c r="BK28" s="377"/>
      <c r="BL28" s="376">
        <f>BJ28+SUMIF(BM44:BM53,Setting!B13,BL44:BM53)+SUMIF(BM38,Setting!B13,BL38:BM38)+SUMIF(BM40,Setting!B13,BL40:BM40)-SUMIF(BM37,Setting!B13,BL37:BM37)-SUMIF(BM39,Setting!B13,BL39:BM39)-SUMIF(BM56:BM125,Setting!B13,BL56:BL125)</f>
        <v>0</v>
      </c>
      <c r="BM28" s="378"/>
    </row>
    <row r="29" spans="2:65" s="43" customFormat="1" ht="18.75" customHeight="1">
      <c r="B29" s="390"/>
      <c r="C29" s="71">
        <f>Setting!B14</f>
        <v>0</v>
      </c>
      <c r="D29" s="380">
        <f>'2'!BH29+SUMIF(E44:E53,Setting!$B$14,D44:E53)+SUMIF(E38,Setting!$B$14,D38:E38)+SUMIF(E40,Setting!$B$14,D40:E40)-SUMIF(E37,Setting!$B$14,D37:E37)-SUMIF(E39,Setting!$B$14,D39:E39)-SUMIF(E56:E125,Setting!$B$14,D56:D125)</f>
        <v>0</v>
      </c>
      <c r="E29" s="381"/>
      <c r="F29" s="380">
        <f>D29+SUMIF(G44:G53,Setting!B14,F44:G53)+SUMIF(G38,Setting!B14,F38:G38)+SUMIF(G40,Setting!B14,F40:G40)-SUMIF(G37,Setting!B14,F37:G37)-SUMIF(G39,Setting!B14,F39:G39)-SUMIF(G56:G125,Setting!B14,F56:F125)</f>
        <v>0</v>
      </c>
      <c r="G29" s="381"/>
      <c r="H29" s="380">
        <f>F29+SUMIF(I44:I53,Setting!B14,H44:I53)+SUMIF(I38,Setting!B14,H38:I38)+SUMIF(I40,Setting!B14,H40:I40)-SUMIF(I37,Setting!B14,H37:I37)-SUMIF(I39,Setting!B14,H39:I39)-SUMIF(I56:I125,Setting!B14,H56:H125)</f>
        <v>0</v>
      </c>
      <c r="I29" s="381"/>
      <c r="J29" s="380">
        <f>H29+SUMIF(K44:K53,Setting!B14,J44:K53)+SUMIF(K38,Setting!B14,J38:K38)+SUMIF(K40,Setting!B14,J40:K40)-SUMIF(K37,Setting!B14,J37:K37)-SUMIF(K39,Setting!B14,J39:K39)-SUMIF(K56:K125,Setting!B14,J56:J125)</f>
        <v>0</v>
      </c>
      <c r="K29" s="381"/>
      <c r="L29" s="380">
        <f>J29+SUMIF(M44:M53,Setting!B14,L44:M53)+SUMIF(M38,Setting!B14,L38:M38)+SUMIF(M40,Setting!B14,L40:M40)-SUMIF(M37,Setting!B14,L37:M37)-SUMIF(M39,Setting!B14,L39:M39)-SUMIF(M56:M125,Setting!B14,L56:L125)</f>
        <v>0</v>
      </c>
      <c r="M29" s="381"/>
      <c r="N29" s="380">
        <f>L29+SUMIF(O44:O53,Setting!B14,N44:O53)+SUMIF(O38,Setting!B14,N38:O38)+SUMIF(O40,Setting!B14,N40:O40)-SUMIF(O37,Setting!B14,N37:O37)-SUMIF(O39,Setting!B14,N39:O39)-SUMIF(O56:O125,Setting!B14,N56:N125)</f>
        <v>0</v>
      </c>
      <c r="O29" s="381"/>
      <c r="P29" s="380">
        <f>N29+SUMIF(Q44:Q53,Setting!B14,P44:Q53)+SUMIF(Q38,Setting!B14,P38:Q38)+SUMIF(Q40,Setting!B14,P40:Q40)-SUMIF(Q37,Setting!B14,P37:Q37)-SUMIF(Q39,Setting!B14,P39:Q39)-SUMIF(Q56:Q125,Setting!B14,P56:P125)</f>
        <v>0</v>
      </c>
      <c r="Q29" s="381"/>
      <c r="R29" s="380">
        <f>P29+SUMIF(S44:S53,Setting!B14,R44:S53)+SUMIF(S38,Setting!B14,R38:S38)+SUMIF(S40,Setting!B14,R40:S40)-SUMIF(S37,Setting!B14,R37:S37)-SUMIF(S39,Setting!B14,R39:S39)-SUMIF(S56:S125,Setting!B14,R56:R125)</f>
        <v>0</v>
      </c>
      <c r="S29" s="381"/>
      <c r="T29" s="380">
        <f>R29+SUMIF(U44:U53,Setting!B14,T44:U53)+SUMIF(U38,Setting!B14,T38:U38)+SUMIF(U40,Setting!B14,T40:U40)-SUMIF(U37,Setting!B14,T37:U37)-SUMIF(U39,Setting!B14,T39:U39)-SUMIF(U56:U125,Setting!B14,T56:T125)</f>
        <v>0</v>
      </c>
      <c r="U29" s="381"/>
      <c r="V29" s="380">
        <f>T29+SUMIF(W44:W53,Setting!B14,V44:W53)+SUMIF(W38,Setting!B14,V38:W38)+SUMIF(W40,Setting!B14,V40:W40)-SUMIF(W37,Setting!B14,V37:W37)-SUMIF(W39,Setting!B14,V39:W39)-SUMIF(W56:W125,Setting!B14,V56:V125)</f>
        <v>0</v>
      </c>
      <c r="W29" s="381"/>
      <c r="X29" s="380">
        <f>V29+SUMIF(Y44:Y53,Setting!B14,X44:Y53)+SUMIF(Y38,Setting!B14,X38:Y38)+SUMIF(Y40,Setting!B14,X40:Y40)-SUMIF(Y37,Setting!B14,X37:Y37)-SUMIF(Y39,Setting!B14,X39:Y39)-SUMIF(Y56:Y125,Setting!B14,X56:X125)</f>
        <v>0</v>
      </c>
      <c r="Y29" s="381"/>
      <c r="Z29" s="380">
        <f>X29+SUMIF(AA44:AA53,Setting!B14,Z44:AA53)+SUMIF(AA38,Setting!B14,Z38:AA38)+SUMIF(AA40,Setting!B14,Z40:AA40)-SUMIF(AA37,Setting!B14,Z37:AA37)-SUMIF(AA39,Setting!B14,Z39:AA39)-SUMIF(AA56:AA125,Setting!B14,Z56:Z125)</f>
        <v>0</v>
      </c>
      <c r="AA29" s="381"/>
      <c r="AB29" s="380">
        <f>Z29+SUMIF(AC44:AC53,Setting!B14,AB44:AC53)+SUMIF(AC38,Setting!B14,AB38:AC38)+SUMIF(AC40,Setting!B14,AB40:AC40)-SUMIF(AC37,Setting!B14,AB37:AC37)-SUMIF(AC39,Setting!B14,AB39:AC39)-SUMIF(AC56:AC125,Setting!B14,AB56:AB125)</f>
        <v>0</v>
      </c>
      <c r="AC29" s="381"/>
      <c r="AD29" s="380">
        <f>AB29+SUMIF(AE44:AE53,Setting!B14,AD44:AE53)+SUMIF(AE38,Setting!B14,AD38:AE38)+SUMIF(AE40,Setting!B14,AD40:AE40)-SUMIF(AE37,Setting!B14,AD37:AE37)-SUMIF(AE39,Setting!B14,AD39:AE39)-SUMIF(AE56:AE125,Setting!B14,AD56:AE125)</f>
        <v>0</v>
      </c>
      <c r="AE29" s="381"/>
      <c r="AF29" s="380">
        <f>AD29+SUMIF(AG44:AG53,Setting!B14,AF44:AG53)+SUMIF(AG38,Setting!B14,AF38:AG38)+SUMIF(AG40,Setting!B14,AF40:AG40)-SUMIF(AG37,Setting!B14,AF37:AG37)-SUMIF(AG39,Setting!B14,AF39:AG39)-SUMIF(AG56:AG125,Setting!B14,AF56:AF125)</f>
        <v>0</v>
      </c>
      <c r="AG29" s="381"/>
      <c r="AH29" s="380">
        <f>AF29+SUMIF(AI44:AI53,Setting!B14,AH44:AI53)+SUMIF(AI38,Setting!B14,AH38:AI38)+SUMIF(AI40,Setting!B14,AH40:AI40)-SUMIF(AI37,Setting!B14,AH37:AI37)-SUMIF(AI39,Setting!B14,AH39:AI39)-SUMIF(AI56:AI125,Setting!B14,AH56:AH125)</f>
        <v>0</v>
      </c>
      <c r="AI29" s="381"/>
      <c r="AJ29" s="380">
        <f>AH29+SUMIF(AK44:AK53,Setting!B14,AJ44:AK53)+SUMIF(AK38,Setting!B14,AJ38:AK38)+SUMIF(AK40,Setting!B14,AJ40:AK40)-SUMIF(AK37,Setting!B14,AJ37:AK37)-SUMIF(AK39,Setting!B14,AJ39:AK39)-SUMIF(AK56:AK125,Setting!B14,AJ56:AJ125)</f>
        <v>0</v>
      </c>
      <c r="AK29" s="381"/>
      <c r="AL29" s="380">
        <f>AJ29+SUMIF(AM44:AM53,Setting!B14,AL44:AM53)+SUMIF(AM38,Setting!B14,AL38:AM38)+SUMIF(AM40,Setting!B14,AL40:AM40)-SUMIF(AM37,Setting!B14,AL37:AM37)-SUMIF(AM39,Setting!B14,AL39:AM39)-SUMIF(AM56:AM125,Setting!B14,AL56:AL125)</f>
        <v>0</v>
      </c>
      <c r="AM29" s="381"/>
      <c r="AN29" s="380">
        <f>AL29+SUMIF(AO44:AO53,Setting!B14,AN44:AO53)+SUMIF(AO38,Setting!B14,AN38:AO38)+SUMIF(AO40,Setting!B14,AN40:AO40)-SUMIF(AO37,Setting!B14,AN37:AO37)-SUMIF(AO39,Setting!B14,AN39:AO39)-SUMIF(AO56:AO125,Setting!B14,AN56:AN125)</f>
        <v>0</v>
      </c>
      <c r="AO29" s="381"/>
      <c r="AP29" s="380">
        <f>AN29+SUMIF(AQ44:AQ53,Setting!B14,AP44:AQ53)+SUMIF(AQ38,Setting!B14,AP38:AQ38)+SUMIF(AQ40,Setting!B14,AP40:AQ40)-SUMIF(AQ37,Setting!B14,AP37:AQ37)-SUMIF(AQ39,Setting!B14,AP39:AQ39)-SUMIF(AQ56:AQ125,Setting!B14,AP56:AP125)</f>
        <v>0</v>
      </c>
      <c r="AQ29" s="381"/>
      <c r="AR29" s="380">
        <f>AP29+SUMIF(AS44:AS53,Setting!B14,AR44:AS53)+SUMIF(AS38,Setting!B14,AR38:AS38)+SUMIF(AS40,Setting!B14,AR40:AS40)-SUMIF(AS37,Setting!B14,AR37:AS37)-SUMIF(AS39,Setting!B14,AR39:AS39)-SUMIF(AS56:AS125,Setting!B14,AR56:AR125)</f>
        <v>0</v>
      </c>
      <c r="AS29" s="381"/>
      <c r="AT29" s="380">
        <f>AR29+SUMIF(AU44:AU53,Setting!B14,AT44:AU53)+SUMIF(AU38,Setting!B14,AT38:AU38)+SUMIF(AU40,Setting!B14,AT40:AU40)-SUMIF(AU37,Setting!B14,AT37:AU37)-SUMIF(AU39,Setting!B14,AT39:AU39)-SUMIF(AU56:AU125,Setting!B14,AT56:AT125)</f>
        <v>0</v>
      </c>
      <c r="AU29" s="381"/>
      <c r="AV29" s="380">
        <f>AT29+SUMIF(AW44:AW53,Setting!B14,AV44:AW53)+SUMIF(AW38,Setting!B14,AV38:AW38)+SUMIF(AW40,Setting!B14,AV40:AW40)-SUMIF(AW37,Setting!B14,AV37:AW37)-SUMIF(AW39,Setting!B14,AV39:AW39)-SUMIF(AW56:AW125,Setting!B14,AV56:AV125)</f>
        <v>0</v>
      </c>
      <c r="AW29" s="381"/>
      <c r="AX29" s="380">
        <f>AV29+SUMIF(AY44:AY53,Setting!B14,AX44:AY53)+SUMIF(AY38,Setting!B14,AX38:AY38)+SUMIF(AY40,Setting!B14,AX40:AY40)-SUMIF(AY37,Setting!B14,AX37:AY37)-SUMIF(AY39,Setting!B14,AX39:AY39)-SUMIF(AY56:AY125,Setting!B14,AX56:AX125)</f>
        <v>0</v>
      </c>
      <c r="AY29" s="381"/>
      <c r="AZ29" s="380">
        <f>AX29+SUMIF(BA44:BA53,Setting!B14,AZ44:BA53)+SUMIF(BA38,Setting!B14,AZ38:BA38)+SUMIF(BA40,Setting!B14,AZ40:BA40)-SUMIF(BA37,Setting!B14,AZ37:BA37)-SUMIF(BA39,Setting!B14,AZ39:BA39)-SUMIF(BA56:BA125,Setting!B14,AZ56:AZ125)</f>
        <v>0</v>
      </c>
      <c r="BA29" s="381"/>
      <c r="BB29" s="380">
        <f>AZ29+SUMIF(BC44:BC53,Setting!B14,BB44:BC53)+SUMIF(BC38,Setting!B14,BB38:BC38)+SUMIF(BC40,Setting!B14,BB40:BC40)-SUMIF(BC37,Setting!B14,BB37:BC37)-SUMIF(BC39,Setting!B14,BB39:BC39)-SUMIF(BC56:BC125,Setting!B14,BB56:BB125)</f>
        <v>0</v>
      </c>
      <c r="BC29" s="381"/>
      <c r="BD29" s="380">
        <f>BB29+SUMIF(BE44:BE53,Setting!B14,BD44:BE53)+SUMIF(BE38,Setting!B14,BD38:BE38)+SUMIF(BE40,Setting!B14,BD40:BE40)-SUMIF(BE37,Setting!B14,BD37:BE37)-SUMIF(BE39,Setting!B14,BD39:BE39)-SUMIF(BE56:BE125,Setting!B14,BD56:BE125)</f>
        <v>0</v>
      </c>
      <c r="BE29" s="381"/>
      <c r="BF29" s="380">
        <f>BD29+SUMIF(BG44:BG53,Setting!B14,BF44:BG53)+SUMIF(BG38,Setting!B14,BF38:BG38)+SUMIF(BG40,Setting!B14,BF40:BG40)-SUMIF(BG37,Setting!B14,BF37:BG37)-SUMIF(BG39,Setting!B14,BF39:BG39)-SUMIF(BG56:BG125,Setting!B14,BF56:BF125)</f>
        <v>0</v>
      </c>
      <c r="BG29" s="381"/>
      <c r="BH29" s="380">
        <f>BF29+SUMIF(BI44:BI53,Setting!B14,BH44:BI53)+SUMIF(BI38,Setting!B14,BH38:BI38)+SUMIF(BI40,Setting!B14,BH40:BI40)-SUMIF(BI37,Setting!B14,BH37:BI37)-SUMIF(BI39,Setting!B14,BH39:BI39)-SUMIF(BI56:BI125,Setting!B14,BH56:BH125)</f>
        <v>0</v>
      </c>
      <c r="BI29" s="381"/>
      <c r="BJ29" s="380">
        <f>BH29+SUMIF(BK44:BK53,Setting!B14,BJ44:BK53)+SUMIF(BK38,Setting!B14,BJ38:BK38)+SUMIF(BK40,Setting!B14,BJ40:BK40)-SUMIF(BK37,Setting!B14,BJ37:BK37)-SUMIF(BK39,Setting!B14,BJ39:BK39)-SUMIF(BK56:BK125,Setting!B14,BJ56:BJ125)</f>
        <v>0</v>
      </c>
      <c r="BK29" s="381"/>
      <c r="BL29" s="380">
        <f>BJ29+SUMIF(BM44:BM53,Setting!B14,BL44:BM53)+SUMIF(BM38,Setting!B14,BL38:BM38)+SUMIF(BM40,Setting!B14,BL40:BM40)-SUMIF(BM37,Setting!B14,BL37:BM37)-SUMIF(BM39,Setting!B14,BL39:BM39)-SUMIF(BM56:BM125,Setting!B14,BL56:BL125)</f>
        <v>0</v>
      </c>
      <c r="BM29" s="382"/>
    </row>
    <row r="30" spans="2:65" s="43" customFormat="1" ht="18.75" customHeight="1">
      <c r="B30" s="390"/>
      <c r="C30" s="121">
        <f>Setting!B15</f>
        <v>0</v>
      </c>
      <c r="D30" s="376">
        <f>'2'!BH30+SUMIF(E44:E53,Setting!$B$15,D44:E53)+SUMIF(E38,Setting!$B$15,D38:E38)+SUMIF(E40,Setting!$B$15,D40:E40)-SUMIF(E37,Setting!$B$15,D37:E37)-SUMIF(E39,Setting!$B$15,D39:E39)-SUMIF(E56:E125,Setting!$B$15,D56:D125)</f>
        <v>0</v>
      </c>
      <c r="E30" s="377"/>
      <c r="F30" s="376">
        <f>D30+SUMIF(G44:G53,Setting!B15,F44:G53)+SUMIF(G38,Setting!B15,F38:G38)+SUMIF(G40,Setting!B15,F40:G40)-SUMIF(G37,Setting!B15,F37:G37)-SUMIF(G39,Setting!B15,F39:G39)-SUMIF(G56:G125,Setting!B15,F56:F125)</f>
        <v>0</v>
      </c>
      <c r="G30" s="377"/>
      <c r="H30" s="376">
        <f>F30+SUMIF(I44:I53,Setting!B15,H44:I53)+SUMIF(I38,Setting!B15,H38:I38)+SUMIF(I40,Setting!B15,H40:I40)-SUMIF(I37,Setting!B15,H37:I37)-SUMIF(I39,Setting!B15,H39:I39)-SUMIF(I56:I125,Setting!B15,H56:H125)</f>
        <v>0</v>
      </c>
      <c r="I30" s="377"/>
      <c r="J30" s="376">
        <f>H30+SUMIF(K44:K53,Setting!B15,J44:K53)+SUMIF(K38,Setting!B15,J38:K38)+SUMIF(K40,Setting!B15,J40:K40)-SUMIF(K37,Setting!B15,J37:K37)-SUMIF(K39,Setting!B15,J39:K39)-SUMIF(K56:K125,Setting!B15,J56:J125)</f>
        <v>0</v>
      </c>
      <c r="K30" s="377"/>
      <c r="L30" s="376">
        <f>J30+SUMIF(M44:M53,Setting!B15,L44:M53)+SUMIF(M38,Setting!B15,L38:M38)+SUMIF(M40,Setting!B15,L40:M40)-SUMIF(M37,Setting!B15,L37:M37)-SUMIF(M39,Setting!B15,L39:M39)-SUMIF(M56:M125,Setting!B15,L56:L125)</f>
        <v>0</v>
      </c>
      <c r="M30" s="377"/>
      <c r="N30" s="376">
        <f>L30+SUMIF(O44:O53,Setting!B15,N44:O53)+SUMIF(O38,Setting!B15,N38:O38)+SUMIF(O40,Setting!B15,N40:O40)-SUMIF(O37,Setting!B15,N37:O37)-SUMIF(O39,Setting!B15,N39:O39)-SUMIF(O56:O125,Setting!B15,N56:N125)</f>
        <v>0</v>
      </c>
      <c r="O30" s="377"/>
      <c r="P30" s="376">
        <f>N30+SUMIF(Q44:Q53,Setting!B15,P44:Q53)+SUMIF(Q38,Setting!B15,P38:Q38)+SUMIF(Q40,Setting!B15,P40:Q40)-SUMIF(Q37,Setting!B15,P37:Q37)-SUMIF(Q39,Setting!B15,P39:Q39)-SUMIF(Q56:Q125,Setting!B15,P56:P125)</f>
        <v>0</v>
      </c>
      <c r="Q30" s="377"/>
      <c r="R30" s="376">
        <f>P30+SUMIF(S44:S53,Setting!B15,R44:S53)+SUMIF(S38,Setting!B15,R38:S38)+SUMIF(S40,Setting!B15,R40:S40)-SUMIF(S37,Setting!B15,R37:S37)-SUMIF(S39,Setting!B15,R39:S39)-SUMIF(S56:S125,Setting!B15,R56:R125)</f>
        <v>0</v>
      </c>
      <c r="S30" s="377"/>
      <c r="T30" s="376">
        <f>R30+SUMIF(U44:U53,Setting!B15,T44:U53)+SUMIF(U38,Setting!B15,T38:U38)+SUMIF(U40,Setting!B15,T40:U40)-SUMIF(U37,Setting!B15,T37:U37)-SUMIF(U39,Setting!B15,T39:U39)-SUMIF(U56:U125,Setting!B15,T56:T125)</f>
        <v>0</v>
      </c>
      <c r="U30" s="377"/>
      <c r="V30" s="376">
        <f>T30+SUMIF(W44:W53,Setting!B15,V44:W53)+SUMIF(W38,Setting!B15,V38:W38)+SUMIF(W40,Setting!B15,V40:W40)-SUMIF(W37,Setting!B15,V37:W37)-SUMIF(W39,Setting!B15,V39:W39)-SUMIF(W56:W125,Setting!B15,V56:V125)</f>
        <v>0</v>
      </c>
      <c r="W30" s="377"/>
      <c r="X30" s="376">
        <f>V30+SUMIF(Y44:Y53,Setting!B15,X44:Y53)+SUMIF(Y38,Setting!B15,X38:Y38)+SUMIF(Y40,Setting!B15,X40:Y40)-SUMIF(Y37,Setting!B15,X37:Y37)-SUMIF(Y39,Setting!B15,X39:Y39)-SUMIF(Y56:Y125,Setting!B15,X56:X125)</f>
        <v>0</v>
      </c>
      <c r="Y30" s="377"/>
      <c r="Z30" s="376">
        <f>X30+SUMIF(AA44:AA53,Setting!B15,Z44:AA53)+SUMIF(AA38,Setting!B15,Z38:AA38)+SUMIF(AA40,Setting!B15,Z40:AA40)-SUMIF(AA37,Setting!B15,Z37:AA37)-SUMIF(AA39,Setting!B15,Z39:AA39)-SUMIF(AA56:AA125,Setting!B15,Z56:Z125)</f>
        <v>0</v>
      </c>
      <c r="AA30" s="377"/>
      <c r="AB30" s="376">
        <f>Z30+SUMIF(AC44:AC53,Setting!B15,AB44:AC53)+SUMIF(AC38,Setting!B15,AB38:AC38)+SUMIF(AC40,Setting!B15,AB40:AC40)-SUMIF(AC37,Setting!B15,AB37:AC37)-SUMIF(AC39,Setting!B15,AB39:AC39)-SUMIF(AC56:AC125,Setting!B15,AB56:AB125)</f>
        <v>0</v>
      </c>
      <c r="AC30" s="377"/>
      <c r="AD30" s="376">
        <f>AB30+SUMIF(AE44:AE53,Setting!B15,AD44:AE53)+SUMIF(AE38,Setting!B15,AD38:AE38)+SUMIF(AE40,Setting!B15,AD40:AE40)-SUMIF(AE37,Setting!B15,AD37:AE37)-SUMIF(AE39,Setting!B15,AD39:AE39)-SUMIF(AE56:AE125,Setting!B15,AD56:AE125)</f>
        <v>0</v>
      </c>
      <c r="AE30" s="377"/>
      <c r="AF30" s="376">
        <f>AD30+SUMIF(AG44:AG53,Setting!B15,AF44:AG53)+SUMIF(AG38,Setting!B15,AF38:AG38)+SUMIF(AG40,Setting!B15,AF40:AG40)-SUMIF(AG37,Setting!B15,AF37:AG37)-SUMIF(AG39,Setting!B15,AF39:AG39)-SUMIF(AG56:AG125,Setting!B15,AF56:AF125)</f>
        <v>0</v>
      </c>
      <c r="AG30" s="377"/>
      <c r="AH30" s="376">
        <f>AF30+SUMIF(AI44:AI53,Setting!B15,AH44:AI53)+SUMIF(AI38,Setting!B15,AH38:AI38)+SUMIF(AI40,Setting!B15,AH40:AI40)-SUMIF(AI37,Setting!B15,AH37:AI37)-SUMIF(AI39,Setting!B15,AH39:AI39)-SUMIF(AI56:AI125,Setting!B15,AH56:AH125)</f>
        <v>0</v>
      </c>
      <c r="AI30" s="377"/>
      <c r="AJ30" s="376">
        <f>AH30+SUMIF(AK44:AK53,Setting!B15,AJ44:AK53)+SUMIF(AK38,Setting!B15,AJ38:AK38)+SUMIF(AK40,Setting!B15,AJ40:AK40)-SUMIF(AK37,Setting!B15,AJ37:AK37)-SUMIF(AK39,Setting!B15,AJ39:AK39)-SUMIF(AK56:AK125,Setting!B15,AJ56:AJ125)</f>
        <v>0</v>
      </c>
      <c r="AK30" s="377"/>
      <c r="AL30" s="376">
        <f>AJ30+SUMIF(AM44:AM53,Setting!B15,AL44:AM53)+SUMIF(AM38,Setting!B15,AL38:AM38)+SUMIF(AM40,Setting!B15,AL40:AM40)-SUMIF(AM37,Setting!B15,AL37:AM37)-SUMIF(AM39,Setting!B15,AL39:AM39)-SUMIF(AM56:AM125,Setting!B15,AL56:AL125)</f>
        <v>0</v>
      </c>
      <c r="AM30" s="377"/>
      <c r="AN30" s="376">
        <f>AL30+SUMIF(AO44:AO53,Setting!B15,AN44:AO53)+SUMIF(AO38,Setting!B15,AN38:AO38)+SUMIF(AO40,Setting!B15,AN40:AO40)-SUMIF(AO37,Setting!B15,AN37:AO37)-SUMIF(AO39,Setting!B15,AN39:AO39)-SUMIF(AO56:AO125,Setting!B15,AN56:AN125)</f>
        <v>0</v>
      </c>
      <c r="AO30" s="377"/>
      <c r="AP30" s="376">
        <f>AN30+SUMIF(AQ44:AQ53,Setting!B15,AP44:AQ53)+SUMIF(AQ38,Setting!B15,AP38:AQ38)+SUMIF(AQ40,Setting!B15,AP40:AQ40)-SUMIF(AQ37,Setting!B15,AP37:AQ37)-SUMIF(AQ39,Setting!B15,AP39:AQ39)-SUMIF(AQ56:AQ125,Setting!B15,AP56:AP125)</f>
        <v>0</v>
      </c>
      <c r="AQ30" s="377"/>
      <c r="AR30" s="376">
        <f>AP30+SUMIF(AS44:AS53,Setting!B15,AR44:AS53)+SUMIF(AS38,Setting!B15,AR38:AS38)+SUMIF(AS40,Setting!V15,AR40:AS40)-SUMIF(AS37,Setting!B15,AR37:AS37)-SUMIF(AS39,Setting!B15,AR39:AS39)-SUMIF(AS56:AS125,Setting!B15,AR56:AR125)</f>
        <v>0</v>
      </c>
      <c r="AS30" s="377"/>
      <c r="AT30" s="376">
        <f>AR30+SUMIF(AU44:AU53,Setting!B15,AT44:AU53)+SUMIF(AU38,Setting!B15,AT38:AU38)+SUMIF(AU40,Setting!B15,AT40:AU40)-SUMIF(AU37,Setting!B15,AT37:AU37)-SUMIF(AU39,Setting!B15,AT39:AU39)-SUMIF(AU56:AU125,Setting!B15,AT56:AT125)</f>
        <v>0</v>
      </c>
      <c r="AU30" s="377"/>
      <c r="AV30" s="376">
        <f>AT30+SUMIF(AW44:AW53,Setting!B15,AV44:AW53)+SUMIF(AW38,Setting!B15,AV38:AW38)+SUMIF(AW40,Setting!B15,AV40:AW40)-SUMIF(AW37,Setting!B15,AV37:AW37)-SUMIF(AW39,Setting!B15,AV39:AW39)-SUMIF(AW56:AW125,Setting!B15,AV56:AV125)</f>
        <v>0</v>
      </c>
      <c r="AW30" s="377"/>
      <c r="AX30" s="376">
        <f>AV30+SUMIF(AY44:AY53,Setting!B15,AX44:AY53)+SUMIF(AY38,Setting!B15,AX38:AY38)+SUMIF(AY40,Setting!B15,AX40:AY40)-SUMIF(AY37,Setting!B15,AX37:AY37)-SUMIF(AY39,Setting!B15,AX39:AY39)-SUMIF(AY56:AY125,Setting!B15,AX56:AX125)</f>
        <v>0</v>
      </c>
      <c r="AY30" s="377"/>
      <c r="AZ30" s="376">
        <f>AX30+SUMIF(BA44:BA53,Setting!B15,AZ44:BA53)+SUMIF(BA38,Setting!B15,AZ38:BA38)+SUMIF(BA40,Setting!B15,AZ40:BA40)-SUMIF(BA37,Setting!B15,AZ37:BA37)-SUMIF(BA39,Setting!B15,AZ39:BA39)-SUMIF(BA56:BA125,Setting!B15,AZ56:AZ125)</f>
        <v>0</v>
      </c>
      <c r="BA30" s="377"/>
      <c r="BB30" s="376">
        <f>AZ30+SUMIF(BC44:BC53,Setting!B15,BB44:BC53)+SUMIF(BC38,Setting!B15,BB38:BC38)+SUMIF(BC40,Setting!B15,BB40:BC40)-SUMIF(BC37,Setting!B15,BB37:BC37)-SUMIF(BC39,Setting!B15,BB39:BC39)-SUMIF(BC56:BC125,Setting!B15,BB56:BB125)</f>
        <v>0</v>
      </c>
      <c r="BC30" s="377"/>
      <c r="BD30" s="376">
        <f>BB30+SUMIF(BE44:BE53,Setting!B15,BD44:BE53)+SUMIF(BE38,Setting!B15,BD38:BE38)+SUMIF(BE40,Setting!B15,BD40:BE40)-SUMIF(BE37,Setting!B15,BD37:BE37)-SUMIF(BE39,Setting!B15,BD39:BE39)-SUMIF(BE56:BE125,Setting!B15,BD56:BE125)</f>
        <v>0</v>
      </c>
      <c r="BE30" s="377"/>
      <c r="BF30" s="376">
        <f>BD30+SUMIF(BG44:BG53,Setting!B15,BF44:BG53)+SUMIF(BG38,Setting!B15,BF38:BG38)+SUMIF(BG40,Setting!B15,BF40:BG40)-SUMIF(BG37,Setting!B15,BF37:BG37)-SUMIF(BG39,Setting!B15,BF39:BG39)-SUMIF(BG56:BG125,Setting!B15,BF56:BF125)</f>
        <v>0</v>
      </c>
      <c r="BG30" s="377"/>
      <c r="BH30" s="376">
        <f>BF30+SUMIF(BI44:BI53,Setting!B15,BH44:BI53)+SUMIF(BI38,Setting!B15,BH38:BI38)+SUMIF(BI40,Setting!B15,BH40:BI40)-SUMIF(BI37,Setting!B15,BH37:BI37)-SUMIF(BI39,Setting!B15,BH39:BI39)-SUMIF(BI56:BI125,Setting!B15,BH56:BH125)</f>
        <v>0</v>
      </c>
      <c r="BI30" s="377"/>
      <c r="BJ30" s="376">
        <f>BH30+SUMIF(BK44:BK53,Setting!B15,BJ44:BK53)+SUMIF(BK38,Setting!B15,BJ38:BK38)+SUMIF(BK40,Setting!B15,BJ40:BK40)-SUMIF(BK37,Setting!B15,BJ37:BK37)-SUMIF(BK39,Setting!B15,BJ39:BK39)-SUMIF(BK56:BK125,Setting!B15,BJ56:BJ125)</f>
        <v>0</v>
      </c>
      <c r="BK30" s="377"/>
      <c r="BL30" s="376">
        <f>BJ30+SUMIF(BM44:BM53,Setting!B15,BL44:BM53)+SUMIF(BM38,Setting!B15,BL38:BM38)+SUMIF(BM40,Setting!B15,BL40:BM40)-SUMIF(BM37,Setting!B15,BL37:BM37)-SUMIF(BM39,Setting!B15,BL39:BM39)-SUMIF(BM56:BM125,Setting!B15,BL56:BL125)</f>
        <v>0</v>
      </c>
      <c r="BM30" s="378"/>
    </row>
    <row r="31" spans="2:65" s="43" customFormat="1" ht="18.75" customHeight="1">
      <c r="B31" s="390"/>
      <c r="C31" s="71">
        <f>Setting!B16</f>
        <v>0</v>
      </c>
      <c r="D31" s="380">
        <f>'2'!BH31+SUMIF(E44:E53,Setting!$B$16,D44:E53)+SUMIF(E38,Setting!$B$16,D38:E38)+SUMIF(E40,Setting!$B$16,D40:E40)-SUMIF(E37,Setting!$B$16,D37:E37)-SUMIF(E39,Setting!$B$16,D39:E39)-SUMIF(E56:E125,Setting!$B$16,D56:D125)</f>
        <v>0</v>
      </c>
      <c r="E31" s="381"/>
      <c r="F31" s="380">
        <f>D31+SUMIF(G44:G53,Setting!B16,F44:G53)+SUMIF(G38,Setting!B16,F38:G38)+SUMIF(G40,Setting!B16,F40:G40)-SUMIF(G37,Setting!B16,F37:G37)-SUMIF(G39,Setting!B16,F39:G39)-SUMIF(G56:G125,Setting!B16,F56:F125)</f>
        <v>0</v>
      </c>
      <c r="G31" s="381"/>
      <c r="H31" s="380">
        <f>F31+SUMIF(I44:I53,Setting!B16,H44:I53)+SUMIF(I38,Setting!B16,H38:I38)+SUMIF(I40,Setting!B16,H40:I40)-SUMIF(I37,Setting!B16,H37:I37)-SUMIF(I39,Setting!B16,H39:I39)-SUMIF(I56:I125,Setting!B16,H56:H125)</f>
        <v>0</v>
      </c>
      <c r="I31" s="381"/>
      <c r="J31" s="380">
        <f>H31+SUMIF(K44:K53,Setting!B16,J44:K53)+SUMIF(K38,Setting!B16,J38:K38)+SUMIF(K40,Setting!B16,J40:K40)-SUMIF(K37,Setting!B16,J37:K37)-SUMIF(K39,Setting!B16,J39:K39)-SUMIF(K56:K125,Setting!B16,J56:J125)</f>
        <v>0</v>
      </c>
      <c r="K31" s="381"/>
      <c r="L31" s="380">
        <f>J31+SUMIF(M44:M53,Setting!B16,L44:M53)+SUMIF(M38,Setting!B16,L38:M38)+SUMIF(M40,Setting!B16,L40:M40)-SUMIF(M37,Setting!B16,L37:M37)-SUMIF(M39,Setting!B16,L39:M39)-SUMIF(M56:M125,Setting!B16,L56:L125)</f>
        <v>0</v>
      </c>
      <c r="M31" s="381"/>
      <c r="N31" s="380">
        <f>L31+SUMIF(O44:O53,Setting!B16,N44:O53)+SUMIF(O38,Setting!B16,N38:O38)+SUMIF(O40,Setting!B16,N40:O40)-SUMIF(O37,Setting!B16,N37:O37)-SUMIF(O39,Setting!B16,N39:O39)-SUMIF(O56:O125,Setting!B16,N56:N125)</f>
        <v>0</v>
      </c>
      <c r="O31" s="381"/>
      <c r="P31" s="380">
        <f>N31+SUMIF(Q44:Q53,Setting!B16,P44:Q53)+SUMIF(Q38,Setting!B16,P38:Q38)+SUMIF(Q40,Setting!B16,P40:Q40)-SUMIF(Q37,Setting!B16,P37:Q37)-SUMIF(Q39,Setting!B16,P39:Q39)-SUMIF(Q56:Q125,Setting!B16,P56:P125)</f>
        <v>0</v>
      </c>
      <c r="Q31" s="381"/>
      <c r="R31" s="380">
        <f>P31+SUMIF(S44:S53,Setting!B16,R44:S53)+SUMIF(S38,Setting!B16,R38:S38)+SUMIF(S40,Setting!B16,R40:S40)-SUMIF(S37,Setting!B16,R37:S37)-SUMIF(S39,Setting!B16,R39:S39)-SUMIF(S56:S125,Setting!B16,R56:R125)</f>
        <v>0</v>
      </c>
      <c r="S31" s="381"/>
      <c r="T31" s="380">
        <f>R31+SUMIF(U44:U53,Setting!B16,T44:U53)+SUMIF(U38,Setting!B16,T38:U38)+SUMIF(U40,Setting!B16,T40:U40)-SUMIF(U37,Setting!B16,T37:U37)-SUMIF(U39,Setting!B16,T39:U39)-SUMIF(U56:U125,Setting!B16,T56:T125)</f>
        <v>0</v>
      </c>
      <c r="U31" s="381"/>
      <c r="V31" s="380">
        <f>T31+SUMIF(W44:W53,Setting!B16,V44:W53)+SUMIF(W38,Setting!B16,V38:W38)+SUMIF(W40,Setting!B16,V40:W40)-SUMIF(W37,Setting!B16,V37:W37)-SUMIF(W39,Setting!B16,V39:W39)-SUMIF(W56:W125,Setting!B16,V56:V125)</f>
        <v>0</v>
      </c>
      <c r="W31" s="381"/>
      <c r="X31" s="380">
        <f>V31+SUMIF(Y44:Y53,Setting!B16,X44:Y53)+SUMIF(Y38,Setting!B16,X38:Y38)+SUMIF(Y40,Setting!B16,X40:Y40)-SUMIF(Y37,Setting!B16,X37:Y37)-SUMIF(Y39,Setting!B16,X39:Y39)-SUMIF(Y56:Y125,Setting!B16,X56:X125)</f>
        <v>0</v>
      </c>
      <c r="Y31" s="381"/>
      <c r="Z31" s="380">
        <f>X31+SUMIF(AA44:AA53,Setting!B16,Z44:AA53)+SUMIF(AA38,Setting!B16,Z38:AA38)+SUMIF(AA40,Setting!B16,Z40:AA40)-SUMIF(AA37,Setting!B16,Z37:AA37)-SUMIF(AA39,Setting!B16,Z39:AA39)-SUMIF(AA56:AA125,Setting!B16,Z56:Z125)</f>
        <v>0</v>
      </c>
      <c r="AA31" s="381"/>
      <c r="AB31" s="380">
        <f>Z31+SUMIF(AC44:AC53,Setting!B16,AB44:AC53)+SUMIF(AC38,Setting!B16,AB38:AC38)+SUMIF(AC40,Setting!B16,AB40:AC40)-SUMIF(AC37,Setting!B16,AB37:AC37)-SUMIF(AC39,Setting!B16,AB39:AC39)-SUMIF(AC56:AC125,Setting!B16,AB56:AB125)</f>
        <v>0</v>
      </c>
      <c r="AC31" s="381"/>
      <c r="AD31" s="380">
        <f>AB31+SUMIF(AE44:AE53,Setting!B16,AD44:AE53)+SUMIF(AE38,Setting!B16,AD38:AE38)+SUMIF(AE40,Setting!B16,AD40:AE40)-SUMIF(AE37,Setting!B16,AD37:AE37)-SUMIF(AE39,Setting!B16,AD39:AE39)-SUMIF(AE56:AE125,Setting!B16,AD56:AE125)</f>
        <v>0</v>
      </c>
      <c r="AE31" s="381"/>
      <c r="AF31" s="380">
        <f>AD31+SUMIF(AG44:AG53,Setting!B16,AF44:AG53)+SUMIF(AG38,Setting!B16,AF38:AG38)+SUMIF(AG40,Setting!B16,AF40:AG40)-SUMIF(AG37,Setting!B16,AF37:AG37)-SUMIF(AG39,Setting!B16,AF39:AG39)-SUMIF(AG56:AG125,Setting!B16,AF56:AF125)</f>
        <v>0</v>
      </c>
      <c r="AG31" s="381"/>
      <c r="AH31" s="380">
        <f>AF31+SUMIF(AI44:AI53,Setting!B16,AH44:AI53)+SUMIF(AI38,Setting!B16,AH38:AI38)+SUMIF(AI40,Setting!B16,AH40:AI40)-SUMIF(AI37,Setting!B16,AH37:AI37)-SUMIF(AI39,Setting!B16,AH39:AI39)-SUMIF(AI56:AI125,Setting!B16,AH56:AH125)</f>
        <v>0</v>
      </c>
      <c r="AI31" s="381"/>
      <c r="AJ31" s="380">
        <f>AH31+SUMIF(AK44:AK53,Setting!B16,AJ44:AK53)+SUMIF(AK38,Setting!B16,AJ38:AK38)+SUMIF(AK40,Setting!B16,AJ40:AK40)-SUMIF(AK37,Setting!B16,AJ37:AK37)-SUMIF(AK39,Setting!B16,AJ39:AK39)-SUMIF(AK56:AK125,Setting!B16,AJ56:AJ125)</f>
        <v>0</v>
      </c>
      <c r="AK31" s="381"/>
      <c r="AL31" s="380">
        <f>AJ31+SUMIF(AM44:AM53,Setting!B16,AL44:AM53)+SUMIF(AM38,Setting!B16,AL38:AM38)+SUMIF(AM40,Setting!B16,AL40:AM40)-SUMIF(AM37,Setting!B16,AL37:AM37)-SUMIF(AM39,Setting!B16,AL39:AM39)-SUMIF(AM56:AM125,Setting!B16,AL56:AL125)</f>
        <v>0</v>
      </c>
      <c r="AM31" s="381"/>
      <c r="AN31" s="380">
        <f>AL31+SUMIF(AO44:AO53,Setting!B16,AN44:AO53)+SUMIF(AO38,Setting!B16,AN38:AO38)+SUMIF(AO40,Setting!B16,AN40:AO40)-SUMIF(AO37,Setting!B16,AN37:AO37)-SUMIF(AO39,Setting!B16,AN39:AO39)-SUMIF(AO56:AO125,Setting!B16,AN56:AN125)</f>
        <v>0</v>
      </c>
      <c r="AO31" s="381"/>
      <c r="AP31" s="380">
        <f>AN31+SUMIF(AQ44:AQ53,Setting!B16,AP44:AQ53)+SUMIF(AQ38,Setting!B16,AP38:AQ38)+SUMIF(AQ40,Setting!B16,AP40:AQ40)-SUMIF(AQ37,Setting!B16,AP37:AQ37)-SUMIF(AQ39,Setting!B16,AP39:AQ39)-SUMIF(AQ56:AQ125,Setting!B16,AP56:AP125)</f>
        <v>0</v>
      </c>
      <c r="AQ31" s="381"/>
      <c r="AR31" s="380">
        <f>AP31+SUMIF(AS44:AS53,Setting!B16,AR44:AS53)+SUMIF(AS38,Setting!B16,AR38:AS38)+SUMIF(AS40,Setting!B16,AR40:AS40)-SUMIF(AS37,Setting!B16,AR37:AS37)-SUMIF(AS39,Setting!B16,AR39:AS39)-SUMIF(AS56:AS125,Setting!B16,AR56:AR125)</f>
        <v>0</v>
      </c>
      <c r="AS31" s="381"/>
      <c r="AT31" s="380">
        <f>AR31+SUMIF(AU44:AU53,Setting!B16,AT44:AU53)+SUMIF(AU38,Setting!B16,AT38:AU38)+SUMIF(AU40,Setting!B16,AT40:AU40)-SUMIF(AU37,Setting!B16,AT37:AU37)-SUMIF(AU39,Setting!B16,AT39:AU39)-SUMIF(AU56:AU125,Setting!B16,AT56:AT125)</f>
        <v>0</v>
      </c>
      <c r="AU31" s="381"/>
      <c r="AV31" s="380">
        <f>AT31+SUMIF(AW44:AW53,Setting!B16,AV44:AW53)+SUMIF(AW38,Setting!B16,AV38:AW38)+SUMIF(AW40,Setting!B16,AV40:AW40)-SUMIF(AW37,Setting!B16,AV37:AW37)-SUMIF(AW39,Setting!B16,AV39:AW39)-SUMIF(AW56:AW125,Setting!B16,AV56:AV125)</f>
        <v>0</v>
      </c>
      <c r="AW31" s="381"/>
      <c r="AX31" s="380">
        <f>AV31+SUMIF(AY44:AY53,Setting!B16,AX44:AY53)+SUMIF(AY38,Setting!B16,AX38:AY38)+SUMIF(AY40,Setting!B16,AX40:AY40)-SUMIF(AY37,Setting!B16,AX37:AY37)-SUMIF(AY39,Setting!B16,AX39:AY39)-SUMIF(AY56:AY125,Setting!B16,AX56:AX125)</f>
        <v>0</v>
      </c>
      <c r="AY31" s="381"/>
      <c r="AZ31" s="380">
        <f>AX31+SUMIF(BA44:BA53,Setting!B16,AZ44:BA53)+SUMIF(BA38,Setting!B16,AZ38:BA38)+SUMIF(BA40,Setting!B16,AZ40:BA40)-SUMIF(BA37,Setting!B16,AZ37:BA37)-SUMIF(BA39,Setting!B16,AZ39:BA39)-SUMIF(BA56:BA125,Setting!B16,AZ56:AZ125)</f>
        <v>0</v>
      </c>
      <c r="BA31" s="381"/>
      <c r="BB31" s="380">
        <f>AZ31+SUMIF(BC44:BC53,Setting!B16,BB44:BC53)+SUMIF(BC38,Setting!B16,BB38:BC38)+SUMIF(BC40,Setting!B16,BB40:BC40)-SUMIF(BC37,Setting!B16,BB37:BC37)-SUMIF(BC39,Setting!B16,BB39:BC39)-SUMIF(BC56:BC125,Setting!B16,BB56:BB125)</f>
        <v>0</v>
      </c>
      <c r="BC31" s="381"/>
      <c r="BD31" s="380">
        <f>BB31+SUMIF(BE44:BE53,Setting!B16,BD44:BE53)+SUMIF(BE38,Setting!B16,BD38:BE38)+SUMIF(BE40,Setting!B16,BD40:BE40)-SUMIF(BE37,Setting!B16,BD37:BE37)-SUMIF(BE39,Setting!B16,BD39:BE39)-SUMIF(BE56:BE125,Setting!B16,BD56:BE125)</f>
        <v>0</v>
      </c>
      <c r="BE31" s="381"/>
      <c r="BF31" s="380">
        <f>BD31+SUMIF(BG44:BG53,Setting!B16,BF44:BG53)+SUMIF(BG38,Setting!B16,BF38:BG38)+SUMIF(BG40,Setting!B16,BF40:BG40)-SUMIF(BG37,Setting!B16,BF37:BG37)-SUMIF(BG39,Setting!B16,BF39:BG39)-SUMIF(BG56:BG125,Setting!B16,BF56:BF125)</f>
        <v>0</v>
      </c>
      <c r="BG31" s="381"/>
      <c r="BH31" s="380">
        <f>BF31+SUMIF(BI44:BI53,Setting!B16,BH44:BI53)+SUMIF(BI38,Setting!B16,BH38:BI38)+SUMIF(BI40,Setting!B16,BH40:BI40)-SUMIF(BI37,Setting!B16,BH37:BI37)-SUMIF(BI39,Setting!B16,BH39:BI39)-SUMIF(BI56:BI125,Setting!B16,BH56:BH125)</f>
        <v>0</v>
      </c>
      <c r="BI31" s="381"/>
      <c r="BJ31" s="380">
        <f>BH31+SUMIF(BK44:BK53,Setting!B16,BJ44:BK53)+SUMIF(BK38,Setting!B16,BJ38:BK38)+SUMIF(BK40,Setting!B16,BJ40:BK40)-SUMIF(BK37,Setting!B16,BJ37:BK37)-SUMIF(BK39,Setting!B16,BJ39:BK39)-SUMIF(BK56:BK125,Setting!B16,BJ56:BJ125)</f>
        <v>0</v>
      </c>
      <c r="BK31" s="381"/>
      <c r="BL31" s="380">
        <f>BJ31+SUMIF(BM44:BM53,Setting!B16,BL44:BM53)+SUMIF(BM38,Setting!B16,BL38:BM38)+SUMIF(BM40,Setting!B16,BL40:BM40)-SUMIF(BM37,Setting!B16,BL37:BM37)-SUMIF(BM39,Setting!B16,BL39:BM39)-SUMIF(BM56:BM125,Setting!B16,BL56:BL125)</f>
        <v>0</v>
      </c>
      <c r="BM31" s="382"/>
    </row>
    <row r="32" spans="2:65" s="43" customFormat="1" ht="18.75" customHeight="1">
      <c r="B32" s="390"/>
      <c r="C32" s="121">
        <f>Setting!B17</f>
        <v>0</v>
      </c>
      <c r="D32" s="376">
        <f>'2'!BH32+SUMIF(E44:E53,Setting!$B$17,D44:E53)+SUMIF(E38,Setting!$B$17,D38:E38)+SUMIF(E40,Setting!$B$17,D40:E40)-SUMIF(E37,Setting!$B$17,D37:E37)-SUMIF(E39,Setting!$B$17,D39:E39)-SUMIF(E56:E125,Setting!$B$17,D56:D125)</f>
        <v>0</v>
      </c>
      <c r="E32" s="377"/>
      <c r="F32" s="376">
        <f>D32+SUMIF(G44:G53,Setting!B17,F44:G53)+SUMIF(G38,Setting!B17,F38:G38)+SUMIF(G40,Setting!B17,F40:G40)-SUMIF(G37,Setting!B17,F37:G37)-SUMIF(G39,Setting!B17,F39:G39)-SUMIF(G56:G125,Setting!B17,F56:F125)</f>
        <v>0</v>
      </c>
      <c r="G32" s="377"/>
      <c r="H32" s="376">
        <f>F32+SUMIF(I44:I53,Setting!B17,H44:I53)+SUMIF(I38,Setting!B17,H38:I38)+SUMIF(I40,Setting!B17,H40:I40)-SUMIF(I37,Setting!B17,H37:I37)-SUMIF(I39,Setting!B17,H39:I39)-SUMIF(I56:I125,Setting!B17,H56:H125)</f>
        <v>0</v>
      </c>
      <c r="I32" s="377"/>
      <c r="J32" s="376">
        <f>H32+SUMIF(K44:K53,Setting!B17,J44:K53)+SUMIF(K38,Setting!B17,J38:K38)+SUMIF(K40,Setting!B17,J40:K40)-SUMIF(K37,Setting!B17,J37:K37)-SUMIF(K39,Setting!B17,J39:K39)-SUMIF(K56:K125,Setting!B17,J56:J125)</f>
        <v>0</v>
      </c>
      <c r="K32" s="377"/>
      <c r="L32" s="376">
        <f>J32+SUMIF(M44:M53,Setting!B17,L44:M53)+SUMIF(M38,Setting!B17,L38:M38)+SUMIF(M40,Setting!B17,L40:M40)-SUMIF(M37,Setting!B17,L37:M37)-SUMIF(M39,Setting!B17,L39:M39)-SUMIF(M56:M125,Setting!B17,L56:L125)</f>
        <v>0</v>
      </c>
      <c r="M32" s="377"/>
      <c r="N32" s="376">
        <f>L32+SUMIF(O44:O53,Setting!B17,N44:O53)+SUMIF(O38,Setting!B17,N38:O38)+SUMIF(O40,Setting!B17,N40:O40)-SUMIF(O37,Setting!B17,N37:O37)-SUMIF(O39,Setting!B17,N39:O39)-SUMIF(O56:O125,Setting!B17,N56:N125)</f>
        <v>0</v>
      </c>
      <c r="O32" s="377"/>
      <c r="P32" s="376">
        <f>N32+SUMIF(Q44:Q53,Setting!B17,P44:Q53)+SUMIF(Q38,Setting!B17,P38:Q38)+SUMIF(Q40,Setting!B17,P40:Q40)-SUMIF(Q37,Setting!B17,P37:Q37)-SUMIF(Q39,Setting!B17,P39:Q39)-SUMIF(Q56:Q125,Setting!B17,P56:P125)</f>
        <v>0</v>
      </c>
      <c r="Q32" s="377"/>
      <c r="R32" s="376">
        <f>P32+SUMIF(S44:S53,Setting!B17,R44:S53)+SUMIF(S38,Setting!B17,R38:S38)+SUMIF(S40,Setting!B17,R40:S40)-SUMIF(S37,Setting!B17,R37:S37)-SUMIF(S39,Setting!B17,R39:S39)-SUMIF(S56:S125,Setting!B17,R56:R125)</f>
        <v>0</v>
      </c>
      <c r="S32" s="377"/>
      <c r="T32" s="376">
        <f>R32+SUMIF(U44:U53,Setting!B17,T44:U53)+SUMIF(U38,Setting!B17,T38:U38)+SUMIF(U40,Setting!B17,T40:U40)-SUMIF(U37,Setting!B17,T37:U37)-SUMIF(U39,Setting!B17,T39:U39)-SUMIF(U56:U125,Setting!B17,T56:T125)</f>
        <v>0</v>
      </c>
      <c r="U32" s="377"/>
      <c r="V32" s="376">
        <f>T32+SUMIF(W44:W53,Setting!B17,V44:W53)+SUMIF(W38,Setting!B17,V38:W38)+SUMIF(W40,Setting!B17,V40:W40)-SUMIF(W37,Setting!B17,V37:W37)-SUMIF(W39,Setting!B17,V39:W39)-SUMIF(W56:W125,Setting!B17,V56:V125)</f>
        <v>0</v>
      </c>
      <c r="W32" s="377"/>
      <c r="X32" s="376">
        <f>V32+SUMIF(Y44:Y53,Setting!B17,X44:Y53)+SUMIF(Y38,Setting!B17,X38:Y38)+SUMIF(Y40,Setting!B17,X40:Y40)-SUMIF(Y37,Setting!B17,X37:Y37)-SUMIF(Y39,Setting!B17,X39:Y39)-SUMIF(Y56:Y125,Setting!B17,X56:X125)</f>
        <v>0</v>
      </c>
      <c r="Y32" s="377"/>
      <c r="Z32" s="376">
        <f>X32+SUMIF(AA44:AA53,Setting!B17,Z44:AA53)+SUMIF(AA38,Setting!B17,Z38:AA38)+SUMIF(AA40,Setting!B17,Z40:AA40)-SUMIF(AA37,Setting!B17,Z37:AA37)-SUMIF(AA39,Setting!B17,Z39:AA39)-SUMIF(AA56:AA125,Setting!B17,Z56:Z125)</f>
        <v>0</v>
      </c>
      <c r="AA32" s="377"/>
      <c r="AB32" s="376">
        <f>Z32+SUMIF(AC44:AC53,Setting!B17,AB44:AC53)+SUMIF(AC38,Setting!B17,AB38:AC38)+SUMIF(AC40,Setting!B17,AB40:AC40)-SUMIF(AC37,Setting!B17,AB37:AC37)-SUMIF(AC39,Setting!B17,AB39:AC39)-SUMIF(AC56:AC125,Setting!B17,AB56:AB125)</f>
        <v>0</v>
      </c>
      <c r="AC32" s="377"/>
      <c r="AD32" s="376">
        <f>AB32+SUMIF(AE44:AE53,Setting!B17,AD44:AE53)+SUMIF(AE38,Setting!B17,AD38:AE38)+SUMIF(AE40,Setting!B17,AD40:AE40)-SUMIF(AE37,Setting!B17,AD37:AE37)-SUMIF(AE39,Setting!B17,AD39:AE39)-SUMIF(AE56:AE125,Setting!B17,AD56:AE125)</f>
        <v>0</v>
      </c>
      <c r="AE32" s="377"/>
      <c r="AF32" s="376">
        <f>AD32+SUMIF(AG44:AG53,Setting!B17,AF44:AG53)+SUMIF(AG38,Setting!B17,AF38:AG38)+SUMIF(AG40,Setting!B17,AF40:AG40)-SUMIF(AG37,Setting!B17,AF37:AG37)-SUMIF(AG39,Setting!B17,AF39:AG39)-SUMIF(AG56:AG125,Setting!B17,AF56:AF125)</f>
        <v>0</v>
      </c>
      <c r="AG32" s="377"/>
      <c r="AH32" s="376">
        <f>AF32+SUMIF(AI44:AI53,Setting!B17,AH44:AI53)+SUMIF(AI38,Setting!B17,AH38:AI38)+SUMIF(AI40,Setting!B17,AH40:AI40)-SUMIF(AI37,Setting!B17,AH37:AI37)-SUMIF(AI39,Setting!B17,AH39:AI39)-SUMIF(AI56:AI125,Setting!B17,AH56:AH125)</f>
        <v>0</v>
      </c>
      <c r="AI32" s="377"/>
      <c r="AJ32" s="376">
        <f>AH32+SUMIF(AK44:AK53,Setting!B17,AJ44:AK53)+SUMIF(AK38,Setting!B17,AJ38:AK38)+SUMIF(AK40,Setting!B17,AJ40:AK40)-SUMIF(AK37,Setting!B17,AJ37:AK37)-SUMIF(AK39,Setting!B17,AJ39:AK39)-SUMIF(AK56:AK125,Setting!B17,AJ56:AJ125)</f>
        <v>0</v>
      </c>
      <c r="AK32" s="377"/>
      <c r="AL32" s="376">
        <f>AJ32+SUMIF(AM44:AM53,Setting!B17,AL44:AM53)+SUMIF(AM38,Setting!B17,AL38:AM38)+SUMIF(AM40,Setting!B17,AL40:AM40)-SUMIF(AM37,Setting!B17,AL37:AM37)-SUMIF(AM39,Setting!B17,AL39:AM39)-SUMIF(AM56:AM125,Setting!B17,AL56:AL125)</f>
        <v>0</v>
      </c>
      <c r="AM32" s="377"/>
      <c r="AN32" s="376">
        <f>AL32+SUMIF(AO44:AO53,Setting!B17,AN44:AO53)+SUMIF(AO38,Setting!B17,AN38:AO38)+SUMIF(AO40,Setting!B17,AN40:AO40)-SUMIF(AO37,Setting!B17,AN37:AO37)-SUMIF(AO39,Setting!B17,AN39:AO39)-SUMIF(AO56:AO125,Setting!B17,AN56:AN125)</f>
        <v>0</v>
      </c>
      <c r="AO32" s="377"/>
      <c r="AP32" s="376">
        <f>AN32+SUMIF(AQ44:AQ53,Setting!B17,AP44:AQ53)+SUMIF(AQ38,Setting!B17,AP38:AQ38)+SUMIF(AQ40,Setting!B17,AP40:AQ40)-SUMIF(AQ37,Setting!B17,AP37:AQ37)-SUMIF(AQ39,Setting!B17,AP39:AQ39)-SUMIF(AQ56:AQ125,Setting!B17,AP56:AP125)</f>
        <v>0</v>
      </c>
      <c r="AQ32" s="377"/>
      <c r="AR32" s="376">
        <f>AP32+SUMIF(AS44:AS53,Setting!B17,AR44:AS53)+SUMIF(AS38,Setting!B17,AR38:AS38)+SUMIF(AS40,Setting!B17,AR40:AS40)-SUMIF(AS37,Setting!B17,AR37:AS37)-SUMIF(AS39,Setting!B17,AR39:AS39)-SUMIF(AS56:AS125,Setting!B17,AR56:AR125)</f>
        <v>0</v>
      </c>
      <c r="AS32" s="377"/>
      <c r="AT32" s="376">
        <f>AR32+SUMIF(AU44:AU53,Setting!B17,AT44:AU53)+SUMIF(AU38,Setting!B17,AT38:AU38)+SUMIF(AU40,Setting!B17,AT40:AU40)-SUMIF(AU37,Setting!B17,AT37:AU37)-SUMIF(AU39,Setting!B17,AT39:AU39)-SUMIF(AU56:AU125,Setting!B17,AT56:AT125)</f>
        <v>0</v>
      </c>
      <c r="AU32" s="377"/>
      <c r="AV32" s="376">
        <f>AT32+SUMIF(AW44:AW53,Setting!B17,AV44:AW53)+SUMIF(AW38,Setting!B17,AV38:AW38)+SUMIF(AW40,Setting!B17,AV40:AW40)-SUMIF(AW37,Setting!B17,AV37:AW37)-SUMIF(AW39,Setting!B17,AV39:AW39)-SUMIF(AW56:AW125,Setting!B17,AV56:AV125)</f>
        <v>0</v>
      </c>
      <c r="AW32" s="377"/>
      <c r="AX32" s="376">
        <f>AV32+SUMIF(AY44:AY53,Setting!B17,AX44:AY53)+SUMIF(AY38,Setting!B17,AX38:AY38)+SUMIF(AY40,Setting!B17,AX40:AY40)-SUMIF(AY37,Setting!B17,AX37:AY37)-SUMIF(AY39,Setting!B17,AX39:AY39)-SUMIF(AY56:AY125,Setting!B17,AX56:AX125)</f>
        <v>0</v>
      </c>
      <c r="AY32" s="377"/>
      <c r="AZ32" s="376">
        <f>AX32+SUMIF(BA44:BA53,Setting!B17,AZ44:BA53)+SUMIF(BA38,Setting!B17,AZ38:BA38)+SUMIF(BA40,Setting!B17,AZ40:BA40)-SUMIF(BA37,Setting!B17,AZ37:BA37)-SUMIF(BA39,Setting!B17,AZ39:BA39)-SUMIF(BA56:BA125,Setting!B17,AZ56:AZ125)</f>
        <v>0</v>
      </c>
      <c r="BA32" s="377"/>
      <c r="BB32" s="376">
        <f>AZ32+SUMIF(BC44:BC53,Setting!B17,BB44:BC53)+SUMIF(BC38,Setting!B17,BB38:BC38)+SUMIF(BC40,Setting!B17,BB40:BC40)-SUMIF(BC37,Setting!B17,BB37:BC37)-SUMIF(BC39,Setting!B17,BB39:BC39)-SUMIF(BC56:BC125,Setting!B17,BB56:BB125)</f>
        <v>0</v>
      </c>
      <c r="BC32" s="377"/>
      <c r="BD32" s="376">
        <f>BB32+SUMIF(BE44:BE53,Setting!B17,BD44:BE53)+SUMIF(BE38,Setting!B17,BD38:BE38)+SUMIF(BE40,Setting!B17,BD40:BE40)-SUMIF(BE37,Setting!B17,BD37:BE37)-SUMIF(BE39,Setting!B17,BD39:BE39)-SUMIF(BE56:BE125,Setting!B17,BD56:BE125)</f>
        <v>0</v>
      </c>
      <c r="BE32" s="377"/>
      <c r="BF32" s="376">
        <f>BD32+SUMIF(BG44:BG53,Setting!B17,BF44:BG53)+SUMIF(BG38,Setting!B17,BF38:BG38)+SUMIF(BG40,Setting!B17,BF40:BG40)-SUMIF(BG37,Setting!B17,BF37:BG37)-SUMIF(BG39,Setting!B17,BF39:BG39)-SUMIF(BG56:BG125,Setting!B17,BF56:BF125)</f>
        <v>0</v>
      </c>
      <c r="BG32" s="377"/>
      <c r="BH32" s="376">
        <f>BF32+SUMIF(BI44:BI53,Setting!B17,BH44:BI53)+SUMIF(BI38,Setting!B17,BH38:BI38)+SUMIF(BI40,Setting!B17,BH40:BI40)-SUMIF(BI37,Setting!B17,BH37:BI37)-SUMIF(BI39,Setting!B17,BH39:BI39)-SUMIF(BI56:BI125,Setting!B17,BH56:BH125)</f>
        <v>0</v>
      </c>
      <c r="BI32" s="377"/>
      <c r="BJ32" s="376">
        <f>BH32+SUMIF(BK44:BK53,Setting!B17,BJ44:BK53)+SUMIF(BK38,Setting!B17,BJ38:BK38)+SUMIF(BK40,Setting!B17,BJ40:BK40)-SUMIF(BK37,Setting!B17,BJ37:BK37)-SUMIF(BK39,Setting!B17,BJ39:BK39)-SUMIF(BK56:BK125,Setting!B17,BJ56:BJ125)</f>
        <v>0</v>
      </c>
      <c r="BK32" s="377"/>
      <c r="BL32" s="376">
        <f>BJ32+SUMIF(BM44:BM53,Setting!B17,BL44:BM53)+SUMIF(BM38,Setting!B17,BL38:BM38)+SUMIF(BM40,Setting!B17,BL40:BM40)-SUMIF(BM37,Setting!B17,BL37:BM37)-SUMIF(BM39,Setting!B17,BL39:BM39)-SUMIF(BM56:BM125,Setting!B17,BL56:BL125)</f>
        <v>0</v>
      </c>
      <c r="BM32" s="378"/>
    </row>
    <row r="33" spans="1:65" s="43" customFormat="1" ht="18.75" customHeight="1">
      <c r="B33" s="390"/>
      <c r="C33" s="71">
        <f>Setting!B18</f>
        <v>0</v>
      </c>
      <c r="D33" s="380">
        <f>'2'!BH33+SUMIF(E44:E53,Setting!$B$18,D44:E53)+SUMIF(E38,Setting!$B$18,D38:E38)+SUMIF(E40,Setting!$B$18,D40:E40)-SUMIF(E37,Setting!$B$18,D37:E37)-SUMIF(E39,Setting!$B$18,D39:E39)-SUMIF(E56:E125,Setting!$B$18,D56:D125)</f>
        <v>0</v>
      </c>
      <c r="E33" s="381"/>
      <c r="F33" s="380">
        <f>D33+SUMIF(G44:G53,Setting!B18,F44:G53)+SUMIF(G38,Setting!B18,F38:G38)+SUMIF(G40,Setting!B18,F40:G40)-SUMIF(G37,Setting!B18,F37:G37)-SUMIF(G39,Setting!B18,F39:G39)-SUMIF(G56:G125,Setting!B18,F56:F125)</f>
        <v>0</v>
      </c>
      <c r="G33" s="381"/>
      <c r="H33" s="380">
        <f>F33+SUMIF(I44:I53,Setting!B18,H44:I53)+SUMIF(I38,Setting!B18,H38:I38)+SUMIF(I40,Setting!B18,H40:I40)-SUMIF(I37,Setting!B18,H37:I37)-SUMIF(I39,Setting!B18,H39:I39)-SUMIF(I56:I125,Setting!B18,H56:H125)</f>
        <v>0</v>
      </c>
      <c r="I33" s="381"/>
      <c r="J33" s="380">
        <f>H33+SUMIF(K44:K53,Setting!B18,J44:K53)+SUMIF(K38,Setting!B18,J38:K38)+SUMIF(K40,Setting!B18,J40:K40)-SUMIF(K37,Setting!B18,J37:K37)-SUMIF(K39,Setting!B18,J39:K39)-SUMIF(K56:K125,Setting!B18,J56:J125)</f>
        <v>0</v>
      </c>
      <c r="K33" s="381"/>
      <c r="L33" s="380">
        <f>J33+SUMIF(M44:M53,Setting!B18,L44:M53)+SUMIF(M38,Setting!B18,L38:M38)+SUMIF(M40,Setting!B18,L40:M40)-SUMIF(M37,Setting!B18,L37:M37)-SUMIF(M39,Setting!B18,L39:M39)-SUMIF(M56:M125,Setting!B18,L56:L125)</f>
        <v>0</v>
      </c>
      <c r="M33" s="381"/>
      <c r="N33" s="380">
        <f>L33+SUMIF(O44:O53,Setting!B18,N44:O53)+SUMIF(O38,Setting!B18,N38:O38)+SUMIF(O40,Setting!B18,N40:O40)-SUMIF(O37,Setting!B18,N37:O37)-SUMIF(O39,Setting!B18,N39:O39)-SUMIF(O56:O125,Setting!B18,N56:N125)</f>
        <v>0</v>
      </c>
      <c r="O33" s="381"/>
      <c r="P33" s="380">
        <f>N33+SUMIF(Q44:Q53,Setting!B18,P44:Q53)+SUMIF(Q38,Setting!B18,P38:Q38)+SUMIF(Q40,Setting!B18,P40:Q40)-SUMIF(Q37,Setting!B18,P37:Q37)-SUMIF(Q39,Setting!B18,P39:Q39)-SUMIF(Q56:Q125,Setting!B18,P56:P125)</f>
        <v>0</v>
      </c>
      <c r="Q33" s="381"/>
      <c r="R33" s="380">
        <f>P33+SUMIF(S44:S53,Setting!B18,R44:S53)+SUMIF(S38,Setting!B18,R38:S38)+SUMIF(S40,Setting!B18,R40:S40)-SUMIF(S37,Setting!B18,R37:S37)-SUMIF(S39,Setting!B18,R39:S39)-SUMIF(S56:S125,Setting!B18,R56:R125)</f>
        <v>0</v>
      </c>
      <c r="S33" s="381"/>
      <c r="T33" s="380">
        <f>R33+SUMIF(U44:U53,Setting!B18,T44:U53)+SUMIF(U38,Setting!B18,T38:U38)+SUMIF(U40,Setting!B18,T40:U40)-SUMIF(U37,Setting!B18,T37:U37)-SUMIF(U39,Setting!B18,T39:U39)-SUMIF(U56:U125,Setting!B18,T56:T125)</f>
        <v>0</v>
      </c>
      <c r="U33" s="381"/>
      <c r="V33" s="380">
        <f>T33+SUMIF(W44:W53,Setting!B18,V44:W53)+SUMIF(W38,Setting!B18,V38:W38)+SUMIF(W40,Setting!B18,V40:W40)-SUMIF(W37,Setting!B18,V37:W37)-SUMIF(W39,Setting!B18,V39:W39)-SUMIF(W56:W125,Setting!B18,V56:V125)</f>
        <v>0</v>
      </c>
      <c r="W33" s="381"/>
      <c r="X33" s="380">
        <f>V33+SUMIF(Y44:Y53,Setting!B18,X44:Y53)+SUMIF(Y38,Setting!B18,X38:Y38)+SUMIF(Y40,Setting!B18,X40:Y40)-SUMIF(Y37,Setting!B18,X37:Y37)-SUMIF(Y39,Setting!B18,X39:Y39)-SUMIF(Y56:Y125,Setting!B18,X56:X125)</f>
        <v>0</v>
      </c>
      <c r="Y33" s="381"/>
      <c r="Z33" s="380">
        <f>X33+SUMIF(AA44:AA53,Setting!B18,Z44:AA53)+SUMIF(AA38,Setting!B18,Z38:AA38)+SUMIF(AA40,Setting!B18,Z40:AA40)-SUMIF(AA37,Setting!B18,Z37:AA37)-SUMIF(AA39,Setting!B18,Z39:AA39)-SUMIF(AA56:AA125,Setting!B18,Z56:Z125)</f>
        <v>0</v>
      </c>
      <c r="AA33" s="381"/>
      <c r="AB33" s="380">
        <f>Z33+SUMIF(AC44:AC53,Setting!B18,AB44:AC53)+SUMIF(AC38,Setting!B18,AB38:AC38)+SUMIF(AC40,Setting!B18,AB40:AC40)-SUMIF(AC37,Setting!B18,AB37:AC37)-SUMIF(AC39,Setting!B18,AB39:AC39)-SUMIF(AC56:AC125,Setting!B18,AB56:AB125)</f>
        <v>0</v>
      </c>
      <c r="AC33" s="381"/>
      <c r="AD33" s="380">
        <f>AB33+SUMIF(AE44:AE53,Setting!B18,AD44:AE53)+SUMIF(AE38,Setting!B18,AD38:AE38)+SUMIF(AE40,Setting!B18,AD40:AE40)-SUMIF(AE37,Setting!B18,AD37:AE37)-SUMIF(AE39,Setting!B18,AD39:AE39)-SUMIF(AE56:AE125,Setting!B18,AD56:AE125)</f>
        <v>0</v>
      </c>
      <c r="AE33" s="381"/>
      <c r="AF33" s="380">
        <f>AD33+SUMIF(AG44:AG53,Setting!B18,AF44:AG53)+SUMIF(AG38,Setting!B18,AF38:AG38)+SUMIF(AG40,Setting!B18,AF40:AG40)-SUMIF(AG37,Setting!B18,AF37:AG37)-SUMIF(AG39,Setting!B18,AF39:AG39)-SUMIF(AG56:AG125,Setting!B18,AF56:AF125)</f>
        <v>0</v>
      </c>
      <c r="AG33" s="381"/>
      <c r="AH33" s="380">
        <f>AF33+SUMIF(AI44:AI53,Setting!B18,AH44:AI53)+SUMIF(AI38,Setting!B18,AH38:AI38)+SUMIF(AI40,Setting!B18,AH40:AI40)-SUMIF(AI37,Setting!B18,AH37:AI37)-SUMIF(AI39,Setting!B18,AH39:AI39)-SUMIF(AI56:AI125,Setting!B18,AH56:AH125)</f>
        <v>0</v>
      </c>
      <c r="AI33" s="381"/>
      <c r="AJ33" s="380">
        <f>AH33+SUMIF(AK44:AK53,Setting!B18,AJ44:AK53)+SUMIF(AK38,Setting!B18,AJ38:AK38)+SUMIF(AK40,Setting!B18,AJ40:AK40)-SUMIF(AK37,Setting!B18,AJ37:AK37)-SUMIF(AK39,Setting!B18,AJ39:AK39)-SUMIF(AK56:AK125,Setting!B18,AJ56:AJ125)</f>
        <v>0</v>
      </c>
      <c r="AK33" s="381"/>
      <c r="AL33" s="380">
        <f>AJ33+SUMIF(AM44:AM53,Setting!B18,AL44:AM53)+SUMIF(AM38,Setting!B18,AL38:AM38)+SUMIF(AM40,Setting!B18,AL40:AM40)-SUMIF(AM37,Setting!B18,AL37:AM37)-SUMIF(AM39,Setting!B18,AL39:AM39)-SUMIF(AM56:AM125,Setting!B18,AL56:AL125)</f>
        <v>0</v>
      </c>
      <c r="AM33" s="381"/>
      <c r="AN33" s="380">
        <f>AL33+SUMIF(AO44:AO53,Setting!B18,AN44:AO53)+SUMIF(AO38,Setting!B18,AN38:AO38)+SUMIF(AO40,Setting!B18,AN40:AO40)-SUMIF(AO37,Setting!B18,AN37:AO37)-SUMIF(AO39,Setting!B18,AN39:AO39)-SUMIF(AO56:AO125,Setting!B18,AN56:AN125)</f>
        <v>0</v>
      </c>
      <c r="AO33" s="381"/>
      <c r="AP33" s="380">
        <f>AN33+SUMIF(AQ44:AQ53,Setting!B18,AP44:AQ53)+SUMIF(AQ38,Setting!B18,AP38:AQ38)+SUMIF(AQ40,Setting!B18,AP40:AQ40)-SUMIF(AQ37,Setting!B18,AP37:AQ37)-SUMIF(AQ39,Setting!B18,AP39:AQ39)-SUMIF(AQ56:AQ125,Setting!B18,AP56:AP125)</f>
        <v>0</v>
      </c>
      <c r="AQ33" s="381"/>
      <c r="AR33" s="380">
        <f>AP33+SUMIF(AS44:AS53,Setting!B18,AR44:AS53)+SUMIF(AS38,Setting!B18,AR38:AS38)+SUMIF(AS40,Setting!B18,AR40:AS40)-SUMIF(AS37,Setting!B18,AR37:AS37)-SUMIF(AS39,Setting!B18,AR39:AS39)-SUMIF(AS56:AS125,Setting!B18,AR56:AR125)</f>
        <v>0</v>
      </c>
      <c r="AS33" s="381"/>
      <c r="AT33" s="380">
        <f>AR33+SUMIF(AU44:AU53,Setting!B18,AT44:AU53)+SUMIF(AU38,Setting!B18,AT38:AU38)+SUMIF(AU40,Setting!B18,AT40:AU40)-SUMIF(AU37,Setting!B18,AT37:AU37)-SUMIF(AU39,Setting!B18,AT39:AU39)-SUMIF(AU56:AU125,Setting!B18,AT56:AT125)</f>
        <v>0</v>
      </c>
      <c r="AU33" s="381"/>
      <c r="AV33" s="380">
        <f>AT33+SUMIF(AW44:AW53,Setting!B18,AV44:AW53)+SUMIF(AW38,Setting!B18,AV38:AW38)+SUMIF(AW40,Setting!B18,AV40:AW40)-SUMIF(AW37,Setting!B18,AV37:AW37)-SUMIF(AW39,Setting!B18,AV39:AW39)-SUMIF(AW56:AW125,Setting!B18,AV56:AV125)</f>
        <v>0</v>
      </c>
      <c r="AW33" s="381"/>
      <c r="AX33" s="380">
        <f>AV33+SUMIF(AY44:AY53,Setting!B18,AX44:AY53)+SUMIF(AY38,Setting!B18,AX38:AY38)+SUMIF(AY40,Setting!B18,AX40:AY40)-SUMIF(AY37,Setting!B18,AX37:AY37)-SUMIF(AY39,Setting!B18,AX39:AY39)-SUMIF(AY56:AY125,Setting!B18,AX56:AX125)</f>
        <v>0</v>
      </c>
      <c r="AY33" s="381"/>
      <c r="AZ33" s="380">
        <f>AX33+SUMIF(BA44:BA53,Setting!B18,AZ44:BA53)+SUMIF(BA38,Setting!B18,AZ38:BA38)+SUMIF(BA40,Setting!B18,AZ40:BA40)-SUMIF(BA37,Setting!B18,AZ37:BA37)-SUMIF(BA39,Setting!B18,AZ39:BA39)-SUMIF(BA56:BA125,Setting!B18,AZ56:AZ125)</f>
        <v>0</v>
      </c>
      <c r="BA33" s="381"/>
      <c r="BB33" s="380">
        <f>AZ33+SUMIF(BC44:BC53,Setting!B18,BB44:BC53)+SUMIF(BC38,Setting!B18,BB38:BC38)+SUMIF(BC40,Setting!B18,BB40:BC40)-SUMIF(BC37,Setting!B18,BB37:BC37)-SUMIF(BC39,Setting!B18,BB39:BC39)-SUMIF(BC56:BC125,Setting!B18,BB56:BB125)</f>
        <v>0</v>
      </c>
      <c r="BC33" s="381"/>
      <c r="BD33" s="380">
        <f>BB33+SUMIF(BE44:BE53,Setting!B18,BD44:BE53)+SUMIF(BE38,Setting!B18,BD38:BE38)+SUMIF(BE40,Setting!B18,BD40:BE40)-SUMIF(BE37,Setting!B18,BD37:BE37)-SUMIF(BE39,Setting!B18,BD39:BE39)-SUMIF(BE56:BE125,Setting!B18,BD56:BE125)</f>
        <v>0</v>
      </c>
      <c r="BE33" s="381"/>
      <c r="BF33" s="380">
        <f>BD33+SUMIF(BG44:BG53,Setting!B18,BF44:BG53)+SUMIF(BG38,Setting!B18,BF38:BG38)+SUMIF(BG40,Setting!B18,BF40:BG40)-SUMIF(BG37,Setting!B18,BF37:BG37)-SUMIF(BG39,Setting!B18,BF39:BG39)-SUMIF(BG56:BG125,Setting!B18,BF56:BF125)</f>
        <v>0</v>
      </c>
      <c r="BG33" s="381"/>
      <c r="BH33" s="380">
        <f>BF33+SUMIF(BI44:BI53,Setting!B18,BH44:BI53)+SUMIF(BI38,Setting!B18,BH38:BI38)+SUMIF(BI40,Setting!B18,BH40:BI40)-SUMIF(BI37,Setting!B18,BH37:BI37)-SUMIF(BI39,Setting!B18,BH39:BI39)-SUMIF(BI56:BI125,Setting!B18,BH56:BH125)</f>
        <v>0</v>
      </c>
      <c r="BI33" s="381"/>
      <c r="BJ33" s="380">
        <f>BH33+SUMIF(BK44:BK53,Setting!B18,BJ44:BK53)+SUMIF(BK38,Setting!B18,BJ38:BK38)+SUMIF(BK40,Setting!B18,BJ40:BK40)-SUMIF(BK37,Setting!B18,BJ37:BK37)-SUMIF(BK39,Setting!B18,BJ39:BK39)-SUMIF(BK56:BK125,Setting!B18,BJ56:BJ125)</f>
        <v>0</v>
      </c>
      <c r="BK33" s="381"/>
      <c r="BL33" s="380">
        <f>BJ33+SUMIF(BM44:BM53,Setting!B18,BL44:BM53)+SUMIF(BM38,Setting!B18,BL38:BM38)+SUMIF(BM40,Setting!B18,BL40:BM40)-SUMIF(BM37,Setting!B18,BL37:BM37)-SUMIF(BM39,Setting!B18,BL39:BM39)-SUMIF(BM56:BM125,Setting!B18,BL56:BL125)</f>
        <v>0</v>
      </c>
      <c r="BM33" s="382"/>
    </row>
    <row r="34" spans="1:65" s="43" customFormat="1" ht="18.75" customHeight="1">
      <c r="B34" s="390"/>
      <c r="C34" s="121">
        <f>Setting!B19</f>
        <v>0</v>
      </c>
      <c r="D34" s="376">
        <f>'2'!BH34+SUMIF(E44:E53,Setting!$B$19,D44:E53)+SUMIF(E38,Setting!$B$19,D38:E38)+SUMIF(E40,Setting!$B$19,D40:E40)-SUMIF(E37,Setting!$B$19,D37:E37)-SUMIF(E39,Setting!$B$19,D39:E39)-SUMIF(E56:E125,Setting!$B$19,D56:D125)</f>
        <v>0</v>
      </c>
      <c r="E34" s="377"/>
      <c r="F34" s="376">
        <f>D34+SUMIF(G44:G53,Setting!B19,F44:G53)+SUMIF(G38,Setting!B19,F38:G38)+SUMIF(G40,Setting!B19,F40:G40)-SUMIF(G37,Setting!B19,F37:G37)-SUMIF(G39,Setting!B19,F39:G39)-SUMIF(G56:G125,Setting!B19,F56:F125)</f>
        <v>0</v>
      </c>
      <c r="G34" s="377"/>
      <c r="H34" s="376">
        <f>F34+SUMIF(I44:I53,Setting!B19,H44:I53)+SUMIF(I38,Setting!B19,H38:I38)+SUMIF(I40,Setting!B19,H40:I40)-SUMIF(I37,Setting!B19,H37:I37)-SUMIF(I39,Setting!B19,H39:I39)-SUMIF(I56:I125,Setting!B19,H56:H125)</f>
        <v>0</v>
      </c>
      <c r="I34" s="377"/>
      <c r="J34" s="376">
        <f>H34+SUMIF(K44:K53,Setting!B19,J44:K53)+SUMIF(K38,Setting!B19,J38:K38)+SUMIF(K40,Setting!B19,J40:K40)-SUMIF(K37,Setting!B19,J37:K37)-SUMIF(K39,Setting!B19,J39:K39)-SUMIF(K56:K125,Setting!B19,J56:J125)</f>
        <v>0</v>
      </c>
      <c r="K34" s="377"/>
      <c r="L34" s="376">
        <f>J34+SUMIF(M44:M53,Setting!B19,L44:M53)+SUMIF(M38,Setting!B19,L38:M38)+SUMIF(M40,Setting!B19,L40:M40)-SUMIF(M37,Setting!B19,L37:M37)-SUMIF(M39,Setting!B19,L39:M39)-SUMIF(M56:M125,Setting!B19,L56:L125)</f>
        <v>0</v>
      </c>
      <c r="M34" s="377"/>
      <c r="N34" s="376">
        <f>L34+SUMIF(O44:O53,Setting!B19,N44:O53)+SUMIF(O38,Setting!B19,N38:O38)+SUMIF(O40,Setting!B19,N40:O40)-SUMIF(O37,Setting!B19,N37:O37)-SUMIF(O39,Setting!B19,N39:O39)-SUMIF(O56:O125,Setting!B19,N56:N125)</f>
        <v>0</v>
      </c>
      <c r="O34" s="377"/>
      <c r="P34" s="376">
        <f>N34+SUMIF(Q44:Q53,Setting!B19,P44:Q53)+SUMIF(Q38,Setting!B19,P38:Q38)+SUMIF(Q40,Setting!B19,P40:Q40)-SUMIF(Q37,Setting!B19,P37:Q37)-SUMIF(Q39,Setting!B19,P39:Q39)-SUMIF(Q56:Q125,Setting!B19,P56:P125)</f>
        <v>0</v>
      </c>
      <c r="Q34" s="377"/>
      <c r="R34" s="376">
        <f>P34+SUMIF(S44:S53,Setting!B19,R44:S53)+SUMIF(S38,Setting!B19,R38:S38)+SUMIF(S40,Setting!B19,R40:S40)-SUMIF(S37,Setting!B19,R37:S37)-SUMIF(S39,Setting!B19,R39:S39)-SUMIF(S56:S125,Setting!B19,R56:R125)</f>
        <v>0</v>
      </c>
      <c r="S34" s="377"/>
      <c r="T34" s="376">
        <f>R34+SUMIF(U44:U53,Setting!B19,T44:U53)+SUMIF(U38,Setting!B19,T38:U38)+SUMIF(U40,Setting!B19,T40:U40)-SUMIF(U37,Setting!B19,T37:U37)-SUMIF(U39,Setting!B19,T39:U39)-SUMIF(U56:U125,Setting!B19,T56:T125)</f>
        <v>0</v>
      </c>
      <c r="U34" s="377"/>
      <c r="V34" s="376">
        <f>T34+SUMIF(W44:W53,Setting!B19,V44:W53)+SUMIF(W38,Setting!B19,V38:W38)+SUMIF(W40,Setting!B19,V40:W40)-SUMIF(W37,Setting!B19,V37:W37)-SUMIF(W39,Setting!B19,V39:W39)-SUMIF(W56:W125,Setting!B19,V56:V125)</f>
        <v>0</v>
      </c>
      <c r="W34" s="377"/>
      <c r="X34" s="376">
        <f>V34+SUMIF(Y44:Y53,Setting!B19,X44:Y53)+SUMIF(Y38,Setting!B19,X38:Y38)+SUMIF(Y40,Setting!B19,X40:Y40)-SUMIF(Y37,Setting!B19,X37:Y37)-SUMIF(Y39,Setting!B19,X39:Y39)-SUMIF(Y56:Y125,Setting!B19,X56:X125)</f>
        <v>0</v>
      </c>
      <c r="Y34" s="377"/>
      <c r="Z34" s="376">
        <f>X34+SUMIF(AA44:AA53,Setting!B19,Z44:AA53)+SUMIF(AA38,Setting!B19,Z38:AA38)+SUMIF(AA40,Setting!B19,Z40:AA40)-SUMIF(AA37,Setting!B19,Z37:AA37)-SUMIF(AA39,Setting!B19,Z39:AA39)-SUMIF(AA56:AA125,Setting!B19,Z56:Z125)</f>
        <v>0</v>
      </c>
      <c r="AA34" s="377"/>
      <c r="AB34" s="376">
        <f>Z34+SUMIF(AC44:AC53,Setting!B19,AB44:AC53)+SUMIF(AC38,Setting!B19,AB38:AC38)+SUMIF(AC40,Setting!B19,AB40:AC40)-SUMIF(AC37,Setting!B19,AB37:AC37)-SUMIF(AC39,Setting!B19,AB39:AC39)-SUMIF(AC56:AC125,Setting!B19,AB56:AB125)</f>
        <v>0</v>
      </c>
      <c r="AC34" s="377"/>
      <c r="AD34" s="376">
        <f>AB34+SUMIF(AE44:AE53,Setting!B19,AD44:AE53)+SUMIF(AE38,Setting!B19,AD38:AE38)+SUMIF(AE40,Setting!B19,AD40:AE40)-SUMIF(AE37,Setting!B19,AD37:AE37)-SUMIF(AE39,Setting!B19,AD39:AE39)-SUMIF(AE56:AE125,Setting!B19,AD56:AE125)</f>
        <v>0</v>
      </c>
      <c r="AE34" s="377"/>
      <c r="AF34" s="376">
        <f>AD34+SUMIF(AG44:AG53,Setting!B19,AF44:AG53)+SUMIF(AG38,Setting!B19,AF38:AG38)+SUMIF(AG40,Setting!B19,AF40:AG40)-SUMIF(AG37,Setting!B19,AF37:AG37)-SUMIF(AG39,Setting!B19,AF39:AG39)-SUMIF(AG56:AG125,Setting!B19,AF56:AF125)</f>
        <v>0</v>
      </c>
      <c r="AG34" s="377"/>
      <c r="AH34" s="376">
        <f>AF34+SUMIF(AI44:AI53,Setting!B19,AH44:AI53)+SUMIF(AI38,Setting!B19,AH38:AI38)+SUMIF(AI40,Setting!B19,AH40:AI40)-SUMIF(AI37,Setting!B19,AH37:AI37)-SUMIF(AI39,Setting!B19,AH39:AI39)-SUMIF(AI56:AI125,Setting!B19,AH56:AH125)</f>
        <v>0</v>
      </c>
      <c r="AI34" s="377"/>
      <c r="AJ34" s="376">
        <f>AH34+SUMIF(AK44:AK53,Setting!B19,AJ44:AK53)+SUMIF(AK38,Setting!B19,AJ38:AK38)+SUMIF(AK40,Setting!B19,AJ40:AK40)-SUMIF(AK37,Setting!B19,AJ37:AK37)-SUMIF(AK39,Setting!B19,AJ39:AK39)-SUMIF(AK56:AK125,Setting!B19,AJ56:AJ125)</f>
        <v>0</v>
      </c>
      <c r="AK34" s="377"/>
      <c r="AL34" s="376">
        <f>AJ34+SUMIF(AM44:AM53,Setting!B19,AL44:AM53)+SUMIF(AM38,Setting!B19,AL38:AM38)+SUMIF(AM40,Setting!B19,AL40:AM40)-SUMIF(AM37,Setting!B19,AL37:AM37)-SUMIF(AM39,Setting!B19,AL39:AM39)-SUMIF(AM56:AM125,Setting!B19,AL56:AL125)</f>
        <v>0</v>
      </c>
      <c r="AM34" s="377"/>
      <c r="AN34" s="376">
        <f>AL34+SUMIF(AO44:AO53,Setting!B19,AN44:AO53)+SUMIF(AO38,Setting!B19,AN38:AO38)+SUMIF(AO40,Setting!B19,AN40:AO40)-SUMIF(AO37,Setting!B19,AN37:AO37)-SUMIF(AO39,Setting!B19,AN39:AO39)-SUMIF(AO56:AO125,Setting!B19,AN56:AN125)</f>
        <v>0</v>
      </c>
      <c r="AO34" s="377"/>
      <c r="AP34" s="376">
        <f>AN34+SUMIF(AQ44:AQ53,Setting!B19,AP44:AQ53)+SUMIF(AQ38,Setting!B19,AP38:AQ38)+SUMIF(AQ40,Setting!B19,AP40:AQ40)-SUMIF(AQ37,Setting!B19,AP37:AQ37)-SUMIF(AQ39,Setting!B19,AP39:AQ39)-SUMIF(AQ56:AQ125,Setting!B19,AP56:AP125)</f>
        <v>0</v>
      </c>
      <c r="AQ34" s="377"/>
      <c r="AR34" s="376">
        <f>AP34+SUMIF(AS44:AS53,Setting!B19,AR44:AS53)+SUMIF(AS38,Setting!B19,AR38:AS38)+SUMIF(AS40,Setting!B19,AR40:AS40)-SUMIF(AS37,Setting!B19,AR37:AS37)-SUMIF(AS39,Setting!B19,AR39:AS39)-SUMIF(AS56:AS125,Setting!B19,AR56:AR125)</f>
        <v>0</v>
      </c>
      <c r="AS34" s="377"/>
      <c r="AT34" s="376">
        <f>AR34+SUMIF(AU44:AU53,Setting!B19,AT44:AU53)+SUMIF(AU38,Setting!B19,AT38:AU38)+SUMIF(AU40,Setting!B19,AT40:AU40)-SUMIF(AU37,Setting!B19,AT37:AU37)-SUMIF(AU39,Setting!B19,AT39:AU39)-SUMIF(AU56:AU125,Setting!B19,AT56:AT125)</f>
        <v>0</v>
      </c>
      <c r="AU34" s="377"/>
      <c r="AV34" s="376">
        <f>AT34+SUMIF(AW44:AW53,Setting!B19,AV44:AW53)+SUMIF(AW38,Setting!B19,AV38:AW38)+SUMIF(AW40,Setting!B19,AV40:AW40)-SUMIF(AW37,Setting!B19,AV37:AW37)-SUMIF(AW39,Setting!B19,AV39:AW39)-SUMIF(AW56:AW125,Setting!B19,AV56:AV125)</f>
        <v>0</v>
      </c>
      <c r="AW34" s="377"/>
      <c r="AX34" s="376">
        <f>AV34+SUMIF(AY44:AY53,Setting!B19,AX44:AY53)+SUMIF(AY38,Setting!B19,AX38:AY38)+SUMIF(AY40,Setting!B19,AX40:AY40)-SUMIF(AY37,Setting!B19,AX37:AY37)-SUMIF(AY39,Setting!B19,AX39:AY39)-SUMIF(AY56:AY125,Setting!B19,AX56:AX125)</f>
        <v>0</v>
      </c>
      <c r="AY34" s="377"/>
      <c r="AZ34" s="376">
        <f>AX34+SUMIF(BA44:BA53,Setting!B19,AZ44:BA53)+SUMIF(BA38,Setting!B19,AZ38:BA38)+SUMIF(BA40,Setting!B19,AZ40:BA40)-SUMIF(BA37,Setting!B19,AZ37:BA37)-SUMIF(BA39,Setting!B19,AZ39:BA39)-SUMIF(BA56:BA125,Setting!B19,AZ56:AZ125)</f>
        <v>0</v>
      </c>
      <c r="BA34" s="377"/>
      <c r="BB34" s="376">
        <f>AZ34+SUMIF(BC44:BC53,Setting!B19,BB44:BC53)+SUMIF(BC38,Setting!B19,BB38:BC38)+SUMIF(BC40,Setting!B19,BB40:BC40)-SUMIF(BC37,Setting!B19,BB37:BC37)-SUMIF(BC39,Setting!B19,BB39:BC39)-SUMIF(BC56:BC125,Setting!B19,BB56:BB125)</f>
        <v>0</v>
      </c>
      <c r="BC34" s="377"/>
      <c r="BD34" s="376">
        <f>BB34+SUMIF(BE44:BE53,Setting!B19,BD44:BE53)+SUMIF(BE38,Setting!B19,BD38:BE38)+SUMIF(BE40,Setting!B19,BD40:BE40)-SUMIF(BE37,Setting!B19,BD37:BE37)-SUMIF(BE39,Setting!B19,BD39:BE39)-SUMIF(BE56:BE125,Setting!B19,BD56:BE125)</f>
        <v>0</v>
      </c>
      <c r="BE34" s="377"/>
      <c r="BF34" s="376">
        <f>BD34+SUMIF(BG44:BG53,Setting!B19,BF44:BG53)+SUMIF(BG38,Setting!B19,BF38:BG38)+SUMIF(BG40,Setting!B19,BF40:BG40)-SUMIF(BG37,Setting!B19,BF37:BG37)-SUMIF(BG39,Setting!B19,BF39:BG39)-SUMIF(BG56:BG125,Setting!B19,BF56:BF125)</f>
        <v>0</v>
      </c>
      <c r="BG34" s="377"/>
      <c r="BH34" s="376">
        <f>BF34+SUMIF(BI44:BI53,Setting!B19,BH44:BI53)+SUMIF(BI38,Setting!B19,BH38:BI38)+SUMIF(BI40,Setting!B19,BH40:BI40)-SUMIF(BI37,Setting!B19,BH37:BI37)-SUMIF(BI39,Setting!B19,BH39:BI39)-SUMIF(BI56:BI125,Setting!B19,BH56:BH125)</f>
        <v>0</v>
      </c>
      <c r="BI34" s="377"/>
      <c r="BJ34" s="376">
        <f>BH34+SUMIF(BK44:BK53,Setting!B19,BJ44:BK53)+SUMIF(BK38,Setting!B19,BJ38:BK38)+SUMIF(BK40,Setting!B19,BJ40:BK40)-SUMIF(BK37,Setting!B19,BJ37:BK37)-SUMIF(BK39,Setting!B19,BJ39:BK39)-SUMIF(BK56:BK125,Setting!B19,BJ56:BJ125)</f>
        <v>0</v>
      </c>
      <c r="BK34" s="377"/>
      <c r="BL34" s="376">
        <f>BJ34+SUMIF(BM44:BM53,Setting!B19,BL44:BM53)+SUMIF(BM38,Setting!B19,BL38:BM38)+SUMIF(BM40,Setting!B19,BL40:BM40)-SUMIF(BM37,Setting!B19,BL37:BM37)-SUMIF(BM39,Setting!B19,BL39:BM39)-SUMIF(BM56:BM125,Setting!B19,BL56:BL125)</f>
        <v>0</v>
      </c>
      <c r="BM34" s="378"/>
    </row>
    <row r="35" spans="1:65" s="43" customFormat="1" ht="18.75" customHeight="1" thickBot="1">
      <c r="B35" s="391"/>
      <c r="C35" s="122" t="s">
        <v>33</v>
      </c>
      <c r="D35" s="374">
        <f>SUM(D20:E34)</f>
        <v>0</v>
      </c>
      <c r="E35" s="375"/>
      <c r="F35" s="374">
        <f>SUM(F20:G34)</f>
        <v>0</v>
      </c>
      <c r="G35" s="375"/>
      <c r="H35" s="374">
        <f t="shared" ref="H35" si="124">SUM(H20:I34)</f>
        <v>0</v>
      </c>
      <c r="I35" s="375"/>
      <c r="J35" s="374">
        <f t="shared" ref="J35" si="125">SUM(J20:K34)</f>
        <v>0</v>
      </c>
      <c r="K35" s="375"/>
      <c r="L35" s="374">
        <f t="shared" ref="L35" si="126">SUM(L20:M34)</f>
        <v>0</v>
      </c>
      <c r="M35" s="375"/>
      <c r="N35" s="374">
        <f t="shared" ref="N35" si="127">SUM(N20:O34)</f>
        <v>0</v>
      </c>
      <c r="O35" s="375"/>
      <c r="P35" s="374">
        <f t="shared" ref="P35" si="128">SUM(P20:Q34)</f>
        <v>0</v>
      </c>
      <c r="Q35" s="375"/>
      <c r="R35" s="374">
        <f t="shared" ref="R35" si="129">SUM(R20:S34)</f>
        <v>0</v>
      </c>
      <c r="S35" s="375"/>
      <c r="T35" s="374">
        <f t="shared" ref="T35" si="130">SUM(T20:U34)</f>
        <v>0</v>
      </c>
      <c r="U35" s="375"/>
      <c r="V35" s="374">
        <f t="shared" ref="V35" si="131">SUM(V20:W34)</f>
        <v>0</v>
      </c>
      <c r="W35" s="375"/>
      <c r="X35" s="374">
        <f t="shared" ref="X35" si="132">SUM(X20:Y34)</f>
        <v>0</v>
      </c>
      <c r="Y35" s="375"/>
      <c r="Z35" s="374">
        <f t="shared" ref="Z35" si="133">SUM(Z20:AA34)</f>
        <v>0</v>
      </c>
      <c r="AA35" s="375"/>
      <c r="AB35" s="374">
        <f t="shared" ref="AB35" si="134">SUM(AB20:AC34)</f>
        <v>0</v>
      </c>
      <c r="AC35" s="375"/>
      <c r="AD35" s="374">
        <f t="shared" ref="AD35" si="135">SUM(AD20:AE34)</f>
        <v>0</v>
      </c>
      <c r="AE35" s="375"/>
      <c r="AF35" s="374">
        <f t="shared" ref="AF35" si="136">SUM(AF20:AG34)</f>
        <v>0</v>
      </c>
      <c r="AG35" s="375"/>
      <c r="AH35" s="374">
        <f t="shared" ref="AH35" si="137">SUM(AH20:AI34)</f>
        <v>0</v>
      </c>
      <c r="AI35" s="375"/>
      <c r="AJ35" s="374">
        <f t="shared" ref="AJ35" si="138">SUM(AJ20:AK34)</f>
        <v>0</v>
      </c>
      <c r="AK35" s="375"/>
      <c r="AL35" s="374">
        <f t="shared" ref="AL35" si="139">SUM(AL20:AM34)</f>
        <v>0</v>
      </c>
      <c r="AM35" s="375"/>
      <c r="AN35" s="374">
        <f t="shared" ref="AN35" si="140">SUM(AN20:AO34)</f>
        <v>0</v>
      </c>
      <c r="AO35" s="375"/>
      <c r="AP35" s="374">
        <f t="shared" ref="AP35" si="141">SUM(AP20:AQ34)</f>
        <v>0</v>
      </c>
      <c r="AQ35" s="375"/>
      <c r="AR35" s="374">
        <f t="shared" ref="AR35" si="142">SUM(AR20:AS34)</f>
        <v>0</v>
      </c>
      <c r="AS35" s="375"/>
      <c r="AT35" s="374">
        <f t="shared" ref="AT35" si="143">SUM(AT20:AU34)</f>
        <v>0</v>
      </c>
      <c r="AU35" s="375"/>
      <c r="AV35" s="374">
        <f t="shared" ref="AV35" si="144">SUM(AV20:AW34)</f>
        <v>0</v>
      </c>
      <c r="AW35" s="375"/>
      <c r="AX35" s="374">
        <f t="shared" ref="AX35" si="145">SUM(AX20:AY34)</f>
        <v>0</v>
      </c>
      <c r="AY35" s="375"/>
      <c r="AZ35" s="374">
        <f t="shared" ref="AZ35" si="146">SUM(AZ20:BA34)</f>
        <v>0</v>
      </c>
      <c r="BA35" s="375"/>
      <c r="BB35" s="374">
        <f t="shared" ref="BB35" si="147">SUM(BB20:BC34)</f>
        <v>0</v>
      </c>
      <c r="BC35" s="375"/>
      <c r="BD35" s="374">
        <f t="shared" ref="BD35" si="148">SUM(BD20:BE34)</f>
        <v>0</v>
      </c>
      <c r="BE35" s="375"/>
      <c r="BF35" s="374">
        <f t="shared" ref="BF35" si="149">SUM(BF20:BG34)</f>
        <v>0</v>
      </c>
      <c r="BG35" s="375"/>
      <c r="BH35" s="374">
        <f t="shared" ref="BH35" si="150">SUM(BH20:BI34)</f>
        <v>0</v>
      </c>
      <c r="BI35" s="375"/>
      <c r="BJ35" s="374">
        <f t="shared" ref="BJ35" si="151">SUM(BJ20:BK34)</f>
        <v>0</v>
      </c>
      <c r="BK35" s="375"/>
      <c r="BL35" s="374">
        <f t="shared" ref="BL35" si="152">SUM(BL20:BM34)</f>
        <v>0</v>
      </c>
      <c r="BM35" s="379"/>
    </row>
    <row r="36" spans="1:65" s="43" customFormat="1" ht="18.75" customHeight="1" thickTop="1" thickBot="1">
      <c r="C36" s="108">
        <v>1</v>
      </c>
      <c r="D36" s="211"/>
      <c r="E36" s="212"/>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3"/>
      <c r="AS36" s="213"/>
      <c r="AT36" s="213"/>
      <c r="AU36" s="213"/>
      <c r="AV36" s="213"/>
      <c r="AW36" s="213"/>
      <c r="AX36" s="213"/>
      <c r="AY36" s="213"/>
      <c r="AZ36" s="213"/>
      <c r="BA36" s="213"/>
      <c r="BB36" s="213"/>
      <c r="BC36" s="213"/>
      <c r="BD36" s="213"/>
      <c r="BE36" s="213"/>
      <c r="BF36" s="213"/>
      <c r="BG36" s="213"/>
      <c r="BH36" s="213"/>
      <c r="BI36" s="213"/>
      <c r="BJ36" s="213"/>
      <c r="BK36" s="214"/>
      <c r="BL36" s="214"/>
      <c r="BM36" s="214"/>
    </row>
    <row r="37" spans="1:65" s="43" customFormat="1" ht="18.75" customHeight="1" thickTop="1">
      <c r="B37" s="371" t="s">
        <v>37</v>
      </c>
      <c r="C37" s="75" t="s">
        <v>43</v>
      </c>
      <c r="D37" s="215"/>
      <c r="E37" s="216"/>
      <c r="F37" s="215"/>
      <c r="G37" s="216"/>
      <c r="H37" s="215"/>
      <c r="I37" s="216"/>
      <c r="J37" s="215"/>
      <c r="K37" s="216"/>
      <c r="L37" s="215"/>
      <c r="M37" s="216"/>
      <c r="N37" s="215"/>
      <c r="O37" s="216"/>
      <c r="P37" s="215"/>
      <c r="Q37" s="216"/>
      <c r="R37" s="215"/>
      <c r="S37" s="216"/>
      <c r="T37" s="215"/>
      <c r="U37" s="216"/>
      <c r="V37" s="215"/>
      <c r="W37" s="216"/>
      <c r="X37" s="215"/>
      <c r="Y37" s="216"/>
      <c r="Z37" s="215"/>
      <c r="AA37" s="216"/>
      <c r="AB37" s="215"/>
      <c r="AC37" s="216"/>
      <c r="AD37" s="215"/>
      <c r="AE37" s="216"/>
      <c r="AF37" s="215"/>
      <c r="AG37" s="216"/>
      <c r="AH37" s="215"/>
      <c r="AI37" s="216"/>
      <c r="AJ37" s="215"/>
      <c r="AK37" s="216"/>
      <c r="AL37" s="215"/>
      <c r="AM37" s="216"/>
      <c r="AN37" s="215"/>
      <c r="AO37" s="216"/>
      <c r="AP37" s="215"/>
      <c r="AQ37" s="216"/>
      <c r="AR37" s="215"/>
      <c r="AS37" s="216"/>
      <c r="AT37" s="215"/>
      <c r="AU37" s="216"/>
      <c r="AV37" s="215"/>
      <c r="AW37" s="216"/>
      <c r="AX37" s="215"/>
      <c r="AY37" s="216"/>
      <c r="AZ37" s="215"/>
      <c r="BA37" s="216"/>
      <c r="BB37" s="215"/>
      <c r="BC37" s="216"/>
      <c r="BD37" s="215"/>
      <c r="BE37" s="216"/>
      <c r="BF37" s="215"/>
      <c r="BG37" s="216"/>
      <c r="BH37" s="215"/>
      <c r="BI37" s="216"/>
      <c r="BJ37" s="215"/>
      <c r="BK37" s="216"/>
      <c r="BL37" s="215"/>
      <c r="BM37" s="217"/>
    </row>
    <row r="38" spans="1:65" s="43" customFormat="1" ht="18.75" customHeight="1" thickBot="1">
      <c r="B38" s="372"/>
      <c r="C38" s="102" t="s">
        <v>44</v>
      </c>
      <c r="D38" s="218"/>
      <c r="E38" s="219"/>
      <c r="F38" s="218"/>
      <c r="G38" s="219"/>
      <c r="H38" s="218"/>
      <c r="I38" s="219"/>
      <c r="J38" s="218"/>
      <c r="K38" s="219"/>
      <c r="L38" s="218"/>
      <c r="M38" s="219"/>
      <c r="N38" s="218"/>
      <c r="O38" s="219"/>
      <c r="P38" s="218"/>
      <c r="Q38" s="219"/>
      <c r="R38" s="218"/>
      <c r="S38" s="219"/>
      <c r="T38" s="218"/>
      <c r="U38" s="219"/>
      <c r="V38" s="218"/>
      <c r="W38" s="219"/>
      <c r="X38" s="218"/>
      <c r="Y38" s="219"/>
      <c r="Z38" s="218"/>
      <c r="AA38" s="219"/>
      <c r="AB38" s="218"/>
      <c r="AC38" s="219"/>
      <c r="AD38" s="218"/>
      <c r="AE38" s="219"/>
      <c r="AF38" s="218"/>
      <c r="AG38" s="219"/>
      <c r="AH38" s="218"/>
      <c r="AI38" s="219"/>
      <c r="AJ38" s="218"/>
      <c r="AK38" s="219"/>
      <c r="AL38" s="218"/>
      <c r="AM38" s="219"/>
      <c r="AN38" s="218"/>
      <c r="AO38" s="219"/>
      <c r="AP38" s="218"/>
      <c r="AQ38" s="219"/>
      <c r="AR38" s="218"/>
      <c r="AS38" s="219"/>
      <c r="AT38" s="218"/>
      <c r="AU38" s="219"/>
      <c r="AV38" s="218"/>
      <c r="AW38" s="219"/>
      <c r="AX38" s="218"/>
      <c r="AY38" s="219"/>
      <c r="AZ38" s="218"/>
      <c r="BA38" s="219"/>
      <c r="BB38" s="218"/>
      <c r="BC38" s="219"/>
      <c r="BD38" s="218"/>
      <c r="BE38" s="219"/>
      <c r="BF38" s="218"/>
      <c r="BG38" s="219"/>
      <c r="BH38" s="218"/>
      <c r="BI38" s="219"/>
      <c r="BJ38" s="218"/>
      <c r="BK38" s="219"/>
      <c r="BL38" s="218"/>
      <c r="BM38" s="220"/>
    </row>
    <row r="39" spans="1:65" s="43" customFormat="1" ht="18.75" customHeight="1" thickTop="1">
      <c r="B39" s="372"/>
      <c r="C39" s="75" t="s">
        <v>43</v>
      </c>
      <c r="D39" s="221"/>
      <c r="E39" s="222"/>
      <c r="F39" s="221"/>
      <c r="G39" s="222"/>
      <c r="H39" s="221"/>
      <c r="I39" s="222"/>
      <c r="J39" s="221"/>
      <c r="K39" s="222"/>
      <c r="L39" s="221"/>
      <c r="M39" s="222"/>
      <c r="N39" s="221"/>
      <c r="O39" s="222"/>
      <c r="P39" s="221"/>
      <c r="Q39" s="222"/>
      <c r="R39" s="221"/>
      <c r="S39" s="222"/>
      <c r="T39" s="221"/>
      <c r="U39" s="222"/>
      <c r="V39" s="221"/>
      <c r="W39" s="222"/>
      <c r="X39" s="221"/>
      <c r="Y39" s="222"/>
      <c r="Z39" s="221"/>
      <c r="AA39" s="222"/>
      <c r="AB39" s="221"/>
      <c r="AC39" s="222"/>
      <c r="AD39" s="221"/>
      <c r="AE39" s="222"/>
      <c r="AF39" s="221"/>
      <c r="AG39" s="222"/>
      <c r="AH39" s="221"/>
      <c r="AI39" s="222"/>
      <c r="AJ39" s="221"/>
      <c r="AK39" s="222"/>
      <c r="AL39" s="221"/>
      <c r="AM39" s="222"/>
      <c r="AN39" s="221"/>
      <c r="AO39" s="222"/>
      <c r="AP39" s="221"/>
      <c r="AQ39" s="222"/>
      <c r="AR39" s="221"/>
      <c r="AS39" s="222"/>
      <c r="AT39" s="221"/>
      <c r="AU39" s="222"/>
      <c r="AV39" s="221"/>
      <c r="AW39" s="222"/>
      <c r="AX39" s="221"/>
      <c r="AY39" s="222"/>
      <c r="AZ39" s="221"/>
      <c r="BA39" s="222"/>
      <c r="BB39" s="221"/>
      <c r="BC39" s="222"/>
      <c r="BD39" s="221"/>
      <c r="BE39" s="222"/>
      <c r="BF39" s="221"/>
      <c r="BG39" s="222"/>
      <c r="BH39" s="221"/>
      <c r="BI39" s="222"/>
      <c r="BJ39" s="221"/>
      <c r="BK39" s="222"/>
      <c r="BL39" s="221"/>
      <c r="BM39" s="223"/>
    </row>
    <row r="40" spans="1:65" s="43" customFormat="1" ht="18.75" customHeight="1" thickBot="1">
      <c r="B40" s="373"/>
      <c r="C40" s="103" t="s">
        <v>44</v>
      </c>
      <c r="D40" s="224"/>
      <c r="E40" s="225"/>
      <c r="F40" s="224"/>
      <c r="G40" s="225"/>
      <c r="H40" s="224"/>
      <c r="I40" s="225"/>
      <c r="J40" s="224"/>
      <c r="K40" s="225"/>
      <c r="L40" s="224"/>
      <c r="M40" s="225"/>
      <c r="N40" s="224"/>
      <c r="O40" s="225"/>
      <c r="P40" s="224"/>
      <c r="Q40" s="225"/>
      <c r="R40" s="224"/>
      <c r="S40" s="225"/>
      <c r="T40" s="224"/>
      <c r="U40" s="225"/>
      <c r="V40" s="224"/>
      <c r="W40" s="225"/>
      <c r="X40" s="224"/>
      <c r="Y40" s="225"/>
      <c r="Z40" s="224"/>
      <c r="AA40" s="225"/>
      <c r="AB40" s="224"/>
      <c r="AC40" s="225"/>
      <c r="AD40" s="224"/>
      <c r="AE40" s="225"/>
      <c r="AF40" s="224"/>
      <c r="AG40" s="225"/>
      <c r="AH40" s="224"/>
      <c r="AI40" s="225"/>
      <c r="AJ40" s="224"/>
      <c r="AK40" s="225"/>
      <c r="AL40" s="224"/>
      <c r="AM40" s="225"/>
      <c r="AN40" s="224"/>
      <c r="AO40" s="225"/>
      <c r="AP40" s="224"/>
      <c r="AQ40" s="225"/>
      <c r="AR40" s="224"/>
      <c r="AS40" s="225"/>
      <c r="AT40" s="224"/>
      <c r="AU40" s="225"/>
      <c r="AV40" s="224"/>
      <c r="AW40" s="225"/>
      <c r="AX40" s="224"/>
      <c r="AY40" s="225"/>
      <c r="AZ40" s="224"/>
      <c r="BA40" s="225"/>
      <c r="BB40" s="224"/>
      <c r="BC40" s="225"/>
      <c r="BD40" s="224"/>
      <c r="BE40" s="225"/>
      <c r="BF40" s="224"/>
      <c r="BG40" s="225"/>
      <c r="BH40" s="224"/>
      <c r="BI40" s="225"/>
      <c r="BJ40" s="224"/>
      <c r="BK40" s="225"/>
      <c r="BL40" s="224"/>
      <c r="BM40" s="226"/>
    </row>
    <row r="41" spans="1:65" s="85" customFormat="1" ht="29.25" customHeight="1" thickTop="1" thickBot="1">
      <c r="C41" s="108">
        <v>1</v>
      </c>
      <c r="D41" s="416">
        <f>WEEKDAY(D42)</f>
        <v>2</v>
      </c>
      <c r="E41" s="416"/>
      <c r="F41" s="416">
        <f t="shared" ref="F41" si="153">WEEKDAY(F42)</f>
        <v>3</v>
      </c>
      <c r="G41" s="416"/>
      <c r="H41" s="416">
        <f t="shared" ref="H41" si="154">WEEKDAY(H42)</f>
        <v>4</v>
      </c>
      <c r="I41" s="416"/>
      <c r="J41" s="416">
        <f t="shared" ref="J41" si="155">WEEKDAY(J42)</f>
        <v>5</v>
      </c>
      <c r="K41" s="416"/>
      <c r="L41" s="416">
        <f t="shared" ref="L41" si="156">WEEKDAY(L42)</f>
        <v>6</v>
      </c>
      <c r="M41" s="416"/>
      <c r="N41" s="416">
        <f t="shared" ref="N41" si="157">WEEKDAY(N42)</f>
        <v>7</v>
      </c>
      <c r="O41" s="416"/>
      <c r="P41" s="416">
        <f t="shared" ref="P41" si="158">WEEKDAY(P42)</f>
        <v>1</v>
      </c>
      <c r="Q41" s="416"/>
      <c r="R41" s="416">
        <f t="shared" ref="R41" si="159">WEEKDAY(R42)</f>
        <v>2</v>
      </c>
      <c r="S41" s="416"/>
      <c r="T41" s="416">
        <f t="shared" ref="T41" si="160">WEEKDAY(T42)</f>
        <v>3</v>
      </c>
      <c r="U41" s="416"/>
      <c r="V41" s="416">
        <f t="shared" ref="V41" si="161">WEEKDAY(V42)</f>
        <v>4</v>
      </c>
      <c r="W41" s="416"/>
      <c r="X41" s="416">
        <f t="shared" ref="X41" si="162">WEEKDAY(X42)</f>
        <v>5</v>
      </c>
      <c r="Y41" s="416"/>
      <c r="Z41" s="416">
        <f t="shared" ref="Z41" si="163">WEEKDAY(Z42)</f>
        <v>6</v>
      </c>
      <c r="AA41" s="416"/>
      <c r="AB41" s="416">
        <f t="shared" ref="AB41" si="164">WEEKDAY(AB42)</f>
        <v>7</v>
      </c>
      <c r="AC41" s="416"/>
      <c r="AD41" s="416">
        <f t="shared" ref="AD41" si="165">WEEKDAY(AD42)</f>
        <v>1</v>
      </c>
      <c r="AE41" s="416"/>
      <c r="AF41" s="416">
        <f t="shared" ref="AF41" si="166">WEEKDAY(AF42)</f>
        <v>2</v>
      </c>
      <c r="AG41" s="416"/>
      <c r="AH41" s="416">
        <f t="shared" ref="AH41" si="167">WEEKDAY(AH42)</f>
        <v>3</v>
      </c>
      <c r="AI41" s="416"/>
      <c r="AJ41" s="416">
        <f t="shared" ref="AJ41" si="168">WEEKDAY(AJ42)</f>
        <v>4</v>
      </c>
      <c r="AK41" s="416"/>
      <c r="AL41" s="416">
        <f t="shared" ref="AL41" si="169">WEEKDAY(AL42)</f>
        <v>5</v>
      </c>
      <c r="AM41" s="416"/>
      <c r="AN41" s="416">
        <f t="shared" ref="AN41" si="170">WEEKDAY(AN42)</f>
        <v>6</v>
      </c>
      <c r="AO41" s="416"/>
      <c r="AP41" s="416">
        <f t="shared" ref="AP41" si="171">WEEKDAY(AP42)</f>
        <v>7</v>
      </c>
      <c r="AQ41" s="416"/>
      <c r="AR41" s="416">
        <f t="shared" ref="AR41" si="172">WEEKDAY(AR42)</f>
        <v>1</v>
      </c>
      <c r="AS41" s="416"/>
      <c r="AT41" s="416">
        <f t="shared" ref="AT41" si="173">WEEKDAY(AT42)</f>
        <v>2</v>
      </c>
      <c r="AU41" s="416"/>
      <c r="AV41" s="416">
        <f t="shared" ref="AV41" si="174">WEEKDAY(AV42)</f>
        <v>3</v>
      </c>
      <c r="AW41" s="416"/>
      <c r="AX41" s="416">
        <f t="shared" ref="AX41" si="175">WEEKDAY(AX42)</f>
        <v>4</v>
      </c>
      <c r="AY41" s="416"/>
      <c r="AZ41" s="416">
        <f t="shared" ref="AZ41" si="176">WEEKDAY(AZ42)</f>
        <v>5</v>
      </c>
      <c r="BA41" s="416"/>
      <c r="BB41" s="416">
        <f t="shared" ref="BB41" si="177">WEEKDAY(BB42)</f>
        <v>6</v>
      </c>
      <c r="BC41" s="416"/>
      <c r="BD41" s="416">
        <f t="shared" ref="BD41" si="178">WEEKDAY(BD42)</f>
        <v>7</v>
      </c>
      <c r="BE41" s="416"/>
      <c r="BF41" s="416">
        <f t="shared" ref="BF41" si="179">WEEKDAY(BF42)</f>
        <v>1</v>
      </c>
      <c r="BG41" s="416"/>
      <c r="BH41" s="416">
        <f t="shared" ref="BH41" si="180">WEEKDAY(BH42)</f>
        <v>2</v>
      </c>
      <c r="BI41" s="416"/>
      <c r="BJ41" s="416">
        <f t="shared" ref="BJ41" si="181">WEEKDAY(BJ42)</f>
        <v>3</v>
      </c>
      <c r="BK41" s="416"/>
      <c r="BL41" s="416">
        <f t="shared" ref="BL41" si="182">WEEKDAY(BL42)</f>
        <v>4</v>
      </c>
      <c r="BM41" s="416"/>
    </row>
    <row r="42" spans="1:65" s="43" customFormat="1" ht="22" thickTop="1">
      <c r="A42" s="45"/>
      <c r="B42" s="100"/>
      <c r="C42" s="52" t="s">
        <v>29</v>
      </c>
      <c r="D42" s="392">
        <f>D18</f>
        <v>46447</v>
      </c>
      <c r="E42" s="393"/>
      <c r="F42" s="368">
        <f>D42+1</f>
        <v>46448</v>
      </c>
      <c r="G42" s="369"/>
      <c r="H42" s="368">
        <f t="shared" ref="H42" si="183">F42+1</f>
        <v>46449</v>
      </c>
      <c r="I42" s="369"/>
      <c r="J42" s="368">
        <f t="shared" ref="J42" si="184">H42+1</f>
        <v>46450</v>
      </c>
      <c r="K42" s="369"/>
      <c r="L42" s="368">
        <f t="shared" ref="L42" si="185">J42+1</f>
        <v>46451</v>
      </c>
      <c r="M42" s="369"/>
      <c r="N42" s="368">
        <f t="shared" ref="N42" si="186">L42+1</f>
        <v>46452</v>
      </c>
      <c r="O42" s="369"/>
      <c r="P42" s="368">
        <f t="shared" ref="P42" si="187">N42+1</f>
        <v>46453</v>
      </c>
      <c r="Q42" s="369"/>
      <c r="R42" s="368">
        <f t="shared" ref="R42" si="188">P42+1</f>
        <v>46454</v>
      </c>
      <c r="S42" s="369"/>
      <c r="T42" s="368">
        <f t="shared" ref="T42" si="189">R42+1</f>
        <v>46455</v>
      </c>
      <c r="U42" s="369"/>
      <c r="V42" s="368">
        <f t="shared" ref="V42" si="190">T42+1</f>
        <v>46456</v>
      </c>
      <c r="W42" s="369"/>
      <c r="X42" s="368">
        <f t="shared" ref="X42" si="191">V42+1</f>
        <v>46457</v>
      </c>
      <c r="Y42" s="369"/>
      <c r="Z42" s="368">
        <f t="shared" ref="Z42" si="192">X42+1</f>
        <v>46458</v>
      </c>
      <c r="AA42" s="369"/>
      <c r="AB42" s="368">
        <f t="shared" ref="AB42" si="193">Z42+1</f>
        <v>46459</v>
      </c>
      <c r="AC42" s="369"/>
      <c r="AD42" s="368">
        <f t="shared" ref="AD42" si="194">AB42+1</f>
        <v>46460</v>
      </c>
      <c r="AE42" s="369"/>
      <c r="AF42" s="368">
        <f t="shared" ref="AF42" si="195">AD42+1</f>
        <v>46461</v>
      </c>
      <c r="AG42" s="369"/>
      <c r="AH42" s="368">
        <f t="shared" ref="AH42" si="196">AF42+1</f>
        <v>46462</v>
      </c>
      <c r="AI42" s="369"/>
      <c r="AJ42" s="368">
        <f t="shared" ref="AJ42" si="197">AH42+1</f>
        <v>46463</v>
      </c>
      <c r="AK42" s="369"/>
      <c r="AL42" s="368">
        <f t="shared" ref="AL42" si="198">AJ42+1</f>
        <v>46464</v>
      </c>
      <c r="AM42" s="369"/>
      <c r="AN42" s="368">
        <f t="shared" ref="AN42" si="199">AL42+1</f>
        <v>46465</v>
      </c>
      <c r="AO42" s="369"/>
      <c r="AP42" s="368">
        <f t="shared" ref="AP42" si="200">AN42+1</f>
        <v>46466</v>
      </c>
      <c r="AQ42" s="369"/>
      <c r="AR42" s="368">
        <f t="shared" ref="AR42" si="201">AP42+1</f>
        <v>46467</v>
      </c>
      <c r="AS42" s="369"/>
      <c r="AT42" s="368">
        <f t="shared" ref="AT42" si="202">AR42+1</f>
        <v>46468</v>
      </c>
      <c r="AU42" s="369"/>
      <c r="AV42" s="368">
        <f t="shared" ref="AV42" si="203">AT42+1</f>
        <v>46469</v>
      </c>
      <c r="AW42" s="369"/>
      <c r="AX42" s="368">
        <f t="shared" ref="AX42" si="204">AV42+1</f>
        <v>46470</v>
      </c>
      <c r="AY42" s="369"/>
      <c r="AZ42" s="368">
        <f t="shared" ref="AZ42" si="205">AX42+1</f>
        <v>46471</v>
      </c>
      <c r="BA42" s="369"/>
      <c r="BB42" s="368">
        <f t="shared" ref="BB42" si="206">AZ42+1</f>
        <v>46472</v>
      </c>
      <c r="BC42" s="369"/>
      <c r="BD42" s="368">
        <f t="shared" ref="BD42" si="207">BB42+1</f>
        <v>46473</v>
      </c>
      <c r="BE42" s="369"/>
      <c r="BF42" s="368">
        <f t="shared" ref="BF42" si="208">BD42+1</f>
        <v>46474</v>
      </c>
      <c r="BG42" s="369"/>
      <c r="BH42" s="368">
        <f t="shared" ref="BH42" si="209">BF42+1</f>
        <v>46475</v>
      </c>
      <c r="BI42" s="369"/>
      <c r="BJ42" s="368">
        <f t="shared" ref="BJ42" si="210">BH42+1</f>
        <v>46476</v>
      </c>
      <c r="BK42" s="369"/>
      <c r="BL42" s="368">
        <f t="shared" ref="BL42" si="211">BJ42+1</f>
        <v>46477</v>
      </c>
      <c r="BM42" s="370"/>
    </row>
    <row r="43" spans="1:65" s="43" customFormat="1" ht="19" thickBot="1">
      <c r="A43" s="45"/>
      <c r="B43" s="101"/>
      <c r="C43" s="51" t="s">
        <v>30</v>
      </c>
      <c r="D43" s="365">
        <f>D42</f>
        <v>46447</v>
      </c>
      <c r="E43" s="367"/>
      <c r="F43" s="365">
        <f t="shared" ref="F43" si="212">F42</f>
        <v>46448</v>
      </c>
      <c r="G43" s="367"/>
      <c r="H43" s="365">
        <f t="shared" ref="H43" si="213">H42</f>
        <v>46449</v>
      </c>
      <c r="I43" s="367"/>
      <c r="J43" s="365">
        <f t="shared" ref="J43" si="214">J42</f>
        <v>46450</v>
      </c>
      <c r="K43" s="367"/>
      <c r="L43" s="365">
        <f t="shared" ref="L43" si="215">L42</f>
        <v>46451</v>
      </c>
      <c r="M43" s="367"/>
      <c r="N43" s="365">
        <f t="shared" ref="N43" si="216">N42</f>
        <v>46452</v>
      </c>
      <c r="O43" s="367"/>
      <c r="P43" s="365">
        <f t="shared" ref="P43" si="217">P42</f>
        <v>46453</v>
      </c>
      <c r="Q43" s="367"/>
      <c r="R43" s="365">
        <f t="shared" ref="R43" si="218">R42</f>
        <v>46454</v>
      </c>
      <c r="S43" s="367"/>
      <c r="T43" s="365">
        <f t="shared" ref="T43" si="219">T42</f>
        <v>46455</v>
      </c>
      <c r="U43" s="367"/>
      <c r="V43" s="365">
        <f t="shared" ref="V43" si="220">V42</f>
        <v>46456</v>
      </c>
      <c r="W43" s="367"/>
      <c r="X43" s="365">
        <f t="shared" ref="X43" si="221">X42</f>
        <v>46457</v>
      </c>
      <c r="Y43" s="367"/>
      <c r="Z43" s="365">
        <f t="shared" ref="Z43" si="222">Z42</f>
        <v>46458</v>
      </c>
      <c r="AA43" s="367"/>
      <c r="AB43" s="365">
        <f t="shared" ref="AB43" si="223">AB42</f>
        <v>46459</v>
      </c>
      <c r="AC43" s="367"/>
      <c r="AD43" s="365">
        <f t="shared" ref="AD43" si="224">AD42</f>
        <v>46460</v>
      </c>
      <c r="AE43" s="367"/>
      <c r="AF43" s="365">
        <f t="shared" ref="AF43" si="225">AF42</f>
        <v>46461</v>
      </c>
      <c r="AG43" s="367"/>
      <c r="AH43" s="365">
        <f t="shared" ref="AH43" si="226">AH42</f>
        <v>46462</v>
      </c>
      <c r="AI43" s="367"/>
      <c r="AJ43" s="365">
        <f t="shared" ref="AJ43" si="227">AJ42</f>
        <v>46463</v>
      </c>
      <c r="AK43" s="367"/>
      <c r="AL43" s="365">
        <f t="shared" ref="AL43" si="228">AL42</f>
        <v>46464</v>
      </c>
      <c r="AM43" s="367"/>
      <c r="AN43" s="365">
        <f t="shared" ref="AN43" si="229">AN42</f>
        <v>46465</v>
      </c>
      <c r="AO43" s="367"/>
      <c r="AP43" s="365">
        <f t="shared" ref="AP43" si="230">AP42</f>
        <v>46466</v>
      </c>
      <c r="AQ43" s="367"/>
      <c r="AR43" s="365">
        <f t="shared" ref="AR43" si="231">AR42</f>
        <v>46467</v>
      </c>
      <c r="AS43" s="367"/>
      <c r="AT43" s="365">
        <f t="shared" ref="AT43" si="232">AT42</f>
        <v>46468</v>
      </c>
      <c r="AU43" s="367"/>
      <c r="AV43" s="365">
        <f t="shared" ref="AV43" si="233">AV42</f>
        <v>46469</v>
      </c>
      <c r="AW43" s="367"/>
      <c r="AX43" s="365">
        <f t="shared" ref="AX43" si="234">AX42</f>
        <v>46470</v>
      </c>
      <c r="AY43" s="367"/>
      <c r="AZ43" s="365">
        <f t="shared" ref="AZ43" si="235">AZ42</f>
        <v>46471</v>
      </c>
      <c r="BA43" s="367"/>
      <c r="BB43" s="365">
        <f t="shared" ref="BB43" si="236">BB42</f>
        <v>46472</v>
      </c>
      <c r="BC43" s="367"/>
      <c r="BD43" s="365">
        <f t="shared" ref="BD43" si="237">BD42</f>
        <v>46473</v>
      </c>
      <c r="BE43" s="367"/>
      <c r="BF43" s="365">
        <f t="shared" ref="BF43" si="238">BF42</f>
        <v>46474</v>
      </c>
      <c r="BG43" s="367"/>
      <c r="BH43" s="365">
        <f t="shared" ref="BH43" si="239">BH42</f>
        <v>46475</v>
      </c>
      <c r="BI43" s="367"/>
      <c r="BJ43" s="365">
        <f t="shared" ref="BJ43" si="240">BJ42</f>
        <v>46476</v>
      </c>
      <c r="BK43" s="367"/>
      <c r="BL43" s="365">
        <f t="shared" ref="BL43" si="241">BL42</f>
        <v>46477</v>
      </c>
      <c r="BM43" s="366"/>
    </row>
    <row r="44" spans="1:65" s="43" customFormat="1" ht="19" thickTop="1">
      <c r="A44" s="45"/>
      <c r="B44" s="363" t="s">
        <v>5</v>
      </c>
      <c r="C44" s="87">
        <f>Setting!D5</f>
        <v>0</v>
      </c>
      <c r="D44" s="215"/>
      <c r="E44" s="216"/>
      <c r="F44" s="215"/>
      <c r="G44" s="216"/>
      <c r="H44" s="215"/>
      <c r="I44" s="216"/>
      <c r="J44" s="215"/>
      <c r="K44" s="216"/>
      <c r="L44" s="215"/>
      <c r="M44" s="216"/>
      <c r="N44" s="215"/>
      <c r="O44" s="216"/>
      <c r="P44" s="215"/>
      <c r="Q44" s="216"/>
      <c r="R44" s="215"/>
      <c r="S44" s="216"/>
      <c r="T44" s="215"/>
      <c r="U44" s="216"/>
      <c r="V44" s="215"/>
      <c r="W44" s="216"/>
      <c r="X44" s="215"/>
      <c r="Y44" s="216"/>
      <c r="Z44" s="215"/>
      <c r="AA44" s="216"/>
      <c r="AB44" s="215"/>
      <c r="AC44" s="216"/>
      <c r="AD44" s="215"/>
      <c r="AE44" s="216"/>
      <c r="AF44" s="215"/>
      <c r="AG44" s="216"/>
      <c r="AH44" s="215"/>
      <c r="AI44" s="216"/>
      <c r="AJ44" s="215"/>
      <c r="AK44" s="216"/>
      <c r="AL44" s="215"/>
      <c r="AM44" s="216"/>
      <c r="AN44" s="215"/>
      <c r="AO44" s="216"/>
      <c r="AP44" s="215"/>
      <c r="AQ44" s="216"/>
      <c r="AR44" s="215"/>
      <c r="AS44" s="216"/>
      <c r="AT44" s="215"/>
      <c r="AU44" s="216"/>
      <c r="AV44" s="215"/>
      <c r="AW44" s="216"/>
      <c r="AX44" s="215"/>
      <c r="AY44" s="216"/>
      <c r="AZ44" s="215"/>
      <c r="BA44" s="216"/>
      <c r="BB44" s="215"/>
      <c r="BC44" s="216"/>
      <c r="BD44" s="215"/>
      <c r="BE44" s="216"/>
      <c r="BF44" s="215"/>
      <c r="BG44" s="216"/>
      <c r="BH44" s="215"/>
      <c r="BI44" s="216"/>
      <c r="BJ44" s="215"/>
      <c r="BK44" s="216"/>
      <c r="BL44" s="215"/>
      <c r="BM44" s="217"/>
    </row>
    <row r="45" spans="1:65" s="43" customFormat="1">
      <c r="A45" s="45"/>
      <c r="B45" s="363"/>
      <c r="C45" s="55">
        <f>Setting!D6</f>
        <v>0</v>
      </c>
      <c r="D45" s="227"/>
      <c r="E45" s="228"/>
      <c r="F45" s="227"/>
      <c r="G45" s="228"/>
      <c r="H45" s="227"/>
      <c r="I45" s="228"/>
      <c r="J45" s="227"/>
      <c r="K45" s="228"/>
      <c r="L45" s="227"/>
      <c r="M45" s="228"/>
      <c r="N45" s="227"/>
      <c r="O45" s="228"/>
      <c r="P45" s="227"/>
      <c r="Q45" s="228"/>
      <c r="R45" s="227"/>
      <c r="S45" s="228"/>
      <c r="T45" s="227"/>
      <c r="U45" s="228"/>
      <c r="V45" s="227"/>
      <c r="W45" s="228"/>
      <c r="X45" s="227"/>
      <c r="Y45" s="228"/>
      <c r="Z45" s="227"/>
      <c r="AA45" s="228"/>
      <c r="AB45" s="227"/>
      <c r="AC45" s="228"/>
      <c r="AD45" s="227"/>
      <c r="AE45" s="228"/>
      <c r="AF45" s="227"/>
      <c r="AG45" s="228"/>
      <c r="AH45" s="227"/>
      <c r="AI45" s="228"/>
      <c r="AJ45" s="227"/>
      <c r="AK45" s="228"/>
      <c r="AL45" s="227"/>
      <c r="AM45" s="228"/>
      <c r="AN45" s="227"/>
      <c r="AO45" s="228"/>
      <c r="AP45" s="227"/>
      <c r="AQ45" s="228"/>
      <c r="AR45" s="227"/>
      <c r="AS45" s="228"/>
      <c r="AT45" s="227"/>
      <c r="AU45" s="228"/>
      <c r="AV45" s="227"/>
      <c r="AW45" s="228"/>
      <c r="AX45" s="227"/>
      <c r="AY45" s="228"/>
      <c r="AZ45" s="227"/>
      <c r="BA45" s="228"/>
      <c r="BB45" s="227"/>
      <c r="BC45" s="228"/>
      <c r="BD45" s="227"/>
      <c r="BE45" s="228"/>
      <c r="BF45" s="227"/>
      <c r="BG45" s="228"/>
      <c r="BH45" s="227"/>
      <c r="BI45" s="228"/>
      <c r="BJ45" s="227"/>
      <c r="BK45" s="228"/>
      <c r="BL45" s="227"/>
      <c r="BM45" s="229"/>
    </row>
    <row r="46" spans="1:65" s="43" customFormat="1">
      <c r="A46" s="45"/>
      <c r="B46" s="363"/>
      <c r="C46" s="59">
        <f>Setting!D7</f>
        <v>0</v>
      </c>
      <c r="D46" s="221"/>
      <c r="E46" s="222"/>
      <c r="F46" s="221"/>
      <c r="G46" s="222"/>
      <c r="H46" s="221"/>
      <c r="I46" s="222"/>
      <c r="J46" s="221"/>
      <c r="K46" s="222"/>
      <c r="L46" s="221"/>
      <c r="M46" s="222"/>
      <c r="N46" s="221"/>
      <c r="O46" s="222"/>
      <c r="P46" s="221"/>
      <c r="Q46" s="222"/>
      <c r="R46" s="221"/>
      <c r="S46" s="222"/>
      <c r="T46" s="221"/>
      <c r="U46" s="222"/>
      <c r="V46" s="221"/>
      <c r="W46" s="222"/>
      <c r="X46" s="221"/>
      <c r="Y46" s="222"/>
      <c r="Z46" s="221"/>
      <c r="AA46" s="222"/>
      <c r="AB46" s="221"/>
      <c r="AC46" s="222"/>
      <c r="AD46" s="221"/>
      <c r="AE46" s="222"/>
      <c r="AF46" s="221"/>
      <c r="AG46" s="222"/>
      <c r="AH46" s="221"/>
      <c r="AI46" s="222"/>
      <c r="AJ46" s="221"/>
      <c r="AK46" s="222"/>
      <c r="AL46" s="221"/>
      <c r="AM46" s="222"/>
      <c r="AN46" s="221"/>
      <c r="AO46" s="222"/>
      <c r="AP46" s="221"/>
      <c r="AQ46" s="222"/>
      <c r="AR46" s="221"/>
      <c r="AS46" s="222"/>
      <c r="AT46" s="221"/>
      <c r="AU46" s="222"/>
      <c r="AV46" s="221"/>
      <c r="AW46" s="222"/>
      <c r="AX46" s="221"/>
      <c r="AY46" s="222"/>
      <c r="AZ46" s="221"/>
      <c r="BA46" s="222"/>
      <c r="BB46" s="221"/>
      <c r="BC46" s="222"/>
      <c r="BD46" s="221"/>
      <c r="BE46" s="222"/>
      <c r="BF46" s="221"/>
      <c r="BG46" s="222"/>
      <c r="BH46" s="221"/>
      <c r="BI46" s="222"/>
      <c r="BJ46" s="221"/>
      <c r="BK46" s="222"/>
      <c r="BL46" s="221"/>
      <c r="BM46" s="223"/>
    </row>
    <row r="47" spans="1:65" s="43" customFormat="1">
      <c r="A47" s="45"/>
      <c r="B47" s="363"/>
      <c r="C47" s="55">
        <f>Setting!D8</f>
        <v>0</v>
      </c>
      <c r="D47" s="227"/>
      <c r="E47" s="228"/>
      <c r="F47" s="227"/>
      <c r="G47" s="228"/>
      <c r="H47" s="227"/>
      <c r="I47" s="228"/>
      <c r="J47" s="227"/>
      <c r="K47" s="228"/>
      <c r="L47" s="227"/>
      <c r="M47" s="228"/>
      <c r="N47" s="227"/>
      <c r="O47" s="228"/>
      <c r="P47" s="227"/>
      <c r="Q47" s="228"/>
      <c r="R47" s="227"/>
      <c r="S47" s="228"/>
      <c r="T47" s="227"/>
      <c r="U47" s="228"/>
      <c r="V47" s="227"/>
      <c r="W47" s="228"/>
      <c r="X47" s="227"/>
      <c r="Y47" s="228"/>
      <c r="Z47" s="227"/>
      <c r="AA47" s="228"/>
      <c r="AB47" s="227"/>
      <c r="AC47" s="228"/>
      <c r="AD47" s="227"/>
      <c r="AE47" s="228"/>
      <c r="AF47" s="227"/>
      <c r="AG47" s="228"/>
      <c r="AH47" s="227"/>
      <c r="AI47" s="228"/>
      <c r="AJ47" s="227"/>
      <c r="AK47" s="228"/>
      <c r="AL47" s="227"/>
      <c r="AM47" s="228"/>
      <c r="AN47" s="227"/>
      <c r="AO47" s="228"/>
      <c r="AP47" s="227"/>
      <c r="AQ47" s="228"/>
      <c r="AR47" s="227"/>
      <c r="AS47" s="228"/>
      <c r="AT47" s="227"/>
      <c r="AU47" s="228"/>
      <c r="AV47" s="227"/>
      <c r="AW47" s="228"/>
      <c r="AX47" s="227"/>
      <c r="AY47" s="228"/>
      <c r="AZ47" s="227"/>
      <c r="BA47" s="228"/>
      <c r="BB47" s="227"/>
      <c r="BC47" s="228"/>
      <c r="BD47" s="227"/>
      <c r="BE47" s="228"/>
      <c r="BF47" s="227"/>
      <c r="BG47" s="228"/>
      <c r="BH47" s="227"/>
      <c r="BI47" s="228"/>
      <c r="BJ47" s="227"/>
      <c r="BK47" s="228"/>
      <c r="BL47" s="227"/>
      <c r="BM47" s="229"/>
    </row>
    <row r="48" spans="1:65" s="43" customFormat="1">
      <c r="A48" s="45"/>
      <c r="B48" s="363"/>
      <c r="C48" s="59">
        <f>Setting!D9</f>
        <v>0</v>
      </c>
      <c r="D48" s="221"/>
      <c r="E48" s="222"/>
      <c r="F48" s="221"/>
      <c r="G48" s="222"/>
      <c r="H48" s="221"/>
      <c r="I48" s="222"/>
      <c r="J48" s="221"/>
      <c r="K48" s="222"/>
      <c r="L48" s="221"/>
      <c r="M48" s="222"/>
      <c r="N48" s="221"/>
      <c r="O48" s="222"/>
      <c r="P48" s="221"/>
      <c r="Q48" s="222"/>
      <c r="R48" s="221"/>
      <c r="S48" s="222"/>
      <c r="T48" s="221"/>
      <c r="U48" s="222"/>
      <c r="V48" s="221"/>
      <c r="W48" s="222"/>
      <c r="X48" s="221"/>
      <c r="Y48" s="222"/>
      <c r="Z48" s="221"/>
      <c r="AA48" s="222"/>
      <c r="AB48" s="221"/>
      <c r="AC48" s="222"/>
      <c r="AD48" s="221"/>
      <c r="AE48" s="222"/>
      <c r="AF48" s="221"/>
      <c r="AG48" s="222"/>
      <c r="AH48" s="221"/>
      <c r="AI48" s="222"/>
      <c r="AJ48" s="221"/>
      <c r="AK48" s="222"/>
      <c r="AL48" s="221"/>
      <c r="AM48" s="222"/>
      <c r="AN48" s="221"/>
      <c r="AO48" s="222"/>
      <c r="AP48" s="221"/>
      <c r="AQ48" s="222"/>
      <c r="AR48" s="221"/>
      <c r="AS48" s="222"/>
      <c r="AT48" s="221"/>
      <c r="AU48" s="222"/>
      <c r="AV48" s="221"/>
      <c r="AW48" s="222"/>
      <c r="AX48" s="221"/>
      <c r="AY48" s="222"/>
      <c r="AZ48" s="221"/>
      <c r="BA48" s="222"/>
      <c r="BB48" s="221"/>
      <c r="BC48" s="222"/>
      <c r="BD48" s="221"/>
      <c r="BE48" s="222"/>
      <c r="BF48" s="221"/>
      <c r="BG48" s="222"/>
      <c r="BH48" s="221"/>
      <c r="BI48" s="222"/>
      <c r="BJ48" s="221"/>
      <c r="BK48" s="222"/>
      <c r="BL48" s="221"/>
      <c r="BM48" s="223"/>
    </row>
    <row r="49" spans="1:65" s="43" customFormat="1">
      <c r="A49" s="45"/>
      <c r="B49" s="363"/>
      <c r="C49" s="55">
        <f>Setting!D10</f>
        <v>0</v>
      </c>
      <c r="D49" s="227"/>
      <c r="E49" s="228"/>
      <c r="F49" s="227"/>
      <c r="G49" s="228"/>
      <c r="H49" s="227"/>
      <c r="I49" s="228"/>
      <c r="J49" s="227"/>
      <c r="K49" s="228"/>
      <c r="L49" s="227"/>
      <c r="M49" s="228"/>
      <c r="N49" s="227"/>
      <c r="O49" s="228"/>
      <c r="P49" s="227"/>
      <c r="Q49" s="228"/>
      <c r="R49" s="227"/>
      <c r="S49" s="228"/>
      <c r="T49" s="227"/>
      <c r="U49" s="228"/>
      <c r="V49" s="227"/>
      <c r="W49" s="228"/>
      <c r="X49" s="227"/>
      <c r="Y49" s="228"/>
      <c r="Z49" s="227"/>
      <c r="AA49" s="228"/>
      <c r="AB49" s="227"/>
      <c r="AC49" s="228"/>
      <c r="AD49" s="227"/>
      <c r="AE49" s="228"/>
      <c r="AF49" s="227"/>
      <c r="AG49" s="228"/>
      <c r="AH49" s="227"/>
      <c r="AI49" s="228"/>
      <c r="AJ49" s="227"/>
      <c r="AK49" s="228"/>
      <c r="AL49" s="227"/>
      <c r="AM49" s="228"/>
      <c r="AN49" s="227"/>
      <c r="AO49" s="228"/>
      <c r="AP49" s="227"/>
      <c r="AQ49" s="228"/>
      <c r="AR49" s="227"/>
      <c r="AS49" s="228"/>
      <c r="AT49" s="227"/>
      <c r="AU49" s="228"/>
      <c r="AV49" s="227"/>
      <c r="AW49" s="228"/>
      <c r="AX49" s="227"/>
      <c r="AY49" s="228"/>
      <c r="AZ49" s="227"/>
      <c r="BA49" s="228"/>
      <c r="BB49" s="227"/>
      <c r="BC49" s="228"/>
      <c r="BD49" s="227"/>
      <c r="BE49" s="228"/>
      <c r="BF49" s="227"/>
      <c r="BG49" s="228"/>
      <c r="BH49" s="227"/>
      <c r="BI49" s="228"/>
      <c r="BJ49" s="227"/>
      <c r="BK49" s="228"/>
      <c r="BL49" s="227"/>
      <c r="BM49" s="229"/>
    </row>
    <row r="50" spans="1:65" s="43" customFormat="1">
      <c r="A50" s="45"/>
      <c r="B50" s="363"/>
      <c r="C50" s="59">
        <f>Setting!D11</f>
        <v>0</v>
      </c>
      <c r="D50" s="221"/>
      <c r="E50" s="222"/>
      <c r="F50" s="221"/>
      <c r="G50" s="222"/>
      <c r="H50" s="221"/>
      <c r="I50" s="222"/>
      <c r="J50" s="221"/>
      <c r="K50" s="222"/>
      <c r="L50" s="221"/>
      <c r="M50" s="222"/>
      <c r="N50" s="221"/>
      <c r="O50" s="222"/>
      <c r="P50" s="221"/>
      <c r="Q50" s="222"/>
      <c r="R50" s="221"/>
      <c r="S50" s="222"/>
      <c r="T50" s="221"/>
      <c r="U50" s="222"/>
      <c r="V50" s="221"/>
      <c r="W50" s="222"/>
      <c r="X50" s="221"/>
      <c r="Y50" s="222"/>
      <c r="Z50" s="221"/>
      <c r="AA50" s="222"/>
      <c r="AB50" s="221"/>
      <c r="AC50" s="222"/>
      <c r="AD50" s="221"/>
      <c r="AE50" s="222"/>
      <c r="AF50" s="221"/>
      <c r="AG50" s="222"/>
      <c r="AH50" s="221"/>
      <c r="AI50" s="222"/>
      <c r="AJ50" s="221"/>
      <c r="AK50" s="222"/>
      <c r="AL50" s="221"/>
      <c r="AM50" s="222"/>
      <c r="AN50" s="221"/>
      <c r="AO50" s="222"/>
      <c r="AP50" s="221"/>
      <c r="AQ50" s="222"/>
      <c r="AR50" s="221"/>
      <c r="AS50" s="222"/>
      <c r="AT50" s="221"/>
      <c r="AU50" s="222"/>
      <c r="AV50" s="221"/>
      <c r="AW50" s="222"/>
      <c r="AX50" s="221"/>
      <c r="AY50" s="222"/>
      <c r="AZ50" s="221"/>
      <c r="BA50" s="222"/>
      <c r="BB50" s="221"/>
      <c r="BC50" s="222"/>
      <c r="BD50" s="221"/>
      <c r="BE50" s="222"/>
      <c r="BF50" s="221"/>
      <c r="BG50" s="222"/>
      <c r="BH50" s="221"/>
      <c r="BI50" s="222"/>
      <c r="BJ50" s="221"/>
      <c r="BK50" s="222"/>
      <c r="BL50" s="221"/>
      <c r="BM50" s="223"/>
    </row>
    <row r="51" spans="1:65" s="43" customFormat="1">
      <c r="A51" s="45"/>
      <c r="B51" s="363"/>
      <c r="C51" s="55">
        <f>Setting!D12</f>
        <v>0</v>
      </c>
      <c r="D51" s="227"/>
      <c r="E51" s="228"/>
      <c r="F51" s="227"/>
      <c r="G51" s="228"/>
      <c r="H51" s="227"/>
      <c r="I51" s="228"/>
      <c r="J51" s="227"/>
      <c r="K51" s="228"/>
      <c r="L51" s="227"/>
      <c r="M51" s="228"/>
      <c r="N51" s="227"/>
      <c r="O51" s="228"/>
      <c r="P51" s="227"/>
      <c r="Q51" s="228"/>
      <c r="R51" s="227"/>
      <c r="S51" s="228"/>
      <c r="T51" s="227"/>
      <c r="U51" s="228"/>
      <c r="V51" s="227"/>
      <c r="W51" s="228"/>
      <c r="X51" s="227"/>
      <c r="Y51" s="228"/>
      <c r="Z51" s="227"/>
      <c r="AA51" s="228"/>
      <c r="AB51" s="227"/>
      <c r="AC51" s="228"/>
      <c r="AD51" s="227"/>
      <c r="AE51" s="228"/>
      <c r="AF51" s="227"/>
      <c r="AG51" s="228"/>
      <c r="AH51" s="227"/>
      <c r="AI51" s="228"/>
      <c r="AJ51" s="227"/>
      <c r="AK51" s="228"/>
      <c r="AL51" s="227"/>
      <c r="AM51" s="228"/>
      <c r="AN51" s="227"/>
      <c r="AO51" s="228"/>
      <c r="AP51" s="227"/>
      <c r="AQ51" s="228"/>
      <c r="AR51" s="227"/>
      <c r="AS51" s="228"/>
      <c r="AT51" s="227"/>
      <c r="AU51" s="228"/>
      <c r="AV51" s="227"/>
      <c r="AW51" s="228"/>
      <c r="AX51" s="227"/>
      <c r="AY51" s="228"/>
      <c r="AZ51" s="227"/>
      <c r="BA51" s="228"/>
      <c r="BB51" s="227"/>
      <c r="BC51" s="228"/>
      <c r="BD51" s="227"/>
      <c r="BE51" s="228"/>
      <c r="BF51" s="227"/>
      <c r="BG51" s="228"/>
      <c r="BH51" s="227"/>
      <c r="BI51" s="228"/>
      <c r="BJ51" s="227"/>
      <c r="BK51" s="228"/>
      <c r="BL51" s="227"/>
      <c r="BM51" s="229"/>
    </row>
    <row r="52" spans="1:65" s="43" customFormat="1">
      <c r="A52" s="45"/>
      <c r="B52" s="363"/>
      <c r="C52" s="59">
        <f>Setting!D13</f>
        <v>0</v>
      </c>
      <c r="D52" s="221"/>
      <c r="E52" s="222"/>
      <c r="F52" s="221"/>
      <c r="G52" s="222"/>
      <c r="H52" s="221"/>
      <c r="I52" s="222"/>
      <c r="J52" s="221"/>
      <c r="K52" s="222"/>
      <c r="L52" s="221"/>
      <c r="M52" s="222"/>
      <c r="N52" s="221"/>
      <c r="O52" s="222"/>
      <c r="P52" s="221"/>
      <c r="Q52" s="222"/>
      <c r="R52" s="221"/>
      <c r="S52" s="222"/>
      <c r="T52" s="221"/>
      <c r="U52" s="222"/>
      <c r="V52" s="221"/>
      <c r="W52" s="222"/>
      <c r="X52" s="221"/>
      <c r="Y52" s="222"/>
      <c r="Z52" s="221"/>
      <c r="AA52" s="222"/>
      <c r="AB52" s="221"/>
      <c r="AC52" s="222"/>
      <c r="AD52" s="221"/>
      <c r="AE52" s="222"/>
      <c r="AF52" s="221"/>
      <c r="AG52" s="222"/>
      <c r="AH52" s="221"/>
      <c r="AI52" s="222"/>
      <c r="AJ52" s="221"/>
      <c r="AK52" s="222"/>
      <c r="AL52" s="221"/>
      <c r="AM52" s="222"/>
      <c r="AN52" s="221"/>
      <c r="AO52" s="222"/>
      <c r="AP52" s="221"/>
      <c r="AQ52" s="222"/>
      <c r="AR52" s="221"/>
      <c r="AS52" s="222"/>
      <c r="AT52" s="221"/>
      <c r="AU52" s="222"/>
      <c r="AV52" s="221"/>
      <c r="AW52" s="222"/>
      <c r="AX52" s="221"/>
      <c r="AY52" s="222"/>
      <c r="AZ52" s="221"/>
      <c r="BA52" s="222"/>
      <c r="BB52" s="221"/>
      <c r="BC52" s="222"/>
      <c r="BD52" s="221"/>
      <c r="BE52" s="222"/>
      <c r="BF52" s="221"/>
      <c r="BG52" s="222"/>
      <c r="BH52" s="221"/>
      <c r="BI52" s="222"/>
      <c r="BJ52" s="221"/>
      <c r="BK52" s="222"/>
      <c r="BL52" s="221"/>
      <c r="BM52" s="223"/>
    </row>
    <row r="53" spans="1:65" s="43" customFormat="1">
      <c r="A53" s="45"/>
      <c r="B53" s="363"/>
      <c r="C53" s="78">
        <f>Setting!D14</f>
        <v>0</v>
      </c>
      <c r="D53" s="230"/>
      <c r="E53" s="228"/>
      <c r="F53" s="230"/>
      <c r="G53" s="228"/>
      <c r="H53" s="230"/>
      <c r="I53" s="228"/>
      <c r="J53" s="230"/>
      <c r="K53" s="228"/>
      <c r="L53" s="230"/>
      <c r="M53" s="228"/>
      <c r="N53" s="230"/>
      <c r="O53" s="228"/>
      <c r="P53" s="230"/>
      <c r="Q53" s="228"/>
      <c r="R53" s="230"/>
      <c r="S53" s="228"/>
      <c r="T53" s="230"/>
      <c r="U53" s="228"/>
      <c r="V53" s="230"/>
      <c r="W53" s="228"/>
      <c r="X53" s="230"/>
      <c r="Y53" s="228"/>
      <c r="Z53" s="230"/>
      <c r="AA53" s="228"/>
      <c r="AB53" s="230"/>
      <c r="AC53" s="228"/>
      <c r="AD53" s="230"/>
      <c r="AE53" s="228"/>
      <c r="AF53" s="230"/>
      <c r="AG53" s="228"/>
      <c r="AH53" s="230"/>
      <c r="AI53" s="228"/>
      <c r="AJ53" s="230"/>
      <c r="AK53" s="228"/>
      <c r="AL53" s="230"/>
      <c r="AM53" s="228"/>
      <c r="AN53" s="230"/>
      <c r="AO53" s="228"/>
      <c r="AP53" s="230"/>
      <c r="AQ53" s="228"/>
      <c r="AR53" s="230"/>
      <c r="AS53" s="228"/>
      <c r="AT53" s="230"/>
      <c r="AU53" s="228"/>
      <c r="AV53" s="230"/>
      <c r="AW53" s="228"/>
      <c r="AX53" s="230"/>
      <c r="AY53" s="228"/>
      <c r="AZ53" s="230"/>
      <c r="BA53" s="228"/>
      <c r="BB53" s="230"/>
      <c r="BC53" s="228"/>
      <c r="BD53" s="230"/>
      <c r="BE53" s="228"/>
      <c r="BF53" s="230"/>
      <c r="BG53" s="228"/>
      <c r="BH53" s="230"/>
      <c r="BI53" s="228"/>
      <c r="BJ53" s="230"/>
      <c r="BK53" s="228"/>
      <c r="BL53" s="230"/>
      <c r="BM53" s="229"/>
    </row>
    <row r="54" spans="1:65" s="43" customFormat="1" ht="19" thickBot="1">
      <c r="A54" s="45"/>
      <c r="B54" s="363"/>
      <c r="C54" s="74" t="s">
        <v>40</v>
      </c>
      <c r="D54" s="357"/>
      <c r="E54" s="358"/>
      <c r="F54" s="357"/>
      <c r="G54" s="358"/>
      <c r="H54" s="357"/>
      <c r="I54" s="358"/>
      <c r="J54" s="357"/>
      <c r="K54" s="358"/>
      <c r="L54" s="357"/>
      <c r="M54" s="358"/>
      <c r="N54" s="357"/>
      <c r="O54" s="358"/>
      <c r="P54" s="357"/>
      <c r="Q54" s="358"/>
      <c r="R54" s="357"/>
      <c r="S54" s="358"/>
      <c r="T54" s="357"/>
      <c r="U54" s="358"/>
      <c r="V54" s="357"/>
      <c r="W54" s="358"/>
      <c r="X54" s="357"/>
      <c r="Y54" s="358"/>
      <c r="Z54" s="357"/>
      <c r="AA54" s="358"/>
      <c r="AB54" s="357"/>
      <c r="AC54" s="358"/>
      <c r="AD54" s="357"/>
      <c r="AE54" s="358"/>
      <c r="AF54" s="357"/>
      <c r="AG54" s="358"/>
      <c r="AH54" s="357"/>
      <c r="AI54" s="358"/>
      <c r="AJ54" s="357"/>
      <c r="AK54" s="358"/>
      <c r="AL54" s="357"/>
      <c r="AM54" s="358"/>
      <c r="AN54" s="357"/>
      <c r="AO54" s="358"/>
      <c r="AP54" s="357"/>
      <c r="AQ54" s="358"/>
      <c r="AR54" s="357"/>
      <c r="AS54" s="358"/>
      <c r="AT54" s="357"/>
      <c r="AU54" s="358"/>
      <c r="AV54" s="357"/>
      <c r="AW54" s="358"/>
      <c r="AX54" s="357"/>
      <c r="AY54" s="358"/>
      <c r="AZ54" s="357"/>
      <c r="BA54" s="358"/>
      <c r="BB54" s="357"/>
      <c r="BC54" s="358"/>
      <c r="BD54" s="357"/>
      <c r="BE54" s="358"/>
      <c r="BF54" s="357"/>
      <c r="BG54" s="358"/>
      <c r="BH54" s="357"/>
      <c r="BI54" s="358"/>
      <c r="BJ54" s="357"/>
      <c r="BK54" s="358"/>
      <c r="BL54" s="357"/>
      <c r="BM54" s="359"/>
    </row>
    <row r="55" spans="1:65" s="43" customFormat="1" ht="20" thickTop="1" thickBot="1">
      <c r="A55" s="45"/>
      <c r="B55" s="364"/>
      <c r="C55" s="79" t="s">
        <v>33</v>
      </c>
      <c r="D55" s="349">
        <f>SUM(D44:D53)</f>
        <v>0</v>
      </c>
      <c r="E55" s="350"/>
      <c r="F55" s="349">
        <f>SUM(F44:F53)</f>
        <v>0</v>
      </c>
      <c r="G55" s="350"/>
      <c r="H55" s="349">
        <f t="shared" ref="H55" si="242">SUM(H44:H53)</f>
        <v>0</v>
      </c>
      <c r="I55" s="350"/>
      <c r="J55" s="349">
        <f t="shared" ref="J55" si="243">SUM(J44:J53)</f>
        <v>0</v>
      </c>
      <c r="K55" s="350"/>
      <c r="L55" s="349">
        <f t="shared" ref="L55" si="244">SUM(L44:L53)</f>
        <v>0</v>
      </c>
      <c r="M55" s="350"/>
      <c r="N55" s="349">
        <f t="shared" ref="N55" si="245">SUM(N44:N53)</f>
        <v>0</v>
      </c>
      <c r="O55" s="350"/>
      <c r="P55" s="349">
        <f t="shared" ref="P55" si="246">SUM(P44:P53)</f>
        <v>0</v>
      </c>
      <c r="Q55" s="350"/>
      <c r="R55" s="349">
        <f t="shared" ref="R55" si="247">SUM(R44:R53)</f>
        <v>0</v>
      </c>
      <c r="S55" s="350"/>
      <c r="T55" s="349">
        <f t="shared" ref="T55" si="248">SUM(T44:T53)</f>
        <v>0</v>
      </c>
      <c r="U55" s="350"/>
      <c r="V55" s="349">
        <f t="shared" ref="V55" si="249">SUM(V44:V53)</f>
        <v>0</v>
      </c>
      <c r="W55" s="350"/>
      <c r="X55" s="349">
        <f t="shared" ref="X55" si="250">SUM(X44:X53)</f>
        <v>0</v>
      </c>
      <c r="Y55" s="350"/>
      <c r="Z55" s="349">
        <f t="shared" ref="Z55" si="251">SUM(Z44:Z53)</f>
        <v>0</v>
      </c>
      <c r="AA55" s="350"/>
      <c r="AB55" s="349">
        <f t="shared" ref="AB55" si="252">SUM(AB44:AB53)</f>
        <v>0</v>
      </c>
      <c r="AC55" s="350"/>
      <c r="AD55" s="349">
        <f t="shared" ref="AD55" si="253">SUM(AD44:AD53)</f>
        <v>0</v>
      </c>
      <c r="AE55" s="350"/>
      <c r="AF55" s="349">
        <f t="shared" ref="AF55" si="254">SUM(AF44:AF53)</f>
        <v>0</v>
      </c>
      <c r="AG55" s="350"/>
      <c r="AH55" s="349">
        <f t="shared" ref="AH55" si="255">SUM(AH44:AH53)</f>
        <v>0</v>
      </c>
      <c r="AI55" s="350"/>
      <c r="AJ55" s="349">
        <f t="shared" ref="AJ55" si="256">SUM(AJ44:AJ53)</f>
        <v>0</v>
      </c>
      <c r="AK55" s="350"/>
      <c r="AL55" s="349">
        <f t="shared" ref="AL55" si="257">SUM(AL44:AL53)</f>
        <v>0</v>
      </c>
      <c r="AM55" s="350"/>
      <c r="AN55" s="349">
        <f t="shared" ref="AN55" si="258">SUM(AN44:AN53)</f>
        <v>0</v>
      </c>
      <c r="AO55" s="350"/>
      <c r="AP55" s="349">
        <f t="shared" ref="AP55" si="259">SUM(AP44:AP53)</f>
        <v>0</v>
      </c>
      <c r="AQ55" s="350"/>
      <c r="AR55" s="349">
        <f t="shared" ref="AR55" si="260">SUM(AR44:AR53)</f>
        <v>0</v>
      </c>
      <c r="AS55" s="350"/>
      <c r="AT55" s="349">
        <f t="shared" ref="AT55" si="261">SUM(AT44:AT53)</f>
        <v>0</v>
      </c>
      <c r="AU55" s="350"/>
      <c r="AV55" s="349">
        <f t="shared" ref="AV55" si="262">SUM(AV44:AV53)</f>
        <v>0</v>
      </c>
      <c r="AW55" s="350"/>
      <c r="AX55" s="349">
        <f t="shared" ref="AX55" si="263">SUM(AX44:AX53)</f>
        <v>0</v>
      </c>
      <c r="AY55" s="350"/>
      <c r="AZ55" s="349">
        <f t="shared" ref="AZ55" si="264">SUM(AZ44:AZ53)</f>
        <v>0</v>
      </c>
      <c r="BA55" s="350"/>
      <c r="BB55" s="349">
        <f t="shared" ref="BB55" si="265">SUM(BB44:BB53)</f>
        <v>0</v>
      </c>
      <c r="BC55" s="350"/>
      <c r="BD55" s="349">
        <f t="shared" ref="BD55" si="266">SUM(BD44:BD53)</f>
        <v>0</v>
      </c>
      <c r="BE55" s="350"/>
      <c r="BF55" s="349">
        <f t="shared" ref="BF55" si="267">SUM(BF44:BF53)</f>
        <v>0</v>
      </c>
      <c r="BG55" s="350"/>
      <c r="BH55" s="349">
        <f t="shared" ref="BH55" si="268">SUM(BH44:BH53)</f>
        <v>0</v>
      </c>
      <c r="BI55" s="350"/>
      <c r="BJ55" s="349">
        <f t="shared" ref="BJ55" si="269">SUM(BJ44:BJ53)</f>
        <v>0</v>
      </c>
      <c r="BK55" s="350"/>
      <c r="BL55" s="349">
        <f t="shared" ref="BL55" si="270">SUM(BL44:BL53)</f>
        <v>0</v>
      </c>
      <c r="BM55" s="350"/>
    </row>
    <row r="56" spans="1:65" s="43" customFormat="1" ht="19" thickTop="1">
      <c r="A56" s="45"/>
      <c r="B56" s="363" t="s">
        <v>6</v>
      </c>
      <c r="C56" s="87">
        <f>Setting!F5</f>
        <v>0</v>
      </c>
      <c r="D56" s="215"/>
      <c r="E56" s="216"/>
      <c r="F56" s="215"/>
      <c r="G56" s="216"/>
      <c r="H56" s="215"/>
      <c r="I56" s="216"/>
      <c r="J56" s="215"/>
      <c r="K56" s="216"/>
      <c r="L56" s="215"/>
      <c r="M56" s="216"/>
      <c r="N56" s="215"/>
      <c r="O56" s="216"/>
      <c r="P56" s="215"/>
      <c r="Q56" s="216"/>
      <c r="R56" s="215"/>
      <c r="S56" s="216"/>
      <c r="T56" s="215"/>
      <c r="U56" s="216"/>
      <c r="V56" s="215"/>
      <c r="W56" s="216"/>
      <c r="X56" s="215"/>
      <c r="Y56" s="216"/>
      <c r="Z56" s="215"/>
      <c r="AA56" s="216"/>
      <c r="AB56" s="215"/>
      <c r="AC56" s="216"/>
      <c r="AD56" s="215"/>
      <c r="AE56" s="216"/>
      <c r="AF56" s="215"/>
      <c r="AG56" s="216"/>
      <c r="AH56" s="215"/>
      <c r="AI56" s="216"/>
      <c r="AJ56" s="215"/>
      <c r="AK56" s="216"/>
      <c r="AL56" s="215"/>
      <c r="AM56" s="216"/>
      <c r="AN56" s="215"/>
      <c r="AO56" s="216"/>
      <c r="AP56" s="215"/>
      <c r="AQ56" s="216"/>
      <c r="AR56" s="215"/>
      <c r="AS56" s="216"/>
      <c r="AT56" s="215"/>
      <c r="AU56" s="216"/>
      <c r="AV56" s="215"/>
      <c r="AW56" s="216"/>
      <c r="AX56" s="215"/>
      <c r="AY56" s="216"/>
      <c r="AZ56" s="215"/>
      <c r="BA56" s="216"/>
      <c r="BB56" s="215"/>
      <c r="BC56" s="216"/>
      <c r="BD56" s="215"/>
      <c r="BE56" s="216"/>
      <c r="BF56" s="215"/>
      <c r="BG56" s="216"/>
      <c r="BH56" s="215"/>
      <c r="BI56" s="216"/>
      <c r="BJ56" s="215"/>
      <c r="BK56" s="216"/>
      <c r="BL56" s="215"/>
      <c r="BM56" s="217"/>
    </row>
    <row r="57" spans="1:65" s="43" customFormat="1">
      <c r="A57" s="45"/>
      <c r="B57" s="363"/>
      <c r="C57" s="55">
        <f>Setting!F6</f>
        <v>0</v>
      </c>
      <c r="D57" s="227"/>
      <c r="E57" s="228"/>
      <c r="F57" s="227"/>
      <c r="G57" s="228"/>
      <c r="H57" s="227"/>
      <c r="I57" s="228"/>
      <c r="J57" s="227"/>
      <c r="K57" s="228"/>
      <c r="L57" s="227"/>
      <c r="M57" s="228"/>
      <c r="N57" s="227"/>
      <c r="O57" s="228"/>
      <c r="P57" s="227"/>
      <c r="Q57" s="228"/>
      <c r="R57" s="227"/>
      <c r="S57" s="228"/>
      <c r="T57" s="227"/>
      <c r="U57" s="228"/>
      <c r="V57" s="227"/>
      <c r="W57" s="228"/>
      <c r="X57" s="227"/>
      <c r="Y57" s="228"/>
      <c r="Z57" s="227"/>
      <c r="AA57" s="228"/>
      <c r="AB57" s="227"/>
      <c r="AC57" s="228"/>
      <c r="AD57" s="227"/>
      <c r="AE57" s="228"/>
      <c r="AF57" s="227"/>
      <c r="AG57" s="228"/>
      <c r="AH57" s="227"/>
      <c r="AI57" s="228"/>
      <c r="AJ57" s="227"/>
      <c r="AK57" s="228"/>
      <c r="AL57" s="227"/>
      <c r="AM57" s="228"/>
      <c r="AN57" s="227"/>
      <c r="AO57" s="228"/>
      <c r="AP57" s="227"/>
      <c r="AQ57" s="228"/>
      <c r="AR57" s="227"/>
      <c r="AS57" s="228"/>
      <c r="AT57" s="227"/>
      <c r="AU57" s="228"/>
      <c r="AV57" s="227"/>
      <c r="AW57" s="228"/>
      <c r="AX57" s="227"/>
      <c r="AY57" s="228"/>
      <c r="AZ57" s="227"/>
      <c r="BA57" s="228"/>
      <c r="BB57" s="227"/>
      <c r="BC57" s="228"/>
      <c r="BD57" s="227"/>
      <c r="BE57" s="228"/>
      <c r="BF57" s="227"/>
      <c r="BG57" s="228"/>
      <c r="BH57" s="227"/>
      <c r="BI57" s="228"/>
      <c r="BJ57" s="227"/>
      <c r="BK57" s="228"/>
      <c r="BL57" s="227"/>
      <c r="BM57" s="229"/>
    </row>
    <row r="58" spans="1:65" s="43" customFormat="1">
      <c r="A58" s="45"/>
      <c r="B58" s="363"/>
      <c r="C58" s="59">
        <f>Setting!F7</f>
        <v>0</v>
      </c>
      <c r="D58" s="221"/>
      <c r="E58" s="222"/>
      <c r="F58" s="221"/>
      <c r="G58" s="222"/>
      <c r="H58" s="221"/>
      <c r="I58" s="222"/>
      <c r="J58" s="221"/>
      <c r="K58" s="222"/>
      <c r="L58" s="221"/>
      <c r="M58" s="222"/>
      <c r="N58" s="221"/>
      <c r="O58" s="222"/>
      <c r="P58" s="221"/>
      <c r="Q58" s="222"/>
      <c r="R58" s="221"/>
      <c r="S58" s="222"/>
      <c r="T58" s="221"/>
      <c r="U58" s="222"/>
      <c r="V58" s="221"/>
      <c r="W58" s="222"/>
      <c r="X58" s="221"/>
      <c r="Y58" s="222"/>
      <c r="Z58" s="221"/>
      <c r="AA58" s="222"/>
      <c r="AB58" s="221"/>
      <c r="AC58" s="222"/>
      <c r="AD58" s="221"/>
      <c r="AE58" s="222"/>
      <c r="AF58" s="221"/>
      <c r="AG58" s="222"/>
      <c r="AH58" s="221"/>
      <c r="AI58" s="222"/>
      <c r="AJ58" s="221"/>
      <c r="AK58" s="222"/>
      <c r="AL58" s="221"/>
      <c r="AM58" s="222"/>
      <c r="AN58" s="221"/>
      <c r="AO58" s="222"/>
      <c r="AP58" s="221"/>
      <c r="AQ58" s="222"/>
      <c r="AR58" s="221"/>
      <c r="AS58" s="222"/>
      <c r="AT58" s="221"/>
      <c r="AU58" s="222"/>
      <c r="AV58" s="221"/>
      <c r="AW58" s="222"/>
      <c r="AX58" s="221"/>
      <c r="AY58" s="222"/>
      <c r="AZ58" s="221"/>
      <c r="BA58" s="222"/>
      <c r="BB58" s="221"/>
      <c r="BC58" s="222"/>
      <c r="BD58" s="221"/>
      <c r="BE58" s="222"/>
      <c r="BF58" s="221"/>
      <c r="BG58" s="222"/>
      <c r="BH58" s="221"/>
      <c r="BI58" s="222"/>
      <c r="BJ58" s="221"/>
      <c r="BK58" s="222"/>
      <c r="BL58" s="221"/>
      <c r="BM58" s="223"/>
    </row>
    <row r="59" spans="1:65" s="43" customFormat="1">
      <c r="A59" s="45"/>
      <c r="B59" s="363"/>
      <c r="C59" s="55">
        <f>Setting!F8</f>
        <v>0</v>
      </c>
      <c r="D59" s="227"/>
      <c r="E59" s="228"/>
      <c r="F59" s="227"/>
      <c r="G59" s="228"/>
      <c r="H59" s="227"/>
      <c r="I59" s="228"/>
      <c r="J59" s="227"/>
      <c r="K59" s="228"/>
      <c r="L59" s="227"/>
      <c r="M59" s="228"/>
      <c r="N59" s="227"/>
      <c r="O59" s="228"/>
      <c r="P59" s="227"/>
      <c r="Q59" s="228"/>
      <c r="R59" s="227"/>
      <c r="S59" s="228"/>
      <c r="T59" s="227"/>
      <c r="U59" s="228"/>
      <c r="V59" s="227"/>
      <c r="W59" s="228"/>
      <c r="X59" s="227"/>
      <c r="Y59" s="228"/>
      <c r="Z59" s="227"/>
      <c r="AA59" s="228"/>
      <c r="AB59" s="227"/>
      <c r="AC59" s="228"/>
      <c r="AD59" s="227"/>
      <c r="AE59" s="228"/>
      <c r="AF59" s="227"/>
      <c r="AG59" s="228"/>
      <c r="AH59" s="227"/>
      <c r="AI59" s="228"/>
      <c r="AJ59" s="227"/>
      <c r="AK59" s="228"/>
      <c r="AL59" s="227"/>
      <c r="AM59" s="228"/>
      <c r="AN59" s="227"/>
      <c r="AO59" s="228"/>
      <c r="AP59" s="227"/>
      <c r="AQ59" s="228"/>
      <c r="AR59" s="227"/>
      <c r="AS59" s="228"/>
      <c r="AT59" s="227"/>
      <c r="AU59" s="228"/>
      <c r="AV59" s="227"/>
      <c r="AW59" s="228"/>
      <c r="AX59" s="227"/>
      <c r="AY59" s="228"/>
      <c r="AZ59" s="227"/>
      <c r="BA59" s="228"/>
      <c r="BB59" s="227"/>
      <c r="BC59" s="228"/>
      <c r="BD59" s="227"/>
      <c r="BE59" s="228"/>
      <c r="BF59" s="227"/>
      <c r="BG59" s="228"/>
      <c r="BH59" s="227"/>
      <c r="BI59" s="228"/>
      <c r="BJ59" s="227"/>
      <c r="BK59" s="228"/>
      <c r="BL59" s="227"/>
      <c r="BM59" s="229"/>
    </row>
    <row r="60" spans="1:65" s="43" customFormat="1">
      <c r="A60" s="45"/>
      <c r="B60" s="363"/>
      <c r="C60" s="59">
        <f>Setting!F9</f>
        <v>0</v>
      </c>
      <c r="D60" s="221"/>
      <c r="E60" s="222"/>
      <c r="F60" s="221"/>
      <c r="G60" s="222"/>
      <c r="H60" s="221"/>
      <c r="I60" s="222"/>
      <c r="J60" s="221"/>
      <c r="K60" s="222"/>
      <c r="L60" s="221"/>
      <c r="M60" s="222"/>
      <c r="N60" s="221"/>
      <c r="O60" s="222"/>
      <c r="P60" s="221"/>
      <c r="Q60" s="222"/>
      <c r="R60" s="221"/>
      <c r="S60" s="222"/>
      <c r="T60" s="221"/>
      <c r="U60" s="222"/>
      <c r="V60" s="221"/>
      <c r="W60" s="222"/>
      <c r="X60" s="221"/>
      <c r="Y60" s="222"/>
      <c r="Z60" s="221"/>
      <c r="AA60" s="222"/>
      <c r="AB60" s="221"/>
      <c r="AC60" s="222"/>
      <c r="AD60" s="221"/>
      <c r="AE60" s="222"/>
      <c r="AF60" s="221"/>
      <c r="AG60" s="222"/>
      <c r="AH60" s="221"/>
      <c r="AI60" s="222"/>
      <c r="AJ60" s="221"/>
      <c r="AK60" s="222"/>
      <c r="AL60" s="221"/>
      <c r="AM60" s="222"/>
      <c r="AN60" s="221"/>
      <c r="AO60" s="222"/>
      <c r="AP60" s="221"/>
      <c r="AQ60" s="222"/>
      <c r="AR60" s="221"/>
      <c r="AS60" s="222"/>
      <c r="AT60" s="221"/>
      <c r="AU60" s="222"/>
      <c r="AV60" s="221"/>
      <c r="AW60" s="222"/>
      <c r="AX60" s="221"/>
      <c r="AY60" s="222"/>
      <c r="AZ60" s="221"/>
      <c r="BA60" s="222"/>
      <c r="BB60" s="221"/>
      <c r="BC60" s="222"/>
      <c r="BD60" s="221"/>
      <c r="BE60" s="222"/>
      <c r="BF60" s="221"/>
      <c r="BG60" s="222"/>
      <c r="BH60" s="221"/>
      <c r="BI60" s="222"/>
      <c r="BJ60" s="221"/>
      <c r="BK60" s="222"/>
      <c r="BL60" s="221"/>
      <c r="BM60" s="223"/>
    </row>
    <row r="61" spans="1:65" s="43" customFormat="1">
      <c r="A61" s="45"/>
      <c r="B61" s="363"/>
      <c r="C61" s="55">
        <f>Setting!F10</f>
        <v>0</v>
      </c>
      <c r="D61" s="227"/>
      <c r="E61" s="228"/>
      <c r="F61" s="227"/>
      <c r="G61" s="228"/>
      <c r="H61" s="227"/>
      <c r="I61" s="228"/>
      <c r="J61" s="227"/>
      <c r="K61" s="228"/>
      <c r="L61" s="227"/>
      <c r="M61" s="228"/>
      <c r="N61" s="227"/>
      <c r="O61" s="228"/>
      <c r="P61" s="227"/>
      <c r="Q61" s="228"/>
      <c r="R61" s="227"/>
      <c r="S61" s="228"/>
      <c r="T61" s="227"/>
      <c r="U61" s="228"/>
      <c r="V61" s="227"/>
      <c r="W61" s="228"/>
      <c r="X61" s="227"/>
      <c r="Y61" s="228"/>
      <c r="Z61" s="227"/>
      <c r="AA61" s="228"/>
      <c r="AB61" s="227"/>
      <c r="AC61" s="228"/>
      <c r="AD61" s="227"/>
      <c r="AE61" s="228"/>
      <c r="AF61" s="227"/>
      <c r="AG61" s="228"/>
      <c r="AH61" s="227"/>
      <c r="AI61" s="228"/>
      <c r="AJ61" s="227"/>
      <c r="AK61" s="228"/>
      <c r="AL61" s="227"/>
      <c r="AM61" s="228"/>
      <c r="AN61" s="227"/>
      <c r="AO61" s="228"/>
      <c r="AP61" s="227"/>
      <c r="AQ61" s="228"/>
      <c r="AR61" s="227"/>
      <c r="AS61" s="228"/>
      <c r="AT61" s="227"/>
      <c r="AU61" s="228"/>
      <c r="AV61" s="227"/>
      <c r="AW61" s="228"/>
      <c r="AX61" s="227"/>
      <c r="AY61" s="228"/>
      <c r="AZ61" s="227"/>
      <c r="BA61" s="228"/>
      <c r="BB61" s="227"/>
      <c r="BC61" s="228"/>
      <c r="BD61" s="227"/>
      <c r="BE61" s="228"/>
      <c r="BF61" s="227"/>
      <c r="BG61" s="228"/>
      <c r="BH61" s="227"/>
      <c r="BI61" s="228"/>
      <c r="BJ61" s="227"/>
      <c r="BK61" s="228"/>
      <c r="BL61" s="227"/>
      <c r="BM61" s="229"/>
    </row>
    <row r="62" spans="1:65" s="43" customFormat="1">
      <c r="A62" s="45"/>
      <c r="B62" s="363"/>
      <c r="C62" s="59">
        <f>Setting!F11</f>
        <v>0</v>
      </c>
      <c r="D62" s="221"/>
      <c r="E62" s="222"/>
      <c r="F62" s="221"/>
      <c r="G62" s="222"/>
      <c r="H62" s="221"/>
      <c r="I62" s="222"/>
      <c r="J62" s="221"/>
      <c r="K62" s="222"/>
      <c r="L62" s="221"/>
      <c r="M62" s="222"/>
      <c r="N62" s="221"/>
      <c r="O62" s="222"/>
      <c r="P62" s="221"/>
      <c r="Q62" s="222"/>
      <c r="R62" s="221"/>
      <c r="S62" s="222"/>
      <c r="T62" s="221"/>
      <c r="U62" s="222"/>
      <c r="V62" s="221"/>
      <c r="W62" s="222"/>
      <c r="X62" s="221"/>
      <c r="Y62" s="222"/>
      <c r="Z62" s="221"/>
      <c r="AA62" s="222"/>
      <c r="AB62" s="221"/>
      <c r="AC62" s="222"/>
      <c r="AD62" s="221"/>
      <c r="AE62" s="222"/>
      <c r="AF62" s="221"/>
      <c r="AG62" s="222"/>
      <c r="AH62" s="221"/>
      <c r="AI62" s="222"/>
      <c r="AJ62" s="221"/>
      <c r="AK62" s="222"/>
      <c r="AL62" s="221"/>
      <c r="AM62" s="222"/>
      <c r="AN62" s="221"/>
      <c r="AO62" s="222"/>
      <c r="AP62" s="221"/>
      <c r="AQ62" s="222"/>
      <c r="AR62" s="221"/>
      <c r="AS62" s="222"/>
      <c r="AT62" s="221"/>
      <c r="AU62" s="222"/>
      <c r="AV62" s="221"/>
      <c r="AW62" s="222"/>
      <c r="AX62" s="221"/>
      <c r="AY62" s="222"/>
      <c r="AZ62" s="221"/>
      <c r="BA62" s="222"/>
      <c r="BB62" s="221"/>
      <c r="BC62" s="222"/>
      <c r="BD62" s="221"/>
      <c r="BE62" s="222"/>
      <c r="BF62" s="221"/>
      <c r="BG62" s="222"/>
      <c r="BH62" s="221"/>
      <c r="BI62" s="222"/>
      <c r="BJ62" s="221"/>
      <c r="BK62" s="222"/>
      <c r="BL62" s="221"/>
      <c r="BM62" s="223"/>
    </row>
    <row r="63" spans="1:65" s="43" customFormat="1">
      <c r="A63" s="45"/>
      <c r="B63" s="363"/>
      <c r="C63" s="55">
        <f>Setting!F12</f>
        <v>0</v>
      </c>
      <c r="D63" s="227"/>
      <c r="E63" s="228"/>
      <c r="F63" s="227"/>
      <c r="G63" s="228"/>
      <c r="H63" s="227"/>
      <c r="I63" s="228"/>
      <c r="J63" s="227"/>
      <c r="K63" s="228"/>
      <c r="L63" s="227"/>
      <c r="M63" s="228"/>
      <c r="N63" s="227"/>
      <c r="O63" s="228"/>
      <c r="P63" s="227"/>
      <c r="Q63" s="228"/>
      <c r="R63" s="227"/>
      <c r="S63" s="228"/>
      <c r="T63" s="227"/>
      <c r="U63" s="228"/>
      <c r="V63" s="227"/>
      <c r="W63" s="228"/>
      <c r="X63" s="227"/>
      <c r="Y63" s="228"/>
      <c r="Z63" s="227"/>
      <c r="AA63" s="228"/>
      <c r="AB63" s="227"/>
      <c r="AC63" s="228"/>
      <c r="AD63" s="227"/>
      <c r="AE63" s="228"/>
      <c r="AF63" s="227"/>
      <c r="AG63" s="228"/>
      <c r="AH63" s="227"/>
      <c r="AI63" s="228"/>
      <c r="AJ63" s="227"/>
      <c r="AK63" s="228"/>
      <c r="AL63" s="227"/>
      <c r="AM63" s="228"/>
      <c r="AN63" s="227"/>
      <c r="AO63" s="228"/>
      <c r="AP63" s="227"/>
      <c r="AQ63" s="228"/>
      <c r="AR63" s="227"/>
      <c r="AS63" s="228"/>
      <c r="AT63" s="227"/>
      <c r="AU63" s="228"/>
      <c r="AV63" s="227"/>
      <c r="AW63" s="228"/>
      <c r="AX63" s="227"/>
      <c r="AY63" s="228"/>
      <c r="AZ63" s="227"/>
      <c r="BA63" s="228"/>
      <c r="BB63" s="227"/>
      <c r="BC63" s="228"/>
      <c r="BD63" s="227"/>
      <c r="BE63" s="228"/>
      <c r="BF63" s="227"/>
      <c r="BG63" s="228"/>
      <c r="BH63" s="227"/>
      <c r="BI63" s="228"/>
      <c r="BJ63" s="227"/>
      <c r="BK63" s="228"/>
      <c r="BL63" s="227"/>
      <c r="BM63" s="229"/>
    </row>
    <row r="64" spans="1:65" s="43" customFormat="1">
      <c r="A64" s="45"/>
      <c r="B64" s="363"/>
      <c r="C64" s="59">
        <f>Setting!F13</f>
        <v>0</v>
      </c>
      <c r="D64" s="221"/>
      <c r="E64" s="222"/>
      <c r="F64" s="221"/>
      <c r="G64" s="222"/>
      <c r="H64" s="221"/>
      <c r="I64" s="222"/>
      <c r="J64" s="221"/>
      <c r="K64" s="222"/>
      <c r="L64" s="221"/>
      <c r="M64" s="222"/>
      <c r="N64" s="221"/>
      <c r="O64" s="222"/>
      <c r="P64" s="221"/>
      <c r="Q64" s="222"/>
      <c r="R64" s="221"/>
      <c r="S64" s="222"/>
      <c r="T64" s="221"/>
      <c r="U64" s="222"/>
      <c r="V64" s="221"/>
      <c r="W64" s="222"/>
      <c r="X64" s="221"/>
      <c r="Y64" s="222"/>
      <c r="Z64" s="221"/>
      <c r="AA64" s="222"/>
      <c r="AB64" s="221"/>
      <c r="AC64" s="222"/>
      <c r="AD64" s="221"/>
      <c r="AE64" s="222"/>
      <c r="AF64" s="221"/>
      <c r="AG64" s="222"/>
      <c r="AH64" s="221"/>
      <c r="AI64" s="222"/>
      <c r="AJ64" s="221"/>
      <c r="AK64" s="222"/>
      <c r="AL64" s="221"/>
      <c r="AM64" s="222"/>
      <c r="AN64" s="221"/>
      <c r="AO64" s="222"/>
      <c r="AP64" s="221"/>
      <c r="AQ64" s="222"/>
      <c r="AR64" s="221"/>
      <c r="AS64" s="222"/>
      <c r="AT64" s="221"/>
      <c r="AU64" s="222"/>
      <c r="AV64" s="221"/>
      <c r="AW64" s="222"/>
      <c r="AX64" s="221"/>
      <c r="AY64" s="222"/>
      <c r="AZ64" s="221"/>
      <c r="BA64" s="222"/>
      <c r="BB64" s="221"/>
      <c r="BC64" s="222"/>
      <c r="BD64" s="221"/>
      <c r="BE64" s="222"/>
      <c r="BF64" s="221"/>
      <c r="BG64" s="222"/>
      <c r="BH64" s="221"/>
      <c r="BI64" s="222"/>
      <c r="BJ64" s="221"/>
      <c r="BK64" s="222"/>
      <c r="BL64" s="221"/>
      <c r="BM64" s="223"/>
    </row>
    <row r="65" spans="1:65" s="43" customFormat="1">
      <c r="A65" s="45"/>
      <c r="B65" s="363"/>
      <c r="C65" s="78">
        <f>Setting!F14</f>
        <v>0</v>
      </c>
      <c r="D65" s="230"/>
      <c r="E65" s="228"/>
      <c r="F65" s="230"/>
      <c r="G65" s="228"/>
      <c r="H65" s="230"/>
      <c r="I65" s="228"/>
      <c r="J65" s="230"/>
      <c r="K65" s="228"/>
      <c r="L65" s="230"/>
      <c r="M65" s="228"/>
      <c r="N65" s="230"/>
      <c r="O65" s="228"/>
      <c r="P65" s="230"/>
      <c r="Q65" s="228"/>
      <c r="R65" s="230"/>
      <c r="S65" s="228"/>
      <c r="T65" s="230"/>
      <c r="U65" s="228"/>
      <c r="V65" s="230"/>
      <c r="W65" s="228"/>
      <c r="X65" s="230"/>
      <c r="Y65" s="228"/>
      <c r="Z65" s="230"/>
      <c r="AA65" s="228"/>
      <c r="AB65" s="230"/>
      <c r="AC65" s="228"/>
      <c r="AD65" s="230"/>
      <c r="AE65" s="228"/>
      <c r="AF65" s="230"/>
      <c r="AG65" s="228"/>
      <c r="AH65" s="230"/>
      <c r="AI65" s="228"/>
      <c r="AJ65" s="230"/>
      <c r="AK65" s="228"/>
      <c r="AL65" s="230"/>
      <c r="AM65" s="228"/>
      <c r="AN65" s="230"/>
      <c r="AO65" s="228"/>
      <c r="AP65" s="230"/>
      <c r="AQ65" s="228"/>
      <c r="AR65" s="230"/>
      <c r="AS65" s="228"/>
      <c r="AT65" s="230"/>
      <c r="AU65" s="228"/>
      <c r="AV65" s="230"/>
      <c r="AW65" s="228"/>
      <c r="AX65" s="230"/>
      <c r="AY65" s="228"/>
      <c r="AZ65" s="230"/>
      <c r="BA65" s="228"/>
      <c r="BB65" s="230"/>
      <c r="BC65" s="228"/>
      <c r="BD65" s="230"/>
      <c r="BE65" s="228"/>
      <c r="BF65" s="230"/>
      <c r="BG65" s="228"/>
      <c r="BH65" s="230"/>
      <c r="BI65" s="228"/>
      <c r="BJ65" s="230"/>
      <c r="BK65" s="228"/>
      <c r="BL65" s="230"/>
      <c r="BM65" s="229"/>
    </row>
    <row r="66" spans="1:65" s="43" customFormat="1" ht="19" thickBot="1">
      <c r="A66" s="45"/>
      <c r="B66" s="363"/>
      <c r="C66" s="74" t="s">
        <v>40</v>
      </c>
      <c r="D66" s="357"/>
      <c r="E66" s="358"/>
      <c r="F66" s="357"/>
      <c r="G66" s="358"/>
      <c r="H66" s="357"/>
      <c r="I66" s="358"/>
      <c r="J66" s="357"/>
      <c r="K66" s="358"/>
      <c r="L66" s="357"/>
      <c r="M66" s="358"/>
      <c r="N66" s="357"/>
      <c r="O66" s="358"/>
      <c r="P66" s="357"/>
      <c r="Q66" s="358"/>
      <c r="R66" s="357"/>
      <c r="S66" s="358"/>
      <c r="T66" s="357"/>
      <c r="U66" s="358"/>
      <c r="V66" s="357"/>
      <c r="W66" s="358"/>
      <c r="X66" s="357"/>
      <c r="Y66" s="358"/>
      <c r="Z66" s="357"/>
      <c r="AA66" s="358"/>
      <c r="AB66" s="357"/>
      <c r="AC66" s="358"/>
      <c r="AD66" s="357"/>
      <c r="AE66" s="358"/>
      <c r="AF66" s="357"/>
      <c r="AG66" s="358"/>
      <c r="AH66" s="357"/>
      <c r="AI66" s="358"/>
      <c r="AJ66" s="357"/>
      <c r="AK66" s="358"/>
      <c r="AL66" s="357"/>
      <c r="AM66" s="358"/>
      <c r="AN66" s="357"/>
      <c r="AO66" s="358"/>
      <c r="AP66" s="357"/>
      <c r="AQ66" s="358"/>
      <c r="AR66" s="357"/>
      <c r="AS66" s="358"/>
      <c r="AT66" s="357"/>
      <c r="AU66" s="358"/>
      <c r="AV66" s="357"/>
      <c r="AW66" s="358"/>
      <c r="AX66" s="357"/>
      <c r="AY66" s="358"/>
      <c r="AZ66" s="357"/>
      <c r="BA66" s="358"/>
      <c r="BB66" s="357"/>
      <c r="BC66" s="358"/>
      <c r="BD66" s="357"/>
      <c r="BE66" s="358"/>
      <c r="BF66" s="357"/>
      <c r="BG66" s="358"/>
      <c r="BH66" s="357"/>
      <c r="BI66" s="358"/>
      <c r="BJ66" s="357"/>
      <c r="BK66" s="358"/>
      <c r="BL66" s="357"/>
      <c r="BM66" s="359"/>
    </row>
    <row r="67" spans="1:65" s="43" customFormat="1" ht="20" thickTop="1" thickBot="1">
      <c r="A67" s="45"/>
      <c r="B67" s="364"/>
      <c r="C67" s="79" t="s">
        <v>33</v>
      </c>
      <c r="D67" s="349">
        <f>SUM(D56:D65)</f>
        <v>0</v>
      </c>
      <c r="E67" s="350"/>
      <c r="F67" s="349">
        <f>SUM(F56:F65)</f>
        <v>0</v>
      </c>
      <c r="G67" s="350"/>
      <c r="H67" s="349">
        <f t="shared" ref="H67" si="271">SUM(H56:H65)</f>
        <v>0</v>
      </c>
      <c r="I67" s="350"/>
      <c r="J67" s="349">
        <f t="shared" ref="J67" si="272">SUM(J56:J65)</f>
        <v>0</v>
      </c>
      <c r="K67" s="350"/>
      <c r="L67" s="349">
        <f t="shared" ref="L67" si="273">SUM(L56:L65)</f>
        <v>0</v>
      </c>
      <c r="M67" s="350"/>
      <c r="N67" s="349">
        <f t="shared" ref="N67" si="274">SUM(N56:N65)</f>
        <v>0</v>
      </c>
      <c r="O67" s="350"/>
      <c r="P67" s="349">
        <f t="shared" ref="P67" si="275">SUM(P56:P65)</f>
        <v>0</v>
      </c>
      <c r="Q67" s="350"/>
      <c r="R67" s="349">
        <f t="shared" ref="R67" si="276">SUM(R56:R65)</f>
        <v>0</v>
      </c>
      <c r="S67" s="350"/>
      <c r="T67" s="349">
        <f t="shared" ref="T67" si="277">SUM(T56:T65)</f>
        <v>0</v>
      </c>
      <c r="U67" s="350"/>
      <c r="V67" s="349">
        <f t="shared" ref="V67" si="278">SUM(V56:V65)</f>
        <v>0</v>
      </c>
      <c r="W67" s="350"/>
      <c r="X67" s="349">
        <f t="shared" ref="X67" si="279">SUM(X56:X65)</f>
        <v>0</v>
      </c>
      <c r="Y67" s="350"/>
      <c r="Z67" s="349">
        <f t="shared" ref="Z67" si="280">SUM(Z56:Z65)</f>
        <v>0</v>
      </c>
      <c r="AA67" s="350"/>
      <c r="AB67" s="349">
        <f t="shared" ref="AB67" si="281">SUM(AB56:AB65)</f>
        <v>0</v>
      </c>
      <c r="AC67" s="350"/>
      <c r="AD67" s="349">
        <f t="shared" ref="AD67" si="282">SUM(AD56:AD65)</f>
        <v>0</v>
      </c>
      <c r="AE67" s="350"/>
      <c r="AF67" s="349">
        <f t="shared" ref="AF67" si="283">SUM(AF56:AF65)</f>
        <v>0</v>
      </c>
      <c r="AG67" s="350"/>
      <c r="AH67" s="349">
        <f t="shared" ref="AH67" si="284">SUM(AH56:AH65)</f>
        <v>0</v>
      </c>
      <c r="AI67" s="350"/>
      <c r="AJ67" s="349">
        <f t="shared" ref="AJ67" si="285">SUM(AJ56:AJ65)</f>
        <v>0</v>
      </c>
      <c r="AK67" s="350"/>
      <c r="AL67" s="349">
        <f t="shared" ref="AL67" si="286">SUM(AL56:AL65)</f>
        <v>0</v>
      </c>
      <c r="AM67" s="350"/>
      <c r="AN67" s="349">
        <f t="shared" ref="AN67" si="287">SUM(AN56:AN65)</f>
        <v>0</v>
      </c>
      <c r="AO67" s="350"/>
      <c r="AP67" s="349">
        <f t="shared" ref="AP67" si="288">SUM(AP56:AP65)</f>
        <v>0</v>
      </c>
      <c r="AQ67" s="350"/>
      <c r="AR67" s="349">
        <f t="shared" ref="AR67" si="289">SUM(AR56:AR65)</f>
        <v>0</v>
      </c>
      <c r="AS67" s="350"/>
      <c r="AT67" s="349">
        <f t="shared" ref="AT67" si="290">SUM(AT56:AT65)</f>
        <v>0</v>
      </c>
      <c r="AU67" s="350"/>
      <c r="AV67" s="349">
        <f t="shared" ref="AV67" si="291">SUM(AV56:AV65)</f>
        <v>0</v>
      </c>
      <c r="AW67" s="350"/>
      <c r="AX67" s="349">
        <f t="shared" ref="AX67" si="292">SUM(AX56:AX65)</f>
        <v>0</v>
      </c>
      <c r="AY67" s="350"/>
      <c r="AZ67" s="349">
        <f t="shared" ref="AZ67" si="293">SUM(AZ56:AZ65)</f>
        <v>0</v>
      </c>
      <c r="BA67" s="350"/>
      <c r="BB67" s="349">
        <f t="shared" ref="BB67" si="294">SUM(BB56:BB65)</f>
        <v>0</v>
      </c>
      <c r="BC67" s="350"/>
      <c r="BD67" s="349">
        <f t="shared" ref="BD67" si="295">SUM(BD56:BD65)</f>
        <v>0</v>
      </c>
      <c r="BE67" s="350"/>
      <c r="BF67" s="349">
        <f t="shared" ref="BF67" si="296">SUM(BF56:BF65)</f>
        <v>0</v>
      </c>
      <c r="BG67" s="350"/>
      <c r="BH67" s="349">
        <f t="shared" ref="BH67" si="297">SUM(BH56:BH65)</f>
        <v>0</v>
      </c>
      <c r="BI67" s="350"/>
      <c r="BJ67" s="349">
        <f t="shared" ref="BJ67" si="298">SUM(BJ56:BJ65)</f>
        <v>0</v>
      </c>
      <c r="BK67" s="350"/>
      <c r="BL67" s="355">
        <f>SUM(BL56:BL65)</f>
        <v>0</v>
      </c>
      <c r="BM67" s="415"/>
    </row>
    <row r="68" spans="1:65" s="43" customFormat="1" ht="19" thickTop="1">
      <c r="A68" s="45"/>
      <c r="B68" s="363" t="s">
        <v>7</v>
      </c>
      <c r="C68" s="87">
        <f>Setting!H5</f>
        <v>0</v>
      </c>
      <c r="D68" s="215"/>
      <c r="E68" s="216"/>
      <c r="F68" s="215"/>
      <c r="G68" s="216"/>
      <c r="H68" s="215"/>
      <c r="I68" s="216"/>
      <c r="J68" s="215"/>
      <c r="K68" s="216"/>
      <c r="L68" s="215"/>
      <c r="M68" s="216"/>
      <c r="N68" s="215"/>
      <c r="O68" s="216"/>
      <c r="P68" s="215"/>
      <c r="Q68" s="216"/>
      <c r="R68" s="215"/>
      <c r="S68" s="216"/>
      <c r="T68" s="215"/>
      <c r="U68" s="216"/>
      <c r="V68" s="215"/>
      <c r="W68" s="216"/>
      <c r="X68" s="215"/>
      <c r="Y68" s="216"/>
      <c r="Z68" s="215"/>
      <c r="AA68" s="216"/>
      <c r="AB68" s="215"/>
      <c r="AC68" s="216"/>
      <c r="AD68" s="215"/>
      <c r="AE68" s="216"/>
      <c r="AF68" s="215"/>
      <c r="AG68" s="216"/>
      <c r="AH68" s="215"/>
      <c r="AI68" s="216"/>
      <c r="AJ68" s="215"/>
      <c r="AK68" s="216"/>
      <c r="AL68" s="215"/>
      <c r="AM68" s="216"/>
      <c r="AN68" s="215"/>
      <c r="AO68" s="216"/>
      <c r="AP68" s="215"/>
      <c r="AQ68" s="216"/>
      <c r="AR68" s="215"/>
      <c r="AS68" s="216"/>
      <c r="AT68" s="215"/>
      <c r="AU68" s="216"/>
      <c r="AV68" s="215"/>
      <c r="AW68" s="216"/>
      <c r="AX68" s="215"/>
      <c r="AY68" s="216"/>
      <c r="AZ68" s="215"/>
      <c r="BA68" s="216"/>
      <c r="BB68" s="215"/>
      <c r="BC68" s="216"/>
      <c r="BD68" s="215"/>
      <c r="BE68" s="216"/>
      <c r="BF68" s="215"/>
      <c r="BG68" s="216"/>
      <c r="BH68" s="215"/>
      <c r="BI68" s="216"/>
      <c r="BJ68" s="215"/>
      <c r="BK68" s="216"/>
      <c r="BL68" s="215"/>
      <c r="BM68" s="217"/>
    </row>
    <row r="69" spans="1:65" s="43" customFormat="1">
      <c r="A69" s="45"/>
      <c r="B69" s="363"/>
      <c r="C69" s="55">
        <f>Setting!H6</f>
        <v>0</v>
      </c>
      <c r="D69" s="227"/>
      <c r="E69" s="228"/>
      <c r="F69" s="227"/>
      <c r="G69" s="228"/>
      <c r="H69" s="227"/>
      <c r="I69" s="228"/>
      <c r="J69" s="227"/>
      <c r="K69" s="228"/>
      <c r="L69" s="227"/>
      <c r="M69" s="228"/>
      <c r="N69" s="227"/>
      <c r="O69" s="228"/>
      <c r="P69" s="227"/>
      <c r="Q69" s="228"/>
      <c r="R69" s="227"/>
      <c r="S69" s="228"/>
      <c r="T69" s="227"/>
      <c r="U69" s="228"/>
      <c r="V69" s="227"/>
      <c r="W69" s="228"/>
      <c r="X69" s="227"/>
      <c r="Y69" s="228"/>
      <c r="Z69" s="227"/>
      <c r="AA69" s="228"/>
      <c r="AB69" s="227"/>
      <c r="AC69" s="228"/>
      <c r="AD69" s="227"/>
      <c r="AE69" s="228"/>
      <c r="AF69" s="227"/>
      <c r="AG69" s="228"/>
      <c r="AH69" s="227"/>
      <c r="AI69" s="228"/>
      <c r="AJ69" s="227"/>
      <c r="AK69" s="228"/>
      <c r="AL69" s="227"/>
      <c r="AM69" s="228"/>
      <c r="AN69" s="227"/>
      <c r="AO69" s="228"/>
      <c r="AP69" s="227"/>
      <c r="AQ69" s="228"/>
      <c r="AR69" s="227"/>
      <c r="AS69" s="228"/>
      <c r="AT69" s="227"/>
      <c r="AU69" s="228"/>
      <c r="AV69" s="227"/>
      <c r="AW69" s="228"/>
      <c r="AX69" s="227"/>
      <c r="AY69" s="228"/>
      <c r="AZ69" s="227"/>
      <c r="BA69" s="228"/>
      <c r="BB69" s="227"/>
      <c r="BC69" s="228"/>
      <c r="BD69" s="227"/>
      <c r="BE69" s="228"/>
      <c r="BF69" s="227"/>
      <c r="BG69" s="228"/>
      <c r="BH69" s="227"/>
      <c r="BI69" s="228"/>
      <c r="BJ69" s="227"/>
      <c r="BK69" s="228"/>
      <c r="BL69" s="227"/>
      <c r="BM69" s="229"/>
    </row>
    <row r="70" spans="1:65" s="43" customFormat="1">
      <c r="A70" s="45"/>
      <c r="B70" s="363"/>
      <c r="C70" s="59">
        <f>Setting!H7</f>
        <v>0</v>
      </c>
      <c r="D70" s="221"/>
      <c r="E70" s="222"/>
      <c r="F70" s="221"/>
      <c r="G70" s="222"/>
      <c r="H70" s="221"/>
      <c r="I70" s="222"/>
      <c r="J70" s="221"/>
      <c r="K70" s="222"/>
      <c r="L70" s="221"/>
      <c r="M70" s="222"/>
      <c r="N70" s="221"/>
      <c r="O70" s="222"/>
      <c r="P70" s="221"/>
      <c r="Q70" s="222"/>
      <c r="R70" s="221"/>
      <c r="S70" s="222"/>
      <c r="T70" s="221"/>
      <c r="U70" s="222"/>
      <c r="V70" s="221"/>
      <c r="W70" s="222"/>
      <c r="X70" s="221"/>
      <c r="Y70" s="222"/>
      <c r="Z70" s="221"/>
      <c r="AA70" s="222"/>
      <c r="AB70" s="221"/>
      <c r="AC70" s="222"/>
      <c r="AD70" s="221"/>
      <c r="AE70" s="222"/>
      <c r="AF70" s="221"/>
      <c r="AG70" s="222"/>
      <c r="AH70" s="221"/>
      <c r="AI70" s="222"/>
      <c r="AJ70" s="221"/>
      <c r="AK70" s="222"/>
      <c r="AL70" s="221"/>
      <c r="AM70" s="222"/>
      <c r="AN70" s="221"/>
      <c r="AO70" s="222"/>
      <c r="AP70" s="221"/>
      <c r="AQ70" s="222"/>
      <c r="AR70" s="221"/>
      <c r="AS70" s="222"/>
      <c r="AT70" s="221"/>
      <c r="AU70" s="222"/>
      <c r="AV70" s="221"/>
      <c r="AW70" s="222"/>
      <c r="AX70" s="221"/>
      <c r="AY70" s="222"/>
      <c r="AZ70" s="221"/>
      <c r="BA70" s="222"/>
      <c r="BB70" s="221"/>
      <c r="BC70" s="222"/>
      <c r="BD70" s="221"/>
      <c r="BE70" s="222"/>
      <c r="BF70" s="221"/>
      <c r="BG70" s="222"/>
      <c r="BH70" s="221"/>
      <c r="BI70" s="222"/>
      <c r="BJ70" s="221"/>
      <c r="BK70" s="222"/>
      <c r="BL70" s="221"/>
      <c r="BM70" s="223"/>
    </row>
    <row r="71" spans="1:65" s="43" customFormat="1">
      <c r="A71" s="45"/>
      <c r="B71" s="363"/>
      <c r="C71" s="55">
        <f>Setting!H8</f>
        <v>0</v>
      </c>
      <c r="D71" s="227"/>
      <c r="E71" s="228"/>
      <c r="F71" s="227"/>
      <c r="G71" s="228"/>
      <c r="H71" s="227"/>
      <c r="I71" s="228"/>
      <c r="J71" s="227"/>
      <c r="K71" s="228"/>
      <c r="L71" s="227"/>
      <c r="M71" s="228"/>
      <c r="N71" s="227"/>
      <c r="O71" s="228"/>
      <c r="P71" s="227"/>
      <c r="Q71" s="228"/>
      <c r="R71" s="227"/>
      <c r="S71" s="228"/>
      <c r="T71" s="227"/>
      <c r="U71" s="228"/>
      <c r="V71" s="227"/>
      <c r="W71" s="228"/>
      <c r="X71" s="227"/>
      <c r="Y71" s="228"/>
      <c r="Z71" s="227"/>
      <c r="AA71" s="228"/>
      <c r="AB71" s="227"/>
      <c r="AC71" s="228"/>
      <c r="AD71" s="227"/>
      <c r="AE71" s="228"/>
      <c r="AF71" s="227"/>
      <c r="AG71" s="228"/>
      <c r="AH71" s="227"/>
      <c r="AI71" s="228"/>
      <c r="AJ71" s="227"/>
      <c r="AK71" s="228"/>
      <c r="AL71" s="227"/>
      <c r="AM71" s="228"/>
      <c r="AN71" s="227"/>
      <c r="AO71" s="228"/>
      <c r="AP71" s="227"/>
      <c r="AQ71" s="228"/>
      <c r="AR71" s="227"/>
      <c r="AS71" s="228"/>
      <c r="AT71" s="227"/>
      <c r="AU71" s="228"/>
      <c r="AV71" s="227"/>
      <c r="AW71" s="228"/>
      <c r="AX71" s="227"/>
      <c r="AY71" s="228"/>
      <c r="AZ71" s="227"/>
      <c r="BA71" s="228"/>
      <c r="BB71" s="227"/>
      <c r="BC71" s="228"/>
      <c r="BD71" s="227"/>
      <c r="BE71" s="228"/>
      <c r="BF71" s="227"/>
      <c r="BG71" s="228"/>
      <c r="BH71" s="227"/>
      <c r="BI71" s="228"/>
      <c r="BJ71" s="227"/>
      <c r="BK71" s="228"/>
      <c r="BL71" s="227"/>
      <c r="BM71" s="229"/>
    </row>
    <row r="72" spans="1:65" s="43" customFormat="1">
      <c r="A72" s="45"/>
      <c r="B72" s="363"/>
      <c r="C72" s="59">
        <f>Setting!H9</f>
        <v>0</v>
      </c>
      <c r="D72" s="221"/>
      <c r="E72" s="222"/>
      <c r="F72" s="221"/>
      <c r="G72" s="222"/>
      <c r="H72" s="221"/>
      <c r="I72" s="222"/>
      <c r="J72" s="221"/>
      <c r="K72" s="222"/>
      <c r="L72" s="221"/>
      <c r="M72" s="222"/>
      <c r="N72" s="221"/>
      <c r="O72" s="222"/>
      <c r="P72" s="221"/>
      <c r="Q72" s="222"/>
      <c r="R72" s="221"/>
      <c r="S72" s="222"/>
      <c r="T72" s="221"/>
      <c r="U72" s="222"/>
      <c r="V72" s="221"/>
      <c r="W72" s="222"/>
      <c r="X72" s="221"/>
      <c r="Y72" s="222"/>
      <c r="Z72" s="221"/>
      <c r="AA72" s="222"/>
      <c r="AB72" s="221"/>
      <c r="AC72" s="222"/>
      <c r="AD72" s="221"/>
      <c r="AE72" s="222"/>
      <c r="AF72" s="221"/>
      <c r="AG72" s="222"/>
      <c r="AH72" s="221"/>
      <c r="AI72" s="222"/>
      <c r="AJ72" s="221"/>
      <c r="AK72" s="222"/>
      <c r="AL72" s="221"/>
      <c r="AM72" s="222"/>
      <c r="AN72" s="221"/>
      <c r="AO72" s="222"/>
      <c r="AP72" s="221"/>
      <c r="AQ72" s="222"/>
      <c r="AR72" s="221"/>
      <c r="AS72" s="222"/>
      <c r="AT72" s="221"/>
      <c r="AU72" s="222"/>
      <c r="AV72" s="221"/>
      <c r="AW72" s="222"/>
      <c r="AX72" s="221"/>
      <c r="AY72" s="222"/>
      <c r="AZ72" s="221"/>
      <c r="BA72" s="222"/>
      <c r="BB72" s="221"/>
      <c r="BC72" s="222"/>
      <c r="BD72" s="221"/>
      <c r="BE72" s="222"/>
      <c r="BF72" s="221"/>
      <c r="BG72" s="222"/>
      <c r="BH72" s="221"/>
      <c r="BI72" s="222"/>
      <c r="BJ72" s="221"/>
      <c r="BK72" s="222"/>
      <c r="BL72" s="221"/>
      <c r="BM72" s="223"/>
    </row>
    <row r="73" spans="1:65" s="43" customFormat="1">
      <c r="A73" s="45"/>
      <c r="B73" s="363"/>
      <c r="C73" s="55">
        <f>Setting!H10</f>
        <v>0</v>
      </c>
      <c r="D73" s="227"/>
      <c r="E73" s="228"/>
      <c r="F73" s="227"/>
      <c r="G73" s="228"/>
      <c r="H73" s="227"/>
      <c r="I73" s="228"/>
      <c r="J73" s="227"/>
      <c r="K73" s="228"/>
      <c r="L73" s="227"/>
      <c r="M73" s="228"/>
      <c r="N73" s="227"/>
      <c r="O73" s="228"/>
      <c r="P73" s="227"/>
      <c r="Q73" s="228"/>
      <c r="R73" s="227"/>
      <c r="S73" s="228"/>
      <c r="T73" s="227"/>
      <c r="U73" s="228"/>
      <c r="V73" s="227"/>
      <c r="W73" s="228"/>
      <c r="X73" s="227"/>
      <c r="Y73" s="228"/>
      <c r="Z73" s="227"/>
      <c r="AA73" s="228"/>
      <c r="AB73" s="227"/>
      <c r="AC73" s="228"/>
      <c r="AD73" s="227"/>
      <c r="AE73" s="228"/>
      <c r="AF73" s="227"/>
      <c r="AG73" s="228"/>
      <c r="AH73" s="227"/>
      <c r="AI73" s="228"/>
      <c r="AJ73" s="227"/>
      <c r="AK73" s="228"/>
      <c r="AL73" s="227"/>
      <c r="AM73" s="228"/>
      <c r="AN73" s="227"/>
      <c r="AO73" s="228"/>
      <c r="AP73" s="227"/>
      <c r="AQ73" s="228"/>
      <c r="AR73" s="227"/>
      <c r="AS73" s="228"/>
      <c r="AT73" s="227"/>
      <c r="AU73" s="228"/>
      <c r="AV73" s="227"/>
      <c r="AW73" s="228"/>
      <c r="AX73" s="227"/>
      <c r="AY73" s="228"/>
      <c r="AZ73" s="227"/>
      <c r="BA73" s="228"/>
      <c r="BB73" s="227"/>
      <c r="BC73" s="228"/>
      <c r="BD73" s="227"/>
      <c r="BE73" s="228"/>
      <c r="BF73" s="227"/>
      <c r="BG73" s="228"/>
      <c r="BH73" s="227"/>
      <c r="BI73" s="228"/>
      <c r="BJ73" s="227"/>
      <c r="BK73" s="228"/>
      <c r="BL73" s="227"/>
      <c r="BM73" s="229"/>
    </row>
    <row r="74" spans="1:65" s="43" customFormat="1">
      <c r="A74" s="45"/>
      <c r="B74" s="363"/>
      <c r="C74" s="59">
        <f>Setting!H11</f>
        <v>0</v>
      </c>
      <c r="D74" s="221"/>
      <c r="E74" s="222"/>
      <c r="F74" s="221"/>
      <c r="G74" s="222"/>
      <c r="H74" s="221"/>
      <c r="I74" s="222"/>
      <c r="J74" s="221"/>
      <c r="K74" s="222"/>
      <c r="L74" s="221"/>
      <c r="M74" s="222"/>
      <c r="N74" s="221"/>
      <c r="O74" s="222"/>
      <c r="P74" s="221"/>
      <c r="Q74" s="222"/>
      <c r="R74" s="221"/>
      <c r="S74" s="222"/>
      <c r="T74" s="221"/>
      <c r="U74" s="222"/>
      <c r="V74" s="221"/>
      <c r="W74" s="222"/>
      <c r="X74" s="221"/>
      <c r="Y74" s="222"/>
      <c r="Z74" s="221"/>
      <c r="AA74" s="222"/>
      <c r="AB74" s="221"/>
      <c r="AC74" s="222"/>
      <c r="AD74" s="221"/>
      <c r="AE74" s="222"/>
      <c r="AF74" s="221"/>
      <c r="AG74" s="222"/>
      <c r="AH74" s="221"/>
      <c r="AI74" s="222"/>
      <c r="AJ74" s="221"/>
      <c r="AK74" s="222"/>
      <c r="AL74" s="221"/>
      <c r="AM74" s="222"/>
      <c r="AN74" s="221"/>
      <c r="AO74" s="222"/>
      <c r="AP74" s="221"/>
      <c r="AQ74" s="222"/>
      <c r="AR74" s="221"/>
      <c r="AS74" s="222"/>
      <c r="AT74" s="221"/>
      <c r="AU74" s="222"/>
      <c r="AV74" s="221"/>
      <c r="AW74" s="222"/>
      <c r="AX74" s="221"/>
      <c r="AY74" s="222"/>
      <c r="AZ74" s="221"/>
      <c r="BA74" s="222"/>
      <c r="BB74" s="221"/>
      <c r="BC74" s="222"/>
      <c r="BD74" s="221"/>
      <c r="BE74" s="222"/>
      <c r="BF74" s="221"/>
      <c r="BG74" s="222"/>
      <c r="BH74" s="221"/>
      <c r="BI74" s="222"/>
      <c r="BJ74" s="221"/>
      <c r="BK74" s="222"/>
      <c r="BL74" s="221"/>
      <c r="BM74" s="223"/>
    </row>
    <row r="75" spans="1:65" s="43" customFormat="1">
      <c r="A75" s="45"/>
      <c r="B75" s="363"/>
      <c r="C75" s="55">
        <f>Setting!H12</f>
        <v>0</v>
      </c>
      <c r="D75" s="227"/>
      <c r="E75" s="228"/>
      <c r="F75" s="227"/>
      <c r="G75" s="228"/>
      <c r="H75" s="227"/>
      <c r="I75" s="228"/>
      <c r="J75" s="227"/>
      <c r="K75" s="228"/>
      <c r="L75" s="227"/>
      <c r="M75" s="228"/>
      <c r="N75" s="227"/>
      <c r="O75" s="228"/>
      <c r="P75" s="227"/>
      <c r="Q75" s="228"/>
      <c r="R75" s="227"/>
      <c r="S75" s="228"/>
      <c r="T75" s="227"/>
      <c r="U75" s="228"/>
      <c r="V75" s="227"/>
      <c r="W75" s="228"/>
      <c r="X75" s="227"/>
      <c r="Y75" s="228"/>
      <c r="Z75" s="227"/>
      <c r="AA75" s="228"/>
      <c r="AB75" s="227"/>
      <c r="AC75" s="228"/>
      <c r="AD75" s="227"/>
      <c r="AE75" s="228"/>
      <c r="AF75" s="227"/>
      <c r="AG75" s="228"/>
      <c r="AH75" s="227"/>
      <c r="AI75" s="228"/>
      <c r="AJ75" s="227"/>
      <c r="AK75" s="228"/>
      <c r="AL75" s="227"/>
      <c r="AM75" s="228"/>
      <c r="AN75" s="227"/>
      <c r="AO75" s="228"/>
      <c r="AP75" s="227"/>
      <c r="AQ75" s="228"/>
      <c r="AR75" s="227"/>
      <c r="AS75" s="228"/>
      <c r="AT75" s="227"/>
      <c r="AU75" s="228"/>
      <c r="AV75" s="227"/>
      <c r="AW75" s="228"/>
      <c r="AX75" s="227"/>
      <c r="AY75" s="228"/>
      <c r="AZ75" s="227"/>
      <c r="BA75" s="228"/>
      <c r="BB75" s="227"/>
      <c r="BC75" s="228"/>
      <c r="BD75" s="227"/>
      <c r="BE75" s="228"/>
      <c r="BF75" s="227"/>
      <c r="BG75" s="228"/>
      <c r="BH75" s="227"/>
      <c r="BI75" s="228"/>
      <c r="BJ75" s="227"/>
      <c r="BK75" s="228"/>
      <c r="BL75" s="227"/>
      <c r="BM75" s="229"/>
    </row>
    <row r="76" spans="1:65" s="43" customFormat="1">
      <c r="A76" s="45"/>
      <c r="B76" s="363"/>
      <c r="C76" s="59">
        <f>Setting!H13</f>
        <v>0</v>
      </c>
      <c r="D76" s="221"/>
      <c r="E76" s="222"/>
      <c r="F76" s="221"/>
      <c r="G76" s="222"/>
      <c r="H76" s="221"/>
      <c r="I76" s="222"/>
      <c r="J76" s="221"/>
      <c r="K76" s="222"/>
      <c r="L76" s="221"/>
      <c r="M76" s="222"/>
      <c r="N76" s="221"/>
      <c r="O76" s="222"/>
      <c r="P76" s="221"/>
      <c r="Q76" s="222"/>
      <c r="R76" s="221"/>
      <c r="S76" s="222"/>
      <c r="T76" s="221"/>
      <c r="U76" s="222"/>
      <c r="V76" s="221"/>
      <c r="W76" s="222"/>
      <c r="X76" s="221"/>
      <c r="Y76" s="222"/>
      <c r="Z76" s="221"/>
      <c r="AA76" s="222"/>
      <c r="AB76" s="221"/>
      <c r="AC76" s="222"/>
      <c r="AD76" s="221"/>
      <c r="AE76" s="222"/>
      <c r="AF76" s="221"/>
      <c r="AG76" s="222"/>
      <c r="AH76" s="221"/>
      <c r="AI76" s="222"/>
      <c r="AJ76" s="221"/>
      <c r="AK76" s="222"/>
      <c r="AL76" s="221"/>
      <c r="AM76" s="222"/>
      <c r="AN76" s="221"/>
      <c r="AO76" s="222"/>
      <c r="AP76" s="221"/>
      <c r="AQ76" s="222"/>
      <c r="AR76" s="221"/>
      <c r="AS76" s="222"/>
      <c r="AT76" s="221"/>
      <c r="AU76" s="222"/>
      <c r="AV76" s="221"/>
      <c r="AW76" s="222"/>
      <c r="AX76" s="221"/>
      <c r="AY76" s="222"/>
      <c r="AZ76" s="221"/>
      <c r="BA76" s="222"/>
      <c r="BB76" s="221"/>
      <c r="BC76" s="222"/>
      <c r="BD76" s="221"/>
      <c r="BE76" s="222"/>
      <c r="BF76" s="221"/>
      <c r="BG76" s="222"/>
      <c r="BH76" s="221"/>
      <c r="BI76" s="222"/>
      <c r="BJ76" s="221"/>
      <c r="BK76" s="222"/>
      <c r="BL76" s="221"/>
      <c r="BM76" s="223"/>
    </row>
    <row r="77" spans="1:65" s="43" customFormat="1">
      <c r="A77" s="45"/>
      <c r="B77" s="363"/>
      <c r="C77" s="78">
        <f>Setting!H14</f>
        <v>0</v>
      </c>
      <c r="D77" s="230"/>
      <c r="E77" s="228"/>
      <c r="F77" s="230"/>
      <c r="G77" s="228"/>
      <c r="H77" s="230"/>
      <c r="I77" s="228"/>
      <c r="J77" s="230"/>
      <c r="K77" s="228"/>
      <c r="L77" s="230"/>
      <c r="M77" s="228"/>
      <c r="N77" s="230"/>
      <c r="O77" s="228"/>
      <c r="P77" s="230"/>
      <c r="Q77" s="228"/>
      <c r="R77" s="230"/>
      <c r="S77" s="228"/>
      <c r="T77" s="230"/>
      <c r="U77" s="228"/>
      <c r="V77" s="230"/>
      <c r="W77" s="228"/>
      <c r="X77" s="230"/>
      <c r="Y77" s="228"/>
      <c r="Z77" s="230"/>
      <c r="AA77" s="228"/>
      <c r="AB77" s="230"/>
      <c r="AC77" s="228"/>
      <c r="AD77" s="230"/>
      <c r="AE77" s="228"/>
      <c r="AF77" s="230"/>
      <c r="AG77" s="228"/>
      <c r="AH77" s="230"/>
      <c r="AI77" s="228"/>
      <c r="AJ77" s="230"/>
      <c r="AK77" s="228"/>
      <c r="AL77" s="230"/>
      <c r="AM77" s="228"/>
      <c r="AN77" s="230"/>
      <c r="AO77" s="228"/>
      <c r="AP77" s="230"/>
      <c r="AQ77" s="228"/>
      <c r="AR77" s="230"/>
      <c r="AS77" s="228"/>
      <c r="AT77" s="230"/>
      <c r="AU77" s="228"/>
      <c r="AV77" s="230"/>
      <c r="AW77" s="228"/>
      <c r="AX77" s="230"/>
      <c r="AY77" s="228"/>
      <c r="AZ77" s="230"/>
      <c r="BA77" s="228"/>
      <c r="BB77" s="230"/>
      <c r="BC77" s="228"/>
      <c r="BD77" s="230"/>
      <c r="BE77" s="228"/>
      <c r="BF77" s="230"/>
      <c r="BG77" s="228"/>
      <c r="BH77" s="230"/>
      <c r="BI77" s="228"/>
      <c r="BJ77" s="230"/>
      <c r="BK77" s="228"/>
      <c r="BL77" s="230"/>
      <c r="BM77" s="229"/>
    </row>
    <row r="78" spans="1:65" s="43" customFormat="1" ht="19" thickBot="1">
      <c r="A78" s="45"/>
      <c r="B78" s="363"/>
      <c r="C78" s="74" t="s">
        <v>40</v>
      </c>
      <c r="D78" s="357"/>
      <c r="E78" s="358"/>
      <c r="F78" s="357"/>
      <c r="G78" s="358"/>
      <c r="H78" s="357"/>
      <c r="I78" s="358"/>
      <c r="J78" s="357"/>
      <c r="K78" s="358"/>
      <c r="L78" s="357"/>
      <c r="M78" s="358"/>
      <c r="N78" s="357"/>
      <c r="O78" s="358"/>
      <c r="P78" s="357"/>
      <c r="Q78" s="358"/>
      <c r="R78" s="357"/>
      <c r="S78" s="358"/>
      <c r="T78" s="357"/>
      <c r="U78" s="358"/>
      <c r="V78" s="357"/>
      <c r="W78" s="358"/>
      <c r="X78" s="357"/>
      <c r="Y78" s="358"/>
      <c r="Z78" s="357"/>
      <c r="AA78" s="358"/>
      <c r="AB78" s="357"/>
      <c r="AC78" s="358"/>
      <c r="AD78" s="357"/>
      <c r="AE78" s="358"/>
      <c r="AF78" s="357"/>
      <c r="AG78" s="358"/>
      <c r="AH78" s="357"/>
      <c r="AI78" s="358"/>
      <c r="AJ78" s="357"/>
      <c r="AK78" s="358"/>
      <c r="AL78" s="357"/>
      <c r="AM78" s="358"/>
      <c r="AN78" s="357"/>
      <c r="AO78" s="358"/>
      <c r="AP78" s="357"/>
      <c r="AQ78" s="358"/>
      <c r="AR78" s="357"/>
      <c r="AS78" s="358"/>
      <c r="AT78" s="357"/>
      <c r="AU78" s="358"/>
      <c r="AV78" s="357"/>
      <c r="AW78" s="358"/>
      <c r="AX78" s="357"/>
      <c r="AY78" s="358"/>
      <c r="AZ78" s="357"/>
      <c r="BA78" s="358"/>
      <c r="BB78" s="357"/>
      <c r="BC78" s="358"/>
      <c r="BD78" s="357"/>
      <c r="BE78" s="358"/>
      <c r="BF78" s="357"/>
      <c r="BG78" s="358"/>
      <c r="BH78" s="357"/>
      <c r="BI78" s="358"/>
      <c r="BJ78" s="357"/>
      <c r="BK78" s="358"/>
      <c r="BL78" s="357"/>
      <c r="BM78" s="359"/>
    </row>
    <row r="79" spans="1:65" s="43" customFormat="1" ht="20" thickTop="1" thickBot="1">
      <c r="A79" s="45"/>
      <c r="B79" s="364"/>
      <c r="C79" s="79" t="s">
        <v>33</v>
      </c>
      <c r="D79" s="349">
        <f>SUM(D68:D77)</f>
        <v>0</v>
      </c>
      <c r="E79" s="350"/>
      <c r="F79" s="349">
        <f>SUM(F68:F77)</f>
        <v>0</v>
      </c>
      <c r="G79" s="350"/>
      <c r="H79" s="349">
        <f t="shared" ref="H79" si="299">SUM(H68:H77)</f>
        <v>0</v>
      </c>
      <c r="I79" s="350"/>
      <c r="J79" s="349">
        <f t="shared" ref="J79" si="300">SUM(J68:J77)</f>
        <v>0</v>
      </c>
      <c r="K79" s="350"/>
      <c r="L79" s="349">
        <f t="shared" ref="L79" si="301">SUM(L68:L77)</f>
        <v>0</v>
      </c>
      <c r="M79" s="350"/>
      <c r="N79" s="349">
        <f t="shared" ref="N79" si="302">SUM(N68:N77)</f>
        <v>0</v>
      </c>
      <c r="O79" s="350"/>
      <c r="P79" s="349">
        <f t="shared" ref="P79" si="303">SUM(P68:P77)</f>
        <v>0</v>
      </c>
      <c r="Q79" s="350"/>
      <c r="R79" s="349">
        <f t="shared" ref="R79" si="304">SUM(R68:R77)</f>
        <v>0</v>
      </c>
      <c r="S79" s="350"/>
      <c r="T79" s="349">
        <f t="shared" ref="T79" si="305">SUM(T68:T77)</f>
        <v>0</v>
      </c>
      <c r="U79" s="350"/>
      <c r="V79" s="349">
        <f t="shared" ref="V79" si="306">SUM(V68:V77)</f>
        <v>0</v>
      </c>
      <c r="W79" s="350"/>
      <c r="X79" s="349">
        <f t="shared" ref="X79" si="307">SUM(X68:X77)</f>
        <v>0</v>
      </c>
      <c r="Y79" s="350"/>
      <c r="Z79" s="349">
        <f t="shared" ref="Z79" si="308">SUM(Z68:Z77)</f>
        <v>0</v>
      </c>
      <c r="AA79" s="350"/>
      <c r="AB79" s="349">
        <f t="shared" ref="AB79" si="309">SUM(AB68:AB77)</f>
        <v>0</v>
      </c>
      <c r="AC79" s="350"/>
      <c r="AD79" s="349">
        <f t="shared" ref="AD79" si="310">SUM(AD68:AD77)</f>
        <v>0</v>
      </c>
      <c r="AE79" s="350"/>
      <c r="AF79" s="349">
        <f t="shared" ref="AF79" si="311">SUM(AF68:AF77)</f>
        <v>0</v>
      </c>
      <c r="AG79" s="350"/>
      <c r="AH79" s="349">
        <f t="shared" ref="AH79" si="312">SUM(AH68:AH77)</f>
        <v>0</v>
      </c>
      <c r="AI79" s="350"/>
      <c r="AJ79" s="349">
        <f t="shared" ref="AJ79" si="313">SUM(AJ68:AJ77)</f>
        <v>0</v>
      </c>
      <c r="AK79" s="350"/>
      <c r="AL79" s="349">
        <f t="shared" ref="AL79" si="314">SUM(AL68:AL77)</f>
        <v>0</v>
      </c>
      <c r="AM79" s="350"/>
      <c r="AN79" s="349">
        <f t="shared" ref="AN79" si="315">SUM(AN68:AN77)</f>
        <v>0</v>
      </c>
      <c r="AO79" s="350"/>
      <c r="AP79" s="349">
        <f t="shared" ref="AP79" si="316">SUM(AP68:AP77)</f>
        <v>0</v>
      </c>
      <c r="AQ79" s="350"/>
      <c r="AR79" s="349">
        <f t="shared" ref="AR79" si="317">SUM(AR68:AR77)</f>
        <v>0</v>
      </c>
      <c r="AS79" s="350"/>
      <c r="AT79" s="349">
        <f t="shared" ref="AT79" si="318">SUM(AT68:AT77)</f>
        <v>0</v>
      </c>
      <c r="AU79" s="350"/>
      <c r="AV79" s="349">
        <f t="shared" ref="AV79" si="319">SUM(AV68:AV77)</f>
        <v>0</v>
      </c>
      <c r="AW79" s="350"/>
      <c r="AX79" s="349">
        <f t="shared" ref="AX79" si="320">SUM(AX68:AX77)</f>
        <v>0</v>
      </c>
      <c r="AY79" s="350"/>
      <c r="AZ79" s="349">
        <f t="shared" ref="AZ79" si="321">SUM(AZ68:AZ77)</f>
        <v>0</v>
      </c>
      <c r="BA79" s="350"/>
      <c r="BB79" s="349">
        <f t="shared" ref="BB79" si="322">SUM(BB68:BB77)</f>
        <v>0</v>
      </c>
      <c r="BC79" s="350"/>
      <c r="BD79" s="349">
        <f t="shared" ref="BD79" si="323">SUM(BD68:BD77)</f>
        <v>0</v>
      </c>
      <c r="BE79" s="350"/>
      <c r="BF79" s="349">
        <f t="shared" ref="BF79" si="324">SUM(BF68:BF77)</f>
        <v>0</v>
      </c>
      <c r="BG79" s="350"/>
      <c r="BH79" s="349">
        <f t="shared" ref="BH79" si="325">SUM(BH68:BH77)</f>
        <v>0</v>
      </c>
      <c r="BI79" s="350"/>
      <c r="BJ79" s="349">
        <f t="shared" ref="BJ79" si="326">SUM(BJ68:BJ77)</f>
        <v>0</v>
      </c>
      <c r="BK79" s="350"/>
      <c r="BL79" s="349">
        <f t="shared" ref="BL79" si="327">SUM(BL68:BL77)</f>
        <v>0</v>
      </c>
      <c r="BM79" s="351"/>
    </row>
    <row r="80" spans="1:65" s="43" customFormat="1" ht="19" thickTop="1">
      <c r="A80" s="45"/>
      <c r="B80" s="361" t="s">
        <v>38</v>
      </c>
      <c r="C80" s="87">
        <f>Setting!J5</f>
        <v>0</v>
      </c>
      <c r="D80" s="215"/>
      <c r="E80" s="216"/>
      <c r="F80" s="215"/>
      <c r="G80" s="216"/>
      <c r="H80" s="215"/>
      <c r="I80" s="216"/>
      <c r="J80" s="215"/>
      <c r="K80" s="216"/>
      <c r="L80" s="215"/>
      <c r="M80" s="216"/>
      <c r="N80" s="215"/>
      <c r="O80" s="216"/>
      <c r="P80" s="215"/>
      <c r="Q80" s="216"/>
      <c r="R80" s="215"/>
      <c r="S80" s="216"/>
      <c r="T80" s="215"/>
      <c r="U80" s="216"/>
      <c r="V80" s="215"/>
      <c r="W80" s="216"/>
      <c r="X80" s="215"/>
      <c r="Y80" s="216"/>
      <c r="Z80" s="215"/>
      <c r="AA80" s="216"/>
      <c r="AB80" s="215"/>
      <c r="AC80" s="216"/>
      <c r="AD80" s="215"/>
      <c r="AE80" s="216"/>
      <c r="AF80" s="215"/>
      <c r="AG80" s="216"/>
      <c r="AH80" s="215"/>
      <c r="AI80" s="216"/>
      <c r="AJ80" s="215"/>
      <c r="AK80" s="216"/>
      <c r="AL80" s="215"/>
      <c r="AM80" s="216"/>
      <c r="AN80" s="215"/>
      <c r="AO80" s="216"/>
      <c r="AP80" s="215"/>
      <c r="AQ80" s="216"/>
      <c r="AR80" s="215"/>
      <c r="AS80" s="216"/>
      <c r="AT80" s="215"/>
      <c r="AU80" s="216"/>
      <c r="AV80" s="215"/>
      <c r="AW80" s="216"/>
      <c r="AX80" s="215"/>
      <c r="AY80" s="216"/>
      <c r="AZ80" s="215"/>
      <c r="BA80" s="216"/>
      <c r="BB80" s="215"/>
      <c r="BC80" s="216"/>
      <c r="BD80" s="215"/>
      <c r="BE80" s="216"/>
      <c r="BF80" s="215"/>
      <c r="BG80" s="216"/>
      <c r="BH80" s="215"/>
      <c r="BI80" s="216"/>
      <c r="BJ80" s="215"/>
      <c r="BK80" s="216"/>
      <c r="BL80" s="215"/>
      <c r="BM80" s="217"/>
    </row>
    <row r="81" spans="1:65" s="43" customFormat="1">
      <c r="A81" s="45"/>
      <c r="B81" s="361"/>
      <c r="C81" s="55">
        <f>Setting!J6</f>
        <v>0</v>
      </c>
      <c r="D81" s="227"/>
      <c r="E81" s="228"/>
      <c r="F81" s="227"/>
      <c r="G81" s="228"/>
      <c r="H81" s="227"/>
      <c r="I81" s="228"/>
      <c r="J81" s="227"/>
      <c r="K81" s="228"/>
      <c r="L81" s="227"/>
      <c r="M81" s="228"/>
      <c r="N81" s="227"/>
      <c r="O81" s="228"/>
      <c r="P81" s="227"/>
      <c r="Q81" s="228"/>
      <c r="R81" s="227"/>
      <c r="S81" s="228"/>
      <c r="T81" s="227"/>
      <c r="U81" s="228"/>
      <c r="V81" s="227"/>
      <c r="W81" s="228"/>
      <c r="X81" s="227"/>
      <c r="Y81" s="228"/>
      <c r="Z81" s="227"/>
      <c r="AA81" s="228"/>
      <c r="AB81" s="227"/>
      <c r="AC81" s="228"/>
      <c r="AD81" s="227"/>
      <c r="AE81" s="228"/>
      <c r="AF81" s="227"/>
      <c r="AG81" s="228"/>
      <c r="AH81" s="227"/>
      <c r="AI81" s="228"/>
      <c r="AJ81" s="227"/>
      <c r="AK81" s="228"/>
      <c r="AL81" s="227"/>
      <c r="AM81" s="228"/>
      <c r="AN81" s="227"/>
      <c r="AO81" s="228"/>
      <c r="AP81" s="227"/>
      <c r="AQ81" s="228"/>
      <c r="AR81" s="227"/>
      <c r="AS81" s="228"/>
      <c r="AT81" s="227"/>
      <c r="AU81" s="228"/>
      <c r="AV81" s="227"/>
      <c r="AW81" s="228"/>
      <c r="AX81" s="227"/>
      <c r="AY81" s="228"/>
      <c r="AZ81" s="227"/>
      <c r="BA81" s="228"/>
      <c r="BB81" s="227"/>
      <c r="BC81" s="228"/>
      <c r="BD81" s="227"/>
      <c r="BE81" s="228"/>
      <c r="BF81" s="227"/>
      <c r="BG81" s="228"/>
      <c r="BH81" s="227"/>
      <c r="BI81" s="228"/>
      <c r="BJ81" s="227"/>
      <c r="BK81" s="228"/>
      <c r="BL81" s="227"/>
      <c r="BM81" s="229"/>
    </row>
    <row r="82" spans="1:65" s="43" customFormat="1">
      <c r="A82" s="45"/>
      <c r="B82" s="361"/>
      <c r="C82" s="59">
        <f>Setting!J7</f>
        <v>0</v>
      </c>
      <c r="D82" s="221"/>
      <c r="E82" s="222"/>
      <c r="F82" s="221"/>
      <c r="G82" s="222"/>
      <c r="H82" s="221"/>
      <c r="I82" s="222"/>
      <c r="J82" s="221"/>
      <c r="K82" s="222"/>
      <c r="L82" s="221"/>
      <c r="M82" s="222"/>
      <c r="N82" s="221"/>
      <c r="O82" s="222"/>
      <c r="P82" s="221"/>
      <c r="Q82" s="222"/>
      <c r="R82" s="221"/>
      <c r="S82" s="222"/>
      <c r="T82" s="221"/>
      <c r="U82" s="222"/>
      <c r="V82" s="221"/>
      <c r="W82" s="222"/>
      <c r="X82" s="221"/>
      <c r="Y82" s="222"/>
      <c r="Z82" s="221"/>
      <c r="AA82" s="222"/>
      <c r="AB82" s="221"/>
      <c r="AC82" s="222"/>
      <c r="AD82" s="221"/>
      <c r="AE82" s="222"/>
      <c r="AF82" s="221"/>
      <c r="AG82" s="222"/>
      <c r="AH82" s="221"/>
      <c r="AI82" s="222"/>
      <c r="AJ82" s="221"/>
      <c r="AK82" s="222"/>
      <c r="AL82" s="221"/>
      <c r="AM82" s="222"/>
      <c r="AN82" s="221"/>
      <c r="AO82" s="222"/>
      <c r="AP82" s="221"/>
      <c r="AQ82" s="222"/>
      <c r="AR82" s="221"/>
      <c r="AS82" s="222"/>
      <c r="AT82" s="221"/>
      <c r="AU82" s="222"/>
      <c r="AV82" s="221"/>
      <c r="AW82" s="222"/>
      <c r="AX82" s="221"/>
      <c r="AY82" s="222"/>
      <c r="AZ82" s="221"/>
      <c r="BA82" s="222"/>
      <c r="BB82" s="221"/>
      <c r="BC82" s="222"/>
      <c r="BD82" s="221"/>
      <c r="BE82" s="222"/>
      <c r="BF82" s="221"/>
      <c r="BG82" s="222"/>
      <c r="BH82" s="221"/>
      <c r="BI82" s="222"/>
      <c r="BJ82" s="221"/>
      <c r="BK82" s="222"/>
      <c r="BL82" s="221"/>
      <c r="BM82" s="223"/>
    </row>
    <row r="83" spans="1:65" s="43" customFormat="1">
      <c r="A83" s="45"/>
      <c r="B83" s="361"/>
      <c r="C83" s="55">
        <f>Setting!J8</f>
        <v>0</v>
      </c>
      <c r="D83" s="227"/>
      <c r="E83" s="228"/>
      <c r="F83" s="227"/>
      <c r="G83" s="228"/>
      <c r="H83" s="227"/>
      <c r="I83" s="228"/>
      <c r="J83" s="227"/>
      <c r="K83" s="228"/>
      <c r="L83" s="227"/>
      <c r="M83" s="228"/>
      <c r="N83" s="227"/>
      <c r="O83" s="228"/>
      <c r="P83" s="227"/>
      <c r="Q83" s="228"/>
      <c r="R83" s="227"/>
      <c r="S83" s="228"/>
      <c r="T83" s="227"/>
      <c r="U83" s="228"/>
      <c r="V83" s="227"/>
      <c r="W83" s="228"/>
      <c r="X83" s="227"/>
      <c r="Y83" s="228"/>
      <c r="Z83" s="227"/>
      <c r="AA83" s="228"/>
      <c r="AB83" s="227"/>
      <c r="AC83" s="228"/>
      <c r="AD83" s="227"/>
      <c r="AE83" s="228"/>
      <c r="AF83" s="227"/>
      <c r="AG83" s="228"/>
      <c r="AH83" s="227"/>
      <c r="AI83" s="228"/>
      <c r="AJ83" s="227"/>
      <c r="AK83" s="228"/>
      <c r="AL83" s="227"/>
      <c r="AM83" s="228"/>
      <c r="AN83" s="227"/>
      <c r="AO83" s="228"/>
      <c r="AP83" s="227"/>
      <c r="AQ83" s="228"/>
      <c r="AR83" s="227"/>
      <c r="AS83" s="228"/>
      <c r="AT83" s="227"/>
      <c r="AU83" s="228"/>
      <c r="AV83" s="227"/>
      <c r="AW83" s="228"/>
      <c r="AX83" s="227"/>
      <c r="AY83" s="228"/>
      <c r="AZ83" s="227"/>
      <c r="BA83" s="228"/>
      <c r="BB83" s="227"/>
      <c r="BC83" s="228"/>
      <c r="BD83" s="227"/>
      <c r="BE83" s="228"/>
      <c r="BF83" s="227"/>
      <c r="BG83" s="228"/>
      <c r="BH83" s="227"/>
      <c r="BI83" s="228"/>
      <c r="BJ83" s="227"/>
      <c r="BK83" s="228"/>
      <c r="BL83" s="227"/>
      <c r="BM83" s="229"/>
    </row>
    <row r="84" spans="1:65" s="43" customFormat="1">
      <c r="A84" s="45"/>
      <c r="B84" s="361"/>
      <c r="C84" s="59">
        <f>Setting!J9</f>
        <v>0</v>
      </c>
      <c r="D84" s="221"/>
      <c r="E84" s="222"/>
      <c r="F84" s="221"/>
      <c r="G84" s="222"/>
      <c r="H84" s="221"/>
      <c r="I84" s="222"/>
      <c r="J84" s="221"/>
      <c r="K84" s="222"/>
      <c r="L84" s="221"/>
      <c r="M84" s="222"/>
      <c r="N84" s="221"/>
      <c r="O84" s="222"/>
      <c r="P84" s="221"/>
      <c r="Q84" s="222"/>
      <c r="R84" s="221"/>
      <c r="S84" s="222"/>
      <c r="T84" s="221"/>
      <c r="U84" s="222"/>
      <c r="V84" s="221"/>
      <c r="W84" s="222"/>
      <c r="X84" s="221"/>
      <c r="Y84" s="222"/>
      <c r="Z84" s="221"/>
      <c r="AA84" s="222"/>
      <c r="AB84" s="221"/>
      <c r="AC84" s="222"/>
      <c r="AD84" s="221"/>
      <c r="AE84" s="222"/>
      <c r="AF84" s="221"/>
      <c r="AG84" s="222"/>
      <c r="AH84" s="221"/>
      <c r="AI84" s="222"/>
      <c r="AJ84" s="221"/>
      <c r="AK84" s="222"/>
      <c r="AL84" s="221"/>
      <c r="AM84" s="222"/>
      <c r="AN84" s="221"/>
      <c r="AO84" s="222"/>
      <c r="AP84" s="221"/>
      <c r="AQ84" s="222"/>
      <c r="AR84" s="221"/>
      <c r="AS84" s="222"/>
      <c r="AT84" s="221"/>
      <c r="AU84" s="222"/>
      <c r="AV84" s="221"/>
      <c r="AW84" s="222"/>
      <c r="AX84" s="221"/>
      <c r="AY84" s="222"/>
      <c r="AZ84" s="221"/>
      <c r="BA84" s="222"/>
      <c r="BB84" s="221"/>
      <c r="BC84" s="222"/>
      <c r="BD84" s="221"/>
      <c r="BE84" s="222"/>
      <c r="BF84" s="221"/>
      <c r="BG84" s="222"/>
      <c r="BH84" s="221"/>
      <c r="BI84" s="222"/>
      <c r="BJ84" s="221"/>
      <c r="BK84" s="222"/>
      <c r="BL84" s="221"/>
      <c r="BM84" s="223"/>
    </row>
    <row r="85" spans="1:65" s="43" customFormat="1">
      <c r="A85" s="45"/>
      <c r="B85" s="361"/>
      <c r="C85" s="55">
        <f>Setting!J10</f>
        <v>0</v>
      </c>
      <c r="D85" s="227"/>
      <c r="E85" s="228"/>
      <c r="F85" s="227"/>
      <c r="G85" s="228"/>
      <c r="H85" s="227"/>
      <c r="I85" s="228"/>
      <c r="J85" s="227"/>
      <c r="K85" s="228"/>
      <c r="L85" s="227"/>
      <c r="M85" s="228"/>
      <c r="N85" s="227"/>
      <c r="O85" s="228"/>
      <c r="P85" s="227"/>
      <c r="Q85" s="228"/>
      <c r="R85" s="227"/>
      <c r="S85" s="228"/>
      <c r="T85" s="227"/>
      <c r="U85" s="228"/>
      <c r="V85" s="227"/>
      <c r="W85" s="228"/>
      <c r="X85" s="227"/>
      <c r="Y85" s="228"/>
      <c r="Z85" s="227"/>
      <c r="AA85" s="228"/>
      <c r="AB85" s="227"/>
      <c r="AC85" s="228"/>
      <c r="AD85" s="227"/>
      <c r="AE85" s="228"/>
      <c r="AF85" s="227"/>
      <c r="AG85" s="228"/>
      <c r="AH85" s="227"/>
      <c r="AI85" s="228"/>
      <c r="AJ85" s="227"/>
      <c r="AK85" s="228"/>
      <c r="AL85" s="227"/>
      <c r="AM85" s="228"/>
      <c r="AN85" s="227"/>
      <c r="AO85" s="228"/>
      <c r="AP85" s="227"/>
      <c r="AQ85" s="228"/>
      <c r="AR85" s="227"/>
      <c r="AS85" s="228"/>
      <c r="AT85" s="227"/>
      <c r="AU85" s="228"/>
      <c r="AV85" s="227"/>
      <c r="AW85" s="228"/>
      <c r="AX85" s="227"/>
      <c r="AY85" s="228"/>
      <c r="AZ85" s="227"/>
      <c r="BA85" s="228"/>
      <c r="BB85" s="227"/>
      <c r="BC85" s="228"/>
      <c r="BD85" s="227"/>
      <c r="BE85" s="228"/>
      <c r="BF85" s="227"/>
      <c r="BG85" s="228"/>
      <c r="BH85" s="227"/>
      <c r="BI85" s="228"/>
      <c r="BJ85" s="227"/>
      <c r="BK85" s="228"/>
      <c r="BL85" s="227"/>
      <c r="BM85" s="229"/>
    </row>
    <row r="86" spans="1:65" s="43" customFormat="1">
      <c r="A86" s="45"/>
      <c r="B86" s="361"/>
      <c r="C86" s="59">
        <f>Setting!J11</f>
        <v>0</v>
      </c>
      <c r="D86" s="221"/>
      <c r="E86" s="222"/>
      <c r="F86" s="221"/>
      <c r="G86" s="222"/>
      <c r="H86" s="221"/>
      <c r="I86" s="222"/>
      <c r="J86" s="221"/>
      <c r="K86" s="222"/>
      <c r="L86" s="221"/>
      <c r="M86" s="222"/>
      <c r="N86" s="221"/>
      <c r="O86" s="222"/>
      <c r="P86" s="221"/>
      <c r="Q86" s="222"/>
      <c r="R86" s="221"/>
      <c r="S86" s="222"/>
      <c r="T86" s="221"/>
      <c r="U86" s="222"/>
      <c r="V86" s="221"/>
      <c r="W86" s="222"/>
      <c r="X86" s="221"/>
      <c r="Y86" s="222"/>
      <c r="Z86" s="221"/>
      <c r="AA86" s="222"/>
      <c r="AB86" s="221"/>
      <c r="AC86" s="222"/>
      <c r="AD86" s="221"/>
      <c r="AE86" s="222"/>
      <c r="AF86" s="221"/>
      <c r="AG86" s="222"/>
      <c r="AH86" s="221"/>
      <c r="AI86" s="222"/>
      <c r="AJ86" s="221"/>
      <c r="AK86" s="222"/>
      <c r="AL86" s="221"/>
      <c r="AM86" s="222"/>
      <c r="AN86" s="221"/>
      <c r="AO86" s="222"/>
      <c r="AP86" s="221"/>
      <c r="AQ86" s="222"/>
      <c r="AR86" s="221"/>
      <c r="AS86" s="222"/>
      <c r="AT86" s="221"/>
      <c r="AU86" s="222"/>
      <c r="AV86" s="221"/>
      <c r="AW86" s="222"/>
      <c r="AX86" s="221"/>
      <c r="AY86" s="222"/>
      <c r="AZ86" s="221"/>
      <c r="BA86" s="222"/>
      <c r="BB86" s="221"/>
      <c r="BC86" s="222"/>
      <c r="BD86" s="221"/>
      <c r="BE86" s="222"/>
      <c r="BF86" s="221"/>
      <c r="BG86" s="222"/>
      <c r="BH86" s="221"/>
      <c r="BI86" s="222"/>
      <c r="BJ86" s="221"/>
      <c r="BK86" s="222"/>
      <c r="BL86" s="221"/>
      <c r="BM86" s="223"/>
    </row>
    <row r="87" spans="1:65" s="43" customFormat="1">
      <c r="A87" s="45"/>
      <c r="B87" s="361"/>
      <c r="C87" s="55">
        <f>Setting!J12</f>
        <v>0</v>
      </c>
      <c r="D87" s="227"/>
      <c r="E87" s="228"/>
      <c r="F87" s="227"/>
      <c r="G87" s="228"/>
      <c r="H87" s="227"/>
      <c r="I87" s="228"/>
      <c r="J87" s="227"/>
      <c r="K87" s="228"/>
      <c r="L87" s="227"/>
      <c r="M87" s="228"/>
      <c r="N87" s="227"/>
      <c r="O87" s="228"/>
      <c r="P87" s="227"/>
      <c r="Q87" s="228"/>
      <c r="R87" s="227"/>
      <c r="S87" s="228"/>
      <c r="T87" s="227"/>
      <c r="U87" s="228"/>
      <c r="V87" s="227"/>
      <c r="W87" s="228"/>
      <c r="X87" s="227"/>
      <c r="Y87" s="228"/>
      <c r="Z87" s="227"/>
      <c r="AA87" s="228"/>
      <c r="AB87" s="227"/>
      <c r="AC87" s="228"/>
      <c r="AD87" s="227"/>
      <c r="AE87" s="228"/>
      <c r="AF87" s="227"/>
      <c r="AG87" s="228"/>
      <c r="AH87" s="227"/>
      <c r="AI87" s="228"/>
      <c r="AJ87" s="227"/>
      <c r="AK87" s="228"/>
      <c r="AL87" s="227"/>
      <c r="AM87" s="228"/>
      <c r="AN87" s="227"/>
      <c r="AO87" s="228"/>
      <c r="AP87" s="227"/>
      <c r="AQ87" s="228"/>
      <c r="AR87" s="227"/>
      <c r="AS87" s="228"/>
      <c r="AT87" s="227"/>
      <c r="AU87" s="228"/>
      <c r="AV87" s="227"/>
      <c r="AW87" s="228"/>
      <c r="AX87" s="227"/>
      <c r="AY87" s="228"/>
      <c r="AZ87" s="227"/>
      <c r="BA87" s="228"/>
      <c r="BB87" s="227"/>
      <c r="BC87" s="228"/>
      <c r="BD87" s="227"/>
      <c r="BE87" s="228"/>
      <c r="BF87" s="227"/>
      <c r="BG87" s="228"/>
      <c r="BH87" s="227"/>
      <c r="BI87" s="228"/>
      <c r="BJ87" s="227"/>
      <c r="BK87" s="228"/>
      <c r="BL87" s="227"/>
      <c r="BM87" s="229"/>
    </row>
    <row r="88" spans="1:65" s="43" customFormat="1">
      <c r="A88" s="45"/>
      <c r="B88" s="361"/>
      <c r="C88" s="59">
        <f>Setting!J13</f>
        <v>0</v>
      </c>
      <c r="D88" s="221"/>
      <c r="E88" s="222"/>
      <c r="F88" s="221"/>
      <c r="G88" s="222"/>
      <c r="H88" s="221"/>
      <c r="I88" s="222"/>
      <c r="J88" s="221"/>
      <c r="K88" s="222"/>
      <c r="L88" s="221"/>
      <c r="M88" s="222"/>
      <c r="N88" s="221"/>
      <c r="O88" s="222"/>
      <c r="P88" s="221"/>
      <c r="Q88" s="222"/>
      <c r="R88" s="221"/>
      <c r="S88" s="222"/>
      <c r="T88" s="221"/>
      <c r="U88" s="222"/>
      <c r="V88" s="221"/>
      <c r="W88" s="222"/>
      <c r="X88" s="221"/>
      <c r="Y88" s="222"/>
      <c r="Z88" s="221"/>
      <c r="AA88" s="222"/>
      <c r="AB88" s="221"/>
      <c r="AC88" s="222"/>
      <c r="AD88" s="221"/>
      <c r="AE88" s="222"/>
      <c r="AF88" s="221"/>
      <c r="AG88" s="222"/>
      <c r="AH88" s="221"/>
      <c r="AI88" s="222"/>
      <c r="AJ88" s="221"/>
      <c r="AK88" s="222"/>
      <c r="AL88" s="221"/>
      <c r="AM88" s="222"/>
      <c r="AN88" s="221"/>
      <c r="AO88" s="222"/>
      <c r="AP88" s="221"/>
      <c r="AQ88" s="222"/>
      <c r="AR88" s="221"/>
      <c r="AS88" s="222"/>
      <c r="AT88" s="221"/>
      <c r="AU88" s="222"/>
      <c r="AV88" s="221"/>
      <c r="AW88" s="222"/>
      <c r="AX88" s="221"/>
      <c r="AY88" s="222"/>
      <c r="AZ88" s="221"/>
      <c r="BA88" s="222"/>
      <c r="BB88" s="221"/>
      <c r="BC88" s="222"/>
      <c r="BD88" s="221"/>
      <c r="BE88" s="222"/>
      <c r="BF88" s="221"/>
      <c r="BG88" s="222"/>
      <c r="BH88" s="221"/>
      <c r="BI88" s="222"/>
      <c r="BJ88" s="221"/>
      <c r="BK88" s="222"/>
      <c r="BL88" s="221"/>
      <c r="BM88" s="223"/>
    </row>
    <row r="89" spans="1:65" s="43" customFormat="1">
      <c r="A89" s="45"/>
      <c r="B89" s="361"/>
      <c r="C89" s="78">
        <f>Setting!J14</f>
        <v>0</v>
      </c>
      <c r="D89" s="230"/>
      <c r="E89" s="228"/>
      <c r="F89" s="230"/>
      <c r="G89" s="228"/>
      <c r="H89" s="230"/>
      <c r="I89" s="228"/>
      <c r="J89" s="230"/>
      <c r="K89" s="228"/>
      <c r="L89" s="230"/>
      <c r="M89" s="228"/>
      <c r="N89" s="230"/>
      <c r="O89" s="228"/>
      <c r="P89" s="230"/>
      <c r="Q89" s="228"/>
      <c r="R89" s="230"/>
      <c r="S89" s="228"/>
      <c r="T89" s="230"/>
      <c r="U89" s="228"/>
      <c r="V89" s="230"/>
      <c r="W89" s="228"/>
      <c r="X89" s="230"/>
      <c r="Y89" s="228"/>
      <c r="Z89" s="230"/>
      <c r="AA89" s="228"/>
      <c r="AB89" s="230"/>
      <c r="AC89" s="228"/>
      <c r="AD89" s="230"/>
      <c r="AE89" s="228"/>
      <c r="AF89" s="230"/>
      <c r="AG89" s="228"/>
      <c r="AH89" s="230"/>
      <c r="AI89" s="228"/>
      <c r="AJ89" s="230"/>
      <c r="AK89" s="228"/>
      <c r="AL89" s="230"/>
      <c r="AM89" s="228"/>
      <c r="AN89" s="230"/>
      <c r="AO89" s="228"/>
      <c r="AP89" s="230"/>
      <c r="AQ89" s="228"/>
      <c r="AR89" s="230"/>
      <c r="AS89" s="228"/>
      <c r="AT89" s="230"/>
      <c r="AU89" s="228"/>
      <c r="AV89" s="230"/>
      <c r="AW89" s="228"/>
      <c r="AX89" s="230"/>
      <c r="AY89" s="228"/>
      <c r="AZ89" s="230"/>
      <c r="BA89" s="228"/>
      <c r="BB89" s="230"/>
      <c r="BC89" s="228"/>
      <c r="BD89" s="230"/>
      <c r="BE89" s="228"/>
      <c r="BF89" s="230"/>
      <c r="BG89" s="228"/>
      <c r="BH89" s="230"/>
      <c r="BI89" s="228"/>
      <c r="BJ89" s="230"/>
      <c r="BK89" s="228"/>
      <c r="BL89" s="230"/>
      <c r="BM89" s="229"/>
    </row>
    <row r="90" spans="1:65" s="43" customFormat="1" ht="19" thickBot="1">
      <c r="A90" s="45"/>
      <c r="B90" s="361"/>
      <c r="C90" s="74" t="s">
        <v>40</v>
      </c>
      <c r="D90" s="357"/>
      <c r="E90" s="358"/>
      <c r="F90" s="357"/>
      <c r="G90" s="358"/>
      <c r="H90" s="357"/>
      <c r="I90" s="358"/>
      <c r="J90" s="357"/>
      <c r="K90" s="358"/>
      <c r="L90" s="357"/>
      <c r="M90" s="358"/>
      <c r="N90" s="357"/>
      <c r="O90" s="358"/>
      <c r="P90" s="357"/>
      <c r="Q90" s="358"/>
      <c r="R90" s="357"/>
      <c r="S90" s="358"/>
      <c r="T90" s="357"/>
      <c r="U90" s="358"/>
      <c r="V90" s="357"/>
      <c r="W90" s="358"/>
      <c r="X90" s="357"/>
      <c r="Y90" s="358"/>
      <c r="Z90" s="357"/>
      <c r="AA90" s="358"/>
      <c r="AB90" s="357"/>
      <c r="AC90" s="358"/>
      <c r="AD90" s="357"/>
      <c r="AE90" s="358"/>
      <c r="AF90" s="357"/>
      <c r="AG90" s="358"/>
      <c r="AH90" s="357"/>
      <c r="AI90" s="358"/>
      <c r="AJ90" s="357"/>
      <c r="AK90" s="358"/>
      <c r="AL90" s="357"/>
      <c r="AM90" s="358"/>
      <c r="AN90" s="357"/>
      <c r="AO90" s="358"/>
      <c r="AP90" s="357"/>
      <c r="AQ90" s="358"/>
      <c r="AR90" s="357"/>
      <c r="AS90" s="358"/>
      <c r="AT90" s="357"/>
      <c r="AU90" s="358"/>
      <c r="AV90" s="357"/>
      <c r="AW90" s="358"/>
      <c r="AX90" s="357"/>
      <c r="AY90" s="358"/>
      <c r="AZ90" s="357"/>
      <c r="BA90" s="358"/>
      <c r="BB90" s="357"/>
      <c r="BC90" s="358"/>
      <c r="BD90" s="357"/>
      <c r="BE90" s="358"/>
      <c r="BF90" s="357"/>
      <c r="BG90" s="358"/>
      <c r="BH90" s="357"/>
      <c r="BI90" s="358"/>
      <c r="BJ90" s="357"/>
      <c r="BK90" s="358"/>
      <c r="BL90" s="357"/>
      <c r="BM90" s="359"/>
    </row>
    <row r="91" spans="1:65" s="43" customFormat="1" ht="20" thickTop="1" thickBot="1">
      <c r="A91" s="45"/>
      <c r="B91" s="362"/>
      <c r="C91" s="79" t="s">
        <v>33</v>
      </c>
      <c r="D91" s="349">
        <f>SUM(D80:D89)</f>
        <v>0</v>
      </c>
      <c r="E91" s="350"/>
      <c r="F91" s="349">
        <f>SUM(F80:F89)</f>
        <v>0</v>
      </c>
      <c r="G91" s="350"/>
      <c r="H91" s="349">
        <f>SUM(H80:H89)</f>
        <v>0</v>
      </c>
      <c r="I91" s="350"/>
      <c r="J91" s="349">
        <f>SUM(J80:J89)</f>
        <v>0</v>
      </c>
      <c r="K91" s="350"/>
      <c r="L91" s="349">
        <f>SUM(L80:L89)</f>
        <v>0</v>
      </c>
      <c r="M91" s="350"/>
      <c r="N91" s="349">
        <f>SUM(N80:N89)</f>
        <v>0</v>
      </c>
      <c r="O91" s="350"/>
      <c r="P91" s="349">
        <f>SUM(P80:P89)</f>
        <v>0</v>
      </c>
      <c r="Q91" s="350"/>
      <c r="R91" s="349">
        <f>SUM(R80:R89)</f>
        <v>0</v>
      </c>
      <c r="S91" s="350"/>
      <c r="T91" s="349">
        <f>SUM(T80:T89)</f>
        <v>0</v>
      </c>
      <c r="U91" s="350"/>
      <c r="V91" s="349">
        <f>SUM(V80:V89)</f>
        <v>0</v>
      </c>
      <c r="W91" s="350"/>
      <c r="X91" s="349">
        <f>SUM(X80:X89)</f>
        <v>0</v>
      </c>
      <c r="Y91" s="350"/>
      <c r="Z91" s="349">
        <f>SUM(Z80:Z89)</f>
        <v>0</v>
      </c>
      <c r="AA91" s="350"/>
      <c r="AB91" s="349">
        <f>SUM(AB80:AB89)</f>
        <v>0</v>
      </c>
      <c r="AC91" s="350"/>
      <c r="AD91" s="349">
        <f>SUM(AD80:AD89)</f>
        <v>0</v>
      </c>
      <c r="AE91" s="350"/>
      <c r="AF91" s="349">
        <f>SUM(AF80:AF89)</f>
        <v>0</v>
      </c>
      <c r="AG91" s="350"/>
      <c r="AH91" s="349">
        <f>SUM(AH80:AH89)</f>
        <v>0</v>
      </c>
      <c r="AI91" s="350"/>
      <c r="AJ91" s="349">
        <f>SUM(AJ80:AJ89)</f>
        <v>0</v>
      </c>
      <c r="AK91" s="350"/>
      <c r="AL91" s="349">
        <f>SUM(AL80:AL89)</f>
        <v>0</v>
      </c>
      <c r="AM91" s="350"/>
      <c r="AN91" s="349">
        <f>SUM(AN80:AN89)</f>
        <v>0</v>
      </c>
      <c r="AO91" s="350"/>
      <c r="AP91" s="349">
        <f>SUM(AP80:AP89)</f>
        <v>0</v>
      </c>
      <c r="AQ91" s="350"/>
      <c r="AR91" s="349">
        <f>SUM(AR80:AR89)</f>
        <v>0</v>
      </c>
      <c r="AS91" s="350"/>
      <c r="AT91" s="349">
        <f>SUM(AT80:AT89)</f>
        <v>0</v>
      </c>
      <c r="AU91" s="350"/>
      <c r="AV91" s="349">
        <f>SUM(AV80:AV89)</f>
        <v>0</v>
      </c>
      <c r="AW91" s="350"/>
      <c r="AX91" s="349">
        <f>SUM(AX80:AX89)</f>
        <v>0</v>
      </c>
      <c r="AY91" s="350"/>
      <c r="AZ91" s="349">
        <f>SUM(AZ80:AZ89)</f>
        <v>0</v>
      </c>
      <c r="BA91" s="350"/>
      <c r="BB91" s="349">
        <f>SUM(BB80:BB89)</f>
        <v>0</v>
      </c>
      <c r="BC91" s="350"/>
      <c r="BD91" s="349">
        <f>SUM(BD80:BD89)</f>
        <v>0</v>
      </c>
      <c r="BE91" s="350"/>
      <c r="BF91" s="349">
        <f>SUM(BF80:BF89)</f>
        <v>0</v>
      </c>
      <c r="BG91" s="350"/>
      <c r="BH91" s="349">
        <f>SUM(BH80:BH89)</f>
        <v>0</v>
      </c>
      <c r="BI91" s="350"/>
      <c r="BJ91" s="349">
        <f>SUM(BJ80:BJ89)</f>
        <v>0</v>
      </c>
      <c r="BK91" s="350"/>
      <c r="BL91" s="349">
        <f>SUM(BL80:BL89)</f>
        <v>0</v>
      </c>
      <c r="BM91" s="351"/>
    </row>
    <row r="92" spans="1:65" s="43" customFormat="1" ht="25" customHeight="1" thickTop="1">
      <c r="A92" s="45"/>
      <c r="B92" s="360" t="s">
        <v>39</v>
      </c>
      <c r="C92" s="109" t="s">
        <v>39</v>
      </c>
      <c r="D92" s="221"/>
      <c r="E92" s="222"/>
      <c r="F92" s="221"/>
      <c r="G92" s="222"/>
      <c r="H92" s="221"/>
      <c r="I92" s="222"/>
      <c r="J92" s="221"/>
      <c r="K92" s="222"/>
      <c r="L92" s="221"/>
      <c r="M92" s="222"/>
      <c r="N92" s="221"/>
      <c r="O92" s="222"/>
      <c r="P92" s="221"/>
      <c r="Q92" s="222"/>
      <c r="R92" s="221"/>
      <c r="S92" s="222"/>
      <c r="T92" s="221"/>
      <c r="U92" s="222"/>
      <c r="V92" s="221"/>
      <c r="W92" s="222"/>
      <c r="X92" s="221"/>
      <c r="Y92" s="222"/>
      <c r="Z92" s="221"/>
      <c r="AA92" s="222"/>
      <c r="AB92" s="221"/>
      <c r="AC92" s="222"/>
      <c r="AD92" s="221"/>
      <c r="AE92" s="222"/>
      <c r="AF92" s="221"/>
      <c r="AG92" s="222"/>
      <c r="AH92" s="221"/>
      <c r="AI92" s="222"/>
      <c r="AJ92" s="221"/>
      <c r="AK92" s="222"/>
      <c r="AL92" s="221"/>
      <c r="AM92" s="222"/>
      <c r="AN92" s="221"/>
      <c r="AO92" s="222"/>
      <c r="AP92" s="221"/>
      <c r="AQ92" s="222"/>
      <c r="AR92" s="221"/>
      <c r="AS92" s="222"/>
      <c r="AT92" s="221"/>
      <c r="AU92" s="222"/>
      <c r="AV92" s="221"/>
      <c r="AW92" s="222"/>
      <c r="AX92" s="221"/>
      <c r="AY92" s="222"/>
      <c r="AZ92" s="221"/>
      <c r="BA92" s="222"/>
      <c r="BB92" s="221"/>
      <c r="BC92" s="222"/>
      <c r="BD92" s="221"/>
      <c r="BE92" s="222"/>
      <c r="BF92" s="221"/>
      <c r="BG92" s="222"/>
      <c r="BH92" s="221"/>
      <c r="BI92" s="222"/>
      <c r="BJ92" s="221"/>
      <c r="BK92" s="222"/>
      <c r="BL92" s="221"/>
      <c r="BM92" s="223"/>
    </row>
    <row r="93" spans="1:65" s="43" customFormat="1" ht="18.75" customHeight="1">
      <c r="A93" s="45"/>
      <c r="B93" s="361"/>
      <c r="C93" s="110">
        <v>1</v>
      </c>
      <c r="D93" s="230"/>
      <c r="E93" s="228"/>
      <c r="F93" s="230"/>
      <c r="G93" s="228"/>
      <c r="H93" s="230"/>
      <c r="I93" s="228"/>
      <c r="J93" s="230"/>
      <c r="K93" s="228"/>
      <c r="L93" s="230"/>
      <c r="M93" s="228"/>
      <c r="N93" s="230"/>
      <c r="O93" s="228"/>
      <c r="P93" s="230"/>
      <c r="Q93" s="228"/>
      <c r="R93" s="230"/>
      <c r="S93" s="228"/>
      <c r="T93" s="230"/>
      <c r="U93" s="228"/>
      <c r="V93" s="230"/>
      <c r="W93" s="228"/>
      <c r="X93" s="230"/>
      <c r="Y93" s="228"/>
      <c r="Z93" s="230"/>
      <c r="AA93" s="228"/>
      <c r="AB93" s="230"/>
      <c r="AC93" s="228"/>
      <c r="AD93" s="230"/>
      <c r="AE93" s="228"/>
      <c r="AF93" s="230"/>
      <c r="AG93" s="228"/>
      <c r="AH93" s="230"/>
      <c r="AI93" s="228"/>
      <c r="AJ93" s="230"/>
      <c r="AK93" s="228"/>
      <c r="AL93" s="230"/>
      <c r="AM93" s="228"/>
      <c r="AN93" s="230"/>
      <c r="AO93" s="228"/>
      <c r="AP93" s="230"/>
      <c r="AQ93" s="228"/>
      <c r="AR93" s="230"/>
      <c r="AS93" s="228"/>
      <c r="AT93" s="230"/>
      <c r="AU93" s="228"/>
      <c r="AV93" s="230"/>
      <c r="AW93" s="228"/>
      <c r="AX93" s="230"/>
      <c r="AY93" s="228"/>
      <c r="AZ93" s="230"/>
      <c r="BA93" s="228"/>
      <c r="BB93" s="230"/>
      <c r="BC93" s="228"/>
      <c r="BD93" s="230"/>
      <c r="BE93" s="228"/>
      <c r="BF93" s="230"/>
      <c r="BG93" s="228"/>
      <c r="BH93" s="230"/>
      <c r="BI93" s="228"/>
      <c r="BJ93" s="230"/>
      <c r="BK93" s="228"/>
      <c r="BL93" s="230"/>
      <c r="BM93" s="229"/>
    </row>
    <row r="94" spans="1:65" s="43" customFormat="1" ht="19" thickBot="1">
      <c r="A94" s="45"/>
      <c r="B94" s="361"/>
      <c r="C94" s="74" t="s">
        <v>40</v>
      </c>
      <c r="D94" s="357"/>
      <c r="E94" s="358"/>
      <c r="F94" s="357"/>
      <c r="G94" s="358"/>
      <c r="H94" s="357"/>
      <c r="I94" s="358"/>
      <c r="J94" s="357"/>
      <c r="K94" s="358"/>
      <c r="L94" s="357"/>
      <c r="M94" s="358"/>
      <c r="N94" s="357"/>
      <c r="O94" s="358"/>
      <c r="P94" s="357"/>
      <c r="Q94" s="358"/>
      <c r="R94" s="357"/>
      <c r="S94" s="358"/>
      <c r="T94" s="357"/>
      <c r="U94" s="358"/>
      <c r="V94" s="357"/>
      <c r="W94" s="358"/>
      <c r="X94" s="357"/>
      <c r="Y94" s="358"/>
      <c r="Z94" s="357"/>
      <c r="AA94" s="358"/>
      <c r="AB94" s="357"/>
      <c r="AC94" s="358"/>
      <c r="AD94" s="357"/>
      <c r="AE94" s="358"/>
      <c r="AF94" s="357"/>
      <c r="AG94" s="358"/>
      <c r="AH94" s="357"/>
      <c r="AI94" s="358"/>
      <c r="AJ94" s="357"/>
      <c r="AK94" s="358"/>
      <c r="AL94" s="357"/>
      <c r="AM94" s="358"/>
      <c r="AN94" s="357"/>
      <c r="AO94" s="358"/>
      <c r="AP94" s="357"/>
      <c r="AQ94" s="358"/>
      <c r="AR94" s="357"/>
      <c r="AS94" s="358"/>
      <c r="AT94" s="357"/>
      <c r="AU94" s="358"/>
      <c r="AV94" s="357"/>
      <c r="AW94" s="358"/>
      <c r="AX94" s="357"/>
      <c r="AY94" s="358"/>
      <c r="AZ94" s="357"/>
      <c r="BA94" s="358"/>
      <c r="BB94" s="357"/>
      <c r="BC94" s="358"/>
      <c r="BD94" s="357"/>
      <c r="BE94" s="358"/>
      <c r="BF94" s="357"/>
      <c r="BG94" s="358"/>
      <c r="BH94" s="357"/>
      <c r="BI94" s="358"/>
      <c r="BJ94" s="357"/>
      <c r="BK94" s="358"/>
      <c r="BL94" s="357"/>
      <c r="BM94" s="359"/>
    </row>
    <row r="95" spans="1:65" s="43" customFormat="1" ht="20" thickTop="1" thickBot="1">
      <c r="A95" s="45"/>
      <c r="B95" s="362"/>
      <c r="C95" s="79" t="s">
        <v>33</v>
      </c>
      <c r="D95" s="349">
        <f>SUM(D92:D94)</f>
        <v>0</v>
      </c>
      <c r="E95" s="350"/>
      <c r="F95" s="349">
        <f t="shared" ref="F95" si="328">SUM(F92:F94)</f>
        <v>0</v>
      </c>
      <c r="G95" s="350"/>
      <c r="H95" s="349">
        <f t="shared" ref="H95" si="329">SUM(H92:H94)</f>
        <v>0</v>
      </c>
      <c r="I95" s="350"/>
      <c r="J95" s="349">
        <f t="shared" ref="J95" si="330">SUM(J92:J94)</f>
        <v>0</v>
      </c>
      <c r="K95" s="350"/>
      <c r="L95" s="349">
        <f t="shared" ref="L95" si="331">SUM(L92:L94)</f>
        <v>0</v>
      </c>
      <c r="M95" s="350"/>
      <c r="N95" s="349">
        <f t="shared" ref="N95" si="332">SUM(N92:N94)</f>
        <v>0</v>
      </c>
      <c r="O95" s="350"/>
      <c r="P95" s="349">
        <f t="shared" ref="P95" si="333">SUM(P92:P94)</f>
        <v>0</v>
      </c>
      <c r="Q95" s="350"/>
      <c r="R95" s="349">
        <f t="shared" ref="R95" si="334">SUM(R92:R94)</f>
        <v>0</v>
      </c>
      <c r="S95" s="350"/>
      <c r="T95" s="349">
        <f t="shared" ref="T95" si="335">SUM(T92:T94)</f>
        <v>0</v>
      </c>
      <c r="U95" s="350"/>
      <c r="V95" s="349">
        <f t="shared" ref="V95" si="336">SUM(V92:V94)</f>
        <v>0</v>
      </c>
      <c r="W95" s="350"/>
      <c r="X95" s="349">
        <f t="shared" ref="X95" si="337">SUM(X92:X94)</f>
        <v>0</v>
      </c>
      <c r="Y95" s="350"/>
      <c r="Z95" s="349">
        <f t="shared" ref="Z95" si="338">SUM(Z92:Z94)</f>
        <v>0</v>
      </c>
      <c r="AA95" s="350"/>
      <c r="AB95" s="349">
        <f t="shared" ref="AB95" si="339">SUM(AB92:AB94)</f>
        <v>0</v>
      </c>
      <c r="AC95" s="350"/>
      <c r="AD95" s="349">
        <f t="shared" ref="AD95" si="340">SUM(AD92:AD94)</f>
        <v>0</v>
      </c>
      <c r="AE95" s="350"/>
      <c r="AF95" s="349">
        <f t="shared" ref="AF95" si="341">SUM(AF92:AF94)</f>
        <v>0</v>
      </c>
      <c r="AG95" s="350"/>
      <c r="AH95" s="349">
        <f t="shared" ref="AH95" si="342">SUM(AH92:AH94)</f>
        <v>0</v>
      </c>
      <c r="AI95" s="350"/>
      <c r="AJ95" s="349">
        <f t="shared" ref="AJ95" si="343">SUM(AJ92:AJ94)</f>
        <v>0</v>
      </c>
      <c r="AK95" s="350"/>
      <c r="AL95" s="349">
        <f t="shared" ref="AL95" si="344">SUM(AL92:AL94)</f>
        <v>0</v>
      </c>
      <c r="AM95" s="350"/>
      <c r="AN95" s="349">
        <f t="shared" ref="AN95" si="345">SUM(AN92:AN94)</f>
        <v>0</v>
      </c>
      <c r="AO95" s="350"/>
      <c r="AP95" s="349">
        <f t="shared" ref="AP95" si="346">SUM(AP92:AP94)</f>
        <v>0</v>
      </c>
      <c r="AQ95" s="350"/>
      <c r="AR95" s="349">
        <f t="shared" ref="AR95" si="347">SUM(AR92:AR94)</f>
        <v>0</v>
      </c>
      <c r="AS95" s="350"/>
      <c r="AT95" s="349">
        <f t="shared" ref="AT95" si="348">SUM(AT92:AT94)</f>
        <v>0</v>
      </c>
      <c r="AU95" s="350"/>
      <c r="AV95" s="349">
        <f t="shared" ref="AV95" si="349">SUM(AV92:AV94)</f>
        <v>0</v>
      </c>
      <c r="AW95" s="350"/>
      <c r="AX95" s="349">
        <f t="shared" ref="AX95" si="350">SUM(AX92:AX94)</f>
        <v>0</v>
      </c>
      <c r="AY95" s="350"/>
      <c r="AZ95" s="349">
        <f t="shared" ref="AZ95" si="351">SUM(AZ92:AZ94)</f>
        <v>0</v>
      </c>
      <c r="BA95" s="350"/>
      <c r="BB95" s="349">
        <f t="shared" ref="BB95" si="352">SUM(BB92:BB94)</f>
        <v>0</v>
      </c>
      <c r="BC95" s="350"/>
      <c r="BD95" s="349">
        <f t="shared" ref="BD95" si="353">SUM(BD92:BD94)</f>
        <v>0</v>
      </c>
      <c r="BE95" s="350"/>
      <c r="BF95" s="349">
        <f t="shared" ref="BF95" si="354">SUM(BF92:BF94)</f>
        <v>0</v>
      </c>
      <c r="BG95" s="350"/>
      <c r="BH95" s="349">
        <f t="shared" ref="BH95" si="355">SUM(BH92:BH94)</f>
        <v>0</v>
      </c>
      <c r="BI95" s="350"/>
      <c r="BJ95" s="349">
        <f t="shared" ref="BJ95" si="356">SUM(BJ92:BJ94)</f>
        <v>0</v>
      </c>
      <c r="BK95" s="350"/>
      <c r="BL95" s="349">
        <f t="shared" ref="BL95" si="357">SUM(BL92:BL94)</f>
        <v>0</v>
      </c>
      <c r="BM95" s="351"/>
    </row>
    <row r="96" spans="1:65" s="43" customFormat="1" ht="19" thickTop="1">
      <c r="B96" s="352" t="s">
        <v>15</v>
      </c>
      <c r="C96" s="59">
        <f>Setting!L5</f>
        <v>0</v>
      </c>
      <c r="D96" s="221"/>
      <c r="E96" s="216"/>
      <c r="F96" s="221"/>
      <c r="G96" s="216"/>
      <c r="H96" s="221"/>
      <c r="I96" s="216"/>
      <c r="J96" s="221"/>
      <c r="K96" s="216"/>
      <c r="L96" s="221"/>
      <c r="M96" s="216"/>
      <c r="N96" s="221"/>
      <c r="O96" s="216"/>
      <c r="P96" s="221"/>
      <c r="Q96" s="216"/>
      <c r="R96" s="221"/>
      <c r="S96" s="216"/>
      <c r="T96" s="221"/>
      <c r="U96" s="216"/>
      <c r="V96" s="221"/>
      <c r="W96" s="216"/>
      <c r="X96" s="221"/>
      <c r="Y96" s="216"/>
      <c r="Z96" s="221"/>
      <c r="AA96" s="216"/>
      <c r="AB96" s="221"/>
      <c r="AC96" s="216"/>
      <c r="AD96" s="221"/>
      <c r="AE96" s="216"/>
      <c r="AF96" s="221"/>
      <c r="AG96" s="216"/>
      <c r="AH96" s="221"/>
      <c r="AI96" s="216"/>
      <c r="AJ96" s="221"/>
      <c r="AK96" s="216"/>
      <c r="AL96" s="221"/>
      <c r="AM96" s="216"/>
      <c r="AN96" s="221"/>
      <c r="AO96" s="216"/>
      <c r="AP96" s="221"/>
      <c r="AQ96" s="216"/>
      <c r="AR96" s="221"/>
      <c r="AS96" s="216"/>
      <c r="AT96" s="221"/>
      <c r="AU96" s="216"/>
      <c r="AV96" s="221"/>
      <c r="AW96" s="216"/>
      <c r="AX96" s="221"/>
      <c r="AY96" s="216"/>
      <c r="AZ96" s="221"/>
      <c r="BA96" s="216"/>
      <c r="BB96" s="221"/>
      <c r="BC96" s="216"/>
      <c r="BD96" s="221"/>
      <c r="BE96" s="216"/>
      <c r="BF96" s="221"/>
      <c r="BG96" s="216"/>
      <c r="BH96" s="221"/>
      <c r="BI96" s="216"/>
      <c r="BJ96" s="221"/>
      <c r="BK96" s="216"/>
      <c r="BL96" s="221"/>
      <c r="BM96" s="217"/>
    </row>
    <row r="97" spans="2:65" s="43" customFormat="1" outlineLevel="1">
      <c r="B97" s="353"/>
      <c r="C97" s="59">
        <f>Setting!L5</f>
        <v>0</v>
      </c>
      <c r="D97" s="221"/>
      <c r="E97" s="222"/>
      <c r="F97" s="221"/>
      <c r="G97" s="222"/>
      <c r="H97" s="221"/>
      <c r="I97" s="222"/>
      <c r="J97" s="221"/>
      <c r="K97" s="222"/>
      <c r="L97" s="221"/>
      <c r="M97" s="222"/>
      <c r="N97" s="221"/>
      <c r="O97" s="222"/>
      <c r="P97" s="221"/>
      <c r="Q97" s="222"/>
      <c r="R97" s="221"/>
      <c r="S97" s="222"/>
      <c r="T97" s="221"/>
      <c r="U97" s="222"/>
      <c r="V97" s="221"/>
      <c r="W97" s="222"/>
      <c r="X97" s="221"/>
      <c r="Y97" s="222"/>
      <c r="Z97" s="221"/>
      <c r="AA97" s="222"/>
      <c r="AB97" s="221"/>
      <c r="AC97" s="222"/>
      <c r="AD97" s="221"/>
      <c r="AE97" s="222"/>
      <c r="AF97" s="221"/>
      <c r="AG97" s="222"/>
      <c r="AH97" s="221"/>
      <c r="AI97" s="222"/>
      <c r="AJ97" s="221"/>
      <c r="AK97" s="222"/>
      <c r="AL97" s="221"/>
      <c r="AM97" s="222"/>
      <c r="AN97" s="221"/>
      <c r="AO97" s="222"/>
      <c r="AP97" s="221"/>
      <c r="AQ97" s="222"/>
      <c r="AR97" s="221"/>
      <c r="AS97" s="222"/>
      <c r="AT97" s="221"/>
      <c r="AU97" s="222"/>
      <c r="AV97" s="221"/>
      <c r="AW97" s="222"/>
      <c r="AX97" s="221"/>
      <c r="AY97" s="222"/>
      <c r="AZ97" s="221"/>
      <c r="BA97" s="222"/>
      <c r="BB97" s="221"/>
      <c r="BC97" s="222"/>
      <c r="BD97" s="221"/>
      <c r="BE97" s="222"/>
      <c r="BF97" s="221"/>
      <c r="BG97" s="222"/>
      <c r="BH97" s="221"/>
      <c r="BI97" s="222"/>
      <c r="BJ97" s="221"/>
      <c r="BK97" s="222"/>
      <c r="BL97" s="221"/>
      <c r="BM97" s="223"/>
    </row>
    <row r="98" spans="2:65" s="43" customFormat="1" outlineLevel="1">
      <c r="B98" s="353"/>
      <c r="C98" s="59">
        <f>Setting!L5</f>
        <v>0</v>
      </c>
      <c r="D98" s="221"/>
      <c r="E98" s="222"/>
      <c r="F98" s="221"/>
      <c r="G98" s="222"/>
      <c r="H98" s="221"/>
      <c r="I98" s="222"/>
      <c r="J98" s="221"/>
      <c r="K98" s="222"/>
      <c r="L98" s="221"/>
      <c r="M98" s="222"/>
      <c r="N98" s="221"/>
      <c r="O98" s="222"/>
      <c r="P98" s="221"/>
      <c r="Q98" s="222"/>
      <c r="R98" s="221"/>
      <c r="S98" s="222"/>
      <c r="T98" s="221"/>
      <c r="U98" s="222"/>
      <c r="V98" s="221"/>
      <c r="W98" s="222"/>
      <c r="X98" s="221"/>
      <c r="Y98" s="222"/>
      <c r="Z98" s="221"/>
      <c r="AA98" s="222"/>
      <c r="AB98" s="221"/>
      <c r="AC98" s="222"/>
      <c r="AD98" s="221"/>
      <c r="AE98" s="222"/>
      <c r="AF98" s="221"/>
      <c r="AG98" s="222"/>
      <c r="AH98" s="221"/>
      <c r="AI98" s="222"/>
      <c r="AJ98" s="221"/>
      <c r="AK98" s="222"/>
      <c r="AL98" s="221"/>
      <c r="AM98" s="222"/>
      <c r="AN98" s="221"/>
      <c r="AO98" s="222"/>
      <c r="AP98" s="221"/>
      <c r="AQ98" s="222"/>
      <c r="AR98" s="221"/>
      <c r="AS98" s="222"/>
      <c r="AT98" s="221"/>
      <c r="AU98" s="222"/>
      <c r="AV98" s="221"/>
      <c r="AW98" s="222"/>
      <c r="AX98" s="221"/>
      <c r="AY98" s="222"/>
      <c r="AZ98" s="221"/>
      <c r="BA98" s="222"/>
      <c r="BB98" s="221"/>
      <c r="BC98" s="222"/>
      <c r="BD98" s="221"/>
      <c r="BE98" s="222"/>
      <c r="BF98" s="221"/>
      <c r="BG98" s="222"/>
      <c r="BH98" s="221"/>
      <c r="BI98" s="222"/>
      <c r="BJ98" s="221"/>
      <c r="BK98" s="222"/>
      <c r="BL98" s="221"/>
      <c r="BM98" s="223"/>
    </row>
    <row r="99" spans="2:65" s="43" customFormat="1">
      <c r="B99" s="353"/>
      <c r="C99" s="55">
        <f>Setting!L6</f>
        <v>0</v>
      </c>
      <c r="D99" s="227"/>
      <c r="E99" s="228"/>
      <c r="F99" s="227"/>
      <c r="G99" s="228"/>
      <c r="H99" s="227"/>
      <c r="I99" s="228"/>
      <c r="J99" s="227"/>
      <c r="K99" s="228"/>
      <c r="L99" s="227"/>
      <c r="M99" s="228"/>
      <c r="N99" s="227"/>
      <c r="O99" s="228"/>
      <c r="P99" s="227"/>
      <c r="Q99" s="228"/>
      <c r="R99" s="227"/>
      <c r="S99" s="228"/>
      <c r="T99" s="227"/>
      <c r="U99" s="228"/>
      <c r="V99" s="227"/>
      <c r="W99" s="228"/>
      <c r="X99" s="227"/>
      <c r="Y99" s="228"/>
      <c r="Z99" s="227"/>
      <c r="AA99" s="228"/>
      <c r="AB99" s="227"/>
      <c r="AC99" s="228"/>
      <c r="AD99" s="227"/>
      <c r="AE99" s="228"/>
      <c r="AF99" s="227"/>
      <c r="AG99" s="228"/>
      <c r="AH99" s="227"/>
      <c r="AI99" s="228"/>
      <c r="AJ99" s="227"/>
      <c r="AK99" s="228"/>
      <c r="AL99" s="227"/>
      <c r="AM99" s="228"/>
      <c r="AN99" s="227"/>
      <c r="AO99" s="228"/>
      <c r="AP99" s="227"/>
      <c r="AQ99" s="228"/>
      <c r="AR99" s="227"/>
      <c r="AS99" s="228"/>
      <c r="AT99" s="227"/>
      <c r="AU99" s="228"/>
      <c r="AV99" s="227"/>
      <c r="AW99" s="228"/>
      <c r="AX99" s="227"/>
      <c r="AY99" s="228"/>
      <c r="AZ99" s="227"/>
      <c r="BA99" s="228"/>
      <c r="BB99" s="227"/>
      <c r="BC99" s="228"/>
      <c r="BD99" s="227"/>
      <c r="BE99" s="228"/>
      <c r="BF99" s="227"/>
      <c r="BG99" s="228"/>
      <c r="BH99" s="227"/>
      <c r="BI99" s="228"/>
      <c r="BJ99" s="227"/>
      <c r="BK99" s="228"/>
      <c r="BL99" s="227"/>
      <c r="BM99" s="229"/>
    </row>
    <row r="100" spans="2:65" s="43" customFormat="1" ht="18" customHeight="1" outlineLevel="1">
      <c r="B100" s="353"/>
      <c r="C100" s="55">
        <f>Setting!L6</f>
        <v>0</v>
      </c>
      <c r="D100" s="221"/>
      <c r="E100" s="222"/>
      <c r="F100" s="221"/>
      <c r="G100" s="222"/>
      <c r="H100" s="221"/>
      <c r="I100" s="222"/>
      <c r="J100" s="221"/>
      <c r="K100" s="222"/>
      <c r="L100" s="221"/>
      <c r="M100" s="222"/>
      <c r="N100" s="221"/>
      <c r="O100" s="222"/>
      <c r="P100" s="221"/>
      <c r="Q100" s="222"/>
      <c r="R100" s="221"/>
      <c r="S100" s="222"/>
      <c r="T100" s="221"/>
      <c r="U100" s="222"/>
      <c r="V100" s="221"/>
      <c r="W100" s="222"/>
      <c r="X100" s="221"/>
      <c r="Y100" s="222"/>
      <c r="Z100" s="221"/>
      <c r="AA100" s="222"/>
      <c r="AB100" s="221"/>
      <c r="AC100" s="222"/>
      <c r="AD100" s="221"/>
      <c r="AE100" s="222"/>
      <c r="AF100" s="221"/>
      <c r="AG100" s="222"/>
      <c r="AH100" s="221"/>
      <c r="AI100" s="222"/>
      <c r="AJ100" s="221"/>
      <c r="AK100" s="222"/>
      <c r="AL100" s="221"/>
      <c r="AM100" s="222"/>
      <c r="AN100" s="221"/>
      <c r="AO100" s="222"/>
      <c r="AP100" s="221"/>
      <c r="AQ100" s="222"/>
      <c r="AR100" s="221"/>
      <c r="AS100" s="222"/>
      <c r="AT100" s="221"/>
      <c r="AU100" s="222"/>
      <c r="AV100" s="221"/>
      <c r="AW100" s="222"/>
      <c r="AX100" s="221"/>
      <c r="AY100" s="222"/>
      <c r="AZ100" s="221"/>
      <c r="BA100" s="222"/>
      <c r="BB100" s="221"/>
      <c r="BC100" s="222"/>
      <c r="BD100" s="221"/>
      <c r="BE100" s="222"/>
      <c r="BF100" s="221"/>
      <c r="BG100" s="222"/>
      <c r="BH100" s="221"/>
      <c r="BI100" s="222"/>
      <c r="BJ100" s="221"/>
      <c r="BK100" s="222"/>
      <c r="BL100" s="221"/>
      <c r="BM100" s="223"/>
    </row>
    <row r="101" spans="2:65" s="43" customFormat="1" outlineLevel="1">
      <c r="B101" s="353"/>
      <c r="C101" s="55">
        <f>Setting!L6</f>
        <v>0</v>
      </c>
      <c r="D101" s="221"/>
      <c r="E101" s="222"/>
      <c r="F101" s="221"/>
      <c r="G101" s="222"/>
      <c r="H101" s="221"/>
      <c r="I101" s="222"/>
      <c r="J101" s="221"/>
      <c r="K101" s="222"/>
      <c r="L101" s="221"/>
      <c r="M101" s="222"/>
      <c r="N101" s="221"/>
      <c r="O101" s="222"/>
      <c r="P101" s="221"/>
      <c r="Q101" s="222"/>
      <c r="R101" s="221"/>
      <c r="S101" s="222"/>
      <c r="T101" s="221"/>
      <c r="U101" s="222"/>
      <c r="V101" s="221"/>
      <c r="W101" s="222"/>
      <c r="X101" s="221"/>
      <c r="Y101" s="222"/>
      <c r="Z101" s="221"/>
      <c r="AA101" s="222"/>
      <c r="AB101" s="221"/>
      <c r="AC101" s="222"/>
      <c r="AD101" s="221"/>
      <c r="AE101" s="222"/>
      <c r="AF101" s="221"/>
      <c r="AG101" s="222"/>
      <c r="AH101" s="221"/>
      <c r="AI101" s="222"/>
      <c r="AJ101" s="221"/>
      <c r="AK101" s="222"/>
      <c r="AL101" s="221"/>
      <c r="AM101" s="222"/>
      <c r="AN101" s="221"/>
      <c r="AO101" s="222"/>
      <c r="AP101" s="221"/>
      <c r="AQ101" s="222"/>
      <c r="AR101" s="221"/>
      <c r="AS101" s="222"/>
      <c r="AT101" s="221"/>
      <c r="AU101" s="222"/>
      <c r="AV101" s="221"/>
      <c r="AW101" s="222"/>
      <c r="AX101" s="221"/>
      <c r="AY101" s="222"/>
      <c r="AZ101" s="221"/>
      <c r="BA101" s="222"/>
      <c r="BB101" s="221"/>
      <c r="BC101" s="222"/>
      <c r="BD101" s="221"/>
      <c r="BE101" s="222"/>
      <c r="BF101" s="221"/>
      <c r="BG101" s="222"/>
      <c r="BH101" s="221"/>
      <c r="BI101" s="222"/>
      <c r="BJ101" s="221"/>
      <c r="BK101" s="222"/>
      <c r="BL101" s="221"/>
      <c r="BM101" s="223"/>
    </row>
    <row r="102" spans="2:65" s="43" customFormat="1">
      <c r="B102" s="353"/>
      <c r="C102" s="59">
        <f>Setting!L7</f>
        <v>0</v>
      </c>
      <c r="D102" s="221"/>
      <c r="E102" s="222"/>
      <c r="F102" s="221"/>
      <c r="G102" s="222"/>
      <c r="H102" s="221"/>
      <c r="I102" s="222"/>
      <c r="J102" s="221"/>
      <c r="K102" s="222"/>
      <c r="L102" s="221"/>
      <c r="M102" s="222"/>
      <c r="N102" s="221"/>
      <c r="O102" s="222"/>
      <c r="P102" s="221"/>
      <c r="Q102" s="222"/>
      <c r="R102" s="221"/>
      <c r="S102" s="222"/>
      <c r="T102" s="221"/>
      <c r="U102" s="222"/>
      <c r="V102" s="221"/>
      <c r="W102" s="222"/>
      <c r="X102" s="221"/>
      <c r="Y102" s="222"/>
      <c r="Z102" s="221"/>
      <c r="AA102" s="222"/>
      <c r="AB102" s="221"/>
      <c r="AC102" s="222"/>
      <c r="AD102" s="221"/>
      <c r="AE102" s="222"/>
      <c r="AF102" s="221"/>
      <c r="AG102" s="222"/>
      <c r="AH102" s="221"/>
      <c r="AI102" s="222"/>
      <c r="AJ102" s="221"/>
      <c r="AK102" s="222"/>
      <c r="AL102" s="221"/>
      <c r="AM102" s="222"/>
      <c r="AN102" s="221"/>
      <c r="AO102" s="222"/>
      <c r="AP102" s="221"/>
      <c r="AQ102" s="222"/>
      <c r="AR102" s="221"/>
      <c r="AS102" s="222"/>
      <c r="AT102" s="221"/>
      <c r="AU102" s="222"/>
      <c r="AV102" s="221"/>
      <c r="AW102" s="222"/>
      <c r="AX102" s="221"/>
      <c r="AY102" s="222"/>
      <c r="AZ102" s="221"/>
      <c r="BA102" s="222"/>
      <c r="BB102" s="221"/>
      <c r="BC102" s="222"/>
      <c r="BD102" s="221"/>
      <c r="BE102" s="222"/>
      <c r="BF102" s="221"/>
      <c r="BG102" s="222"/>
      <c r="BH102" s="221"/>
      <c r="BI102" s="222"/>
      <c r="BJ102" s="221"/>
      <c r="BK102" s="222"/>
      <c r="BL102" s="221"/>
      <c r="BM102" s="223"/>
    </row>
    <row r="103" spans="2:65" s="43" customFormat="1" outlineLevel="1">
      <c r="B103" s="353"/>
      <c r="C103" s="59">
        <f>Setting!L7</f>
        <v>0</v>
      </c>
      <c r="D103" s="221"/>
      <c r="E103" s="222"/>
      <c r="F103" s="221"/>
      <c r="G103" s="222"/>
      <c r="H103" s="221"/>
      <c r="I103" s="222"/>
      <c r="J103" s="221"/>
      <c r="K103" s="222"/>
      <c r="L103" s="221"/>
      <c r="M103" s="222"/>
      <c r="N103" s="221"/>
      <c r="O103" s="222"/>
      <c r="P103" s="221"/>
      <c r="Q103" s="222"/>
      <c r="R103" s="221"/>
      <c r="S103" s="222"/>
      <c r="T103" s="221"/>
      <c r="U103" s="222"/>
      <c r="V103" s="221"/>
      <c r="W103" s="222"/>
      <c r="X103" s="221"/>
      <c r="Y103" s="222"/>
      <c r="Z103" s="221"/>
      <c r="AA103" s="222"/>
      <c r="AB103" s="221"/>
      <c r="AC103" s="222"/>
      <c r="AD103" s="221"/>
      <c r="AE103" s="222"/>
      <c r="AF103" s="221"/>
      <c r="AG103" s="222"/>
      <c r="AH103" s="221"/>
      <c r="AI103" s="222"/>
      <c r="AJ103" s="221"/>
      <c r="AK103" s="222"/>
      <c r="AL103" s="221"/>
      <c r="AM103" s="222"/>
      <c r="AN103" s="221"/>
      <c r="AO103" s="222"/>
      <c r="AP103" s="221"/>
      <c r="AQ103" s="222"/>
      <c r="AR103" s="221"/>
      <c r="AS103" s="222"/>
      <c r="AT103" s="221"/>
      <c r="AU103" s="222"/>
      <c r="AV103" s="221"/>
      <c r="AW103" s="222"/>
      <c r="AX103" s="221"/>
      <c r="AY103" s="222"/>
      <c r="AZ103" s="221"/>
      <c r="BA103" s="222"/>
      <c r="BB103" s="221"/>
      <c r="BC103" s="222"/>
      <c r="BD103" s="221"/>
      <c r="BE103" s="222"/>
      <c r="BF103" s="221"/>
      <c r="BG103" s="222"/>
      <c r="BH103" s="221"/>
      <c r="BI103" s="222"/>
      <c r="BJ103" s="221"/>
      <c r="BK103" s="222"/>
      <c r="BL103" s="221"/>
      <c r="BM103" s="223"/>
    </row>
    <row r="104" spans="2:65" s="43" customFormat="1" outlineLevel="1">
      <c r="B104" s="353"/>
      <c r="C104" s="59">
        <f>Setting!L7</f>
        <v>0</v>
      </c>
      <c r="D104" s="221"/>
      <c r="E104" s="222"/>
      <c r="F104" s="221"/>
      <c r="G104" s="222"/>
      <c r="H104" s="221"/>
      <c r="I104" s="222"/>
      <c r="J104" s="221"/>
      <c r="K104" s="222"/>
      <c r="L104" s="221"/>
      <c r="M104" s="222"/>
      <c r="N104" s="221"/>
      <c r="O104" s="222"/>
      <c r="P104" s="221"/>
      <c r="Q104" s="222"/>
      <c r="R104" s="221"/>
      <c r="S104" s="222"/>
      <c r="T104" s="221"/>
      <c r="U104" s="222"/>
      <c r="V104" s="221"/>
      <c r="W104" s="222"/>
      <c r="X104" s="221"/>
      <c r="Y104" s="222"/>
      <c r="Z104" s="221"/>
      <c r="AA104" s="222"/>
      <c r="AB104" s="221"/>
      <c r="AC104" s="222"/>
      <c r="AD104" s="221"/>
      <c r="AE104" s="222"/>
      <c r="AF104" s="221"/>
      <c r="AG104" s="222"/>
      <c r="AH104" s="221"/>
      <c r="AI104" s="222"/>
      <c r="AJ104" s="221"/>
      <c r="AK104" s="222"/>
      <c r="AL104" s="221"/>
      <c r="AM104" s="222"/>
      <c r="AN104" s="221"/>
      <c r="AO104" s="222"/>
      <c r="AP104" s="221"/>
      <c r="AQ104" s="222"/>
      <c r="AR104" s="221"/>
      <c r="AS104" s="222"/>
      <c r="AT104" s="221"/>
      <c r="AU104" s="222"/>
      <c r="AV104" s="221"/>
      <c r="AW104" s="222"/>
      <c r="AX104" s="221"/>
      <c r="AY104" s="222"/>
      <c r="AZ104" s="221"/>
      <c r="BA104" s="222"/>
      <c r="BB104" s="221"/>
      <c r="BC104" s="222"/>
      <c r="BD104" s="221"/>
      <c r="BE104" s="222"/>
      <c r="BF104" s="221"/>
      <c r="BG104" s="222"/>
      <c r="BH104" s="221"/>
      <c r="BI104" s="222"/>
      <c r="BJ104" s="221"/>
      <c r="BK104" s="222"/>
      <c r="BL104" s="221"/>
      <c r="BM104" s="223"/>
    </row>
    <row r="105" spans="2:65" s="43" customFormat="1">
      <c r="B105" s="353"/>
      <c r="C105" s="55">
        <f>Setting!L8</f>
        <v>0</v>
      </c>
      <c r="D105" s="227"/>
      <c r="E105" s="228"/>
      <c r="F105" s="227"/>
      <c r="G105" s="228"/>
      <c r="H105" s="227"/>
      <c r="I105" s="228"/>
      <c r="J105" s="227"/>
      <c r="K105" s="228"/>
      <c r="L105" s="227"/>
      <c r="M105" s="228"/>
      <c r="N105" s="227"/>
      <c r="O105" s="228"/>
      <c r="P105" s="227"/>
      <c r="Q105" s="228"/>
      <c r="R105" s="227"/>
      <c r="S105" s="228"/>
      <c r="T105" s="227"/>
      <c r="U105" s="228"/>
      <c r="V105" s="227"/>
      <c r="W105" s="228"/>
      <c r="X105" s="227"/>
      <c r="Y105" s="228"/>
      <c r="Z105" s="227"/>
      <c r="AA105" s="228"/>
      <c r="AB105" s="227"/>
      <c r="AC105" s="228"/>
      <c r="AD105" s="227"/>
      <c r="AE105" s="228"/>
      <c r="AF105" s="227"/>
      <c r="AG105" s="228"/>
      <c r="AH105" s="227"/>
      <c r="AI105" s="228"/>
      <c r="AJ105" s="227"/>
      <c r="AK105" s="228"/>
      <c r="AL105" s="227"/>
      <c r="AM105" s="228"/>
      <c r="AN105" s="227"/>
      <c r="AO105" s="228"/>
      <c r="AP105" s="227"/>
      <c r="AQ105" s="228"/>
      <c r="AR105" s="227"/>
      <c r="AS105" s="228"/>
      <c r="AT105" s="227"/>
      <c r="AU105" s="228"/>
      <c r="AV105" s="227"/>
      <c r="AW105" s="228"/>
      <c r="AX105" s="227"/>
      <c r="AY105" s="228"/>
      <c r="AZ105" s="227"/>
      <c r="BA105" s="228"/>
      <c r="BB105" s="227"/>
      <c r="BC105" s="228"/>
      <c r="BD105" s="227"/>
      <c r="BE105" s="228"/>
      <c r="BF105" s="227"/>
      <c r="BG105" s="228"/>
      <c r="BH105" s="227"/>
      <c r="BI105" s="228"/>
      <c r="BJ105" s="227"/>
      <c r="BK105" s="228"/>
      <c r="BL105" s="227"/>
      <c r="BM105" s="229"/>
    </row>
    <row r="106" spans="2:65" s="43" customFormat="1" outlineLevel="1">
      <c r="B106" s="353"/>
      <c r="C106" s="55">
        <f>Setting!L8</f>
        <v>0</v>
      </c>
      <c r="D106" s="221"/>
      <c r="E106" s="222"/>
      <c r="F106" s="221"/>
      <c r="G106" s="222"/>
      <c r="H106" s="221"/>
      <c r="I106" s="222"/>
      <c r="J106" s="221"/>
      <c r="K106" s="222"/>
      <c r="L106" s="221"/>
      <c r="M106" s="222"/>
      <c r="N106" s="221"/>
      <c r="O106" s="222"/>
      <c r="P106" s="221"/>
      <c r="Q106" s="222"/>
      <c r="R106" s="221"/>
      <c r="S106" s="222"/>
      <c r="T106" s="221"/>
      <c r="U106" s="222"/>
      <c r="V106" s="221"/>
      <c r="W106" s="222"/>
      <c r="X106" s="221"/>
      <c r="Y106" s="222"/>
      <c r="Z106" s="221"/>
      <c r="AA106" s="222"/>
      <c r="AB106" s="221"/>
      <c r="AC106" s="222"/>
      <c r="AD106" s="221"/>
      <c r="AE106" s="222"/>
      <c r="AF106" s="221"/>
      <c r="AG106" s="222"/>
      <c r="AH106" s="221"/>
      <c r="AI106" s="222"/>
      <c r="AJ106" s="221"/>
      <c r="AK106" s="222"/>
      <c r="AL106" s="221"/>
      <c r="AM106" s="222"/>
      <c r="AN106" s="221"/>
      <c r="AO106" s="222"/>
      <c r="AP106" s="221"/>
      <c r="AQ106" s="222"/>
      <c r="AR106" s="221"/>
      <c r="AS106" s="222"/>
      <c r="AT106" s="221"/>
      <c r="AU106" s="222"/>
      <c r="AV106" s="221"/>
      <c r="AW106" s="222"/>
      <c r="AX106" s="221"/>
      <c r="AY106" s="222"/>
      <c r="AZ106" s="221"/>
      <c r="BA106" s="222"/>
      <c r="BB106" s="221"/>
      <c r="BC106" s="222"/>
      <c r="BD106" s="221"/>
      <c r="BE106" s="222"/>
      <c r="BF106" s="221"/>
      <c r="BG106" s="222"/>
      <c r="BH106" s="221"/>
      <c r="BI106" s="222"/>
      <c r="BJ106" s="221"/>
      <c r="BK106" s="222"/>
      <c r="BL106" s="221"/>
      <c r="BM106" s="223"/>
    </row>
    <row r="107" spans="2:65" s="43" customFormat="1" outlineLevel="1">
      <c r="B107" s="353"/>
      <c r="C107" s="55">
        <f>Setting!L8</f>
        <v>0</v>
      </c>
      <c r="D107" s="221"/>
      <c r="E107" s="222"/>
      <c r="F107" s="221"/>
      <c r="G107" s="222"/>
      <c r="H107" s="221"/>
      <c r="I107" s="222"/>
      <c r="J107" s="221"/>
      <c r="K107" s="222"/>
      <c r="L107" s="221"/>
      <c r="M107" s="222"/>
      <c r="N107" s="221"/>
      <c r="O107" s="222"/>
      <c r="P107" s="221"/>
      <c r="Q107" s="222"/>
      <c r="R107" s="221"/>
      <c r="S107" s="222"/>
      <c r="T107" s="221"/>
      <c r="U107" s="222"/>
      <c r="V107" s="221"/>
      <c r="W107" s="222"/>
      <c r="X107" s="221"/>
      <c r="Y107" s="222"/>
      <c r="Z107" s="221"/>
      <c r="AA107" s="222"/>
      <c r="AB107" s="221"/>
      <c r="AC107" s="222"/>
      <c r="AD107" s="221"/>
      <c r="AE107" s="222"/>
      <c r="AF107" s="221"/>
      <c r="AG107" s="222"/>
      <c r="AH107" s="221"/>
      <c r="AI107" s="222"/>
      <c r="AJ107" s="221"/>
      <c r="AK107" s="222"/>
      <c r="AL107" s="221"/>
      <c r="AM107" s="222"/>
      <c r="AN107" s="221"/>
      <c r="AO107" s="222"/>
      <c r="AP107" s="221"/>
      <c r="AQ107" s="222"/>
      <c r="AR107" s="221"/>
      <c r="AS107" s="222"/>
      <c r="AT107" s="221"/>
      <c r="AU107" s="222"/>
      <c r="AV107" s="221"/>
      <c r="AW107" s="222"/>
      <c r="AX107" s="221"/>
      <c r="AY107" s="222"/>
      <c r="AZ107" s="221"/>
      <c r="BA107" s="222"/>
      <c r="BB107" s="221"/>
      <c r="BC107" s="222"/>
      <c r="BD107" s="221"/>
      <c r="BE107" s="222"/>
      <c r="BF107" s="221"/>
      <c r="BG107" s="222"/>
      <c r="BH107" s="221"/>
      <c r="BI107" s="222"/>
      <c r="BJ107" s="221"/>
      <c r="BK107" s="222"/>
      <c r="BL107" s="221"/>
      <c r="BM107" s="223"/>
    </row>
    <row r="108" spans="2:65" s="43" customFormat="1">
      <c r="B108" s="353"/>
      <c r="C108" s="59">
        <f>Setting!L9</f>
        <v>0</v>
      </c>
      <c r="D108" s="221"/>
      <c r="E108" s="222"/>
      <c r="F108" s="221"/>
      <c r="G108" s="222"/>
      <c r="H108" s="221"/>
      <c r="I108" s="222"/>
      <c r="J108" s="221"/>
      <c r="K108" s="222"/>
      <c r="L108" s="221"/>
      <c r="M108" s="222"/>
      <c r="N108" s="221"/>
      <c r="O108" s="222"/>
      <c r="P108" s="221"/>
      <c r="Q108" s="222"/>
      <c r="R108" s="221"/>
      <c r="S108" s="222"/>
      <c r="T108" s="221"/>
      <c r="U108" s="222"/>
      <c r="V108" s="221"/>
      <c r="W108" s="222"/>
      <c r="X108" s="221"/>
      <c r="Y108" s="222"/>
      <c r="Z108" s="221"/>
      <c r="AA108" s="222"/>
      <c r="AB108" s="221"/>
      <c r="AC108" s="222"/>
      <c r="AD108" s="221"/>
      <c r="AE108" s="222"/>
      <c r="AF108" s="221"/>
      <c r="AG108" s="222"/>
      <c r="AH108" s="221"/>
      <c r="AI108" s="222"/>
      <c r="AJ108" s="221"/>
      <c r="AK108" s="222"/>
      <c r="AL108" s="221"/>
      <c r="AM108" s="222"/>
      <c r="AN108" s="221"/>
      <c r="AO108" s="222"/>
      <c r="AP108" s="221"/>
      <c r="AQ108" s="222"/>
      <c r="AR108" s="221"/>
      <c r="AS108" s="222"/>
      <c r="AT108" s="221"/>
      <c r="AU108" s="222"/>
      <c r="AV108" s="221"/>
      <c r="AW108" s="222"/>
      <c r="AX108" s="221"/>
      <c r="AY108" s="222"/>
      <c r="AZ108" s="221"/>
      <c r="BA108" s="222"/>
      <c r="BB108" s="221"/>
      <c r="BC108" s="222"/>
      <c r="BD108" s="221"/>
      <c r="BE108" s="222"/>
      <c r="BF108" s="221"/>
      <c r="BG108" s="222"/>
      <c r="BH108" s="221"/>
      <c r="BI108" s="222"/>
      <c r="BJ108" s="221"/>
      <c r="BK108" s="222"/>
      <c r="BL108" s="221"/>
      <c r="BM108" s="223"/>
    </row>
    <row r="109" spans="2:65" s="43" customFormat="1" outlineLevel="1">
      <c r="B109" s="353"/>
      <c r="C109" s="59">
        <f>Setting!L9</f>
        <v>0</v>
      </c>
      <c r="D109" s="221"/>
      <c r="E109" s="222"/>
      <c r="F109" s="221"/>
      <c r="G109" s="222"/>
      <c r="H109" s="221"/>
      <c r="I109" s="222"/>
      <c r="J109" s="221"/>
      <c r="K109" s="222"/>
      <c r="L109" s="221"/>
      <c r="M109" s="222"/>
      <c r="N109" s="221"/>
      <c r="O109" s="222"/>
      <c r="P109" s="221"/>
      <c r="Q109" s="222"/>
      <c r="R109" s="221"/>
      <c r="S109" s="222"/>
      <c r="T109" s="221"/>
      <c r="U109" s="222"/>
      <c r="V109" s="221"/>
      <c r="W109" s="222"/>
      <c r="X109" s="221"/>
      <c r="Y109" s="222"/>
      <c r="Z109" s="221"/>
      <c r="AA109" s="222"/>
      <c r="AB109" s="221"/>
      <c r="AC109" s="222"/>
      <c r="AD109" s="221"/>
      <c r="AE109" s="222"/>
      <c r="AF109" s="221"/>
      <c r="AG109" s="222"/>
      <c r="AH109" s="221"/>
      <c r="AI109" s="222"/>
      <c r="AJ109" s="221"/>
      <c r="AK109" s="222"/>
      <c r="AL109" s="221"/>
      <c r="AM109" s="222"/>
      <c r="AN109" s="221"/>
      <c r="AO109" s="222"/>
      <c r="AP109" s="221"/>
      <c r="AQ109" s="222"/>
      <c r="AR109" s="221"/>
      <c r="AS109" s="222"/>
      <c r="AT109" s="221"/>
      <c r="AU109" s="222"/>
      <c r="AV109" s="221"/>
      <c r="AW109" s="222"/>
      <c r="AX109" s="221"/>
      <c r="AY109" s="222"/>
      <c r="AZ109" s="221"/>
      <c r="BA109" s="222"/>
      <c r="BB109" s="221"/>
      <c r="BC109" s="222"/>
      <c r="BD109" s="221"/>
      <c r="BE109" s="222"/>
      <c r="BF109" s="221"/>
      <c r="BG109" s="222"/>
      <c r="BH109" s="221"/>
      <c r="BI109" s="222"/>
      <c r="BJ109" s="221"/>
      <c r="BK109" s="222"/>
      <c r="BL109" s="221"/>
      <c r="BM109" s="223"/>
    </row>
    <row r="110" spans="2:65" s="43" customFormat="1" outlineLevel="1">
      <c r="B110" s="353"/>
      <c r="C110" s="59">
        <f>Setting!L9</f>
        <v>0</v>
      </c>
      <c r="D110" s="221"/>
      <c r="E110" s="222"/>
      <c r="F110" s="221"/>
      <c r="G110" s="222"/>
      <c r="H110" s="221"/>
      <c r="I110" s="222"/>
      <c r="J110" s="221"/>
      <c r="K110" s="222"/>
      <c r="L110" s="221"/>
      <c r="M110" s="222"/>
      <c r="N110" s="221"/>
      <c r="O110" s="222"/>
      <c r="P110" s="221"/>
      <c r="Q110" s="222"/>
      <c r="R110" s="221"/>
      <c r="S110" s="222"/>
      <c r="T110" s="221"/>
      <c r="U110" s="222"/>
      <c r="V110" s="221"/>
      <c r="W110" s="222"/>
      <c r="X110" s="221"/>
      <c r="Y110" s="222"/>
      <c r="Z110" s="221"/>
      <c r="AA110" s="222"/>
      <c r="AB110" s="221"/>
      <c r="AC110" s="222"/>
      <c r="AD110" s="221"/>
      <c r="AE110" s="222"/>
      <c r="AF110" s="221"/>
      <c r="AG110" s="222"/>
      <c r="AH110" s="221"/>
      <c r="AI110" s="222"/>
      <c r="AJ110" s="221"/>
      <c r="AK110" s="222"/>
      <c r="AL110" s="221"/>
      <c r="AM110" s="222"/>
      <c r="AN110" s="221"/>
      <c r="AO110" s="222"/>
      <c r="AP110" s="221"/>
      <c r="AQ110" s="222"/>
      <c r="AR110" s="221"/>
      <c r="AS110" s="222"/>
      <c r="AT110" s="221"/>
      <c r="AU110" s="222"/>
      <c r="AV110" s="221"/>
      <c r="AW110" s="222"/>
      <c r="AX110" s="221"/>
      <c r="AY110" s="222"/>
      <c r="AZ110" s="221"/>
      <c r="BA110" s="222"/>
      <c r="BB110" s="221"/>
      <c r="BC110" s="222"/>
      <c r="BD110" s="221"/>
      <c r="BE110" s="222"/>
      <c r="BF110" s="221"/>
      <c r="BG110" s="222"/>
      <c r="BH110" s="221"/>
      <c r="BI110" s="222"/>
      <c r="BJ110" s="221"/>
      <c r="BK110" s="222"/>
      <c r="BL110" s="221"/>
      <c r="BM110" s="223"/>
    </row>
    <row r="111" spans="2:65" s="43" customFormat="1">
      <c r="B111" s="353"/>
      <c r="C111" s="55">
        <f>Setting!L10</f>
        <v>0</v>
      </c>
      <c r="D111" s="227"/>
      <c r="E111" s="228"/>
      <c r="F111" s="227"/>
      <c r="G111" s="228"/>
      <c r="H111" s="227"/>
      <c r="I111" s="228"/>
      <c r="J111" s="227"/>
      <c r="K111" s="228"/>
      <c r="L111" s="227"/>
      <c r="M111" s="228"/>
      <c r="N111" s="227"/>
      <c r="O111" s="228"/>
      <c r="P111" s="227"/>
      <c r="Q111" s="228"/>
      <c r="R111" s="227"/>
      <c r="S111" s="228"/>
      <c r="T111" s="227"/>
      <c r="U111" s="228"/>
      <c r="V111" s="227"/>
      <c r="W111" s="228"/>
      <c r="X111" s="227"/>
      <c r="Y111" s="228"/>
      <c r="Z111" s="227"/>
      <c r="AA111" s="228"/>
      <c r="AB111" s="227"/>
      <c r="AC111" s="228"/>
      <c r="AD111" s="227"/>
      <c r="AE111" s="228"/>
      <c r="AF111" s="227"/>
      <c r="AG111" s="228"/>
      <c r="AH111" s="227"/>
      <c r="AI111" s="228"/>
      <c r="AJ111" s="227"/>
      <c r="AK111" s="228"/>
      <c r="AL111" s="227"/>
      <c r="AM111" s="228"/>
      <c r="AN111" s="227"/>
      <c r="AO111" s="228"/>
      <c r="AP111" s="227"/>
      <c r="AQ111" s="228"/>
      <c r="AR111" s="227"/>
      <c r="AS111" s="228"/>
      <c r="AT111" s="227"/>
      <c r="AU111" s="228"/>
      <c r="AV111" s="227"/>
      <c r="AW111" s="228"/>
      <c r="AX111" s="227"/>
      <c r="AY111" s="228"/>
      <c r="AZ111" s="227"/>
      <c r="BA111" s="228"/>
      <c r="BB111" s="227"/>
      <c r="BC111" s="228"/>
      <c r="BD111" s="227"/>
      <c r="BE111" s="228"/>
      <c r="BF111" s="227"/>
      <c r="BG111" s="228"/>
      <c r="BH111" s="227"/>
      <c r="BI111" s="228"/>
      <c r="BJ111" s="227"/>
      <c r="BK111" s="228"/>
      <c r="BL111" s="227"/>
      <c r="BM111" s="229"/>
    </row>
    <row r="112" spans="2:65" s="43" customFormat="1" outlineLevel="1">
      <c r="B112" s="353"/>
      <c r="C112" s="55">
        <f>Setting!L10</f>
        <v>0</v>
      </c>
      <c r="D112" s="221"/>
      <c r="E112" s="222"/>
      <c r="F112" s="221"/>
      <c r="G112" s="222"/>
      <c r="H112" s="221"/>
      <c r="I112" s="222"/>
      <c r="J112" s="221"/>
      <c r="K112" s="222"/>
      <c r="L112" s="221"/>
      <c r="M112" s="222"/>
      <c r="N112" s="221"/>
      <c r="O112" s="222"/>
      <c r="P112" s="221"/>
      <c r="Q112" s="222"/>
      <c r="R112" s="221"/>
      <c r="S112" s="222"/>
      <c r="T112" s="221"/>
      <c r="U112" s="222"/>
      <c r="V112" s="221"/>
      <c r="W112" s="222"/>
      <c r="X112" s="221"/>
      <c r="Y112" s="222"/>
      <c r="Z112" s="221"/>
      <c r="AA112" s="222"/>
      <c r="AB112" s="221"/>
      <c r="AC112" s="222"/>
      <c r="AD112" s="221"/>
      <c r="AE112" s="222"/>
      <c r="AF112" s="221"/>
      <c r="AG112" s="222"/>
      <c r="AH112" s="221"/>
      <c r="AI112" s="222"/>
      <c r="AJ112" s="221"/>
      <c r="AK112" s="222"/>
      <c r="AL112" s="221"/>
      <c r="AM112" s="222"/>
      <c r="AN112" s="221"/>
      <c r="AO112" s="222"/>
      <c r="AP112" s="221"/>
      <c r="AQ112" s="222"/>
      <c r="AR112" s="221"/>
      <c r="AS112" s="222"/>
      <c r="AT112" s="221"/>
      <c r="AU112" s="222"/>
      <c r="AV112" s="221"/>
      <c r="AW112" s="222"/>
      <c r="AX112" s="221"/>
      <c r="AY112" s="222"/>
      <c r="AZ112" s="221"/>
      <c r="BA112" s="222"/>
      <c r="BB112" s="221"/>
      <c r="BC112" s="222"/>
      <c r="BD112" s="221"/>
      <c r="BE112" s="222"/>
      <c r="BF112" s="221"/>
      <c r="BG112" s="222"/>
      <c r="BH112" s="221"/>
      <c r="BI112" s="222"/>
      <c r="BJ112" s="221"/>
      <c r="BK112" s="222"/>
      <c r="BL112" s="221"/>
      <c r="BM112" s="223"/>
    </row>
    <row r="113" spans="2:66" s="43" customFormat="1" outlineLevel="1">
      <c r="B113" s="353"/>
      <c r="C113" s="55">
        <f>Setting!L10</f>
        <v>0</v>
      </c>
      <c r="D113" s="221"/>
      <c r="E113" s="222"/>
      <c r="F113" s="221"/>
      <c r="G113" s="222"/>
      <c r="H113" s="221"/>
      <c r="I113" s="222"/>
      <c r="J113" s="221"/>
      <c r="K113" s="222"/>
      <c r="L113" s="221"/>
      <c r="M113" s="222"/>
      <c r="N113" s="221"/>
      <c r="O113" s="222"/>
      <c r="P113" s="221"/>
      <c r="Q113" s="222"/>
      <c r="R113" s="221"/>
      <c r="S113" s="222"/>
      <c r="T113" s="221"/>
      <c r="U113" s="222"/>
      <c r="V113" s="221"/>
      <c r="W113" s="222"/>
      <c r="X113" s="221"/>
      <c r="Y113" s="222"/>
      <c r="Z113" s="221"/>
      <c r="AA113" s="222"/>
      <c r="AB113" s="221"/>
      <c r="AC113" s="222"/>
      <c r="AD113" s="221"/>
      <c r="AE113" s="222"/>
      <c r="AF113" s="221"/>
      <c r="AG113" s="222"/>
      <c r="AH113" s="221"/>
      <c r="AI113" s="222"/>
      <c r="AJ113" s="221"/>
      <c r="AK113" s="222"/>
      <c r="AL113" s="221"/>
      <c r="AM113" s="222"/>
      <c r="AN113" s="221"/>
      <c r="AO113" s="222"/>
      <c r="AP113" s="221"/>
      <c r="AQ113" s="222"/>
      <c r="AR113" s="221"/>
      <c r="AS113" s="222"/>
      <c r="AT113" s="221"/>
      <c r="AU113" s="222"/>
      <c r="AV113" s="221"/>
      <c r="AW113" s="222"/>
      <c r="AX113" s="221"/>
      <c r="AY113" s="222"/>
      <c r="AZ113" s="221"/>
      <c r="BA113" s="222"/>
      <c r="BB113" s="221"/>
      <c r="BC113" s="222"/>
      <c r="BD113" s="221"/>
      <c r="BE113" s="222"/>
      <c r="BF113" s="221"/>
      <c r="BG113" s="222"/>
      <c r="BH113" s="221"/>
      <c r="BI113" s="222"/>
      <c r="BJ113" s="221"/>
      <c r="BK113" s="222"/>
      <c r="BL113" s="221"/>
      <c r="BM113" s="223"/>
    </row>
    <row r="114" spans="2:66" s="43" customFormat="1">
      <c r="B114" s="353"/>
      <c r="C114" s="59">
        <f>Setting!L11</f>
        <v>0</v>
      </c>
      <c r="D114" s="221"/>
      <c r="E114" s="222"/>
      <c r="F114" s="221"/>
      <c r="G114" s="222"/>
      <c r="H114" s="221"/>
      <c r="I114" s="222"/>
      <c r="J114" s="221"/>
      <c r="K114" s="222"/>
      <c r="L114" s="221"/>
      <c r="M114" s="222"/>
      <c r="N114" s="221"/>
      <c r="O114" s="222"/>
      <c r="P114" s="221"/>
      <c r="Q114" s="222"/>
      <c r="R114" s="221"/>
      <c r="S114" s="222"/>
      <c r="T114" s="221"/>
      <c r="U114" s="222"/>
      <c r="V114" s="221"/>
      <c r="W114" s="222"/>
      <c r="X114" s="221"/>
      <c r="Y114" s="222"/>
      <c r="Z114" s="221"/>
      <c r="AA114" s="222"/>
      <c r="AB114" s="221"/>
      <c r="AC114" s="222"/>
      <c r="AD114" s="221"/>
      <c r="AE114" s="222"/>
      <c r="AF114" s="221"/>
      <c r="AG114" s="222"/>
      <c r="AH114" s="221"/>
      <c r="AI114" s="222"/>
      <c r="AJ114" s="221"/>
      <c r="AK114" s="222"/>
      <c r="AL114" s="221"/>
      <c r="AM114" s="222"/>
      <c r="AN114" s="221"/>
      <c r="AO114" s="222"/>
      <c r="AP114" s="221"/>
      <c r="AQ114" s="222"/>
      <c r="AR114" s="221"/>
      <c r="AS114" s="222"/>
      <c r="AT114" s="221"/>
      <c r="AU114" s="222"/>
      <c r="AV114" s="221"/>
      <c r="AW114" s="222"/>
      <c r="AX114" s="221"/>
      <c r="AY114" s="222"/>
      <c r="AZ114" s="221"/>
      <c r="BA114" s="222"/>
      <c r="BB114" s="221"/>
      <c r="BC114" s="222"/>
      <c r="BD114" s="221"/>
      <c r="BE114" s="222"/>
      <c r="BF114" s="221"/>
      <c r="BG114" s="222"/>
      <c r="BH114" s="221"/>
      <c r="BI114" s="222"/>
      <c r="BJ114" s="221"/>
      <c r="BK114" s="222"/>
      <c r="BL114" s="221"/>
      <c r="BM114" s="223"/>
    </row>
    <row r="115" spans="2:66" s="43" customFormat="1" outlineLevel="1">
      <c r="B115" s="353"/>
      <c r="C115" s="59">
        <f>Setting!L11</f>
        <v>0</v>
      </c>
      <c r="D115" s="221"/>
      <c r="E115" s="222"/>
      <c r="F115" s="221"/>
      <c r="G115" s="222"/>
      <c r="H115" s="221"/>
      <c r="I115" s="222"/>
      <c r="J115" s="221"/>
      <c r="K115" s="222"/>
      <c r="L115" s="221"/>
      <c r="M115" s="222"/>
      <c r="N115" s="221"/>
      <c r="O115" s="222"/>
      <c r="P115" s="221"/>
      <c r="Q115" s="222"/>
      <c r="R115" s="221"/>
      <c r="S115" s="222"/>
      <c r="T115" s="221"/>
      <c r="U115" s="222"/>
      <c r="V115" s="221"/>
      <c r="W115" s="222"/>
      <c r="X115" s="221"/>
      <c r="Y115" s="222"/>
      <c r="Z115" s="221"/>
      <c r="AA115" s="222"/>
      <c r="AB115" s="221"/>
      <c r="AC115" s="222"/>
      <c r="AD115" s="221"/>
      <c r="AE115" s="222"/>
      <c r="AF115" s="221"/>
      <c r="AG115" s="222"/>
      <c r="AH115" s="221"/>
      <c r="AI115" s="222"/>
      <c r="AJ115" s="221"/>
      <c r="AK115" s="222"/>
      <c r="AL115" s="221"/>
      <c r="AM115" s="222"/>
      <c r="AN115" s="221"/>
      <c r="AO115" s="222"/>
      <c r="AP115" s="221"/>
      <c r="AQ115" s="222"/>
      <c r="AR115" s="221"/>
      <c r="AS115" s="222"/>
      <c r="AT115" s="221"/>
      <c r="AU115" s="222"/>
      <c r="AV115" s="221"/>
      <c r="AW115" s="222"/>
      <c r="AX115" s="221"/>
      <c r="AY115" s="222"/>
      <c r="AZ115" s="221"/>
      <c r="BA115" s="222"/>
      <c r="BB115" s="221"/>
      <c r="BC115" s="222"/>
      <c r="BD115" s="221"/>
      <c r="BE115" s="222"/>
      <c r="BF115" s="221"/>
      <c r="BG115" s="222"/>
      <c r="BH115" s="221"/>
      <c r="BI115" s="222"/>
      <c r="BJ115" s="221"/>
      <c r="BK115" s="222"/>
      <c r="BL115" s="221"/>
      <c r="BM115" s="223"/>
    </row>
    <row r="116" spans="2:66" s="43" customFormat="1" outlineLevel="1">
      <c r="B116" s="353"/>
      <c r="C116" s="59">
        <f>Setting!L11</f>
        <v>0</v>
      </c>
      <c r="D116" s="221"/>
      <c r="E116" s="222"/>
      <c r="F116" s="221"/>
      <c r="G116" s="222"/>
      <c r="H116" s="221"/>
      <c r="I116" s="222"/>
      <c r="J116" s="221"/>
      <c r="K116" s="222"/>
      <c r="L116" s="221"/>
      <c r="M116" s="222"/>
      <c r="N116" s="221"/>
      <c r="O116" s="222"/>
      <c r="P116" s="221"/>
      <c r="Q116" s="222"/>
      <c r="R116" s="221"/>
      <c r="S116" s="222"/>
      <c r="T116" s="221"/>
      <c r="U116" s="222"/>
      <c r="V116" s="221"/>
      <c r="W116" s="222"/>
      <c r="X116" s="221"/>
      <c r="Y116" s="222"/>
      <c r="Z116" s="221"/>
      <c r="AA116" s="222"/>
      <c r="AB116" s="221"/>
      <c r="AC116" s="222"/>
      <c r="AD116" s="221"/>
      <c r="AE116" s="222"/>
      <c r="AF116" s="221"/>
      <c r="AG116" s="222"/>
      <c r="AH116" s="221"/>
      <c r="AI116" s="222"/>
      <c r="AJ116" s="221"/>
      <c r="AK116" s="222"/>
      <c r="AL116" s="221"/>
      <c r="AM116" s="222"/>
      <c r="AN116" s="221"/>
      <c r="AO116" s="222"/>
      <c r="AP116" s="221"/>
      <c r="AQ116" s="222"/>
      <c r="AR116" s="221"/>
      <c r="AS116" s="222"/>
      <c r="AT116" s="221"/>
      <c r="AU116" s="222"/>
      <c r="AV116" s="221"/>
      <c r="AW116" s="222"/>
      <c r="AX116" s="221"/>
      <c r="AY116" s="222"/>
      <c r="AZ116" s="221"/>
      <c r="BA116" s="222"/>
      <c r="BB116" s="221"/>
      <c r="BC116" s="222"/>
      <c r="BD116" s="221"/>
      <c r="BE116" s="222"/>
      <c r="BF116" s="221"/>
      <c r="BG116" s="222"/>
      <c r="BH116" s="221"/>
      <c r="BI116" s="222"/>
      <c r="BJ116" s="221"/>
      <c r="BK116" s="222"/>
      <c r="BL116" s="221"/>
      <c r="BM116" s="223"/>
    </row>
    <row r="117" spans="2:66" s="43" customFormat="1">
      <c r="B117" s="353"/>
      <c r="C117" s="55">
        <f>Setting!L12</f>
        <v>0</v>
      </c>
      <c r="D117" s="227"/>
      <c r="E117" s="228"/>
      <c r="F117" s="227"/>
      <c r="G117" s="228"/>
      <c r="H117" s="227"/>
      <c r="I117" s="228"/>
      <c r="J117" s="227"/>
      <c r="K117" s="228"/>
      <c r="L117" s="227"/>
      <c r="M117" s="228"/>
      <c r="N117" s="227"/>
      <c r="O117" s="228"/>
      <c r="P117" s="227"/>
      <c r="Q117" s="228"/>
      <c r="R117" s="227"/>
      <c r="S117" s="228"/>
      <c r="T117" s="227"/>
      <c r="U117" s="228"/>
      <c r="V117" s="227"/>
      <c r="W117" s="228"/>
      <c r="X117" s="227"/>
      <c r="Y117" s="228"/>
      <c r="Z117" s="227"/>
      <c r="AA117" s="228"/>
      <c r="AB117" s="227"/>
      <c r="AC117" s="228"/>
      <c r="AD117" s="227"/>
      <c r="AE117" s="228"/>
      <c r="AF117" s="227"/>
      <c r="AG117" s="228"/>
      <c r="AH117" s="227"/>
      <c r="AI117" s="228"/>
      <c r="AJ117" s="227"/>
      <c r="AK117" s="228"/>
      <c r="AL117" s="227"/>
      <c r="AM117" s="228"/>
      <c r="AN117" s="227"/>
      <c r="AO117" s="228"/>
      <c r="AP117" s="227"/>
      <c r="AQ117" s="228"/>
      <c r="AR117" s="227"/>
      <c r="AS117" s="228"/>
      <c r="AT117" s="227"/>
      <c r="AU117" s="228"/>
      <c r="AV117" s="227"/>
      <c r="AW117" s="228"/>
      <c r="AX117" s="227"/>
      <c r="AY117" s="228"/>
      <c r="AZ117" s="227"/>
      <c r="BA117" s="228"/>
      <c r="BB117" s="227"/>
      <c r="BC117" s="228"/>
      <c r="BD117" s="227"/>
      <c r="BE117" s="228"/>
      <c r="BF117" s="227"/>
      <c r="BG117" s="228"/>
      <c r="BH117" s="227"/>
      <c r="BI117" s="228"/>
      <c r="BJ117" s="227"/>
      <c r="BK117" s="228"/>
      <c r="BL117" s="227"/>
      <c r="BM117" s="229"/>
    </row>
    <row r="118" spans="2:66" s="43" customFormat="1" outlineLevel="1">
      <c r="B118" s="353"/>
      <c r="C118" s="55">
        <f>Setting!L12</f>
        <v>0</v>
      </c>
      <c r="D118" s="221"/>
      <c r="E118" s="222"/>
      <c r="F118" s="221"/>
      <c r="G118" s="222"/>
      <c r="H118" s="221"/>
      <c r="I118" s="222"/>
      <c r="J118" s="221"/>
      <c r="K118" s="222"/>
      <c r="L118" s="221"/>
      <c r="M118" s="222"/>
      <c r="N118" s="221"/>
      <c r="O118" s="222"/>
      <c r="P118" s="221"/>
      <c r="Q118" s="222"/>
      <c r="R118" s="221"/>
      <c r="S118" s="222"/>
      <c r="T118" s="221"/>
      <c r="U118" s="222"/>
      <c r="V118" s="221"/>
      <c r="W118" s="222"/>
      <c r="X118" s="221"/>
      <c r="Y118" s="222"/>
      <c r="Z118" s="221"/>
      <c r="AA118" s="222"/>
      <c r="AB118" s="221"/>
      <c r="AC118" s="222"/>
      <c r="AD118" s="221"/>
      <c r="AE118" s="222"/>
      <c r="AF118" s="221"/>
      <c r="AG118" s="222"/>
      <c r="AH118" s="221"/>
      <c r="AI118" s="222"/>
      <c r="AJ118" s="221"/>
      <c r="AK118" s="222"/>
      <c r="AL118" s="221"/>
      <c r="AM118" s="222"/>
      <c r="AN118" s="221"/>
      <c r="AO118" s="222"/>
      <c r="AP118" s="221"/>
      <c r="AQ118" s="222"/>
      <c r="AR118" s="221"/>
      <c r="AS118" s="222"/>
      <c r="AT118" s="221"/>
      <c r="AU118" s="222"/>
      <c r="AV118" s="221"/>
      <c r="AW118" s="222"/>
      <c r="AX118" s="221"/>
      <c r="AY118" s="222"/>
      <c r="AZ118" s="221"/>
      <c r="BA118" s="222"/>
      <c r="BB118" s="221"/>
      <c r="BC118" s="222"/>
      <c r="BD118" s="221"/>
      <c r="BE118" s="222"/>
      <c r="BF118" s="221"/>
      <c r="BG118" s="222"/>
      <c r="BH118" s="221"/>
      <c r="BI118" s="222"/>
      <c r="BJ118" s="221"/>
      <c r="BK118" s="222"/>
      <c r="BL118" s="221"/>
      <c r="BM118" s="223"/>
    </row>
    <row r="119" spans="2:66" s="43" customFormat="1" outlineLevel="1">
      <c r="B119" s="353"/>
      <c r="C119" s="55">
        <f>Setting!L12</f>
        <v>0</v>
      </c>
      <c r="D119" s="221"/>
      <c r="E119" s="222"/>
      <c r="F119" s="221"/>
      <c r="G119" s="222"/>
      <c r="H119" s="221"/>
      <c r="I119" s="222"/>
      <c r="J119" s="221"/>
      <c r="K119" s="222"/>
      <c r="L119" s="221"/>
      <c r="M119" s="222"/>
      <c r="N119" s="221"/>
      <c r="O119" s="222"/>
      <c r="P119" s="221"/>
      <c r="Q119" s="222"/>
      <c r="R119" s="221"/>
      <c r="S119" s="222"/>
      <c r="T119" s="221"/>
      <c r="U119" s="222"/>
      <c r="V119" s="221"/>
      <c r="W119" s="222"/>
      <c r="X119" s="221"/>
      <c r="Y119" s="222"/>
      <c r="Z119" s="221"/>
      <c r="AA119" s="222"/>
      <c r="AB119" s="221"/>
      <c r="AC119" s="222"/>
      <c r="AD119" s="221"/>
      <c r="AE119" s="222"/>
      <c r="AF119" s="221"/>
      <c r="AG119" s="222"/>
      <c r="AH119" s="221"/>
      <c r="AI119" s="222"/>
      <c r="AJ119" s="221"/>
      <c r="AK119" s="222"/>
      <c r="AL119" s="221"/>
      <c r="AM119" s="222"/>
      <c r="AN119" s="221"/>
      <c r="AO119" s="222"/>
      <c r="AP119" s="221"/>
      <c r="AQ119" s="222"/>
      <c r="AR119" s="221"/>
      <c r="AS119" s="222"/>
      <c r="AT119" s="221"/>
      <c r="AU119" s="222"/>
      <c r="AV119" s="221"/>
      <c r="AW119" s="222"/>
      <c r="AX119" s="221"/>
      <c r="AY119" s="222"/>
      <c r="AZ119" s="221"/>
      <c r="BA119" s="222"/>
      <c r="BB119" s="221"/>
      <c r="BC119" s="222"/>
      <c r="BD119" s="221"/>
      <c r="BE119" s="222"/>
      <c r="BF119" s="221"/>
      <c r="BG119" s="222"/>
      <c r="BH119" s="221"/>
      <c r="BI119" s="222"/>
      <c r="BJ119" s="221"/>
      <c r="BK119" s="222"/>
      <c r="BL119" s="221"/>
      <c r="BM119" s="223"/>
    </row>
    <row r="120" spans="2:66" s="43" customFormat="1">
      <c r="B120" s="353"/>
      <c r="C120" s="59">
        <f>Setting!L13</f>
        <v>0</v>
      </c>
      <c r="D120" s="221"/>
      <c r="E120" s="222"/>
      <c r="F120" s="221"/>
      <c r="G120" s="222"/>
      <c r="H120" s="221"/>
      <c r="I120" s="222"/>
      <c r="J120" s="221"/>
      <c r="K120" s="222"/>
      <c r="L120" s="221"/>
      <c r="M120" s="222"/>
      <c r="N120" s="221"/>
      <c r="O120" s="222"/>
      <c r="P120" s="221"/>
      <c r="Q120" s="222"/>
      <c r="R120" s="221"/>
      <c r="S120" s="222"/>
      <c r="T120" s="221"/>
      <c r="U120" s="222"/>
      <c r="V120" s="221"/>
      <c r="W120" s="222"/>
      <c r="X120" s="221"/>
      <c r="Y120" s="222"/>
      <c r="Z120" s="221"/>
      <c r="AA120" s="222"/>
      <c r="AB120" s="221"/>
      <c r="AC120" s="222"/>
      <c r="AD120" s="221"/>
      <c r="AE120" s="222"/>
      <c r="AF120" s="221"/>
      <c r="AG120" s="222"/>
      <c r="AH120" s="221"/>
      <c r="AI120" s="222"/>
      <c r="AJ120" s="221"/>
      <c r="AK120" s="222"/>
      <c r="AL120" s="221"/>
      <c r="AM120" s="222"/>
      <c r="AN120" s="221"/>
      <c r="AO120" s="222"/>
      <c r="AP120" s="221"/>
      <c r="AQ120" s="222"/>
      <c r="AR120" s="221"/>
      <c r="AS120" s="222"/>
      <c r="AT120" s="221"/>
      <c r="AU120" s="222"/>
      <c r="AV120" s="221"/>
      <c r="AW120" s="222"/>
      <c r="AX120" s="221"/>
      <c r="AY120" s="222"/>
      <c r="AZ120" s="221"/>
      <c r="BA120" s="222"/>
      <c r="BB120" s="221"/>
      <c r="BC120" s="222"/>
      <c r="BD120" s="221"/>
      <c r="BE120" s="222"/>
      <c r="BF120" s="221"/>
      <c r="BG120" s="222"/>
      <c r="BH120" s="221"/>
      <c r="BI120" s="222"/>
      <c r="BJ120" s="221"/>
      <c r="BK120" s="222"/>
      <c r="BL120" s="221"/>
      <c r="BM120" s="223"/>
    </row>
    <row r="121" spans="2:66" s="43" customFormat="1" outlineLevel="1">
      <c r="B121" s="353"/>
      <c r="C121" s="59">
        <f>Setting!L13</f>
        <v>0</v>
      </c>
      <c r="D121" s="221"/>
      <c r="E121" s="222"/>
      <c r="F121" s="221"/>
      <c r="G121" s="222"/>
      <c r="H121" s="221"/>
      <c r="I121" s="222"/>
      <c r="J121" s="221"/>
      <c r="K121" s="222"/>
      <c r="L121" s="221"/>
      <c r="M121" s="222"/>
      <c r="N121" s="221"/>
      <c r="O121" s="222"/>
      <c r="P121" s="221"/>
      <c r="Q121" s="222"/>
      <c r="R121" s="221"/>
      <c r="S121" s="222"/>
      <c r="T121" s="221"/>
      <c r="U121" s="222"/>
      <c r="V121" s="221"/>
      <c r="W121" s="222"/>
      <c r="X121" s="221"/>
      <c r="Y121" s="222"/>
      <c r="Z121" s="221"/>
      <c r="AA121" s="222"/>
      <c r="AB121" s="221"/>
      <c r="AC121" s="222"/>
      <c r="AD121" s="221"/>
      <c r="AE121" s="222"/>
      <c r="AF121" s="221"/>
      <c r="AG121" s="222"/>
      <c r="AH121" s="221"/>
      <c r="AI121" s="222"/>
      <c r="AJ121" s="221"/>
      <c r="AK121" s="222"/>
      <c r="AL121" s="221"/>
      <c r="AM121" s="222"/>
      <c r="AN121" s="221"/>
      <c r="AO121" s="222"/>
      <c r="AP121" s="221"/>
      <c r="AQ121" s="222"/>
      <c r="AR121" s="221"/>
      <c r="AS121" s="222"/>
      <c r="AT121" s="221"/>
      <c r="AU121" s="222"/>
      <c r="AV121" s="221"/>
      <c r="AW121" s="222"/>
      <c r="AX121" s="221"/>
      <c r="AY121" s="222"/>
      <c r="AZ121" s="221"/>
      <c r="BA121" s="222"/>
      <c r="BB121" s="221"/>
      <c r="BC121" s="222"/>
      <c r="BD121" s="221"/>
      <c r="BE121" s="222"/>
      <c r="BF121" s="221"/>
      <c r="BG121" s="222"/>
      <c r="BH121" s="221"/>
      <c r="BI121" s="222"/>
      <c r="BJ121" s="221"/>
      <c r="BK121" s="222"/>
      <c r="BL121" s="221"/>
      <c r="BM121" s="223"/>
    </row>
    <row r="122" spans="2:66" s="43" customFormat="1" outlineLevel="1">
      <c r="B122" s="353"/>
      <c r="C122" s="59">
        <f>Setting!L13</f>
        <v>0</v>
      </c>
      <c r="D122" s="221"/>
      <c r="E122" s="222"/>
      <c r="F122" s="221"/>
      <c r="G122" s="222"/>
      <c r="H122" s="221"/>
      <c r="I122" s="222"/>
      <c r="J122" s="221"/>
      <c r="K122" s="222"/>
      <c r="L122" s="221"/>
      <c r="M122" s="222"/>
      <c r="N122" s="221"/>
      <c r="O122" s="222"/>
      <c r="P122" s="221"/>
      <c r="Q122" s="222"/>
      <c r="R122" s="221"/>
      <c r="S122" s="222"/>
      <c r="T122" s="221"/>
      <c r="U122" s="222"/>
      <c r="V122" s="221"/>
      <c r="W122" s="222"/>
      <c r="X122" s="221"/>
      <c r="Y122" s="222"/>
      <c r="Z122" s="221"/>
      <c r="AA122" s="222"/>
      <c r="AB122" s="221"/>
      <c r="AC122" s="222"/>
      <c r="AD122" s="221"/>
      <c r="AE122" s="222"/>
      <c r="AF122" s="221"/>
      <c r="AG122" s="222"/>
      <c r="AH122" s="221"/>
      <c r="AI122" s="222"/>
      <c r="AJ122" s="221"/>
      <c r="AK122" s="222"/>
      <c r="AL122" s="221"/>
      <c r="AM122" s="222"/>
      <c r="AN122" s="221"/>
      <c r="AO122" s="222"/>
      <c r="AP122" s="221"/>
      <c r="AQ122" s="222"/>
      <c r="AR122" s="221"/>
      <c r="AS122" s="222"/>
      <c r="AT122" s="221"/>
      <c r="AU122" s="222"/>
      <c r="AV122" s="221"/>
      <c r="AW122" s="222"/>
      <c r="AX122" s="221"/>
      <c r="AY122" s="222"/>
      <c r="AZ122" s="221"/>
      <c r="BA122" s="222"/>
      <c r="BB122" s="221"/>
      <c r="BC122" s="222"/>
      <c r="BD122" s="221"/>
      <c r="BE122" s="222"/>
      <c r="BF122" s="221"/>
      <c r="BG122" s="222"/>
      <c r="BH122" s="221"/>
      <c r="BI122" s="222"/>
      <c r="BJ122" s="221"/>
      <c r="BK122" s="222"/>
      <c r="BL122" s="221"/>
      <c r="BM122" s="223"/>
    </row>
    <row r="123" spans="2:66" s="43" customFormat="1">
      <c r="B123" s="353"/>
      <c r="C123" s="55">
        <f>Setting!L14</f>
        <v>0</v>
      </c>
      <c r="D123" s="227"/>
      <c r="E123" s="228"/>
      <c r="F123" s="227"/>
      <c r="G123" s="228"/>
      <c r="H123" s="227"/>
      <c r="I123" s="228"/>
      <c r="J123" s="227"/>
      <c r="K123" s="228"/>
      <c r="L123" s="227"/>
      <c r="M123" s="228"/>
      <c r="N123" s="227"/>
      <c r="O123" s="228"/>
      <c r="P123" s="227"/>
      <c r="Q123" s="228"/>
      <c r="R123" s="227"/>
      <c r="S123" s="228"/>
      <c r="T123" s="227"/>
      <c r="U123" s="228"/>
      <c r="V123" s="227"/>
      <c r="W123" s="228"/>
      <c r="X123" s="227"/>
      <c r="Y123" s="228"/>
      <c r="Z123" s="227"/>
      <c r="AA123" s="228"/>
      <c r="AB123" s="227"/>
      <c r="AC123" s="228"/>
      <c r="AD123" s="227"/>
      <c r="AE123" s="228"/>
      <c r="AF123" s="227"/>
      <c r="AG123" s="228"/>
      <c r="AH123" s="227"/>
      <c r="AI123" s="228"/>
      <c r="AJ123" s="227"/>
      <c r="AK123" s="228"/>
      <c r="AL123" s="227"/>
      <c r="AM123" s="228"/>
      <c r="AN123" s="227"/>
      <c r="AO123" s="228"/>
      <c r="AP123" s="227"/>
      <c r="AQ123" s="228"/>
      <c r="AR123" s="227"/>
      <c r="AS123" s="228"/>
      <c r="AT123" s="227"/>
      <c r="AU123" s="228"/>
      <c r="AV123" s="227"/>
      <c r="AW123" s="228"/>
      <c r="AX123" s="227"/>
      <c r="AY123" s="228"/>
      <c r="AZ123" s="227"/>
      <c r="BA123" s="228"/>
      <c r="BB123" s="227"/>
      <c r="BC123" s="228"/>
      <c r="BD123" s="227"/>
      <c r="BE123" s="228"/>
      <c r="BF123" s="227"/>
      <c r="BG123" s="228"/>
      <c r="BH123" s="227"/>
      <c r="BI123" s="228"/>
      <c r="BJ123" s="227"/>
      <c r="BK123" s="228"/>
      <c r="BL123" s="227"/>
      <c r="BM123" s="229"/>
    </row>
    <row r="124" spans="2:66" s="43" customFormat="1" outlineLevel="1">
      <c r="B124" s="353"/>
      <c r="C124" s="55">
        <f>Setting!L14</f>
        <v>0</v>
      </c>
      <c r="D124" s="227"/>
      <c r="E124" s="228"/>
      <c r="F124" s="227"/>
      <c r="G124" s="228"/>
      <c r="H124" s="227"/>
      <c r="I124" s="228"/>
      <c r="J124" s="227"/>
      <c r="K124" s="228"/>
      <c r="L124" s="227"/>
      <c r="M124" s="228"/>
      <c r="N124" s="227"/>
      <c r="O124" s="228"/>
      <c r="P124" s="227"/>
      <c r="Q124" s="228"/>
      <c r="R124" s="227"/>
      <c r="S124" s="228"/>
      <c r="T124" s="227"/>
      <c r="U124" s="228"/>
      <c r="V124" s="227"/>
      <c r="W124" s="228"/>
      <c r="X124" s="227"/>
      <c r="Y124" s="228"/>
      <c r="Z124" s="227"/>
      <c r="AA124" s="228"/>
      <c r="AB124" s="227"/>
      <c r="AC124" s="228"/>
      <c r="AD124" s="227"/>
      <c r="AE124" s="228"/>
      <c r="AF124" s="227"/>
      <c r="AG124" s="228"/>
      <c r="AH124" s="227"/>
      <c r="AI124" s="228"/>
      <c r="AJ124" s="227"/>
      <c r="AK124" s="228"/>
      <c r="AL124" s="227"/>
      <c r="AM124" s="228"/>
      <c r="AN124" s="227"/>
      <c r="AO124" s="228"/>
      <c r="AP124" s="227"/>
      <c r="AQ124" s="228"/>
      <c r="AR124" s="227"/>
      <c r="AS124" s="228"/>
      <c r="AT124" s="227"/>
      <c r="AU124" s="228"/>
      <c r="AV124" s="227"/>
      <c r="AW124" s="228"/>
      <c r="AX124" s="227"/>
      <c r="AY124" s="228"/>
      <c r="AZ124" s="227"/>
      <c r="BA124" s="228"/>
      <c r="BB124" s="227"/>
      <c r="BC124" s="228"/>
      <c r="BD124" s="227"/>
      <c r="BE124" s="228"/>
      <c r="BF124" s="227"/>
      <c r="BG124" s="228"/>
      <c r="BH124" s="227"/>
      <c r="BI124" s="228"/>
      <c r="BJ124" s="227"/>
      <c r="BK124" s="228"/>
      <c r="BL124" s="227"/>
      <c r="BM124" s="229"/>
    </row>
    <row r="125" spans="2:66" s="43" customFormat="1" outlineLevel="1">
      <c r="B125" s="353"/>
      <c r="C125" s="55">
        <f>Setting!L14</f>
        <v>0</v>
      </c>
      <c r="D125" s="227"/>
      <c r="E125" s="228"/>
      <c r="F125" s="227"/>
      <c r="G125" s="228"/>
      <c r="H125" s="227"/>
      <c r="I125" s="228"/>
      <c r="J125" s="227"/>
      <c r="K125" s="228"/>
      <c r="L125" s="227"/>
      <c r="M125" s="228"/>
      <c r="N125" s="227"/>
      <c r="O125" s="228"/>
      <c r="P125" s="227"/>
      <c r="Q125" s="228"/>
      <c r="R125" s="227"/>
      <c r="S125" s="228"/>
      <c r="T125" s="227"/>
      <c r="U125" s="228"/>
      <c r="V125" s="227"/>
      <c r="W125" s="228"/>
      <c r="X125" s="227"/>
      <c r="Y125" s="228"/>
      <c r="Z125" s="227"/>
      <c r="AA125" s="228"/>
      <c r="AB125" s="227"/>
      <c r="AC125" s="228"/>
      <c r="AD125" s="227"/>
      <c r="AE125" s="228"/>
      <c r="AF125" s="227"/>
      <c r="AG125" s="228"/>
      <c r="AH125" s="227"/>
      <c r="AI125" s="228"/>
      <c r="AJ125" s="227"/>
      <c r="AK125" s="228"/>
      <c r="AL125" s="227"/>
      <c r="AM125" s="228"/>
      <c r="AN125" s="227"/>
      <c r="AO125" s="228"/>
      <c r="AP125" s="227"/>
      <c r="AQ125" s="228"/>
      <c r="AR125" s="227"/>
      <c r="AS125" s="228"/>
      <c r="AT125" s="227"/>
      <c r="AU125" s="228"/>
      <c r="AV125" s="227"/>
      <c r="AW125" s="228"/>
      <c r="AX125" s="227"/>
      <c r="AY125" s="228"/>
      <c r="AZ125" s="227"/>
      <c r="BA125" s="228"/>
      <c r="BB125" s="227"/>
      <c r="BC125" s="228"/>
      <c r="BD125" s="227"/>
      <c r="BE125" s="228"/>
      <c r="BF125" s="227"/>
      <c r="BG125" s="228"/>
      <c r="BH125" s="227"/>
      <c r="BI125" s="228"/>
      <c r="BJ125" s="227"/>
      <c r="BK125" s="228"/>
      <c r="BL125" s="227"/>
      <c r="BM125" s="229"/>
    </row>
    <row r="126" spans="2:66" s="43" customFormat="1" ht="19" thickBot="1">
      <c r="B126" s="353"/>
      <c r="C126" s="74" t="s">
        <v>40</v>
      </c>
      <c r="D126" s="346"/>
      <c r="E126" s="347"/>
      <c r="F126" s="346"/>
      <c r="G126" s="347"/>
      <c r="H126" s="346"/>
      <c r="I126" s="347"/>
      <c r="J126" s="346"/>
      <c r="K126" s="347"/>
      <c r="L126" s="346"/>
      <c r="M126" s="347"/>
      <c r="N126" s="346"/>
      <c r="O126" s="347"/>
      <c r="P126" s="346"/>
      <c r="Q126" s="347"/>
      <c r="R126" s="346"/>
      <c r="S126" s="347"/>
      <c r="T126" s="346"/>
      <c r="U126" s="347"/>
      <c r="V126" s="346"/>
      <c r="W126" s="347"/>
      <c r="X126" s="346"/>
      <c r="Y126" s="347"/>
      <c r="Z126" s="346"/>
      <c r="AA126" s="347"/>
      <c r="AB126" s="346"/>
      <c r="AC126" s="347"/>
      <c r="AD126" s="346"/>
      <c r="AE126" s="347"/>
      <c r="AF126" s="346"/>
      <c r="AG126" s="347"/>
      <c r="AH126" s="346"/>
      <c r="AI126" s="347"/>
      <c r="AJ126" s="346"/>
      <c r="AK126" s="347"/>
      <c r="AL126" s="346"/>
      <c r="AM126" s="347"/>
      <c r="AN126" s="346"/>
      <c r="AO126" s="347"/>
      <c r="AP126" s="346"/>
      <c r="AQ126" s="347"/>
      <c r="AR126" s="346"/>
      <c r="AS126" s="347"/>
      <c r="AT126" s="346"/>
      <c r="AU126" s="347"/>
      <c r="AV126" s="346"/>
      <c r="AW126" s="347"/>
      <c r="AX126" s="346"/>
      <c r="AY126" s="347"/>
      <c r="AZ126" s="346"/>
      <c r="BA126" s="347"/>
      <c r="BB126" s="346"/>
      <c r="BC126" s="347"/>
      <c r="BD126" s="346"/>
      <c r="BE126" s="347"/>
      <c r="BF126" s="346"/>
      <c r="BG126" s="347"/>
      <c r="BH126" s="346"/>
      <c r="BI126" s="347"/>
      <c r="BJ126" s="346"/>
      <c r="BK126" s="347"/>
      <c r="BL126" s="346"/>
      <c r="BM126" s="348"/>
    </row>
    <row r="127" spans="2:66" s="43" customFormat="1" ht="20" thickTop="1" thickBot="1">
      <c r="B127" s="354"/>
      <c r="C127" s="79" t="s">
        <v>33</v>
      </c>
      <c r="D127" s="343">
        <f>SUM(D96:D125)</f>
        <v>0</v>
      </c>
      <c r="E127" s="344"/>
      <c r="F127" s="343">
        <f t="shared" ref="F127" si="358">SUM(F96:F125)</f>
        <v>0</v>
      </c>
      <c r="G127" s="344"/>
      <c r="H127" s="343">
        <f t="shared" ref="H127" si="359">SUM(H96:H125)</f>
        <v>0</v>
      </c>
      <c r="I127" s="344"/>
      <c r="J127" s="343">
        <f t="shared" ref="J127" si="360">SUM(J96:J125)</f>
        <v>0</v>
      </c>
      <c r="K127" s="344"/>
      <c r="L127" s="343">
        <f t="shared" ref="L127" si="361">SUM(L96:L125)</f>
        <v>0</v>
      </c>
      <c r="M127" s="344"/>
      <c r="N127" s="343">
        <f t="shared" ref="N127" si="362">SUM(N96:N125)</f>
        <v>0</v>
      </c>
      <c r="O127" s="344"/>
      <c r="P127" s="343">
        <f t="shared" ref="P127" si="363">SUM(P96:P125)</f>
        <v>0</v>
      </c>
      <c r="Q127" s="344"/>
      <c r="R127" s="343">
        <f t="shared" ref="R127" si="364">SUM(R96:R125)</f>
        <v>0</v>
      </c>
      <c r="S127" s="344"/>
      <c r="T127" s="343">
        <f t="shared" ref="T127" si="365">SUM(T96:T125)</f>
        <v>0</v>
      </c>
      <c r="U127" s="344"/>
      <c r="V127" s="343">
        <f t="shared" ref="V127" si="366">SUM(V96:V125)</f>
        <v>0</v>
      </c>
      <c r="W127" s="344"/>
      <c r="X127" s="343">
        <f t="shared" ref="X127" si="367">SUM(X96:X125)</f>
        <v>0</v>
      </c>
      <c r="Y127" s="344"/>
      <c r="Z127" s="343">
        <f t="shared" ref="Z127" si="368">SUM(Z96:Z125)</f>
        <v>0</v>
      </c>
      <c r="AA127" s="344"/>
      <c r="AB127" s="343">
        <f t="shared" ref="AB127" si="369">SUM(AB96:AB125)</f>
        <v>0</v>
      </c>
      <c r="AC127" s="344"/>
      <c r="AD127" s="343">
        <f t="shared" ref="AD127" si="370">SUM(AD96:AD125)</f>
        <v>0</v>
      </c>
      <c r="AE127" s="344"/>
      <c r="AF127" s="343">
        <f t="shared" ref="AF127" si="371">SUM(AF96:AF125)</f>
        <v>0</v>
      </c>
      <c r="AG127" s="344"/>
      <c r="AH127" s="343">
        <f t="shared" ref="AH127" si="372">SUM(AH96:AH125)</f>
        <v>0</v>
      </c>
      <c r="AI127" s="344"/>
      <c r="AJ127" s="343">
        <f t="shared" ref="AJ127" si="373">SUM(AJ96:AJ125)</f>
        <v>0</v>
      </c>
      <c r="AK127" s="344"/>
      <c r="AL127" s="343">
        <f t="shared" ref="AL127" si="374">SUM(AL96:AL125)</f>
        <v>0</v>
      </c>
      <c r="AM127" s="344"/>
      <c r="AN127" s="343">
        <f t="shared" ref="AN127" si="375">SUM(AN96:AN125)</f>
        <v>0</v>
      </c>
      <c r="AO127" s="344"/>
      <c r="AP127" s="343">
        <f t="shared" ref="AP127" si="376">SUM(AP96:AP125)</f>
        <v>0</v>
      </c>
      <c r="AQ127" s="344"/>
      <c r="AR127" s="343">
        <f t="shared" ref="AR127" si="377">SUM(AR96:AR125)</f>
        <v>0</v>
      </c>
      <c r="AS127" s="344"/>
      <c r="AT127" s="343">
        <f t="shared" ref="AT127" si="378">SUM(AT96:AT125)</f>
        <v>0</v>
      </c>
      <c r="AU127" s="344"/>
      <c r="AV127" s="343">
        <f t="shared" ref="AV127" si="379">SUM(AV96:AV125)</f>
        <v>0</v>
      </c>
      <c r="AW127" s="344"/>
      <c r="AX127" s="343">
        <f t="shared" ref="AX127" si="380">SUM(AX96:AX125)</f>
        <v>0</v>
      </c>
      <c r="AY127" s="344"/>
      <c r="AZ127" s="343">
        <f t="shared" ref="AZ127" si="381">SUM(AZ96:AZ125)</f>
        <v>0</v>
      </c>
      <c r="BA127" s="344"/>
      <c r="BB127" s="343">
        <f t="shared" ref="BB127" si="382">SUM(BB96:BB125)</f>
        <v>0</v>
      </c>
      <c r="BC127" s="344"/>
      <c r="BD127" s="343">
        <f t="shared" ref="BD127" si="383">SUM(BD96:BD125)</f>
        <v>0</v>
      </c>
      <c r="BE127" s="344"/>
      <c r="BF127" s="343">
        <f t="shared" ref="BF127" si="384">SUM(BF96:BF125)</f>
        <v>0</v>
      </c>
      <c r="BG127" s="344"/>
      <c r="BH127" s="343">
        <f t="shared" ref="BH127" si="385">SUM(BH96:BH125)</f>
        <v>0</v>
      </c>
      <c r="BI127" s="344"/>
      <c r="BJ127" s="343">
        <f t="shared" ref="BJ127" si="386">SUM(BJ96:BJ125)</f>
        <v>0</v>
      </c>
      <c r="BK127" s="344"/>
      <c r="BL127" s="343">
        <f t="shared" ref="BL127" si="387">SUM(BL96:BL125)</f>
        <v>0</v>
      </c>
      <c r="BM127" s="344"/>
    </row>
    <row r="128" spans="2:66" s="47" customFormat="1" ht="21" customHeight="1" thickTop="1" thickBot="1">
      <c r="B128" s="187" t="s">
        <v>41</v>
      </c>
      <c r="C128" s="188">
        <v>1</v>
      </c>
      <c r="D128" s="343">
        <f>SUM(D67,D79,D91,D95,D127)</f>
        <v>0</v>
      </c>
      <c r="E128" s="344"/>
      <c r="F128" s="343">
        <f>SUM(F67,F79,F91,F95,F127)</f>
        <v>0</v>
      </c>
      <c r="G128" s="344"/>
      <c r="H128" s="343">
        <f t="shared" ref="H128" si="388">SUM(H67,H79,H91,H95,H127)</f>
        <v>0</v>
      </c>
      <c r="I128" s="344"/>
      <c r="J128" s="343">
        <f t="shared" ref="J128" si="389">SUM(J67,J79,J91,J95,J127)</f>
        <v>0</v>
      </c>
      <c r="K128" s="344"/>
      <c r="L128" s="343">
        <f t="shared" ref="L128" si="390">SUM(L67,L79,L91,L95,L127)</f>
        <v>0</v>
      </c>
      <c r="M128" s="344"/>
      <c r="N128" s="343">
        <f t="shared" ref="N128" si="391">SUM(N67,N79,N91,N95,N127)</f>
        <v>0</v>
      </c>
      <c r="O128" s="344"/>
      <c r="P128" s="343">
        <f t="shared" ref="P128" si="392">SUM(P67,P79,P91,P95,P127)</f>
        <v>0</v>
      </c>
      <c r="Q128" s="344"/>
      <c r="R128" s="343">
        <f t="shared" ref="R128" si="393">SUM(R67,R79,R91,R95,R127)</f>
        <v>0</v>
      </c>
      <c r="S128" s="344"/>
      <c r="T128" s="343">
        <f t="shared" ref="T128" si="394">SUM(T67,T79,T91,T95,T127)</f>
        <v>0</v>
      </c>
      <c r="U128" s="344"/>
      <c r="V128" s="343">
        <f t="shared" ref="V128" si="395">SUM(V67,V79,V91,V95,V127)</f>
        <v>0</v>
      </c>
      <c r="W128" s="344"/>
      <c r="X128" s="343">
        <f t="shared" ref="X128" si="396">SUM(X67,X79,X91,X95,X127)</f>
        <v>0</v>
      </c>
      <c r="Y128" s="344"/>
      <c r="Z128" s="343">
        <f t="shared" ref="Z128" si="397">SUM(Z67,Z79,Z91,Z95,Z127)</f>
        <v>0</v>
      </c>
      <c r="AA128" s="344"/>
      <c r="AB128" s="343">
        <f t="shared" ref="AB128" si="398">SUM(AB67,AB79,AB91,AB95,AB127)</f>
        <v>0</v>
      </c>
      <c r="AC128" s="344"/>
      <c r="AD128" s="343">
        <f t="shared" ref="AD128" si="399">SUM(AD67,AD79,AD91,AD95,AD127)</f>
        <v>0</v>
      </c>
      <c r="AE128" s="344"/>
      <c r="AF128" s="343">
        <f t="shared" ref="AF128" si="400">SUM(AF67,AF79,AF91,AF95,AF127)</f>
        <v>0</v>
      </c>
      <c r="AG128" s="344"/>
      <c r="AH128" s="343">
        <f t="shared" ref="AH128" si="401">SUM(AH67,AH79,AH91,AH95,AH127)</f>
        <v>0</v>
      </c>
      <c r="AI128" s="344"/>
      <c r="AJ128" s="343">
        <f t="shared" ref="AJ128" si="402">SUM(AJ67,AJ79,AJ91,AJ95,AJ127)</f>
        <v>0</v>
      </c>
      <c r="AK128" s="344"/>
      <c r="AL128" s="343">
        <f t="shared" ref="AL128" si="403">SUM(AL67,AL79,AL91,AL95,AL127)</f>
        <v>0</v>
      </c>
      <c r="AM128" s="344"/>
      <c r="AN128" s="343">
        <f t="shared" ref="AN128" si="404">SUM(AN67,AN79,AN91,AN95,AN127)</f>
        <v>0</v>
      </c>
      <c r="AO128" s="344"/>
      <c r="AP128" s="343">
        <f t="shared" ref="AP128" si="405">SUM(AP67,AP79,AP91,AP95,AP127)</f>
        <v>0</v>
      </c>
      <c r="AQ128" s="344"/>
      <c r="AR128" s="343">
        <f t="shared" ref="AR128" si="406">SUM(AR67,AR79,AR91,AR95,AR127)</f>
        <v>0</v>
      </c>
      <c r="AS128" s="344"/>
      <c r="AT128" s="343">
        <f t="shared" ref="AT128" si="407">SUM(AT67,AT79,AT91,AT95,AT127)</f>
        <v>0</v>
      </c>
      <c r="AU128" s="344"/>
      <c r="AV128" s="343">
        <f t="shared" ref="AV128" si="408">SUM(AV67,AV79,AV91,AV95,AV127)</f>
        <v>0</v>
      </c>
      <c r="AW128" s="344"/>
      <c r="AX128" s="343">
        <f t="shared" ref="AX128" si="409">SUM(AX67,AX79,AX91,AX95,AX127)</f>
        <v>0</v>
      </c>
      <c r="AY128" s="344"/>
      <c r="AZ128" s="343">
        <f t="shared" ref="AZ128" si="410">SUM(AZ67,AZ79,AZ91,AZ95,AZ127)</f>
        <v>0</v>
      </c>
      <c r="BA128" s="344"/>
      <c r="BB128" s="343">
        <f t="shared" ref="BB128" si="411">SUM(BB67,BB79,BB91,BB95,BB127)</f>
        <v>0</v>
      </c>
      <c r="BC128" s="344"/>
      <c r="BD128" s="343">
        <f t="shared" ref="BD128" si="412">SUM(BD67,BD79,BD91,BD95,BD127)</f>
        <v>0</v>
      </c>
      <c r="BE128" s="344"/>
      <c r="BF128" s="343">
        <f t="shared" ref="BF128" si="413">SUM(BF67,BF79,BF91,BF95,BF127)</f>
        <v>0</v>
      </c>
      <c r="BG128" s="344"/>
      <c r="BH128" s="343">
        <f t="shared" ref="BH128" si="414">SUM(BH67,BH79,BH91,BH95,BH127)</f>
        <v>0</v>
      </c>
      <c r="BI128" s="344"/>
      <c r="BJ128" s="343">
        <f t="shared" ref="BJ128" si="415">SUM(BJ67,BJ79,BJ91,BJ95,BJ127)</f>
        <v>0</v>
      </c>
      <c r="BK128" s="344"/>
      <c r="BL128" s="343">
        <f t="shared" ref="BL128" si="416">SUM(BL67,BL79,BL91,BL95,BL127)</f>
        <v>0</v>
      </c>
      <c r="BM128" s="345"/>
      <c r="BN128" s="46"/>
    </row>
    <row r="129" spans="2:65" ht="20" thickTop="1" thickBot="1">
      <c r="B129" s="187" t="s">
        <v>28</v>
      </c>
      <c r="C129" s="188">
        <v>1</v>
      </c>
      <c r="D129" s="343">
        <f>D55-SUM(D67,D79,D91,D95,D127)</f>
        <v>0</v>
      </c>
      <c r="E129" s="344"/>
      <c r="F129" s="343">
        <f t="shared" ref="F129" si="417">F55-SUM(F67,F79,F91,F95,F127)</f>
        <v>0</v>
      </c>
      <c r="G129" s="344"/>
      <c r="H129" s="343">
        <f t="shared" ref="H129" si="418">H55-SUM(H67,H79,H91,H95,H127)</f>
        <v>0</v>
      </c>
      <c r="I129" s="344"/>
      <c r="J129" s="343">
        <f t="shared" ref="J129" si="419">J55-SUM(J67,J79,J91,J95,J127)</f>
        <v>0</v>
      </c>
      <c r="K129" s="344"/>
      <c r="L129" s="343">
        <f t="shared" ref="L129" si="420">L55-SUM(L67,L79,L91,L95,L127)</f>
        <v>0</v>
      </c>
      <c r="M129" s="344"/>
      <c r="N129" s="343">
        <f t="shared" ref="N129" si="421">N55-SUM(N67,N79,N91,N95,N127)</f>
        <v>0</v>
      </c>
      <c r="O129" s="344"/>
      <c r="P129" s="343">
        <f t="shared" ref="P129" si="422">P55-SUM(P67,P79,P91,P95,P127)</f>
        <v>0</v>
      </c>
      <c r="Q129" s="344"/>
      <c r="R129" s="343">
        <f t="shared" ref="R129" si="423">R55-SUM(R67,R79,R91,R95,R127)</f>
        <v>0</v>
      </c>
      <c r="S129" s="344"/>
      <c r="T129" s="343">
        <f t="shared" ref="T129" si="424">T55-SUM(T67,T79,T91,T95,T127)</f>
        <v>0</v>
      </c>
      <c r="U129" s="344"/>
      <c r="V129" s="343">
        <f t="shared" ref="V129" si="425">V55-SUM(V67,V79,V91,V95,V127)</f>
        <v>0</v>
      </c>
      <c r="W129" s="344"/>
      <c r="X129" s="343">
        <f t="shared" ref="X129" si="426">X55-SUM(X67,X79,X91,X95,X127)</f>
        <v>0</v>
      </c>
      <c r="Y129" s="344"/>
      <c r="Z129" s="343">
        <f t="shared" ref="Z129" si="427">Z55-SUM(Z67,Z79,Z91,Z95,Z127)</f>
        <v>0</v>
      </c>
      <c r="AA129" s="344"/>
      <c r="AB129" s="343">
        <f t="shared" ref="AB129" si="428">AB55-SUM(AB67,AB79,AB91,AB95,AB127)</f>
        <v>0</v>
      </c>
      <c r="AC129" s="344"/>
      <c r="AD129" s="343">
        <f t="shared" ref="AD129" si="429">AD55-SUM(AD67,AD79,AD91,AD95,AD127)</f>
        <v>0</v>
      </c>
      <c r="AE129" s="344"/>
      <c r="AF129" s="343">
        <f t="shared" ref="AF129" si="430">AF55-SUM(AF67,AF79,AF91,AF95,AF127)</f>
        <v>0</v>
      </c>
      <c r="AG129" s="344"/>
      <c r="AH129" s="343">
        <f t="shared" ref="AH129" si="431">AH55-SUM(AH67,AH79,AH91,AH95,AH127)</f>
        <v>0</v>
      </c>
      <c r="AI129" s="344"/>
      <c r="AJ129" s="343">
        <f t="shared" ref="AJ129" si="432">AJ55-SUM(AJ67,AJ79,AJ91,AJ95,AJ127)</f>
        <v>0</v>
      </c>
      <c r="AK129" s="344"/>
      <c r="AL129" s="343">
        <f t="shared" ref="AL129" si="433">AL55-SUM(AL67,AL79,AL91,AL95,AL127)</f>
        <v>0</v>
      </c>
      <c r="AM129" s="344"/>
      <c r="AN129" s="343">
        <f t="shared" ref="AN129" si="434">AN55-SUM(AN67,AN79,AN91,AN95,AN127)</f>
        <v>0</v>
      </c>
      <c r="AO129" s="344"/>
      <c r="AP129" s="343">
        <f t="shared" ref="AP129" si="435">AP55-SUM(AP67,AP79,AP91,AP95,AP127)</f>
        <v>0</v>
      </c>
      <c r="AQ129" s="344"/>
      <c r="AR129" s="343">
        <f t="shared" ref="AR129" si="436">AR55-SUM(AR67,AR79,AR91,AR95,AR127)</f>
        <v>0</v>
      </c>
      <c r="AS129" s="344"/>
      <c r="AT129" s="343">
        <f t="shared" ref="AT129" si="437">AT55-SUM(AT67,AT79,AT91,AT95,AT127)</f>
        <v>0</v>
      </c>
      <c r="AU129" s="344"/>
      <c r="AV129" s="343">
        <f t="shared" ref="AV129" si="438">AV55-SUM(AV67,AV79,AV91,AV95,AV127)</f>
        <v>0</v>
      </c>
      <c r="AW129" s="344"/>
      <c r="AX129" s="343">
        <f t="shared" ref="AX129" si="439">AX55-SUM(AX67,AX79,AX91,AX95,AX127)</f>
        <v>0</v>
      </c>
      <c r="AY129" s="344"/>
      <c r="AZ129" s="343">
        <f t="shared" ref="AZ129" si="440">AZ55-SUM(AZ67,AZ79,AZ91,AZ95,AZ127)</f>
        <v>0</v>
      </c>
      <c r="BA129" s="344"/>
      <c r="BB129" s="343">
        <f t="shared" ref="BB129" si="441">BB55-SUM(BB67,BB79,BB91,BB95,BB127)</f>
        <v>0</v>
      </c>
      <c r="BC129" s="344"/>
      <c r="BD129" s="343">
        <f t="shared" ref="BD129" si="442">BD55-SUM(BD67,BD79,BD91,BD95,BD127)</f>
        <v>0</v>
      </c>
      <c r="BE129" s="344"/>
      <c r="BF129" s="343">
        <f t="shared" ref="BF129" si="443">BF55-SUM(BF67,BF79,BF91,BF95,BF127)</f>
        <v>0</v>
      </c>
      <c r="BG129" s="344"/>
      <c r="BH129" s="343">
        <f t="shared" ref="BH129" si="444">BH55-SUM(BH67,BH79,BH91,BH95,BH127)</f>
        <v>0</v>
      </c>
      <c r="BI129" s="344"/>
      <c r="BJ129" s="343">
        <f t="shared" ref="BJ129" si="445">BJ55-SUM(BJ67,BJ79,BJ91,BJ95,BJ127)</f>
        <v>0</v>
      </c>
      <c r="BK129" s="344"/>
      <c r="BL129" s="343">
        <f t="shared" ref="BL129" si="446">BL55-SUM(BL67,BL79,BL91,BL95,BL127)</f>
        <v>0</v>
      </c>
      <c r="BM129" s="345"/>
    </row>
    <row r="130" spans="2:65" ht="19" thickTop="1">
      <c r="C130" s="37"/>
      <c r="D130" s="39"/>
      <c r="E130" s="83"/>
      <c r="F130" s="39"/>
      <c r="G130" s="39"/>
      <c r="H130" s="39"/>
      <c r="I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row>
    <row r="131" spans="2:65">
      <c r="C131" s="56"/>
      <c r="D131" s="39"/>
      <c r="E131" s="83"/>
      <c r="F131" s="39"/>
      <c r="G131" s="39"/>
      <c r="H131" s="39"/>
      <c r="I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row>
    <row r="132" spans="2:65">
      <c r="C132" s="56"/>
      <c r="D132" s="39"/>
      <c r="E132" s="83"/>
      <c r="F132" s="39"/>
      <c r="G132" s="39"/>
      <c r="H132" s="39"/>
      <c r="I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row>
    <row r="133" spans="2:65">
      <c r="C133" s="56"/>
      <c r="D133" s="39"/>
      <c r="E133" s="83"/>
      <c r="F133" s="39"/>
      <c r="G133" s="39"/>
      <c r="H133" s="39"/>
      <c r="I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row>
    <row r="134" spans="2:65">
      <c r="C134" s="56"/>
      <c r="D134" s="39"/>
      <c r="E134" s="83"/>
      <c r="F134" s="39"/>
      <c r="G134" s="39"/>
      <c r="H134" s="39"/>
      <c r="I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row>
    <row r="135" spans="2:65">
      <c r="C135" s="56"/>
      <c r="D135" s="39"/>
      <c r="E135" s="83"/>
      <c r="F135" s="39"/>
      <c r="G135" s="39"/>
      <c r="H135" s="39"/>
      <c r="I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row>
    <row r="136" spans="2:65">
      <c r="C136" s="56"/>
      <c r="D136" s="39"/>
      <c r="E136" s="83"/>
      <c r="F136" s="39"/>
      <c r="G136" s="39"/>
      <c r="H136" s="39"/>
      <c r="I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row>
    <row r="137" spans="2:65">
      <c r="C137" s="56"/>
      <c r="D137" s="39"/>
      <c r="E137" s="83"/>
      <c r="F137" s="39"/>
      <c r="G137" s="39"/>
      <c r="H137" s="39"/>
      <c r="I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row>
    <row r="138" spans="2:65">
      <c r="C138" s="56"/>
      <c r="D138" s="39"/>
      <c r="E138" s="83"/>
      <c r="F138" s="39"/>
      <c r="G138" s="39"/>
      <c r="H138" s="39"/>
      <c r="I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row>
    <row r="139" spans="2:65">
      <c r="C139" s="56"/>
      <c r="D139" s="39"/>
      <c r="E139" s="83"/>
      <c r="F139" s="39"/>
      <c r="G139" s="39"/>
      <c r="H139" s="39"/>
      <c r="I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row>
    <row r="140" spans="2:65">
      <c r="C140" s="56"/>
      <c r="D140" s="39"/>
      <c r="E140" s="83"/>
      <c r="F140" s="39"/>
      <c r="G140" s="39"/>
      <c r="H140" s="39"/>
      <c r="I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row>
    <row r="141" spans="2:65">
      <c r="C141" s="60"/>
      <c r="D141" s="39"/>
      <c r="E141" s="83"/>
      <c r="F141" s="39"/>
      <c r="G141" s="39"/>
      <c r="H141" s="39"/>
      <c r="I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row>
    <row r="142" spans="2:65">
      <c r="C142" s="56"/>
      <c r="D142" s="39"/>
      <c r="E142" s="83"/>
      <c r="F142" s="39"/>
      <c r="G142" s="39"/>
      <c r="H142" s="39"/>
      <c r="I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row>
    <row r="143" spans="2:65">
      <c r="D143" s="36"/>
      <c r="E143" s="84"/>
      <c r="F143" s="37"/>
      <c r="G143" s="37"/>
      <c r="H143" s="38"/>
      <c r="I143" s="38"/>
      <c r="J143" s="37"/>
      <c r="K143" s="37"/>
      <c r="L143" s="37"/>
      <c r="M143" s="37"/>
      <c r="N143" s="37"/>
      <c r="O143" s="37"/>
      <c r="R143" s="37"/>
      <c r="S143" s="37"/>
      <c r="V143" s="37"/>
      <c r="W143" s="37"/>
      <c r="AD143" s="39"/>
      <c r="AE143" s="39"/>
      <c r="AF143" s="39"/>
      <c r="AG143" s="39"/>
      <c r="AH143" s="39"/>
      <c r="AI143" s="39"/>
      <c r="AJ143" s="39"/>
      <c r="AK143" s="39"/>
      <c r="AL143" s="39"/>
      <c r="AM143" s="39"/>
      <c r="AN143" s="39"/>
      <c r="AO143" s="39"/>
      <c r="AP143" s="39"/>
      <c r="AQ143" s="39"/>
    </row>
  </sheetData>
  <sheetProtection formatCells="0" formatColumns="0" formatRows="0" insertColumns="0" insertRows="0" insertHyperlinks="0" deleteColumns="0" deleteRows="0" selectLockedCells="1" sort="0" autoFilter="0" pivotTables="0"/>
  <autoFilter ref="B18:BM129" xr:uid="{9853AE40-F5ED-4EE8-B07D-B7EA77FB9326}">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filterColumn colId="24" showButton="0"/>
    <filterColumn colId="26" showButton="0"/>
    <filterColumn colId="28" showButton="0"/>
    <filterColumn colId="30" showButton="0"/>
    <filterColumn colId="32" showButton="0"/>
    <filterColumn colId="34" showButton="0"/>
    <filterColumn colId="36" showButton="0"/>
    <filterColumn colId="38" showButton="0"/>
    <filterColumn colId="40" showButton="0"/>
    <filterColumn colId="42" showButton="0"/>
    <filterColumn colId="44" showButton="0"/>
    <filterColumn colId="46" showButton="0"/>
    <filterColumn colId="48" showButton="0"/>
    <filterColumn colId="50" showButton="0"/>
    <filterColumn colId="52" showButton="0"/>
    <filterColumn colId="54" showButton="0"/>
    <filterColumn colId="56" showButton="0"/>
    <filterColumn colId="58" showButton="0"/>
    <filterColumn colId="60" showButton="0"/>
    <filterColumn colId="62" showButton="0"/>
  </autoFilter>
  <mergeCells count="1170">
    <mergeCell ref="AL41:AM41"/>
    <mergeCell ref="AN41:AO41"/>
    <mergeCell ref="AP41:AQ41"/>
    <mergeCell ref="AR41:AS41"/>
    <mergeCell ref="AT41:AU41"/>
    <mergeCell ref="AV41:AW41"/>
    <mergeCell ref="AX41:AY41"/>
    <mergeCell ref="AZ41:BA41"/>
    <mergeCell ref="BB41:BC41"/>
    <mergeCell ref="BD41:BE41"/>
    <mergeCell ref="BF41:BG41"/>
    <mergeCell ref="BH41:BI41"/>
    <mergeCell ref="BJ41:BK41"/>
    <mergeCell ref="BL41:BM41"/>
    <mergeCell ref="D41:E41"/>
    <mergeCell ref="F41:G41"/>
    <mergeCell ref="H41:I41"/>
    <mergeCell ref="J41:K41"/>
    <mergeCell ref="L41:M41"/>
    <mergeCell ref="N41:O41"/>
    <mergeCell ref="P41:Q41"/>
    <mergeCell ref="R41:S41"/>
    <mergeCell ref="T41:U41"/>
    <mergeCell ref="V41:W41"/>
    <mergeCell ref="X41:Y41"/>
    <mergeCell ref="Z41:AA41"/>
    <mergeCell ref="AB41:AC41"/>
    <mergeCell ref="AD41:AE41"/>
    <mergeCell ref="AF41:AG41"/>
    <mergeCell ref="AH41:AI41"/>
    <mergeCell ref="AJ41:AK41"/>
    <mergeCell ref="BH129:BI129"/>
    <mergeCell ref="BJ129:BK129"/>
    <mergeCell ref="BL129:BM129"/>
    <mergeCell ref="AV129:AW129"/>
    <mergeCell ref="AX129:AY129"/>
    <mergeCell ref="AZ129:BA129"/>
    <mergeCell ref="BB129:BC129"/>
    <mergeCell ref="BD129:BE129"/>
    <mergeCell ref="BF129:BG129"/>
    <mergeCell ref="AJ129:AK129"/>
    <mergeCell ref="AL129:AM129"/>
    <mergeCell ref="AN129:AO129"/>
    <mergeCell ref="AP129:AQ129"/>
    <mergeCell ref="AR129:AS129"/>
    <mergeCell ref="AT129:AU129"/>
    <mergeCell ref="X129:Y129"/>
    <mergeCell ref="Z129:AA129"/>
    <mergeCell ref="AB129:AC129"/>
    <mergeCell ref="AD129:AE129"/>
    <mergeCell ref="AF129:AG129"/>
    <mergeCell ref="AH129:AI129"/>
    <mergeCell ref="L129:M129"/>
    <mergeCell ref="N129:O129"/>
    <mergeCell ref="P129:Q129"/>
    <mergeCell ref="R129:S129"/>
    <mergeCell ref="T129:U129"/>
    <mergeCell ref="V129:W129"/>
    <mergeCell ref="BD128:BE128"/>
    <mergeCell ref="BF128:BG128"/>
    <mergeCell ref="BH128:BI128"/>
    <mergeCell ref="BJ128:BK128"/>
    <mergeCell ref="BL128:BM128"/>
    <mergeCell ref="D129:E129"/>
    <mergeCell ref="F129:G129"/>
    <mergeCell ref="H129:I129"/>
    <mergeCell ref="J129:K129"/>
    <mergeCell ref="AR128:AS128"/>
    <mergeCell ref="AT128:AU128"/>
    <mergeCell ref="AV128:AW128"/>
    <mergeCell ref="AX128:AY128"/>
    <mergeCell ref="AZ128:BA128"/>
    <mergeCell ref="BB128:BC128"/>
    <mergeCell ref="AF128:AG128"/>
    <mergeCell ref="AH128:AI128"/>
    <mergeCell ref="AJ128:AK128"/>
    <mergeCell ref="AL128:AM128"/>
    <mergeCell ref="AN128:AO128"/>
    <mergeCell ref="AP128:AQ128"/>
    <mergeCell ref="T128:U128"/>
    <mergeCell ref="V128:W128"/>
    <mergeCell ref="X128:Y128"/>
    <mergeCell ref="Z128:AA128"/>
    <mergeCell ref="AB128:AC128"/>
    <mergeCell ref="AD128:AE128"/>
    <mergeCell ref="BL127:BM127"/>
    <mergeCell ref="D128:E128"/>
    <mergeCell ref="F128:G128"/>
    <mergeCell ref="H128:I128"/>
    <mergeCell ref="J128:K128"/>
    <mergeCell ref="L128:M128"/>
    <mergeCell ref="N128:O128"/>
    <mergeCell ref="P128:Q128"/>
    <mergeCell ref="R128:S128"/>
    <mergeCell ref="AZ127:BA127"/>
    <mergeCell ref="BB127:BC127"/>
    <mergeCell ref="BD127:BE127"/>
    <mergeCell ref="BF127:BG127"/>
    <mergeCell ref="BH127:BI127"/>
    <mergeCell ref="BJ127:BK127"/>
    <mergeCell ref="AN127:AO127"/>
    <mergeCell ref="AP127:AQ127"/>
    <mergeCell ref="AR127:AS127"/>
    <mergeCell ref="AT127:AU127"/>
    <mergeCell ref="AV127:AW127"/>
    <mergeCell ref="AX127:AY127"/>
    <mergeCell ref="AB127:AC127"/>
    <mergeCell ref="AD127:AE127"/>
    <mergeCell ref="AF127:AG127"/>
    <mergeCell ref="AH127:AI127"/>
    <mergeCell ref="AJ127:AK127"/>
    <mergeCell ref="AL127:AM127"/>
    <mergeCell ref="P127:Q127"/>
    <mergeCell ref="R127:S127"/>
    <mergeCell ref="T127:U127"/>
    <mergeCell ref="V127:W127"/>
    <mergeCell ref="D127:E127"/>
    <mergeCell ref="F127:G127"/>
    <mergeCell ref="H127:I127"/>
    <mergeCell ref="J127:K127"/>
    <mergeCell ref="L127:M127"/>
    <mergeCell ref="N127:O127"/>
    <mergeCell ref="BB126:BC126"/>
    <mergeCell ref="BD126:BE126"/>
    <mergeCell ref="BF126:BG126"/>
    <mergeCell ref="BH126:BI126"/>
    <mergeCell ref="BJ126:BK126"/>
    <mergeCell ref="BL126:BM126"/>
    <mergeCell ref="AP126:AQ126"/>
    <mergeCell ref="AR126:AS126"/>
    <mergeCell ref="AT126:AU126"/>
    <mergeCell ref="AV126:AW126"/>
    <mergeCell ref="AX126:AY126"/>
    <mergeCell ref="AZ126:BA126"/>
    <mergeCell ref="AD126:AE126"/>
    <mergeCell ref="AF126:AG126"/>
    <mergeCell ref="AH126:AI126"/>
    <mergeCell ref="AJ126:AK126"/>
    <mergeCell ref="AL126:AM126"/>
    <mergeCell ref="AN126:AO126"/>
    <mergeCell ref="R126:S126"/>
    <mergeCell ref="T126:U126"/>
    <mergeCell ref="V126:W126"/>
    <mergeCell ref="X126:Y126"/>
    <mergeCell ref="Z126:AA126"/>
    <mergeCell ref="AB126:AC126"/>
    <mergeCell ref="B96:B127"/>
    <mergeCell ref="D126:E126"/>
    <mergeCell ref="F126:G126"/>
    <mergeCell ref="H126:I126"/>
    <mergeCell ref="J126:K126"/>
    <mergeCell ref="L126:M126"/>
    <mergeCell ref="N126:O126"/>
    <mergeCell ref="P126:Q126"/>
    <mergeCell ref="AX95:AY95"/>
    <mergeCell ref="AZ95:BA95"/>
    <mergeCell ref="BB95:BC95"/>
    <mergeCell ref="BD95:BE95"/>
    <mergeCell ref="BF95:BG95"/>
    <mergeCell ref="BH95:BI95"/>
    <mergeCell ref="AL95:AM95"/>
    <mergeCell ref="AN95:AO95"/>
    <mergeCell ref="AP95:AQ95"/>
    <mergeCell ref="AR95:AS95"/>
    <mergeCell ref="AT95:AU95"/>
    <mergeCell ref="AV95:AW95"/>
    <mergeCell ref="Z95:AA95"/>
    <mergeCell ref="AB95:AC95"/>
    <mergeCell ref="AD95:AE95"/>
    <mergeCell ref="AF95:AG95"/>
    <mergeCell ref="AH95:AI95"/>
    <mergeCell ref="AJ95:AK95"/>
    <mergeCell ref="N95:O95"/>
    <mergeCell ref="P95:Q95"/>
    <mergeCell ref="T95:U95"/>
    <mergeCell ref="V95:W95"/>
    <mergeCell ref="X127:Y127"/>
    <mergeCell ref="Z127:AA127"/>
    <mergeCell ref="X95:Y95"/>
    <mergeCell ref="BD94:BE94"/>
    <mergeCell ref="BF94:BG94"/>
    <mergeCell ref="BH94:BI94"/>
    <mergeCell ref="BJ94:BK94"/>
    <mergeCell ref="BL94:BM94"/>
    <mergeCell ref="D95:E95"/>
    <mergeCell ref="F95:G95"/>
    <mergeCell ref="H95:I95"/>
    <mergeCell ref="J95:K95"/>
    <mergeCell ref="L95:M95"/>
    <mergeCell ref="AR94:AS94"/>
    <mergeCell ref="AT94:AU94"/>
    <mergeCell ref="AV94:AW94"/>
    <mergeCell ref="AX94:AY94"/>
    <mergeCell ref="AZ94:BA94"/>
    <mergeCell ref="BB94:BC94"/>
    <mergeCell ref="AF94:AG94"/>
    <mergeCell ref="AH94:AI94"/>
    <mergeCell ref="AJ94:AK94"/>
    <mergeCell ref="AL94:AM94"/>
    <mergeCell ref="AN94:AO94"/>
    <mergeCell ref="AP94:AQ94"/>
    <mergeCell ref="T94:U94"/>
    <mergeCell ref="V94:W94"/>
    <mergeCell ref="X94:Y94"/>
    <mergeCell ref="Z94:AA94"/>
    <mergeCell ref="AB94:AC94"/>
    <mergeCell ref="AD94:AE94"/>
    <mergeCell ref="BJ95:BK95"/>
    <mergeCell ref="BL95:BM95"/>
    <mergeCell ref="B92:B95"/>
    <mergeCell ref="D94:E94"/>
    <mergeCell ref="F94:G94"/>
    <mergeCell ref="H94:I94"/>
    <mergeCell ref="J94:K94"/>
    <mergeCell ref="L94:M94"/>
    <mergeCell ref="N94:O94"/>
    <mergeCell ref="P94:Q94"/>
    <mergeCell ref="R94:S94"/>
    <mergeCell ref="AZ91:BA91"/>
    <mergeCell ref="BB91:BC91"/>
    <mergeCell ref="BD91:BE91"/>
    <mergeCell ref="BF91:BG91"/>
    <mergeCell ref="BH91:BI91"/>
    <mergeCell ref="BJ91:BK91"/>
    <mergeCell ref="AN91:AO91"/>
    <mergeCell ref="AP91:AQ91"/>
    <mergeCell ref="AR91:AS91"/>
    <mergeCell ref="AT91:AU91"/>
    <mergeCell ref="AV91:AW91"/>
    <mergeCell ref="AX91:AY91"/>
    <mergeCell ref="AB91:AC91"/>
    <mergeCell ref="AD91:AE91"/>
    <mergeCell ref="AF91:AG91"/>
    <mergeCell ref="AH91:AI91"/>
    <mergeCell ref="AJ91:AK91"/>
    <mergeCell ref="AL91:AM91"/>
    <mergeCell ref="P91:Q91"/>
    <mergeCell ref="R91:S91"/>
    <mergeCell ref="T91:U91"/>
    <mergeCell ref="V91:W91"/>
    <mergeCell ref="R95:S95"/>
    <mergeCell ref="D91:E91"/>
    <mergeCell ref="F91:G91"/>
    <mergeCell ref="H91:I91"/>
    <mergeCell ref="J91:K91"/>
    <mergeCell ref="L91:M91"/>
    <mergeCell ref="N91:O91"/>
    <mergeCell ref="BB90:BC90"/>
    <mergeCell ref="BD90:BE90"/>
    <mergeCell ref="BF90:BG90"/>
    <mergeCell ref="BH90:BI90"/>
    <mergeCell ref="BJ90:BK90"/>
    <mergeCell ref="BL90:BM90"/>
    <mergeCell ref="AP90:AQ90"/>
    <mergeCell ref="AR90:AS90"/>
    <mergeCell ref="AT90:AU90"/>
    <mergeCell ref="AV90:AW90"/>
    <mergeCell ref="AX90:AY90"/>
    <mergeCell ref="AZ90:BA90"/>
    <mergeCell ref="AD90:AE90"/>
    <mergeCell ref="AF90:AG90"/>
    <mergeCell ref="AH90:AI90"/>
    <mergeCell ref="AJ90:AK90"/>
    <mergeCell ref="AL90:AM90"/>
    <mergeCell ref="AN90:AO90"/>
    <mergeCell ref="R90:S90"/>
    <mergeCell ref="T90:U90"/>
    <mergeCell ref="V90:W90"/>
    <mergeCell ref="X90:Y90"/>
    <mergeCell ref="Z90:AA90"/>
    <mergeCell ref="AB90:AC90"/>
    <mergeCell ref="BL91:BM91"/>
    <mergeCell ref="B80:B91"/>
    <mergeCell ref="D90:E90"/>
    <mergeCell ref="F90:G90"/>
    <mergeCell ref="H90:I90"/>
    <mergeCell ref="J90:K90"/>
    <mergeCell ref="L90:M90"/>
    <mergeCell ref="N90:O90"/>
    <mergeCell ref="P90:Q90"/>
    <mergeCell ref="AX79:AY79"/>
    <mergeCell ref="AZ79:BA79"/>
    <mergeCell ref="BB79:BC79"/>
    <mergeCell ref="BD79:BE79"/>
    <mergeCell ref="BF79:BG79"/>
    <mergeCell ref="BH79:BI79"/>
    <mergeCell ref="AL79:AM79"/>
    <mergeCell ref="AN79:AO79"/>
    <mergeCell ref="AP79:AQ79"/>
    <mergeCell ref="AR79:AS79"/>
    <mergeCell ref="AT79:AU79"/>
    <mergeCell ref="AV79:AW79"/>
    <mergeCell ref="Z79:AA79"/>
    <mergeCell ref="AB79:AC79"/>
    <mergeCell ref="AD79:AE79"/>
    <mergeCell ref="AF79:AG79"/>
    <mergeCell ref="AH79:AI79"/>
    <mergeCell ref="AJ79:AK79"/>
    <mergeCell ref="N79:O79"/>
    <mergeCell ref="P79:Q79"/>
    <mergeCell ref="R79:S79"/>
    <mergeCell ref="T79:U79"/>
    <mergeCell ref="X91:Y91"/>
    <mergeCell ref="Z91:AA91"/>
    <mergeCell ref="X79:Y79"/>
    <mergeCell ref="BD78:BE78"/>
    <mergeCell ref="BF78:BG78"/>
    <mergeCell ref="BH78:BI78"/>
    <mergeCell ref="BJ78:BK78"/>
    <mergeCell ref="BL78:BM78"/>
    <mergeCell ref="D79:E79"/>
    <mergeCell ref="F79:G79"/>
    <mergeCell ref="H79:I79"/>
    <mergeCell ref="J79:K79"/>
    <mergeCell ref="L79:M79"/>
    <mergeCell ref="AR78:AS78"/>
    <mergeCell ref="AT78:AU78"/>
    <mergeCell ref="AV78:AW78"/>
    <mergeCell ref="AX78:AY78"/>
    <mergeCell ref="AZ78:BA78"/>
    <mergeCell ref="BB78:BC78"/>
    <mergeCell ref="AF78:AG78"/>
    <mergeCell ref="AH78:AI78"/>
    <mergeCell ref="AJ78:AK78"/>
    <mergeCell ref="AL78:AM78"/>
    <mergeCell ref="AN78:AO78"/>
    <mergeCell ref="AP78:AQ78"/>
    <mergeCell ref="T78:U78"/>
    <mergeCell ref="V78:W78"/>
    <mergeCell ref="X78:Y78"/>
    <mergeCell ref="Z78:AA78"/>
    <mergeCell ref="AB78:AC78"/>
    <mergeCell ref="AD78:AE78"/>
    <mergeCell ref="BJ79:BK79"/>
    <mergeCell ref="BL79:BM79"/>
    <mergeCell ref="B68:B79"/>
    <mergeCell ref="D78:E78"/>
    <mergeCell ref="F78:G78"/>
    <mergeCell ref="H78:I78"/>
    <mergeCell ref="J78:K78"/>
    <mergeCell ref="L78:M78"/>
    <mergeCell ref="N78:O78"/>
    <mergeCell ref="P78:Q78"/>
    <mergeCell ref="R78:S78"/>
    <mergeCell ref="AZ67:BA67"/>
    <mergeCell ref="BB67:BC67"/>
    <mergeCell ref="BD67:BE67"/>
    <mergeCell ref="BF67:BG67"/>
    <mergeCell ref="BH67:BI67"/>
    <mergeCell ref="BJ67:BK67"/>
    <mergeCell ref="AN67:AO67"/>
    <mergeCell ref="AP67:AQ67"/>
    <mergeCell ref="AR67:AS67"/>
    <mergeCell ref="AT67:AU67"/>
    <mergeCell ref="AV67:AW67"/>
    <mergeCell ref="AX67:AY67"/>
    <mergeCell ref="AB67:AC67"/>
    <mergeCell ref="AD67:AE67"/>
    <mergeCell ref="AF67:AG67"/>
    <mergeCell ref="AH67:AI67"/>
    <mergeCell ref="AJ67:AK67"/>
    <mergeCell ref="AL67:AM67"/>
    <mergeCell ref="P67:Q67"/>
    <mergeCell ref="R67:S67"/>
    <mergeCell ref="T67:U67"/>
    <mergeCell ref="V67:W67"/>
    <mergeCell ref="V79:W79"/>
    <mergeCell ref="D67:E67"/>
    <mergeCell ref="F67:G67"/>
    <mergeCell ref="H67:I67"/>
    <mergeCell ref="J67:K67"/>
    <mergeCell ref="L67:M67"/>
    <mergeCell ref="N67:O67"/>
    <mergeCell ref="BB66:BC66"/>
    <mergeCell ref="BD66:BE66"/>
    <mergeCell ref="BF66:BG66"/>
    <mergeCell ref="BH66:BI66"/>
    <mergeCell ref="BJ66:BK66"/>
    <mergeCell ref="BL66:BM66"/>
    <mergeCell ref="AP66:AQ66"/>
    <mergeCell ref="AR66:AS66"/>
    <mergeCell ref="AT66:AU66"/>
    <mergeCell ref="AV66:AW66"/>
    <mergeCell ref="AX66:AY66"/>
    <mergeCell ref="AZ66:BA66"/>
    <mergeCell ref="AD66:AE66"/>
    <mergeCell ref="AF66:AG66"/>
    <mergeCell ref="AH66:AI66"/>
    <mergeCell ref="AJ66:AK66"/>
    <mergeCell ref="AL66:AM66"/>
    <mergeCell ref="AN66:AO66"/>
    <mergeCell ref="R66:S66"/>
    <mergeCell ref="T66:U66"/>
    <mergeCell ref="V66:W66"/>
    <mergeCell ref="X66:Y66"/>
    <mergeCell ref="Z66:AA66"/>
    <mergeCell ref="AB66:AC66"/>
    <mergeCell ref="BL67:BM67"/>
    <mergeCell ref="B56:B67"/>
    <mergeCell ref="D66:E66"/>
    <mergeCell ref="F66:G66"/>
    <mergeCell ref="H66:I66"/>
    <mergeCell ref="J66:K66"/>
    <mergeCell ref="L66:M66"/>
    <mergeCell ref="N66:O66"/>
    <mergeCell ref="P66:Q66"/>
    <mergeCell ref="AX55:AY55"/>
    <mergeCell ref="AZ55:BA55"/>
    <mergeCell ref="BB55:BC55"/>
    <mergeCell ref="BD55:BE55"/>
    <mergeCell ref="BF55:BG55"/>
    <mergeCell ref="BH55:BI55"/>
    <mergeCell ref="AL55:AM55"/>
    <mergeCell ref="AN55:AO55"/>
    <mergeCell ref="AP55:AQ55"/>
    <mergeCell ref="AR55:AS55"/>
    <mergeCell ref="AT55:AU55"/>
    <mergeCell ref="AV55:AW55"/>
    <mergeCell ref="Z55:AA55"/>
    <mergeCell ref="AB55:AC55"/>
    <mergeCell ref="AD55:AE55"/>
    <mergeCell ref="AF55:AG55"/>
    <mergeCell ref="AH55:AI55"/>
    <mergeCell ref="AJ55:AK55"/>
    <mergeCell ref="N55:O55"/>
    <mergeCell ref="P55:Q55"/>
    <mergeCell ref="R55:S55"/>
    <mergeCell ref="T55:U55"/>
    <mergeCell ref="X67:Y67"/>
    <mergeCell ref="Z67:AA67"/>
    <mergeCell ref="V55:W55"/>
    <mergeCell ref="X55:Y55"/>
    <mergeCell ref="BD54:BE54"/>
    <mergeCell ref="BF54:BG54"/>
    <mergeCell ref="BH54:BI54"/>
    <mergeCell ref="BJ54:BK54"/>
    <mergeCell ref="BL54:BM54"/>
    <mergeCell ref="D55:E55"/>
    <mergeCell ref="F55:G55"/>
    <mergeCell ref="H55:I55"/>
    <mergeCell ref="J55:K55"/>
    <mergeCell ref="L55:M55"/>
    <mergeCell ref="AR54:AS54"/>
    <mergeCell ref="AT54:AU54"/>
    <mergeCell ref="AV54:AW54"/>
    <mergeCell ref="AX54:AY54"/>
    <mergeCell ref="AZ54:BA54"/>
    <mergeCell ref="BB54:BC54"/>
    <mergeCell ref="AF54:AG54"/>
    <mergeCell ref="AH54:AI54"/>
    <mergeCell ref="AJ54:AK54"/>
    <mergeCell ref="AL54:AM54"/>
    <mergeCell ref="AN54:AO54"/>
    <mergeCell ref="AP54:AQ54"/>
    <mergeCell ref="T54:U54"/>
    <mergeCell ref="V54:W54"/>
    <mergeCell ref="X54:Y54"/>
    <mergeCell ref="Z54:AA54"/>
    <mergeCell ref="AB54:AC54"/>
    <mergeCell ref="AD54:AE54"/>
    <mergeCell ref="BJ55:BK55"/>
    <mergeCell ref="BL55:BM55"/>
    <mergeCell ref="BL43:BM43"/>
    <mergeCell ref="B44:B55"/>
    <mergeCell ref="D54:E54"/>
    <mergeCell ref="F54:G54"/>
    <mergeCell ref="H54:I54"/>
    <mergeCell ref="J54:K54"/>
    <mergeCell ref="L54:M54"/>
    <mergeCell ref="N54:O54"/>
    <mergeCell ref="P54:Q54"/>
    <mergeCell ref="R54:S54"/>
    <mergeCell ref="AZ43:BA43"/>
    <mergeCell ref="BB43:BC43"/>
    <mergeCell ref="BD43:BE43"/>
    <mergeCell ref="BF43:BG43"/>
    <mergeCell ref="BH43:BI43"/>
    <mergeCell ref="BJ43:BK43"/>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T43:U43"/>
    <mergeCell ref="V43:W43"/>
    <mergeCell ref="X43:Y43"/>
    <mergeCell ref="Z43:AA43"/>
    <mergeCell ref="D43:E43"/>
    <mergeCell ref="F43:G43"/>
    <mergeCell ref="H43:I43"/>
    <mergeCell ref="J43:K43"/>
    <mergeCell ref="L43:M43"/>
    <mergeCell ref="N43:O43"/>
    <mergeCell ref="BB42:BC42"/>
    <mergeCell ref="BD42:BE42"/>
    <mergeCell ref="BF42:BG42"/>
    <mergeCell ref="BH42:BI42"/>
    <mergeCell ref="BJ42:BK42"/>
    <mergeCell ref="BL42:BM42"/>
    <mergeCell ref="AP42:AQ42"/>
    <mergeCell ref="AR42:AS42"/>
    <mergeCell ref="AT42:AU42"/>
    <mergeCell ref="AV42:AW42"/>
    <mergeCell ref="AX42:AY42"/>
    <mergeCell ref="AZ42:BA42"/>
    <mergeCell ref="AD42:AE42"/>
    <mergeCell ref="AF42:AG42"/>
    <mergeCell ref="AH42:AI42"/>
    <mergeCell ref="AJ42:AK42"/>
    <mergeCell ref="AL42:AM42"/>
    <mergeCell ref="AN42:AO42"/>
    <mergeCell ref="R42:S42"/>
    <mergeCell ref="T42:U42"/>
    <mergeCell ref="V42:W42"/>
    <mergeCell ref="X42:Y42"/>
    <mergeCell ref="Z42:AA42"/>
    <mergeCell ref="AB42:AC42"/>
    <mergeCell ref="B37:B40"/>
    <mergeCell ref="D42:E42"/>
    <mergeCell ref="F42:G42"/>
    <mergeCell ref="H42:I42"/>
    <mergeCell ref="J42:K42"/>
    <mergeCell ref="L42:M42"/>
    <mergeCell ref="N42:O42"/>
    <mergeCell ref="P42:Q42"/>
    <mergeCell ref="AX35:AY35"/>
    <mergeCell ref="AZ35:BA35"/>
    <mergeCell ref="BB35:BC35"/>
    <mergeCell ref="BD35:BE35"/>
    <mergeCell ref="BF35:BG35"/>
    <mergeCell ref="BH35:BI35"/>
    <mergeCell ref="AL35:AM35"/>
    <mergeCell ref="AN35:AO35"/>
    <mergeCell ref="AP35:AQ35"/>
    <mergeCell ref="AR35:AS35"/>
    <mergeCell ref="AT35:AU35"/>
    <mergeCell ref="AV35:AW35"/>
    <mergeCell ref="Z35:AA35"/>
    <mergeCell ref="AB35:AC35"/>
    <mergeCell ref="AD35:AE35"/>
    <mergeCell ref="AF35:AG35"/>
    <mergeCell ref="AH35:AI35"/>
    <mergeCell ref="AJ35:AK35"/>
    <mergeCell ref="N35:O35"/>
    <mergeCell ref="P35:Q35"/>
    <mergeCell ref="R35:S35"/>
    <mergeCell ref="T35:U35"/>
    <mergeCell ref="V35:W35"/>
    <mergeCell ref="X35:Y35"/>
    <mergeCell ref="BJ34:BK34"/>
    <mergeCell ref="BL34:BM34"/>
    <mergeCell ref="D35:E35"/>
    <mergeCell ref="F35:G35"/>
    <mergeCell ref="H35:I35"/>
    <mergeCell ref="J35:K35"/>
    <mergeCell ref="L35:M35"/>
    <mergeCell ref="AR34:AS34"/>
    <mergeCell ref="AT34:AU34"/>
    <mergeCell ref="AV34:AW34"/>
    <mergeCell ref="AX34:AY34"/>
    <mergeCell ref="AZ34:BA34"/>
    <mergeCell ref="BB34:BC34"/>
    <mergeCell ref="AF34:AG34"/>
    <mergeCell ref="AH34:AI34"/>
    <mergeCell ref="AJ34:AK34"/>
    <mergeCell ref="AL34:AM34"/>
    <mergeCell ref="AN34:AO34"/>
    <mergeCell ref="AP34:AQ34"/>
    <mergeCell ref="T34:U34"/>
    <mergeCell ref="V34:W34"/>
    <mergeCell ref="X34:Y34"/>
    <mergeCell ref="Z34:AA34"/>
    <mergeCell ref="AB34:AC34"/>
    <mergeCell ref="AD34:AE34"/>
    <mergeCell ref="BJ35:BK35"/>
    <mergeCell ref="BL35:BM35"/>
    <mergeCell ref="D34:E34"/>
    <mergeCell ref="F34:G34"/>
    <mergeCell ref="H34:I34"/>
    <mergeCell ref="J34:K34"/>
    <mergeCell ref="L34:M34"/>
    <mergeCell ref="N34:O34"/>
    <mergeCell ref="P34:Q34"/>
    <mergeCell ref="R34:S34"/>
    <mergeCell ref="AX33:AY33"/>
    <mergeCell ref="AZ33:BA33"/>
    <mergeCell ref="BB33:BC33"/>
    <mergeCell ref="BD33:BE33"/>
    <mergeCell ref="BF33:BG33"/>
    <mergeCell ref="BH33:BI33"/>
    <mergeCell ref="AL33:AM33"/>
    <mergeCell ref="AN33:AO33"/>
    <mergeCell ref="AP33:AQ33"/>
    <mergeCell ref="AR33:AS33"/>
    <mergeCell ref="AT33:AU33"/>
    <mergeCell ref="AV33:AW33"/>
    <mergeCell ref="Z33:AA33"/>
    <mergeCell ref="AB33:AC33"/>
    <mergeCell ref="AD33:AE33"/>
    <mergeCell ref="AF33:AG33"/>
    <mergeCell ref="AH33:AI33"/>
    <mergeCell ref="AJ33:AK33"/>
    <mergeCell ref="N33:O33"/>
    <mergeCell ref="P33:Q33"/>
    <mergeCell ref="R33:S33"/>
    <mergeCell ref="T33:U33"/>
    <mergeCell ref="V33:W33"/>
    <mergeCell ref="X33:Y33"/>
    <mergeCell ref="BD34:BE34"/>
    <mergeCell ref="BF34:BG34"/>
    <mergeCell ref="BH34:BI34"/>
    <mergeCell ref="BJ32:BK32"/>
    <mergeCell ref="BL32:BM32"/>
    <mergeCell ref="D33:E33"/>
    <mergeCell ref="F33:G33"/>
    <mergeCell ref="H33:I33"/>
    <mergeCell ref="J33:K33"/>
    <mergeCell ref="L33:M33"/>
    <mergeCell ref="AR32:AS32"/>
    <mergeCell ref="AT32:AU32"/>
    <mergeCell ref="AV32:AW32"/>
    <mergeCell ref="AX32:AY32"/>
    <mergeCell ref="AZ32:BA32"/>
    <mergeCell ref="BB32:BC32"/>
    <mergeCell ref="AF32:AG32"/>
    <mergeCell ref="AH32:AI32"/>
    <mergeCell ref="AJ32:AK32"/>
    <mergeCell ref="AL32:AM32"/>
    <mergeCell ref="AN32:AO32"/>
    <mergeCell ref="AP32:AQ32"/>
    <mergeCell ref="T32:U32"/>
    <mergeCell ref="V32:W32"/>
    <mergeCell ref="X32:Y32"/>
    <mergeCell ref="Z32:AA32"/>
    <mergeCell ref="AB32:AC32"/>
    <mergeCell ref="AD32:AE32"/>
    <mergeCell ref="BJ33:BK33"/>
    <mergeCell ref="BL33:BM33"/>
    <mergeCell ref="D32:E32"/>
    <mergeCell ref="F32:G32"/>
    <mergeCell ref="H32:I32"/>
    <mergeCell ref="J32:K32"/>
    <mergeCell ref="L32:M32"/>
    <mergeCell ref="N32:O32"/>
    <mergeCell ref="P32:Q32"/>
    <mergeCell ref="R32:S32"/>
    <mergeCell ref="AX31:AY31"/>
    <mergeCell ref="AZ31:BA31"/>
    <mergeCell ref="BB31:BC31"/>
    <mergeCell ref="BD31:BE31"/>
    <mergeCell ref="BF31:BG31"/>
    <mergeCell ref="BH31:BI31"/>
    <mergeCell ref="AL31:AM31"/>
    <mergeCell ref="AN31:AO31"/>
    <mergeCell ref="AP31:AQ31"/>
    <mergeCell ref="AR31:AS31"/>
    <mergeCell ref="AT31:AU31"/>
    <mergeCell ref="AV31:AW31"/>
    <mergeCell ref="Z31:AA31"/>
    <mergeCell ref="AB31:AC31"/>
    <mergeCell ref="AD31:AE31"/>
    <mergeCell ref="AF31:AG31"/>
    <mergeCell ref="AH31:AI31"/>
    <mergeCell ref="AJ31:AK31"/>
    <mergeCell ref="N31:O31"/>
    <mergeCell ref="P31:Q31"/>
    <mergeCell ref="R31:S31"/>
    <mergeCell ref="T31:U31"/>
    <mergeCell ref="V31:W31"/>
    <mergeCell ref="X31:Y31"/>
    <mergeCell ref="BD32:BE32"/>
    <mergeCell ref="BF32:BG32"/>
    <mergeCell ref="BH32:BI32"/>
    <mergeCell ref="BJ30:BK30"/>
    <mergeCell ref="BL30:BM30"/>
    <mergeCell ref="D31:E31"/>
    <mergeCell ref="F31:G31"/>
    <mergeCell ref="H31:I31"/>
    <mergeCell ref="J31:K31"/>
    <mergeCell ref="L31:M31"/>
    <mergeCell ref="AR30:AS30"/>
    <mergeCell ref="AT30:AU30"/>
    <mergeCell ref="AV30:AW30"/>
    <mergeCell ref="AX30:AY30"/>
    <mergeCell ref="AZ30:BA30"/>
    <mergeCell ref="BB30:BC30"/>
    <mergeCell ref="AF30:AG30"/>
    <mergeCell ref="AH30:AI30"/>
    <mergeCell ref="AJ30:AK30"/>
    <mergeCell ref="AL30:AM30"/>
    <mergeCell ref="AN30:AO30"/>
    <mergeCell ref="AP30:AQ30"/>
    <mergeCell ref="T30:U30"/>
    <mergeCell ref="V30:W30"/>
    <mergeCell ref="X30:Y30"/>
    <mergeCell ref="Z30:AA30"/>
    <mergeCell ref="AB30:AC30"/>
    <mergeCell ref="AD30:AE30"/>
    <mergeCell ref="BJ31:BK31"/>
    <mergeCell ref="BL31:BM31"/>
    <mergeCell ref="D30:E30"/>
    <mergeCell ref="F30:G30"/>
    <mergeCell ref="H30:I30"/>
    <mergeCell ref="J30:K30"/>
    <mergeCell ref="L30:M30"/>
    <mergeCell ref="N30:O30"/>
    <mergeCell ref="P30:Q30"/>
    <mergeCell ref="R30:S30"/>
    <mergeCell ref="AX29:AY29"/>
    <mergeCell ref="AZ29:BA29"/>
    <mergeCell ref="BB29:BC29"/>
    <mergeCell ref="BD29:BE29"/>
    <mergeCell ref="BF29:BG29"/>
    <mergeCell ref="BH29:BI29"/>
    <mergeCell ref="AL29:AM29"/>
    <mergeCell ref="AN29:AO29"/>
    <mergeCell ref="AP29:AQ29"/>
    <mergeCell ref="AR29:AS29"/>
    <mergeCell ref="AT29:AU29"/>
    <mergeCell ref="AV29:AW29"/>
    <mergeCell ref="Z29:AA29"/>
    <mergeCell ref="AB29:AC29"/>
    <mergeCell ref="AD29:AE29"/>
    <mergeCell ref="AF29:AG29"/>
    <mergeCell ref="AH29:AI29"/>
    <mergeCell ref="AJ29:AK29"/>
    <mergeCell ref="N29:O29"/>
    <mergeCell ref="P29:Q29"/>
    <mergeCell ref="R29:S29"/>
    <mergeCell ref="T29:U29"/>
    <mergeCell ref="V29:W29"/>
    <mergeCell ref="X29:Y29"/>
    <mergeCell ref="BD30:BE30"/>
    <mergeCell ref="BF30:BG30"/>
    <mergeCell ref="BH30:BI30"/>
    <mergeCell ref="BJ28:BK28"/>
    <mergeCell ref="BL28:BM28"/>
    <mergeCell ref="D29:E29"/>
    <mergeCell ref="F29:G29"/>
    <mergeCell ref="H29:I29"/>
    <mergeCell ref="J29:K29"/>
    <mergeCell ref="L29:M29"/>
    <mergeCell ref="AR28:AS28"/>
    <mergeCell ref="AT28:AU28"/>
    <mergeCell ref="AV28:AW28"/>
    <mergeCell ref="AX28:AY28"/>
    <mergeCell ref="AZ28:BA28"/>
    <mergeCell ref="BB28:BC28"/>
    <mergeCell ref="AF28:AG28"/>
    <mergeCell ref="AH28:AI28"/>
    <mergeCell ref="AJ28:AK28"/>
    <mergeCell ref="AL28:AM28"/>
    <mergeCell ref="AN28:AO28"/>
    <mergeCell ref="AP28:AQ28"/>
    <mergeCell ref="T28:U28"/>
    <mergeCell ref="V28:W28"/>
    <mergeCell ref="X28:Y28"/>
    <mergeCell ref="Z28:AA28"/>
    <mergeCell ref="AB28:AC28"/>
    <mergeCell ref="AD28:AE28"/>
    <mergeCell ref="BJ29:BK29"/>
    <mergeCell ref="BL29:BM29"/>
    <mergeCell ref="D28:E28"/>
    <mergeCell ref="F28:G28"/>
    <mergeCell ref="H28:I28"/>
    <mergeCell ref="J28:K28"/>
    <mergeCell ref="L28:M28"/>
    <mergeCell ref="N28:O28"/>
    <mergeCell ref="P28:Q28"/>
    <mergeCell ref="R28:S28"/>
    <mergeCell ref="AX27:AY27"/>
    <mergeCell ref="AZ27:BA27"/>
    <mergeCell ref="BB27:BC27"/>
    <mergeCell ref="BD27:BE27"/>
    <mergeCell ref="BF27:BG27"/>
    <mergeCell ref="BH27:BI27"/>
    <mergeCell ref="AL27:AM27"/>
    <mergeCell ref="AN27:AO27"/>
    <mergeCell ref="AP27:AQ27"/>
    <mergeCell ref="AR27:AS27"/>
    <mergeCell ref="AT27:AU27"/>
    <mergeCell ref="AV27:AW27"/>
    <mergeCell ref="Z27:AA27"/>
    <mergeCell ref="AB27:AC27"/>
    <mergeCell ref="AD27:AE27"/>
    <mergeCell ref="AF27:AG27"/>
    <mergeCell ref="AH27:AI27"/>
    <mergeCell ref="AJ27:AK27"/>
    <mergeCell ref="N27:O27"/>
    <mergeCell ref="P27:Q27"/>
    <mergeCell ref="R27:S27"/>
    <mergeCell ref="T27:U27"/>
    <mergeCell ref="V27:W27"/>
    <mergeCell ref="X27:Y27"/>
    <mergeCell ref="BD28:BE28"/>
    <mergeCell ref="BF28:BG28"/>
    <mergeCell ref="BH28:BI28"/>
    <mergeCell ref="BJ26:BK26"/>
    <mergeCell ref="BL26:BM26"/>
    <mergeCell ref="D27:E27"/>
    <mergeCell ref="F27:G27"/>
    <mergeCell ref="H27:I27"/>
    <mergeCell ref="J27:K27"/>
    <mergeCell ref="L27:M27"/>
    <mergeCell ref="AR26:AS26"/>
    <mergeCell ref="AT26:AU26"/>
    <mergeCell ref="AV26:AW26"/>
    <mergeCell ref="AX26:AY26"/>
    <mergeCell ref="AZ26:BA26"/>
    <mergeCell ref="BB26:BC26"/>
    <mergeCell ref="AF26:AG26"/>
    <mergeCell ref="AH26:AI26"/>
    <mergeCell ref="AJ26:AK26"/>
    <mergeCell ref="AL26:AM26"/>
    <mergeCell ref="AN26:AO26"/>
    <mergeCell ref="AP26:AQ26"/>
    <mergeCell ref="T26:U26"/>
    <mergeCell ref="V26:W26"/>
    <mergeCell ref="X26:Y26"/>
    <mergeCell ref="Z26:AA26"/>
    <mergeCell ref="AB26:AC26"/>
    <mergeCell ref="AD26:AE26"/>
    <mergeCell ref="BJ27:BK27"/>
    <mergeCell ref="BL27:BM27"/>
    <mergeCell ref="D26:E26"/>
    <mergeCell ref="F26:G26"/>
    <mergeCell ref="H26:I26"/>
    <mergeCell ref="J26:K26"/>
    <mergeCell ref="L26:M26"/>
    <mergeCell ref="N26:O26"/>
    <mergeCell ref="P26:Q26"/>
    <mergeCell ref="R26:S26"/>
    <mergeCell ref="AX25:AY25"/>
    <mergeCell ref="AZ25:BA25"/>
    <mergeCell ref="BB25:BC25"/>
    <mergeCell ref="BD25:BE25"/>
    <mergeCell ref="BF25:BG25"/>
    <mergeCell ref="BH25:BI25"/>
    <mergeCell ref="AL25:AM25"/>
    <mergeCell ref="AN25:AO25"/>
    <mergeCell ref="AP25:AQ25"/>
    <mergeCell ref="AR25:AS25"/>
    <mergeCell ref="AT25:AU25"/>
    <mergeCell ref="AV25:AW25"/>
    <mergeCell ref="Z25:AA25"/>
    <mergeCell ref="AB25:AC25"/>
    <mergeCell ref="AD25:AE25"/>
    <mergeCell ref="AF25:AG25"/>
    <mergeCell ref="AH25:AI25"/>
    <mergeCell ref="AJ25:AK25"/>
    <mergeCell ref="N25:O25"/>
    <mergeCell ref="P25:Q25"/>
    <mergeCell ref="R25:S25"/>
    <mergeCell ref="T25:U25"/>
    <mergeCell ref="V25:W25"/>
    <mergeCell ref="X25:Y25"/>
    <mergeCell ref="BD26:BE26"/>
    <mergeCell ref="BF26:BG26"/>
    <mergeCell ref="BH26:BI26"/>
    <mergeCell ref="BJ24:BK24"/>
    <mergeCell ref="BL24:BM24"/>
    <mergeCell ref="D25:E25"/>
    <mergeCell ref="F25:G25"/>
    <mergeCell ref="H25:I25"/>
    <mergeCell ref="J25:K25"/>
    <mergeCell ref="L25:M25"/>
    <mergeCell ref="AR24:AS24"/>
    <mergeCell ref="AT24:AU24"/>
    <mergeCell ref="AV24:AW24"/>
    <mergeCell ref="AX24:AY24"/>
    <mergeCell ref="AZ24:BA24"/>
    <mergeCell ref="BB24:BC24"/>
    <mergeCell ref="AF24:AG24"/>
    <mergeCell ref="AH24:AI24"/>
    <mergeCell ref="AJ24:AK24"/>
    <mergeCell ref="AL24:AM24"/>
    <mergeCell ref="AN24:AO24"/>
    <mergeCell ref="AP24:AQ24"/>
    <mergeCell ref="T24:U24"/>
    <mergeCell ref="V24:W24"/>
    <mergeCell ref="X24:Y24"/>
    <mergeCell ref="Z24:AA24"/>
    <mergeCell ref="AB24:AC24"/>
    <mergeCell ref="AD24:AE24"/>
    <mergeCell ref="BJ25:BK25"/>
    <mergeCell ref="BL25:BM25"/>
    <mergeCell ref="D24:E24"/>
    <mergeCell ref="F24:G24"/>
    <mergeCell ref="H24:I24"/>
    <mergeCell ref="J24:K24"/>
    <mergeCell ref="L24:M24"/>
    <mergeCell ref="N24:O24"/>
    <mergeCell ref="P24:Q24"/>
    <mergeCell ref="R24:S24"/>
    <mergeCell ref="AX23:AY23"/>
    <mergeCell ref="AZ23:BA23"/>
    <mergeCell ref="BB23:BC23"/>
    <mergeCell ref="BD23:BE23"/>
    <mergeCell ref="BF23:BG23"/>
    <mergeCell ref="BH23:BI23"/>
    <mergeCell ref="AL23:AM23"/>
    <mergeCell ref="AN23:AO23"/>
    <mergeCell ref="AP23:AQ23"/>
    <mergeCell ref="AR23:AS23"/>
    <mergeCell ref="AT23:AU23"/>
    <mergeCell ref="AV23:AW23"/>
    <mergeCell ref="Z23:AA23"/>
    <mergeCell ref="AB23:AC23"/>
    <mergeCell ref="AD23:AE23"/>
    <mergeCell ref="AF23:AG23"/>
    <mergeCell ref="AH23:AI23"/>
    <mergeCell ref="AJ23:AK23"/>
    <mergeCell ref="N23:O23"/>
    <mergeCell ref="P23:Q23"/>
    <mergeCell ref="R23:S23"/>
    <mergeCell ref="T23:U23"/>
    <mergeCell ref="V23:W23"/>
    <mergeCell ref="X23:Y23"/>
    <mergeCell ref="BD24:BE24"/>
    <mergeCell ref="BF24:BG24"/>
    <mergeCell ref="BH24:BI24"/>
    <mergeCell ref="BJ22:BK22"/>
    <mergeCell ref="BL22:BM22"/>
    <mergeCell ref="D23:E23"/>
    <mergeCell ref="F23:G23"/>
    <mergeCell ref="H23:I23"/>
    <mergeCell ref="J23:K23"/>
    <mergeCell ref="L23:M23"/>
    <mergeCell ref="AR22:AS22"/>
    <mergeCell ref="AT22:AU22"/>
    <mergeCell ref="AV22:AW22"/>
    <mergeCell ref="AX22:AY22"/>
    <mergeCell ref="AZ22:BA22"/>
    <mergeCell ref="BB22:BC22"/>
    <mergeCell ref="AF22:AG22"/>
    <mergeCell ref="AH22:AI22"/>
    <mergeCell ref="AJ22:AK22"/>
    <mergeCell ref="AL22:AM22"/>
    <mergeCell ref="AN22:AO22"/>
    <mergeCell ref="AP22:AQ22"/>
    <mergeCell ref="T22:U22"/>
    <mergeCell ref="V22:W22"/>
    <mergeCell ref="X22:Y22"/>
    <mergeCell ref="Z22:AA22"/>
    <mergeCell ref="AB22:AC22"/>
    <mergeCell ref="AD22:AE22"/>
    <mergeCell ref="BJ23:BK23"/>
    <mergeCell ref="BL23:BM23"/>
    <mergeCell ref="D22:E22"/>
    <mergeCell ref="F22:G22"/>
    <mergeCell ref="H22:I22"/>
    <mergeCell ref="J22:K22"/>
    <mergeCell ref="L22:M22"/>
    <mergeCell ref="N22:O22"/>
    <mergeCell ref="P22:Q22"/>
    <mergeCell ref="R22:S22"/>
    <mergeCell ref="AX21:AY21"/>
    <mergeCell ref="AZ21:BA21"/>
    <mergeCell ref="BB21:BC21"/>
    <mergeCell ref="BD21:BE21"/>
    <mergeCell ref="BF21:BG21"/>
    <mergeCell ref="BH21:BI21"/>
    <mergeCell ref="AL21:AM21"/>
    <mergeCell ref="AN21:AO21"/>
    <mergeCell ref="AP21:AQ21"/>
    <mergeCell ref="AR21:AS21"/>
    <mergeCell ref="AT21:AU21"/>
    <mergeCell ref="AV21:AW21"/>
    <mergeCell ref="Z21:AA21"/>
    <mergeCell ref="AB21:AC21"/>
    <mergeCell ref="AD21:AE21"/>
    <mergeCell ref="AF21:AG21"/>
    <mergeCell ref="AH21:AI21"/>
    <mergeCell ref="AJ21:AK21"/>
    <mergeCell ref="N21:O21"/>
    <mergeCell ref="P21:Q21"/>
    <mergeCell ref="R21:S21"/>
    <mergeCell ref="T21:U21"/>
    <mergeCell ref="V21:W21"/>
    <mergeCell ref="X21:Y21"/>
    <mergeCell ref="BD22:BE22"/>
    <mergeCell ref="BF22:BG22"/>
    <mergeCell ref="BH22:BI22"/>
    <mergeCell ref="BJ20:BK20"/>
    <mergeCell ref="BL20:BM20"/>
    <mergeCell ref="D21:E21"/>
    <mergeCell ref="F21:G21"/>
    <mergeCell ref="H21:I21"/>
    <mergeCell ref="J21:K21"/>
    <mergeCell ref="L21:M21"/>
    <mergeCell ref="AR20:AS20"/>
    <mergeCell ref="AT20:AU20"/>
    <mergeCell ref="AV20:AW20"/>
    <mergeCell ref="AX20:AY20"/>
    <mergeCell ref="AZ20:BA20"/>
    <mergeCell ref="BB20:BC20"/>
    <mergeCell ref="AF20:AG20"/>
    <mergeCell ref="AH20:AI20"/>
    <mergeCell ref="AJ20:AK20"/>
    <mergeCell ref="AL20:AM20"/>
    <mergeCell ref="AN20:AO20"/>
    <mergeCell ref="AP20:AQ20"/>
    <mergeCell ref="T20:U20"/>
    <mergeCell ref="V20:W20"/>
    <mergeCell ref="X20:Y20"/>
    <mergeCell ref="Z20:AA20"/>
    <mergeCell ref="AB20:AC20"/>
    <mergeCell ref="AD20:AE20"/>
    <mergeCell ref="BJ21:BK21"/>
    <mergeCell ref="BL21:BM21"/>
    <mergeCell ref="D20:E20"/>
    <mergeCell ref="F20:G20"/>
    <mergeCell ref="H20:I20"/>
    <mergeCell ref="J20:K20"/>
    <mergeCell ref="L20:M20"/>
    <mergeCell ref="N20:O20"/>
    <mergeCell ref="P20:Q20"/>
    <mergeCell ref="R20:S20"/>
    <mergeCell ref="AX19:AY19"/>
    <mergeCell ref="AZ19:BA19"/>
    <mergeCell ref="BB19:BC19"/>
    <mergeCell ref="BD19:BE19"/>
    <mergeCell ref="BF19:BG19"/>
    <mergeCell ref="BH19:BI19"/>
    <mergeCell ref="AL19:AM19"/>
    <mergeCell ref="AN19:AO19"/>
    <mergeCell ref="AP19:AQ19"/>
    <mergeCell ref="AR19:AS19"/>
    <mergeCell ref="AT19:AU19"/>
    <mergeCell ref="AV19:AW19"/>
    <mergeCell ref="Z19:AA19"/>
    <mergeCell ref="AB19:AC19"/>
    <mergeCell ref="AD19:AE19"/>
    <mergeCell ref="AF19:AG19"/>
    <mergeCell ref="AH19:AI19"/>
    <mergeCell ref="AJ19:AK19"/>
    <mergeCell ref="N19:O19"/>
    <mergeCell ref="P19:Q19"/>
    <mergeCell ref="R19:S19"/>
    <mergeCell ref="T19:U19"/>
    <mergeCell ref="V19:W19"/>
    <mergeCell ref="X19:Y19"/>
    <mergeCell ref="BD20:BE20"/>
    <mergeCell ref="BF20:BG20"/>
    <mergeCell ref="BH20:BI20"/>
    <mergeCell ref="BD18:BE18"/>
    <mergeCell ref="BF18:BG18"/>
    <mergeCell ref="BH18:BI18"/>
    <mergeCell ref="BJ18:BK18"/>
    <mergeCell ref="BL18:BM18"/>
    <mergeCell ref="D19:E19"/>
    <mergeCell ref="F19:G19"/>
    <mergeCell ref="H19:I19"/>
    <mergeCell ref="J19:K19"/>
    <mergeCell ref="L19:M19"/>
    <mergeCell ref="AR18:AS18"/>
    <mergeCell ref="AT18:AU18"/>
    <mergeCell ref="AV18:AW18"/>
    <mergeCell ref="AX18:AY18"/>
    <mergeCell ref="AZ18:BA18"/>
    <mergeCell ref="BB18:BC18"/>
    <mergeCell ref="AF18:AG18"/>
    <mergeCell ref="AH18:AI18"/>
    <mergeCell ref="AJ18:AK18"/>
    <mergeCell ref="AL18:AM18"/>
    <mergeCell ref="AN18:AO18"/>
    <mergeCell ref="AP18:AQ18"/>
    <mergeCell ref="T18:U18"/>
    <mergeCell ref="V18:W18"/>
    <mergeCell ref="X18:Y18"/>
    <mergeCell ref="Z18:AA18"/>
    <mergeCell ref="AB18:AC18"/>
    <mergeCell ref="AD18:AE18"/>
    <mergeCell ref="BJ19:BK19"/>
    <mergeCell ref="BL19:BM19"/>
    <mergeCell ref="BL17:BM17"/>
    <mergeCell ref="B18:B35"/>
    <mergeCell ref="D18:E18"/>
    <mergeCell ref="F18:G18"/>
    <mergeCell ref="H18:I18"/>
    <mergeCell ref="J18:K18"/>
    <mergeCell ref="L18:M18"/>
    <mergeCell ref="N18:O18"/>
    <mergeCell ref="P18:Q18"/>
    <mergeCell ref="R18:S18"/>
    <mergeCell ref="AZ17:BA17"/>
    <mergeCell ref="BB17:BC17"/>
    <mergeCell ref="BD17:BE17"/>
    <mergeCell ref="BF17:BG17"/>
    <mergeCell ref="BH17:BI17"/>
    <mergeCell ref="BJ17:BK17"/>
    <mergeCell ref="AN17:AO17"/>
    <mergeCell ref="AP17:AQ17"/>
    <mergeCell ref="AR17:AS17"/>
    <mergeCell ref="AT17:AU17"/>
    <mergeCell ref="AV17:AW17"/>
    <mergeCell ref="AX17:AY17"/>
    <mergeCell ref="AB17:AC17"/>
    <mergeCell ref="AD17:AE17"/>
    <mergeCell ref="AF17:AG17"/>
    <mergeCell ref="AH17:AI17"/>
    <mergeCell ref="AJ17:AK17"/>
    <mergeCell ref="AL17:AM17"/>
    <mergeCell ref="P17:Q17"/>
    <mergeCell ref="R17:S17"/>
    <mergeCell ref="T17:U17"/>
    <mergeCell ref="V17:W17"/>
    <mergeCell ref="X17:Y17"/>
    <mergeCell ref="Z17:AA17"/>
    <mergeCell ref="D17:E17"/>
    <mergeCell ref="F17:G17"/>
    <mergeCell ref="H17:I17"/>
    <mergeCell ref="J17:K17"/>
    <mergeCell ref="L17:M17"/>
    <mergeCell ref="N17:O17"/>
    <mergeCell ref="BB16:BC16"/>
    <mergeCell ref="BD16:BE16"/>
    <mergeCell ref="BF16:BG16"/>
    <mergeCell ref="BH16:BI16"/>
    <mergeCell ref="BJ16:BK16"/>
    <mergeCell ref="BL16:BM16"/>
    <mergeCell ref="AP16:AQ16"/>
    <mergeCell ref="AR16:AS16"/>
    <mergeCell ref="AT16:AU16"/>
    <mergeCell ref="AV16:AW16"/>
    <mergeCell ref="AX16:AY16"/>
    <mergeCell ref="AZ16:BA16"/>
    <mergeCell ref="AD16:AE16"/>
    <mergeCell ref="AF16:AG16"/>
    <mergeCell ref="AH16:AI16"/>
    <mergeCell ref="AJ16:AK16"/>
    <mergeCell ref="AL16:AM16"/>
    <mergeCell ref="AN16:AO16"/>
    <mergeCell ref="R16:S16"/>
    <mergeCell ref="T16:U16"/>
    <mergeCell ref="V16:W16"/>
    <mergeCell ref="X16:Y16"/>
    <mergeCell ref="Z16:AA16"/>
    <mergeCell ref="AB16:AC16"/>
    <mergeCell ref="AB12:AC12"/>
    <mergeCell ref="AB13:AC13"/>
    <mergeCell ref="E14:G14"/>
    <mergeCell ref="D16:E16"/>
    <mergeCell ref="F16:G16"/>
    <mergeCell ref="H16:I16"/>
    <mergeCell ref="J16:K16"/>
    <mergeCell ref="L16:M16"/>
    <mergeCell ref="N16:O16"/>
    <mergeCell ref="P16:Q16"/>
    <mergeCell ref="AB2:AC2"/>
    <mergeCell ref="AB3:AC3"/>
    <mergeCell ref="AB6:AC6"/>
    <mergeCell ref="AB7:AC7"/>
    <mergeCell ref="AB9:AC9"/>
    <mergeCell ref="AB10:AC10"/>
    <mergeCell ref="D2:I2"/>
    <mergeCell ref="K2:L2"/>
    <mergeCell ref="N2:O2"/>
    <mergeCell ref="Q2:R2"/>
    <mergeCell ref="T2:V2"/>
    <mergeCell ref="X2:Z2"/>
  </mergeCells>
  <phoneticPr fontId="1"/>
  <conditionalFormatting sqref="T15:U15">
    <cfRule type="expression" dxfId="15159" priority="1411">
      <formula>#REF!="浪費"</formula>
    </cfRule>
    <cfRule type="expression" dxfId="15158" priority="1412">
      <formula>#REF!="投資"</formula>
    </cfRule>
    <cfRule type="expression" dxfId="15157" priority="1413">
      <formula>#REF!="不明"</formula>
    </cfRule>
  </conditionalFormatting>
  <conditionalFormatting sqref="R15:S15 R144:S234 D143:E143">
    <cfRule type="expression" dxfId="15156" priority="1408">
      <formula>#REF!="浪費"</formula>
    </cfRule>
    <cfRule type="expression" dxfId="15155" priority="1409">
      <formula>#REF!="投資"</formula>
    </cfRule>
    <cfRule type="expression" dxfId="15154" priority="1410">
      <formula>#REF!="不明"</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BL127:BL129">
    <cfRule type="cellIs" dxfId="15153" priority="1407" operator="equal">
      <formula>0</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BL127:BL129">
    <cfRule type="cellIs" dxfId="15152" priority="1405" operator="equal">
      <formula>0</formula>
    </cfRule>
    <cfRule type="cellIs" dxfId="15151" priority="1406" operator="equal">
      <formula>0</formula>
    </cfRule>
  </conditionalFormatting>
  <conditionalFormatting sqref="L4:L14 O4:O14 R4:R14 U4:V14 AB3 AB7 AB10 AB13 Y4:Z14">
    <cfRule type="cellIs" dxfId="15150" priority="1404" operator="equal">
      <formula>0</formula>
    </cfRule>
  </conditionalFormatting>
  <conditionalFormatting sqref="D18:D19 F18:F19 H18:H19 J18:J19 L18:L19 N18:N19 P18:P19 R18:R19 T18:T19 V18:V19 X18:X19 Z18:Z19 AB18:AB19 AD18:AD19 AF18:AF19 AH18:AH19 AJ18:AJ19 AL18:AL19 AN18:AN19 AP18:AP19 AR18:AR19 AT18:AT19 AV18:AV19 AX18:AX19 AZ18:AZ19 BB18:BB19 BD18:BD19 BF18:BF19 BH18:BH19 BJ18:BJ19 BL18:BL19">
    <cfRule type="expression" dxfId="15149" priority="1414">
      <formula>D$17=1</formula>
    </cfRule>
    <cfRule type="expression" dxfId="15148" priority="1415">
      <formula>D$17=7</formula>
    </cfRule>
    <cfRule type="expression" dxfId="15147" priority="1416" stopIfTrue="1">
      <formula>COUNTIF(Holidays,D$18)=1</formula>
    </cfRule>
  </conditionalFormatting>
  <conditionalFormatting sqref="D55">
    <cfRule type="cellIs" dxfId="15146" priority="1403" operator="equal">
      <formula>0</formula>
    </cfRule>
  </conditionalFormatting>
  <conditionalFormatting sqref="D55">
    <cfRule type="cellIs" dxfId="15145" priority="1401" operator="equal">
      <formula>0</formula>
    </cfRule>
    <cfRule type="cellIs" dxfId="15144" priority="1402" operator="equal">
      <formula>0</formula>
    </cfRule>
  </conditionalFormatting>
  <conditionalFormatting sqref="D91">
    <cfRule type="cellIs" dxfId="15143" priority="1400" operator="equal">
      <formula>0</formula>
    </cfRule>
  </conditionalFormatting>
  <conditionalFormatting sqref="D91">
    <cfRule type="cellIs" dxfId="15142" priority="1398" operator="equal">
      <formula>0</formula>
    </cfRule>
    <cfRule type="cellIs" dxfId="15141" priority="1399" operator="equal">
      <formula>0</formula>
    </cfRule>
  </conditionalFormatting>
  <conditionalFormatting sqref="D79">
    <cfRule type="cellIs" dxfId="15140" priority="1397" operator="equal">
      <formula>0</formula>
    </cfRule>
  </conditionalFormatting>
  <conditionalFormatting sqref="D79">
    <cfRule type="cellIs" dxfId="15139" priority="1395" operator="equal">
      <formula>0</formula>
    </cfRule>
    <cfRule type="cellIs" dxfId="15138" priority="1396" operator="equal">
      <formula>0</formula>
    </cfRule>
  </conditionalFormatting>
  <conditionalFormatting sqref="D67 F67 H67 J67 L67 N67 P67 R67 T67 V67 X67 Z67 AB67 AD67 AF67 AH67 AJ67 AL67 AN67 AP67 AR67 AT67 AV67 AX67 AZ67 BB67 BD67 BF67 BH67 BJ67 BL67">
    <cfRule type="cellIs" dxfId="15137" priority="1394" operator="equal">
      <formula>0</formula>
    </cfRule>
  </conditionalFormatting>
  <conditionalFormatting sqref="D67 F67 H67 J67 L67 N67 P67 R67 T67 V67 X67 Z67 AB67 AD67 AF67 AH67 AJ67 AL67 AN67 AP67 AR67 AT67 AV67 AX67 AZ67 BB67 BD67 BF67 BH67 BJ67 BL67">
    <cfRule type="cellIs" dxfId="15136" priority="1392" operator="equal">
      <formula>0</formula>
    </cfRule>
    <cfRule type="cellIs" dxfId="15135" priority="1393" operator="equal">
      <formula>0</formula>
    </cfRule>
  </conditionalFormatting>
  <conditionalFormatting sqref="D95">
    <cfRule type="cellIs" dxfId="15134" priority="1376" operator="equal">
      <formula>0</formula>
    </cfRule>
  </conditionalFormatting>
  <conditionalFormatting sqref="D95">
    <cfRule type="cellIs" dxfId="15133" priority="1374" operator="equal">
      <formula>0</formula>
    </cfRule>
    <cfRule type="cellIs" dxfId="15132" priority="1375" operator="equal">
      <formula>0</formula>
    </cfRule>
  </conditionalFormatting>
  <conditionalFormatting sqref="D35:BM35 F20:BM34">
    <cfRule type="cellIs" dxfId="15131" priority="1373" operator="equal">
      <formula>0</formula>
    </cfRule>
  </conditionalFormatting>
  <conditionalFormatting sqref="E4:F13 H4:I14">
    <cfRule type="cellIs" dxfId="15130" priority="1372" operator="equal">
      <formula>0</formula>
    </cfRule>
  </conditionalFormatting>
  <conditionalFormatting sqref="F55 H55 J55 L55 N55 P55 R55 T55 V55 X55 Z55 AB55 AD55 AF55 AH55 AJ55 AL55 AN55 AP55 AR55 AT55 AV55 AX55 AZ55 BB55 BD55 BF55 BH55 BJ55 BL55">
    <cfRule type="cellIs" dxfId="15129" priority="1367" operator="equal">
      <formula>0</formula>
    </cfRule>
  </conditionalFormatting>
  <conditionalFormatting sqref="F55 H55 J55 L55 N55 P55 R55 T55 V55 X55 Z55 AB55 AD55 AF55 AH55 AJ55 AL55 AN55 AP55 AR55 AT55 AV55 AX55 AZ55 BB55 BD55 BF55 BH55 BJ55 BL55">
    <cfRule type="cellIs" dxfId="15128" priority="1365" operator="equal">
      <formula>0</formula>
    </cfRule>
    <cfRule type="cellIs" dxfId="15127" priority="1366" operator="equal">
      <formula>0</formula>
    </cfRule>
  </conditionalFormatting>
  <conditionalFormatting sqref="F91">
    <cfRule type="cellIs" dxfId="15126" priority="1364" operator="equal">
      <formula>0</formula>
    </cfRule>
  </conditionalFormatting>
  <conditionalFormatting sqref="F91">
    <cfRule type="cellIs" dxfId="15125" priority="1362" operator="equal">
      <formula>0</formula>
    </cfRule>
    <cfRule type="cellIs" dxfId="15124" priority="1363" operator="equal">
      <formula>0</formula>
    </cfRule>
  </conditionalFormatting>
  <conditionalFormatting sqref="F79">
    <cfRule type="cellIs" dxfId="15123" priority="1361" operator="equal">
      <formula>0</formula>
    </cfRule>
  </conditionalFormatting>
  <conditionalFormatting sqref="F79">
    <cfRule type="cellIs" dxfId="15122" priority="1359" operator="equal">
      <formula>0</formula>
    </cfRule>
    <cfRule type="cellIs" dxfId="15121" priority="1360" operator="equal">
      <formula>0</formula>
    </cfRule>
  </conditionalFormatting>
  <conditionalFormatting sqref="F95">
    <cfRule type="cellIs" dxfId="15120" priority="1343" operator="equal">
      <formula>0</formula>
    </cfRule>
  </conditionalFormatting>
  <conditionalFormatting sqref="F95">
    <cfRule type="cellIs" dxfId="15119" priority="1341" operator="equal">
      <formula>0</formula>
    </cfRule>
    <cfRule type="cellIs" dxfId="15118" priority="1342" operator="equal">
      <formula>0</formula>
    </cfRule>
  </conditionalFormatting>
  <conditionalFormatting sqref="H91">
    <cfRule type="cellIs" dxfId="15117" priority="1334" operator="equal">
      <formula>0</formula>
    </cfRule>
  </conditionalFormatting>
  <conditionalFormatting sqref="H91">
    <cfRule type="cellIs" dxfId="15116" priority="1332" operator="equal">
      <formula>0</formula>
    </cfRule>
    <cfRule type="cellIs" dxfId="15115" priority="1333" operator="equal">
      <formula>0</formula>
    </cfRule>
  </conditionalFormatting>
  <conditionalFormatting sqref="H79">
    <cfRule type="cellIs" dxfId="15114" priority="1331" operator="equal">
      <formula>0</formula>
    </cfRule>
  </conditionalFormatting>
  <conditionalFormatting sqref="H79">
    <cfRule type="cellIs" dxfId="15113" priority="1329" operator="equal">
      <formula>0</formula>
    </cfRule>
    <cfRule type="cellIs" dxfId="15112" priority="1330" operator="equal">
      <formula>0</formula>
    </cfRule>
  </conditionalFormatting>
  <conditionalFormatting sqref="H95">
    <cfRule type="cellIs" dxfId="15111" priority="1313" operator="equal">
      <formula>0</formula>
    </cfRule>
  </conditionalFormatting>
  <conditionalFormatting sqref="H95">
    <cfRule type="cellIs" dxfId="15110" priority="1311" operator="equal">
      <formula>0</formula>
    </cfRule>
    <cfRule type="cellIs" dxfId="15109" priority="1312" operator="equal">
      <formula>0</formula>
    </cfRule>
  </conditionalFormatting>
  <conditionalFormatting sqref="J91">
    <cfRule type="cellIs" dxfId="15108" priority="1304" operator="equal">
      <formula>0</formula>
    </cfRule>
  </conditionalFormatting>
  <conditionalFormatting sqref="J91">
    <cfRule type="cellIs" dxfId="15107" priority="1302" operator="equal">
      <formula>0</formula>
    </cfRule>
    <cfRule type="cellIs" dxfId="15106" priority="1303" operator="equal">
      <formula>0</formula>
    </cfRule>
  </conditionalFormatting>
  <conditionalFormatting sqref="J79">
    <cfRule type="cellIs" dxfId="15105" priority="1301" operator="equal">
      <formula>0</formula>
    </cfRule>
  </conditionalFormatting>
  <conditionalFormatting sqref="J79">
    <cfRule type="cellIs" dxfId="15104" priority="1299" operator="equal">
      <formula>0</formula>
    </cfRule>
    <cfRule type="cellIs" dxfId="15103" priority="1300" operator="equal">
      <formula>0</formula>
    </cfRule>
  </conditionalFormatting>
  <conditionalFormatting sqref="J95">
    <cfRule type="cellIs" dxfId="15102" priority="1283" operator="equal">
      <formula>0</formula>
    </cfRule>
  </conditionalFormatting>
  <conditionalFormatting sqref="J95">
    <cfRule type="cellIs" dxfId="15101" priority="1281" operator="equal">
      <formula>0</formula>
    </cfRule>
    <cfRule type="cellIs" dxfId="15100" priority="1282" operator="equal">
      <formula>0</formula>
    </cfRule>
  </conditionalFormatting>
  <conditionalFormatting sqref="L91">
    <cfRule type="cellIs" dxfId="15099" priority="1274" operator="equal">
      <formula>0</formula>
    </cfRule>
  </conditionalFormatting>
  <conditionalFormatting sqref="L91">
    <cfRule type="cellIs" dxfId="15098" priority="1272" operator="equal">
      <formula>0</formula>
    </cfRule>
    <cfRule type="cellIs" dxfId="15097" priority="1273" operator="equal">
      <formula>0</formula>
    </cfRule>
  </conditionalFormatting>
  <conditionalFormatting sqref="L79">
    <cfRule type="cellIs" dxfId="15096" priority="1271" operator="equal">
      <formula>0</formula>
    </cfRule>
  </conditionalFormatting>
  <conditionalFormatting sqref="L79">
    <cfRule type="cellIs" dxfId="15095" priority="1269" operator="equal">
      <formula>0</formula>
    </cfRule>
    <cfRule type="cellIs" dxfId="15094" priority="1270" operator="equal">
      <formula>0</formula>
    </cfRule>
  </conditionalFormatting>
  <conditionalFormatting sqref="L95">
    <cfRule type="cellIs" dxfId="15093" priority="1253" operator="equal">
      <formula>0</formula>
    </cfRule>
  </conditionalFormatting>
  <conditionalFormatting sqref="L95">
    <cfRule type="cellIs" dxfId="15092" priority="1251" operator="equal">
      <formula>0</formula>
    </cfRule>
    <cfRule type="cellIs" dxfId="15091" priority="1252" operator="equal">
      <formula>0</formula>
    </cfRule>
  </conditionalFormatting>
  <conditionalFormatting sqref="N91">
    <cfRule type="cellIs" dxfId="15090" priority="1244" operator="equal">
      <formula>0</formula>
    </cfRule>
  </conditionalFormatting>
  <conditionalFormatting sqref="N91">
    <cfRule type="cellIs" dxfId="15089" priority="1242" operator="equal">
      <formula>0</formula>
    </cfRule>
    <cfRule type="cellIs" dxfId="15088" priority="1243" operator="equal">
      <formula>0</formula>
    </cfRule>
  </conditionalFormatting>
  <conditionalFormatting sqref="N79">
    <cfRule type="cellIs" dxfId="15087" priority="1241" operator="equal">
      <formula>0</formula>
    </cfRule>
  </conditionalFormatting>
  <conditionalFormatting sqref="N79">
    <cfRule type="cellIs" dxfId="15086" priority="1239" operator="equal">
      <formula>0</formula>
    </cfRule>
    <cfRule type="cellIs" dxfId="15085" priority="1240" operator="equal">
      <formula>0</formula>
    </cfRule>
  </conditionalFormatting>
  <conditionalFormatting sqref="N95">
    <cfRule type="cellIs" dxfId="15084" priority="1223" operator="equal">
      <formula>0</formula>
    </cfRule>
  </conditionalFormatting>
  <conditionalFormatting sqref="N95">
    <cfRule type="cellIs" dxfId="15083" priority="1221" operator="equal">
      <formula>0</formula>
    </cfRule>
    <cfRule type="cellIs" dxfId="15082" priority="1222" operator="equal">
      <formula>0</formula>
    </cfRule>
  </conditionalFormatting>
  <conditionalFormatting sqref="P91">
    <cfRule type="cellIs" dxfId="15081" priority="1214" operator="equal">
      <formula>0</formula>
    </cfRule>
  </conditionalFormatting>
  <conditionalFormatting sqref="P91">
    <cfRule type="cellIs" dxfId="15080" priority="1212" operator="equal">
      <formula>0</formula>
    </cfRule>
    <cfRule type="cellIs" dxfId="15079" priority="1213" operator="equal">
      <formula>0</formula>
    </cfRule>
  </conditionalFormatting>
  <conditionalFormatting sqref="P79">
    <cfRule type="cellIs" dxfId="15078" priority="1211" operator="equal">
      <formula>0</formula>
    </cfRule>
  </conditionalFormatting>
  <conditionalFormatting sqref="P79">
    <cfRule type="cellIs" dxfId="15077" priority="1209" operator="equal">
      <formula>0</formula>
    </cfRule>
    <cfRule type="cellIs" dxfId="15076" priority="1210" operator="equal">
      <formula>0</formula>
    </cfRule>
  </conditionalFormatting>
  <conditionalFormatting sqref="P95">
    <cfRule type="cellIs" dxfId="15075" priority="1193" operator="equal">
      <formula>0</formula>
    </cfRule>
  </conditionalFormatting>
  <conditionalFormatting sqref="P95">
    <cfRule type="cellIs" dxfId="15074" priority="1191" operator="equal">
      <formula>0</formula>
    </cfRule>
    <cfRule type="cellIs" dxfId="15073" priority="1192" operator="equal">
      <formula>0</formula>
    </cfRule>
  </conditionalFormatting>
  <conditionalFormatting sqref="R91">
    <cfRule type="cellIs" dxfId="15072" priority="1184" operator="equal">
      <formula>0</formula>
    </cfRule>
  </conditionalFormatting>
  <conditionalFormatting sqref="R91">
    <cfRule type="cellIs" dxfId="15071" priority="1182" operator="equal">
      <formula>0</formula>
    </cfRule>
    <cfRule type="cellIs" dxfId="15070" priority="1183" operator="equal">
      <formula>0</formula>
    </cfRule>
  </conditionalFormatting>
  <conditionalFormatting sqref="R79">
    <cfRule type="cellIs" dxfId="15069" priority="1181" operator="equal">
      <formula>0</formula>
    </cfRule>
  </conditionalFormatting>
  <conditionalFormatting sqref="R79">
    <cfRule type="cellIs" dxfId="15068" priority="1179" operator="equal">
      <formula>0</formula>
    </cfRule>
    <cfRule type="cellIs" dxfId="15067" priority="1180" operator="equal">
      <formula>0</formula>
    </cfRule>
  </conditionalFormatting>
  <conditionalFormatting sqref="R95">
    <cfRule type="cellIs" dxfId="15066" priority="1163" operator="equal">
      <formula>0</formula>
    </cfRule>
  </conditionalFormatting>
  <conditionalFormatting sqref="R95">
    <cfRule type="cellIs" dxfId="15065" priority="1161" operator="equal">
      <formula>0</formula>
    </cfRule>
    <cfRule type="cellIs" dxfId="15064" priority="1162" operator="equal">
      <formula>0</formula>
    </cfRule>
  </conditionalFormatting>
  <conditionalFormatting sqref="T91">
    <cfRule type="cellIs" dxfId="15063" priority="1154" operator="equal">
      <formula>0</formula>
    </cfRule>
  </conditionalFormatting>
  <conditionalFormatting sqref="T91">
    <cfRule type="cellIs" dxfId="15062" priority="1152" operator="equal">
      <formula>0</formula>
    </cfRule>
    <cfRule type="cellIs" dxfId="15061" priority="1153" operator="equal">
      <formula>0</formula>
    </cfRule>
  </conditionalFormatting>
  <conditionalFormatting sqref="T79">
    <cfRule type="cellIs" dxfId="15060" priority="1151" operator="equal">
      <formula>0</formula>
    </cfRule>
  </conditionalFormatting>
  <conditionalFormatting sqref="T79">
    <cfRule type="cellIs" dxfId="15059" priority="1149" operator="equal">
      <formula>0</formula>
    </cfRule>
    <cfRule type="cellIs" dxfId="15058" priority="1150" operator="equal">
      <formula>0</formula>
    </cfRule>
  </conditionalFormatting>
  <conditionalFormatting sqref="T95">
    <cfRule type="cellIs" dxfId="15057" priority="1133" operator="equal">
      <formula>0</formula>
    </cfRule>
  </conditionalFormatting>
  <conditionalFormatting sqref="T95">
    <cfRule type="cellIs" dxfId="15056" priority="1131" operator="equal">
      <formula>0</formula>
    </cfRule>
    <cfRule type="cellIs" dxfId="15055" priority="1132" operator="equal">
      <formula>0</formula>
    </cfRule>
  </conditionalFormatting>
  <conditionalFormatting sqref="V91">
    <cfRule type="cellIs" dxfId="15054" priority="1124" operator="equal">
      <formula>0</formula>
    </cfRule>
  </conditionalFormatting>
  <conditionalFormatting sqref="V91">
    <cfRule type="cellIs" dxfId="15053" priority="1122" operator="equal">
      <formula>0</formula>
    </cfRule>
    <cfRule type="cellIs" dxfId="15052" priority="1123" operator="equal">
      <formula>0</formula>
    </cfRule>
  </conditionalFormatting>
  <conditionalFormatting sqref="V79">
    <cfRule type="cellIs" dxfId="15051" priority="1121" operator="equal">
      <formula>0</formula>
    </cfRule>
  </conditionalFormatting>
  <conditionalFormatting sqref="V79">
    <cfRule type="cellIs" dxfId="15050" priority="1119" operator="equal">
      <formula>0</formula>
    </cfRule>
    <cfRule type="cellIs" dxfId="15049" priority="1120" operator="equal">
      <formula>0</formula>
    </cfRule>
  </conditionalFormatting>
  <conditionalFormatting sqref="V95">
    <cfRule type="cellIs" dxfId="15048" priority="1103" operator="equal">
      <formula>0</formula>
    </cfRule>
  </conditionalFormatting>
  <conditionalFormatting sqref="V95">
    <cfRule type="cellIs" dxfId="15047" priority="1101" operator="equal">
      <formula>0</formula>
    </cfRule>
    <cfRule type="cellIs" dxfId="15046" priority="1102" operator="equal">
      <formula>0</formula>
    </cfRule>
  </conditionalFormatting>
  <conditionalFormatting sqref="X91">
    <cfRule type="cellIs" dxfId="15045" priority="1094" operator="equal">
      <formula>0</formula>
    </cfRule>
  </conditionalFormatting>
  <conditionalFormatting sqref="X91">
    <cfRule type="cellIs" dxfId="15044" priority="1092" operator="equal">
      <formula>0</formula>
    </cfRule>
    <cfRule type="cellIs" dxfId="15043" priority="1093" operator="equal">
      <formula>0</formula>
    </cfRule>
  </conditionalFormatting>
  <conditionalFormatting sqref="X79">
    <cfRule type="cellIs" dxfId="15042" priority="1091" operator="equal">
      <formula>0</formula>
    </cfRule>
  </conditionalFormatting>
  <conditionalFormatting sqref="X79">
    <cfRule type="cellIs" dxfId="15041" priority="1089" operator="equal">
      <formula>0</formula>
    </cfRule>
    <cfRule type="cellIs" dxfId="15040" priority="1090" operator="equal">
      <formula>0</formula>
    </cfRule>
  </conditionalFormatting>
  <conditionalFormatting sqref="X95">
    <cfRule type="cellIs" dxfId="15039" priority="1073" operator="equal">
      <formula>0</formula>
    </cfRule>
  </conditionalFormatting>
  <conditionalFormatting sqref="X95">
    <cfRule type="cellIs" dxfId="15038" priority="1071" operator="equal">
      <formula>0</formula>
    </cfRule>
    <cfRule type="cellIs" dxfId="15037" priority="1072" operator="equal">
      <formula>0</formula>
    </cfRule>
  </conditionalFormatting>
  <conditionalFormatting sqref="Z91">
    <cfRule type="cellIs" dxfId="15036" priority="1064" operator="equal">
      <formula>0</formula>
    </cfRule>
  </conditionalFormatting>
  <conditionalFormatting sqref="Z91">
    <cfRule type="cellIs" dxfId="15035" priority="1062" operator="equal">
      <formula>0</formula>
    </cfRule>
    <cfRule type="cellIs" dxfId="15034" priority="1063" operator="equal">
      <formula>0</formula>
    </cfRule>
  </conditionalFormatting>
  <conditionalFormatting sqref="Z79">
    <cfRule type="cellIs" dxfId="15033" priority="1061" operator="equal">
      <formula>0</formula>
    </cfRule>
  </conditionalFormatting>
  <conditionalFormatting sqref="Z79">
    <cfRule type="cellIs" dxfId="15032" priority="1059" operator="equal">
      <formula>0</formula>
    </cfRule>
    <cfRule type="cellIs" dxfId="15031" priority="1060" operator="equal">
      <formula>0</formula>
    </cfRule>
  </conditionalFormatting>
  <conditionalFormatting sqref="Z95">
    <cfRule type="cellIs" dxfId="15030" priority="1043" operator="equal">
      <formula>0</formula>
    </cfRule>
  </conditionalFormatting>
  <conditionalFormatting sqref="Z95">
    <cfRule type="cellIs" dxfId="15029" priority="1041" operator="equal">
      <formula>0</formula>
    </cfRule>
    <cfRule type="cellIs" dxfId="15028" priority="1042" operator="equal">
      <formula>0</formula>
    </cfRule>
  </conditionalFormatting>
  <conditionalFormatting sqref="AB91">
    <cfRule type="cellIs" dxfId="15027" priority="1034" operator="equal">
      <formula>0</formula>
    </cfRule>
  </conditionalFormatting>
  <conditionalFormatting sqref="AB91">
    <cfRule type="cellIs" dxfId="15026" priority="1032" operator="equal">
      <formula>0</formula>
    </cfRule>
    <cfRule type="cellIs" dxfId="15025" priority="1033" operator="equal">
      <formula>0</formula>
    </cfRule>
  </conditionalFormatting>
  <conditionalFormatting sqref="AB79">
    <cfRule type="cellIs" dxfId="15024" priority="1031" operator="equal">
      <formula>0</formula>
    </cfRule>
  </conditionalFormatting>
  <conditionalFormatting sqref="AB79">
    <cfRule type="cellIs" dxfId="15023" priority="1029" operator="equal">
      <formula>0</formula>
    </cfRule>
    <cfRule type="cellIs" dxfId="15022" priority="1030" operator="equal">
      <formula>0</formula>
    </cfRule>
  </conditionalFormatting>
  <conditionalFormatting sqref="AB95">
    <cfRule type="cellIs" dxfId="15021" priority="1013" operator="equal">
      <formula>0</formula>
    </cfRule>
  </conditionalFormatting>
  <conditionalFormatting sqref="AB95">
    <cfRule type="cellIs" dxfId="15020" priority="1011" operator="equal">
      <formula>0</formula>
    </cfRule>
    <cfRule type="cellIs" dxfId="15019" priority="1012" operator="equal">
      <formula>0</formula>
    </cfRule>
  </conditionalFormatting>
  <conditionalFormatting sqref="AD91">
    <cfRule type="cellIs" dxfId="15018" priority="1004" operator="equal">
      <formula>0</formula>
    </cfRule>
  </conditionalFormatting>
  <conditionalFormatting sqref="AD91">
    <cfRule type="cellIs" dxfId="15017" priority="1002" operator="equal">
      <formula>0</formula>
    </cfRule>
    <cfRule type="cellIs" dxfId="15016" priority="1003" operator="equal">
      <formula>0</formula>
    </cfRule>
  </conditionalFormatting>
  <conditionalFormatting sqref="AD79">
    <cfRule type="cellIs" dxfId="15015" priority="1001" operator="equal">
      <formula>0</formula>
    </cfRule>
  </conditionalFormatting>
  <conditionalFormatting sqref="AD79">
    <cfRule type="cellIs" dxfId="15014" priority="999" operator="equal">
      <formula>0</formula>
    </cfRule>
    <cfRule type="cellIs" dxfId="15013" priority="1000" operator="equal">
      <formula>0</formula>
    </cfRule>
  </conditionalFormatting>
  <conditionalFormatting sqref="AD95">
    <cfRule type="cellIs" dxfId="15012" priority="983" operator="equal">
      <formula>0</formula>
    </cfRule>
  </conditionalFormatting>
  <conditionalFormatting sqref="AD95">
    <cfRule type="cellIs" dxfId="15011" priority="981" operator="equal">
      <formula>0</formula>
    </cfRule>
    <cfRule type="cellIs" dxfId="15010" priority="982" operator="equal">
      <formula>0</formula>
    </cfRule>
  </conditionalFormatting>
  <conditionalFormatting sqref="AF91">
    <cfRule type="cellIs" dxfId="15009" priority="974" operator="equal">
      <formula>0</formula>
    </cfRule>
  </conditionalFormatting>
  <conditionalFormatting sqref="AF91">
    <cfRule type="cellIs" dxfId="15008" priority="972" operator="equal">
      <formula>0</formula>
    </cfRule>
    <cfRule type="cellIs" dxfId="15007" priority="973" operator="equal">
      <formula>0</formula>
    </cfRule>
  </conditionalFormatting>
  <conditionalFormatting sqref="AF79">
    <cfRule type="cellIs" dxfId="15006" priority="971" operator="equal">
      <formula>0</formula>
    </cfRule>
  </conditionalFormatting>
  <conditionalFormatting sqref="AF79">
    <cfRule type="cellIs" dxfId="15005" priority="969" operator="equal">
      <formula>0</formula>
    </cfRule>
    <cfRule type="cellIs" dxfId="15004" priority="970" operator="equal">
      <formula>0</formula>
    </cfRule>
  </conditionalFormatting>
  <conditionalFormatting sqref="AF95">
    <cfRule type="cellIs" dxfId="15003" priority="953" operator="equal">
      <formula>0</formula>
    </cfRule>
  </conditionalFormatting>
  <conditionalFormatting sqref="AF95">
    <cfRule type="cellIs" dxfId="15002" priority="951" operator="equal">
      <formula>0</formula>
    </cfRule>
    <cfRule type="cellIs" dxfId="15001" priority="952" operator="equal">
      <formula>0</formula>
    </cfRule>
  </conditionalFormatting>
  <conditionalFormatting sqref="AH91">
    <cfRule type="cellIs" dxfId="15000" priority="944" operator="equal">
      <formula>0</formula>
    </cfRule>
  </conditionalFormatting>
  <conditionalFormatting sqref="AH91">
    <cfRule type="cellIs" dxfId="14999" priority="942" operator="equal">
      <formula>0</formula>
    </cfRule>
    <cfRule type="cellIs" dxfId="14998" priority="943" operator="equal">
      <formula>0</formula>
    </cfRule>
  </conditionalFormatting>
  <conditionalFormatting sqref="AH79">
    <cfRule type="cellIs" dxfId="14997" priority="941" operator="equal">
      <formula>0</formula>
    </cfRule>
  </conditionalFormatting>
  <conditionalFormatting sqref="AH79">
    <cfRule type="cellIs" dxfId="14996" priority="939" operator="equal">
      <formula>0</formula>
    </cfRule>
    <cfRule type="cellIs" dxfId="14995" priority="940" operator="equal">
      <formula>0</formula>
    </cfRule>
  </conditionalFormatting>
  <conditionalFormatting sqref="AH95">
    <cfRule type="cellIs" dxfId="14994" priority="923" operator="equal">
      <formula>0</formula>
    </cfRule>
  </conditionalFormatting>
  <conditionalFormatting sqref="AH95">
    <cfRule type="cellIs" dxfId="14993" priority="921" operator="equal">
      <formula>0</formula>
    </cfRule>
    <cfRule type="cellIs" dxfId="14992" priority="922" operator="equal">
      <formula>0</formula>
    </cfRule>
  </conditionalFormatting>
  <conditionalFormatting sqref="AJ91">
    <cfRule type="cellIs" dxfId="14991" priority="914" operator="equal">
      <formula>0</formula>
    </cfRule>
  </conditionalFormatting>
  <conditionalFormatting sqref="AJ91">
    <cfRule type="cellIs" dxfId="14990" priority="912" operator="equal">
      <formula>0</formula>
    </cfRule>
    <cfRule type="cellIs" dxfId="14989" priority="913" operator="equal">
      <formula>0</formula>
    </cfRule>
  </conditionalFormatting>
  <conditionalFormatting sqref="AJ79">
    <cfRule type="cellIs" dxfId="14988" priority="911" operator="equal">
      <formula>0</formula>
    </cfRule>
  </conditionalFormatting>
  <conditionalFormatting sqref="AJ79">
    <cfRule type="cellIs" dxfId="14987" priority="909" operator="equal">
      <formula>0</formula>
    </cfRule>
    <cfRule type="cellIs" dxfId="14986" priority="910" operator="equal">
      <formula>0</formula>
    </cfRule>
  </conditionalFormatting>
  <conditionalFormatting sqref="AJ95">
    <cfRule type="cellIs" dxfId="14985" priority="893" operator="equal">
      <formula>0</formula>
    </cfRule>
  </conditionalFormatting>
  <conditionalFormatting sqref="AJ95">
    <cfRule type="cellIs" dxfId="14984" priority="891" operator="equal">
      <formula>0</formula>
    </cfRule>
    <cfRule type="cellIs" dxfId="14983" priority="892" operator="equal">
      <formula>0</formula>
    </cfRule>
  </conditionalFormatting>
  <conditionalFormatting sqref="AL91">
    <cfRule type="cellIs" dxfId="14982" priority="884" operator="equal">
      <formula>0</formula>
    </cfRule>
  </conditionalFormatting>
  <conditionalFormatting sqref="AL91">
    <cfRule type="cellIs" dxfId="14981" priority="882" operator="equal">
      <formula>0</formula>
    </cfRule>
    <cfRule type="cellIs" dxfId="14980" priority="883" operator="equal">
      <formula>0</formula>
    </cfRule>
  </conditionalFormatting>
  <conditionalFormatting sqref="AL79">
    <cfRule type="cellIs" dxfId="14979" priority="881" operator="equal">
      <formula>0</formula>
    </cfRule>
  </conditionalFormatting>
  <conditionalFormatting sqref="AL79">
    <cfRule type="cellIs" dxfId="14978" priority="879" operator="equal">
      <formula>0</formula>
    </cfRule>
    <cfRule type="cellIs" dxfId="14977" priority="880" operator="equal">
      <formula>0</formula>
    </cfRule>
  </conditionalFormatting>
  <conditionalFormatting sqref="AL95">
    <cfRule type="cellIs" dxfId="14976" priority="863" operator="equal">
      <formula>0</formula>
    </cfRule>
  </conditionalFormatting>
  <conditionalFormatting sqref="AL95">
    <cfRule type="cellIs" dxfId="14975" priority="861" operator="equal">
      <formula>0</formula>
    </cfRule>
    <cfRule type="cellIs" dxfId="14974" priority="862" operator="equal">
      <formula>0</formula>
    </cfRule>
  </conditionalFormatting>
  <conditionalFormatting sqref="AN91">
    <cfRule type="cellIs" dxfId="14973" priority="854" operator="equal">
      <formula>0</formula>
    </cfRule>
  </conditionalFormatting>
  <conditionalFormatting sqref="AN91">
    <cfRule type="cellIs" dxfId="14972" priority="852" operator="equal">
      <formula>0</formula>
    </cfRule>
    <cfRule type="cellIs" dxfId="14971" priority="853" operator="equal">
      <formula>0</formula>
    </cfRule>
  </conditionalFormatting>
  <conditionalFormatting sqref="AN79">
    <cfRule type="cellIs" dxfId="14970" priority="851" operator="equal">
      <formula>0</formula>
    </cfRule>
  </conditionalFormatting>
  <conditionalFormatting sqref="AN79">
    <cfRule type="cellIs" dxfId="14969" priority="849" operator="equal">
      <formula>0</formula>
    </cfRule>
    <cfRule type="cellIs" dxfId="14968" priority="850" operator="equal">
      <formula>0</formula>
    </cfRule>
  </conditionalFormatting>
  <conditionalFormatting sqref="AN95">
    <cfRule type="cellIs" dxfId="14967" priority="833" operator="equal">
      <formula>0</formula>
    </cfRule>
  </conditionalFormatting>
  <conditionalFormatting sqref="AN95">
    <cfRule type="cellIs" dxfId="14966" priority="831" operator="equal">
      <formula>0</formula>
    </cfRule>
    <cfRule type="cellIs" dxfId="14965" priority="832" operator="equal">
      <formula>0</formula>
    </cfRule>
  </conditionalFormatting>
  <conditionalFormatting sqref="AP91">
    <cfRule type="cellIs" dxfId="14964" priority="824" operator="equal">
      <formula>0</formula>
    </cfRule>
  </conditionalFormatting>
  <conditionalFormatting sqref="AP91">
    <cfRule type="cellIs" dxfId="14963" priority="822" operator="equal">
      <formula>0</formula>
    </cfRule>
    <cfRule type="cellIs" dxfId="14962" priority="823" operator="equal">
      <formula>0</formula>
    </cfRule>
  </conditionalFormatting>
  <conditionalFormatting sqref="AP79">
    <cfRule type="cellIs" dxfId="14961" priority="821" operator="equal">
      <formula>0</formula>
    </cfRule>
  </conditionalFormatting>
  <conditionalFormatting sqref="AP79">
    <cfRule type="cellIs" dxfId="14960" priority="819" operator="equal">
      <formula>0</formula>
    </cfRule>
    <cfRule type="cellIs" dxfId="14959" priority="820" operator="equal">
      <formula>0</formula>
    </cfRule>
  </conditionalFormatting>
  <conditionalFormatting sqref="AP95">
    <cfRule type="cellIs" dxfId="14958" priority="803" operator="equal">
      <formula>0</formula>
    </cfRule>
  </conditionalFormatting>
  <conditionalFormatting sqref="AP95">
    <cfRule type="cellIs" dxfId="14957" priority="801" operator="equal">
      <formula>0</formula>
    </cfRule>
    <cfRule type="cellIs" dxfId="14956" priority="802" operator="equal">
      <formula>0</formula>
    </cfRule>
  </conditionalFormatting>
  <conditionalFormatting sqref="AR91">
    <cfRule type="cellIs" dxfId="14955" priority="794" operator="equal">
      <formula>0</formula>
    </cfRule>
  </conditionalFormatting>
  <conditionalFormatting sqref="AR91">
    <cfRule type="cellIs" dxfId="14954" priority="792" operator="equal">
      <formula>0</formula>
    </cfRule>
    <cfRule type="cellIs" dxfId="14953" priority="793" operator="equal">
      <formula>0</formula>
    </cfRule>
  </conditionalFormatting>
  <conditionalFormatting sqref="AR79">
    <cfRule type="cellIs" dxfId="14952" priority="791" operator="equal">
      <formula>0</formula>
    </cfRule>
  </conditionalFormatting>
  <conditionalFormatting sqref="AR79">
    <cfRule type="cellIs" dxfId="14951" priority="789" operator="equal">
      <formula>0</formula>
    </cfRule>
    <cfRule type="cellIs" dxfId="14950" priority="790" operator="equal">
      <formula>0</formula>
    </cfRule>
  </conditionalFormatting>
  <conditionalFormatting sqref="AR95">
    <cfRule type="cellIs" dxfId="14949" priority="773" operator="equal">
      <formula>0</formula>
    </cfRule>
  </conditionalFormatting>
  <conditionalFormatting sqref="AR95">
    <cfRule type="cellIs" dxfId="14948" priority="771" operator="equal">
      <formula>0</formula>
    </cfRule>
    <cfRule type="cellIs" dxfId="14947" priority="772" operator="equal">
      <formula>0</formula>
    </cfRule>
  </conditionalFormatting>
  <conditionalFormatting sqref="AT91">
    <cfRule type="cellIs" dxfId="14946" priority="764" operator="equal">
      <formula>0</formula>
    </cfRule>
  </conditionalFormatting>
  <conditionalFormatting sqref="AT91">
    <cfRule type="cellIs" dxfId="14945" priority="762" operator="equal">
      <formula>0</formula>
    </cfRule>
    <cfRule type="cellIs" dxfId="14944" priority="763" operator="equal">
      <formula>0</formula>
    </cfRule>
  </conditionalFormatting>
  <conditionalFormatting sqref="AT79">
    <cfRule type="cellIs" dxfId="14943" priority="761" operator="equal">
      <formula>0</formula>
    </cfRule>
  </conditionalFormatting>
  <conditionalFormatting sqref="AT79">
    <cfRule type="cellIs" dxfId="14942" priority="759" operator="equal">
      <formula>0</formula>
    </cfRule>
    <cfRule type="cellIs" dxfId="14941" priority="760" operator="equal">
      <formula>0</formula>
    </cfRule>
  </conditionalFormatting>
  <conditionalFormatting sqref="AT95">
    <cfRule type="cellIs" dxfId="14940" priority="743" operator="equal">
      <formula>0</formula>
    </cfRule>
  </conditionalFormatting>
  <conditionalFormatting sqref="AT95">
    <cfRule type="cellIs" dxfId="14939" priority="741" operator="equal">
      <formula>0</formula>
    </cfRule>
    <cfRule type="cellIs" dxfId="14938" priority="742" operator="equal">
      <formula>0</formula>
    </cfRule>
  </conditionalFormatting>
  <conditionalFormatting sqref="AV91">
    <cfRule type="cellIs" dxfId="14937" priority="734" operator="equal">
      <formula>0</formula>
    </cfRule>
  </conditionalFormatting>
  <conditionalFormatting sqref="AV91">
    <cfRule type="cellIs" dxfId="14936" priority="732" operator="equal">
      <formula>0</formula>
    </cfRule>
    <cfRule type="cellIs" dxfId="14935" priority="733" operator="equal">
      <formula>0</formula>
    </cfRule>
  </conditionalFormatting>
  <conditionalFormatting sqref="AV79">
    <cfRule type="cellIs" dxfId="14934" priority="731" operator="equal">
      <formula>0</formula>
    </cfRule>
  </conditionalFormatting>
  <conditionalFormatting sqref="AV79">
    <cfRule type="cellIs" dxfId="14933" priority="729" operator="equal">
      <formula>0</formula>
    </cfRule>
    <cfRule type="cellIs" dxfId="14932" priority="730" operator="equal">
      <formula>0</formula>
    </cfRule>
  </conditionalFormatting>
  <conditionalFormatting sqref="AV95">
    <cfRule type="cellIs" dxfId="14931" priority="713" operator="equal">
      <formula>0</formula>
    </cfRule>
  </conditionalFormatting>
  <conditionalFormatting sqref="AV95">
    <cfRule type="cellIs" dxfId="14930" priority="711" operator="equal">
      <formula>0</formula>
    </cfRule>
    <cfRule type="cellIs" dxfId="14929" priority="712" operator="equal">
      <formula>0</formula>
    </cfRule>
  </conditionalFormatting>
  <conditionalFormatting sqref="AX91">
    <cfRule type="cellIs" dxfId="14928" priority="704" operator="equal">
      <formula>0</formula>
    </cfRule>
  </conditionalFormatting>
  <conditionalFormatting sqref="AX91">
    <cfRule type="cellIs" dxfId="14927" priority="702" operator="equal">
      <formula>0</formula>
    </cfRule>
    <cfRule type="cellIs" dxfId="14926" priority="703" operator="equal">
      <formula>0</formula>
    </cfRule>
  </conditionalFormatting>
  <conditionalFormatting sqref="AX79">
    <cfRule type="cellIs" dxfId="14925" priority="701" operator="equal">
      <formula>0</formula>
    </cfRule>
  </conditionalFormatting>
  <conditionalFormatting sqref="AX79">
    <cfRule type="cellIs" dxfId="14924" priority="699" operator="equal">
      <formula>0</formula>
    </cfRule>
    <cfRule type="cellIs" dxfId="14923" priority="700" operator="equal">
      <formula>0</formula>
    </cfRule>
  </conditionalFormatting>
  <conditionalFormatting sqref="AX95">
    <cfRule type="cellIs" dxfId="14922" priority="683" operator="equal">
      <formula>0</formula>
    </cfRule>
  </conditionalFormatting>
  <conditionalFormatting sqref="AX95">
    <cfRule type="cellIs" dxfId="14921" priority="681" operator="equal">
      <formula>0</formula>
    </cfRule>
    <cfRule type="cellIs" dxfId="14920" priority="682" operator="equal">
      <formula>0</formula>
    </cfRule>
  </conditionalFormatting>
  <conditionalFormatting sqref="AZ91">
    <cfRule type="cellIs" dxfId="14919" priority="674" operator="equal">
      <formula>0</formula>
    </cfRule>
  </conditionalFormatting>
  <conditionalFormatting sqref="AZ91">
    <cfRule type="cellIs" dxfId="14918" priority="672" operator="equal">
      <formula>0</formula>
    </cfRule>
    <cfRule type="cellIs" dxfId="14917" priority="673" operator="equal">
      <formula>0</formula>
    </cfRule>
  </conditionalFormatting>
  <conditionalFormatting sqref="AZ79">
    <cfRule type="cellIs" dxfId="14916" priority="671" operator="equal">
      <formula>0</formula>
    </cfRule>
  </conditionalFormatting>
  <conditionalFormatting sqref="AZ79">
    <cfRule type="cellIs" dxfId="14915" priority="669" operator="equal">
      <formula>0</formula>
    </cfRule>
    <cfRule type="cellIs" dxfId="14914" priority="670" operator="equal">
      <formula>0</formula>
    </cfRule>
  </conditionalFormatting>
  <conditionalFormatting sqref="AZ95">
    <cfRule type="cellIs" dxfId="14913" priority="653" operator="equal">
      <formula>0</formula>
    </cfRule>
  </conditionalFormatting>
  <conditionalFormatting sqref="AZ95">
    <cfRule type="cellIs" dxfId="14912" priority="651" operator="equal">
      <formula>0</formula>
    </cfRule>
    <cfRule type="cellIs" dxfId="14911" priority="652" operator="equal">
      <formula>0</formula>
    </cfRule>
  </conditionalFormatting>
  <conditionalFormatting sqref="BB91">
    <cfRule type="cellIs" dxfId="14910" priority="644" operator="equal">
      <formula>0</formula>
    </cfRule>
  </conditionalFormatting>
  <conditionalFormatting sqref="BB91">
    <cfRule type="cellIs" dxfId="14909" priority="642" operator="equal">
      <formula>0</formula>
    </cfRule>
    <cfRule type="cellIs" dxfId="14908" priority="643" operator="equal">
      <formula>0</formula>
    </cfRule>
  </conditionalFormatting>
  <conditionalFormatting sqref="BB79">
    <cfRule type="cellIs" dxfId="14907" priority="641" operator="equal">
      <formula>0</formula>
    </cfRule>
  </conditionalFormatting>
  <conditionalFormatting sqref="BB79">
    <cfRule type="cellIs" dxfId="14906" priority="639" operator="equal">
      <formula>0</formula>
    </cfRule>
    <cfRule type="cellIs" dxfId="14905" priority="640" operator="equal">
      <formula>0</formula>
    </cfRule>
  </conditionalFormatting>
  <conditionalFormatting sqref="BB95">
    <cfRule type="cellIs" dxfId="14904" priority="623" operator="equal">
      <formula>0</formula>
    </cfRule>
  </conditionalFormatting>
  <conditionalFormatting sqref="BB95">
    <cfRule type="cellIs" dxfId="14903" priority="621" operator="equal">
      <formula>0</formula>
    </cfRule>
    <cfRule type="cellIs" dxfId="14902" priority="622" operator="equal">
      <formula>0</formula>
    </cfRule>
  </conditionalFormatting>
  <conditionalFormatting sqref="BD91">
    <cfRule type="cellIs" dxfId="14901" priority="614" operator="equal">
      <formula>0</formula>
    </cfRule>
  </conditionalFormatting>
  <conditionalFormatting sqref="BD91">
    <cfRule type="cellIs" dxfId="14900" priority="612" operator="equal">
      <formula>0</formula>
    </cfRule>
    <cfRule type="cellIs" dxfId="14899" priority="613" operator="equal">
      <formula>0</formula>
    </cfRule>
  </conditionalFormatting>
  <conditionalFormatting sqref="BD79">
    <cfRule type="cellIs" dxfId="14898" priority="611" operator="equal">
      <formula>0</formula>
    </cfRule>
  </conditionalFormatting>
  <conditionalFormatting sqref="BD79">
    <cfRule type="cellIs" dxfId="14897" priority="609" operator="equal">
      <formula>0</formula>
    </cfRule>
    <cfRule type="cellIs" dxfId="14896" priority="610" operator="equal">
      <formula>0</formula>
    </cfRule>
  </conditionalFormatting>
  <conditionalFormatting sqref="BD95">
    <cfRule type="cellIs" dxfId="14895" priority="593" operator="equal">
      <formula>0</formula>
    </cfRule>
  </conditionalFormatting>
  <conditionalFormatting sqref="BD95">
    <cfRule type="cellIs" dxfId="14894" priority="591" operator="equal">
      <formula>0</formula>
    </cfRule>
    <cfRule type="cellIs" dxfId="14893" priority="592" operator="equal">
      <formula>0</formula>
    </cfRule>
  </conditionalFormatting>
  <conditionalFormatting sqref="BF91">
    <cfRule type="cellIs" dxfId="14892" priority="584" operator="equal">
      <formula>0</formula>
    </cfRule>
  </conditionalFormatting>
  <conditionalFormatting sqref="BF91">
    <cfRule type="cellIs" dxfId="14891" priority="582" operator="equal">
      <formula>0</formula>
    </cfRule>
    <cfRule type="cellIs" dxfId="14890" priority="583" operator="equal">
      <formula>0</formula>
    </cfRule>
  </conditionalFormatting>
  <conditionalFormatting sqref="BF79">
    <cfRule type="cellIs" dxfId="14889" priority="581" operator="equal">
      <formula>0</formula>
    </cfRule>
  </conditionalFormatting>
  <conditionalFormatting sqref="BF79">
    <cfRule type="cellIs" dxfId="14888" priority="579" operator="equal">
      <formula>0</formula>
    </cfRule>
    <cfRule type="cellIs" dxfId="14887" priority="580" operator="equal">
      <formula>0</formula>
    </cfRule>
  </conditionalFormatting>
  <conditionalFormatting sqref="BF95">
    <cfRule type="cellIs" dxfId="14886" priority="563" operator="equal">
      <formula>0</formula>
    </cfRule>
  </conditionalFormatting>
  <conditionalFormatting sqref="BF95">
    <cfRule type="cellIs" dxfId="14885" priority="561" operator="equal">
      <formula>0</formula>
    </cfRule>
    <cfRule type="cellIs" dxfId="14884" priority="562" operator="equal">
      <formula>0</formula>
    </cfRule>
  </conditionalFormatting>
  <conditionalFormatting sqref="BH91">
    <cfRule type="cellIs" dxfId="14883" priority="554" operator="equal">
      <formula>0</formula>
    </cfRule>
  </conditionalFormatting>
  <conditionalFormatting sqref="BH91">
    <cfRule type="cellIs" dxfId="14882" priority="552" operator="equal">
      <formula>0</formula>
    </cfRule>
    <cfRule type="cellIs" dxfId="14881" priority="553" operator="equal">
      <formula>0</formula>
    </cfRule>
  </conditionalFormatting>
  <conditionalFormatting sqref="BH79">
    <cfRule type="cellIs" dxfId="14880" priority="551" operator="equal">
      <formula>0</formula>
    </cfRule>
  </conditionalFormatting>
  <conditionalFormatting sqref="BH79">
    <cfRule type="cellIs" dxfId="14879" priority="549" operator="equal">
      <formula>0</formula>
    </cfRule>
    <cfRule type="cellIs" dxfId="14878" priority="550" operator="equal">
      <formula>0</formula>
    </cfRule>
  </conditionalFormatting>
  <conditionalFormatting sqref="BH95">
    <cfRule type="cellIs" dxfId="14877" priority="533" operator="equal">
      <formula>0</formula>
    </cfRule>
  </conditionalFormatting>
  <conditionalFormatting sqref="BH95">
    <cfRule type="cellIs" dxfId="14876" priority="531" operator="equal">
      <formula>0</formula>
    </cfRule>
    <cfRule type="cellIs" dxfId="14875" priority="532" operator="equal">
      <formula>0</formula>
    </cfRule>
  </conditionalFormatting>
  <conditionalFormatting sqref="BJ91">
    <cfRule type="cellIs" dxfId="14874" priority="524" operator="equal">
      <formula>0</formula>
    </cfRule>
  </conditionalFormatting>
  <conditionalFormatting sqref="BJ91">
    <cfRule type="cellIs" dxfId="14873" priority="522" operator="equal">
      <formula>0</formula>
    </cfRule>
    <cfRule type="cellIs" dxfId="14872" priority="523" operator="equal">
      <formula>0</formula>
    </cfRule>
  </conditionalFormatting>
  <conditionalFormatting sqref="BJ79">
    <cfRule type="cellIs" dxfId="14871" priority="521" operator="equal">
      <formula>0</formula>
    </cfRule>
  </conditionalFormatting>
  <conditionalFormatting sqref="BJ79">
    <cfRule type="cellIs" dxfId="14870" priority="519" operator="equal">
      <formula>0</formula>
    </cfRule>
    <cfRule type="cellIs" dxfId="14869" priority="520" operator="equal">
      <formula>0</formula>
    </cfRule>
  </conditionalFormatting>
  <conditionalFormatting sqref="BJ95">
    <cfRule type="cellIs" dxfId="14868" priority="503" operator="equal">
      <formula>0</formula>
    </cfRule>
  </conditionalFormatting>
  <conditionalFormatting sqref="BJ95">
    <cfRule type="cellIs" dxfId="14867" priority="501" operator="equal">
      <formula>0</formula>
    </cfRule>
    <cfRule type="cellIs" dxfId="14866" priority="502" operator="equal">
      <formula>0</formula>
    </cfRule>
  </conditionalFormatting>
  <conditionalFormatting sqref="BL91">
    <cfRule type="cellIs" dxfId="14865" priority="494" operator="equal">
      <formula>0</formula>
    </cfRule>
  </conditionalFormatting>
  <conditionalFormatting sqref="BL91">
    <cfRule type="cellIs" dxfId="14864" priority="492" operator="equal">
      <formula>0</formula>
    </cfRule>
    <cfRule type="cellIs" dxfId="14863" priority="493" operator="equal">
      <formula>0</formula>
    </cfRule>
  </conditionalFormatting>
  <conditionalFormatting sqref="BL79">
    <cfRule type="cellIs" dxfId="14862" priority="491" operator="equal">
      <formula>0</formula>
    </cfRule>
  </conditionalFormatting>
  <conditionalFormatting sqref="BL79">
    <cfRule type="cellIs" dxfId="14861" priority="489" operator="equal">
      <formula>0</formula>
    </cfRule>
    <cfRule type="cellIs" dxfId="14860" priority="490" operator="equal">
      <formula>0</formula>
    </cfRule>
  </conditionalFormatting>
  <conditionalFormatting sqref="BL95">
    <cfRule type="cellIs" dxfId="14859" priority="473" operator="equal">
      <formula>0</formula>
    </cfRule>
  </conditionalFormatting>
  <conditionalFormatting sqref="BL95">
    <cfRule type="cellIs" dxfId="14858" priority="471" operator="equal">
      <formula>0</formula>
    </cfRule>
    <cfRule type="cellIs" dxfId="14857" priority="472" operator="equal">
      <formula>0</formula>
    </cfRule>
  </conditionalFormatting>
  <conditionalFormatting sqref="D20:E34">
    <cfRule type="cellIs" dxfId="14856" priority="470" operator="equal">
      <formula>0</formula>
    </cfRule>
  </conditionalFormatting>
  <conditionalFormatting sqref="D42:BM43">
    <cfRule type="expression" dxfId="14855" priority="466">
      <formula>D$41=1</formula>
    </cfRule>
    <cfRule type="expression" dxfId="14854" priority="467">
      <formula>D$41=7</formula>
    </cfRule>
    <cfRule type="expression" dxfId="14853" priority="468" stopIfTrue="1">
      <formula>COUNTIF(Holidays,D$42)=1</formula>
    </cfRule>
  </conditionalFormatting>
  <pageMargins left="0" right="0" top="0" bottom="0" header="0.31496062992125984" footer="0.31496062992125984"/>
  <pageSetup paperSize="9" scale="19" orientation="landscape" horizontalDpi="0"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371" id="{6AD9B24A-724D-4EDC-9F68-C7B33856765F}">
            <xm:f>D$16&gt;Setting!$S$5</xm:f>
            <x14:dxf>
              <numFmt numFmtId="183" formatCode=";;;"/>
            </x14:dxf>
          </x14:cfRule>
          <xm:sqref>D35:BM35 F20:BM34</xm:sqref>
        </x14:conditionalFormatting>
        <x14:conditionalFormatting xmlns:xm="http://schemas.microsoft.com/office/excel/2006/main">
          <x14:cfRule type="expression" priority="1377" id="{A2327063-2D64-4772-962C-8B75450C7835}">
            <xm:f>AND($E37=Setting!$B$19,Setting!$B$19&lt;&gt;"")</xm:f>
            <x14:dxf>
              <fill>
                <patternFill>
                  <bgColor rgb="FFFFCCDD"/>
                </patternFill>
              </fill>
            </x14:dxf>
          </x14:cfRule>
          <x14:cfRule type="expression" priority="1378" id="{31DEF6DF-2761-4052-91E4-DC0092ABC0EA}">
            <xm:f>AND($E37=Setting!$B$18,Setting!$B$18&lt;&gt;"")</xm:f>
            <x14:dxf>
              <fill>
                <patternFill>
                  <bgColor rgb="FFF7D4EB"/>
                </patternFill>
              </fill>
            </x14:dxf>
          </x14:cfRule>
          <x14:cfRule type="expression" priority="1379" id="{47F99F26-D9A3-41D5-B06A-4FC8AD41DEC1}">
            <xm:f>AND($E37=Setting!$B$17,Setting!$B$17&lt;&gt;"")</xm:f>
            <x14:dxf>
              <fill>
                <patternFill>
                  <bgColor rgb="FFFFCCFF"/>
                </patternFill>
              </fill>
            </x14:dxf>
          </x14:cfRule>
          <x14:cfRule type="expression" priority="1380" id="{3051AA08-A444-4319-8283-1E8DA2A0D220}">
            <xm:f>AND($E37=Setting!$B$16,Setting!$B$16&lt;&gt;"")</xm:f>
            <x14:dxf>
              <fill>
                <patternFill>
                  <bgColor rgb="FFEECCFF"/>
                </patternFill>
              </fill>
            </x14:dxf>
          </x14:cfRule>
          <x14:cfRule type="expression" priority="1381" id="{1EF765D6-C9D9-46CC-83B3-EF930E04E338}">
            <xm:f>AND($E37=Setting!$B$15,Setting!$B$15&lt;&gt;"")</xm:f>
            <x14:dxf>
              <fill>
                <patternFill>
                  <bgColor rgb="FFD6D6F5"/>
                </patternFill>
              </fill>
            </x14:dxf>
          </x14:cfRule>
          <x14:cfRule type="expression" priority="1382" id="{8D1EACD0-C619-4866-9DAB-6FB60DC49ECE}">
            <xm:f>AND($E37=Setting!$B$14,Setting!$B$14&lt;&gt;"")</xm:f>
            <x14:dxf>
              <fill>
                <patternFill>
                  <bgColor rgb="FFCCDDFF"/>
                </patternFill>
              </fill>
            </x14:dxf>
          </x14:cfRule>
          <x14:cfRule type="expression" priority="1383" id="{5B359346-9584-4F52-95BC-AE5BEF331B31}">
            <xm:f>AND($E37=Setting!$B$13,Setting!$B$13&lt;&gt;"")</xm:f>
            <x14:dxf>
              <fill>
                <patternFill>
                  <bgColor rgb="FFCCEEFF"/>
                </patternFill>
              </fill>
            </x14:dxf>
          </x14:cfRule>
          <x14:cfRule type="expression" priority="1384" id="{E7C5B17C-7B6D-4C03-9FB5-C815056B04A1}">
            <xm:f>AND($E37=Setting!$B$12,Setting!$B$12&lt;&gt;"")</xm:f>
            <x14:dxf>
              <fill>
                <patternFill>
                  <bgColor rgb="FFCFFCFC"/>
                </patternFill>
              </fill>
            </x14:dxf>
          </x14:cfRule>
          <x14:cfRule type="expression" priority="1385" id="{1F6F0914-01CD-4816-AC12-A5C1904A5B38}">
            <xm:f>AND($E37=Setting!$B$11,Setting!$B$11&lt;&gt;"")</xm:f>
            <x14:dxf>
              <fill>
                <patternFill>
                  <bgColor rgb="FFCCFFDD"/>
                </patternFill>
              </fill>
            </x14:dxf>
          </x14:cfRule>
          <x14:cfRule type="expression" priority="1386" id="{35130327-A9D1-41E2-8325-BE271AD63D80}">
            <xm:f>AND($E37=Setting!$B$10,Setting!$B$10&lt;&gt;"")</xm:f>
            <x14:dxf>
              <fill>
                <patternFill>
                  <bgColor rgb="FFDDFFCC"/>
                </patternFill>
              </fill>
            </x14:dxf>
          </x14:cfRule>
          <x14:cfRule type="expression" priority="1387" id="{3A4104FB-D0F5-47F1-A33C-8339B8674394}">
            <xm:f>AND($E37=Setting!$B$9,Setting!$B$9&lt;&gt;"")</xm:f>
            <x14:dxf>
              <fill>
                <patternFill>
                  <bgColor rgb="FFEEFFCC"/>
                </patternFill>
              </fill>
            </x14:dxf>
          </x14:cfRule>
          <x14:cfRule type="expression" priority="1388" id="{19E836C3-2583-4404-B452-CC9DE07188DF}">
            <xm:f>AND($E37=Setting!$B$8,Setting!$B$8&lt;&gt;"")</xm:f>
            <x14:dxf>
              <fill>
                <patternFill>
                  <bgColor rgb="FFFFFFCC"/>
                </patternFill>
              </fill>
            </x14:dxf>
          </x14:cfRule>
          <x14:cfRule type="expression" priority="1389" id="{74ECB6BC-7D35-4FE8-B348-9A348F43D384}">
            <xm:f>AND($E37=Setting!$B$7,Setting!$B$7&lt;&gt;"")</xm:f>
            <x14:dxf>
              <fill>
                <patternFill>
                  <bgColor rgb="FFFFEECC"/>
                </patternFill>
              </fill>
            </x14:dxf>
          </x14:cfRule>
          <x14:cfRule type="expression" priority="1390" id="{26D266BB-7E55-4CC2-9C5D-DACDFED1D01E}">
            <xm:f>AND($E37=Setting!$B$6,Setting!$B$6&lt;&gt;"")</xm:f>
            <x14:dxf>
              <fill>
                <patternFill>
                  <bgColor rgb="FFF1E5DB"/>
                </patternFill>
              </fill>
            </x14:dxf>
          </x14:cfRule>
          <x14:cfRule type="expression" priority="1391" id="{C0337E97-0B00-4F9C-B788-43000B94D663}">
            <xm:f>AND($E37=Setting!$B$5,Setting!$B$5&lt;&gt;"")</xm:f>
            <x14:dxf>
              <fill>
                <patternFill>
                  <bgColor rgb="FFFFCCCC"/>
                </patternFill>
              </fill>
            </x14:dxf>
          </x14:cfRule>
          <xm:sqref>D37:E40 F67:BM67 D44:E125</xm:sqref>
        </x14:conditionalFormatting>
        <x14:conditionalFormatting xmlns:xm="http://schemas.microsoft.com/office/excel/2006/main">
          <x14:cfRule type="expression" priority="1344" id="{E4E3FAAF-2B97-472E-9768-9BF87CAF63F7}">
            <xm:f>AND($G37=Setting!$B$19,Setting!$B$19&lt;&gt;"")</xm:f>
            <x14:dxf>
              <fill>
                <patternFill>
                  <bgColor rgb="FFFFCCDD"/>
                </patternFill>
              </fill>
            </x14:dxf>
          </x14:cfRule>
          <x14:cfRule type="expression" priority="1345" id="{BF3BD955-C837-48D9-8CE7-775E12C483CB}">
            <xm:f>AND($G37=Setting!$B$18,Setting!$B$18&lt;&gt;"")</xm:f>
            <x14:dxf>
              <fill>
                <patternFill>
                  <bgColor rgb="FFF7D4EB"/>
                </patternFill>
              </fill>
            </x14:dxf>
          </x14:cfRule>
          <x14:cfRule type="expression" priority="1346" id="{83B1EF20-21B9-42D1-900E-6E06715B63AF}">
            <xm:f>AND($G37=Setting!$B$17,Setting!$B$17&lt;&gt;"")</xm:f>
            <x14:dxf>
              <fill>
                <patternFill>
                  <bgColor rgb="FFFFCCFF"/>
                </patternFill>
              </fill>
            </x14:dxf>
          </x14:cfRule>
          <x14:cfRule type="expression" priority="1347" id="{E1C06312-ED6D-4B13-A0E0-4F2C8779925B}">
            <xm:f>AND($G37=Setting!$B$16,Setting!$B$16&lt;&gt;"")</xm:f>
            <x14:dxf>
              <fill>
                <patternFill>
                  <bgColor rgb="FFEECCFF"/>
                </patternFill>
              </fill>
            </x14:dxf>
          </x14:cfRule>
          <x14:cfRule type="expression" priority="1348" id="{E71613A9-E31E-41B8-B84F-3B6DA70620D3}">
            <xm:f>AND($G37=Setting!$B$15,Setting!$B$15&lt;&gt;"")</xm:f>
            <x14:dxf>
              <fill>
                <patternFill>
                  <bgColor rgb="FFD6D6F5"/>
                </patternFill>
              </fill>
            </x14:dxf>
          </x14:cfRule>
          <x14:cfRule type="expression" priority="1349" id="{FD30F613-BBD3-420E-82D2-5AA3D182E0AA}">
            <xm:f>AND($G37=Setting!$B$14,Setting!$B$14&lt;&gt;"")</xm:f>
            <x14:dxf>
              <fill>
                <patternFill>
                  <bgColor rgb="FFCCDDFF"/>
                </patternFill>
              </fill>
            </x14:dxf>
          </x14:cfRule>
          <x14:cfRule type="expression" priority="1350" id="{81B688AC-5C8D-4F8A-9DAD-F80365025FB5}">
            <xm:f>AND($G37=Setting!$B$13,Setting!$B$13&lt;&gt;"")</xm:f>
            <x14:dxf>
              <fill>
                <patternFill>
                  <bgColor rgb="FFCCEEFF"/>
                </patternFill>
              </fill>
            </x14:dxf>
          </x14:cfRule>
          <x14:cfRule type="expression" priority="1351" id="{67334829-DD6A-41A9-A212-052503030CA5}">
            <xm:f>AND($G37=Setting!$B$12,Setting!$B$12&lt;&gt;"")</xm:f>
            <x14:dxf>
              <fill>
                <patternFill>
                  <bgColor rgb="FFCFFCFC"/>
                </patternFill>
              </fill>
            </x14:dxf>
          </x14:cfRule>
          <x14:cfRule type="expression" priority="1352" id="{D8584B2C-3702-4A2B-BE9D-784D64E9B96F}">
            <xm:f>AND($G37=Setting!$B$11,Setting!$B$11&lt;&gt;"")</xm:f>
            <x14:dxf>
              <fill>
                <patternFill>
                  <bgColor rgb="FFCCFFDD"/>
                </patternFill>
              </fill>
            </x14:dxf>
          </x14:cfRule>
          <x14:cfRule type="expression" priority="1353" id="{2EB260D6-C0E2-4B42-9BA2-4141BB47413C}">
            <xm:f>AND($G37=Setting!$B$10,Setting!$B$10&lt;&gt;"")</xm:f>
            <x14:dxf>
              <fill>
                <patternFill>
                  <bgColor rgb="FFDDFFCC"/>
                </patternFill>
              </fill>
            </x14:dxf>
          </x14:cfRule>
          <x14:cfRule type="expression" priority="1354" id="{AAB197C2-A390-4F46-868E-37BCA27B1962}">
            <xm:f>AND($G37=Setting!$B$9,Setting!$B$9&lt;&gt;"")</xm:f>
            <x14:dxf>
              <fill>
                <patternFill>
                  <bgColor rgb="FFEEFFCC"/>
                </patternFill>
              </fill>
            </x14:dxf>
          </x14:cfRule>
          <x14:cfRule type="expression" priority="1355" id="{FCB578CE-311C-41E0-AEB7-8CD298C21258}">
            <xm:f>AND($G37=Setting!$B$8,Setting!$B$8&lt;&gt;"")</xm:f>
            <x14:dxf>
              <fill>
                <patternFill>
                  <bgColor rgb="FFFFFFCC"/>
                </patternFill>
              </fill>
            </x14:dxf>
          </x14:cfRule>
          <x14:cfRule type="expression" priority="1356" id="{306B8253-BD57-4F22-8428-04D8CBC44647}">
            <xm:f>AND($G37=Setting!$B$7,Setting!$B$7&lt;&gt;"")</xm:f>
            <x14:dxf>
              <fill>
                <patternFill>
                  <bgColor rgb="FFFFEECC"/>
                </patternFill>
              </fill>
            </x14:dxf>
          </x14:cfRule>
          <x14:cfRule type="expression" priority="1357" id="{0164EBB6-F280-4B6A-AE12-4496253F0121}">
            <xm:f>AND($G37=Setting!$B$6,Setting!$B$6&lt;&gt;"")</xm:f>
            <x14:dxf>
              <fill>
                <patternFill>
                  <bgColor rgb="FFF1E5DB"/>
                </patternFill>
              </fill>
            </x14:dxf>
          </x14:cfRule>
          <x14:cfRule type="expression" priority="1358" id="{588778C3-2193-49E6-8A2D-6C8F0EFF9058}">
            <xm:f>AND($G37=Setting!$B$5,Setting!$B$5&lt;&gt;"")</xm:f>
            <x14:dxf>
              <fill>
                <patternFill>
                  <bgColor rgb="FFFFCCCC"/>
                </patternFill>
              </fill>
            </x14:dxf>
          </x14:cfRule>
          <xm:sqref>F37:G40 F68:G125 F44:G66 H55:BM55</xm:sqref>
        </x14:conditionalFormatting>
        <x14:conditionalFormatting xmlns:xm="http://schemas.microsoft.com/office/excel/2006/main">
          <x14:cfRule type="expression" priority="1314" id="{206D8878-E4BF-4B31-A1EF-C9B5D7ABC452}">
            <xm:f>AND($I37=Setting!$B$19,Setting!$B$19&lt;&gt;"")</xm:f>
            <x14:dxf>
              <fill>
                <patternFill>
                  <bgColor rgb="FFFFCCDD"/>
                </patternFill>
              </fill>
            </x14:dxf>
          </x14:cfRule>
          <x14:cfRule type="expression" priority="1315" id="{091346C1-4A3C-49CE-A9AE-788418E49653}">
            <xm:f>AND($I37=Setting!$B$18,Setting!$B$18&lt;&gt;"")</xm:f>
            <x14:dxf>
              <fill>
                <patternFill>
                  <bgColor rgb="FFF7D4EB"/>
                </patternFill>
              </fill>
            </x14:dxf>
          </x14:cfRule>
          <x14:cfRule type="expression" priority="1316" id="{3B2DA394-C689-423C-A3F7-012DE9D7D152}">
            <xm:f>AND($I37=Setting!$B$17,Setting!$B$17&lt;&gt;"")</xm:f>
            <x14:dxf>
              <fill>
                <patternFill>
                  <bgColor rgb="FFFFCCFF"/>
                </patternFill>
              </fill>
            </x14:dxf>
          </x14:cfRule>
          <x14:cfRule type="expression" priority="1317" id="{8DC9899E-E0E1-4315-BFCF-F4DD57DD682C}">
            <xm:f>AND($I37=Setting!$B$16,Setting!$B$16&lt;&gt;"")</xm:f>
            <x14:dxf>
              <fill>
                <patternFill>
                  <bgColor rgb="FFEECCFF"/>
                </patternFill>
              </fill>
            </x14:dxf>
          </x14:cfRule>
          <x14:cfRule type="expression" priority="1318" id="{7CC6DEB0-1BA2-4B62-8C6D-4BE43E73FBDD}">
            <xm:f>AND($I37=Setting!$B$15,Setting!$B$15&lt;&gt;"")</xm:f>
            <x14:dxf>
              <fill>
                <patternFill>
                  <bgColor rgb="FFD6D6F5"/>
                </patternFill>
              </fill>
            </x14:dxf>
          </x14:cfRule>
          <x14:cfRule type="expression" priority="1319" id="{D8D8ADBE-1D58-43F1-9A72-C249FB1204A3}">
            <xm:f>AND($I37=Setting!$B$14,Setting!$B$14&lt;&gt;"")</xm:f>
            <x14:dxf>
              <fill>
                <patternFill>
                  <bgColor rgb="FFCCDDFF"/>
                </patternFill>
              </fill>
            </x14:dxf>
          </x14:cfRule>
          <x14:cfRule type="expression" priority="1320" id="{14699877-1602-4529-961B-F08EFBADA518}">
            <xm:f>AND($I37=Setting!$B$13,Setting!$B$13&lt;&gt;"")</xm:f>
            <x14:dxf>
              <fill>
                <patternFill>
                  <bgColor rgb="FFCCEEFF"/>
                </patternFill>
              </fill>
            </x14:dxf>
          </x14:cfRule>
          <x14:cfRule type="expression" priority="1321" id="{57EFE7E5-9C36-4434-A752-2A2368BD925D}">
            <xm:f>AND($I37=Setting!$B$12,Setting!$B$12&lt;&gt;"")</xm:f>
            <x14:dxf>
              <fill>
                <patternFill>
                  <bgColor rgb="FFCFFCFC"/>
                </patternFill>
              </fill>
            </x14:dxf>
          </x14:cfRule>
          <x14:cfRule type="expression" priority="1322" id="{001B41FF-E139-472B-BEA6-5883DC0F72A6}">
            <xm:f>AND($I37=Setting!$B$11,Setting!$B$11&lt;&gt;"")</xm:f>
            <x14:dxf>
              <fill>
                <patternFill>
                  <bgColor rgb="FFCCFFDD"/>
                </patternFill>
              </fill>
            </x14:dxf>
          </x14:cfRule>
          <x14:cfRule type="expression" priority="1323" id="{39432280-3AC3-4C7D-AAE2-41612BD35F56}">
            <xm:f>AND($I37=Setting!$B$10,Setting!$B$10&lt;&gt;"")</xm:f>
            <x14:dxf>
              <fill>
                <patternFill>
                  <bgColor rgb="FFDDFFCC"/>
                </patternFill>
              </fill>
            </x14:dxf>
          </x14:cfRule>
          <x14:cfRule type="expression" priority="1324" id="{820BC525-E75D-48AB-A8C0-8CF4C27EE853}">
            <xm:f>AND($I37=Setting!$B$9,Setting!$B$9&lt;&gt;"")</xm:f>
            <x14:dxf>
              <fill>
                <patternFill>
                  <bgColor rgb="FFEEFFCC"/>
                </patternFill>
              </fill>
            </x14:dxf>
          </x14:cfRule>
          <x14:cfRule type="expression" priority="1325" id="{C399D2C1-5C7B-411C-93F2-FEF675D1E9A9}">
            <xm:f>AND($I37=Setting!$B$8,Setting!$B$8&lt;&gt;"")</xm:f>
            <x14:dxf>
              <fill>
                <patternFill>
                  <bgColor rgb="FFFFFFCC"/>
                </patternFill>
              </fill>
            </x14:dxf>
          </x14:cfRule>
          <x14:cfRule type="expression" priority="1326" id="{C4CAA2D9-5671-4CD0-944F-3478D9B9E6DC}">
            <xm:f>AND($I37=Setting!$B$7,Setting!$B$7&lt;&gt;"")</xm:f>
            <x14:dxf>
              <fill>
                <patternFill>
                  <bgColor rgb="FFFFEECC"/>
                </patternFill>
              </fill>
            </x14:dxf>
          </x14:cfRule>
          <x14:cfRule type="expression" priority="1327" id="{BE03F6F0-C305-4193-B995-A14427768C0C}">
            <xm:f>AND($I37=Setting!$B$6,Setting!$B$6&lt;&gt;"")</xm:f>
            <x14:dxf>
              <fill>
                <patternFill>
                  <bgColor rgb="FFF1E5DB"/>
                </patternFill>
              </fill>
            </x14:dxf>
          </x14:cfRule>
          <x14:cfRule type="expression" priority="1328" id="{3B4B9695-D0B7-40DE-856E-8A074F458313}">
            <xm:f>AND($I37=Setting!$B$5,Setting!$B$5&lt;&gt;"")</xm:f>
            <x14:dxf>
              <fill>
                <patternFill>
                  <bgColor rgb="FFFFCCCC"/>
                </patternFill>
              </fill>
            </x14:dxf>
          </x14:cfRule>
          <xm:sqref>H37:I40 H68:I125 H44:I54 H56:I66</xm:sqref>
        </x14:conditionalFormatting>
        <x14:conditionalFormatting xmlns:xm="http://schemas.microsoft.com/office/excel/2006/main">
          <x14:cfRule type="expression" priority="1284" id="{497CD286-D60B-4750-B173-912E112E34DF}">
            <xm:f>AND($K37=Setting!$B$19,Setting!$B$19&lt;&gt;"")</xm:f>
            <x14:dxf>
              <fill>
                <patternFill>
                  <bgColor rgb="FFFFCCDD"/>
                </patternFill>
              </fill>
            </x14:dxf>
          </x14:cfRule>
          <x14:cfRule type="expression" priority="1285" id="{AFD40723-78FE-470C-BF91-B364FB4AF408}">
            <xm:f>AND($K37=Setting!$B$18,Setting!$B$18&lt;&gt;"")</xm:f>
            <x14:dxf>
              <fill>
                <patternFill>
                  <bgColor rgb="FFF7D4EB"/>
                </patternFill>
              </fill>
            </x14:dxf>
          </x14:cfRule>
          <x14:cfRule type="expression" priority="1286" id="{B514AD5A-00AF-4C3D-94D3-6D1EEEB250CB}">
            <xm:f>AND($K37=Setting!$B$17,Setting!$B$17&lt;&gt;"")</xm:f>
            <x14:dxf>
              <fill>
                <patternFill>
                  <bgColor rgb="FFFFCCFF"/>
                </patternFill>
              </fill>
            </x14:dxf>
          </x14:cfRule>
          <x14:cfRule type="expression" priority="1287" id="{6EDA5DD5-F4B0-41C6-96D0-E414A39CB05A}">
            <xm:f>AND($K37=Setting!$B$16,Setting!$B$16&lt;&gt;"")</xm:f>
            <x14:dxf>
              <fill>
                <patternFill>
                  <bgColor rgb="FFEECCFF"/>
                </patternFill>
              </fill>
            </x14:dxf>
          </x14:cfRule>
          <x14:cfRule type="expression" priority="1288" id="{DB2F1741-60D8-4B8D-9A97-B5CE6D8B8ABD}">
            <xm:f>AND($K37=Setting!$B$15,Setting!$B$15&lt;&gt;"")</xm:f>
            <x14:dxf>
              <fill>
                <patternFill>
                  <bgColor rgb="FFD6D6F5"/>
                </patternFill>
              </fill>
            </x14:dxf>
          </x14:cfRule>
          <x14:cfRule type="expression" priority="1289" id="{F69F66DE-FB98-4BCB-A5A3-742DCA403E43}">
            <xm:f>AND($K37=Setting!$B$14,Setting!$B$14&lt;&gt;"")</xm:f>
            <x14:dxf>
              <fill>
                <patternFill>
                  <bgColor rgb="FFCCDDFF"/>
                </patternFill>
              </fill>
            </x14:dxf>
          </x14:cfRule>
          <x14:cfRule type="expression" priority="1290" id="{27A27FEC-C68E-4902-BC3D-DDAD7D31EEAF}">
            <xm:f>AND($K37=Setting!$B$13,Setting!$B$13&lt;&gt;"")</xm:f>
            <x14:dxf>
              <fill>
                <patternFill>
                  <bgColor rgb="FFCCEEFF"/>
                </patternFill>
              </fill>
            </x14:dxf>
          </x14:cfRule>
          <x14:cfRule type="expression" priority="1291" id="{B75A2A5B-7D4B-4D43-9B79-A991DD000546}">
            <xm:f>AND($K37=Setting!$B$12,Setting!$B$12&lt;&gt;"")</xm:f>
            <x14:dxf>
              <fill>
                <patternFill>
                  <bgColor rgb="FFCFFCFC"/>
                </patternFill>
              </fill>
            </x14:dxf>
          </x14:cfRule>
          <x14:cfRule type="expression" priority="1292" id="{5D5495A7-2184-453B-B008-FBE8EDEBBD99}">
            <xm:f>AND($K37=Setting!$B$11,Setting!$B$11&lt;&gt;"")</xm:f>
            <x14:dxf>
              <fill>
                <patternFill>
                  <bgColor rgb="FFCCFFDD"/>
                </patternFill>
              </fill>
            </x14:dxf>
          </x14:cfRule>
          <x14:cfRule type="expression" priority="1293" id="{044F6A80-6466-4BBC-96B8-679B8D14A9ED}">
            <xm:f>AND($K37=Setting!$B$10,Setting!$B$10&lt;&gt;"")</xm:f>
            <x14:dxf>
              <fill>
                <patternFill>
                  <bgColor rgb="FFDDFFCC"/>
                </patternFill>
              </fill>
            </x14:dxf>
          </x14:cfRule>
          <x14:cfRule type="expression" priority="1294" id="{0D4393F0-F18F-46A8-A50A-347313BA663B}">
            <xm:f>AND($K37=Setting!$B$9,Setting!$B$9&lt;&gt;"")</xm:f>
            <x14:dxf>
              <fill>
                <patternFill>
                  <bgColor rgb="FFEEFFCC"/>
                </patternFill>
              </fill>
            </x14:dxf>
          </x14:cfRule>
          <x14:cfRule type="expression" priority="1295" id="{40BB5B1B-EE41-41C2-8571-8D83887803C4}">
            <xm:f>AND($K37=Setting!$B$8,Setting!$B$8&lt;&gt;"")</xm:f>
            <x14:dxf>
              <fill>
                <patternFill>
                  <bgColor rgb="FFFFFFCC"/>
                </patternFill>
              </fill>
            </x14:dxf>
          </x14:cfRule>
          <x14:cfRule type="expression" priority="1296" id="{BB8B93DC-93AD-4924-8A18-4C3CA0CA5632}">
            <xm:f>AND($K37=Setting!$B$7,Setting!$B$7&lt;&gt;"")</xm:f>
            <x14:dxf>
              <fill>
                <patternFill>
                  <bgColor rgb="FFFFEECC"/>
                </patternFill>
              </fill>
            </x14:dxf>
          </x14:cfRule>
          <x14:cfRule type="expression" priority="1297" id="{F0114A63-6212-419C-A33F-D8679830D2A7}">
            <xm:f>AND($K37=Setting!$B$6,Setting!$B$6&lt;&gt;"")</xm:f>
            <x14:dxf>
              <fill>
                <patternFill>
                  <bgColor rgb="FFF1E5DB"/>
                </patternFill>
              </fill>
            </x14:dxf>
          </x14:cfRule>
          <x14:cfRule type="expression" priority="1298" id="{A4B81CFD-6627-43F7-8B71-13ED3668EB95}">
            <xm:f>AND($K37=Setting!$B$5,Setting!$B$5&lt;&gt;"")</xm:f>
            <x14:dxf>
              <fill>
                <patternFill>
                  <bgColor rgb="FFFFCCCC"/>
                </patternFill>
              </fill>
            </x14:dxf>
          </x14:cfRule>
          <xm:sqref>J37:K40 J68:K125 J44:K54 J56:K66</xm:sqref>
        </x14:conditionalFormatting>
        <x14:conditionalFormatting xmlns:xm="http://schemas.microsoft.com/office/excel/2006/main">
          <x14:cfRule type="expression" priority="1254" id="{10E177E0-A54C-4451-81FF-4F582292EC4D}">
            <xm:f>AND($M37=Setting!$B$19,Setting!$B$19&lt;&gt;"")</xm:f>
            <x14:dxf>
              <fill>
                <patternFill>
                  <bgColor rgb="FFFFCCDD"/>
                </patternFill>
              </fill>
            </x14:dxf>
          </x14:cfRule>
          <x14:cfRule type="expression" priority="1255" id="{12DA41DB-D3DF-4342-8976-DCE4E285C0E6}">
            <xm:f>AND($M37=Setting!$B$18,Setting!$B$18&lt;&gt;"")</xm:f>
            <x14:dxf>
              <fill>
                <patternFill>
                  <bgColor rgb="FFF7D4EB"/>
                </patternFill>
              </fill>
            </x14:dxf>
          </x14:cfRule>
          <x14:cfRule type="expression" priority="1256" id="{5C1A41B3-7C0A-4F3E-8DA2-8149330B0A26}">
            <xm:f>AND($M37=Setting!$B$17,Setting!$B$17&lt;&gt;"")</xm:f>
            <x14:dxf>
              <fill>
                <patternFill>
                  <bgColor rgb="FFFFCCFF"/>
                </patternFill>
              </fill>
            </x14:dxf>
          </x14:cfRule>
          <x14:cfRule type="expression" priority="1257" id="{5399BCDC-A292-4D2C-AB41-8A9DBA4B8030}">
            <xm:f>AND($M37=Setting!$B$16,Setting!$B$16&lt;&gt;"")</xm:f>
            <x14:dxf>
              <fill>
                <patternFill>
                  <bgColor rgb="FFEECCFF"/>
                </patternFill>
              </fill>
            </x14:dxf>
          </x14:cfRule>
          <x14:cfRule type="expression" priority="1258" id="{64DD8F3E-1B36-4837-A688-D5220625DA52}">
            <xm:f>AND($M37=Setting!$B$15,Setting!$B$15&lt;&gt;"")</xm:f>
            <x14:dxf>
              <fill>
                <patternFill>
                  <bgColor rgb="FFD6D6F5"/>
                </patternFill>
              </fill>
            </x14:dxf>
          </x14:cfRule>
          <x14:cfRule type="expression" priority="1259" id="{FF58F119-97C0-4525-B2B9-5563BFD7A257}">
            <xm:f>AND($M37=Setting!$B$14,Setting!$B$14&lt;&gt;"")</xm:f>
            <x14:dxf>
              <fill>
                <patternFill>
                  <bgColor rgb="FFCCDDFF"/>
                </patternFill>
              </fill>
            </x14:dxf>
          </x14:cfRule>
          <x14:cfRule type="expression" priority="1260" id="{A1B69B28-5A3C-4D24-8133-6A72A8B4A606}">
            <xm:f>AND($M37=Setting!$B$13,Setting!$B$13&lt;&gt;"")</xm:f>
            <x14:dxf>
              <fill>
                <patternFill>
                  <bgColor rgb="FFCCEEFF"/>
                </patternFill>
              </fill>
            </x14:dxf>
          </x14:cfRule>
          <x14:cfRule type="expression" priority="1261" id="{AD36F057-EDE9-41E9-A620-19143250C2EA}">
            <xm:f>AND($M37=Setting!$B$12,Setting!$B$12&lt;&gt;"")</xm:f>
            <x14:dxf>
              <fill>
                <patternFill>
                  <bgColor rgb="FFCFFCFC"/>
                </patternFill>
              </fill>
            </x14:dxf>
          </x14:cfRule>
          <x14:cfRule type="expression" priority="1262" id="{84B89522-E221-40CB-8BB7-4B3F836C46D9}">
            <xm:f>AND($M37=Setting!$B$11,Setting!$B$11&lt;&gt;"")</xm:f>
            <x14:dxf>
              <fill>
                <patternFill>
                  <bgColor rgb="FFCCFFDD"/>
                </patternFill>
              </fill>
            </x14:dxf>
          </x14:cfRule>
          <x14:cfRule type="expression" priority="1263" id="{EC3E4827-D9F2-4BE0-B470-AE07C627F291}">
            <xm:f>AND($M37=Setting!$B$10,Setting!$B$10&lt;&gt;"")</xm:f>
            <x14:dxf>
              <fill>
                <patternFill>
                  <bgColor rgb="FFDDFFCC"/>
                </patternFill>
              </fill>
            </x14:dxf>
          </x14:cfRule>
          <x14:cfRule type="expression" priority="1264" id="{C1D43664-78CC-4B00-8072-B86BEA7FD2C0}">
            <xm:f>AND($M37=Setting!$B$9,Setting!$B$9&lt;&gt;"")</xm:f>
            <x14:dxf>
              <fill>
                <patternFill>
                  <bgColor rgb="FFEEFFCC"/>
                </patternFill>
              </fill>
            </x14:dxf>
          </x14:cfRule>
          <x14:cfRule type="expression" priority="1265" id="{4FAAF7CF-9278-4FB3-A2E4-753B4FDFE22F}">
            <xm:f>AND($M37=Setting!$B$8,Setting!$B$8&lt;&gt;"")</xm:f>
            <x14:dxf>
              <fill>
                <patternFill>
                  <bgColor rgb="FFFFFFCC"/>
                </patternFill>
              </fill>
            </x14:dxf>
          </x14:cfRule>
          <x14:cfRule type="expression" priority="1266" id="{209F18C3-1B78-4018-88E6-AC7D721713B0}">
            <xm:f>AND($M37=Setting!$B$7,Setting!$B$7&lt;&gt;"")</xm:f>
            <x14:dxf>
              <fill>
                <patternFill>
                  <bgColor rgb="FFFFEECC"/>
                </patternFill>
              </fill>
            </x14:dxf>
          </x14:cfRule>
          <x14:cfRule type="expression" priority="1267" id="{B9ABF075-E5BB-43F0-8339-FB8FE060B0C9}">
            <xm:f>AND($M37=Setting!$B$6,Setting!$B$6&lt;&gt;"")</xm:f>
            <x14:dxf>
              <fill>
                <patternFill>
                  <bgColor rgb="FFF1E5DB"/>
                </patternFill>
              </fill>
            </x14:dxf>
          </x14:cfRule>
          <x14:cfRule type="expression" priority="1268" id="{9C702010-0131-4E81-952F-1ED23209D94A}">
            <xm:f>AND($M37=Setting!$B$5,Setting!$B$5&lt;&gt;"")</xm:f>
            <x14:dxf>
              <fill>
                <patternFill>
                  <bgColor rgb="FFFFCCCC"/>
                </patternFill>
              </fill>
            </x14:dxf>
          </x14:cfRule>
          <xm:sqref>L37:M40 L68:M125 L44:M54 L56:M66</xm:sqref>
        </x14:conditionalFormatting>
        <x14:conditionalFormatting xmlns:xm="http://schemas.microsoft.com/office/excel/2006/main">
          <x14:cfRule type="expression" priority="1224" id="{55D1D804-4BEF-4A70-B286-4AECF5E94755}">
            <xm:f>AND($O37=Setting!$B$19,Setting!$B$19&lt;&gt;"")</xm:f>
            <x14:dxf>
              <fill>
                <patternFill>
                  <bgColor rgb="FFFFCCDD"/>
                </patternFill>
              </fill>
            </x14:dxf>
          </x14:cfRule>
          <x14:cfRule type="expression" priority="1225" id="{451B4563-C6B1-48A3-8A3D-40C3FB4BEB3B}">
            <xm:f>AND($O37=Setting!$B$18,Setting!$B$18&lt;&gt;"")</xm:f>
            <x14:dxf>
              <fill>
                <patternFill>
                  <bgColor rgb="FFF7D4EB"/>
                </patternFill>
              </fill>
            </x14:dxf>
          </x14:cfRule>
          <x14:cfRule type="expression" priority="1226" id="{57E6E5B7-36B7-4A38-9957-E9B5CB5C989F}">
            <xm:f>AND($O37=Setting!$B$17,Setting!$B$17&lt;&gt;"")</xm:f>
            <x14:dxf>
              <fill>
                <patternFill>
                  <bgColor rgb="FFFFCCFF"/>
                </patternFill>
              </fill>
            </x14:dxf>
          </x14:cfRule>
          <x14:cfRule type="expression" priority="1227" id="{912AEF18-2849-4524-834F-A239BFF2FE4F}">
            <xm:f>AND($O37=Setting!$B$16,Setting!$B$16&lt;&gt;"")</xm:f>
            <x14:dxf>
              <fill>
                <patternFill>
                  <bgColor rgb="FFEECCFF"/>
                </patternFill>
              </fill>
            </x14:dxf>
          </x14:cfRule>
          <x14:cfRule type="expression" priority="1228" id="{B5BF7F4D-A715-41D9-965A-E7277E235BA0}">
            <xm:f>AND($O37=Setting!$B$15,Setting!$B$15&lt;&gt;"")</xm:f>
            <x14:dxf>
              <fill>
                <patternFill>
                  <bgColor rgb="FFD6D6F5"/>
                </patternFill>
              </fill>
            </x14:dxf>
          </x14:cfRule>
          <x14:cfRule type="expression" priority="1229" id="{5F59FC27-BE58-41BC-BD16-9C21F073BFF6}">
            <xm:f>AND($O37=Setting!$B$14,Setting!$B$14&lt;&gt;"")</xm:f>
            <x14:dxf>
              <fill>
                <patternFill>
                  <bgColor rgb="FFCCDDFF"/>
                </patternFill>
              </fill>
            </x14:dxf>
          </x14:cfRule>
          <x14:cfRule type="expression" priority="1230" id="{B585E447-E5B3-4521-9A91-D8F460EA69CE}">
            <xm:f>AND($O37=Setting!$B$13,Setting!$B$13&lt;&gt;"")</xm:f>
            <x14:dxf>
              <fill>
                <patternFill>
                  <bgColor rgb="FFCCEEFF"/>
                </patternFill>
              </fill>
            </x14:dxf>
          </x14:cfRule>
          <x14:cfRule type="expression" priority="1231" id="{0985675A-428B-409B-B167-A6E1710DE366}">
            <xm:f>AND($O37=Setting!$B$12,Setting!$B$12&lt;&gt;"")</xm:f>
            <x14:dxf>
              <fill>
                <patternFill>
                  <bgColor rgb="FFCFFCFC"/>
                </patternFill>
              </fill>
            </x14:dxf>
          </x14:cfRule>
          <x14:cfRule type="expression" priority="1232" id="{44B093BC-183A-4F09-9C4C-04B185C5D399}">
            <xm:f>AND($O37=Setting!$B$11,Setting!$B$11&lt;&gt;"")</xm:f>
            <x14:dxf>
              <fill>
                <patternFill>
                  <bgColor rgb="FFCCFFDD"/>
                </patternFill>
              </fill>
            </x14:dxf>
          </x14:cfRule>
          <x14:cfRule type="expression" priority="1233" id="{1AE1995B-AFA9-4CA9-9BCB-79133BF5AE57}">
            <xm:f>AND($O37=Setting!$B$10,Setting!$B$10&lt;&gt;"")</xm:f>
            <x14:dxf>
              <fill>
                <patternFill>
                  <bgColor rgb="FFDDFFCC"/>
                </patternFill>
              </fill>
            </x14:dxf>
          </x14:cfRule>
          <x14:cfRule type="expression" priority="1234" id="{02E88CB7-DBAA-437E-96F4-107F3E3662BC}">
            <xm:f>AND($O37=Setting!$B$9,Setting!$B$9&lt;&gt;"")</xm:f>
            <x14:dxf>
              <fill>
                <patternFill>
                  <bgColor rgb="FFEEFFCC"/>
                </patternFill>
              </fill>
            </x14:dxf>
          </x14:cfRule>
          <x14:cfRule type="expression" priority="1235" id="{AA0F375E-8917-43CC-BAAF-CB01E5F789F7}">
            <xm:f>AND($O37=Setting!$B$8,Setting!$B$8&lt;&gt;"")</xm:f>
            <x14:dxf>
              <fill>
                <patternFill>
                  <bgColor rgb="FFFFFFCC"/>
                </patternFill>
              </fill>
            </x14:dxf>
          </x14:cfRule>
          <x14:cfRule type="expression" priority="1236" id="{7CF4A880-C656-4921-B0B7-2D8BD7CED37C}">
            <xm:f>AND($O37=Setting!$B$7,Setting!$B$7&lt;&gt;"")</xm:f>
            <x14:dxf>
              <fill>
                <patternFill>
                  <bgColor rgb="FFFFEECC"/>
                </patternFill>
              </fill>
            </x14:dxf>
          </x14:cfRule>
          <x14:cfRule type="expression" priority="1237" id="{A40B455F-43A9-4562-ABBB-E6506EB5A769}">
            <xm:f>AND($O37=Setting!$B$6,Setting!$B$6&lt;&gt;"")</xm:f>
            <x14:dxf>
              <fill>
                <patternFill>
                  <bgColor rgb="FFF1E5DB"/>
                </patternFill>
              </fill>
            </x14:dxf>
          </x14:cfRule>
          <x14:cfRule type="expression" priority="1238" id="{17E46734-FDB2-4A63-B604-914860063A29}">
            <xm:f>AND($O37=Setting!$B$5,Setting!$B$5&lt;&gt;"")</xm:f>
            <x14:dxf>
              <fill>
                <patternFill>
                  <bgColor rgb="FFFFCCCC"/>
                </patternFill>
              </fill>
            </x14:dxf>
          </x14:cfRule>
          <xm:sqref>N37:O40 N68:O125 N44:O54 N56:O66</xm:sqref>
        </x14:conditionalFormatting>
        <x14:conditionalFormatting xmlns:xm="http://schemas.microsoft.com/office/excel/2006/main">
          <x14:cfRule type="expression" priority="1194" id="{C635E484-4A6C-48E2-ABCC-4F3809BEE392}">
            <xm:f>AND($Q37=Setting!$B$19,Setting!$B$19&lt;&gt;"")</xm:f>
            <x14:dxf>
              <fill>
                <patternFill>
                  <bgColor rgb="FFFFCCDD"/>
                </patternFill>
              </fill>
            </x14:dxf>
          </x14:cfRule>
          <x14:cfRule type="expression" priority="1195" id="{A482336D-D03F-4A02-9A28-1C41625454EB}">
            <xm:f>AND($Q37=Setting!$B$18,Setting!$B$18&lt;&gt;"")</xm:f>
            <x14:dxf>
              <fill>
                <patternFill>
                  <bgColor rgb="FFF7D4EB"/>
                </patternFill>
              </fill>
            </x14:dxf>
          </x14:cfRule>
          <x14:cfRule type="expression" priority="1196" id="{E1DADCD6-7300-4ECD-80FA-BF0FF459B502}">
            <xm:f>AND($Q37=Setting!$B$17,Setting!$B$17&lt;&gt;"")</xm:f>
            <x14:dxf>
              <fill>
                <patternFill>
                  <bgColor rgb="FFFFCCFF"/>
                </patternFill>
              </fill>
            </x14:dxf>
          </x14:cfRule>
          <x14:cfRule type="expression" priority="1197" id="{EE4EACFD-EB22-49A4-BB48-F1EBD6FEA8B0}">
            <xm:f>AND($Q37=Setting!$B$16,Setting!$B$16&lt;&gt;"")</xm:f>
            <x14:dxf>
              <fill>
                <patternFill>
                  <bgColor rgb="FFEECCFF"/>
                </patternFill>
              </fill>
            </x14:dxf>
          </x14:cfRule>
          <x14:cfRule type="expression" priority="1198" id="{DC69F1E7-546A-4869-B2A0-C614C0059786}">
            <xm:f>AND($Q37=Setting!$B$15,Setting!$B$15&lt;&gt;"")</xm:f>
            <x14:dxf>
              <fill>
                <patternFill>
                  <bgColor rgb="FFD6D6F5"/>
                </patternFill>
              </fill>
            </x14:dxf>
          </x14:cfRule>
          <x14:cfRule type="expression" priority="1199" id="{6C7F70B9-0C81-43EE-B521-9A5DF641E3A2}">
            <xm:f>AND($Q37=Setting!$B$14,Setting!$B$14&lt;&gt;"")</xm:f>
            <x14:dxf>
              <fill>
                <patternFill>
                  <bgColor rgb="FFCCDDFF"/>
                </patternFill>
              </fill>
            </x14:dxf>
          </x14:cfRule>
          <x14:cfRule type="expression" priority="1200" id="{4B96B79D-1BA8-4712-8BF0-E86AC4B4D207}">
            <xm:f>AND($Q37=Setting!$B$13,Setting!$B$13&lt;&gt;"")</xm:f>
            <x14:dxf>
              <fill>
                <patternFill>
                  <bgColor rgb="FFCCEEFF"/>
                </patternFill>
              </fill>
            </x14:dxf>
          </x14:cfRule>
          <x14:cfRule type="expression" priority="1201" id="{04E1CB14-A127-4AA0-B96F-B3D5399BDBA3}">
            <xm:f>AND($Q37=Setting!$B$12,Setting!$B$12&lt;&gt;"")</xm:f>
            <x14:dxf>
              <fill>
                <patternFill>
                  <bgColor rgb="FFCFFCFC"/>
                </patternFill>
              </fill>
            </x14:dxf>
          </x14:cfRule>
          <x14:cfRule type="expression" priority="1202" id="{2E71794D-6BB7-41AD-B66C-3950E5364958}">
            <xm:f>AND($Q37=Setting!$B$11,Setting!$B$11&lt;&gt;"")</xm:f>
            <x14:dxf>
              <fill>
                <patternFill>
                  <bgColor rgb="FFCCFFDD"/>
                </patternFill>
              </fill>
            </x14:dxf>
          </x14:cfRule>
          <x14:cfRule type="expression" priority="1203" id="{DD02B3AC-CB19-4F04-9038-FDD1A8D71F6A}">
            <xm:f>AND($Q37=Setting!$B$10,Setting!$B$10&lt;&gt;"")</xm:f>
            <x14:dxf>
              <fill>
                <patternFill>
                  <bgColor rgb="FFDDFFCC"/>
                </patternFill>
              </fill>
            </x14:dxf>
          </x14:cfRule>
          <x14:cfRule type="expression" priority="1204" id="{9E3FD85F-F407-4EE7-A563-8545F5551992}">
            <xm:f>AND($Q37=Setting!$B$9,Setting!$B$9&lt;&gt;"")</xm:f>
            <x14:dxf>
              <fill>
                <patternFill>
                  <bgColor rgb="FFEEFFCC"/>
                </patternFill>
              </fill>
            </x14:dxf>
          </x14:cfRule>
          <x14:cfRule type="expression" priority="1205" id="{EF1E20E7-C7BD-4A44-89CA-8410AB657E48}">
            <xm:f>AND($Q37=Setting!$B$8,Setting!$B$8&lt;&gt;"")</xm:f>
            <x14:dxf>
              <fill>
                <patternFill>
                  <bgColor rgb="FFFFFFCC"/>
                </patternFill>
              </fill>
            </x14:dxf>
          </x14:cfRule>
          <x14:cfRule type="expression" priority="1206" id="{85166B13-3BD3-4327-8011-D1AFFD2B816B}">
            <xm:f>AND($Q37=Setting!$B$7,Setting!$B$7&lt;&gt;"")</xm:f>
            <x14:dxf>
              <fill>
                <patternFill>
                  <bgColor rgb="FFFFEECC"/>
                </patternFill>
              </fill>
            </x14:dxf>
          </x14:cfRule>
          <x14:cfRule type="expression" priority="1207" id="{DAFA4BE7-277E-4C13-90C3-0AB6A8CED52B}">
            <xm:f>AND($Q37=Setting!$B$6,Setting!$B$6&lt;&gt;"")</xm:f>
            <x14:dxf>
              <fill>
                <patternFill>
                  <bgColor rgb="FFF1E5DB"/>
                </patternFill>
              </fill>
            </x14:dxf>
          </x14:cfRule>
          <x14:cfRule type="expression" priority="1208" id="{CE3A153E-6175-4B65-BE35-08CCD71FD7EE}">
            <xm:f>AND($Q37=Setting!$B$5,Setting!$B$5&lt;&gt;"")</xm:f>
            <x14:dxf>
              <fill>
                <patternFill>
                  <bgColor rgb="FFFFCCCC"/>
                </patternFill>
              </fill>
            </x14:dxf>
          </x14:cfRule>
          <xm:sqref>P37:Q40 P68:Q125 P44:Q54 P56:Q66</xm:sqref>
        </x14:conditionalFormatting>
        <x14:conditionalFormatting xmlns:xm="http://schemas.microsoft.com/office/excel/2006/main">
          <x14:cfRule type="expression" priority="1164" id="{D0A77301-8FA1-4066-B19B-9241AC18A4EB}">
            <xm:f>AND($S37=Setting!$B$19,Setting!$B$19&lt;&gt;"")</xm:f>
            <x14:dxf>
              <fill>
                <patternFill>
                  <bgColor rgb="FFFFCCDD"/>
                </patternFill>
              </fill>
            </x14:dxf>
          </x14:cfRule>
          <x14:cfRule type="expression" priority="1165" id="{8E359539-1FB2-41DE-AABA-0FC0F274CE8D}">
            <xm:f>AND($S37=Setting!$B$18,Setting!$B$18&lt;&gt;"")</xm:f>
            <x14:dxf>
              <fill>
                <patternFill>
                  <bgColor rgb="FFF7D4EB"/>
                </patternFill>
              </fill>
            </x14:dxf>
          </x14:cfRule>
          <x14:cfRule type="expression" priority="1166" id="{19E44820-156E-42D4-ACB2-2E3B8C88EE5A}">
            <xm:f>AND($S37=Setting!$B$17,Setting!$B$17&lt;&gt;"")</xm:f>
            <x14:dxf>
              <fill>
                <patternFill>
                  <bgColor rgb="FFFFCCFF"/>
                </patternFill>
              </fill>
            </x14:dxf>
          </x14:cfRule>
          <x14:cfRule type="expression" priority="1167" id="{4D55C710-E985-4618-ABDC-8692C964C14B}">
            <xm:f>AND($S37=Setting!$B$16,Setting!$B$16&lt;&gt;"")</xm:f>
            <x14:dxf>
              <fill>
                <patternFill>
                  <bgColor rgb="FFEECCFF"/>
                </patternFill>
              </fill>
            </x14:dxf>
          </x14:cfRule>
          <x14:cfRule type="expression" priority="1168" id="{78C72B9A-9B06-4F38-BB16-69E48174D5E4}">
            <xm:f>AND($S37=Setting!$B$15,Setting!$B$15&lt;&gt;"")</xm:f>
            <x14:dxf>
              <fill>
                <patternFill>
                  <bgColor rgb="FFD6D6F5"/>
                </patternFill>
              </fill>
            </x14:dxf>
          </x14:cfRule>
          <x14:cfRule type="expression" priority="1169" id="{5E844B07-A3EF-4A28-964B-8D4A86B74077}">
            <xm:f>AND($S37=Setting!$B$14,Setting!$B$14&lt;&gt;"")</xm:f>
            <x14:dxf>
              <fill>
                <patternFill>
                  <bgColor rgb="FFCCDDFF"/>
                </patternFill>
              </fill>
            </x14:dxf>
          </x14:cfRule>
          <x14:cfRule type="expression" priority="1170" id="{8B26C555-074A-495C-8A57-57578962D6FE}">
            <xm:f>AND($S37=Setting!$B$13,Setting!$B$13&lt;&gt;"")</xm:f>
            <x14:dxf>
              <fill>
                <patternFill>
                  <bgColor rgb="FFCCEEFF"/>
                </patternFill>
              </fill>
            </x14:dxf>
          </x14:cfRule>
          <x14:cfRule type="expression" priority="1171" id="{8869B77A-059B-4F4F-9B92-50D1B80F25B3}">
            <xm:f>AND($S37=Setting!$B$12,Setting!$B$12&lt;&gt;"")</xm:f>
            <x14:dxf>
              <fill>
                <patternFill>
                  <bgColor rgb="FFCFFCFC"/>
                </patternFill>
              </fill>
            </x14:dxf>
          </x14:cfRule>
          <x14:cfRule type="expression" priority="1172" id="{6EF3E7D5-78CF-43B7-BC1C-DB3FBDE58E25}">
            <xm:f>AND($S37=Setting!$B$11,Setting!$B$11&lt;&gt;"")</xm:f>
            <x14:dxf>
              <fill>
                <patternFill>
                  <bgColor rgb="FFCCFFDD"/>
                </patternFill>
              </fill>
            </x14:dxf>
          </x14:cfRule>
          <x14:cfRule type="expression" priority="1173" id="{CAAFD490-1926-40F7-95E9-2942251E6B21}">
            <xm:f>AND($S37=Setting!$B$10,Setting!$B$10&lt;&gt;"")</xm:f>
            <x14:dxf>
              <fill>
                <patternFill>
                  <bgColor rgb="FFDDFFCC"/>
                </patternFill>
              </fill>
            </x14:dxf>
          </x14:cfRule>
          <x14:cfRule type="expression" priority="1174" id="{1BFBD6FA-9F9E-4220-BB53-D901B5BF45FF}">
            <xm:f>AND($S37=Setting!$B$9,Setting!$B$9&lt;&gt;"")</xm:f>
            <x14:dxf>
              <fill>
                <patternFill>
                  <bgColor rgb="FFEEFFCC"/>
                </patternFill>
              </fill>
            </x14:dxf>
          </x14:cfRule>
          <x14:cfRule type="expression" priority="1175" id="{5351210C-B2DC-4F32-887F-16C63252A4BB}">
            <xm:f>AND($S37=Setting!$B$8,Setting!$B$8&lt;&gt;"")</xm:f>
            <x14:dxf>
              <fill>
                <patternFill>
                  <bgColor rgb="FFFFFFCC"/>
                </patternFill>
              </fill>
            </x14:dxf>
          </x14:cfRule>
          <x14:cfRule type="expression" priority="1176" id="{BB21715F-24D2-45ED-B330-E12F7DD30B2F}">
            <xm:f>AND($S37=Setting!$B$7,Setting!$B$7&lt;&gt;"")</xm:f>
            <x14:dxf>
              <fill>
                <patternFill>
                  <bgColor rgb="FFFFEECC"/>
                </patternFill>
              </fill>
            </x14:dxf>
          </x14:cfRule>
          <x14:cfRule type="expression" priority="1177" id="{DA6CBA86-BD36-4055-A987-716EFEC7396C}">
            <xm:f>AND($S37=Setting!$B$6,Setting!$B$6&lt;&gt;"")</xm:f>
            <x14:dxf>
              <fill>
                <patternFill>
                  <bgColor rgb="FFF1E5DB"/>
                </patternFill>
              </fill>
            </x14:dxf>
          </x14:cfRule>
          <x14:cfRule type="expression" priority="1178" id="{D99671A4-E19E-4720-A054-C1A1C01EF773}">
            <xm:f>AND($S37=Setting!$B$5,Setting!$B$5&lt;&gt;"")</xm:f>
            <x14:dxf>
              <fill>
                <patternFill>
                  <bgColor rgb="FFFFCCCC"/>
                </patternFill>
              </fill>
            </x14:dxf>
          </x14:cfRule>
          <xm:sqref>R37:S40 R68:S125 R44:S54 R56:S66</xm:sqref>
        </x14:conditionalFormatting>
        <x14:conditionalFormatting xmlns:xm="http://schemas.microsoft.com/office/excel/2006/main">
          <x14:cfRule type="expression" priority="1134" id="{10B2D5DF-E65D-4F2F-936E-8F8B4FF52AA9}">
            <xm:f>AND($U37=Setting!$B$19,Setting!$B$19&lt;&gt;"")</xm:f>
            <x14:dxf>
              <fill>
                <patternFill>
                  <bgColor rgb="FFFFCCDD"/>
                </patternFill>
              </fill>
            </x14:dxf>
          </x14:cfRule>
          <x14:cfRule type="expression" priority="1135" id="{B26B43F6-E0F6-45DA-B3A0-B1F7B23328C3}">
            <xm:f>AND($U37=Setting!$B$18,Setting!$B$18&lt;&gt;"")</xm:f>
            <x14:dxf>
              <fill>
                <patternFill>
                  <bgColor rgb="FFF7D4EB"/>
                </patternFill>
              </fill>
            </x14:dxf>
          </x14:cfRule>
          <x14:cfRule type="expression" priority="1136" id="{C0B233E2-B2A4-47D4-8DA5-897041AE3A5F}">
            <xm:f>AND($U37=Setting!$B$17,Setting!$B$17&lt;&gt;"")</xm:f>
            <x14:dxf>
              <fill>
                <patternFill>
                  <bgColor rgb="FFFFCCFF"/>
                </patternFill>
              </fill>
            </x14:dxf>
          </x14:cfRule>
          <x14:cfRule type="expression" priority="1137" id="{5AB81570-D07C-4492-9334-EB4409A80CF1}">
            <xm:f>AND($U37=Setting!$B$16,Setting!$B$16&lt;&gt;"")</xm:f>
            <x14:dxf>
              <fill>
                <patternFill>
                  <bgColor rgb="FFEECCFF"/>
                </patternFill>
              </fill>
            </x14:dxf>
          </x14:cfRule>
          <x14:cfRule type="expression" priority="1138" id="{754133E8-0A65-4129-BB37-7E5342BA888B}">
            <xm:f>AND($U37=Setting!$B$15,Setting!$B$15&lt;&gt;"")</xm:f>
            <x14:dxf>
              <fill>
                <patternFill>
                  <bgColor rgb="FFD6D6F5"/>
                </patternFill>
              </fill>
            </x14:dxf>
          </x14:cfRule>
          <x14:cfRule type="expression" priority="1139" id="{9826F433-66AD-4BBA-A051-1170877F8CDB}">
            <xm:f>AND($U37=Setting!$B$14,Setting!$B$14&lt;&gt;"")</xm:f>
            <x14:dxf>
              <fill>
                <patternFill>
                  <bgColor rgb="FFCCDDFF"/>
                </patternFill>
              </fill>
            </x14:dxf>
          </x14:cfRule>
          <x14:cfRule type="expression" priority="1140" id="{EE5B63E7-0F8E-4F64-8025-B9C8DC2EF4EE}">
            <xm:f>AND($U37=Setting!$B$13,Setting!$B$13&lt;&gt;"")</xm:f>
            <x14:dxf>
              <fill>
                <patternFill>
                  <bgColor rgb="FFCCEEFF"/>
                </patternFill>
              </fill>
            </x14:dxf>
          </x14:cfRule>
          <x14:cfRule type="expression" priority="1141" id="{6E1D6A8A-44E3-46B0-B430-9DB9A904FBF4}">
            <xm:f>AND($U37=Setting!$B$12,Setting!$B$12&lt;&gt;"")</xm:f>
            <x14:dxf>
              <fill>
                <patternFill>
                  <bgColor rgb="FFCFFCFC"/>
                </patternFill>
              </fill>
            </x14:dxf>
          </x14:cfRule>
          <x14:cfRule type="expression" priority="1142" id="{C984BAE2-EFAB-4E74-977E-937177B5DFDC}">
            <xm:f>AND($U37=Setting!$B$11,Setting!$B$11&lt;&gt;"")</xm:f>
            <x14:dxf>
              <fill>
                <patternFill>
                  <bgColor rgb="FFCCFFDD"/>
                </patternFill>
              </fill>
            </x14:dxf>
          </x14:cfRule>
          <x14:cfRule type="expression" priority="1143" id="{EF804A85-67F5-4292-A017-3A9947231306}">
            <xm:f>AND($U37=Setting!$B$10,Setting!$B$10&lt;&gt;"")</xm:f>
            <x14:dxf>
              <fill>
                <patternFill>
                  <bgColor rgb="FFDDFFCC"/>
                </patternFill>
              </fill>
            </x14:dxf>
          </x14:cfRule>
          <x14:cfRule type="expression" priority="1144" id="{65E64287-CCBC-42FF-81C5-0E0656012FF4}">
            <xm:f>AND($U37=Setting!$B$9,Setting!$B$9&lt;&gt;"")</xm:f>
            <x14:dxf>
              <fill>
                <patternFill>
                  <bgColor rgb="FFEEFFCC"/>
                </patternFill>
              </fill>
            </x14:dxf>
          </x14:cfRule>
          <x14:cfRule type="expression" priority="1145" id="{82F2E252-85DF-4FB2-9CC9-A026E442A076}">
            <xm:f>AND($U37=Setting!$B$8,Setting!$B$8&lt;&gt;"")</xm:f>
            <x14:dxf>
              <fill>
                <patternFill>
                  <bgColor rgb="FFFFFFCC"/>
                </patternFill>
              </fill>
            </x14:dxf>
          </x14:cfRule>
          <x14:cfRule type="expression" priority="1146" id="{4346989A-401D-4468-9979-01157C09B9D3}">
            <xm:f>AND($U37=Setting!$B$7,Setting!$B$7&lt;&gt;"")</xm:f>
            <x14:dxf>
              <fill>
                <patternFill>
                  <bgColor rgb="FFFFEECC"/>
                </patternFill>
              </fill>
            </x14:dxf>
          </x14:cfRule>
          <x14:cfRule type="expression" priority="1147" id="{39C2DD0A-D4DD-4140-8BA2-9FA73E703B9C}">
            <xm:f>AND($U37=Setting!$B$6,Setting!$B$6&lt;&gt;"")</xm:f>
            <x14:dxf>
              <fill>
                <patternFill>
                  <bgColor rgb="FFF1E5DB"/>
                </patternFill>
              </fill>
            </x14:dxf>
          </x14:cfRule>
          <x14:cfRule type="expression" priority="1148" id="{CCA54ED3-75A7-4FF9-B141-FFDED31A63AE}">
            <xm:f>AND($U37=Setting!$B$5,Setting!$B$5&lt;&gt;"")</xm:f>
            <x14:dxf>
              <fill>
                <patternFill>
                  <bgColor rgb="FFFFCCCC"/>
                </patternFill>
              </fill>
            </x14:dxf>
          </x14:cfRule>
          <xm:sqref>T37:U40 T68:U125 T44:U54 T56:U66</xm:sqref>
        </x14:conditionalFormatting>
        <x14:conditionalFormatting xmlns:xm="http://schemas.microsoft.com/office/excel/2006/main">
          <x14:cfRule type="expression" priority="1104" id="{3D834016-07F4-497E-BDC2-B6ED4313B652}">
            <xm:f>AND($W37=Setting!$B$19,Setting!$B$19&lt;&gt;"")</xm:f>
            <x14:dxf>
              <fill>
                <patternFill>
                  <bgColor rgb="FFFFCCDD"/>
                </patternFill>
              </fill>
            </x14:dxf>
          </x14:cfRule>
          <x14:cfRule type="expression" priority="1105" id="{FCD91095-261B-4119-9C00-0055F08B7ACE}">
            <xm:f>AND($W37=Setting!$B$18,Setting!$B$18&lt;&gt;"")</xm:f>
            <x14:dxf>
              <fill>
                <patternFill>
                  <bgColor rgb="FFF7D4EB"/>
                </patternFill>
              </fill>
            </x14:dxf>
          </x14:cfRule>
          <x14:cfRule type="expression" priority="1106" id="{3455B7D8-74EB-47D6-8E0F-2EF83CE00BC3}">
            <xm:f>AND($W37=Setting!$B$17,Setting!$B$17&lt;&gt;"")</xm:f>
            <x14:dxf>
              <fill>
                <patternFill>
                  <bgColor rgb="FFFFCCFF"/>
                </patternFill>
              </fill>
            </x14:dxf>
          </x14:cfRule>
          <x14:cfRule type="expression" priority="1107" id="{C4217E11-0FA3-46A0-9B95-01ED0EC11574}">
            <xm:f>AND($W37=Setting!$B$16,Setting!$B$16&lt;&gt;"")</xm:f>
            <x14:dxf>
              <fill>
                <patternFill>
                  <bgColor rgb="FFEECCFF"/>
                </patternFill>
              </fill>
            </x14:dxf>
          </x14:cfRule>
          <x14:cfRule type="expression" priority="1108" id="{BD3AF06E-616D-4E9D-A4AC-ACF66CC9C9EA}">
            <xm:f>AND($W37=Setting!$B$15,Setting!$B$15&lt;&gt;"")</xm:f>
            <x14:dxf>
              <fill>
                <patternFill>
                  <bgColor rgb="FFD6D6F5"/>
                </patternFill>
              </fill>
            </x14:dxf>
          </x14:cfRule>
          <x14:cfRule type="expression" priority="1109" id="{7584862C-007F-486A-B513-7E217079E16C}">
            <xm:f>AND($W37=Setting!$B$14,Setting!$B$14&lt;&gt;"")</xm:f>
            <x14:dxf>
              <fill>
                <patternFill>
                  <bgColor rgb="FFCCDDFF"/>
                </patternFill>
              </fill>
            </x14:dxf>
          </x14:cfRule>
          <x14:cfRule type="expression" priority="1110" id="{4A5FC933-2BE2-453F-A62D-FD517AD6F36B}">
            <xm:f>AND($W37=Setting!$B$13,Setting!$B$13&lt;&gt;"")</xm:f>
            <x14:dxf>
              <fill>
                <patternFill>
                  <bgColor rgb="FFCCEEFF"/>
                </patternFill>
              </fill>
            </x14:dxf>
          </x14:cfRule>
          <x14:cfRule type="expression" priority="1111" id="{BFB05378-A58F-445B-8491-8CF217710FE5}">
            <xm:f>AND($W37=Setting!$B$12,Setting!$B$12&lt;&gt;"")</xm:f>
            <x14:dxf>
              <fill>
                <patternFill>
                  <bgColor rgb="FFCFFCFC"/>
                </patternFill>
              </fill>
            </x14:dxf>
          </x14:cfRule>
          <x14:cfRule type="expression" priority="1112" id="{065B2922-A761-4703-8453-0DB4FA3D933D}">
            <xm:f>AND($W37=Setting!$B$11,Setting!$B$11&lt;&gt;"")</xm:f>
            <x14:dxf>
              <fill>
                <patternFill>
                  <bgColor rgb="FFCCFFDD"/>
                </patternFill>
              </fill>
            </x14:dxf>
          </x14:cfRule>
          <x14:cfRule type="expression" priority="1113" id="{067E4551-AB23-45DF-93DB-C26A6AE54F36}">
            <xm:f>AND($W37=Setting!$B$10,Setting!$B$10&lt;&gt;"")</xm:f>
            <x14:dxf>
              <fill>
                <patternFill>
                  <bgColor rgb="FFDDFFCC"/>
                </patternFill>
              </fill>
            </x14:dxf>
          </x14:cfRule>
          <x14:cfRule type="expression" priority="1114" id="{C2498DCD-6796-4F5D-81E5-1A88D811E8CC}">
            <xm:f>AND($W37=Setting!$B$9,Setting!$B$9&lt;&gt;"")</xm:f>
            <x14:dxf>
              <fill>
                <patternFill>
                  <bgColor rgb="FFEEFFCC"/>
                </patternFill>
              </fill>
            </x14:dxf>
          </x14:cfRule>
          <x14:cfRule type="expression" priority="1115" id="{0AF77ED5-A6D0-4808-BB65-48D03265AAD5}">
            <xm:f>AND($W37=Setting!$B$8,Setting!$B$8&lt;&gt;"")</xm:f>
            <x14:dxf>
              <fill>
                <patternFill>
                  <bgColor rgb="FFFFFFCC"/>
                </patternFill>
              </fill>
            </x14:dxf>
          </x14:cfRule>
          <x14:cfRule type="expression" priority="1116" id="{41F62F38-EFC5-4F2C-BEBA-B1597967B102}">
            <xm:f>AND($W37=Setting!$B$7,Setting!$B$7&lt;&gt;"")</xm:f>
            <x14:dxf>
              <fill>
                <patternFill>
                  <bgColor rgb="FFFFEECC"/>
                </patternFill>
              </fill>
            </x14:dxf>
          </x14:cfRule>
          <x14:cfRule type="expression" priority="1117" id="{2D2AF355-0E57-4314-83C8-EB10923F477F}">
            <xm:f>AND($W37=Setting!$B$6,Setting!$B$6&lt;&gt;"")</xm:f>
            <x14:dxf>
              <fill>
                <patternFill>
                  <bgColor rgb="FFF1E5DB"/>
                </patternFill>
              </fill>
            </x14:dxf>
          </x14:cfRule>
          <x14:cfRule type="expression" priority="1118" id="{A2AE9867-6BB3-4008-A60F-BEA9BFD07E0B}">
            <xm:f>AND($W37=Setting!$B$5,Setting!$B$5&lt;&gt;"")</xm:f>
            <x14:dxf>
              <fill>
                <patternFill>
                  <bgColor rgb="FFFFCCCC"/>
                </patternFill>
              </fill>
            </x14:dxf>
          </x14:cfRule>
          <xm:sqref>V37:W40 V68:W125 V44:W54 V56:W66</xm:sqref>
        </x14:conditionalFormatting>
        <x14:conditionalFormatting xmlns:xm="http://schemas.microsoft.com/office/excel/2006/main">
          <x14:cfRule type="expression" priority="1074" id="{82639E38-9E79-4905-8AD6-6F3871520900}">
            <xm:f>AND($Y37=Setting!$B$19,Setting!$B$19&lt;&gt;"")</xm:f>
            <x14:dxf>
              <fill>
                <patternFill>
                  <bgColor rgb="FFFFCCDD"/>
                </patternFill>
              </fill>
            </x14:dxf>
          </x14:cfRule>
          <x14:cfRule type="expression" priority="1075" id="{D83620DC-52C4-4B69-9ACA-C4018CDD153E}">
            <xm:f>AND($Y37=Setting!$B$18,Setting!$B$18&lt;&gt;"")</xm:f>
            <x14:dxf>
              <fill>
                <patternFill>
                  <bgColor rgb="FFF7D4EB"/>
                </patternFill>
              </fill>
            </x14:dxf>
          </x14:cfRule>
          <x14:cfRule type="expression" priority="1076" id="{9416FD37-03F3-4622-9E75-964D9EB57A82}">
            <xm:f>AND($Y37=Setting!$B$17,Setting!$B$17&lt;&gt;"")</xm:f>
            <x14:dxf>
              <fill>
                <patternFill>
                  <bgColor rgb="FFFFCCFF"/>
                </patternFill>
              </fill>
            </x14:dxf>
          </x14:cfRule>
          <x14:cfRule type="expression" priority="1077" id="{B90B2381-84D3-476C-9AA6-1006C7BD7D25}">
            <xm:f>AND($Y37=Setting!$B$16,Setting!$B$16&lt;&gt;"")</xm:f>
            <x14:dxf>
              <fill>
                <patternFill>
                  <bgColor rgb="FFEECCFF"/>
                </patternFill>
              </fill>
            </x14:dxf>
          </x14:cfRule>
          <x14:cfRule type="expression" priority="1078" id="{8F1B8924-2E80-402D-A1E8-FB0DD37A4CB1}">
            <xm:f>AND($Y37=Setting!$B$15,Setting!$B$15&lt;&gt;"")</xm:f>
            <x14:dxf>
              <fill>
                <patternFill>
                  <bgColor rgb="FFD6D6F5"/>
                </patternFill>
              </fill>
            </x14:dxf>
          </x14:cfRule>
          <x14:cfRule type="expression" priority="1079" id="{641AF509-CD9F-4EBF-9580-A459FDEEA6E0}">
            <xm:f>AND($Y37=Setting!$B$14,Setting!$B$14&lt;&gt;"")</xm:f>
            <x14:dxf>
              <fill>
                <patternFill>
                  <bgColor rgb="FFCCDDFF"/>
                </patternFill>
              </fill>
            </x14:dxf>
          </x14:cfRule>
          <x14:cfRule type="expression" priority="1080" id="{77758A7A-BB57-44ED-909E-B46E7CEA8D04}">
            <xm:f>AND($Y37=Setting!$B$13,Setting!$B$13&lt;&gt;"")</xm:f>
            <x14:dxf>
              <fill>
                <patternFill>
                  <bgColor rgb="FFCCEEFF"/>
                </patternFill>
              </fill>
            </x14:dxf>
          </x14:cfRule>
          <x14:cfRule type="expression" priority="1081" id="{8D8E0738-A4D3-4242-8F60-43F6B1D33DD1}">
            <xm:f>AND($Y37=Setting!$B$12,Setting!$B$12&lt;&gt;"")</xm:f>
            <x14:dxf>
              <fill>
                <patternFill>
                  <bgColor rgb="FFCFFCFC"/>
                </patternFill>
              </fill>
            </x14:dxf>
          </x14:cfRule>
          <x14:cfRule type="expression" priority="1082" id="{E4DFB3EA-8A05-4158-8CB2-ADFBE5DC067C}">
            <xm:f>AND($Y37=Setting!$B$11,Setting!$B$11&lt;&gt;"")</xm:f>
            <x14:dxf>
              <fill>
                <patternFill>
                  <bgColor rgb="FFCCFFDD"/>
                </patternFill>
              </fill>
            </x14:dxf>
          </x14:cfRule>
          <x14:cfRule type="expression" priority="1083" id="{3734F099-2516-4293-A444-515F5BAC48BE}">
            <xm:f>AND($Y37=Setting!$B$10,Setting!$B$10&lt;&gt;"")</xm:f>
            <x14:dxf>
              <fill>
                <patternFill>
                  <bgColor rgb="FFDDFFCC"/>
                </patternFill>
              </fill>
            </x14:dxf>
          </x14:cfRule>
          <x14:cfRule type="expression" priority="1084" id="{B257754B-A612-4687-BDD5-C2614502DF04}">
            <xm:f>AND($Y37=Setting!$B$9,Setting!$B$9&lt;&gt;"")</xm:f>
            <x14:dxf>
              <fill>
                <patternFill>
                  <bgColor rgb="FFEEFFCC"/>
                </patternFill>
              </fill>
            </x14:dxf>
          </x14:cfRule>
          <x14:cfRule type="expression" priority="1085" id="{666757B0-FB22-42DD-AAEC-DED30294E14F}">
            <xm:f>AND($Y37=Setting!$B$8,Setting!$B$8&lt;&gt;"")</xm:f>
            <x14:dxf>
              <fill>
                <patternFill>
                  <bgColor rgb="FFFFFFCC"/>
                </patternFill>
              </fill>
            </x14:dxf>
          </x14:cfRule>
          <x14:cfRule type="expression" priority="1086" id="{1BE4CF1A-A1CE-40A9-9DDD-DE705F64B8B1}">
            <xm:f>AND($Y37=Setting!$B$7,Setting!$B$7&lt;&gt;"")</xm:f>
            <x14:dxf>
              <fill>
                <patternFill>
                  <bgColor rgb="FFFFEECC"/>
                </patternFill>
              </fill>
            </x14:dxf>
          </x14:cfRule>
          <x14:cfRule type="expression" priority="1087" id="{944A9997-26C7-4157-BECA-D500C6F27B48}">
            <xm:f>AND($Y37=Setting!$B$6,Setting!$B$6&lt;&gt;"")</xm:f>
            <x14:dxf>
              <fill>
                <patternFill>
                  <bgColor rgb="FFF1E5DB"/>
                </patternFill>
              </fill>
            </x14:dxf>
          </x14:cfRule>
          <x14:cfRule type="expression" priority="1088" id="{DEB85E94-37CC-4E08-8CB0-351CB393AFFA}">
            <xm:f>AND($Y37=Setting!$B$5,Setting!$B$5&lt;&gt;"")</xm:f>
            <x14:dxf>
              <fill>
                <patternFill>
                  <bgColor rgb="FFFFCCCC"/>
                </patternFill>
              </fill>
            </x14:dxf>
          </x14:cfRule>
          <xm:sqref>X37:Y40 X68:Y125 X44:Y54 X56:Y66</xm:sqref>
        </x14:conditionalFormatting>
        <x14:conditionalFormatting xmlns:xm="http://schemas.microsoft.com/office/excel/2006/main">
          <x14:cfRule type="expression" priority="1044" id="{3E620105-30A9-4F90-9FAD-84A5740F6B79}">
            <xm:f>AND($AA37=Setting!$B$19,Setting!$B$19&lt;&gt;"")</xm:f>
            <x14:dxf>
              <fill>
                <patternFill>
                  <bgColor rgb="FFFFCCDD"/>
                </patternFill>
              </fill>
            </x14:dxf>
          </x14:cfRule>
          <x14:cfRule type="expression" priority="1045" id="{C667BFE8-0321-417B-A254-2A9D8175E134}">
            <xm:f>AND($AA37=Setting!$B$18,Setting!$B$18&lt;&gt;"")</xm:f>
            <x14:dxf>
              <fill>
                <patternFill>
                  <bgColor rgb="FFF7D4EB"/>
                </patternFill>
              </fill>
            </x14:dxf>
          </x14:cfRule>
          <x14:cfRule type="expression" priority="1046" id="{45FA251E-1DE3-4E20-8BA0-190D937A2421}">
            <xm:f>AND($AA37=Setting!$B$17,Setting!$B$17&lt;&gt;"")</xm:f>
            <x14:dxf>
              <fill>
                <patternFill>
                  <bgColor rgb="FFFFCCFF"/>
                </patternFill>
              </fill>
            </x14:dxf>
          </x14:cfRule>
          <x14:cfRule type="expression" priority="1047" id="{66FF5BC2-38F6-4ED1-ABFB-9B62B69B00C4}">
            <xm:f>AND($AA37=Setting!$B$16,Setting!$B$16&lt;&gt;"")</xm:f>
            <x14:dxf>
              <fill>
                <patternFill>
                  <bgColor rgb="FFEECCFF"/>
                </patternFill>
              </fill>
            </x14:dxf>
          </x14:cfRule>
          <x14:cfRule type="expression" priority="1048" id="{4554D48D-2F9F-41FF-9FBE-F2C140D18B3D}">
            <xm:f>AND($AA37=Setting!$B$15,Setting!$B$15&lt;&gt;"")</xm:f>
            <x14:dxf>
              <fill>
                <patternFill>
                  <bgColor rgb="FFD6D6F5"/>
                </patternFill>
              </fill>
            </x14:dxf>
          </x14:cfRule>
          <x14:cfRule type="expression" priority="1049" id="{16E3F9D6-BDEA-489E-922E-6D86F5BBC8D2}">
            <xm:f>AND($AA37=Setting!$B$14,Setting!$B$14&lt;&gt;"")</xm:f>
            <x14:dxf>
              <fill>
                <patternFill>
                  <bgColor rgb="FFCCDDFF"/>
                </patternFill>
              </fill>
            </x14:dxf>
          </x14:cfRule>
          <x14:cfRule type="expression" priority="1050" id="{22CEB4E5-BEC4-4A41-984A-98456A24F9BA}">
            <xm:f>AND($AA37=Setting!$B$13,Setting!$B$13&lt;&gt;"")</xm:f>
            <x14:dxf>
              <fill>
                <patternFill>
                  <bgColor rgb="FFCCEEFF"/>
                </patternFill>
              </fill>
            </x14:dxf>
          </x14:cfRule>
          <x14:cfRule type="expression" priority="1051" id="{B990582D-6BA4-4B37-876C-C017391BCD9B}">
            <xm:f>AND($AA37=Setting!$B$12,Setting!$B$12&lt;&gt;"")</xm:f>
            <x14:dxf>
              <fill>
                <patternFill>
                  <bgColor rgb="FFCFFCFC"/>
                </patternFill>
              </fill>
            </x14:dxf>
          </x14:cfRule>
          <x14:cfRule type="expression" priority="1052" id="{D780B3A3-4BF3-4085-B257-2304158D3794}">
            <xm:f>AND($AA37=Setting!$B$11,Setting!$B$11&lt;&gt;"")</xm:f>
            <x14:dxf>
              <fill>
                <patternFill>
                  <bgColor rgb="FFCCFFDD"/>
                </patternFill>
              </fill>
            </x14:dxf>
          </x14:cfRule>
          <x14:cfRule type="expression" priority="1053" id="{87695325-A703-499C-8756-CD9DC0AADEBD}">
            <xm:f>AND($AA37=Setting!$B$10,Setting!$B$10&lt;&gt;"")</xm:f>
            <x14:dxf>
              <fill>
                <patternFill>
                  <bgColor rgb="FFDDFFCC"/>
                </patternFill>
              </fill>
            </x14:dxf>
          </x14:cfRule>
          <x14:cfRule type="expression" priority="1054" id="{250B44CB-1279-474F-8C06-0D760078DF1D}">
            <xm:f>AND($AA37=Setting!$B$9,Setting!$B$9&lt;&gt;"")</xm:f>
            <x14:dxf>
              <fill>
                <patternFill>
                  <bgColor rgb="FFEEFFCC"/>
                </patternFill>
              </fill>
            </x14:dxf>
          </x14:cfRule>
          <x14:cfRule type="expression" priority="1055" id="{3A4E1AA4-A804-485E-9F31-0F0708AC423E}">
            <xm:f>AND($AA37=Setting!$B$8,Setting!$B$8&lt;&gt;"")</xm:f>
            <x14:dxf>
              <fill>
                <patternFill>
                  <bgColor rgb="FFFFFFCC"/>
                </patternFill>
              </fill>
            </x14:dxf>
          </x14:cfRule>
          <x14:cfRule type="expression" priority="1056" id="{8680B498-32C8-4B3E-A9B7-2796437C7200}">
            <xm:f>AND($AA37=Setting!$B$7,Setting!$B$7&lt;&gt;"")</xm:f>
            <x14:dxf>
              <fill>
                <patternFill>
                  <bgColor rgb="FFFFEECC"/>
                </patternFill>
              </fill>
            </x14:dxf>
          </x14:cfRule>
          <x14:cfRule type="expression" priority="1057" id="{E192E381-A78E-4A4D-83E2-22E82E83A3CA}">
            <xm:f>AND($AA37=Setting!$B$6,Setting!$B$6&lt;&gt;"")</xm:f>
            <x14:dxf>
              <fill>
                <patternFill>
                  <bgColor rgb="FFF1E5DB"/>
                </patternFill>
              </fill>
            </x14:dxf>
          </x14:cfRule>
          <x14:cfRule type="expression" priority="1058" id="{7D1284C7-D6F9-45D1-986A-4D69DAEDF5B5}">
            <xm:f>AND($AA37=Setting!$B$5,Setting!$B$5&lt;&gt;"")</xm:f>
            <x14:dxf>
              <fill>
                <patternFill>
                  <bgColor rgb="FFFFCCCC"/>
                </patternFill>
              </fill>
            </x14:dxf>
          </x14:cfRule>
          <xm:sqref>Z37:AA40 Z68:AA125 Z44:AA54 Z56:AA66</xm:sqref>
        </x14:conditionalFormatting>
        <x14:conditionalFormatting xmlns:xm="http://schemas.microsoft.com/office/excel/2006/main">
          <x14:cfRule type="expression" priority="1014" id="{D93D5019-EBF4-4CFC-97CF-A8AA563BBAAE}">
            <xm:f>AND($AC37=Setting!$B$19,Setting!$B$19&lt;&gt;"")</xm:f>
            <x14:dxf>
              <fill>
                <patternFill>
                  <bgColor rgb="FFFFCCDD"/>
                </patternFill>
              </fill>
            </x14:dxf>
          </x14:cfRule>
          <x14:cfRule type="expression" priority="1015" id="{5935538D-CB2A-444F-A09C-C93ADD9037C8}">
            <xm:f>AND($AC37=Setting!$B$18,Setting!$B$18&lt;&gt;"")</xm:f>
            <x14:dxf>
              <fill>
                <patternFill>
                  <bgColor rgb="FFF7D4EB"/>
                </patternFill>
              </fill>
            </x14:dxf>
          </x14:cfRule>
          <x14:cfRule type="expression" priority="1016" id="{8F905DCB-673A-41D2-86FD-7F7887907C81}">
            <xm:f>AND($AC37=Setting!$B$17,Setting!$B$17&lt;&gt;"")</xm:f>
            <x14:dxf>
              <fill>
                <patternFill>
                  <bgColor rgb="FFFFCCFF"/>
                </patternFill>
              </fill>
            </x14:dxf>
          </x14:cfRule>
          <x14:cfRule type="expression" priority="1017" id="{81AD02C2-A694-4106-9A7C-202C6A473A06}">
            <xm:f>AND($AC37=Setting!$B$16,Setting!$B$16&lt;&gt;"")</xm:f>
            <x14:dxf>
              <fill>
                <patternFill>
                  <bgColor rgb="FFEECCFF"/>
                </patternFill>
              </fill>
            </x14:dxf>
          </x14:cfRule>
          <x14:cfRule type="expression" priority="1018" id="{787D02F1-D5FC-47D1-A5F1-9708C0404E65}">
            <xm:f>AND($AC37=Setting!$B$15,Setting!$B$15&lt;&gt;"")</xm:f>
            <x14:dxf>
              <fill>
                <patternFill>
                  <bgColor rgb="FFD6D6F5"/>
                </patternFill>
              </fill>
            </x14:dxf>
          </x14:cfRule>
          <x14:cfRule type="expression" priority="1019" id="{D4484467-6D6E-4298-9200-D3F24A1689F3}">
            <xm:f>AND($AC37=Setting!$B$14,Setting!$B$14&lt;&gt;"")</xm:f>
            <x14:dxf>
              <fill>
                <patternFill>
                  <bgColor rgb="FFCCDDFF"/>
                </patternFill>
              </fill>
            </x14:dxf>
          </x14:cfRule>
          <x14:cfRule type="expression" priority="1020" id="{80BD124D-5DFF-4C50-979D-3695CEAE9A1A}">
            <xm:f>AND($AC37=Setting!$B$13,Setting!$B$13&lt;&gt;"")</xm:f>
            <x14:dxf>
              <fill>
                <patternFill>
                  <bgColor rgb="FFCCEEFF"/>
                </patternFill>
              </fill>
            </x14:dxf>
          </x14:cfRule>
          <x14:cfRule type="expression" priority="1021" id="{86762C30-4F9D-46F4-B53E-3831DE5A831A}">
            <xm:f>AND($AC37=Setting!$B$12,Setting!$B$12&lt;&gt;"")</xm:f>
            <x14:dxf>
              <fill>
                <patternFill>
                  <bgColor rgb="FFCFFCFC"/>
                </patternFill>
              </fill>
            </x14:dxf>
          </x14:cfRule>
          <x14:cfRule type="expression" priority="1022" id="{1922C543-C3CE-4B6B-921E-1AE2D8CC030A}">
            <xm:f>AND($AC37=Setting!$B$11,Setting!$B$11&lt;&gt;"")</xm:f>
            <x14:dxf>
              <fill>
                <patternFill>
                  <bgColor rgb="FFCCFFDD"/>
                </patternFill>
              </fill>
            </x14:dxf>
          </x14:cfRule>
          <x14:cfRule type="expression" priority="1023" id="{9B30C2DE-43F5-4FDB-A9FD-4A09A00D4F71}">
            <xm:f>AND($AC37=Setting!$B$10,Setting!$B$10&lt;&gt;"")</xm:f>
            <x14:dxf>
              <fill>
                <patternFill>
                  <bgColor rgb="FFDDFFCC"/>
                </patternFill>
              </fill>
            </x14:dxf>
          </x14:cfRule>
          <x14:cfRule type="expression" priority="1024" id="{DDE30CC3-FE32-41BB-9F24-0B94A8FDC286}">
            <xm:f>AND($AC37=Setting!$B$9,Setting!$B$9&lt;&gt;"")</xm:f>
            <x14:dxf>
              <fill>
                <patternFill>
                  <bgColor rgb="FFEEFFCC"/>
                </patternFill>
              </fill>
            </x14:dxf>
          </x14:cfRule>
          <x14:cfRule type="expression" priority="1025" id="{632BCF3E-FBCD-401E-8D0F-3D855EABD0B3}">
            <xm:f>AND($AC37=Setting!$B$8,Setting!$B$8&lt;&gt;"")</xm:f>
            <x14:dxf>
              <fill>
                <patternFill>
                  <bgColor rgb="FFFFFFCC"/>
                </patternFill>
              </fill>
            </x14:dxf>
          </x14:cfRule>
          <x14:cfRule type="expression" priority="1026" id="{0115B86C-A3F9-4739-91A3-9FB2368F87B7}">
            <xm:f>AND($AC37=Setting!$B$7,Setting!$B$7&lt;&gt;"")</xm:f>
            <x14:dxf>
              <fill>
                <patternFill>
                  <bgColor rgb="FFFFEECC"/>
                </patternFill>
              </fill>
            </x14:dxf>
          </x14:cfRule>
          <x14:cfRule type="expression" priority="1027" id="{651BED07-A6E1-40C1-B738-DBD05C926D24}">
            <xm:f>AND($AC37=Setting!$B$6,Setting!$B$6&lt;&gt;"")</xm:f>
            <x14:dxf>
              <fill>
                <patternFill>
                  <bgColor rgb="FFF1E5DB"/>
                </patternFill>
              </fill>
            </x14:dxf>
          </x14:cfRule>
          <x14:cfRule type="expression" priority="1028" id="{EA888AE3-3BFB-4B59-8CC1-5B7E6D685D2C}">
            <xm:f>AND($AC37=Setting!$B$5,Setting!$B$5&lt;&gt;"")</xm:f>
            <x14:dxf>
              <fill>
                <patternFill>
                  <bgColor rgb="FFFFCCCC"/>
                </patternFill>
              </fill>
            </x14:dxf>
          </x14:cfRule>
          <xm:sqref>AB37:AC40 AB68:AC125 AB44:AC54 AB56:AC66</xm:sqref>
        </x14:conditionalFormatting>
        <x14:conditionalFormatting xmlns:xm="http://schemas.microsoft.com/office/excel/2006/main">
          <x14:cfRule type="expression" priority="984" id="{3AD5CE81-9BAB-4545-A3ED-8EBE65D24DF5}">
            <xm:f>AND($AE37=Setting!$B$19,Setting!$B$19&lt;&gt;"")</xm:f>
            <x14:dxf>
              <fill>
                <patternFill>
                  <bgColor rgb="FFFFCCDD"/>
                </patternFill>
              </fill>
            </x14:dxf>
          </x14:cfRule>
          <x14:cfRule type="expression" priority="985" id="{826B4BB3-097E-4F2C-AB06-02794EBE3C72}">
            <xm:f>AND($AE37=Setting!$B$18,Setting!$B$18&lt;&gt;"")</xm:f>
            <x14:dxf>
              <fill>
                <patternFill>
                  <bgColor rgb="FFF7D4EB"/>
                </patternFill>
              </fill>
            </x14:dxf>
          </x14:cfRule>
          <x14:cfRule type="expression" priority="986" id="{3D4B2928-28BA-4291-BF5D-189D53DB0675}">
            <xm:f>AND($AE37=Setting!$B$17,Setting!$B$17&lt;&gt;"")</xm:f>
            <x14:dxf>
              <fill>
                <patternFill>
                  <bgColor rgb="FFFFCCFF"/>
                </patternFill>
              </fill>
            </x14:dxf>
          </x14:cfRule>
          <x14:cfRule type="expression" priority="987" id="{FC921644-E66E-44AA-A194-B71DC642A209}">
            <xm:f>AND($AE37=Setting!$B$16,Setting!$B$16&lt;&gt;"")</xm:f>
            <x14:dxf>
              <fill>
                <patternFill>
                  <bgColor rgb="FFEECCFF"/>
                </patternFill>
              </fill>
            </x14:dxf>
          </x14:cfRule>
          <x14:cfRule type="expression" priority="988" id="{A4179DAB-9F72-44D1-81AB-D153FBAC6B72}">
            <xm:f>AND($AE37=Setting!$B$15,Setting!$B$15&lt;&gt;"")</xm:f>
            <x14:dxf>
              <fill>
                <patternFill>
                  <bgColor rgb="FFD6D6F5"/>
                </patternFill>
              </fill>
            </x14:dxf>
          </x14:cfRule>
          <x14:cfRule type="expression" priority="989" id="{3AAB8043-0E0E-4CDA-925B-CD3B1079D403}">
            <xm:f>AND($AE37=Setting!$B$14,Setting!$B$14&lt;&gt;"")</xm:f>
            <x14:dxf>
              <fill>
                <patternFill>
                  <bgColor rgb="FFCCDDFF"/>
                </patternFill>
              </fill>
            </x14:dxf>
          </x14:cfRule>
          <x14:cfRule type="expression" priority="990" id="{723CE4E2-6B26-452D-B93B-5BF4523D8815}">
            <xm:f>AND($AE37=Setting!$B$13,Setting!$B$13&lt;&gt;"")</xm:f>
            <x14:dxf>
              <fill>
                <patternFill>
                  <bgColor rgb="FFCCEEFF"/>
                </patternFill>
              </fill>
            </x14:dxf>
          </x14:cfRule>
          <x14:cfRule type="expression" priority="991" id="{3D305300-D927-4848-BFFC-8A08E5A47A9A}">
            <xm:f>AND($AE37=Setting!$B$12,Setting!$B$12&lt;&gt;"")</xm:f>
            <x14:dxf>
              <fill>
                <patternFill>
                  <bgColor rgb="FFCFFCFC"/>
                </patternFill>
              </fill>
            </x14:dxf>
          </x14:cfRule>
          <x14:cfRule type="expression" priority="992" id="{0D1C2CB7-E7E9-4F55-97A5-790A808282E8}">
            <xm:f>AND($AE37=Setting!$B$11,Setting!$B$11&lt;&gt;"")</xm:f>
            <x14:dxf>
              <fill>
                <patternFill>
                  <bgColor rgb="FFCCFFDD"/>
                </patternFill>
              </fill>
            </x14:dxf>
          </x14:cfRule>
          <x14:cfRule type="expression" priority="993" id="{7061D33B-11D3-48BC-B2BA-C3A3ADE1B1DA}">
            <xm:f>AND($AE37=Setting!$B$10,Setting!$B$10&lt;&gt;"")</xm:f>
            <x14:dxf>
              <fill>
                <patternFill>
                  <bgColor rgb="FFDDFFCC"/>
                </patternFill>
              </fill>
            </x14:dxf>
          </x14:cfRule>
          <x14:cfRule type="expression" priority="994" id="{CCD06BCD-BE02-4780-A508-41405FBB5EF3}">
            <xm:f>AND($AE37=Setting!$B$9,Setting!$B$9&lt;&gt;"")</xm:f>
            <x14:dxf>
              <fill>
                <patternFill>
                  <bgColor rgb="FFEEFFCC"/>
                </patternFill>
              </fill>
            </x14:dxf>
          </x14:cfRule>
          <x14:cfRule type="expression" priority="995" id="{A4479E2A-D936-4195-B367-E923875D62CE}">
            <xm:f>AND($AE37=Setting!$B$8,Setting!$B$8&lt;&gt;"")</xm:f>
            <x14:dxf>
              <fill>
                <patternFill>
                  <bgColor rgb="FFFFFFCC"/>
                </patternFill>
              </fill>
            </x14:dxf>
          </x14:cfRule>
          <x14:cfRule type="expression" priority="996" id="{297F5CF4-AD51-4048-85AB-97C887554CBB}">
            <xm:f>AND($AE37=Setting!$B$7,Setting!$B$7&lt;&gt;"")</xm:f>
            <x14:dxf>
              <fill>
                <patternFill>
                  <bgColor rgb="FFFFEECC"/>
                </patternFill>
              </fill>
            </x14:dxf>
          </x14:cfRule>
          <x14:cfRule type="expression" priority="997" id="{DC928988-1342-4F9C-A6E2-3B543D9F1370}">
            <xm:f>AND($AE37=Setting!$B$6,Setting!$B$6&lt;&gt;"")</xm:f>
            <x14:dxf>
              <fill>
                <patternFill>
                  <bgColor rgb="FFF1E5DB"/>
                </patternFill>
              </fill>
            </x14:dxf>
          </x14:cfRule>
          <x14:cfRule type="expression" priority="998" id="{53C405BA-6B84-47E6-8A5B-971369982B73}">
            <xm:f>AND($AE37=Setting!$B$5,Setting!$B$5&lt;&gt;"")</xm:f>
            <x14:dxf>
              <fill>
                <patternFill>
                  <bgColor rgb="FFFFCCCC"/>
                </patternFill>
              </fill>
            </x14:dxf>
          </x14:cfRule>
          <xm:sqref>AD37:AE40 AD68:AE125 AD44:AE54 AD56:AE66</xm:sqref>
        </x14:conditionalFormatting>
        <x14:conditionalFormatting xmlns:xm="http://schemas.microsoft.com/office/excel/2006/main">
          <x14:cfRule type="expression" priority="954" id="{D7910091-1BDE-4099-9189-06874DE759E2}">
            <xm:f>AND($AG37=Setting!$B$19,Setting!$B$19&lt;&gt;"")</xm:f>
            <x14:dxf>
              <fill>
                <patternFill>
                  <bgColor rgb="FFFFCCDD"/>
                </patternFill>
              </fill>
            </x14:dxf>
          </x14:cfRule>
          <x14:cfRule type="expression" priority="955" id="{3469C48B-0CFD-46F9-81D0-361C1067B12B}">
            <xm:f>AND($AG37=Setting!$B$18,Setting!$B$18&lt;&gt;"")</xm:f>
            <x14:dxf>
              <fill>
                <patternFill>
                  <bgColor rgb="FFF7D4EB"/>
                </patternFill>
              </fill>
            </x14:dxf>
          </x14:cfRule>
          <x14:cfRule type="expression" priority="956" id="{2DDA94F2-DDAD-4E1E-8B73-FF3FC623B888}">
            <xm:f>AND($AG37=Setting!$B$17,Setting!$B$17&lt;&gt;"")</xm:f>
            <x14:dxf>
              <fill>
                <patternFill>
                  <bgColor rgb="FFFFCCFF"/>
                </patternFill>
              </fill>
            </x14:dxf>
          </x14:cfRule>
          <x14:cfRule type="expression" priority="957" id="{0FBFAEEF-0251-4266-B458-13E8C4ECFB2F}">
            <xm:f>AND($AG37=Setting!$B$16,Setting!$B$16&lt;&gt;"")</xm:f>
            <x14:dxf>
              <fill>
                <patternFill>
                  <bgColor rgb="FFEECCFF"/>
                </patternFill>
              </fill>
            </x14:dxf>
          </x14:cfRule>
          <x14:cfRule type="expression" priority="958" id="{3086EF7A-6561-487F-9F6C-0130B5832FF3}">
            <xm:f>AND($AG37=Setting!$B$15,Setting!$B$15&lt;&gt;"")</xm:f>
            <x14:dxf>
              <fill>
                <patternFill>
                  <bgColor rgb="FFD6D6F5"/>
                </patternFill>
              </fill>
            </x14:dxf>
          </x14:cfRule>
          <x14:cfRule type="expression" priority="959" id="{5B3E925F-AB1E-4652-837E-CC41681D1B13}">
            <xm:f>AND($AG37=Setting!$B$14,Setting!$B$14&lt;&gt;"")</xm:f>
            <x14:dxf>
              <fill>
                <patternFill>
                  <bgColor rgb="FFCCDDFF"/>
                </patternFill>
              </fill>
            </x14:dxf>
          </x14:cfRule>
          <x14:cfRule type="expression" priority="960" id="{5695B144-EABA-45D6-930C-826C4AE4A8F4}">
            <xm:f>AND($AG37=Setting!$B$13,Setting!$B$13&lt;&gt;"")</xm:f>
            <x14:dxf>
              <fill>
                <patternFill>
                  <bgColor rgb="FFCCEEFF"/>
                </patternFill>
              </fill>
            </x14:dxf>
          </x14:cfRule>
          <x14:cfRule type="expression" priority="961" id="{9FF25AB4-75AF-4122-B0AA-24DC51823831}">
            <xm:f>AND($AG37=Setting!$B$12,Setting!$B$12&lt;&gt;"")</xm:f>
            <x14:dxf>
              <fill>
                <patternFill>
                  <bgColor rgb="FFCFFCFC"/>
                </patternFill>
              </fill>
            </x14:dxf>
          </x14:cfRule>
          <x14:cfRule type="expression" priority="962" id="{E3C59F1C-2F97-4849-A68C-D838C919AC18}">
            <xm:f>AND($AG37=Setting!$B$11,Setting!$B$11&lt;&gt;"")</xm:f>
            <x14:dxf>
              <fill>
                <patternFill>
                  <bgColor rgb="FFCCFFDD"/>
                </patternFill>
              </fill>
            </x14:dxf>
          </x14:cfRule>
          <x14:cfRule type="expression" priority="963" id="{B510AB4D-2CA0-4CFA-9CE7-43A66D5E6BEC}">
            <xm:f>AND($AG37=Setting!$B$10,Setting!$B$10&lt;&gt;"")</xm:f>
            <x14:dxf>
              <fill>
                <patternFill>
                  <bgColor rgb="FFDDFFCC"/>
                </patternFill>
              </fill>
            </x14:dxf>
          </x14:cfRule>
          <x14:cfRule type="expression" priority="964" id="{7597439B-9AA9-4C92-ACE8-B44F4020B2F3}">
            <xm:f>AND($AG37=Setting!$B$9,Setting!$B$9&lt;&gt;"")</xm:f>
            <x14:dxf>
              <fill>
                <patternFill>
                  <bgColor rgb="FFEEFFCC"/>
                </patternFill>
              </fill>
            </x14:dxf>
          </x14:cfRule>
          <x14:cfRule type="expression" priority="965" id="{71BECABA-DCDD-42AD-A521-8DCB699A2496}">
            <xm:f>AND($AG37=Setting!$B$8,Setting!$B$8&lt;&gt;"")</xm:f>
            <x14:dxf>
              <fill>
                <patternFill>
                  <bgColor rgb="FFFFFFCC"/>
                </patternFill>
              </fill>
            </x14:dxf>
          </x14:cfRule>
          <x14:cfRule type="expression" priority="966" id="{BA987AB1-B9C7-4B45-8C95-2B8E71ED2BA5}">
            <xm:f>AND($AG37=Setting!$B$7,Setting!$B$7&lt;&gt;"")</xm:f>
            <x14:dxf>
              <fill>
                <patternFill>
                  <bgColor rgb="FFFFEECC"/>
                </patternFill>
              </fill>
            </x14:dxf>
          </x14:cfRule>
          <x14:cfRule type="expression" priority="967" id="{0A9C219D-8BF0-4AA9-A291-44B1010151FB}">
            <xm:f>AND($AG37=Setting!$B$6,Setting!$B$6&lt;&gt;"")</xm:f>
            <x14:dxf>
              <fill>
                <patternFill>
                  <bgColor rgb="FFF1E5DB"/>
                </patternFill>
              </fill>
            </x14:dxf>
          </x14:cfRule>
          <x14:cfRule type="expression" priority="968" id="{EEDAFBD0-DAFF-4EAD-A06A-47D049E581C1}">
            <xm:f>AND($AG37=Setting!$B$5,Setting!$B$5&lt;&gt;"")</xm:f>
            <x14:dxf>
              <fill>
                <patternFill>
                  <bgColor rgb="FFFFCCCC"/>
                </patternFill>
              </fill>
            </x14:dxf>
          </x14:cfRule>
          <xm:sqref>AF37:AG40 AF68:AG125 AF44:AG54 AF56:AG66</xm:sqref>
        </x14:conditionalFormatting>
        <x14:conditionalFormatting xmlns:xm="http://schemas.microsoft.com/office/excel/2006/main">
          <x14:cfRule type="expression" priority="924" id="{D99D895C-7521-44DB-9201-2E9CED602C9C}">
            <xm:f>AND($AI37=Setting!$B$19,Setting!$B$19&lt;&gt;"")</xm:f>
            <x14:dxf>
              <fill>
                <patternFill>
                  <bgColor rgb="FFFFCCDD"/>
                </patternFill>
              </fill>
            </x14:dxf>
          </x14:cfRule>
          <x14:cfRule type="expression" priority="925" id="{91CA90CA-8900-4525-888E-81993FD1F4CD}">
            <xm:f>AND($AI37=Setting!$B$18,Setting!$B$18&lt;&gt;"")</xm:f>
            <x14:dxf>
              <fill>
                <patternFill>
                  <bgColor rgb="FFF7D4EB"/>
                </patternFill>
              </fill>
            </x14:dxf>
          </x14:cfRule>
          <x14:cfRule type="expression" priority="926" id="{106262EF-92B6-4B6E-9787-96000CF6DE60}">
            <xm:f>AND($AI37=Setting!$B$17,Setting!$B$17&lt;&gt;"")</xm:f>
            <x14:dxf>
              <fill>
                <patternFill>
                  <bgColor rgb="FFFFCCFF"/>
                </patternFill>
              </fill>
            </x14:dxf>
          </x14:cfRule>
          <x14:cfRule type="expression" priority="927" id="{BF3F3A26-6D8D-4851-ADAF-1C6E1A395508}">
            <xm:f>AND($AI37=Setting!$B$16,Setting!$B$16&lt;&gt;"")</xm:f>
            <x14:dxf>
              <fill>
                <patternFill>
                  <bgColor rgb="FFEECCFF"/>
                </patternFill>
              </fill>
            </x14:dxf>
          </x14:cfRule>
          <x14:cfRule type="expression" priority="928" id="{B78F4A79-3D6E-4BAD-81E4-4D4BF599568E}">
            <xm:f>AND($AI37=Setting!$B$15,Setting!$B$15&lt;&gt;"")</xm:f>
            <x14:dxf>
              <fill>
                <patternFill>
                  <bgColor rgb="FFD6D6F5"/>
                </patternFill>
              </fill>
            </x14:dxf>
          </x14:cfRule>
          <x14:cfRule type="expression" priority="929" id="{83737D5A-9E40-4B11-BA05-EBDDC91E5547}">
            <xm:f>AND($AI37=Setting!$B$14,Setting!$B$14&lt;&gt;"")</xm:f>
            <x14:dxf>
              <fill>
                <patternFill>
                  <bgColor rgb="FFCCDDFF"/>
                </patternFill>
              </fill>
            </x14:dxf>
          </x14:cfRule>
          <x14:cfRule type="expression" priority="930" id="{F177A9C2-45BD-4004-BEB2-0B1BFDB7E221}">
            <xm:f>AND($AI37=Setting!$B$13,Setting!$B$13&lt;&gt;"")</xm:f>
            <x14:dxf>
              <fill>
                <patternFill>
                  <bgColor rgb="FFCCEEFF"/>
                </patternFill>
              </fill>
            </x14:dxf>
          </x14:cfRule>
          <x14:cfRule type="expression" priority="931" id="{5A88706E-46C7-4614-ADB9-DD0221258E99}">
            <xm:f>AND($AI37=Setting!$B$12,Setting!$B$12&lt;&gt;"")</xm:f>
            <x14:dxf>
              <fill>
                <patternFill>
                  <bgColor rgb="FFCFFCFC"/>
                </patternFill>
              </fill>
            </x14:dxf>
          </x14:cfRule>
          <x14:cfRule type="expression" priority="932" id="{680F4A4B-32E0-4C5F-902A-B87E8BDBA882}">
            <xm:f>AND($AI37=Setting!$B$11,Setting!$B$11&lt;&gt;"")</xm:f>
            <x14:dxf>
              <fill>
                <patternFill>
                  <bgColor rgb="FFCCFFDD"/>
                </patternFill>
              </fill>
            </x14:dxf>
          </x14:cfRule>
          <x14:cfRule type="expression" priority="933" id="{7E8D3FB7-ACEC-4BD9-A099-9A5FE557186C}">
            <xm:f>AND($AI37=Setting!$B$10,Setting!$B$10&lt;&gt;"")</xm:f>
            <x14:dxf>
              <fill>
                <patternFill>
                  <bgColor rgb="FFDDFFCC"/>
                </patternFill>
              </fill>
            </x14:dxf>
          </x14:cfRule>
          <x14:cfRule type="expression" priority="934" id="{2814D7C4-9734-44B6-8D23-B370B73BCDE3}">
            <xm:f>AND($AI37=Setting!$B$9,Setting!$B$9&lt;&gt;"")</xm:f>
            <x14:dxf>
              <fill>
                <patternFill>
                  <bgColor rgb="FFEEFFCC"/>
                </patternFill>
              </fill>
            </x14:dxf>
          </x14:cfRule>
          <x14:cfRule type="expression" priority="935" id="{CDBEC2D8-2B88-499B-A438-5321F4903CA1}">
            <xm:f>AND($AI37=Setting!$B$8,Setting!$B$8&lt;&gt;"")</xm:f>
            <x14:dxf>
              <fill>
                <patternFill>
                  <bgColor rgb="FFFFFFCC"/>
                </patternFill>
              </fill>
            </x14:dxf>
          </x14:cfRule>
          <x14:cfRule type="expression" priority="936" id="{B08A89B8-DFE7-4434-BAEE-CACE27743DC8}">
            <xm:f>AND($AI37=Setting!$B$7,Setting!$B$7&lt;&gt;"")</xm:f>
            <x14:dxf>
              <fill>
                <patternFill>
                  <bgColor rgb="FFFFEECC"/>
                </patternFill>
              </fill>
            </x14:dxf>
          </x14:cfRule>
          <x14:cfRule type="expression" priority="937" id="{AA137E4B-EFC1-41F1-A628-C44D4955C92B}">
            <xm:f>AND($AI37=Setting!$B$6,Setting!$B$6&lt;&gt;"")</xm:f>
            <x14:dxf>
              <fill>
                <patternFill>
                  <bgColor rgb="FFF1E5DB"/>
                </patternFill>
              </fill>
            </x14:dxf>
          </x14:cfRule>
          <x14:cfRule type="expression" priority="938" id="{26F7575A-9BFE-41A9-9A31-400E17C7F6CB}">
            <xm:f>AND($AI37=Setting!$B$5,Setting!$B$5&lt;&gt;"")</xm:f>
            <x14:dxf>
              <fill>
                <patternFill>
                  <bgColor rgb="FFFFCCCC"/>
                </patternFill>
              </fill>
            </x14:dxf>
          </x14:cfRule>
          <xm:sqref>AH37:AI40 AH68:AI125 AH44:AI54 AH56:AI66</xm:sqref>
        </x14:conditionalFormatting>
        <x14:conditionalFormatting xmlns:xm="http://schemas.microsoft.com/office/excel/2006/main">
          <x14:cfRule type="expression" priority="894" id="{B254001E-0461-4EA0-B54D-CE9FBF5CC41D}">
            <xm:f>AND($AK37=Setting!$B$19,Setting!$B$19&lt;&gt;"")</xm:f>
            <x14:dxf>
              <fill>
                <patternFill>
                  <bgColor rgb="FFFFCCDD"/>
                </patternFill>
              </fill>
            </x14:dxf>
          </x14:cfRule>
          <x14:cfRule type="expression" priority="895" id="{7B8E0181-AEA3-41C3-8AE9-4E4C971A692E}">
            <xm:f>AND($AK37=Setting!$B$18,Setting!$B$18&lt;&gt;"")</xm:f>
            <x14:dxf>
              <fill>
                <patternFill>
                  <bgColor rgb="FFF7D4EB"/>
                </patternFill>
              </fill>
            </x14:dxf>
          </x14:cfRule>
          <x14:cfRule type="expression" priority="896" id="{0F345058-FC35-4CC1-BDF7-1F2ECA546706}">
            <xm:f>AND($AK37=Setting!$B$17,Setting!$B$17&lt;&gt;"")</xm:f>
            <x14:dxf>
              <fill>
                <patternFill>
                  <bgColor rgb="FFFFCCFF"/>
                </patternFill>
              </fill>
            </x14:dxf>
          </x14:cfRule>
          <x14:cfRule type="expression" priority="897" id="{21E3A59F-E3BA-4678-BBFF-C7C111721C77}">
            <xm:f>AND($AK37=Setting!$B$16,Setting!$B$16&lt;&gt;"")</xm:f>
            <x14:dxf>
              <fill>
                <patternFill>
                  <bgColor rgb="FFEECCFF"/>
                </patternFill>
              </fill>
            </x14:dxf>
          </x14:cfRule>
          <x14:cfRule type="expression" priority="898" id="{2294E8C5-48F7-48B3-A065-47F85B530183}">
            <xm:f>AND($AK37=Setting!$B$15,Setting!$B$15&lt;&gt;"")</xm:f>
            <x14:dxf>
              <fill>
                <patternFill>
                  <bgColor rgb="FFD6D6F5"/>
                </patternFill>
              </fill>
            </x14:dxf>
          </x14:cfRule>
          <x14:cfRule type="expression" priority="899" id="{D0C5CFA3-A34C-491D-87DC-3B8742C1D395}">
            <xm:f>AND($AK37=Setting!$B$14,Setting!$B$14&lt;&gt;"")</xm:f>
            <x14:dxf>
              <fill>
                <patternFill>
                  <bgColor rgb="FFCCDDFF"/>
                </patternFill>
              </fill>
            </x14:dxf>
          </x14:cfRule>
          <x14:cfRule type="expression" priority="900" id="{B727DC06-A004-46AA-9077-38B7F9C8E3FD}">
            <xm:f>AND($AK37=Setting!$B$13,Setting!$B$13&lt;&gt;"")</xm:f>
            <x14:dxf>
              <fill>
                <patternFill>
                  <bgColor rgb="FFCCEEFF"/>
                </patternFill>
              </fill>
            </x14:dxf>
          </x14:cfRule>
          <x14:cfRule type="expression" priority="901" id="{2D55896E-B822-473B-B150-3B1651381EA7}">
            <xm:f>AND($AK37=Setting!$B$12,Setting!$B$12&lt;&gt;"")</xm:f>
            <x14:dxf>
              <fill>
                <patternFill>
                  <bgColor rgb="FFCFFCFC"/>
                </patternFill>
              </fill>
            </x14:dxf>
          </x14:cfRule>
          <x14:cfRule type="expression" priority="902" id="{718F4F3F-CAAF-4E13-8F5F-E980373F214E}">
            <xm:f>AND($AK37=Setting!$B$11,Setting!$B$11&lt;&gt;"")</xm:f>
            <x14:dxf>
              <fill>
                <patternFill>
                  <bgColor rgb="FFCCFFDD"/>
                </patternFill>
              </fill>
            </x14:dxf>
          </x14:cfRule>
          <x14:cfRule type="expression" priority="903" id="{8F3BDE8C-EFEF-4E87-BDF8-F5C7EDF2FC9B}">
            <xm:f>AND($AK37=Setting!$B$10,Setting!$B$10&lt;&gt;"")</xm:f>
            <x14:dxf>
              <fill>
                <patternFill>
                  <bgColor rgb="FFDDFFCC"/>
                </patternFill>
              </fill>
            </x14:dxf>
          </x14:cfRule>
          <x14:cfRule type="expression" priority="904" id="{3D6E8086-0A62-4725-B23E-6E8666D4A680}">
            <xm:f>AND($AK37=Setting!$B$9,Setting!$B$9&lt;&gt;"")</xm:f>
            <x14:dxf>
              <fill>
                <patternFill>
                  <bgColor rgb="FFEEFFCC"/>
                </patternFill>
              </fill>
            </x14:dxf>
          </x14:cfRule>
          <x14:cfRule type="expression" priority="905" id="{49019688-B736-440F-946E-280358C5C740}">
            <xm:f>AND($AK37=Setting!$B$8,Setting!$B$8&lt;&gt;"")</xm:f>
            <x14:dxf>
              <fill>
                <patternFill>
                  <bgColor rgb="FFFFFFCC"/>
                </patternFill>
              </fill>
            </x14:dxf>
          </x14:cfRule>
          <x14:cfRule type="expression" priority="906" id="{550C5B6B-55D4-4F07-BB21-2F14BBCFC1AA}">
            <xm:f>AND($AK37=Setting!$B$7,Setting!$B$7&lt;&gt;"")</xm:f>
            <x14:dxf>
              <fill>
                <patternFill>
                  <bgColor rgb="FFFFEECC"/>
                </patternFill>
              </fill>
            </x14:dxf>
          </x14:cfRule>
          <x14:cfRule type="expression" priority="907" id="{784025AB-6F27-44C1-AF7D-4883C19C6C17}">
            <xm:f>AND($AK37=Setting!$B$6,Setting!$B$6&lt;&gt;"")</xm:f>
            <x14:dxf>
              <fill>
                <patternFill>
                  <bgColor rgb="FFF1E5DB"/>
                </patternFill>
              </fill>
            </x14:dxf>
          </x14:cfRule>
          <x14:cfRule type="expression" priority="908" id="{9AC61EC8-3436-4CE9-B3DC-0AF60F16903A}">
            <xm:f>AND($AK37=Setting!$B$5,Setting!$B$5&lt;&gt;"")</xm:f>
            <x14:dxf>
              <fill>
                <patternFill>
                  <bgColor rgb="FFFFCCCC"/>
                </patternFill>
              </fill>
            </x14:dxf>
          </x14:cfRule>
          <xm:sqref>AJ37:AK40 AJ68:AK125 AJ44:AK54 AJ56:AK66</xm:sqref>
        </x14:conditionalFormatting>
        <x14:conditionalFormatting xmlns:xm="http://schemas.microsoft.com/office/excel/2006/main">
          <x14:cfRule type="expression" priority="864" id="{5D8CA30B-26A2-41A6-9E13-38B452C2E116}">
            <xm:f>AND($AM37=Setting!$B$19,Setting!$B$19&lt;&gt;"")</xm:f>
            <x14:dxf>
              <fill>
                <patternFill>
                  <bgColor rgb="FFFFCCDD"/>
                </patternFill>
              </fill>
            </x14:dxf>
          </x14:cfRule>
          <x14:cfRule type="expression" priority="865" id="{B75D5E20-A527-45A8-89C3-81A79DDE0FBF}">
            <xm:f>AND($AM37=Setting!$B$18,Setting!$B$18&lt;&gt;"")</xm:f>
            <x14:dxf>
              <fill>
                <patternFill>
                  <bgColor rgb="FFF7D4EB"/>
                </patternFill>
              </fill>
            </x14:dxf>
          </x14:cfRule>
          <x14:cfRule type="expression" priority="866" id="{DFB342CD-985F-4C5D-8078-E011B1E1683F}">
            <xm:f>AND($AM37=Setting!$B$17,Setting!$B$17&lt;&gt;"")</xm:f>
            <x14:dxf>
              <fill>
                <patternFill>
                  <bgColor rgb="FFFFCCFF"/>
                </patternFill>
              </fill>
            </x14:dxf>
          </x14:cfRule>
          <x14:cfRule type="expression" priority="867" id="{770FE1FB-D04B-42CD-8A51-8CB102FA039C}">
            <xm:f>AND($AM37=Setting!$B$16,Setting!$B$16&lt;&gt;"")</xm:f>
            <x14:dxf>
              <fill>
                <patternFill>
                  <bgColor rgb="FFEECCFF"/>
                </patternFill>
              </fill>
            </x14:dxf>
          </x14:cfRule>
          <x14:cfRule type="expression" priority="868" id="{90321849-CF2A-4BC3-A70C-DE83F6AD5C71}">
            <xm:f>AND($AM37=Setting!$B$15,Setting!$B$15&lt;&gt;"")</xm:f>
            <x14:dxf>
              <fill>
                <patternFill>
                  <bgColor rgb="FFD6D6F5"/>
                </patternFill>
              </fill>
            </x14:dxf>
          </x14:cfRule>
          <x14:cfRule type="expression" priority="869" id="{8CD8EC3F-1922-48AB-B4B9-C6DFD1E81B6C}">
            <xm:f>AND($AM37=Setting!$B$14,Setting!$B$14&lt;&gt;"")</xm:f>
            <x14:dxf>
              <fill>
                <patternFill>
                  <bgColor rgb="FFCCDDFF"/>
                </patternFill>
              </fill>
            </x14:dxf>
          </x14:cfRule>
          <x14:cfRule type="expression" priority="870" id="{F04BC746-EE0F-43B5-A177-6F642A4B7335}">
            <xm:f>AND($AM37=Setting!$B$13,Setting!$B$13&lt;&gt;"")</xm:f>
            <x14:dxf>
              <fill>
                <patternFill>
                  <bgColor rgb="FFCCEEFF"/>
                </patternFill>
              </fill>
            </x14:dxf>
          </x14:cfRule>
          <x14:cfRule type="expression" priority="871" id="{F3CA32E3-49D3-490A-A2CC-55BB6889E805}">
            <xm:f>AND($AM37=Setting!$B$12,Setting!$B$12&lt;&gt;"")</xm:f>
            <x14:dxf>
              <fill>
                <patternFill>
                  <bgColor rgb="FFCFFCFC"/>
                </patternFill>
              </fill>
            </x14:dxf>
          </x14:cfRule>
          <x14:cfRule type="expression" priority="872" id="{AEDFAE1A-B710-4AC2-912D-FE2AF4FA9461}">
            <xm:f>AND($AM37=Setting!$B$11,Setting!$B$11&lt;&gt;"")</xm:f>
            <x14:dxf>
              <fill>
                <patternFill>
                  <bgColor rgb="FFCCFFDD"/>
                </patternFill>
              </fill>
            </x14:dxf>
          </x14:cfRule>
          <x14:cfRule type="expression" priority="873" id="{DF01BD6C-53CF-45C1-AD5A-B730EF646B83}">
            <xm:f>AND($AM37=Setting!$B$10,Setting!$B$10&lt;&gt;"")</xm:f>
            <x14:dxf>
              <fill>
                <patternFill>
                  <bgColor rgb="FFDDFFCC"/>
                </patternFill>
              </fill>
            </x14:dxf>
          </x14:cfRule>
          <x14:cfRule type="expression" priority="874" id="{4E983670-3548-424E-A24C-A20254978534}">
            <xm:f>AND($AM37=Setting!$B$9,Setting!$B$9&lt;&gt;"")</xm:f>
            <x14:dxf>
              <fill>
                <patternFill>
                  <bgColor rgb="FFEEFFCC"/>
                </patternFill>
              </fill>
            </x14:dxf>
          </x14:cfRule>
          <x14:cfRule type="expression" priority="875" id="{8B26799B-15CB-469C-B36D-FC9E7DB7F4E8}">
            <xm:f>AND($AM37=Setting!$B$8,Setting!$B$8&lt;&gt;"")</xm:f>
            <x14:dxf>
              <fill>
                <patternFill>
                  <bgColor rgb="FFFFFFCC"/>
                </patternFill>
              </fill>
            </x14:dxf>
          </x14:cfRule>
          <x14:cfRule type="expression" priority="876" id="{5628AE32-C245-4DA1-B4EF-8E322B298B57}">
            <xm:f>AND($AM37=Setting!$B$7,Setting!$B$7&lt;&gt;"")</xm:f>
            <x14:dxf>
              <fill>
                <patternFill>
                  <bgColor rgb="FFFFEECC"/>
                </patternFill>
              </fill>
            </x14:dxf>
          </x14:cfRule>
          <x14:cfRule type="expression" priority="877" id="{615DB9F2-429B-4273-8CA0-B03BAEFB67C8}">
            <xm:f>AND($AM37=Setting!$B$6,Setting!$B$6&lt;&gt;"")</xm:f>
            <x14:dxf>
              <fill>
                <patternFill>
                  <bgColor rgb="FFF1E5DB"/>
                </patternFill>
              </fill>
            </x14:dxf>
          </x14:cfRule>
          <x14:cfRule type="expression" priority="878" id="{13954F4B-D044-4ACF-AD5E-E8433CC3BE91}">
            <xm:f>AND($AM37=Setting!$B$5,Setting!$B$5&lt;&gt;"")</xm:f>
            <x14:dxf>
              <fill>
                <patternFill>
                  <bgColor rgb="FFFFCCCC"/>
                </patternFill>
              </fill>
            </x14:dxf>
          </x14:cfRule>
          <xm:sqref>AL37:AM40 AL68:AM125 AL44:AM54 AL56:AM66</xm:sqref>
        </x14:conditionalFormatting>
        <x14:conditionalFormatting xmlns:xm="http://schemas.microsoft.com/office/excel/2006/main">
          <x14:cfRule type="expression" priority="834" id="{61C0DE61-B7BF-4A82-9198-191F3513E6C7}">
            <xm:f>AND($AO37=Setting!$B$19,Setting!$B$19&lt;&gt;"")</xm:f>
            <x14:dxf>
              <fill>
                <patternFill>
                  <bgColor rgb="FFFFCCDD"/>
                </patternFill>
              </fill>
            </x14:dxf>
          </x14:cfRule>
          <x14:cfRule type="expression" priority="835" id="{4666969F-48E4-4AD8-A2D7-FED441A04B44}">
            <xm:f>AND($AO37=Setting!$B$18,Setting!$B$18&lt;&gt;"")</xm:f>
            <x14:dxf>
              <fill>
                <patternFill>
                  <bgColor rgb="FFF7D4EB"/>
                </patternFill>
              </fill>
            </x14:dxf>
          </x14:cfRule>
          <x14:cfRule type="expression" priority="836" id="{0C74A73F-1FBF-4A22-8EAE-13AC4A761613}">
            <xm:f>AND($AO37=Setting!$B$17,Setting!$B$17&lt;&gt;"")</xm:f>
            <x14:dxf>
              <fill>
                <patternFill>
                  <bgColor rgb="FFFFCCFF"/>
                </patternFill>
              </fill>
            </x14:dxf>
          </x14:cfRule>
          <x14:cfRule type="expression" priority="837" id="{E2B090EA-8FC6-4874-8255-27AC8D894B13}">
            <xm:f>AND($AO37=Setting!$B$16,Setting!$B$16&lt;&gt;"")</xm:f>
            <x14:dxf>
              <fill>
                <patternFill>
                  <bgColor rgb="FFEECCFF"/>
                </patternFill>
              </fill>
            </x14:dxf>
          </x14:cfRule>
          <x14:cfRule type="expression" priority="838" id="{64FCA051-1655-40B7-81E1-0A5D1382B68F}">
            <xm:f>AND($AO37=Setting!$B$15,Setting!$B$15&lt;&gt;"")</xm:f>
            <x14:dxf>
              <fill>
                <patternFill>
                  <bgColor rgb="FFD6D6F5"/>
                </patternFill>
              </fill>
            </x14:dxf>
          </x14:cfRule>
          <x14:cfRule type="expression" priority="839" id="{257DA348-C45B-4A6A-8ED1-660C0A244EE9}">
            <xm:f>AND($AO37=Setting!$B$14,Setting!$B$14&lt;&gt;"")</xm:f>
            <x14:dxf>
              <fill>
                <patternFill>
                  <bgColor rgb="FFCCDDFF"/>
                </patternFill>
              </fill>
            </x14:dxf>
          </x14:cfRule>
          <x14:cfRule type="expression" priority="840" id="{B4ED5F78-0085-4366-82E1-6BE9F167523D}">
            <xm:f>AND($AO37=Setting!$B$13,Setting!$B$13&lt;&gt;"")</xm:f>
            <x14:dxf>
              <fill>
                <patternFill>
                  <bgColor rgb="FFCCEEFF"/>
                </patternFill>
              </fill>
            </x14:dxf>
          </x14:cfRule>
          <x14:cfRule type="expression" priority="841" id="{69CA2993-123C-47C6-BDC9-23DB25F32C1F}">
            <xm:f>AND($AO37=Setting!$B$12,Setting!$B$12&lt;&gt;"")</xm:f>
            <x14:dxf>
              <fill>
                <patternFill>
                  <bgColor rgb="FFCFFCFC"/>
                </patternFill>
              </fill>
            </x14:dxf>
          </x14:cfRule>
          <x14:cfRule type="expression" priority="842" id="{05FAD800-4CCF-415A-BD96-B1C5983EBA54}">
            <xm:f>AND($AO37=Setting!$B$11,Setting!$B$11&lt;&gt;"")</xm:f>
            <x14:dxf>
              <fill>
                <patternFill>
                  <bgColor rgb="FFCCFFDD"/>
                </patternFill>
              </fill>
            </x14:dxf>
          </x14:cfRule>
          <x14:cfRule type="expression" priority="843" id="{38825254-E127-489B-A615-D71684610ACC}">
            <xm:f>AND($AO37=Setting!$B$10,Setting!$B$10&lt;&gt;"")</xm:f>
            <x14:dxf>
              <fill>
                <patternFill>
                  <bgColor rgb="FFDDFFCC"/>
                </patternFill>
              </fill>
            </x14:dxf>
          </x14:cfRule>
          <x14:cfRule type="expression" priority="844" id="{8759EFE5-6209-4114-9729-A352D3F73E4F}">
            <xm:f>AND($AO37=Setting!$B$9,Setting!$B$9&lt;&gt;"")</xm:f>
            <x14:dxf>
              <fill>
                <patternFill>
                  <bgColor rgb="FFEEFFCC"/>
                </patternFill>
              </fill>
            </x14:dxf>
          </x14:cfRule>
          <x14:cfRule type="expression" priority="845" id="{67B77574-E7A6-456A-B296-FCE969C11FE1}">
            <xm:f>AND($AO37=Setting!$B$8,Setting!$B$8&lt;&gt;"")</xm:f>
            <x14:dxf>
              <fill>
                <patternFill>
                  <bgColor rgb="FFFFFFCC"/>
                </patternFill>
              </fill>
            </x14:dxf>
          </x14:cfRule>
          <x14:cfRule type="expression" priority="846" id="{EAAFF3AD-5277-4514-84F8-7770256E4470}">
            <xm:f>AND($AO37=Setting!$B$7,Setting!$B$7&lt;&gt;"")</xm:f>
            <x14:dxf>
              <fill>
                <patternFill>
                  <bgColor rgb="FFFFEECC"/>
                </patternFill>
              </fill>
            </x14:dxf>
          </x14:cfRule>
          <x14:cfRule type="expression" priority="847" id="{1DB97C83-FFA0-458C-8C29-49C72856DE86}">
            <xm:f>AND($AO37=Setting!$B$6,Setting!$B$6&lt;&gt;"")</xm:f>
            <x14:dxf>
              <fill>
                <patternFill>
                  <bgColor rgb="FFF1E5DB"/>
                </patternFill>
              </fill>
            </x14:dxf>
          </x14:cfRule>
          <x14:cfRule type="expression" priority="848" id="{53383349-061D-40A8-B5FB-894C6EF4F999}">
            <xm:f>AND($AO37=Setting!$B$5,Setting!$B$5&lt;&gt;"")</xm:f>
            <x14:dxf>
              <fill>
                <patternFill>
                  <bgColor rgb="FFFFCCCC"/>
                </patternFill>
              </fill>
            </x14:dxf>
          </x14:cfRule>
          <xm:sqref>AN37:AO40 AN68:AO125 AN44:AO54 AN56:AO66</xm:sqref>
        </x14:conditionalFormatting>
        <x14:conditionalFormatting xmlns:xm="http://schemas.microsoft.com/office/excel/2006/main">
          <x14:cfRule type="expression" priority="804" id="{6B1F35D2-CCCF-4C76-8B72-F2B1DB13A362}">
            <xm:f>AND($AQ37=Setting!$B$19,Setting!$B$19&lt;&gt;"")</xm:f>
            <x14:dxf>
              <fill>
                <patternFill>
                  <bgColor rgb="FFFFCCDD"/>
                </patternFill>
              </fill>
            </x14:dxf>
          </x14:cfRule>
          <x14:cfRule type="expression" priority="805" id="{E1C98ADB-97AF-4E5A-99F1-2E7D4828080E}">
            <xm:f>AND($AQ37=Setting!$B$18,Setting!$B$18&lt;&gt;"")</xm:f>
            <x14:dxf>
              <fill>
                <patternFill>
                  <bgColor rgb="FFF7D4EB"/>
                </patternFill>
              </fill>
            </x14:dxf>
          </x14:cfRule>
          <x14:cfRule type="expression" priority="806" id="{386FA2F2-FDB6-4EFD-BCC9-6D86D8C43C1B}">
            <xm:f>AND($AQ37=Setting!$B$17,Setting!$B$17&lt;&gt;"")</xm:f>
            <x14:dxf>
              <fill>
                <patternFill>
                  <bgColor rgb="FFFFCCFF"/>
                </patternFill>
              </fill>
            </x14:dxf>
          </x14:cfRule>
          <x14:cfRule type="expression" priority="807" id="{EA7071F5-B6C7-4C4C-AD07-E1916B89BFE0}">
            <xm:f>AND($AQ37=Setting!$B$16,Setting!$B$16&lt;&gt;"")</xm:f>
            <x14:dxf>
              <fill>
                <patternFill>
                  <bgColor rgb="FFEECCFF"/>
                </patternFill>
              </fill>
            </x14:dxf>
          </x14:cfRule>
          <x14:cfRule type="expression" priority="808" id="{8873F919-5319-4E60-8E9D-1EBADE3D50E2}">
            <xm:f>AND($AQ37=Setting!$B$15,Setting!$B$15&lt;&gt;"")</xm:f>
            <x14:dxf>
              <fill>
                <patternFill>
                  <bgColor rgb="FFD6D6F5"/>
                </patternFill>
              </fill>
            </x14:dxf>
          </x14:cfRule>
          <x14:cfRule type="expression" priority="809" id="{C3C4AE81-AA1B-49AA-BB8C-B9A811F5E2C4}">
            <xm:f>AND($AQ37=Setting!$B$14,Setting!$B$14&lt;&gt;"")</xm:f>
            <x14:dxf>
              <fill>
                <patternFill>
                  <bgColor rgb="FFCCDDFF"/>
                </patternFill>
              </fill>
            </x14:dxf>
          </x14:cfRule>
          <x14:cfRule type="expression" priority="810" id="{F1191642-AB1D-4633-A2D0-6E12FDE1B619}">
            <xm:f>AND($AQ37=Setting!$B$13,Setting!$B$13&lt;&gt;"")</xm:f>
            <x14:dxf>
              <fill>
                <patternFill>
                  <bgColor rgb="FFCCEEFF"/>
                </patternFill>
              </fill>
            </x14:dxf>
          </x14:cfRule>
          <x14:cfRule type="expression" priority="811" id="{73C1EA82-7D26-49ED-B1EA-EC630CDA3EEB}">
            <xm:f>AND($AQ37=Setting!$B$12,Setting!$B$12&lt;&gt;"")</xm:f>
            <x14:dxf>
              <fill>
                <patternFill>
                  <bgColor rgb="FFCFFCFC"/>
                </patternFill>
              </fill>
            </x14:dxf>
          </x14:cfRule>
          <x14:cfRule type="expression" priority="812" id="{13D155FE-B547-4126-810A-6D1080E359F4}">
            <xm:f>AND($AQ37=Setting!$B$11,Setting!$B$11&lt;&gt;"")</xm:f>
            <x14:dxf>
              <fill>
                <patternFill>
                  <bgColor rgb="FFCCFFDD"/>
                </patternFill>
              </fill>
            </x14:dxf>
          </x14:cfRule>
          <x14:cfRule type="expression" priority="813" id="{952A037F-6E82-4D87-92B5-7B5BC451A540}">
            <xm:f>AND($AQ37=Setting!$B$10,Setting!$B$10&lt;&gt;"")</xm:f>
            <x14:dxf>
              <fill>
                <patternFill>
                  <bgColor rgb="FFDDFFCC"/>
                </patternFill>
              </fill>
            </x14:dxf>
          </x14:cfRule>
          <x14:cfRule type="expression" priority="814" id="{7D5BBF67-0AE8-4DDF-9435-644CA75BC402}">
            <xm:f>AND($AQ37=Setting!$B$9,Setting!$B$9&lt;&gt;"")</xm:f>
            <x14:dxf>
              <fill>
                <patternFill>
                  <bgColor rgb="FFEEFFCC"/>
                </patternFill>
              </fill>
            </x14:dxf>
          </x14:cfRule>
          <x14:cfRule type="expression" priority="815" id="{5D04837F-906F-47D0-A409-1C7B4D1C13E9}">
            <xm:f>AND($AQ37=Setting!$B$8,Setting!$B$8&lt;&gt;"")</xm:f>
            <x14:dxf>
              <fill>
                <patternFill>
                  <bgColor rgb="FFFFFFCC"/>
                </patternFill>
              </fill>
            </x14:dxf>
          </x14:cfRule>
          <x14:cfRule type="expression" priority="816" id="{2C47EA74-AC81-490A-8478-24B8D311959B}">
            <xm:f>AND($AQ37=Setting!$B$7,Setting!$B$7&lt;&gt;"")</xm:f>
            <x14:dxf>
              <fill>
                <patternFill>
                  <bgColor rgb="FFFFEECC"/>
                </patternFill>
              </fill>
            </x14:dxf>
          </x14:cfRule>
          <x14:cfRule type="expression" priority="817" id="{917467DF-30F1-48E0-A1A6-7AA78AB45F76}">
            <xm:f>AND($AQ37=Setting!$B$6,Setting!$B$6&lt;&gt;"")</xm:f>
            <x14:dxf>
              <fill>
                <patternFill>
                  <bgColor rgb="FFF1E5DB"/>
                </patternFill>
              </fill>
            </x14:dxf>
          </x14:cfRule>
          <x14:cfRule type="expression" priority="818" id="{2865880E-938C-46DA-816C-40EA85A8DE45}">
            <xm:f>AND($AQ37=Setting!$B$5,Setting!$B$5&lt;&gt;"")</xm:f>
            <x14:dxf>
              <fill>
                <patternFill>
                  <bgColor rgb="FFFFCCCC"/>
                </patternFill>
              </fill>
            </x14:dxf>
          </x14:cfRule>
          <xm:sqref>AP37:AQ40 AP68:AQ125 AP44:AQ54 AP56:AQ66</xm:sqref>
        </x14:conditionalFormatting>
        <x14:conditionalFormatting xmlns:xm="http://schemas.microsoft.com/office/excel/2006/main">
          <x14:cfRule type="expression" priority="774" id="{174717F0-7490-4B2D-B60F-55C23DCC765A}">
            <xm:f>AND($AS37=Setting!$B$19,Setting!$B$19&lt;&gt;"")</xm:f>
            <x14:dxf>
              <fill>
                <patternFill>
                  <bgColor rgb="FFFFCCDD"/>
                </patternFill>
              </fill>
            </x14:dxf>
          </x14:cfRule>
          <x14:cfRule type="expression" priority="775" id="{5FA43489-1CC1-4A4B-8D12-E87FF38C334F}">
            <xm:f>AND($AS37=Setting!$B$18,Setting!$B$18&lt;&gt;"")</xm:f>
            <x14:dxf>
              <fill>
                <patternFill>
                  <bgColor rgb="FFF7D4EB"/>
                </patternFill>
              </fill>
            </x14:dxf>
          </x14:cfRule>
          <x14:cfRule type="expression" priority="776" id="{A02722A5-5DD6-4835-87CB-6472F6C99574}">
            <xm:f>AND($AS37=Setting!$B$17,Setting!$B$17&lt;&gt;"")</xm:f>
            <x14:dxf>
              <fill>
                <patternFill>
                  <bgColor rgb="FFFFCCFF"/>
                </patternFill>
              </fill>
            </x14:dxf>
          </x14:cfRule>
          <x14:cfRule type="expression" priority="777" id="{41449AEE-D12F-4075-8C6A-1056093C858C}">
            <xm:f>AND($AS37=Setting!$B$16,Setting!$B$16&lt;&gt;"")</xm:f>
            <x14:dxf>
              <fill>
                <patternFill>
                  <bgColor rgb="FFEECCFF"/>
                </patternFill>
              </fill>
            </x14:dxf>
          </x14:cfRule>
          <x14:cfRule type="expression" priority="778" id="{E7E17D5D-B189-4824-A065-2E6846208325}">
            <xm:f>AND($AS37=Setting!$B$15,Setting!$B$15&lt;&gt;"")</xm:f>
            <x14:dxf>
              <fill>
                <patternFill>
                  <bgColor rgb="FFD6D6F5"/>
                </patternFill>
              </fill>
            </x14:dxf>
          </x14:cfRule>
          <x14:cfRule type="expression" priority="779" id="{CE2F5698-2D46-494C-8B7F-4D98D7C8AFBF}">
            <xm:f>AND($AS37=Setting!$B$14,Setting!$B$14&lt;&gt;"")</xm:f>
            <x14:dxf>
              <fill>
                <patternFill>
                  <bgColor rgb="FFCCDDFF"/>
                </patternFill>
              </fill>
            </x14:dxf>
          </x14:cfRule>
          <x14:cfRule type="expression" priority="780" id="{41E6E5B4-7543-40C6-A1D6-EAEE52387FEB}">
            <xm:f>AND($AS37=Setting!$B$13,Setting!$B$13&lt;&gt;"")</xm:f>
            <x14:dxf>
              <fill>
                <patternFill>
                  <bgColor rgb="FFCCEEFF"/>
                </patternFill>
              </fill>
            </x14:dxf>
          </x14:cfRule>
          <x14:cfRule type="expression" priority="781" id="{CE539118-6787-462B-95AA-7A981BD67498}">
            <xm:f>AND($AS37=Setting!$B$12,Setting!$B$12&lt;&gt;"")</xm:f>
            <x14:dxf>
              <fill>
                <patternFill>
                  <bgColor rgb="FFCFFCFC"/>
                </patternFill>
              </fill>
            </x14:dxf>
          </x14:cfRule>
          <x14:cfRule type="expression" priority="782" id="{45C9930E-DD2F-4AD4-A592-D86B851E1EB0}">
            <xm:f>AND($AS37=Setting!$B$11,Setting!$B$11&lt;&gt;"")</xm:f>
            <x14:dxf>
              <fill>
                <patternFill>
                  <bgColor rgb="FFCCFFDD"/>
                </patternFill>
              </fill>
            </x14:dxf>
          </x14:cfRule>
          <x14:cfRule type="expression" priority="783" id="{53BE48A9-4AD2-4985-A41B-DB14518264DC}">
            <xm:f>AND($AS37=Setting!$B$10,Setting!$B$10&lt;&gt;"")</xm:f>
            <x14:dxf>
              <fill>
                <patternFill>
                  <bgColor rgb="FFDDFFCC"/>
                </patternFill>
              </fill>
            </x14:dxf>
          </x14:cfRule>
          <x14:cfRule type="expression" priority="784" id="{E8D43EF2-8683-471F-8BE1-25A533F60E37}">
            <xm:f>AND($AS37=Setting!$B$9,Setting!$B$9&lt;&gt;"")</xm:f>
            <x14:dxf>
              <fill>
                <patternFill>
                  <bgColor rgb="FFEEFFCC"/>
                </patternFill>
              </fill>
            </x14:dxf>
          </x14:cfRule>
          <x14:cfRule type="expression" priority="785" id="{8FDDA1D0-FF84-465A-B6BE-32371C60CE58}">
            <xm:f>AND($AS37=Setting!$B$8,Setting!$B$8&lt;&gt;"")</xm:f>
            <x14:dxf>
              <fill>
                <patternFill>
                  <bgColor rgb="FFFFFFCC"/>
                </patternFill>
              </fill>
            </x14:dxf>
          </x14:cfRule>
          <x14:cfRule type="expression" priority="786" id="{FE770A29-A414-4B1F-9B5C-DF8953E5B386}">
            <xm:f>AND($AS37=Setting!$B$7,Setting!$B$7&lt;&gt;"")</xm:f>
            <x14:dxf>
              <fill>
                <patternFill>
                  <bgColor rgb="FFFFEECC"/>
                </patternFill>
              </fill>
            </x14:dxf>
          </x14:cfRule>
          <x14:cfRule type="expression" priority="787" id="{23F60366-539D-4FF4-BA6B-27E287CDC9C1}">
            <xm:f>AND($AS37=Setting!$B$6,Setting!$B$6&lt;&gt;"")</xm:f>
            <x14:dxf>
              <fill>
                <patternFill>
                  <bgColor rgb="FFF1E5DB"/>
                </patternFill>
              </fill>
            </x14:dxf>
          </x14:cfRule>
          <x14:cfRule type="expression" priority="788" id="{26B02C47-799B-4436-AB43-28702121D4F0}">
            <xm:f>AND($AS37=Setting!$B$5,Setting!$B$5&lt;&gt;"")</xm:f>
            <x14:dxf>
              <fill>
                <patternFill>
                  <bgColor rgb="FFFFCCCC"/>
                </patternFill>
              </fill>
            </x14:dxf>
          </x14:cfRule>
          <xm:sqref>AR37:AS40 AR68:AS125 AR44:AS54 AR56:AS66</xm:sqref>
        </x14:conditionalFormatting>
        <x14:conditionalFormatting xmlns:xm="http://schemas.microsoft.com/office/excel/2006/main">
          <x14:cfRule type="expression" priority="744" id="{AADBEF81-7268-4D1F-8D71-D26A44E4BCD3}">
            <xm:f>AND($AU37=Setting!$B$19,Setting!$B$19&lt;&gt;"")</xm:f>
            <x14:dxf>
              <fill>
                <patternFill>
                  <bgColor rgb="FFFFCCDD"/>
                </patternFill>
              </fill>
            </x14:dxf>
          </x14:cfRule>
          <x14:cfRule type="expression" priority="745" id="{8BE24870-7255-4B44-A81F-8E55A94F72E3}">
            <xm:f>AND($AU37=Setting!$B$18,Setting!$B$18&lt;&gt;"")</xm:f>
            <x14:dxf>
              <fill>
                <patternFill>
                  <bgColor rgb="FFF7D4EB"/>
                </patternFill>
              </fill>
            </x14:dxf>
          </x14:cfRule>
          <x14:cfRule type="expression" priority="746" id="{C8CA6F3D-1685-4A99-A8F6-407B85DA5050}">
            <xm:f>AND($AU37=Setting!$B$17,Setting!$B$17&lt;&gt;"")</xm:f>
            <x14:dxf>
              <fill>
                <patternFill>
                  <bgColor rgb="FFFFCCFF"/>
                </patternFill>
              </fill>
            </x14:dxf>
          </x14:cfRule>
          <x14:cfRule type="expression" priority="747" id="{D90CEBEE-58E4-40BA-A3D1-5FC68699A275}">
            <xm:f>AND($AU37=Setting!$B$16,Setting!$B$16&lt;&gt;"")</xm:f>
            <x14:dxf>
              <fill>
                <patternFill>
                  <bgColor rgb="FFEECCFF"/>
                </patternFill>
              </fill>
            </x14:dxf>
          </x14:cfRule>
          <x14:cfRule type="expression" priority="748" id="{06344122-ACCC-4748-AFC5-8220DDA599A2}">
            <xm:f>AND($AU37=Setting!$B$15,Setting!$B$15&lt;&gt;"")</xm:f>
            <x14:dxf>
              <fill>
                <patternFill>
                  <bgColor rgb="FFD6D6F5"/>
                </patternFill>
              </fill>
            </x14:dxf>
          </x14:cfRule>
          <x14:cfRule type="expression" priority="749" id="{7AEECE30-EC12-4EFD-91B4-8623BE088719}">
            <xm:f>AND($AU37=Setting!$B$14,Setting!$B$14&lt;&gt;"")</xm:f>
            <x14:dxf>
              <fill>
                <patternFill>
                  <bgColor rgb="FFCCDDFF"/>
                </patternFill>
              </fill>
            </x14:dxf>
          </x14:cfRule>
          <x14:cfRule type="expression" priority="750" id="{40193148-A9C1-44CE-BE93-DACAF7E61D08}">
            <xm:f>AND($AU37=Setting!$B$13,Setting!$B$13&lt;&gt;"")</xm:f>
            <x14:dxf>
              <fill>
                <patternFill>
                  <bgColor rgb="FFCCEEFF"/>
                </patternFill>
              </fill>
            </x14:dxf>
          </x14:cfRule>
          <x14:cfRule type="expression" priority="751" id="{6A6DF1CF-BF8B-472D-8EE4-A3F970AEA542}">
            <xm:f>AND($AU37=Setting!$B$12,Setting!$B$12&lt;&gt;"")</xm:f>
            <x14:dxf>
              <fill>
                <patternFill>
                  <bgColor rgb="FFCFFCFC"/>
                </patternFill>
              </fill>
            </x14:dxf>
          </x14:cfRule>
          <x14:cfRule type="expression" priority="752" id="{CAB60867-0890-45B1-AE71-945370D59D66}">
            <xm:f>AND($AU37=Setting!$B$11,Setting!$B$11&lt;&gt;"")</xm:f>
            <x14:dxf>
              <fill>
                <patternFill>
                  <bgColor rgb="FFCCFFDD"/>
                </patternFill>
              </fill>
            </x14:dxf>
          </x14:cfRule>
          <x14:cfRule type="expression" priority="753" id="{80CBC47F-86DA-4446-B8F3-D293D0DF6EF2}">
            <xm:f>AND($AU37=Setting!$B$10,Setting!$B$10&lt;&gt;"")</xm:f>
            <x14:dxf>
              <fill>
                <patternFill>
                  <bgColor rgb="FFDDFFCC"/>
                </patternFill>
              </fill>
            </x14:dxf>
          </x14:cfRule>
          <x14:cfRule type="expression" priority="754" id="{9046FD33-CF95-4F54-BA5A-622A4469BA5A}">
            <xm:f>AND($AU37=Setting!$B$9,Setting!$B$9&lt;&gt;"")</xm:f>
            <x14:dxf>
              <fill>
                <patternFill>
                  <bgColor rgb="FFEEFFCC"/>
                </patternFill>
              </fill>
            </x14:dxf>
          </x14:cfRule>
          <x14:cfRule type="expression" priority="755" id="{40987DB4-47EF-473A-AD36-934541098294}">
            <xm:f>AND($AU37=Setting!$B$8,Setting!$B$8&lt;&gt;"")</xm:f>
            <x14:dxf>
              <fill>
                <patternFill>
                  <bgColor rgb="FFFFFFCC"/>
                </patternFill>
              </fill>
            </x14:dxf>
          </x14:cfRule>
          <x14:cfRule type="expression" priority="756" id="{BE79C8DC-73B3-4D59-A6AA-F66FBF6C702B}">
            <xm:f>AND($AU37=Setting!$B$7,Setting!$B$7&lt;&gt;"")</xm:f>
            <x14:dxf>
              <fill>
                <patternFill>
                  <bgColor rgb="FFFFEECC"/>
                </patternFill>
              </fill>
            </x14:dxf>
          </x14:cfRule>
          <x14:cfRule type="expression" priority="757" id="{74648352-4D59-4C76-A849-04F379A10014}">
            <xm:f>AND($AU37=Setting!$B$6,Setting!$B$6&lt;&gt;"")</xm:f>
            <x14:dxf>
              <fill>
                <patternFill>
                  <bgColor rgb="FFF1E5DB"/>
                </patternFill>
              </fill>
            </x14:dxf>
          </x14:cfRule>
          <x14:cfRule type="expression" priority="758" id="{4660F5C0-4089-4827-9BE0-DA370B9AF6A2}">
            <xm:f>AND($AU37=Setting!$B$5,Setting!$B$5&lt;&gt;"")</xm:f>
            <x14:dxf>
              <fill>
                <patternFill>
                  <bgColor rgb="FFFFCCCC"/>
                </patternFill>
              </fill>
            </x14:dxf>
          </x14:cfRule>
          <xm:sqref>AT37:AU40 AT68:AU125 AT44:AU54 AT56:AU66</xm:sqref>
        </x14:conditionalFormatting>
        <x14:conditionalFormatting xmlns:xm="http://schemas.microsoft.com/office/excel/2006/main">
          <x14:cfRule type="expression" priority="714" id="{6A90D422-C26A-450D-91B5-2E4579D7CD49}">
            <xm:f>AND($AW37=Setting!$B$19,Setting!$B$19&lt;&gt;"")</xm:f>
            <x14:dxf>
              <fill>
                <patternFill>
                  <bgColor rgb="FFFFCCDD"/>
                </patternFill>
              </fill>
            </x14:dxf>
          </x14:cfRule>
          <x14:cfRule type="expression" priority="715" id="{D9CC28C7-B1D5-48EC-ADAF-F3829D1281DA}">
            <xm:f>AND($AW37=Setting!$B$18,Setting!$B$18&lt;&gt;"")</xm:f>
            <x14:dxf>
              <fill>
                <patternFill>
                  <bgColor rgb="FFF7D4EB"/>
                </patternFill>
              </fill>
            </x14:dxf>
          </x14:cfRule>
          <x14:cfRule type="expression" priority="716" id="{E8C848DA-C22C-446F-927F-B1B0042BEBE9}">
            <xm:f>AND($AW37=Setting!$B$17,Setting!$B$17&lt;&gt;"")</xm:f>
            <x14:dxf>
              <fill>
                <patternFill>
                  <bgColor rgb="FFFFCCFF"/>
                </patternFill>
              </fill>
            </x14:dxf>
          </x14:cfRule>
          <x14:cfRule type="expression" priority="717" id="{03691995-5B3B-4A98-B897-DA795F2395B8}">
            <xm:f>AND($AW37=Setting!$B$16,Setting!$B$16&lt;&gt;"")</xm:f>
            <x14:dxf>
              <fill>
                <patternFill>
                  <bgColor rgb="FFEECCFF"/>
                </patternFill>
              </fill>
            </x14:dxf>
          </x14:cfRule>
          <x14:cfRule type="expression" priority="718" id="{0E0D9588-2B67-4004-85A9-B36EBE63B3D8}">
            <xm:f>AND($AW37=Setting!$B$15,Setting!$B$15&lt;&gt;"")</xm:f>
            <x14:dxf>
              <fill>
                <patternFill>
                  <bgColor rgb="FFD6D6F5"/>
                </patternFill>
              </fill>
            </x14:dxf>
          </x14:cfRule>
          <x14:cfRule type="expression" priority="719" id="{2012F3F2-53D3-4B75-A153-7B08EDA6842F}">
            <xm:f>AND($AW37=Setting!$B$14,Setting!$B$14&lt;&gt;"")</xm:f>
            <x14:dxf>
              <fill>
                <patternFill>
                  <bgColor rgb="FFCCDDFF"/>
                </patternFill>
              </fill>
            </x14:dxf>
          </x14:cfRule>
          <x14:cfRule type="expression" priority="720" id="{5D18A90F-84AC-4C57-BF44-A0A49DEE8BFC}">
            <xm:f>AND($AW37=Setting!$B$13,Setting!$B$13&lt;&gt;"")</xm:f>
            <x14:dxf>
              <fill>
                <patternFill>
                  <bgColor rgb="FFCCEEFF"/>
                </patternFill>
              </fill>
            </x14:dxf>
          </x14:cfRule>
          <x14:cfRule type="expression" priority="721" id="{6241A411-2B40-4E85-A173-2836AB33CCC8}">
            <xm:f>AND($AW37=Setting!$B$12,Setting!$B$12&lt;&gt;"")</xm:f>
            <x14:dxf>
              <fill>
                <patternFill>
                  <bgColor rgb="FFCFFCFC"/>
                </patternFill>
              </fill>
            </x14:dxf>
          </x14:cfRule>
          <x14:cfRule type="expression" priority="722" id="{D1A2D0C3-28AE-4D85-96B7-C1B3813090D4}">
            <xm:f>AND($AW37=Setting!$B$11,Setting!$B$11&lt;&gt;"")</xm:f>
            <x14:dxf>
              <fill>
                <patternFill>
                  <bgColor rgb="FFCCFFDD"/>
                </patternFill>
              </fill>
            </x14:dxf>
          </x14:cfRule>
          <x14:cfRule type="expression" priority="723" id="{1D285E15-87C6-4518-98EF-0B51F59C17F4}">
            <xm:f>AND($AW37=Setting!$B$10,Setting!$B$10&lt;&gt;"")</xm:f>
            <x14:dxf>
              <fill>
                <patternFill>
                  <bgColor rgb="FFDDFFCC"/>
                </patternFill>
              </fill>
            </x14:dxf>
          </x14:cfRule>
          <x14:cfRule type="expression" priority="724" id="{E9C0B708-F366-4DE5-B581-F003704253C4}">
            <xm:f>AND($AW37=Setting!$B$9,Setting!$B$9&lt;&gt;"")</xm:f>
            <x14:dxf>
              <fill>
                <patternFill>
                  <bgColor rgb="FFEEFFCC"/>
                </patternFill>
              </fill>
            </x14:dxf>
          </x14:cfRule>
          <x14:cfRule type="expression" priority="725" id="{09AA5E8B-C0FD-4F45-87D9-C4EF56597140}">
            <xm:f>AND($AW37=Setting!$B$8,Setting!$B$8&lt;&gt;"")</xm:f>
            <x14:dxf>
              <fill>
                <patternFill>
                  <bgColor rgb="FFFFFFCC"/>
                </patternFill>
              </fill>
            </x14:dxf>
          </x14:cfRule>
          <x14:cfRule type="expression" priority="726" id="{37C63A4E-E738-4ADB-AA02-194A1A50C601}">
            <xm:f>AND($AW37=Setting!$B$7,Setting!$B$7&lt;&gt;"")</xm:f>
            <x14:dxf>
              <fill>
                <patternFill>
                  <bgColor rgb="FFFFEECC"/>
                </patternFill>
              </fill>
            </x14:dxf>
          </x14:cfRule>
          <x14:cfRule type="expression" priority="727" id="{A2A71006-6F6B-4A15-8736-22519C3CA36A}">
            <xm:f>AND($AW37=Setting!$B$6,Setting!$B$6&lt;&gt;"")</xm:f>
            <x14:dxf>
              <fill>
                <patternFill>
                  <bgColor rgb="FFF1E5DB"/>
                </patternFill>
              </fill>
            </x14:dxf>
          </x14:cfRule>
          <x14:cfRule type="expression" priority="728" id="{9F54729E-5E6F-4EA9-896F-AC9549EE9F89}">
            <xm:f>AND($AW37=Setting!$B$5,Setting!$B$5&lt;&gt;"")</xm:f>
            <x14:dxf>
              <fill>
                <patternFill>
                  <bgColor rgb="FFFFCCCC"/>
                </patternFill>
              </fill>
            </x14:dxf>
          </x14:cfRule>
          <xm:sqref>AV37:AW40 AV68:AW125 AV44:AW54 AV56:AW66</xm:sqref>
        </x14:conditionalFormatting>
        <x14:conditionalFormatting xmlns:xm="http://schemas.microsoft.com/office/excel/2006/main">
          <x14:cfRule type="expression" priority="684" id="{85A9CCDD-86F1-46CF-8FD3-74FE0591CC5B}">
            <xm:f>AND($AY37=Setting!$B$19,Setting!$B$19&lt;&gt;"")</xm:f>
            <x14:dxf>
              <fill>
                <patternFill>
                  <bgColor rgb="FFFFCCDD"/>
                </patternFill>
              </fill>
            </x14:dxf>
          </x14:cfRule>
          <x14:cfRule type="expression" priority="685" id="{85F3A471-21E7-4735-A906-A701E5C57C02}">
            <xm:f>AND($AY37=Setting!$B$18,Setting!$B$18&lt;&gt;"")</xm:f>
            <x14:dxf>
              <fill>
                <patternFill>
                  <bgColor rgb="FFF7D4EB"/>
                </patternFill>
              </fill>
            </x14:dxf>
          </x14:cfRule>
          <x14:cfRule type="expression" priority="686" id="{225FE917-756F-41A8-8DDB-06E257B68C21}">
            <xm:f>AND($AY37=Setting!$B$17,Setting!$B$17&lt;&gt;"")</xm:f>
            <x14:dxf>
              <fill>
                <patternFill>
                  <bgColor rgb="FFFFCCFF"/>
                </patternFill>
              </fill>
            </x14:dxf>
          </x14:cfRule>
          <x14:cfRule type="expression" priority="687" id="{7060950F-7FB9-4C65-A873-A12AE87493CF}">
            <xm:f>AND($AY37=Setting!$B$16,Setting!$B$16&lt;&gt;"")</xm:f>
            <x14:dxf>
              <fill>
                <patternFill>
                  <bgColor rgb="FFEECCFF"/>
                </patternFill>
              </fill>
            </x14:dxf>
          </x14:cfRule>
          <x14:cfRule type="expression" priority="688" id="{9EC84456-8F39-489E-916B-50D38652B4E0}">
            <xm:f>AND($AY37=Setting!$B$15,Setting!$B$15&lt;&gt;"")</xm:f>
            <x14:dxf>
              <fill>
                <patternFill>
                  <bgColor rgb="FFD6D6F5"/>
                </patternFill>
              </fill>
            </x14:dxf>
          </x14:cfRule>
          <x14:cfRule type="expression" priority="689" id="{1E4A9DDA-8054-40D2-ACE5-67C5A5494EBD}">
            <xm:f>AND($AY37=Setting!$B$14,Setting!$B$14&lt;&gt;"")</xm:f>
            <x14:dxf>
              <fill>
                <patternFill>
                  <bgColor rgb="FFCCDDFF"/>
                </patternFill>
              </fill>
            </x14:dxf>
          </x14:cfRule>
          <x14:cfRule type="expression" priority="690" id="{718C5339-5CB0-4CA7-A9FF-E4509AFEADC9}">
            <xm:f>AND($AY37=Setting!$B$13,Setting!$B$13&lt;&gt;"")</xm:f>
            <x14:dxf>
              <fill>
                <patternFill>
                  <bgColor rgb="FFCCEEFF"/>
                </patternFill>
              </fill>
            </x14:dxf>
          </x14:cfRule>
          <x14:cfRule type="expression" priority="691" id="{3BED071E-6A76-4133-BF4E-53B1298A7672}">
            <xm:f>AND($AY37=Setting!$B$12,Setting!$B$12&lt;&gt;"")</xm:f>
            <x14:dxf>
              <fill>
                <patternFill>
                  <bgColor rgb="FFCFFCFC"/>
                </patternFill>
              </fill>
            </x14:dxf>
          </x14:cfRule>
          <x14:cfRule type="expression" priority="692" id="{B9095C29-9F06-4B91-B35B-73523A5DE1CA}">
            <xm:f>AND($AY37=Setting!$B$11,Setting!$B$11&lt;&gt;"")</xm:f>
            <x14:dxf>
              <fill>
                <patternFill>
                  <bgColor rgb="FFCCFFDD"/>
                </patternFill>
              </fill>
            </x14:dxf>
          </x14:cfRule>
          <x14:cfRule type="expression" priority="693" id="{3AEAB994-D4CC-4B61-89AD-D4FBA877AEA0}">
            <xm:f>AND($AY37=Setting!$B$10,Setting!$B$10&lt;&gt;"")</xm:f>
            <x14:dxf>
              <fill>
                <patternFill>
                  <bgColor rgb="FFDDFFCC"/>
                </patternFill>
              </fill>
            </x14:dxf>
          </x14:cfRule>
          <x14:cfRule type="expression" priority="694" id="{9BD76D93-223C-4CDF-8885-E60D43127BA1}">
            <xm:f>AND($AY37=Setting!$B$9,Setting!$B$9&lt;&gt;"")</xm:f>
            <x14:dxf>
              <fill>
                <patternFill>
                  <bgColor rgb="FFEEFFCC"/>
                </patternFill>
              </fill>
            </x14:dxf>
          </x14:cfRule>
          <x14:cfRule type="expression" priority="695" id="{E64738F2-660D-44A2-9A5A-EC2C9317CD06}">
            <xm:f>AND($AY37=Setting!$B$8,Setting!$B$8&lt;&gt;"")</xm:f>
            <x14:dxf>
              <fill>
                <patternFill>
                  <bgColor rgb="FFFFFFCC"/>
                </patternFill>
              </fill>
            </x14:dxf>
          </x14:cfRule>
          <x14:cfRule type="expression" priority="696" id="{31EF1A8A-389B-40C5-B668-825105976E5E}">
            <xm:f>AND($AY37=Setting!$B$7,Setting!$B$7&lt;&gt;"")</xm:f>
            <x14:dxf>
              <fill>
                <patternFill>
                  <bgColor rgb="FFFFEECC"/>
                </patternFill>
              </fill>
            </x14:dxf>
          </x14:cfRule>
          <x14:cfRule type="expression" priority="697" id="{FA05C4A5-5E08-40F3-BA44-F255A1710470}">
            <xm:f>AND($AY37=Setting!$B$6,Setting!$B$6&lt;&gt;"")</xm:f>
            <x14:dxf>
              <fill>
                <patternFill>
                  <bgColor rgb="FFF1E5DB"/>
                </patternFill>
              </fill>
            </x14:dxf>
          </x14:cfRule>
          <x14:cfRule type="expression" priority="698" id="{5D30DA65-9A2A-4F10-8FF6-6254410373D4}">
            <xm:f>AND($AY37=Setting!$B$5,Setting!$B$5&lt;&gt;"")</xm:f>
            <x14:dxf>
              <fill>
                <patternFill>
                  <bgColor rgb="FFFFCCCC"/>
                </patternFill>
              </fill>
            </x14:dxf>
          </x14:cfRule>
          <xm:sqref>AX37:AY40 AX68:AY125 AX44:AY54 AX56:AY66</xm:sqref>
        </x14:conditionalFormatting>
        <x14:conditionalFormatting xmlns:xm="http://schemas.microsoft.com/office/excel/2006/main">
          <x14:cfRule type="expression" priority="654" id="{57124B81-648E-4F49-8F78-BF441C6FB69D}">
            <xm:f>AND($BA37=Setting!$B$19,Setting!$B$19&lt;&gt;"")</xm:f>
            <x14:dxf>
              <fill>
                <patternFill>
                  <bgColor rgb="FFFFCCDD"/>
                </patternFill>
              </fill>
            </x14:dxf>
          </x14:cfRule>
          <x14:cfRule type="expression" priority="655" id="{5D26ABE2-9EE9-472F-A180-83050B6CE357}">
            <xm:f>AND($BA37=Setting!$B$18,Setting!$B$18&lt;&gt;"")</xm:f>
            <x14:dxf>
              <fill>
                <patternFill>
                  <bgColor rgb="FFF7D4EB"/>
                </patternFill>
              </fill>
            </x14:dxf>
          </x14:cfRule>
          <x14:cfRule type="expression" priority="656" id="{548A9118-5A27-4D1C-8DDA-5A8C63ED0536}">
            <xm:f>AND($BA37=Setting!$B$17,Setting!$B$17&lt;&gt;"")</xm:f>
            <x14:dxf>
              <fill>
                <patternFill>
                  <bgColor rgb="FFFFCCFF"/>
                </patternFill>
              </fill>
            </x14:dxf>
          </x14:cfRule>
          <x14:cfRule type="expression" priority="657" id="{63873F83-56E1-430F-8279-834CBDC340F1}">
            <xm:f>AND($BA37=Setting!$B$16,Setting!$B$16&lt;&gt;"")</xm:f>
            <x14:dxf>
              <fill>
                <patternFill>
                  <bgColor rgb="FFEECCFF"/>
                </patternFill>
              </fill>
            </x14:dxf>
          </x14:cfRule>
          <x14:cfRule type="expression" priority="658" id="{D930B231-798B-4621-BED0-4866870C63C6}">
            <xm:f>AND($BA37=Setting!$B$15,Setting!$B$15&lt;&gt;"")</xm:f>
            <x14:dxf>
              <fill>
                <patternFill>
                  <bgColor rgb="FFD6D6F5"/>
                </patternFill>
              </fill>
            </x14:dxf>
          </x14:cfRule>
          <x14:cfRule type="expression" priority="659" id="{07E4BF6E-28DD-43EE-931B-125F369E2BF6}">
            <xm:f>AND($BA37=Setting!$B$14,Setting!$B$14&lt;&gt;"")</xm:f>
            <x14:dxf>
              <fill>
                <patternFill>
                  <bgColor rgb="FFCCDDFF"/>
                </patternFill>
              </fill>
            </x14:dxf>
          </x14:cfRule>
          <x14:cfRule type="expression" priority="660" id="{F6AD4DC2-5E50-4460-9FE7-68D4A76BF82B}">
            <xm:f>AND($BA37=Setting!$B$13,Setting!$B$13&lt;&gt;"")</xm:f>
            <x14:dxf>
              <fill>
                <patternFill>
                  <bgColor rgb="FFCCEEFF"/>
                </patternFill>
              </fill>
            </x14:dxf>
          </x14:cfRule>
          <x14:cfRule type="expression" priority="661" id="{B56EF225-284C-4537-B5D0-52F22F21F81F}">
            <xm:f>AND($BA37=Setting!$B$12,Setting!$B$12&lt;&gt;"")</xm:f>
            <x14:dxf>
              <fill>
                <patternFill>
                  <bgColor rgb="FFCFFCFC"/>
                </patternFill>
              </fill>
            </x14:dxf>
          </x14:cfRule>
          <x14:cfRule type="expression" priority="662" id="{41CB2554-6907-442D-8D2C-337A97F6C1DE}">
            <xm:f>AND($BA37=Setting!$B$11,Setting!$B$11&lt;&gt;"")</xm:f>
            <x14:dxf>
              <fill>
                <patternFill>
                  <bgColor rgb="FFCCFFDD"/>
                </patternFill>
              </fill>
            </x14:dxf>
          </x14:cfRule>
          <x14:cfRule type="expression" priority="663" id="{14C31088-E7F9-4AD3-82BA-F46BB425D76F}">
            <xm:f>AND($BA37=Setting!$B$10,Setting!$B$10&lt;&gt;"")</xm:f>
            <x14:dxf>
              <fill>
                <patternFill>
                  <bgColor rgb="FFDDFFCC"/>
                </patternFill>
              </fill>
            </x14:dxf>
          </x14:cfRule>
          <x14:cfRule type="expression" priority="664" id="{1279D402-4570-4DA1-A91F-3FE90E9F2FBF}">
            <xm:f>AND($BA37=Setting!$B$9,Setting!$B$9&lt;&gt;"")</xm:f>
            <x14:dxf>
              <fill>
                <patternFill>
                  <bgColor rgb="FFEEFFCC"/>
                </patternFill>
              </fill>
            </x14:dxf>
          </x14:cfRule>
          <x14:cfRule type="expression" priority="665" id="{B3CAA56D-A7E3-4D4B-BC61-8BA7B205BA58}">
            <xm:f>AND($BA37=Setting!$B$8,Setting!$B$8&lt;&gt;"")</xm:f>
            <x14:dxf>
              <fill>
                <patternFill>
                  <bgColor rgb="FFFFFFCC"/>
                </patternFill>
              </fill>
            </x14:dxf>
          </x14:cfRule>
          <x14:cfRule type="expression" priority="666" id="{C63D7A95-28CB-494D-AFB1-375FE69A2404}">
            <xm:f>AND($BA37=Setting!$B$7,Setting!$B$7&lt;&gt;"")</xm:f>
            <x14:dxf>
              <fill>
                <patternFill>
                  <bgColor rgb="FFFFEECC"/>
                </patternFill>
              </fill>
            </x14:dxf>
          </x14:cfRule>
          <x14:cfRule type="expression" priority="667" id="{4D018719-B14A-4E8D-8C59-608E98D0FA8F}">
            <xm:f>AND($BA37=Setting!$B$6,Setting!$B$6&lt;&gt;"")</xm:f>
            <x14:dxf>
              <fill>
                <patternFill>
                  <bgColor rgb="FFF1E5DB"/>
                </patternFill>
              </fill>
            </x14:dxf>
          </x14:cfRule>
          <x14:cfRule type="expression" priority="668" id="{4D6DF7CF-2A07-4704-9BB4-4A271EB7C9AC}">
            <xm:f>AND($BA37=Setting!$B$5,Setting!$B$5&lt;&gt;"")</xm:f>
            <x14:dxf>
              <fill>
                <patternFill>
                  <bgColor rgb="FFFFCCCC"/>
                </patternFill>
              </fill>
            </x14:dxf>
          </x14:cfRule>
          <xm:sqref>AZ37:BA40 AZ68:BA125 AZ44:BA54 AZ56:BA66</xm:sqref>
        </x14:conditionalFormatting>
        <x14:conditionalFormatting xmlns:xm="http://schemas.microsoft.com/office/excel/2006/main">
          <x14:cfRule type="expression" priority="624" id="{00B5EA0C-FEE0-4822-9AA5-5D0F5A885911}">
            <xm:f>AND($BC37=Setting!$B$19,Setting!$B$19&lt;&gt;"")</xm:f>
            <x14:dxf>
              <fill>
                <patternFill>
                  <bgColor rgb="FFFFCCDD"/>
                </patternFill>
              </fill>
            </x14:dxf>
          </x14:cfRule>
          <x14:cfRule type="expression" priority="625" id="{69EA4650-1BFE-4DD0-84B4-DA886F2E03E4}">
            <xm:f>AND($BC37=Setting!$B$18,Setting!$B$18&lt;&gt;"")</xm:f>
            <x14:dxf>
              <fill>
                <patternFill>
                  <bgColor rgb="FFF7D4EB"/>
                </patternFill>
              </fill>
            </x14:dxf>
          </x14:cfRule>
          <x14:cfRule type="expression" priority="626" id="{19811C25-0249-471E-BA32-B93FE99D77C9}">
            <xm:f>AND($BC37=Setting!$B$17,Setting!$B$17&lt;&gt;"")</xm:f>
            <x14:dxf>
              <fill>
                <patternFill>
                  <bgColor rgb="FFFFCCFF"/>
                </patternFill>
              </fill>
            </x14:dxf>
          </x14:cfRule>
          <x14:cfRule type="expression" priority="627" id="{E84D52D0-1DAC-40C7-9D1E-068D3D8FC2F7}">
            <xm:f>AND($BC37=Setting!$B$16,Setting!$B$16&lt;&gt;"")</xm:f>
            <x14:dxf>
              <fill>
                <patternFill>
                  <bgColor rgb="FFEECCFF"/>
                </patternFill>
              </fill>
            </x14:dxf>
          </x14:cfRule>
          <x14:cfRule type="expression" priority="628" id="{9D93C476-D889-4A87-B445-448ECB0C1865}">
            <xm:f>AND($BC37=Setting!$B$15,Setting!$B$15&lt;&gt;"")</xm:f>
            <x14:dxf>
              <fill>
                <patternFill>
                  <bgColor rgb="FFD6D6F5"/>
                </patternFill>
              </fill>
            </x14:dxf>
          </x14:cfRule>
          <x14:cfRule type="expression" priority="629" id="{D26C2A80-21FC-4D0B-8E5C-988BAD14AFDB}">
            <xm:f>AND($BC37=Setting!$B$14,Setting!$B$14&lt;&gt;"")</xm:f>
            <x14:dxf>
              <fill>
                <patternFill>
                  <bgColor rgb="FFCCDDFF"/>
                </patternFill>
              </fill>
            </x14:dxf>
          </x14:cfRule>
          <x14:cfRule type="expression" priority="630" id="{B30B80B4-54F6-44B5-BD26-16A5534E4922}">
            <xm:f>AND($BC37=Setting!$B$13,Setting!$B$13&lt;&gt;"")</xm:f>
            <x14:dxf>
              <fill>
                <patternFill>
                  <bgColor rgb="FFCCEEFF"/>
                </patternFill>
              </fill>
            </x14:dxf>
          </x14:cfRule>
          <x14:cfRule type="expression" priority="631" id="{78B6D917-FD2A-408A-990B-4DB61DB780BA}">
            <xm:f>AND($BC37=Setting!$B$12,Setting!$B$12&lt;&gt;"")</xm:f>
            <x14:dxf>
              <fill>
                <patternFill>
                  <bgColor rgb="FFCFFCFC"/>
                </patternFill>
              </fill>
            </x14:dxf>
          </x14:cfRule>
          <x14:cfRule type="expression" priority="632" id="{F9ABE7A4-431F-4253-BDF7-14E393986CBF}">
            <xm:f>AND($BC37=Setting!$B$11,Setting!$B$11&lt;&gt;"")</xm:f>
            <x14:dxf>
              <fill>
                <patternFill>
                  <bgColor rgb="FFCCFFDD"/>
                </patternFill>
              </fill>
            </x14:dxf>
          </x14:cfRule>
          <x14:cfRule type="expression" priority="633" id="{A2D2214C-175A-4068-8F12-4ABC5DCDCFF5}">
            <xm:f>AND($BC37=Setting!$B$10,Setting!$B$10&lt;&gt;"")</xm:f>
            <x14:dxf>
              <fill>
                <patternFill>
                  <bgColor rgb="FFDDFFCC"/>
                </patternFill>
              </fill>
            </x14:dxf>
          </x14:cfRule>
          <x14:cfRule type="expression" priority="634" id="{B7BB06ED-10D9-4A81-8202-0F01922746FD}">
            <xm:f>AND($BC37=Setting!$B$9,Setting!$B$9&lt;&gt;"")</xm:f>
            <x14:dxf>
              <fill>
                <patternFill>
                  <bgColor rgb="FFEEFFCC"/>
                </patternFill>
              </fill>
            </x14:dxf>
          </x14:cfRule>
          <x14:cfRule type="expression" priority="635" id="{64D91B7E-0769-4F77-8340-986804ADF6E7}">
            <xm:f>AND($BC37=Setting!$B$8,Setting!$B$8&lt;&gt;"")</xm:f>
            <x14:dxf>
              <fill>
                <patternFill>
                  <bgColor rgb="FFFFFFCC"/>
                </patternFill>
              </fill>
            </x14:dxf>
          </x14:cfRule>
          <x14:cfRule type="expression" priority="636" id="{500DD761-F97B-47E4-A265-D34521D0D1A9}">
            <xm:f>AND($BC37=Setting!$B$7,Setting!$B$7&lt;&gt;"")</xm:f>
            <x14:dxf>
              <fill>
                <patternFill>
                  <bgColor rgb="FFFFEECC"/>
                </patternFill>
              </fill>
            </x14:dxf>
          </x14:cfRule>
          <x14:cfRule type="expression" priority="637" id="{C8CFA2B7-C266-4B95-A9E3-A83B25C00BE9}">
            <xm:f>AND($BC37=Setting!$B$6,Setting!$B$6&lt;&gt;"")</xm:f>
            <x14:dxf>
              <fill>
                <patternFill>
                  <bgColor rgb="FFF1E5DB"/>
                </patternFill>
              </fill>
            </x14:dxf>
          </x14:cfRule>
          <x14:cfRule type="expression" priority="638" id="{9E2E1CB9-8D91-4B58-AECD-21D825E67973}">
            <xm:f>AND($BC37=Setting!$B$5,Setting!$B$5&lt;&gt;"")</xm:f>
            <x14:dxf>
              <fill>
                <patternFill>
                  <bgColor rgb="FFFFCCCC"/>
                </patternFill>
              </fill>
            </x14:dxf>
          </x14:cfRule>
          <xm:sqref>BB37:BC40 BB68:BC125 BB44:BC54 BB56:BC66</xm:sqref>
        </x14:conditionalFormatting>
        <x14:conditionalFormatting xmlns:xm="http://schemas.microsoft.com/office/excel/2006/main">
          <x14:cfRule type="expression" priority="594" id="{25E5C941-0DFE-425A-8027-66C4E5D73C92}">
            <xm:f>AND($BE37=Setting!$B$19,Setting!$B$19&lt;&gt;"")</xm:f>
            <x14:dxf>
              <fill>
                <patternFill>
                  <bgColor rgb="FFFFCCDD"/>
                </patternFill>
              </fill>
            </x14:dxf>
          </x14:cfRule>
          <x14:cfRule type="expression" priority="595" id="{3121123E-627D-4B39-9AD4-F7590CCF8A42}">
            <xm:f>AND($BE37=Setting!$B$18,Setting!$B$18&lt;&gt;"")</xm:f>
            <x14:dxf>
              <fill>
                <patternFill>
                  <bgColor rgb="FFF7D4EB"/>
                </patternFill>
              </fill>
            </x14:dxf>
          </x14:cfRule>
          <x14:cfRule type="expression" priority="596" id="{4417011B-DFF8-414A-A66B-3E284C4167B8}">
            <xm:f>AND($BE37=Setting!$B$17,Setting!$B$17&lt;&gt;"")</xm:f>
            <x14:dxf>
              <fill>
                <patternFill>
                  <bgColor rgb="FFFFCCFF"/>
                </patternFill>
              </fill>
            </x14:dxf>
          </x14:cfRule>
          <x14:cfRule type="expression" priority="597" id="{EBA7364D-0449-46BB-A018-BEBFB7288D99}">
            <xm:f>AND($BE37=Setting!$B$16,Setting!$B$16&lt;&gt;"")</xm:f>
            <x14:dxf>
              <fill>
                <patternFill>
                  <bgColor rgb="FFEECCFF"/>
                </patternFill>
              </fill>
            </x14:dxf>
          </x14:cfRule>
          <x14:cfRule type="expression" priority="598" id="{A525F0DC-C5A2-4BA1-94C2-3AE27854336E}">
            <xm:f>AND($BE37=Setting!$B$15,Setting!$B$15&lt;&gt;"")</xm:f>
            <x14:dxf>
              <fill>
                <patternFill>
                  <bgColor rgb="FFD6D6F5"/>
                </patternFill>
              </fill>
            </x14:dxf>
          </x14:cfRule>
          <x14:cfRule type="expression" priority="599" id="{AE66AE6F-835C-4DBD-B34A-390C9A5B085F}">
            <xm:f>AND($BE37=Setting!$B$14,Setting!$B$14&lt;&gt;"")</xm:f>
            <x14:dxf>
              <fill>
                <patternFill>
                  <bgColor rgb="FFCCDDFF"/>
                </patternFill>
              </fill>
            </x14:dxf>
          </x14:cfRule>
          <x14:cfRule type="expression" priority="600" id="{C4B9C07F-FDDF-4E97-98CE-DE97E5351DB6}">
            <xm:f>AND($BE37=Setting!$B$13,Setting!$B$13&lt;&gt;"")</xm:f>
            <x14:dxf>
              <fill>
                <patternFill>
                  <bgColor rgb="FFCCEEFF"/>
                </patternFill>
              </fill>
            </x14:dxf>
          </x14:cfRule>
          <x14:cfRule type="expression" priority="601" id="{8A0D4857-8014-483F-8302-7FB0CDE6C94F}">
            <xm:f>AND($BE37=Setting!$B$12,Setting!$B$12&lt;&gt;"")</xm:f>
            <x14:dxf>
              <fill>
                <patternFill>
                  <bgColor rgb="FFCFFCFC"/>
                </patternFill>
              </fill>
            </x14:dxf>
          </x14:cfRule>
          <x14:cfRule type="expression" priority="602" id="{EBEAF7CF-22A7-44E1-8508-E695D2E7BBA1}">
            <xm:f>AND($BE37=Setting!$B$11,Setting!$B$11&lt;&gt;"")</xm:f>
            <x14:dxf>
              <fill>
                <patternFill>
                  <bgColor rgb="FFCCFFDD"/>
                </patternFill>
              </fill>
            </x14:dxf>
          </x14:cfRule>
          <x14:cfRule type="expression" priority="603" id="{666ED10A-05A0-4D82-8580-86E358CA43CD}">
            <xm:f>AND($BE37=Setting!$B$10,Setting!$B$10&lt;&gt;"")</xm:f>
            <x14:dxf>
              <fill>
                <patternFill>
                  <bgColor rgb="FFDDFFCC"/>
                </patternFill>
              </fill>
            </x14:dxf>
          </x14:cfRule>
          <x14:cfRule type="expression" priority="604" id="{C165035B-CAEF-486D-A559-3F1F50FF124C}">
            <xm:f>AND($BE37=Setting!$B$9,Setting!$B$9&lt;&gt;"")</xm:f>
            <x14:dxf>
              <fill>
                <patternFill>
                  <bgColor rgb="FFEEFFCC"/>
                </patternFill>
              </fill>
            </x14:dxf>
          </x14:cfRule>
          <x14:cfRule type="expression" priority="605" id="{5BB7F4BD-2644-4F72-8C7F-AF9F560E6DA8}">
            <xm:f>AND($BE37=Setting!$B$8,Setting!$B$8&lt;&gt;"")</xm:f>
            <x14:dxf>
              <fill>
                <patternFill>
                  <bgColor rgb="FFFFFFCC"/>
                </patternFill>
              </fill>
            </x14:dxf>
          </x14:cfRule>
          <x14:cfRule type="expression" priority="606" id="{43E225E2-F3ED-46C9-B48C-0810FEAD6E3F}">
            <xm:f>AND($BE37=Setting!$B$7,Setting!$B$7&lt;&gt;"")</xm:f>
            <x14:dxf>
              <fill>
                <patternFill>
                  <bgColor rgb="FFFFEECC"/>
                </patternFill>
              </fill>
            </x14:dxf>
          </x14:cfRule>
          <x14:cfRule type="expression" priority="607" id="{A0742EEE-4A36-470F-AB35-D82B5B5687D4}">
            <xm:f>AND($BE37=Setting!$B$6,Setting!$B$6&lt;&gt;"")</xm:f>
            <x14:dxf>
              <fill>
                <patternFill>
                  <bgColor rgb="FFF1E5DB"/>
                </patternFill>
              </fill>
            </x14:dxf>
          </x14:cfRule>
          <x14:cfRule type="expression" priority="608" id="{1FC85117-4585-4DF2-9A12-B743442E9FE6}">
            <xm:f>AND($BE37=Setting!$B$5,Setting!$B$5&lt;&gt;"")</xm:f>
            <x14:dxf>
              <fill>
                <patternFill>
                  <bgColor rgb="FFFFCCCC"/>
                </patternFill>
              </fill>
            </x14:dxf>
          </x14:cfRule>
          <xm:sqref>BD37:BE40 BD68:BE125 BD44:BE54 BD56:BE66</xm:sqref>
        </x14:conditionalFormatting>
        <x14:conditionalFormatting xmlns:xm="http://schemas.microsoft.com/office/excel/2006/main">
          <x14:cfRule type="expression" priority="564" id="{054D093F-C4B9-4AF1-9CCD-89258FB6A24D}">
            <xm:f>AND($BG37=Setting!$B$19,Setting!$B$19&lt;&gt;"")</xm:f>
            <x14:dxf>
              <fill>
                <patternFill>
                  <bgColor rgb="FFFFCCDD"/>
                </patternFill>
              </fill>
            </x14:dxf>
          </x14:cfRule>
          <x14:cfRule type="expression" priority="565" id="{C6AEB1C6-AE9B-4EB7-A193-46BD20700E46}">
            <xm:f>AND($BG37=Setting!$B$18,Setting!$B$18&lt;&gt;"")</xm:f>
            <x14:dxf>
              <fill>
                <patternFill>
                  <bgColor rgb="FFF7D4EB"/>
                </patternFill>
              </fill>
            </x14:dxf>
          </x14:cfRule>
          <x14:cfRule type="expression" priority="566" id="{181CEB5C-D56F-4E58-B4B3-686F5F043EDE}">
            <xm:f>AND($BG37=Setting!$B$17,Setting!$B$17&lt;&gt;"")</xm:f>
            <x14:dxf>
              <fill>
                <patternFill>
                  <bgColor rgb="FFFFCCFF"/>
                </patternFill>
              </fill>
            </x14:dxf>
          </x14:cfRule>
          <x14:cfRule type="expression" priority="567" id="{8FDBCAC1-BD00-42E9-A309-386145CA30E1}">
            <xm:f>AND($BG37=Setting!$B$16,Setting!$B$16&lt;&gt;"")</xm:f>
            <x14:dxf>
              <fill>
                <patternFill>
                  <bgColor rgb="FFEECCFF"/>
                </patternFill>
              </fill>
            </x14:dxf>
          </x14:cfRule>
          <x14:cfRule type="expression" priority="568" id="{C1A88552-AD08-4690-A31C-1D9749EA3A38}">
            <xm:f>AND($BG37=Setting!$B$15,Setting!$B$15&lt;&gt;"")</xm:f>
            <x14:dxf>
              <fill>
                <patternFill>
                  <bgColor rgb="FFD6D6F5"/>
                </patternFill>
              </fill>
            </x14:dxf>
          </x14:cfRule>
          <x14:cfRule type="expression" priority="569" id="{D8DFA064-6A2E-4737-84E2-40657DEE3D94}">
            <xm:f>AND($BG37=Setting!$B$14,Setting!$B$14&lt;&gt;"")</xm:f>
            <x14:dxf>
              <fill>
                <patternFill>
                  <bgColor rgb="FFCCDDFF"/>
                </patternFill>
              </fill>
            </x14:dxf>
          </x14:cfRule>
          <x14:cfRule type="expression" priority="570" id="{3F876B4F-E4A7-4F6B-B3F9-C4358F96AF65}">
            <xm:f>AND($BG37=Setting!$B$13,Setting!$B$13&lt;&gt;"")</xm:f>
            <x14:dxf>
              <fill>
                <patternFill>
                  <bgColor rgb="FFCCEEFF"/>
                </patternFill>
              </fill>
            </x14:dxf>
          </x14:cfRule>
          <x14:cfRule type="expression" priority="571" id="{6FD387CC-9376-4353-9368-BD9835119A9D}">
            <xm:f>AND($BG37=Setting!$B$12,Setting!$B$12&lt;&gt;"")</xm:f>
            <x14:dxf>
              <fill>
                <patternFill>
                  <bgColor rgb="FFCFFCFC"/>
                </patternFill>
              </fill>
            </x14:dxf>
          </x14:cfRule>
          <x14:cfRule type="expression" priority="572" id="{2491FF72-4E31-40C6-929F-F37EAA2273D6}">
            <xm:f>AND($BG37=Setting!$B$11,Setting!$B$11&lt;&gt;"")</xm:f>
            <x14:dxf>
              <fill>
                <patternFill>
                  <bgColor rgb="FFCCFFDD"/>
                </patternFill>
              </fill>
            </x14:dxf>
          </x14:cfRule>
          <x14:cfRule type="expression" priority="573" id="{CBA40770-A23F-4301-A333-A7A58678EEC0}">
            <xm:f>AND($BG37=Setting!$B$10,Setting!$B$10&lt;&gt;"")</xm:f>
            <x14:dxf>
              <fill>
                <patternFill>
                  <bgColor rgb="FFDDFFCC"/>
                </patternFill>
              </fill>
            </x14:dxf>
          </x14:cfRule>
          <x14:cfRule type="expression" priority="574" id="{98A6052C-C8AD-4266-8952-1EFC3FD7BA31}">
            <xm:f>AND($BG37=Setting!$B$9,Setting!$B$9&lt;&gt;"")</xm:f>
            <x14:dxf>
              <fill>
                <patternFill>
                  <bgColor rgb="FFEEFFCC"/>
                </patternFill>
              </fill>
            </x14:dxf>
          </x14:cfRule>
          <x14:cfRule type="expression" priority="575" id="{9D97D6FC-A396-4571-A775-9D55E57AF1DF}">
            <xm:f>AND($BG37=Setting!$B$8,Setting!$B$8&lt;&gt;"")</xm:f>
            <x14:dxf>
              <fill>
                <patternFill>
                  <bgColor rgb="FFFFFFCC"/>
                </patternFill>
              </fill>
            </x14:dxf>
          </x14:cfRule>
          <x14:cfRule type="expression" priority="576" id="{0B95A97B-A8E0-425F-8079-C8F9FF924389}">
            <xm:f>AND($BG37=Setting!$B$7,Setting!$B$7&lt;&gt;"")</xm:f>
            <x14:dxf>
              <fill>
                <patternFill>
                  <bgColor rgb="FFFFEECC"/>
                </patternFill>
              </fill>
            </x14:dxf>
          </x14:cfRule>
          <x14:cfRule type="expression" priority="577" id="{079BDA5C-B6F9-43B7-B0A4-6C1FDDB1F766}">
            <xm:f>AND($BG37=Setting!$B$6,Setting!$B$6&lt;&gt;"")</xm:f>
            <x14:dxf>
              <fill>
                <patternFill>
                  <bgColor rgb="FFF1E5DB"/>
                </patternFill>
              </fill>
            </x14:dxf>
          </x14:cfRule>
          <x14:cfRule type="expression" priority="578" id="{B2F51BEE-4E7D-4221-B3A8-80977A1D65C2}">
            <xm:f>AND($BG37=Setting!$B$5,Setting!$B$5&lt;&gt;"")</xm:f>
            <x14:dxf>
              <fill>
                <patternFill>
                  <bgColor rgb="FFFFCCCC"/>
                </patternFill>
              </fill>
            </x14:dxf>
          </x14:cfRule>
          <xm:sqref>BF37:BG40 BF68:BG125 BF44:BG54 BF56:BG66</xm:sqref>
        </x14:conditionalFormatting>
        <x14:conditionalFormatting xmlns:xm="http://schemas.microsoft.com/office/excel/2006/main">
          <x14:cfRule type="expression" priority="534" id="{67D109B3-13D0-4CBD-AEDB-3B28FA0C8B64}">
            <xm:f>AND($BI37=Setting!$B$19,Setting!$B$19&lt;&gt;"")</xm:f>
            <x14:dxf>
              <fill>
                <patternFill>
                  <bgColor rgb="FFFFCCDD"/>
                </patternFill>
              </fill>
            </x14:dxf>
          </x14:cfRule>
          <x14:cfRule type="expression" priority="535" id="{ABFF4C18-27F9-41D4-A7BA-D9D2B51BD8CB}">
            <xm:f>AND($BI37=Setting!$B$18,Setting!$B$18&lt;&gt;"")</xm:f>
            <x14:dxf>
              <fill>
                <patternFill>
                  <bgColor rgb="FFF7D4EB"/>
                </patternFill>
              </fill>
            </x14:dxf>
          </x14:cfRule>
          <x14:cfRule type="expression" priority="536" id="{95D6E5B5-5EC0-4914-8AED-CBAE65136F9D}">
            <xm:f>AND($BI37=Setting!$B$17,Setting!$B$17&lt;&gt;"")</xm:f>
            <x14:dxf>
              <fill>
                <patternFill>
                  <bgColor rgb="FFFFCCFF"/>
                </patternFill>
              </fill>
            </x14:dxf>
          </x14:cfRule>
          <x14:cfRule type="expression" priority="537" id="{5D29D270-3072-4903-8991-5C4CEAE113EF}">
            <xm:f>AND($BI37=Setting!$B$16,Setting!$B$16&lt;&gt;"")</xm:f>
            <x14:dxf>
              <fill>
                <patternFill>
                  <bgColor rgb="FFEECCFF"/>
                </patternFill>
              </fill>
            </x14:dxf>
          </x14:cfRule>
          <x14:cfRule type="expression" priority="538" id="{7CF270FD-BA8B-41CF-BD49-D8472D019AFC}">
            <xm:f>AND($BI37=Setting!$B$15,Setting!$B$15&lt;&gt;"")</xm:f>
            <x14:dxf>
              <fill>
                <patternFill>
                  <bgColor rgb="FFD6D6F5"/>
                </patternFill>
              </fill>
            </x14:dxf>
          </x14:cfRule>
          <x14:cfRule type="expression" priority="539" id="{13BD8EB2-C1C2-49EB-87FD-6709FDBDBDCD}">
            <xm:f>AND($BI37=Setting!$B$14,Setting!$B$14&lt;&gt;"")</xm:f>
            <x14:dxf>
              <fill>
                <patternFill>
                  <bgColor rgb="FFCCDDFF"/>
                </patternFill>
              </fill>
            </x14:dxf>
          </x14:cfRule>
          <x14:cfRule type="expression" priority="540" id="{D34E884E-8FD7-487F-94C5-5DFAF3789980}">
            <xm:f>AND($BI37=Setting!$B$13,Setting!$B$13&lt;&gt;"")</xm:f>
            <x14:dxf>
              <fill>
                <patternFill>
                  <bgColor rgb="FFCCEEFF"/>
                </patternFill>
              </fill>
            </x14:dxf>
          </x14:cfRule>
          <x14:cfRule type="expression" priority="541" id="{668AAABE-5B81-46D9-94CC-6D707FBBC35B}">
            <xm:f>AND($BI37=Setting!$B$12,Setting!$B$12&lt;&gt;"")</xm:f>
            <x14:dxf>
              <fill>
                <patternFill>
                  <bgColor rgb="FFCFFCFC"/>
                </patternFill>
              </fill>
            </x14:dxf>
          </x14:cfRule>
          <x14:cfRule type="expression" priority="542" id="{654D6D40-0B9E-4035-A248-CDC81AEF9765}">
            <xm:f>AND($BI37=Setting!$B$11,Setting!$B$11&lt;&gt;"")</xm:f>
            <x14:dxf>
              <fill>
                <patternFill>
                  <bgColor rgb="FFCCFFDD"/>
                </patternFill>
              </fill>
            </x14:dxf>
          </x14:cfRule>
          <x14:cfRule type="expression" priority="543" id="{E3612D9B-F995-49C0-B39C-718DD23ECBA2}">
            <xm:f>AND($BI37=Setting!$B$10,Setting!$B$10&lt;&gt;"")</xm:f>
            <x14:dxf>
              <fill>
                <patternFill>
                  <bgColor rgb="FFDDFFCC"/>
                </patternFill>
              </fill>
            </x14:dxf>
          </x14:cfRule>
          <x14:cfRule type="expression" priority="544" id="{611EA507-7E17-4585-B66E-4379CD8D8A7E}">
            <xm:f>AND($BI37=Setting!$B$9,Setting!$B$9&lt;&gt;"")</xm:f>
            <x14:dxf>
              <fill>
                <patternFill>
                  <bgColor rgb="FFEEFFCC"/>
                </patternFill>
              </fill>
            </x14:dxf>
          </x14:cfRule>
          <x14:cfRule type="expression" priority="545" id="{FED5741B-0401-48D7-8B05-4397F20BE904}">
            <xm:f>AND($BI37=Setting!$B$8,Setting!$B$8&lt;&gt;"")</xm:f>
            <x14:dxf>
              <fill>
                <patternFill>
                  <bgColor rgb="FFFFFFCC"/>
                </patternFill>
              </fill>
            </x14:dxf>
          </x14:cfRule>
          <x14:cfRule type="expression" priority="546" id="{8E1989C1-D6CF-4A8F-B4E9-919962FDEC21}">
            <xm:f>AND($BI37=Setting!$B$7,Setting!$B$7&lt;&gt;"")</xm:f>
            <x14:dxf>
              <fill>
                <patternFill>
                  <bgColor rgb="FFFFEECC"/>
                </patternFill>
              </fill>
            </x14:dxf>
          </x14:cfRule>
          <x14:cfRule type="expression" priority="547" id="{C1936AA2-4242-4170-9EB7-5AE17934A69D}">
            <xm:f>AND($BI37=Setting!$B$6,Setting!$B$6&lt;&gt;"")</xm:f>
            <x14:dxf>
              <fill>
                <patternFill>
                  <bgColor rgb="FFF1E5DB"/>
                </patternFill>
              </fill>
            </x14:dxf>
          </x14:cfRule>
          <x14:cfRule type="expression" priority="548" id="{3879328D-59BB-4CCA-BDB1-3C65B7A4BEE0}">
            <xm:f>AND($BI37=Setting!$B$5,Setting!$B$5&lt;&gt;"")</xm:f>
            <x14:dxf>
              <fill>
                <patternFill>
                  <bgColor rgb="FFFFCCCC"/>
                </patternFill>
              </fill>
            </x14:dxf>
          </x14:cfRule>
          <xm:sqref>BH37:BI40 BH68:BI125 BH44:BI54 BH56:BI66</xm:sqref>
        </x14:conditionalFormatting>
        <x14:conditionalFormatting xmlns:xm="http://schemas.microsoft.com/office/excel/2006/main">
          <x14:cfRule type="expression" priority="504" id="{728848D0-7194-4311-A880-123A5F9DB0FB}">
            <xm:f>AND($BK37=Setting!$B$19,Setting!$B$19&lt;&gt;"")</xm:f>
            <x14:dxf>
              <fill>
                <patternFill>
                  <bgColor rgb="FFFFCCDD"/>
                </patternFill>
              </fill>
            </x14:dxf>
          </x14:cfRule>
          <x14:cfRule type="expression" priority="505" id="{E94545FF-7287-4B03-817D-CCDAEFB6AE67}">
            <xm:f>AND($BK37=Setting!$B$18,Setting!$B$18&lt;&gt;"")</xm:f>
            <x14:dxf>
              <fill>
                <patternFill>
                  <bgColor rgb="FFF7D4EB"/>
                </patternFill>
              </fill>
            </x14:dxf>
          </x14:cfRule>
          <x14:cfRule type="expression" priority="506" id="{EC363328-7D83-49BC-8AEC-D0C24F86E0B5}">
            <xm:f>AND($BK37=Setting!$B$17,Setting!$B$17&lt;&gt;"")</xm:f>
            <x14:dxf>
              <fill>
                <patternFill>
                  <bgColor rgb="FFFFCCFF"/>
                </patternFill>
              </fill>
            </x14:dxf>
          </x14:cfRule>
          <x14:cfRule type="expression" priority="507" id="{D63E99BF-F56D-4BD8-A8F9-2282E5B66FE0}">
            <xm:f>AND($BK37=Setting!$B$16,Setting!$B$16&lt;&gt;"")</xm:f>
            <x14:dxf>
              <fill>
                <patternFill>
                  <bgColor rgb="FFEECCFF"/>
                </patternFill>
              </fill>
            </x14:dxf>
          </x14:cfRule>
          <x14:cfRule type="expression" priority="508" id="{4F5AA3BB-3873-4FA1-95C5-4D119ADCC9C0}">
            <xm:f>AND($BK37=Setting!$B$15,Setting!$B$15&lt;&gt;"")</xm:f>
            <x14:dxf>
              <fill>
                <patternFill>
                  <bgColor rgb="FFD6D6F5"/>
                </patternFill>
              </fill>
            </x14:dxf>
          </x14:cfRule>
          <x14:cfRule type="expression" priority="509" id="{BD421E67-B12C-422B-95C0-0E7E63AB732C}">
            <xm:f>AND($BK37=Setting!$B$14,Setting!$B$14&lt;&gt;"")</xm:f>
            <x14:dxf>
              <fill>
                <patternFill>
                  <bgColor rgb="FFCCDDFF"/>
                </patternFill>
              </fill>
            </x14:dxf>
          </x14:cfRule>
          <x14:cfRule type="expression" priority="510" id="{EF2C26FD-A208-4732-A4D8-68786E7F85F8}">
            <xm:f>AND($BK37=Setting!$B$13,Setting!$B$13&lt;&gt;"")</xm:f>
            <x14:dxf>
              <fill>
                <patternFill>
                  <bgColor rgb="FFCCEEFF"/>
                </patternFill>
              </fill>
            </x14:dxf>
          </x14:cfRule>
          <x14:cfRule type="expression" priority="511" id="{CDE9A6B7-5203-42FE-AA10-AA462A7F812C}">
            <xm:f>AND($BK37=Setting!$B$12,Setting!$B$12&lt;&gt;"")</xm:f>
            <x14:dxf>
              <fill>
                <patternFill>
                  <bgColor rgb="FFCFFCFC"/>
                </patternFill>
              </fill>
            </x14:dxf>
          </x14:cfRule>
          <x14:cfRule type="expression" priority="512" id="{9CBA3CFC-4FB1-4D51-AD51-FC38932F8CFA}">
            <xm:f>AND($BK37=Setting!$B$11,Setting!$B$11&lt;&gt;"")</xm:f>
            <x14:dxf>
              <fill>
                <patternFill>
                  <bgColor rgb="FFCCFFDD"/>
                </patternFill>
              </fill>
            </x14:dxf>
          </x14:cfRule>
          <x14:cfRule type="expression" priority="513" id="{A97656A9-C4A0-422F-8186-4234870F453A}">
            <xm:f>AND($BK37=Setting!$B$10,Setting!$B$10&lt;&gt;"")</xm:f>
            <x14:dxf>
              <fill>
                <patternFill>
                  <bgColor rgb="FFDDFFCC"/>
                </patternFill>
              </fill>
            </x14:dxf>
          </x14:cfRule>
          <x14:cfRule type="expression" priority="514" id="{6B775408-B10E-40C1-BCD2-81174F26F427}">
            <xm:f>AND($BK37=Setting!$B$9,Setting!$B$9&lt;&gt;"")</xm:f>
            <x14:dxf>
              <fill>
                <patternFill>
                  <bgColor rgb="FFEEFFCC"/>
                </patternFill>
              </fill>
            </x14:dxf>
          </x14:cfRule>
          <x14:cfRule type="expression" priority="515" id="{38EBD246-F2A1-4076-B123-D8C9963C5E66}">
            <xm:f>AND($BK37=Setting!$B$8,Setting!$B$8&lt;&gt;"")</xm:f>
            <x14:dxf>
              <fill>
                <patternFill>
                  <bgColor rgb="FFFFFFCC"/>
                </patternFill>
              </fill>
            </x14:dxf>
          </x14:cfRule>
          <x14:cfRule type="expression" priority="516" id="{CB44A815-9B00-4A2F-8949-1439405E8C27}">
            <xm:f>AND($BK37=Setting!$B$7,Setting!$B$7&lt;&gt;"")</xm:f>
            <x14:dxf>
              <fill>
                <patternFill>
                  <bgColor rgb="FFFFEECC"/>
                </patternFill>
              </fill>
            </x14:dxf>
          </x14:cfRule>
          <x14:cfRule type="expression" priority="517" id="{312E70C0-B8C5-4129-9759-046058E1758A}">
            <xm:f>AND($BK37=Setting!$B$6,Setting!$B$6&lt;&gt;"")</xm:f>
            <x14:dxf>
              <fill>
                <patternFill>
                  <bgColor rgb="FFF1E5DB"/>
                </patternFill>
              </fill>
            </x14:dxf>
          </x14:cfRule>
          <x14:cfRule type="expression" priority="518" id="{D637B0AA-9EA2-49B6-9138-86296D08E12B}">
            <xm:f>AND($BK37=Setting!$B$5,Setting!$B$5&lt;&gt;"")</xm:f>
            <x14:dxf>
              <fill>
                <patternFill>
                  <bgColor rgb="FFFFCCCC"/>
                </patternFill>
              </fill>
            </x14:dxf>
          </x14:cfRule>
          <xm:sqref>BJ37:BK40 BJ68:BK125 BJ44:BK54 BJ56:BK66</xm:sqref>
        </x14:conditionalFormatting>
        <x14:conditionalFormatting xmlns:xm="http://schemas.microsoft.com/office/excel/2006/main">
          <x14:cfRule type="expression" priority="474" id="{B68DBBD8-9478-45BE-B15F-937E02F8FF26}">
            <xm:f>AND($BM37=Setting!$B$19,Setting!$B$19&lt;&gt;"")</xm:f>
            <x14:dxf>
              <fill>
                <patternFill>
                  <bgColor rgb="FFFFCCDD"/>
                </patternFill>
              </fill>
            </x14:dxf>
          </x14:cfRule>
          <x14:cfRule type="expression" priority="475" id="{92346C60-E993-41C9-8433-855BB4053ACF}">
            <xm:f>AND($BM37=Setting!$B$18,Setting!$B$18&lt;&gt;"")</xm:f>
            <x14:dxf>
              <fill>
                <patternFill>
                  <bgColor rgb="FFF7D4EB"/>
                </patternFill>
              </fill>
            </x14:dxf>
          </x14:cfRule>
          <x14:cfRule type="expression" priority="476" id="{9985FBF4-93F9-4B11-94B8-0F5ECC446922}">
            <xm:f>AND($BM37=Setting!$B$17,Setting!$B$17&lt;&gt;"")</xm:f>
            <x14:dxf>
              <fill>
                <patternFill>
                  <bgColor rgb="FFFFCCFF"/>
                </patternFill>
              </fill>
            </x14:dxf>
          </x14:cfRule>
          <x14:cfRule type="expression" priority="477" id="{5C804DD1-9D5E-4776-A03D-1D5C3FBCCD93}">
            <xm:f>AND($BM37=Setting!$B$16,Setting!$B$16&lt;&gt;"")</xm:f>
            <x14:dxf>
              <fill>
                <patternFill>
                  <bgColor rgb="FFEECCFF"/>
                </patternFill>
              </fill>
            </x14:dxf>
          </x14:cfRule>
          <x14:cfRule type="expression" priority="478" id="{2013CE32-1F07-4A82-9054-35B973931909}">
            <xm:f>AND($BM37=Setting!$B$15,Setting!$B$15&lt;&gt;"")</xm:f>
            <x14:dxf>
              <fill>
                <patternFill>
                  <bgColor rgb="FFD6D6F5"/>
                </patternFill>
              </fill>
            </x14:dxf>
          </x14:cfRule>
          <x14:cfRule type="expression" priority="479" id="{DE69AA50-8AB4-4CE5-AF4D-F606805357A4}">
            <xm:f>AND($BM37=Setting!$B$14,Setting!$B$14&lt;&gt;"")</xm:f>
            <x14:dxf>
              <fill>
                <patternFill>
                  <bgColor rgb="FFCCDDFF"/>
                </patternFill>
              </fill>
            </x14:dxf>
          </x14:cfRule>
          <x14:cfRule type="expression" priority="480" id="{2CDD7F10-DD16-4E33-9E69-A4DFD941BC54}">
            <xm:f>AND($BM37=Setting!$B$13,Setting!$B$13&lt;&gt;"")</xm:f>
            <x14:dxf>
              <fill>
                <patternFill>
                  <bgColor rgb="FFCCEEFF"/>
                </patternFill>
              </fill>
            </x14:dxf>
          </x14:cfRule>
          <x14:cfRule type="expression" priority="481" id="{001C643B-4C4B-46DC-B99D-A03129FA12B5}">
            <xm:f>AND($BM37=Setting!$B$12,Setting!$B$12&lt;&gt;"")</xm:f>
            <x14:dxf>
              <fill>
                <patternFill>
                  <bgColor rgb="FFCFFCFC"/>
                </patternFill>
              </fill>
            </x14:dxf>
          </x14:cfRule>
          <x14:cfRule type="expression" priority="482" id="{C0250F40-39BD-4A5B-92E0-248A4A2CA5A3}">
            <xm:f>AND($BM37=Setting!$B$11,Setting!$B$11&lt;&gt;"")</xm:f>
            <x14:dxf>
              <fill>
                <patternFill>
                  <bgColor rgb="FFCCFFDD"/>
                </patternFill>
              </fill>
            </x14:dxf>
          </x14:cfRule>
          <x14:cfRule type="expression" priority="483" id="{4CF6DDBC-29FF-43E0-A67F-56A81EF9B535}">
            <xm:f>AND($BM37=Setting!$B$10,Setting!$B$10&lt;&gt;"")</xm:f>
            <x14:dxf>
              <fill>
                <patternFill>
                  <bgColor rgb="FFDDFFCC"/>
                </patternFill>
              </fill>
            </x14:dxf>
          </x14:cfRule>
          <x14:cfRule type="expression" priority="484" id="{EBD6F525-3E04-4475-926C-D55C7A67C693}">
            <xm:f>AND($BM37=Setting!$B$9,Setting!$B$9&lt;&gt;"")</xm:f>
            <x14:dxf>
              <fill>
                <patternFill>
                  <bgColor rgb="FFEEFFCC"/>
                </patternFill>
              </fill>
            </x14:dxf>
          </x14:cfRule>
          <x14:cfRule type="expression" priority="485" id="{0D1DC91C-BE80-44DC-AD75-999FD62A42E4}">
            <xm:f>AND($BM37=Setting!$B$8,Setting!$B$8&lt;&gt;"")</xm:f>
            <x14:dxf>
              <fill>
                <patternFill>
                  <bgColor rgb="FFFFFFCC"/>
                </patternFill>
              </fill>
            </x14:dxf>
          </x14:cfRule>
          <x14:cfRule type="expression" priority="486" id="{C989B5E5-8810-48C5-B48B-38F07C842525}">
            <xm:f>AND($BM37=Setting!$B$7,Setting!$B$7&lt;&gt;"")</xm:f>
            <x14:dxf>
              <fill>
                <patternFill>
                  <bgColor rgb="FFFFEECC"/>
                </patternFill>
              </fill>
            </x14:dxf>
          </x14:cfRule>
          <x14:cfRule type="expression" priority="487" id="{ECAC762F-5E89-4A22-80B7-5CC05D2EDAF6}">
            <xm:f>AND($BM37=Setting!$B$6,Setting!$B$6&lt;&gt;"")</xm:f>
            <x14:dxf>
              <fill>
                <patternFill>
                  <bgColor rgb="FFF1E5DB"/>
                </patternFill>
              </fill>
            </x14:dxf>
          </x14:cfRule>
          <x14:cfRule type="expression" priority="488" id="{9165B51B-4A39-4FB9-B538-BE312B809053}">
            <xm:f>AND($BM37=Setting!$B$5,Setting!$B$5&lt;&gt;"")</xm:f>
            <x14:dxf>
              <fill>
                <patternFill>
                  <bgColor rgb="FFFFCCCC"/>
                </patternFill>
              </fill>
            </x14:dxf>
          </x14:cfRule>
          <xm:sqref>BL37:BM40 BL68:BM125 BL44:BM54 BL56:BM66</xm:sqref>
        </x14:conditionalFormatting>
        <x14:conditionalFormatting xmlns:xm="http://schemas.microsoft.com/office/excel/2006/main">
          <x14:cfRule type="expression" priority="469" id="{44EF86AB-FCCB-4E3E-80A9-31859FF875C5}">
            <xm:f>D$16&gt;Setting!$S$5</xm:f>
            <x14:dxf>
              <numFmt numFmtId="183" formatCode=";;;"/>
            </x14:dxf>
          </x14:cfRule>
          <xm:sqref>D20:E34</xm:sqref>
        </x14:conditionalFormatting>
        <x14:conditionalFormatting xmlns:xm="http://schemas.microsoft.com/office/excel/2006/main">
          <x14:cfRule type="expression" priority="451" id="{FD94DD37-AF16-BB4A-8F92-FF9FEC2F9F35}">
            <xm:f>AND($E41=Setting!$B$19,Setting!$B$19&lt;&gt;"")</xm:f>
            <x14:dxf>
              <fill>
                <patternFill>
                  <bgColor rgb="FFFFCCDD"/>
                </patternFill>
              </fill>
            </x14:dxf>
          </x14:cfRule>
          <x14:cfRule type="expression" priority="452" id="{A7190F88-F327-714A-A6C9-3E0210AB4E59}">
            <xm:f>AND($E41=Setting!$B$18,Setting!$B$18&lt;&gt;"")</xm:f>
            <x14:dxf>
              <fill>
                <patternFill>
                  <bgColor rgb="FFF7D4EB"/>
                </patternFill>
              </fill>
            </x14:dxf>
          </x14:cfRule>
          <x14:cfRule type="expression" priority="453" id="{3AEFF510-42AD-9941-BF24-438EA38F976C}">
            <xm:f>AND($E41=Setting!$B$17,Setting!$B$17&lt;&gt;"")</xm:f>
            <x14:dxf>
              <fill>
                <patternFill>
                  <bgColor rgb="FFFFCCFF"/>
                </patternFill>
              </fill>
            </x14:dxf>
          </x14:cfRule>
          <x14:cfRule type="expression" priority="454" id="{BC6F4B5F-0D5E-A544-91CB-F3E5190EB8C4}">
            <xm:f>AND($E41=Setting!$B$16,Setting!$B$16&lt;&gt;"")</xm:f>
            <x14:dxf>
              <fill>
                <patternFill>
                  <bgColor rgb="FFEECCFF"/>
                </patternFill>
              </fill>
            </x14:dxf>
          </x14:cfRule>
          <x14:cfRule type="expression" priority="455" id="{745EC2E0-9B04-3E4D-84D7-A943D53A05C6}">
            <xm:f>AND($E41=Setting!$B$15,Setting!$B$15&lt;&gt;"")</xm:f>
            <x14:dxf>
              <fill>
                <patternFill>
                  <bgColor rgb="FFD6D6F5"/>
                </patternFill>
              </fill>
            </x14:dxf>
          </x14:cfRule>
          <x14:cfRule type="expression" priority="456" id="{389CE385-FDED-CD44-82BD-B7F39809ED5F}">
            <xm:f>AND($E41=Setting!$B$14,Setting!$B$14&lt;&gt;"")</xm:f>
            <x14:dxf>
              <fill>
                <patternFill>
                  <bgColor rgb="FFCCDDFF"/>
                </patternFill>
              </fill>
            </x14:dxf>
          </x14:cfRule>
          <x14:cfRule type="expression" priority="457" id="{B2371BAF-7B88-DF44-B591-2C514DEDF326}">
            <xm:f>AND($E41=Setting!$B$13,Setting!$B$13&lt;&gt;"")</xm:f>
            <x14:dxf>
              <fill>
                <patternFill>
                  <bgColor rgb="FFCCEEFF"/>
                </patternFill>
              </fill>
            </x14:dxf>
          </x14:cfRule>
          <x14:cfRule type="expression" priority="458" id="{2EECCCBE-9880-B941-A58D-360CCCE4409F}">
            <xm:f>AND($E41=Setting!$B$12,Setting!$B$12&lt;&gt;"")</xm:f>
            <x14:dxf>
              <fill>
                <patternFill>
                  <bgColor rgb="FFCFFCFC"/>
                </patternFill>
              </fill>
            </x14:dxf>
          </x14:cfRule>
          <x14:cfRule type="expression" priority="459" id="{E20336EA-FFFC-9149-B8F1-B9A319327330}">
            <xm:f>AND($E41=Setting!$B$11,Setting!$B$11&lt;&gt;"")</xm:f>
            <x14:dxf>
              <fill>
                <patternFill>
                  <bgColor rgb="FFCCFFDD"/>
                </patternFill>
              </fill>
            </x14:dxf>
          </x14:cfRule>
          <x14:cfRule type="expression" priority="460" id="{9D3BE679-B9ED-8141-A59C-8B65AA555F77}">
            <xm:f>AND($E41=Setting!$B$10,Setting!$B$10&lt;&gt;"")</xm:f>
            <x14:dxf>
              <fill>
                <patternFill>
                  <bgColor rgb="FFDDFFCC"/>
                </patternFill>
              </fill>
            </x14:dxf>
          </x14:cfRule>
          <x14:cfRule type="expression" priority="461" id="{A35DE9FE-4F12-4046-933C-30E5848A0E30}">
            <xm:f>AND($E41=Setting!$B$9,Setting!$B$9&lt;&gt;"")</xm:f>
            <x14:dxf>
              <fill>
                <patternFill>
                  <bgColor rgb="FFEEFFCC"/>
                </patternFill>
              </fill>
            </x14:dxf>
          </x14:cfRule>
          <x14:cfRule type="expression" priority="462" id="{3BC40B42-84F4-E548-A60D-5CAA0AE566DD}">
            <xm:f>AND($E41=Setting!$B$8,Setting!$B$8&lt;&gt;"")</xm:f>
            <x14:dxf>
              <fill>
                <patternFill>
                  <bgColor rgb="FFFFFFCC"/>
                </patternFill>
              </fill>
            </x14:dxf>
          </x14:cfRule>
          <x14:cfRule type="expression" priority="463" id="{6919DFCD-0A7A-6346-A581-D502EE070D9D}">
            <xm:f>AND($E41=Setting!$B$7,Setting!$B$7&lt;&gt;"")</xm:f>
            <x14:dxf>
              <fill>
                <patternFill>
                  <bgColor rgb="FFFFEECC"/>
                </patternFill>
              </fill>
            </x14:dxf>
          </x14:cfRule>
          <x14:cfRule type="expression" priority="464" id="{9BF0B096-A51D-B946-8FBE-EA23516CF4EF}">
            <xm:f>AND($E41=Setting!$B$6,Setting!$B$6&lt;&gt;"")</xm:f>
            <x14:dxf>
              <fill>
                <patternFill>
                  <bgColor rgb="FFF1E5DB"/>
                </patternFill>
              </fill>
            </x14:dxf>
          </x14:cfRule>
          <x14:cfRule type="expression" priority="465" id="{866EF8A2-E115-8447-9EAA-16C22E71EAFA}">
            <xm:f>AND($E41=Setting!$B$5,Setting!$B$5&lt;&gt;"")</xm:f>
            <x14:dxf>
              <fill>
                <patternFill>
                  <bgColor rgb="FFFFCCCC"/>
                </patternFill>
              </fill>
            </x14:dxf>
          </x14:cfRule>
          <xm:sqref>D43:E43 D41 F41 H41 J41 L41 N41 P41 R41 T41 V41 X41 Z41 AB41 AD41 AF41 AH41 AJ41 AL41 AN41 AP41 AR41 AT41 AV41 AX41 AZ41 BB41 BD41 BF41 BH41 BJ41 BL41</xm:sqref>
        </x14:conditionalFormatting>
        <x14:conditionalFormatting xmlns:xm="http://schemas.microsoft.com/office/excel/2006/main">
          <x14:cfRule type="expression" priority="436" id="{ADB48C60-AACF-294A-8782-E52D3EB5FB71}">
            <xm:f>AND($G42=Setting!$B$19,Setting!$B$19&lt;&gt;"")</xm:f>
            <x14:dxf>
              <fill>
                <patternFill>
                  <bgColor rgb="FFFFCCDD"/>
                </patternFill>
              </fill>
            </x14:dxf>
          </x14:cfRule>
          <x14:cfRule type="expression" priority="437" id="{4423F7EF-D1B7-F941-8D92-59F715D6CB52}">
            <xm:f>AND($G42=Setting!$B$18,Setting!$B$18&lt;&gt;"")</xm:f>
            <x14:dxf>
              <fill>
                <patternFill>
                  <bgColor rgb="FFF7D4EB"/>
                </patternFill>
              </fill>
            </x14:dxf>
          </x14:cfRule>
          <x14:cfRule type="expression" priority="438" id="{E2BE9F34-7C80-4D43-99D7-60E26DB10C49}">
            <xm:f>AND($G42=Setting!$B$17,Setting!$B$17&lt;&gt;"")</xm:f>
            <x14:dxf>
              <fill>
                <patternFill>
                  <bgColor rgb="FFFFCCFF"/>
                </patternFill>
              </fill>
            </x14:dxf>
          </x14:cfRule>
          <x14:cfRule type="expression" priority="439" id="{F6F2A5E8-0A93-0542-91B9-01F960FE659C}">
            <xm:f>AND($G42=Setting!$B$16,Setting!$B$16&lt;&gt;"")</xm:f>
            <x14:dxf>
              <fill>
                <patternFill>
                  <bgColor rgb="FFEECCFF"/>
                </patternFill>
              </fill>
            </x14:dxf>
          </x14:cfRule>
          <x14:cfRule type="expression" priority="440" id="{080A2762-C373-984A-84A6-86E910688354}">
            <xm:f>AND($G42=Setting!$B$15,Setting!$B$15&lt;&gt;"")</xm:f>
            <x14:dxf>
              <fill>
                <patternFill>
                  <bgColor rgb="FFD6D6F5"/>
                </patternFill>
              </fill>
            </x14:dxf>
          </x14:cfRule>
          <x14:cfRule type="expression" priority="441" id="{94B9F21A-8CC9-CF42-8D50-52E66FBF63D9}">
            <xm:f>AND($G42=Setting!$B$14,Setting!$B$14&lt;&gt;"")</xm:f>
            <x14:dxf>
              <fill>
                <patternFill>
                  <bgColor rgb="FFCCDDFF"/>
                </patternFill>
              </fill>
            </x14:dxf>
          </x14:cfRule>
          <x14:cfRule type="expression" priority="442" id="{1904EB1B-C1C7-344B-92EA-681ADEF77695}">
            <xm:f>AND($G42=Setting!$B$13,Setting!$B$13&lt;&gt;"")</xm:f>
            <x14:dxf>
              <fill>
                <patternFill>
                  <bgColor rgb="FFCCEEFF"/>
                </patternFill>
              </fill>
            </x14:dxf>
          </x14:cfRule>
          <x14:cfRule type="expression" priority="443" id="{9330E12B-EF6A-0E4F-B8CB-47227C26735F}">
            <xm:f>AND($G42=Setting!$B$12,Setting!$B$12&lt;&gt;"")</xm:f>
            <x14:dxf>
              <fill>
                <patternFill>
                  <bgColor rgb="FFCFFCFC"/>
                </patternFill>
              </fill>
            </x14:dxf>
          </x14:cfRule>
          <x14:cfRule type="expression" priority="444" id="{C726EB59-31D7-9C4B-BB33-08BE8D6AC21C}">
            <xm:f>AND($G42=Setting!$B$11,Setting!$B$11&lt;&gt;"")</xm:f>
            <x14:dxf>
              <fill>
                <patternFill>
                  <bgColor rgb="FFCCFFDD"/>
                </patternFill>
              </fill>
            </x14:dxf>
          </x14:cfRule>
          <x14:cfRule type="expression" priority="445" id="{48DDDE6D-8AFE-E642-AE7D-EB13CCDBE712}">
            <xm:f>AND($G42=Setting!$B$10,Setting!$B$10&lt;&gt;"")</xm:f>
            <x14:dxf>
              <fill>
                <patternFill>
                  <bgColor rgb="FFDDFFCC"/>
                </patternFill>
              </fill>
            </x14:dxf>
          </x14:cfRule>
          <x14:cfRule type="expression" priority="446" id="{F759BBD9-AD8D-5E4A-9E0D-08AE746755B9}">
            <xm:f>AND($G42=Setting!$B$9,Setting!$B$9&lt;&gt;"")</xm:f>
            <x14:dxf>
              <fill>
                <patternFill>
                  <bgColor rgb="FFEEFFCC"/>
                </patternFill>
              </fill>
            </x14:dxf>
          </x14:cfRule>
          <x14:cfRule type="expression" priority="447" id="{01431DBB-E934-DF4D-A70C-62186277BADF}">
            <xm:f>AND($G42=Setting!$B$8,Setting!$B$8&lt;&gt;"")</xm:f>
            <x14:dxf>
              <fill>
                <patternFill>
                  <bgColor rgb="FFFFFFCC"/>
                </patternFill>
              </fill>
            </x14:dxf>
          </x14:cfRule>
          <x14:cfRule type="expression" priority="448" id="{E4B72B3F-BC06-934D-B44A-C91903C96811}">
            <xm:f>AND($G42=Setting!$B$7,Setting!$B$7&lt;&gt;"")</xm:f>
            <x14:dxf>
              <fill>
                <patternFill>
                  <bgColor rgb="FFFFEECC"/>
                </patternFill>
              </fill>
            </x14:dxf>
          </x14:cfRule>
          <x14:cfRule type="expression" priority="449" id="{F463518A-EFD4-C143-AF6E-FB66405698E4}">
            <xm:f>AND($G42=Setting!$B$6,Setting!$B$6&lt;&gt;"")</xm:f>
            <x14:dxf>
              <fill>
                <patternFill>
                  <bgColor rgb="FFF1E5DB"/>
                </patternFill>
              </fill>
            </x14:dxf>
          </x14:cfRule>
          <x14:cfRule type="expression" priority="450" id="{2E6C10C5-AA5E-5848-A526-2F5D944183CC}">
            <xm:f>AND($G42=Setting!$B$5,Setting!$B$5&lt;&gt;"")</xm:f>
            <x14:dxf>
              <fill>
                <patternFill>
                  <bgColor rgb="FFFFCCCC"/>
                </patternFill>
              </fill>
            </x14:dxf>
          </x14:cfRule>
          <xm:sqref>F42:G43</xm:sqref>
        </x14:conditionalFormatting>
        <x14:conditionalFormatting xmlns:xm="http://schemas.microsoft.com/office/excel/2006/main">
          <x14:cfRule type="expression" priority="421" id="{A23FF2F6-DA02-6349-A7F4-FEB62681E24B}">
            <xm:f>AND($I42=Setting!$B$19,Setting!$B$19&lt;&gt;"")</xm:f>
            <x14:dxf>
              <fill>
                <patternFill>
                  <bgColor rgb="FFFFCCDD"/>
                </patternFill>
              </fill>
            </x14:dxf>
          </x14:cfRule>
          <x14:cfRule type="expression" priority="422" id="{35A8CCB5-31D3-BB41-9EA5-50FA5CA972A2}">
            <xm:f>AND($I42=Setting!$B$18,Setting!$B$18&lt;&gt;"")</xm:f>
            <x14:dxf>
              <fill>
                <patternFill>
                  <bgColor rgb="FFF7D4EB"/>
                </patternFill>
              </fill>
            </x14:dxf>
          </x14:cfRule>
          <x14:cfRule type="expression" priority="423" id="{4C5B14DF-1BCA-C745-96E4-96406C6A00D0}">
            <xm:f>AND($I42=Setting!$B$17,Setting!$B$17&lt;&gt;"")</xm:f>
            <x14:dxf>
              <fill>
                <patternFill>
                  <bgColor rgb="FFFFCCFF"/>
                </patternFill>
              </fill>
            </x14:dxf>
          </x14:cfRule>
          <x14:cfRule type="expression" priority="424" id="{6F4CCD7D-850B-0149-B149-C7928416DDA2}">
            <xm:f>AND($I42=Setting!$B$16,Setting!$B$16&lt;&gt;"")</xm:f>
            <x14:dxf>
              <fill>
                <patternFill>
                  <bgColor rgb="FFEECCFF"/>
                </patternFill>
              </fill>
            </x14:dxf>
          </x14:cfRule>
          <x14:cfRule type="expression" priority="425" id="{DF1F9D77-1F89-B443-B03B-753F82B09452}">
            <xm:f>AND($I42=Setting!$B$15,Setting!$B$15&lt;&gt;"")</xm:f>
            <x14:dxf>
              <fill>
                <patternFill>
                  <bgColor rgb="FFD6D6F5"/>
                </patternFill>
              </fill>
            </x14:dxf>
          </x14:cfRule>
          <x14:cfRule type="expression" priority="426" id="{F94D29C4-3270-614E-906B-04E664233613}">
            <xm:f>AND($I42=Setting!$B$14,Setting!$B$14&lt;&gt;"")</xm:f>
            <x14:dxf>
              <fill>
                <patternFill>
                  <bgColor rgb="FFCCDDFF"/>
                </patternFill>
              </fill>
            </x14:dxf>
          </x14:cfRule>
          <x14:cfRule type="expression" priority="427" id="{9D364ADE-5061-BF46-AF64-B7773D6D9715}">
            <xm:f>AND($I42=Setting!$B$13,Setting!$B$13&lt;&gt;"")</xm:f>
            <x14:dxf>
              <fill>
                <patternFill>
                  <bgColor rgb="FFCCEEFF"/>
                </patternFill>
              </fill>
            </x14:dxf>
          </x14:cfRule>
          <x14:cfRule type="expression" priority="428" id="{534F139B-8C70-1746-B164-71D60C0CC5F9}">
            <xm:f>AND($I42=Setting!$B$12,Setting!$B$12&lt;&gt;"")</xm:f>
            <x14:dxf>
              <fill>
                <patternFill>
                  <bgColor rgb="FFCFFCFC"/>
                </patternFill>
              </fill>
            </x14:dxf>
          </x14:cfRule>
          <x14:cfRule type="expression" priority="429" id="{3781FA17-797E-E44F-B7EA-88EAC1B3B35E}">
            <xm:f>AND($I42=Setting!$B$11,Setting!$B$11&lt;&gt;"")</xm:f>
            <x14:dxf>
              <fill>
                <patternFill>
                  <bgColor rgb="FFCCFFDD"/>
                </patternFill>
              </fill>
            </x14:dxf>
          </x14:cfRule>
          <x14:cfRule type="expression" priority="430" id="{4D561CF2-9970-BC49-80EB-EE4B1C80582B}">
            <xm:f>AND($I42=Setting!$B$10,Setting!$B$10&lt;&gt;"")</xm:f>
            <x14:dxf>
              <fill>
                <patternFill>
                  <bgColor rgb="FFDDFFCC"/>
                </patternFill>
              </fill>
            </x14:dxf>
          </x14:cfRule>
          <x14:cfRule type="expression" priority="431" id="{4CED4ACB-3700-8540-BE6E-8311708E78F6}">
            <xm:f>AND($I42=Setting!$B$9,Setting!$B$9&lt;&gt;"")</xm:f>
            <x14:dxf>
              <fill>
                <patternFill>
                  <bgColor rgb="FFEEFFCC"/>
                </patternFill>
              </fill>
            </x14:dxf>
          </x14:cfRule>
          <x14:cfRule type="expression" priority="432" id="{DB191B6A-8CEC-E140-9E5B-E3D646844A66}">
            <xm:f>AND($I42=Setting!$B$8,Setting!$B$8&lt;&gt;"")</xm:f>
            <x14:dxf>
              <fill>
                <patternFill>
                  <bgColor rgb="FFFFFFCC"/>
                </patternFill>
              </fill>
            </x14:dxf>
          </x14:cfRule>
          <x14:cfRule type="expression" priority="433" id="{BD3EFAA7-9224-C545-BE8C-3F623D638218}">
            <xm:f>AND($I42=Setting!$B$7,Setting!$B$7&lt;&gt;"")</xm:f>
            <x14:dxf>
              <fill>
                <patternFill>
                  <bgColor rgb="FFFFEECC"/>
                </patternFill>
              </fill>
            </x14:dxf>
          </x14:cfRule>
          <x14:cfRule type="expression" priority="434" id="{43492066-9EBD-EC44-ABC4-D262A17BE398}">
            <xm:f>AND($I42=Setting!$B$6,Setting!$B$6&lt;&gt;"")</xm:f>
            <x14:dxf>
              <fill>
                <patternFill>
                  <bgColor rgb="FFF1E5DB"/>
                </patternFill>
              </fill>
            </x14:dxf>
          </x14:cfRule>
          <x14:cfRule type="expression" priority="435" id="{7E3D5EF2-58B8-464D-A988-71251AB7C1DA}">
            <xm:f>AND($I42=Setting!$B$5,Setting!$B$5&lt;&gt;"")</xm:f>
            <x14:dxf>
              <fill>
                <patternFill>
                  <bgColor rgb="FFFFCCCC"/>
                </patternFill>
              </fill>
            </x14:dxf>
          </x14:cfRule>
          <xm:sqref>H42:I43</xm:sqref>
        </x14:conditionalFormatting>
        <x14:conditionalFormatting xmlns:xm="http://schemas.microsoft.com/office/excel/2006/main">
          <x14:cfRule type="expression" priority="406" id="{364E5E68-11E2-2B4E-A661-92AEF8FBA68A}">
            <xm:f>AND($K42=Setting!$B$19,Setting!$B$19&lt;&gt;"")</xm:f>
            <x14:dxf>
              <fill>
                <patternFill>
                  <bgColor rgb="FFFFCCDD"/>
                </patternFill>
              </fill>
            </x14:dxf>
          </x14:cfRule>
          <x14:cfRule type="expression" priority="407" id="{7FD26168-2471-1143-8E2F-7CB23D514E44}">
            <xm:f>AND($K42=Setting!$B$18,Setting!$B$18&lt;&gt;"")</xm:f>
            <x14:dxf>
              <fill>
                <patternFill>
                  <bgColor rgb="FFF7D4EB"/>
                </patternFill>
              </fill>
            </x14:dxf>
          </x14:cfRule>
          <x14:cfRule type="expression" priority="408" id="{B8AC27E1-1E35-6E46-886D-2A637AB88831}">
            <xm:f>AND($K42=Setting!$B$17,Setting!$B$17&lt;&gt;"")</xm:f>
            <x14:dxf>
              <fill>
                <patternFill>
                  <bgColor rgb="FFFFCCFF"/>
                </patternFill>
              </fill>
            </x14:dxf>
          </x14:cfRule>
          <x14:cfRule type="expression" priority="409" id="{A158F711-EF43-544B-B779-8B691C2948C5}">
            <xm:f>AND($K42=Setting!$B$16,Setting!$B$16&lt;&gt;"")</xm:f>
            <x14:dxf>
              <fill>
                <patternFill>
                  <bgColor rgb="FFEECCFF"/>
                </patternFill>
              </fill>
            </x14:dxf>
          </x14:cfRule>
          <x14:cfRule type="expression" priority="410" id="{30C09789-81A9-C440-8FAE-F6B7FA327CCE}">
            <xm:f>AND($K42=Setting!$B$15,Setting!$B$15&lt;&gt;"")</xm:f>
            <x14:dxf>
              <fill>
                <patternFill>
                  <bgColor rgb="FFD6D6F5"/>
                </patternFill>
              </fill>
            </x14:dxf>
          </x14:cfRule>
          <x14:cfRule type="expression" priority="411" id="{0B758ED8-D44B-9D4A-93ED-84F008AAFC01}">
            <xm:f>AND($K42=Setting!$B$14,Setting!$B$14&lt;&gt;"")</xm:f>
            <x14:dxf>
              <fill>
                <patternFill>
                  <bgColor rgb="FFCCDDFF"/>
                </patternFill>
              </fill>
            </x14:dxf>
          </x14:cfRule>
          <x14:cfRule type="expression" priority="412" id="{1B400162-3808-6847-9EB8-D21D4416F06C}">
            <xm:f>AND($K42=Setting!$B$13,Setting!$B$13&lt;&gt;"")</xm:f>
            <x14:dxf>
              <fill>
                <patternFill>
                  <bgColor rgb="FFCCEEFF"/>
                </patternFill>
              </fill>
            </x14:dxf>
          </x14:cfRule>
          <x14:cfRule type="expression" priority="413" id="{6631E821-0100-3C43-9AD4-99B1634835BA}">
            <xm:f>AND($K42=Setting!$B$12,Setting!$B$12&lt;&gt;"")</xm:f>
            <x14:dxf>
              <fill>
                <patternFill>
                  <bgColor rgb="FFCFFCFC"/>
                </patternFill>
              </fill>
            </x14:dxf>
          </x14:cfRule>
          <x14:cfRule type="expression" priority="414" id="{4DB14B41-8A64-4749-A762-8D2BAE10071B}">
            <xm:f>AND($K42=Setting!$B$11,Setting!$B$11&lt;&gt;"")</xm:f>
            <x14:dxf>
              <fill>
                <patternFill>
                  <bgColor rgb="FFCCFFDD"/>
                </patternFill>
              </fill>
            </x14:dxf>
          </x14:cfRule>
          <x14:cfRule type="expression" priority="415" id="{0466CE00-1C9A-1A4B-8DAA-C61C00C3CA27}">
            <xm:f>AND($K42=Setting!$B$10,Setting!$B$10&lt;&gt;"")</xm:f>
            <x14:dxf>
              <fill>
                <patternFill>
                  <bgColor rgb="FFDDFFCC"/>
                </patternFill>
              </fill>
            </x14:dxf>
          </x14:cfRule>
          <x14:cfRule type="expression" priority="416" id="{4D95B32F-EABA-0343-9CD4-D9337FDEE94E}">
            <xm:f>AND($K42=Setting!$B$9,Setting!$B$9&lt;&gt;"")</xm:f>
            <x14:dxf>
              <fill>
                <patternFill>
                  <bgColor rgb="FFEEFFCC"/>
                </patternFill>
              </fill>
            </x14:dxf>
          </x14:cfRule>
          <x14:cfRule type="expression" priority="417" id="{EC650DBD-D110-7B4A-8C70-A3DBB87C67B3}">
            <xm:f>AND($K42=Setting!$B$8,Setting!$B$8&lt;&gt;"")</xm:f>
            <x14:dxf>
              <fill>
                <patternFill>
                  <bgColor rgb="FFFFFFCC"/>
                </patternFill>
              </fill>
            </x14:dxf>
          </x14:cfRule>
          <x14:cfRule type="expression" priority="418" id="{98C0D4AD-560F-CF44-B15D-472B7F58F468}">
            <xm:f>AND($K42=Setting!$B$7,Setting!$B$7&lt;&gt;"")</xm:f>
            <x14:dxf>
              <fill>
                <patternFill>
                  <bgColor rgb="FFFFEECC"/>
                </patternFill>
              </fill>
            </x14:dxf>
          </x14:cfRule>
          <x14:cfRule type="expression" priority="419" id="{913E8485-6F7F-074C-8279-4D87183D1103}">
            <xm:f>AND($K42=Setting!$B$6,Setting!$B$6&lt;&gt;"")</xm:f>
            <x14:dxf>
              <fill>
                <patternFill>
                  <bgColor rgb="FFF1E5DB"/>
                </patternFill>
              </fill>
            </x14:dxf>
          </x14:cfRule>
          <x14:cfRule type="expression" priority="420" id="{C655DC6A-9975-4940-8914-13EF2232599B}">
            <xm:f>AND($K42=Setting!$B$5,Setting!$B$5&lt;&gt;"")</xm:f>
            <x14:dxf>
              <fill>
                <patternFill>
                  <bgColor rgb="FFFFCCCC"/>
                </patternFill>
              </fill>
            </x14:dxf>
          </x14:cfRule>
          <xm:sqref>J42:K43</xm:sqref>
        </x14:conditionalFormatting>
        <x14:conditionalFormatting xmlns:xm="http://schemas.microsoft.com/office/excel/2006/main">
          <x14:cfRule type="expression" priority="391" id="{75F63A53-7C18-6B4A-B9E8-61F68F02F325}">
            <xm:f>AND($M42=Setting!$B$19,Setting!$B$19&lt;&gt;"")</xm:f>
            <x14:dxf>
              <fill>
                <patternFill>
                  <bgColor rgb="FFFFCCDD"/>
                </patternFill>
              </fill>
            </x14:dxf>
          </x14:cfRule>
          <x14:cfRule type="expression" priority="392" id="{9A1829C0-3521-024F-A948-5068C24C73DE}">
            <xm:f>AND($M42=Setting!$B$18,Setting!$B$18&lt;&gt;"")</xm:f>
            <x14:dxf>
              <fill>
                <patternFill>
                  <bgColor rgb="FFF7D4EB"/>
                </patternFill>
              </fill>
            </x14:dxf>
          </x14:cfRule>
          <x14:cfRule type="expression" priority="393" id="{87B0EE9D-E791-D04E-9DC4-942041DC1EE1}">
            <xm:f>AND($M42=Setting!$B$17,Setting!$B$17&lt;&gt;"")</xm:f>
            <x14:dxf>
              <fill>
                <patternFill>
                  <bgColor rgb="FFFFCCFF"/>
                </patternFill>
              </fill>
            </x14:dxf>
          </x14:cfRule>
          <x14:cfRule type="expression" priority="394" id="{478CFFBD-E52F-1A42-A344-00B223B4FF1B}">
            <xm:f>AND($M42=Setting!$B$16,Setting!$B$16&lt;&gt;"")</xm:f>
            <x14:dxf>
              <fill>
                <patternFill>
                  <bgColor rgb="FFEECCFF"/>
                </patternFill>
              </fill>
            </x14:dxf>
          </x14:cfRule>
          <x14:cfRule type="expression" priority="395" id="{23B7664D-E7EC-754C-87AD-1B009F83BA00}">
            <xm:f>AND($M42=Setting!$B$15,Setting!$B$15&lt;&gt;"")</xm:f>
            <x14:dxf>
              <fill>
                <patternFill>
                  <bgColor rgb="FFD6D6F5"/>
                </patternFill>
              </fill>
            </x14:dxf>
          </x14:cfRule>
          <x14:cfRule type="expression" priority="396" id="{C9BA7738-B86A-2244-A710-18D600E28B5B}">
            <xm:f>AND($M42=Setting!$B$14,Setting!$B$14&lt;&gt;"")</xm:f>
            <x14:dxf>
              <fill>
                <patternFill>
                  <bgColor rgb="FFCCDDFF"/>
                </patternFill>
              </fill>
            </x14:dxf>
          </x14:cfRule>
          <x14:cfRule type="expression" priority="397" id="{45854C0E-5C32-0D41-AFA5-C0AC6CE05BA5}">
            <xm:f>AND($M42=Setting!$B$13,Setting!$B$13&lt;&gt;"")</xm:f>
            <x14:dxf>
              <fill>
                <patternFill>
                  <bgColor rgb="FFCCEEFF"/>
                </patternFill>
              </fill>
            </x14:dxf>
          </x14:cfRule>
          <x14:cfRule type="expression" priority="398" id="{64FBBAA5-E6E8-F947-8B07-90400A5696EC}">
            <xm:f>AND($M42=Setting!$B$12,Setting!$B$12&lt;&gt;"")</xm:f>
            <x14:dxf>
              <fill>
                <patternFill>
                  <bgColor rgb="FFCFFCFC"/>
                </patternFill>
              </fill>
            </x14:dxf>
          </x14:cfRule>
          <x14:cfRule type="expression" priority="399" id="{136AE202-53AD-4E49-BD3E-058CFCA34511}">
            <xm:f>AND($M42=Setting!$B$11,Setting!$B$11&lt;&gt;"")</xm:f>
            <x14:dxf>
              <fill>
                <patternFill>
                  <bgColor rgb="FFCCFFDD"/>
                </patternFill>
              </fill>
            </x14:dxf>
          </x14:cfRule>
          <x14:cfRule type="expression" priority="400" id="{648C5CD8-60FC-6F45-9C07-4BD0ED0789B2}">
            <xm:f>AND($M42=Setting!$B$10,Setting!$B$10&lt;&gt;"")</xm:f>
            <x14:dxf>
              <fill>
                <patternFill>
                  <bgColor rgb="FFDDFFCC"/>
                </patternFill>
              </fill>
            </x14:dxf>
          </x14:cfRule>
          <x14:cfRule type="expression" priority="401" id="{F4F6F483-C11F-3B4F-AD50-E5E247D2A646}">
            <xm:f>AND($M42=Setting!$B$9,Setting!$B$9&lt;&gt;"")</xm:f>
            <x14:dxf>
              <fill>
                <patternFill>
                  <bgColor rgb="FFEEFFCC"/>
                </patternFill>
              </fill>
            </x14:dxf>
          </x14:cfRule>
          <x14:cfRule type="expression" priority="402" id="{3C19BC47-649C-AF44-A037-E5434CFABA2D}">
            <xm:f>AND($M42=Setting!$B$8,Setting!$B$8&lt;&gt;"")</xm:f>
            <x14:dxf>
              <fill>
                <patternFill>
                  <bgColor rgb="FFFFFFCC"/>
                </patternFill>
              </fill>
            </x14:dxf>
          </x14:cfRule>
          <x14:cfRule type="expression" priority="403" id="{78905B6B-97C7-874A-AC5E-9A40229CD771}">
            <xm:f>AND($M42=Setting!$B$7,Setting!$B$7&lt;&gt;"")</xm:f>
            <x14:dxf>
              <fill>
                <patternFill>
                  <bgColor rgb="FFFFEECC"/>
                </patternFill>
              </fill>
            </x14:dxf>
          </x14:cfRule>
          <x14:cfRule type="expression" priority="404" id="{56DB3D07-4931-194D-924D-465C2CA3673C}">
            <xm:f>AND($M42=Setting!$B$6,Setting!$B$6&lt;&gt;"")</xm:f>
            <x14:dxf>
              <fill>
                <patternFill>
                  <bgColor rgb="FFF1E5DB"/>
                </patternFill>
              </fill>
            </x14:dxf>
          </x14:cfRule>
          <x14:cfRule type="expression" priority="405" id="{80336CF0-01CA-6341-A0F4-E4277459E97A}">
            <xm:f>AND($M42=Setting!$B$5,Setting!$B$5&lt;&gt;"")</xm:f>
            <x14:dxf>
              <fill>
                <patternFill>
                  <bgColor rgb="FFFFCCCC"/>
                </patternFill>
              </fill>
            </x14:dxf>
          </x14:cfRule>
          <xm:sqref>L42:M43</xm:sqref>
        </x14:conditionalFormatting>
        <x14:conditionalFormatting xmlns:xm="http://schemas.microsoft.com/office/excel/2006/main">
          <x14:cfRule type="expression" priority="376" id="{78B5385A-4B83-3B43-98AD-C16F29DD0379}">
            <xm:f>AND($O42=Setting!$B$19,Setting!$B$19&lt;&gt;"")</xm:f>
            <x14:dxf>
              <fill>
                <patternFill>
                  <bgColor rgb="FFFFCCDD"/>
                </patternFill>
              </fill>
            </x14:dxf>
          </x14:cfRule>
          <x14:cfRule type="expression" priority="377" id="{9ECF15EF-9428-CC4B-BDBF-2FEF4EC63C8E}">
            <xm:f>AND($O42=Setting!$B$18,Setting!$B$18&lt;&gt;"")</xm:f>
            <x14:dxf>
              <fill>
                <patternFill>
                  <bgColor rgb="FFF7D4EB"/>
                </patternFill>
              </fill>
            </x14:dxf>
          </x14:cfRule>
          <x14:cfRule type="expression" priority="378" id="{923E4373-D395-B740-8420-795EFD16A2E0}">
            <xm:f>AND($O42=Setting!$B$17,Setting!$B$17&lt;&gt;"")</xm:f>
            <x14:dxf>
              <fill>
                <patternFill>
                  <bgColor rgb="FFFFCCFF"/>
                </patternFill>
              </fill>
            </x14:dxf>
          </x14:cfRule>
          <x14:cfRule type="expression" priority="379" id="{00F27CD5-9A17-D941-B638-CC8A0D8BF0BF}">
            <xm:f>AND($O42=Setting!$B$16,Setting!$B$16&lt;&gt;"")</xm:f>
            <x14:dxf>
              <fill>
                <patternFill>
                  <bgColor rgb="FFEECCFF"/>
                </patternFill>
              </fill>
            </x14:dxf>
          </x14:cfRule>
          <x14:cfRule type="expression" priority="380" id="{CA8D2250-E44A-4945-A606-0B7072B62C63}">
            <xm:f>AND($O42=Setting!$B$15,Setting!$B$15&lt;&gt;"")</xm:f>
            <x14:dxf>
              <fill>
                <patternFill>
                  <bgColor rgb="FFD6D6F5"/>
                </patternFill>
              </fill>
            </x14:dxf>
          </x14:cfRule>
          <x14:cfRule type="expression" priority="381" id="{F07F6D63-654E-3D49-A0DC-E2E3CA88B85F}">
            <xm:f>AND($O42=Setting!$B$14,Setting!$B$14&lt;&gt;"")</xm:f>
            <x14:dxf>
              <fill>
                <patternFill>
                  <bgColor rgb="FFCCDDFF"/>
                </patternFill>
              </fill>
            </x14:dxf>
          </x14:cfRule>
          <x14:cfRule type="expression" priority="382" id="{52790905-F087-4D4F-9FDB-CE0714903156}">
            <xm:f>AND($O42=Setting!$B$13,Setting!$B$13&lt;&gt;"")</xm:f>
            <x14:dxf>
              <fill>
                <patternFill>
                  <bgColor rgb="FFCCEEFF"/>
                </patternFill>
              </fill>
            </x14:dxf>
          </x14:cfRule>
          <x14:cfRule type="expression" priority="383" id="{AB973B6E-1441-A640-95E6-A837424F3DA3}">
            <xm:f>AND($O42=Setting!$B$12,Setting!$B$12&lt;&gt;"")</xm:f>
            <x14:dxf>
              <fill>
                <patternFill>
                  <bgColor rgb="FFCFFCFC"/>
                </patternFill>
              </fill>
            </x14:dxf>
          </x14:cfRule>
          <x14:cfRule type="expression" priority="384" id="{502EEC8F-3757-F74E-999B-A08EA0A9F3A8}">
            <xm:f>AND($O42=Setting!$B$11,Setting!$B$11&lt;&gt;"")</xm:f>
            <x14:dxf>
              <fill>
                <patternFill>
                  <bgColor rgb="FFCCFFDD"/>
                </patternFill>
              </fill>
            </x14:dxf>
          </x14:cfRule>
          <x14:cfRule type="expression" priority="385" id="{01963A28-C473-884C-A3C4-2DB2414B464B}">
            <xm:f>AND($O42=Setting!$B$10,Setting!$B$10&lt;&gt;"")</xm:f>
            <x14:dxf>
              <fill>
                <patternFill>
                  <bgColor rgb="FFDDFFCC"/>
                </patternFill>
              </fill>
            </x14:dxf>
          </x14:cfRule>
          <x14:cfRule type="expression" priority="386" id="{DBE5A178-F756-AB45-B79D-C5C87DDB9CCB}">
            <xm:f>AND($O42=Setting!$B$9,Setting!$B$9&lt;&gt;"")</xm:f>
            <x14:dxf>
              <fill>
                <patternFill>
                  <bgColor rgb="FFEEFFCC"/>
                </patternFill>
              </fill>
            </x14:dxf>
          </x14:cfRule>
          <x14:cfRule type="expression" priority="387" id="{9873247F-AF16-1C4A-8E3C-F972D34005BB}">
            <xm:f>AND($O42=Setting!$B$8,Setting!$B$8&lt;&gt;"")</xm:f>
            <x14:dxf>
              <fill>
                <patternFill>
                  <bgColor rgb="FFFFFFCC"/>
                </patternFill>
              </fill>
            </x14:dxf>
          </x14:cfRule>
          <x14:cfRule type="expression" priority="388" id="{838A5DBB-3608-314C-89B8-827853991FEC}">
            <xm:f>AND($O42=Setting!$B$7,Setting!$B$7&lt;&gt;"")</xm:f>
            <x14:dxf>
              <fill>
                <patternFill>
                  <bgColor rgb="FFFFEECC"/>
                </patternFill>
              </fill>
            </x14:dxf>
          </x14:cfRule>
          <x14:cfRule type="expression" priority="389" id="{0663B9EE-3F31-6A4A-A823-829D18953D1E}">
            <xm:f>AND($O42=Setting!$B$6,Setting!$B$6&lt;&gt;"")</xm:f>
            <x14:dxf>
              <fill>
                <patternFill>
                  <bgColor rgb="FFF1E5DB"/>
                </patternFill>
              </fill>
            </x14:dxf>
          </x14:cfRule>
          <x14:cfRule type="expression" priority="390" id="{EB578E7E-5646-2C45-B13C-B394A168F412}">
            <xm:f>AND($O42=Setting!$B$5,Setting!$B$5&lt;&gt;"")</xm:f>
            <x14:dxf>
              <fill>
                <patternFill>
                  <bgColor rgb="FFFFCCCC"/>
                </patternFill>
              </fill>
            </x14:dxf>
          </x14:cfRule>
          <xm:sqref>N42:O43</xm:sqref>
        </x14:conditionalFormatting>
        <x14:conditionalFormatting xmlns:xm="http://schemas.microsoft.com/office/excel/2006/main">
          <x14:cfRule type="expression" priority="361" id="{20ED3721-8885-3549-94D9-FE74C816FA6C}">
            <xm:f>AND($Q42=Setting!$B$19,Setting!$B$19&lt;&gt;"")</xm:f>
            <x14:dxf>
              <fill>
                <patternFill>
                  <bgColor rgb="FFFFCCDD"/>
                </patternFill>
              </fill>
            </x14:dxf>
          </x14:cfRule>
          <x14:cfRule type="expression" priority="362" id="{ACB3B2E6-83DC-154D-AF08-2C31A8AD8B82}">
            <xm:f>AND($Q42=Setting!$B$18,Setting!$B$18&lt;&gt;"")</xm:f>
            <x14:dxf>
              <fill>
                <patternFill>
                  <bgColor rgb="FFF7D4EB"/>
                </patternFill>
              </fill>
            </x14:dxf>
          </x14:cfRule>
          <x14:cfRule type="expression" priority="363" id="{1C827C8C-2580-7A41-8BF8-2B38A107C754}">
            <xm:f>AND($Q42=Setting!$B$17,Setting!$B$17&lt;&gt;"")</xm:f>
            <x14:dxf>
              <fill>
                <patternFill>
                  <bgColor rgb="FFFFCCFF"/>
                </patternFill>
              </fill>
            </x14:dxf>
          </x14:cfRule>
          <x14:cfRule type="expression" priority="364" id="{91D9BB41-AF23-4A45-9594-BA6B3C2A3E8C}">
            <xm:f>AND($Q42=Setting!$B$16,Setting!$B$16&lt;&gt;"")</xm:f>
            <x14:dxf>
              <fill>
                <patternFill>
                  <bgColor rgb="FFEECCFF"/>
                </patternFill>
              </fill>
            </x14:dxf>
          </x14:cfRule>
          <x14:cfRule type="expression" priority="365" id="{F2ACAEC6-1255-C441-A9DF-1B6016D3DEFE}">
            <xm:f>AND($Q42=Setting!$B$15,Setting!$B$15&lt;&gt;"")</xm:f>
            <x14:dxf>
              <fill>
                <patternFill>
                  <bgColor rgb="FFD6D6F5"/>
                </patternFill>
              </fill>
            </x14:dxf>
          </x14:cfRule>
          <x14:cfRule type="expression" priority="366" id="{D7E86A17-3602-F745-9921-DC49B159F149}">
            <xm:f>AND($Q42=Setting!$B$14,Setting!$B$14&lt;&gt;"")</xm:f>
            <x14:dxf>
              <fill>
                <patternFill>
                  <bgColor rgb="FFCCDDFF"/>
                </patternFill>
              </fill>
            </x14:dxf>
          </x14:cfRule>
          <x14:cfRule type="expression" priority="367" id="{EAA62A56-F44C-2A4E-ABB2-1A735F8114F9}">
            <xm:f>AND($Q42=Setting!$B$13,Setting!$B$13&lt;&gt;"")</xm:f>
            <x14:dxf>
              <fill>
                <patternFill>
                  <bgColor rgb="FFCCEEFF"/>
                </patternFill>
              </fill>
            </x14:dxf>
          </x14:cfRule>
          <x14:cfRule type="expression" priority="368" id="{ABDFA62A-42A0-E940-BE8F-E6F89C59BC01}">
            <xm:f>AND($Q42=Setting!$B$12,Setting!$B$12&lt;&gt;"")</xm:f>
            <x14:dxf>
              <fill>
                <patternFill>
                  <bgColor rgb="FFCFFCFC"/>
                </patternFill>
              </fill>
            </x14:dxf>
          </x14:cfRule>
          <x14:cfRule type="expression" priority="369" id="{81716571-43B4-4B41-A134-7F41238A555E}">
            <xm:f>AND($Q42=Setting!$B$11,Setting!$B$11&lt;&gt;"")</xm:f>
            <x14:dxf>
              <fill>
                <patternFill>
                  <bgColor rgb="FFCCFFDD"/>
                </patternFill>
              </fill>
            </x14:dxf>
          </x14:cfRule>
          <x14:cfRule type="expression" priority="370" id="{55CB13E7-308D-D14A-9D8A-D662205C19BC}">
            <xm:f>AND($Q42=Setting!$B$10,Setting!$B$10&lt;&gt;"")</xm:f>
            <x14:dxf>
              <fill>
                <patternFill>
                  <bgColor rgb="FFDDFFCC"/>
                </patternFill>
              </fill>
            </x14:dxf>
          </x14:cfRule>
          <x14:cfRule type="expression" priority="371" id="{2239862C-FA44-8E4D-B7B2-B293F1ACFE41}">
            <xm:f>AND($Q42=Setting!$B$9,Setting!$B$9&lt;&gt;"")</xm:f>
            <x14:dxf>
              <fill>
                <patternFill>
                  <bgColor rgb="FFEEFFCC"/>
                </patternFill>
              </fill>
            </x14:dxf>
          </x14:cfRule>
          <x14:cfRule type="expression" priority="372" id="{1409C437-A3F8-EB48-AAFA-5CDEBFFBACE7}">
            <xm:f>AND($Q42=Setting!$B$8,Setting!$B$8&lt;&gt;"")</xm:f>
            <x14:dxf>
              <fill>
                <patternFill>
                  <bgColor rgb="FFFFFFCC"/>
                </patternFill>
              </fill>
            </x14:dxf>
          </x14:cfRule>
          <x14:cfRule type="expression" priority="373" id="{33C0041D-47C3-164D-9E67-B4F0B771EB9B}">
            <xm:f>AND($Q42=Setting!$B$7,Setting!$B$7&lt;&gt;"")</xm:f>
            <x14:dxf>
              <fill>
                <patternFill>
                  <bgColor rgb="FFFFEECC"/>
                </patternFill>
              </fill>
            </x14:dxf>
          </x14:cfRule>
          <x14:cfRule type="expression" priority="374" id="{27CEBE2E-94C4-254F-AAE9-D92C54C2BB64}">
            <xm:f>AND($Q42=Setting!$B$6,Setting!$B$6&lt;&gt;"")</xm:f>
            <x14:dxf>
              <fill>
                <patternFill>
                  <bgColor rgb="FFF1E5DB"/>
                </patternFill>
              </fill>
            </x14:dxf>
          </x14:cfRule>
          <x14:cfRule type="expression" priority="375" id="{C701ED39-B948-EC43-ABFE-FDFF116C076A}">
            <xm:f>AND($Q42=Setting!$B$5,Setting!$B$5&lt;&gt;"")</xm:f>
            <x14:dxf>
              <fill>
                <patternFill>
                  <bgColor rgb="FFFFCCCC"/>
                </patternFill>
              </fill>
            </x14:dxf>
          </x14:cfRule>
          <xm:sqref>P42:Q43</xm:sqref>
        </x14:conditionalFormatting>
        <x14:conditionalFormatting xmlns:xm="http://schemas.microsoft.com/office/excel/2006/main">
          <x14:cfRule type="expression" priority="346" id="{885EC272-68DA-504B-B69D-DD0D0E69E7E9}">
            <xm:f>AND($S42=Setting!$B$19,Setting!$B$19&lt;&gt;"")</xm:f>
            <x14:dxf>
              <fill>
                <patternFill>
                  <bgColor rgb="FFFFCCDD"/>
                </patternFill>
              </fill>
            </x14:dxf>
          </x14:cfRule>
          <x14:cfRule type="expression" priority="347" id="{92F85509-DBC0-A849-90A4-B3BEB6D7AED5}">
            <xm:f>AND($S42=Setting!$B$18,Setting!$B$18&lt;&gt;"")</xm:f>
            <x14:dxf>
              <fill>
                <patternFill>
                  <bgColor rgb="FFF7D4EB"/>
                </patternFill>
              </fill>
            </x14:dxf>
          </x14:cfRule>
          <x14:cfRule type="expression" priority="348" id="{C4394ECB-8933-9B4E-BDE1-5C58C7A1EF65}">
            <xm:f>AND($S42=Setting!$B$17,Setting!$B$17&lt;&gt;"")</xm:f>
            <x14:dxf>
              <fill>
                <patternFill>
                  <bgColor rgb="FFFFCCFF"/>
                </patternFill>
              </fill>
            </x14:dxf>
          </x14:cfRule>
          <x14:cfRule type="expression" priority="349" id="{664C8B44-4CA0-5244-A7D6-34F0BA316BB7}">
            <xm:f>AND($S42=Setting!$B$16,Setting!$B$16&lt;&gt;"")</xm:f>
            <x14:dxf>
              <fill>
                <patternFill>
                  <bgColor rgb="FFEECCFF"/>
                </patternFill>
              </fill>
            </x14:dxf>
          </x14:cfRule>
          <x14:cfRule type="expression" priority="350" id="{C86F6CF0-F41D-4A4C-A055-DBBCD12A06D8}">
            <xm:f>AND($S42=Setting!$B$15,Setting!$B$15&lt;&gt;"")</xm:f>
            <x14:dxf>
              <fill>
                <patternFill>
                  <bgColor rgb="FFD6D6F5"/>
                </patternFill>
              </fill>
            </x14:dxf>
          </x14:cfRule>
          <x14:cfRule type="expression" priority="351" id="{89FBE05D-3FE5-8F43-8B81-5CE0E11CB40F}">
            <xm:f>AND($S42=Setting!$B$14,Setting!$B$14&lt;&gt;"")</xm:f>
            <x14:dxf>
              <fill>
                <patternFill>
                  <bgColor rgb="FFCCDDFF"/>
                </patternFill>
              </fill>
            </x14:dxf>
          </x14:cfRule>
          <x14:cfRule type="expression" priority="352" id="{8B8B207C-5805-3040-A514-B2C1F986D124}">
            <xm:f>AND($S42=Setting!$B$13,Setting!$B$13&lt;&gt;"")</xm:f>
            <x14:dxf>
              <fill>
                <patternFill>
                  <bgColor rgb="FFCCEEFF"/>
                </patternFill>
              </fill>
            </x14:dxf>
          </x14:cfRule>
          <x14:cfRule type="expression" priority="353" id="{3427F2E5-2769-8F43-8BDC-BE60ADBCA3A7}">
            <xm:f>AND($S42=Setting!$B$12,Setting!$B$12&lt;&gt;"")</xm:f>
            <x14:dxf>
              <fill>
                <patternFill>
                  <bgColor rgb="FFCFFCFC"/>
                </patternFill>
              </fill>
            </x14:dxf>
          </x14:cfRule>
          <x14:cfRule type="expression" priority="354" id="{099664EC-AABA-964F-B50C-BB3F1D70FAA6}">
            <xm:f>AND($S42=Setting!$B$11,Setting!$B$11&lt;&gt;"")</xm:f>
            <x14:dxf>
              <fill>
                <patternFill>
                  <bgColor rgb="FFCCFFDD"/>
                </patternFill>
              </fill>
            </x14:dxf>
          </x14:cfRule>
          <x14:cfRule type="expression" priority="355" id="{48ABC3E7-5E7B-A54D-98C7-8F0D8A6F4AA1}">
            <xm:f>AND($S42=Setting!$B$10,Setting!$B$10&lt;&gt;"")</xm:f>
            <x14:dxf>
              <fill>
                <patternFill>
                  <bgColor rgb="FFDDFFCC"/>
                </patternFill>
              </fill>
            </x14:dxf>
          </x14:cfRule>
          <x14:cfRule type="expression" priority="356" id="{0E4B66B0-EA63-FD4C-99D9-9D9A689C170B}">
            <xm:f>AND($S42=Setting!$B$9,Setting!$B$9&lt;&gt;"")</xm:f>
            <x14:dxf>
              <fill>
                <patternFill>
                  <bgColor rgb="FFEEFFCC"/>
                </patternFill>
              </fill>
            </x14:dxf>
          </x14:cfRule>
          <x14:cfRule type="expression" priority="357" id="{7F99FADF-F2BF-E245-892F-FD0A2C93C34E}">
            <xm:f>AND($S42=Setting!$B$8,Setting!$B$8&lt;&gt;"")</xm:f>
            <x14:dxf>
              <fill>
                <patternFill>
                  <bgColor rgb="FFFFFFCC"/>
                </patternFill>
              </fill>
            </x14:dxf>
          </x14:cfRule>
          <x14:cfRule type="expression" priority="358" id="{5A8CB074-2280-8847-9D9B-392DC6E1F01E}">
            <xm:f>AND($S42=Setting!$B$7,Setting!$B$7&lt;&gt;"")</xm:f>
            <x14:dxf>
              <fill>
                <patternFill>
                  <bgColor rgb="FFFFEECC"/>
                </patternFill>
              </fill>
            </x14:dxf>
          </x14:cfRule>
          <x14:cfRule type="expression" priority="359" id="{C8D4A7EA-9B86-2C42-A5CF-3F32936D5E4B}">
            <xm:f>AND($S42=Setting!$B$6,Setting!$B$6&lt;&gt;"")</xm:f>
            <x14:dxf>
              <fill>
                <patternFill>
                  <bgColor rgb="FFF1E5DB"/>
                </patternFill>
              </fill>
            </x14:dxf>
          </x14:cfRule>
          <x14:cfRule type="expression" priority="360" id="{4D23B67B-FEBE-6B4A-ABE6-B28D2199899E}">
            <xm:f>AND($S42=Setting!$B$5,Setting!$B$5&lt;&gt;"")</xm:f>
            <x14:dxf>
              <fill>
                <patternFill>
                  <bgColor rgb="FFFFCCCC"/>
                </patternFill>
              </fill>
            </x14:dxf>
          </x14:cfRule>
          <xm:sqref>R42:S43</xm:sqref>
        </x14:conditionalFormatting>
        <x14:conditionalFormatting xmlns:xm="http://schemas.microsoft.com/office/excel/2006/main">
          <x14:cfRule type="expression" priority="331" id="{D0009289-4C04-9D4C-B3DE-D07364D857CE}">
            <xm:f>AND($U42=Setting!$B$19,Setting!$B$19&lt;&gt;"")</xm:f>
            <x14:dxf>
              <fill>
                <patternFill>
                  <bgColor rgb="FFFFCCDD"/>
                </patternFill>
              </fill>
            </x14:dxf>
          </x14:cfRule>
          <x14:cfRule type="expression" priority="332" id="{AC92DCEC-846B-F043-8162-B156C02CD4A6}">
            <xm:f>AND($U42=Setting!$B$18,Setting!$B$18&lt;&gt;"")</xm:f>
            <x14:dxf>
              <fill>
                <patternFill>
                  <bgColor rgb="FFF7D4EB"/>
                </patternFill>
              </fill>
            </x14:dxf>
          </x14:cfRule>
          <x14:cfRule type="expression" priority="333" id="{EA5A83FE-1323-6543-B343-2D3CCD595A26}">
            <xm:f>AND($U42=Setting!$B$17,Setting!$B$17&lt;&gt;"")</xm:f>
            <x14:dxf>
              <fill>
                <patternFill>
                  <bgColor rgb="FFFFCCFF"/>
                </patternFill>
              </fill>
            </x14:dxf>
          </x14:cfRule>
          <x14:cfRule type="expression" priority="334" id="{3F853C0B-0193-5C47-9E36-48A4EEE5DD46}">
            <xm:f>AND($U42=Setting!$B$16,Setting!$B$16&lt;&gt;"")</xm:f>
            <x14:dxf>
              <fill>
                <patternFill>
                  <bgColor rgb="FFEECCFF"/>
                </patternFill>
              </fill>
            </x14:dxf>
          </x14:cfRule>
          <x14:cfRule type="expression" priority="335" id="{BFFC5700-21BA-CC41-B07F-729BEE9FBA6E}">
            <xm:f>AND($U42=Setting!$B$15,Setting!$B$15&lt;&gt;"")</xm:f>
            <x14:dxf>
              <fill>
                <patternFill>
                  <bgColor rgb="FFD6D6F5"/>
                </patternFill>
              </fill>
            </x14:dxf>
          </x14:cfRule>
          <x14:cfRule type="expression" priority="336" id="{021A0CA2-1FD0-DD4C-8C6B-A07A1663973B}">
            <xm:f>AND($U42=Setting!$B$14,Setting!$B$14&lt;&gt;"")</xm:f>
            <x14:dxf>
              <fill>
                <patternFill>
                  <bgColor rgb="FFCCDDFF"/>
                </patternFill>
              </fill>
            </x14:dxf>
          </x14:cfRule>
          <x14:cfRule type="expression" priority="337" id="{E27CB271-EA64-A94D-94E7-4440D930E345}">
            <xm:f>AND($U42=Setting!$B$13,Setting!$B$13&lt;&gt;"")</xm:f>
            <x14:dxf>
              <fill>
                <patternFill>
                  <bgColor rgb="FFCCEEFF"/>
                </patternFill>
              </fill>
            </x14:dxf>
          </x14:cfRule>
          <x14:cfRule type="expression" priority="338" id="{39D879A4-36E1-3E4E-BC02-C61F563243A5}">
            <xm:f>AND($U42=Setting!$B$12,Setting!$B$12&lt;&gt;"")</xm:f>
            <x14:dxf>
              <fill>
                <patternFill>
                  <bgColor rgb="FFCFFCFC"/>
                </patternFill>
              </fill>
            </x14:dxf>
          </x14:cfRule>
          <x14:cfRule type="expression" priority="339" id="{637A2612-F38C-9044-A47E-0A68BCB7408F}">
            <xm:f>AND($U42=Setting!$B$11,Setting!$B$11&lt;&gt;"")</xm:f>
            <x14:dxf>
              <fill>
                <patternFill>
                  <bgColor rgb="FFCCFFDD"/>
                </patternFill>
              </fill>
            </x14:dxf>
          </x14:cfRule>
          <x14:cfRule type="expression" priority="340" id="{FD62B5CB-0B23-2047-A075-89E182F9AF27}">
            <xm:f>AND($U42=Setting!$B$10,Setting!$B$10&lt;&gt;"")</xm:f>
            <x14:dxf>
              <fill>
                <patternFill>
                  <bgColor rgb="FFDDFFCC"/>
                </patternFill>
              </fill>
            </x14:dxf>
          </x14:cfRule>
          <x14:cfRule type="expression" priority="341" id="{25E40667-0DE2-EA4E-AF50-19806FDEF600}">
            <xm:f>AND($U42=Setting!$B$9,Setting!$B$9&lt;&gt;"")</xm:f>
            <x14:dxf>
              <fill>
                <patternFill>
                  <bgColor rgb="FFEEFFCC"/>
                </patternFill>
              </fill>
            </x14:dxf>
          </x14:cfRule>
          <x14:cfRule type="expression" priority="342" id="{B8872CE0-8889-EB4A-A9A6-F80CA203C181}">
            <xm:f>AND($U42=Setting!$B$8,Setting!$B$8&lt;&gt;"")</xm:f>
            <x14:dxf>
              <fill>
                <patternFill>
                  <bgColor rgb="FFFFFFCC"/>
                </patternFill>
              </fill>
            </x14:dxf>
          </x14:cfRule>
          <x14:cfRule type="expression" priority="343" id="{181C66A8-C22B-1744-9D77-C0EF10812503}">
            <xm:f>AND($U42=Setting!$B$7,Setting!$B$7&lt;&gt;"")</xm:f>
            <x14:dxf>
              <fill>
                <patternFill>
                  <bgColor rgb="FFFFEECC"/>
                </patternFill>
              </fill>
            </x14:dxf>
          </x14:cfRule>
          <x14:cfRule type="expression" priority="344" id="{D38E0E82-B401-D549-9F0B-21F99F3F5379}">
            <xm:f>AND($U42=Setting!$B$6,Setting!$B$6&lt;&gt;"")</xm:f>
            <x14:dxf>
              <fill>
                <patternFill>
                  <bgColor rgb="FFF1E5DB"/>
                </patternFill>
              </fill>
            </x14:dxf>
          </x14:cfRule>
          <x14:cfRule type="expression" priority="345" id="{EAA766F5-B2D7-1D47-9056-FE961F812BD2}">
            <xm:f>AND($U42=Setting!$B$5,Setting!$B$5&lt;&gt;"")</xm:f>
            <x14:dxf>
              <fill>
                <patternFill>
                  <bgColor rgb="FFFFCCCC"/>
                </patternFill>
              </fill>
            </x14:dxf>
          </x14:cfRule>
          <xm:sqref>T42:U43</xm:sqref>
        </x14:conditionalFormatting>
        <x14:conditionalFormatting xmlns:xm="http://schemas.microsoft.com/office/excel/2006/main">
          <x14:cfRule type="expression" priority="316" id="{12E6DEFE-AADD-7846-AE45-A416D37BFE05}">
            <xm:f>AND($W42=Setting!$B$19,Setting!$B$19&lt;&gt;"")</xm:f>
            <x14:dxf>
              <fill>
                <patternFill>
                  <bgColor rgb="FFFFCCDD"/>
                </patternFill>
              </fill>
            </x14:dxf>
          </x14:cfRule>
          <x14:cfRule type="expression" priority="317" id="{1D604CE7-8A8E-8545-8080-4D7A0B9F6BAE}">
            <xm:f>AND($W42=Setting!$B$18,Setting!$B$18&lt;&gt;"")</xm:f>
            <x14:dxf>
              <fill>
                <patternFill>
                  <bgColor rgb="FFF7D4EB"/>
                </patternFill>
              </fill>
            </x14:dxf>
          </x14:cfRule>
          <x14:cfRule type="expression" priority="318" id="{4E6726CE-CB6F-834B-8BB0-0A9AB974B4D0}">
            <xm:f>AND($W42=Setting!$B$17,Setting!$B$17&lt;&gt;"")</xm:f>
            <x14:dxf>
              <fill>
                <patternFill>
                  <bgColor rgb="FFFFCCFF"/>
                </patternFill>
              </fill>
            </x14:dxf>
          </x14:cfRule>
          <x14:cfRule type="expression" priority="319" id="{ADFB776A-7618-C64F-9BA0-B3A9759DBD1B}">
            <xm:f>AND($W42=Setting!$B$16,Setting!$B$16&lt;&gt;"")</xm:f>
            <x14:dxf>
              <fill>
                <patternFill>
                  <bgColor rgb="FFEECCFF"/>
                </patternFill>
              </fill>
            </x14:dxf>
          </x14:cfRule>
          <x14:cfRule type="expression" priority="320" id="{E674CFB2-63DE-674C-89F8-00D4923ECBDA}">
            <xm:f>AND($W42=Setting!$B$15,Setting!$B$15&lt;&gt;"")</xm:f>
            <x14:dxf>
              <fill>
                <patternFill>
                  <bgColor rgb="FFD6D6F5"/>
                </patternFill>
              </fill>
            </x14:dxf>
          </x14:cfRule>
          <x14:cfRule type="expression" priority="321" id="{C5CC78EC-E21E-1649-82E2-A6C0B824A00C}">
            <xm:f>AND($W42=Setting!$B$14,Setting!$B$14&lt;&gt;"")</xm:f>
            <x14:dxf>
              <fill>
                <patternFill>
                  <bgColor rgb="FFCCDDFF"/>
                </patternFill>
              </fill>
            </x14:dxf>
          </x14:cfRule>
          <x14:cfRule type="expression" priority="322" id="{8832A85D-D235-FF49-BFD5-A47F384E61AF}">
            <xm:f>AND($W42=Setting!$B$13,Setting!$B$13&lt;&gt;"")</xm:f>
            <x14:dxf>
              <fill>
                <patternFill>
                  <bgColor rgb="FFCCEEFF"/>
                </patternFill>
              </fill>
            </x14:dxf>
          </x14:cfRule>
          <x14:cfRule type="expression" priority="323" id="{7A011437-3715-4247-9F59-3492F87268FE}">
            <xm:f>AND($W42=Setting!$B$12,Setting!$B$12&lt;&gt;"")</xm:f>
            <x14:dxf>
              <fill>
                <patternFill>
                  <bgColor rgb="FFCFFCFC"/>
                </patternFill>
              </fill>
            </x14:dxf>
          </x14:cfRule>
          <x14:cfRule type="expression" priority="324" id="{35AD6AB5-F536-7F43-81B1-2F9C3D975405}">
            <xm:f>AND($W42=Setting!$B$11,Setting!$B$11&lt;&gt;"")</xm:f>
            <x14:dxf>
              <fill>
                <patternFill>
                  <bgColor rgb="FFCCFFDD"/>
                </patternFill>
              </fill>
            </x14:dxf>
          </x14:cfRule>
          <x14:cfRule type="expression" priority="325" id="{D008FD5B-2671-F249-B627-A28039F5C414}">
            <xm:f>AND($W42=Setting!$B$10,Setting!$B$10&lt;&gt;"")</xm:f>
            <x14:dxf>
              <fill>
                <patternFill>
                  <bgColor rgb="FFDDFFCC"/>
                </patternFill>
              </fill>
            </x14:dxf>
          </x14:cfRule>
          <x14:cfRule type="expression" priority="326" id="{BA05E20C-1B24-6A43-9778-65D1696A015A}">
            <xm:f>AND($W42=Setting!$B$9,Setting!$B$9&lt;&gt;"")</xm:f>
            <x14:dxf>
              <fill>
                <patternFill>
                  <bgColor rgb="FFEEFFCC"/>
                </patternFill>
              </fill>
            </x14:dxf>
          </x14:cfRule>
          <x14:cfRule type="expression" priority="327" id="{C2C5FD18-1532-6046-BF43-262D2C840220}">
            <xm:f>AND($W42=Setting!$B$8,Setting!$B$8&lt;&gt;"")</xm:f>
            <x14:dxf>
              <fill>
                <patternFill>
                  <bgColor rgb="FFFFFFCC"/>
                </patternFill>
              </fill>
            </x14:dxf>
          </x14:cfRule>
          <x14:cfRule type="expression" priority="328" id="{5FB29A44-B83D-A843-8259-12138CC860EE}">
            <xm:f>AND($W42=Setting!$B$7,Setting!$B$7&lt;&gt;"")</xm:f>
            <x14:dxf>
              <fill>
                <patternFill>
                  <bgColor rgb="FFFFEECC"/>
                </patternFill>
              </fill>
            </x14:dxf>
          </x14:cfRule>
          <x14:cfRule type="expression" priority="329" id="{6486A200-1B5A-D940-8FC3-1E91F3D27969}">
            <xm:f>AND($W42=Setting!$B$6,Setting!$B$6&lt;&gt;"")</xm:f>
            <x14:dxf>
              <fill>
                <patternFill>
                  <bgColor rgb="FFF1E5DB"/>
                </patternFill>
              </fill>
            </x14:dxf>
          </x14:cfRule>
          <x14:cfRule type="expression" priority="330" id="{A4115232-6D9B-C041-B443-9A9F36615790}">
            <xm:f>AND($W42=Setting!$B$5,Setting!$B$5&lt;&gt;"")</xm:f>
            <x14:dxf>
              <fill>
                <patternFill>
                  <bgColor rgb="FFFFCCCC"/>
                </patternFill>
              </fill>
            </x14:dxf>
          </x14:cfRule>
          <xm:sqref>V42:W43</xm:sqref>
        </x14:conditionalFormatting>
        <x14:conditionalFormatting xmlns:xm="http://schemas.microsoft.com/office/excel/2006/main">
          <x14:cfRule type="expression" priority="301" id="{1781FF9F-58F4-0241-880F-0578D5AAA23B}">
            <xm:f>AND($Y42=Setting!$B$19,Setting!$B$19&lt;&gt;"")</xm:f>
            <x14:dxf>
              <fill>
                <patternFill>
                  <bgColor rgb="FFFFCCDD"/>
                </patternFill>
              </fill>
            </x14:dxf>
          </x14:cfRule>
          <x14:cfRule type="expression" priority="302" id="{5B816C1E-185C-554D-8978-44415C433986}">
            <xm:f>AND($Y42=Setting!$B$18,Setting!$B$18&lt;&gt;"")</xm:f>
            <x14:dxf>
              <fill>
                <patternFill>
                  <bgColor rgb="FFF7D4EB"/>
                </patternFill>
              </fill>
            </x14:dxf>
          </x14:cfRule>
          <x14:cfRule type="expression" priority="303" id="{CEBE2E1F-6347-A14A-8586-BAC8A846BC13}">
            <xm:f>AND($Y42=Setting!$B$17,Setting!$B$17&lt;&gt;"")</xm:f>
            <x14:dxf>
              <fill>
                <patternFill>
                  <bgColor rgb="FFFFCCFF"/>
                </patternFill>
              </fill>
            </x14:dxf>
          </x14:cfRule>
          <x14:cfRule type="expression" priority="304" id="{7F63941E-16B4-FE44-997B-C3D0E58DA7D7}">
            <xm:f>AND($Y42=Setting!$B$16,Setting!$B$16&lt;&gt;"")</xm:f>
            <x14:dxf>
              <fill>
                <patternFill>
                  <bgColor rgb="FFEECCFF"/>
                </patternFill>
              </fill>
            </x14:dxf>
          </x14:cfRule>
          <x14:cfRule type="expression" priority="305" id="{E6B99827-F83B-6C47-A63B-8023AE96091C}">
            <xm:f>AND($Y42=Setting!$B$15,Setting!$B$15&lt;&gt;"")</xm:f>
            <x14:dxf>
              <fill>
                <patternFill>
                  <bgColor rgb="FFD6D6F5"/>
                </patternFill>
              </fill>
            </x14:dxf>
          </x14:cfRule>
          <x14:cfRule type="expression" priority="306" id="{56C2215D-46A8-FD43-857F-21FA9E9F2227}">
            <xm:f>AND($Y42=Setting!$B$14,Setting!$B$14&lt;&gt;"")</xm:f>
            <x14:dxf>
              <fill>
                <patternFill>
                  <bgColor rgb="FFCCDDFF"/>
                </patternFill>
              </fill>
            </x14:dxf>
          </x14:cfRule>
          <x14:cfRule type="expression" priority="307" id="{05CFB3D4-8F8F-7345-8871-F0350188EA18}">
            <xm:f>AND($Y42=Setting!$B$13,Setting!$B$13&lt;&gt;"")</xm:f>
            <x14:dxf>
              <fill>
                <patternFill>
                  <bgColor rgb="FFCCEEFF"/>
                </patternFill>
              </fill>
            </x14:dxf>
          </x14:cfRule>
          <x14:cfRule type="expression" priority="308" id="{B93EEC8B-AAF3-C042-9783-7FB6874862B4}">
            <xm:f>AND($Y42=Setting!$B$12,Setting!$B$12&lt;&gt;"")</xm:f>
            <x14:dxf>
              <fill>
                <patternFill>
                  <bgColor rgb="FFCFFCFC"/>
                </patternFill>
              </fill>
            </x14:dxf>
          </x14:cfRule>
          <x14:cfRule type="expression" priority="309" id="{9E5314F5-82F8-B941-B2DD-5CFB2F3E109C}">
            <xm:f>AND($Y42=Setting!$B$11,Setting!$B$11&lt;&gt;"")</xm:f>
            <x14:dxf>
              <fill>
                <patternFill>
                  <bgColor rgb="FFCCFFDD"/>
                </patternFill>
              </fill>
            </x14:dxf>
          </x14:cfRule>
          <x14:cfRule type="expression" priority="310" id="{99EFA62C-B32B-E64F-9E7A-816F231F1651}">
            <xm:f>AND($Y42=Setting!$B$10,Setting!$B$10&lt;&gt;"")</xm:f>
            <x14:dxf>
              <fill>
                <patternFill>
                  <bgColor rgb="FFDDFFCC"/>
                </patternFill>
              </fill>
            </x14:dxf>
          </x14:cfRule>
          <x14:cfRule type="expression" priority="311" id="{59F546BE-578D-A14B-A224-1ADA8F189863}">
            <xm:f>AND($Y42=Setting!$B$9,Setting!$B$9&lt;&gt;"")</xm:f>
            <x14:dxf>
              <fill>
                <patternFill>
                  <bgColor rgb="FFEEFFCC"/>
                </patternFill>
              </fill>
            </x14:dxf>
          </x14:cfRule>
          <x14:cfRule type="expression" priority="312" id="{67CAEAAD-FBBC-BC4F-9E6B-6B079ED1126F}">
            <xm:f>AND($Y42=Setting!$B$8,Setting!$B$8&lt;&gt;"")</xm:f>
            <x14:dxf>
              <fill>
                <patternFill>
                  <bgColor rgb="FFFFFFCC"/>
                </patternFill>
              </fill>
            </x14:dxf>
          </x14:cfRule>
          <x14:cfRule type="expression" priority="313" id="{638B4049-5B2F-5440-B026-27322467F45F}">
            <xm:f>AND($Y42=Setting!$B$7,Setting!$B$7&lt;&gt;"")</xm:f>
            <x14:dxf>
              <fill>
                <patternFill>
                  <bgColor rgb="FFFFEECC"/>
                </patternFill>
              </fill>
            </x14:dxf>
          </x14:cfRule>
          <x14:cfRule type="expression" priority="314" id="{384ED8F0-DE94-F245-8342-13537DC4A32D}">
            <xm:f>AND($Y42=Setting!$B$6,Setting!$B$6&lt;&gt;"")</xm:f>
            <x14:dxf>
              <fill>
                <patternFill>
                  <bgColor rgb="FFF1E5DB"/>
                </patternFill>
              </fill>
            </x14:dxf>
          </x14:cfRule>
          <x14:cfRule type="expression" priority="315" id="{377D1945-FF8B-CF4F-9B28-CDFAD99C888A}">
            <xm:f>AND($Y42=Setting!$B$5,Setting!$B$5&lt;&gt;"")</xm:f>
            <x14:dxf>
              <fill>
                <patternFill>
                  <bgColor rgb="FFFFCCCC"/>
                </patternFill>
              </fill>
            </x14:dxf>
          </x14:cfRule>
          <xm:sqref>X42:Y43</xm:sqref>
        </x14:conditionalFormatting>
        <x14:conditionalFormatting xmlns:xm="http://schemas.microsoft.com/office/excel/2006/main">
          <x14:cfRule type="expression" priority="286" id="{7031AB72-E8BA-AE4E-8D15-E5667BB66178}">
            <xm:f>AND($AA42=Setting!$B$19,Setting!$B$19&lt;&gt;"")</xm:f>
            <x14:dxf>
              <fill>
                <patternFill>
                  <bgColor rgb="FFFFCCDD"/>
                </patternFill>
              </fill>
            </x14:dxf>
          </x14:cfRule>
          <x14:cfRule type="expression" priority="287" id="{BCA95513-FB4E-3F46-8F61-BC5844C3AE5C}">
            <xm:f>AND($AA42=Setting!$B$18,Setting!$B$18&lt;&gt;"")</xm:f>
            <x14:dxf>
              <fill>
                <patternFill>
                  <bgColor rgb="FFF7D4EB"/>
                </patternFill>
              </fill>
            </x14:dxf>
          </x14:cfRule>
          <x14:cfRule type="expression" priority="288" id="{738AB830-5CC4-004D-9663-C15AD0B4D610}">
            <xm:f>AND($AA42=Setting!$B$17,Setting!$B$17&lt;&gt;"")</xm:f>
            <x14:dxf>
              <fill>
                <patternFill>
                  <bgColor rgb="FFFFCCFF"/>
                </patternFill>
              </fill>
            </x14:dxf>
          </x14:cfRule>
          <x14:cfRule type="expression" priority="289" id="{3A7D5395-393A-4D44-A895-2E498EE141FE}">
            <xm:f>AND($AA42=Setting!$B$16,Setting!$B$16&lt;&gt;"")</xm:f>
            <x14:dxf>
              <fill>
                <patternFill>
                  <bgColor rgb="FFEECCFF"/>
                </patternFill>
              </fill>
            </x14:dxf>
          </x14:cfRule>
          <x14:cfRule type="expression" priority="290" id="{B8DE0A82-E72B-A447-90D9-C07BE8104223}">
            <xm:f>AND($AA42=Setting!$B$15,Setting!$B$15&lt;&gt;"")</xm:f>
            <x14:dxf>
              <fill>
                <patternFill>
                  <bgColor rgb="FFD6D6F5"/>
                </patternFill>
              </fill>
            </x14:dxf>
          </x14:cfRule>
          <x14:cfRule type="expression" priority="291" id="{3C095BD7-F6E3-EE4A-935A-15F69F072C76}">
            <xm:f>AND($AA42=Setting!$B$14,Setting!$B$14&lt;&gt;"")</xm:f>
            <x14:dxf>
              <fill>
                <patternFill>
                  <bgColor rgb="FFCCDDFF"/>
                </patternFill>
              </fill>
            </x14:dxf>
          </x14:cfRule>
          <x14:cfRule type="expression" priority="292" id="{BAD8E396-8E5B-EA46-AA77-524BEB625313}">
            <xm:f>AND($AA42=Setting!$B$13,Setting!$B$13&lt;&gt;"")</xm:f>
            <x14:dxf>
              <fill>
                <patternFill>
                  <bgColor rgb="FFCCEEFF"/>
                </patternFill>
              </fill>
            </x14:dxf>
          </x14:cfRule>
          <x14:cfRule type="expression" priority="293" id="{8A624192-67D9-DF41-AA11-97E015441ED1}">
            <xm:f>AND($AA42=Setting!$B$12,Setting!$B$12&lt;&gt;"")</xm:f>
            <x14:dxf>
              <fill>
                <patternFill>
                  <bgColor rgb="FFCFFCFC"/>
                </patternFill>
              </fill>
            </x14:dxf>
          </x14:cfRule>
          <x14:cfRule type="expression" priority="294" id="{98DA7D63-174C-8049-87FE-B1C7D5156F8A}">
            <xm:f>AND($AA42=Setting!$B$11,Setting!$B$11&lt;&gt;"")</xm:f>
            <x14:dxf>
              <fill>
                <patternFill>
                  <bgColor rgb="FFCCFFDD"/>
                </patternFill>
              </fill>
            </x14:dxf>
          </x14:cfRule>
          <x14:cfRule type="expression" priority="295" id="{BDCF92A4-3DFA-9349-9AE5-5FE3CC685EFA}">
            <xm:f>AND($AA42=Setting!$B$10,Setting!$B$10&lt;&gt;"")</xm:f>
            <x14:dxf>
              <fill>
                <patternFill>
                  <bgColor rgb="FFDDFFCC"/>
                </patternFill>
              </fill>
            </x14:dxf>
          </x14:cfRule>
          <x14:cfRule type="expression" priority="296" id="{16C91A60-8FE4-0843-9BBD-953582D3D6E3}">
            <xm:f>AND($AA42=Setting!$B$9,Setting!$B$9&lt;&gt;"")</xm:f>
            <x14:dxf>
              <fill>
                <patternFill>
                  <bgColor rgb="FFEEFFCC"/>
                </patternFill>
              </fill>
            </x14:dxf>
          </x14:cfRule>
          <x14:cfRule type="expression" priority="297" id="{58F35868-3448-E646-989F-1E81EAD26A03}">
            <xm:f>AND($AA42=Setting!$B$8,Setting!$B$8&lt;&gt;"")</xm:f>
            <x14:dxf>
              <fill>
                <patternFill>
                  <bgColor rgb="FFFFFFCC"/>
                </patternFill>
              </fill>
            </x14:dxf>
          </x14:cfRule>
          <x14:cfRule type="expression" priority="298" id="{17099210-FECC-EE42-B6F7-B2917FCBE3AC}">
            <xm:f>AND($AA42=Setting!$B$7,Setting!$B$7&lt;&gt;"")</xm:f>
            <x14:dxf>
              <fill>
                <patternFill>
                  <bgColor rgb="FFFFEECC"/>
                </patternFill>
              </fill>
            </x14:dxf>
          </x14:cfRule>
          <x14:cfRule type="expression" priority="299" id="{55E7CE72-D4BA-D746-95D0-D5F11A1B9E57}">
            <xm:f>AND($AA42=Setting!$B$6,Setting!$B$6&lt;&gt;"")</xm:f>
            <x14:dxf>
              <fill>
                <patternFill>
                  <bgColor rgb="FFF1E5DB"/>
                </patternFill>
              </fill>
            </x14:dxf>
          </x14:cfRule>
          <x14:cfRule type="expression" priority="300" id="{10C4ADEB-87A9-F644-91C5-5619F219527D}">
            <xm:f>AND($AA42=Setting!$B$5,Setting!$B$5&lt;&gt;"")</xm:f>
            <x14:dxf>
              <fill>
                <patternFill>
                  <bgColor rgb="FFFFCCCC"/>
                </patternFill>
              </fill>
            </x14:dxf>
          </x14:cfRule>
          <xm:sqref>Z42:AA43</xm:sqref>
        </x14:conditionalFormatting>
        <x14:conditionalFormatting xmlns:xm="http://schemas.microsoft.com/office/excel/2006/main">
          <x14:cfRule type="expression" priority="271" id="{0A0944ED-B063-DA4C-A633-7FC86CD05ECE}">
            <xm:f>AND($AC42=Setting!$B$19,Setting!$B$19&lt;&gt;"")</xm:f>
            <x14:dxf>
              <fill>
                <patternFill>
                  <bgColor rgb="FFFFCCDD"/>
                </patternFill>
              </fill>
            </x14:dxf>
          </x14:cfRule>
          <x14:cfRule type="expression" priority="272" id="{6AAE1C49-C65D-154D-AF3F-197C0DF1E820}">
            <xm:f>AND($AC42=Setting!$B$18,Setting!$B$18&lt;&gt;"")</xm:f>
            <x14:dxf>
              <fill>
                <patternFill>
                  <bgColor rgb="FFF7D4EB"/>
                </patternFill>
              </fill>
            </x14:dxf>
          </x14:cfRule>
          <x14:cfRule type="expression" priority="273" id="{ABDD5DB5-5BC3-D548-8FE8-D802A9E588E7}">
            <xm:f>AND($AC42=Setting!$B$17,Setting!$B$17&lt;&gt;"")</xm:f>
            <x14:dxf>
              <fill>
                <patternFill>
                  <bgColor rgb="FFFFCCFF"/>
                </patternFill>
              </fill>
            </x14:dxf>
          </x14:cfRule>
          <x14:cfRule type="expression" priority="274" id="{31A4CA0F-0EF8-E947-A2F8-7A089A159522}">
            <xm:f>AND($AC42=Setting!$B$16,Setting!$B$16&lt;&gt;"")</xm:f>
            <x14:dxf>
              <fill>
                <patternFill>
                  <bgColor rgb="FFEECCFF"/>
                </patternFill>
              </fill>
            </x14:dxf>
          </x14:cfRule>
          <x14:cfRule type="expression" priority="275" id="{2F66A673-4482-D443-896E-14CC288D0006}">
            <xm:f>AND($AC42=Setting!$B$15,Setting!$B$15&lt;&gt;"")</xm:f>
            <x14:dxf>
              <fill>
                <patternFill>
                  <bgColor rgb="FFD6D6F5"/>
                </patternFill>
              </fill>
            </x14:dxf>
          </x14:cfRule>
          <x14:cfRule type="expression" priority="276" id="{032D980C-7977-AA48-845A-491DA11C91EA}">
            <xm:f>AND($AC42=Setting!$B$14,Setting!$B$14&lt;&gt;"")</xm:f>
            <x14:dxf>
              <fill>
                <patternFill>
                  <bgColor rgb="FFCCDDFF"/>
                </patternFill>
              </fill>
            </x14:dxf>
          </x14:cfRule>
          <x14:cfRule type="expression" priority="277" id="{B337DECE-C090-EC4D-AD8E-6D223094B1D4}">
            <xm:f>AND($AC42=Setting!$B$13,Setting!$B$13&lt;&gt;"")</xm:f>
            <x14:dxf>
              <fill>
                <patternFill>
                  <bgColor rgb="FFCCEEFF"/>
                </patternFill>
              </fill>
            </x14:dxf>
          </x14:cfRule>
          <x14:cfRule type="expression" priority="278" id="{966A8686-91F6-3D43-A3F9-4191B8739F5C}">
            <xm:f>AND($AC42=Setting!$B$12,Setting!$B$12&lt;&gt;"")</xm:f>
            <x14:dxf>
              <fill>
                <patternFill>
                  <bgColor rgb="FFCFFCFC"/>
                </patternFill>
              </fill>
            </x14:dxf>
          </x14:cfRule>
          <x14:cfRule type="expression" priority="279" id="{4E5CB184-C181-7F40-B2BA-A0586BF385CC}">
            <xm:f>AND($AC42=Setting!$B$11,Setting!$B$11&lt;&gt;"")</xm:f>
            <x14:dxf>
              <fill>
                <patternFill>
                  <bgColor rgb="FFCCFFDD"/>
                </patternFill>
              </fill>
            </x14:dxf>
          </x14:cfRule>
          <x14:cfRule type="expression" priority="280" id="{1FEE4C50-8763-E347-A7E5-AE3C7D52FE4D}">
            <xm:f>AND($AC42=Setting!$B$10,Setting!$B$10&lt;&gt;"")</xm:f>
            <x14:dxf>
              <fill>
                <patternFill>
                  <bgColor rgb="FFDDFFCC"/>
                </patternFill>
              </fill>
            </x14:dxf>
          </x14:cfRule>
          <x14:cfRule type="expression" priority="281" id="{FB32A37F-3FC8-0C47-A9F2-6B9C88E11BEC}">
            <xm:f>AND($AC42=Setting!$B$9,Setting!$B$9&lt;&gt;"")</xm:f>
            <x14:dxf>
              <fill>
                <patternFill>
                  <bgColor rgb="FFEEFFCC"/>
                </patternFill>
              </fill>
            </x14:dxf>
          </x14:cfRule>
          <x14:cfRule type="expression" priority="282" id="{8C20E1EB-E856-6A47-8AA9-CD09991ED2FC}">
            <xm:f>AND($AC42=Setting!$B$8,Setting!$B$8&lt;&gt;"")</xm:f>
            <x14:dxf>
              <fill>
                <patternFill>
                  <bgColor rgb="FFFFFFCC"/>
                </patternFill>
              </fill>
            </x14:dxf>
          </x14:cfRule>
          <x14:cfRule type="expression" priority="283" id="{BAAC0B01-3C13-CC41-9825-59E6944E7E8A}">
            <xm:f>AND($AC42=Setting!$B$7,Setting!$B$7&lt;&gt;"")</xm:f>
            <x14:dxf>
              <fill>
                <patternFill>
                  <bgColor rgb="FFFFEECC"/>
                </patternFill>
              </fill>
            </x14:dxf>
          </x14:cfRule>
          <x14:cfRule type="expression" priority="284" id="{68A0763A-795B-D144-AEFD-7E51BD49479F}">
            <xm:f>AND($AC42=Setting!$B$6,Setting!$B$6&lt;&gt;"")</xm:f>
            <x14:dxf>
              <fill>
                <patternFill>
                  <bgColor rgb="FFF1E5DB"/>
                </patternFill>
              </fill>
            </x14:dxf>
          </x14:cfRule>
          <x14:cfRule type="expression" priority="285" id="{D7FD7A14-2054-3049-830C-1E42A177CC98}">
            <xm:f>AND($AC42=Setting!$B$5,Setting!$B$5&lt;&gt;"")</xm:f>
            <x14:dxf>
              <fill>
                <patternFill>
                  <bgColor rgb="FFFFCCCC"/>
                </patternFill>
              </fill>
            </x14:dxf>
          </x14:cfRule>
          <xm:sqref>AB42:AC43</xm:sqref>
        </x14:conditionalFormatting>
        <x14:conditionalFormatting xmlns:xm="http://schemas.microsoft.com/office/excel/2006/main">
          <x14:cfRule type="expression" priority="256" id="{E3DDEEC8-F360-0A41-B6BE-8E90D27A4999}">
            <xm:f>AND($AE42=Setting!$B$19,Setting!$B$19&lt;&gt;"")</xm:f>
            <x14:dxf>
              <fill>
                <patternFill>
                  <bgColor rgb="FFFFCCDD"/>
                </patternFill>
              </fill>
            </x14:dxf>
          </x14:cfRule>
          <x14:cfRule type="expression" priority="257" id="{2943547D-D726-154E-BEA3-CBFE4B2D73E7}">
            <xm:f>AND($AE42=Setting!$B$18,Setting!$B$18&lt;&gt;"")</xm:f>
            <x14:dxf>
              <fill>
                <patternFill>
                  <bgColor rgb="FFF7D4EB"/>
                </patternFill>
              </fill>
            </x14:dxf>
          </x14:cfRule>
          <x14:cfRule type="expression" priority="258" id="{A87F1F24-DF57-AC4E-BA48-1C3FCE591436}">
            <xm:f>AND($AE42=Setting!$B$17,Setting!$B$17&lt;&gt;"")</xm:f>
            <x14:dxf>
              <fill>
                <patternFill>
                  <bgColor rgb="FFFFCCFF"/>
                </patternFill>
              </fill>
            </x14:dxf>
          </x14:cfRule>
          <x14:cfRule type="expression" priority="259" id="{DDCD604F-AE0B-F445-BD32-725BCBADF4E3}">
            <xm:f>AND($AE42=Setting!$B$16,Setting!$B$16&lt;&gt;"")</xm:f>
            <x14:dxf>
              <fill>
                <patternFill>
                  <bgColor rgb="FFEECCFF"/>
                </patternFill>
              </fill>
            </x14:dxf>
          </x14:cfRule>
          <x14:cfRule type="expression" priority="260" id="{BCC52F5C-7C65-4741-9FED-84902B80C1A3}">
            <xm:f>AND($AE42=Setting!$B$15,Setting!$B$15&lt;&gt;"")</xm:f>
            <x14:dxf>
              <fill>
                <patternFill>
                  <bgColor rgb="FFD6D6F5"/>
                </patternFill>
              </fill>
            </x14:dxf>
          </x14:cfRule>
          <x14:cfRule type="expression" priority="261" id="{A7F1235B-A141-474F-836A-5E641DAE11C6}">
            <xm:f>AND($AE42=Setting!$B$14,Setting!$B$14&lt;&gt;"")</xm:f>
            <x14:dxf>
              <fill>
                <patternFill>
                  <bgColor rgb="FFCCDDFF"/>
                </patternFill>
              </fill>
            </x14:dxf>
          </x14:cfRule>
          <x14:cfRule type="expression" priority="262" id="{8B7A52CA-C52B-BD42-B127-A82ED63A7EC6}">
            <xm:f>AND($AE42=Setting!$B$13,Setting!$B$13&lt;&gt;"")</xm:f>
            <x14:dxf>
              <fill>
                <patternFill>
                  <bgColor rgb="FFCCEEFF"/>
                </patternFill>
              </fill>
            </x14:dxf>
          </x14:cfRule>
          <x14:cfRule type="expression" priority="263" id="{16415F3D-D08E-C245-ACCF-F5CFEC7AE816}">
            <xm:f>AND($AE42=Setting!$B$12,Setting!$B$12&lt;&gt;"")</xm:f>
            <x14:dxf>
              <fill>
                <patternFill>
                  <bgColor rgb="FFCFFCFC"/>
                </patternFill>
              </fill>
            </x14:dxf>
          </x14:cfRule>
          <x14:cfRule type="expression" priority="264" id="{500C596D-00D7-084B-94D1-B8B4ADA5BB34}">
            <xm:f>AND($AE42=Setting!$B$11,Setting!$B$11&lt;&gt;"")</xm:f>
            <x14:dxf>
              <fill>
                <patternFill>
                  <bgColor rgb="FFCCFFDD"/>
                </patternFill>
              </fill>
            </x14:dxf>
          </x14:cfRule>
          <x14:cfRule type="expression" priority="265" id="{16D72077-E03F-CF45-B705-BA7218444CDF}">
            <xm:f>AND($AE42=Setting!$B$10,Setting!$B$10&lt;&gt;"")</xm:f>
            <x14:dxf>
              <fill>
                <patternFill>
                  <bgColor rgb="FFDDFFCC"/>
                </patternFill>
              </fill>
            </x14:dxf>
          </x14:cfRule>
          <x14:cfRule type="expression" priority="266" id="{CA73C3D8-025A-8946-8E7D-A71F27494347}">
            <xm:f>AND($AE42=Setting!$B$9,Setting!$B$9&lt;&gt;"")</xm:f>
            <x14:dxf>
              <fill>
                <patternFill>
                  <bgColor rgb="FFEEFFCC"/>
                </patternFill>
              </fill>
            </x14:dxf>
          </x14:cfRule>
          <x14:cfRule type="expression" priority="267" id="{8E021709-F850-7E47-B893-2ACFC17BF86A}">
            <xm:f>AND($AE42=Setting!$B$8,Setting!$B$8&lt;&gt;"")</xm:f>
            <x14:dxf>
              <fill>
                <patternFill>
                  <bgColor rgb="FFFFFFCC"/>
                </patternFill>
              </fill>
            </x14:dxf>
          </x14:cfRule>
          <x14:cfRule type="expression" priority="268" id="{6ACD9FF5-5DDF-C248-B7EA-252E92872F4A}">
            <xm:f>AND($AE42=Setting!$B$7,Setting!$B$7&lt;&gt;"")</xm:f>
            <x14:dxf>
              <fill>
                <patternFill>
                  <bgColor rgb="FFFFEECC"/>
                </patternFill>
              </fill>
            </x14:dxf>
          </x14:cfRule>
          <x14:cfRule type="expression" priority="269" id="{AA97D48A-F188-884E-A4FA-556A89790C37}">
            <xm:f>AND($AE42=Setting!$B$6,Setting!$B$6&lt;&gt;"")</xm:f>
            <x14:dxf>
              <fill>
                <patternFill>
                  <bgColor rgb="FFF1E5DB"/>
                </patternFill>
              </fill>
            </x14:dxf>
          </x14:cfRule>
          <x14:cfRule type="expression" priority="270" id="{8694C3D0-3FE1-A444-A837-1C056D99434B}">
            <xm:f>AND($AE42=Setting!$B$5,Setting!$B$5&lt;&gt;"")</xm:f>
            <x14:dxf>
              <fill>
                <patternFill>
                  <bgColor rgb="FFFFCCCC"/>
                </patternFill>
              </fill>
            </x14:dxf>
          </x14:cfRule>
          <xm:sqref>AD42:AE43</xm:sqref>
        </x14:conditionalFormatting>
        <x14:conditionalFormatting xmlns:xm="http://schemas.microsoft.com/office/excel/2006/main">
          <x14:cfRule type="expression" priority="241" id="{9BCC82D3-5B56-B244-BA06-6E1976ACD724}">
            <xm:f>AND($AG42=Setting!$B$19,Setting!$B$19&lt;&gt;"")</xm:f>
            <x14:dxf>
              <fill>
                <patternFill>
                  <bgColor rgb="FFFFCCDD"/>
                </patternFill>
              </fill>
            </x14:dxf>
          </x14:cfRule>
          <x14:cfRule type="expression" priority="242" id="{76427F78-83B4-A14A-875C-CA8677C4A51F}">
            <xm:f>AND($AG42=Setting!$B$18,Setting!$B$18&lt;&gt;"")</xm:f>
            <x14:dxf>
              <fill>
                <patternFill>
                  <bgColor rgb="FFF7D4EB"/>
                </patternFill>
              </fill>
            </x14:dxf>
          </x14:cfRule>
          <x14:cfRule type="expression" priority="243" id="{CE82958D-89F4-F249-B285-662E186C7392}">
            <xm:f>AND($AG42=Setting!$B$17,Setting!$B$17&lt;&gt;"")</xm:f>
            <x14:dxf>
              <fill>
                <patternFill>
                  <bgColor rgb="FFFFCCFF"/>
                </patternFill>
              </fill>
            </x14:dxf>
          </x14:cfRule>
          <x14:cfRule type="expression" priority="244" id="{832BA6E3-8FCD-F345-96E4-1C82D28EEE5C}">
            <xm:f>AND($AG42=Setting!$B$16,Setting!$B$16&lt;&gt;"")</xm:f>
            <x14:dxf>
              <fill>
                <patternFill>
                  <bgColor rgb="FFEECCFF"/>
                </patternFill>
              </fill>
            </x14:dxf>
          </x14:cfRule>
          <x14:cfRule type="expression" priority="245" id="{81D27CA8-D7D2-AE4A-ABC4-6AA90003CE2A}">
            <xm:f>AND($AG42=Setting!$B$15,Setting!$B$15&lt;&gt;"")</xm:f>
            <x14:dxf>
              <fill>
                <patternFill>
                  <bgColor rgb="FFD6D6F5"/>
                </patternFill>
              </fill>
            </x14:dxf>
          </x14:cfRule>
          <x14:cfRule type="expression" priority="246" id="{48D439B1-C426-064C-9FC0-AB9B12D1E97C}">
            <xm:f>AND($AG42=Setting!$B$14,Setting!$B$14&lt;&gt;"")</xm:f>
            <x14:dxf>
              <fill>
                <patternFill>
                  <bgColor rgb="FFCCDDFF"/>
                </patternFill>
              </fill>
            </x14:dxf>
          </x14:cfRule>
          <x14:cfRule type="expression" priority="247" id="{9A2430BE-6BF0-4045-AEE0-F95B9F66D0C9}">
            <xm:f>AND($AG42=Setting!$B$13,Setting!$B$13&lt;&gt;"")</xm:f>
            <x14:dxf>
              <fill>
                <patternFill>
                  <bgColor rgb="FFCCEEFF"/>
                </patternFill>
              </fill>
            </x14:dxf>
          </x14:cfRule>
          <x14:cfRule type="expression" priority="248" id="{04D232E7-2700-4B47-9532-2249620161D5}">
            <xm:f>AND($AG42=Setting!$B$12,Setting!$B$12&lt;&gt;"")</xm:f>
            <x14:dxf>
              <fill>
                <patternFill>
                  <bgColor rgb="FFCFFCFC"/>
                </patternFill>
              </fill>
            </x14:dxf>
          </x14:cfRule>
          <x14:cfRule type="expression" priority="249" id="{B97B1334-9519-F945-80A7-4F0E4F34EB6D}">
            <xm:f>AND($AG42=Setting!$B$11,Setting!$B$11&lt;&gt;"")</xm:f>
            <x14:dxf>
              <fill>
                <patternFill>
                  <bgColor rgb="FFCCFFDD"/>
                </patternFill>
              </fill>
            </x14:dxf>
          </x14:cfRule>
          <x14:cfRule type="expression" priority="250" id="{18790B9A-6553-2E4B-9721-2532225D36C5}">
            <xm:f>AND($AG42=Setting!$B$10,Setting!$B$10&lt;&gt;"")</xm:f>
            <x14:dxf>
              <fill>
                <patternFill>
                  <bgColor rgb="FFDDFFCC"/>
                </patternFill>
              </fill>
            </x14:dxf>
          </x14:cfRule>
          <x14:cfRule type="expression" priority="251" id="{6242ED32-745F-B541-8D0B-063E28875F04}">
            <xm:f>AND($AG42=Setting!$B$9,Setting!$B$9&lt;&gt;"")</xm:f>
            <x14:dxf>
              <fill>
                <patternFill>
                  <bgColor rgb="FFEEFFCC"/>
                </patternFill>
              </fill>
            </x14:dxf>
          </x14:cfRule>
          <x14:cfRule type="expression" priority="252" id="{1BFCE9CE-C85A-EB4E-BE69-86A7809FB4CF}">
            <xm:f>AND($AG42=Setting!$B$8,Setting!$B$8&lt;&gt;"")</xm:f>
            <x14:dxf>
              <fill>
                <patternFill>
                  <bgColor rgb="FFFFFFCC"/>
                </patternFill>
              </fill>
            </x14:dxf>
          </x14:cfRule>
          <x14:cfRule type="expression" priority="253" id="{D0167502-1D18-604D-B911-CF354383D5DF}">
            <xm:f>AND($AG42=Setting!$B$7,Setting!$B$7&lt;&gt;"")</xm:f>
            <x14:dxf>
              <fill>
                <patternFill>
                  <bgColor rgb="FFFFEECC"/>
                </patternFill>
              </fill>
            </x14:dxf>
          </x14:cfRule>
          <x14:cfRule type="expression" priority="254" id="{38FF9B63-A4ED-084D-AC21-9F414A2394DA}">
            <xm:f>AND($AG42=Setting!$B$6,Setting!$B$6&lt;&gt;"")</xm:f>
            <x14:dxf>
              <fill>
                <patternFill>
                  <bgColor rgb="FFF1E5DB"/>
                </patternFill>
              </fill>
            </x14:dxf>
          </x14:cfRule>
          <x14:cfRule type="expression" priority="255" id="{F6585D95-6823-4E4F-9629-6348AD9A9833}">
            <xm:f>AND($AG42=Setting!$B$5,Setting!$B$5&lt;&gt;"")</xm:f>
            <x14:dxf>
              <fill>
                <patternFill>
                  <bgColor rgb="FFFFCCCC"/>
                </patternFill>
              </fill>
            </x14:dxf>
          </x14:cfRule>
          <xm:sqref>AF42:AG43</xm:sqref>
        </x14:conditionalFormatting>
        <x14:conditionalFormatting xmlns:xm="http://schemas.microsoft.com/office/excel/2006/main">
          <x14:cfRule type="expression" priority="226" id="{25FCB9A3-CFF7-5E41-AA03-70EFBD0B340B}">
            <xm:f>AND($AI42=Setting!$B$19,Setting!$B$19&lt;&gt;"")</xm:f>
            <x14:dxf>
              <fill>
                <patternFill>
                  <bgColor rgb="FFFFCCDD"/>
                </patternFill>
              </fill>
            </x14:dxf>
          </x14:cfRule>
          <x14:cfRule type="expression" priority="227" id="{9B681543-7A78-4F43-9028-419D3CAEC295}">
            <xm:f>AND($AI42=Setting!$B$18,Setting!$B$18&lt;&gt;"")</xm:f>
            <x14:dxf>
              <fill>
                <patternFill>
                  <bgColor rgb="FFF7D4EB"/>
                </patternFill>
              </fill>
            </x14:dxf>
          </x14:cfRule>
          <x14:cfRule type="expression" priority="228" id="{A51A8965-2FFB-6B49-BFA3-A736BEF0D456}">
            <xm:f>AND($AI42=Setting!$B$17,Setting!$B$17&lt;&gt;"")</xm:f>
            <x14:dxf>
              <fill>
                <patternFill>
                  <bgColor rgb="FFFFCCFF"/>
                </patternFill>
              </fill>
            </x14:dxf>
          </x14:cfRule>
          <x14:cfRule type="expression" priority="229" id="{B1E87150-63AC-1843-9F06-DBC26BA04B0B}">
            <xm:f>AND($AI42=Setting!$B$16,Setting!$B$16&lt;&gt;"")</xm:f>
            <x14:dxf>
              <fill>
                <patternFill>
                  <bgColor rgb="FFEECCFF"/>
                </patternFill>
              </fill>
            </x14:dxf>
          </x14:cfRule>
          <x14:cfRule type="expression" priority="230" id="{D0B8360F-9116-9043-8844-03D9B9CBB6D4}">
            <xm:f>AND($AI42=Setting!$B$15,Setting!$B$15&lt;&gt;"")</xm:f>
            <x14:dxf>
              <fill>
                <patternFill>
                  <bgColor rgb="FFD6D6F5"/>
                </patternFill>
              </fill>
            </x14:dxf>
          </x14:cfRule>
          <x14:cfRule type="expression" priority="231" id="{610F3E85-5989-0F47-8DBE-59E816C266EA}">
            <xm:f>AND($AI42=Setting!$B$14,Setting!$B$14&lt;&gt;"")</xm:f>
            <x14:dxf>
              <fill>
                <patternFill>
                  <bgColor rgb="FFCCDDFF"/>
                </patternFill>
              </fill>
            </x14:dxf>
          </x14:cfRule>
          <x14:cfRule type="expression" priority="232" id="{01FAB699-F26F-8B47-B7A5-CABDCA748CB9}">
            <xm:f>AND($AI42=Setting!$B$13,Setting!$B$13&lt;&gt;"")</xm:f>
            <x14:dxf>
              <fill>
                <patternFill>
                  <bgColor rgb="FFCCEEFF"/>
                </patternFill>
              </fill>
            </x14:dxf>
          </x14:cfRule>
          <x14:cfRule type="expression" priority="233" id="{7440FEB5-8D9E-854A-AE45-4B4A1B8EE329}">
            <xm:f>AND($AI42=Setting!$B$12,Setting!$B$12&lt;&gt;"")</xm:f>
            <x14:dxf>
              <fill>
                <patternFill>
                  <bgColor rgb="FFCFFCFC"/>
                </patternFill>
              </fill>
            </x14:dxf>
          </x14:cfRule>
          <x14:cfRule type="expression" priority="234" id="{84328A42-933F-0C42-991E-1FEF8DD678E6}">
            <xm:f>AND($AI42=Setting!$B$11,Setting!$B$11&lt;&gt;"")</xm:f>
            <x14:dxf>
              <fill>
                <patternFill>
                  <bgColor rgb="FFCCFFDD"/>
                </patternFill>
              </fill>
            </x14:dxf>
          </x14:cfRule>
          <x14:cfRule type="expression" priority="235" id="{06417597-18DB-104E-B067-030E54292ADE}">
            <xm:f>AND($AI42=Setting!$B$10,Setting!$B$10&lt;&gt;"")</xm:f>
            <x14:dxf>
              <fill>
                <patternFill>
                  <bgColor rgb="FFDDFFCC"/>
                </patternFill>
              </fill>
            </x14:dxf>
          </x14:cfRule>
          <x14:cfRule type="expression" priority="236" id="{3914F475-1E7A-844D-A30A-C98869644559}">
            <xm:f>AND($AI42=Setting!$B$9,Setting!$B$9&lt;&gt;"")</xm:f>
            <x14:dxf>
              <fill>
                <patternFill>
                  <bgColor rgb="FFEEFFCC"/>
                </patternFill>
              </fill>
            </x14:dxf>
          </x14:cfRule>
          <x14:cfRule type="expression" priority="237" id="{FF9A1425-E44C-9946-8C34-2A78AFDF1774}">
            <xm:f>AND($AI42=Setting!$B$8,Setting!$B$8&lt;&gt;"")</xm:f>
            <x14:dxf>
              <fill>
                <patternFill>
                  <bgColor rgb="FFFFFFCC"/>
                </patternFill>
              </fill>
            </x14:dxf>
          </x14:cfRule>
          <x14:cfRule type="expression" priority="238" id="{992A987E-66DC-DD4F-A42F-EA363B94117C}">
            <xm:f>AND($AI42=Setting!$B$7,Setting!$B$7&lt;&gt;"")</xm:f>
            <x14:dxf>
              <fill>
                <patternFill>
                  <bgColor rgb="FFFFEECC"/>
                </patternFill>
              </fill>
            </x14:dxf>
          </x14:cfRule>
          <x14:cfRule type="expression" priority="239" id="{FF17F39C-A66A-2747-B998-CD53DCBBE396}">
            <xm:f>AND($AI42=Setting!$B$6,Setting!$B$6&lt;&gt;"")</xm:f>
            <x14:dxf>
              <fill>
                <patternFill>
                  <bgColor rgb="FFF1E5DB"/>
                </patternFill>
              </fill>
            </x14:dxf>
          </x14:cfRule>
          <x14:cfRule type="expression" priority="240" id="{11B3F98F-0766-8443-BD83-D5B53B8A76CC}">
            <xm:f>AND($AI42=Setting!$B$5,Setting!$B$5&lt;&gt;"")</xm:f>
            <x14:dxf>
              <fill>
                <patternFill>
                  <bgColor rgb="FFFFCCCC"/>
                </patternFill>
              </fill>
            </x14:dxf>
          </x14:cfRule>
          <xm:sqref>AH42:AI43</xm:sqref>
        </x14:conditionalFormatting>
        <x14:conditionalFormatting xmlns:xm="http://schemas.microsoft.com/office/excel/2006/main">
          <x14:cfRule type="expression" priority="211" id="{5691F622-D17D-7B4A-9312-E3CFBDD09A7C}">
            <xm:f>AND($AK42=Setting!$B$19,Setting!$B$19&lt;&gt;"")</xm:f>
            <x14:dxf>
              <fill>
                <patternFill>
                  <bgColor rgb="FFFFCCDD"/>
                </patternFill>
              </fill>
            </x14:dxf>
          </x14:cfRule>
          <x14:cfRule type="expression" priority="212" id="{D8EF5DA4-1D82-F743-8C50-AC49F95807EB}">
            <xm:f>AND($AK42=Setting!$B$18,Setting!$B$18&lt;&gt;"")</xm:f>
            <x14:dxf>
              <fill>
                <patternFill>
                  <bgColor rgb="FFF7D4EB"/>
                </patternFill>
              </fill>
            </x14:dxf>
          </x14:cfRule>
          <x14:cfRule type="expression" priority="213" id="{027AF93C-FEB4-2A4B-8689-896E6B21536E}">
            <xm:f>AND($AK42=Setting!$B$17,Setting!$B$17&lt;&gt;"")</xm:f>
            <x14:dxf>
              <fill>
                <patternFill>
                  <bgColor rgb="FFFFCCFF"/>
                </patternFill>
              </fill>
            </x14:dxf>
          </x14:cfRule>
          <x14:cfRule type="expression" priority="214" id="{AAECBB7C-E6C2-4C42-99C5-53E559C04AD4}">
            <xm:f>AND($AK42=Setting!$B$16,Setting!$B$16&lt;&gt;"")</xm:f>
            <x14:dxf>
              <fill>
                <patternFill>
                  <bgColor rgb="FFEECCFF"/>
                </patternFill>
              </fill>
            </x14:dxf>
          </x14:cfRule>
          <x14:cfRule type="expression" priority="215" id="{317AA2C4-5DD3-EA4E-8DFA-ECFCE5838F9A}">
            <xm:f>AND($AK42=Setting!$B$15,Setting!$B$15&lt;&gt;"")</xm:f>
            <x14:dxf>
              <fill>
                <patternFill>
                  <bgColor rgb="FFD6D6F5"/>
                </patternFill>
              </fill>
            </x14:dxf>
          </x14:cfRule>
          <x14:cfRule type="expression" priority="216" id="{38C5D550-8097-A940-90A2-EAEC926352FD}">
            <xm:f>AND($AK42=Setting!$B$14,Setting!$B$14&lt;&gt;"")</xm:f>
            <x14:dxf>
              <fill>
                <patternFill>
                  <bgColor rgb="FFCCDDFF"/>
                </patternFill>
              </fill>
            </x14:dxf>
          </x14:cfRule>
          <x14:cfRule type="expression" priority="217" id="{C2BBCC84-D903-914B-A6A2-5DFD50EAEBF4}">
            <xm:f>AND($AK42=Setting!$B$13,Setting!$B$13&lt;&gt;"")</xm:f>
            <x14:dxf>
              <fill>
                <patternFill>
                  <bgColor rgb="FFCCEEFF"/>
                </patternFill>
              </fill>
            </x14:dxf>
          </x14:cfRule>
          <x14:cfRule type="expression" priority="218" id="{2E30AF23-9017-5443-A2AD-585434916947}">
            <xm:f>AND($AK42=Setting!$B$12,Setting!$B$12&lt;&gt;"")</xm:f>
            <x14:dxf>
              <fill>
                <patternFill>
                  <bgColor rgb="FFCFFCFC"/>
                </patternFill>
              </fill>
            </x14:dxf>
          </x14:cfRule>
          <x14:cfRule type="expression" priority="219" id="{AA6E79A5-E963-E044-AD78-2E627238DD77}">
            <xm:f>AND($AK42=Setting!$B$11,Setting!$B$11&lt;&gt;"")</xm:f>
            <x14:dxf>
              <fill>
                <patternFill>
                  <bgColor rgb="FFCCFFDD"/>
                </patternFill>
              </fill>
            </x14:dxf>
          </x14:cfRule>
          <x14:cfRule type="expression" priority="220" id="{162E1080-FA94-984F-A748-E1CD75D6BB93}">
            <xm:f>AND($AK42=Setting!$B$10,Setting!$B$10&lt;&gt;"")</xm:f>
            <x14:dxf>
              <fill>
                <patternFill>
                  <bgColor rgb="FFDDFFCC"/>
                </patternFill>
              </fill>
            </x14:dxf>
          </x14:cfRule>
          <x14:cfRule type="expression" priority="221" id="{BD5C3D27-DC71-FE4F-8758-9255E130247E}">
            <xm:f>AND($AK42=Setting!$B$9,Setting!$B$9&lt;&gt;"")</xm:f>
            <x14:dxf>
              <fill>
                <patternFill>
                  <bgColor rgb="FFEEFFCC"/>
                </patternFill>
              </fill>
            </x14:dxf>
          </x14:cfRule>
          <x14:cfRule type="expression" priority="222" id="{260FF063-F8AC-AD49-9BA5-2A9924BC06C8}">
            <xm:f>AND($AK42=Setting!$B$8,Setting!$B$8&lt;&gt;"")</xm:f>
            <x14:dxf>
              <fill>
                <patternFill>
                  <bgColor rgb="FFFFFFCC"/>
                </patternFill>
              </fill>
            </x14:dxf>
          </x14:cfRule>
          <x14:cfRule type="expression" priority="223" id="{504D6FA9-7575-B34A-BA8E-424E9E0A17F3}">
            <xm:f>AND($AK42=Setting!$B$7,Setting!$B$7&lt;&gt;"")</xm:f>
            <x14:dxf>
              <fill>
                <patternFill>
                  <bgColor rgb="FFFFEECC"/>
                </patternFill>
              </fill>
            </x14:dxf>
          </x14:cfRule>
          <x14:cfRule type="expression" priority="224" id="{5EB10186-C63E-2543-B372-D6DF7C52B491}">
            <xm:f>AND($AK42=Setting!$B$6,Setting!$B$6&lt;&gt;"")</xm:f>
            <x14:dxf>
              <fill>
                <patternFill>
                  <bgColor rgb="FFF1E5DB"/>
                </patternFill>
              </fill>
            </x14:dxf>
          </x14:cfRule>
          <x14:cfRule type="expression" priority="225" id="{4D96F15E-19EC-B643-B9A0-FF10B462E626}">
            <xm:f>AND($AK42=Setting!$B$5,Setting!$B$5&lt;&gt;"")</xm:f>
            <x14:dxf>
              <fill>
                <patternFill>
                  <bgColor rgb="FFFFCCCC"/>
                </patternFill>
              </fill>
            </x14:dxf>
          </x14:cfRule>
          <xm:sqref>AJ42:AK43</xm:sqref>
        </x14:conditionalFormatting>
        <x14:conditionalFormatting xmlns:xm="http://schemas.microsoft.com/office/excel/2006/main">
          <x14:cfRule type="expression" priority="196" id="{37DE096F-A3DA-5D40-9FF0-97135152C996}">
            <xm:f>AND($AM42=Setting!$B$19,Setting!$B$19&lt;&gt;"")</xm:f>
            <x14:dxf>
              <fill>
                <patternFill>
                  <bgColor rgb="FFFFCCDD"/>
                </patternFill>
              </fill>
            </x14:dxf>
          </x14:cfRule>
          <x14:cfRule type="expression" priority="197" id="{7D81AE5B-DF18-A643-A8F2-8D99FD090242}">
            <xm:f>AND($AM42=Setting!$B$18,Setting!$B$18&lt;&gt;"")</xm:f>
            <x14:dxf>
              <fill>
                <patternFill>
                  <bgColor rgb="FFF7D4EB"/>
                </patternFill>
              </fill>
            </x14:dxf>
          </x14:cfRule>
          <x14:cfRule type="expression" priority="198" id="{DD3FDC6D-6F41-064D-B118-8D457B911D50}">
            <xm:f>AND($AM42=Setting!$B$17,Setting!$B$17&lt;&gt;"")</xm:f>
            <x14:dxf>
              <fill>
                <patternFill>
                  <bgColor rgb="FFFFCCFF"/>
                </patternFill>
              </fill>
            </x14:dxf>
          </x14:cfRule>
          <x14:cfRule type="expression" priority="199" id="{DC359E99-E565-7143-89C3-839CA49534A2}">
            <xm:f>AND($AM42=Setting!$B$16,Setting!$B$16&lt;&gt;"")</xm:f>
            <x14:dxf>
              <fill>
                <patternFill>
                  <bgColor rgb="FFEECCFF"/>
                </patternFill>
              </fill>
            </x14:dxf>
          </x14:cfRule>
          <x14:cfRule type="expression" priority="200" id="{43BB52CE-FDBB-9C46-8EC0-58D44B7D9FB6}">
            <xm:f>AND($AM42=Setting!$B$15,Setting!$B$15&lt;&gt;"")</xm:f>
            <x14:dxf>
              <fill>
                <patternFill>
                  <bgColor rgb="FFD6D6F5"/>
                </patternFill>
              </fill>
            </x14:dxf>
          </x14:cfRule>
          <x14:cfRule type="expression" priority="201" id="{98A07B46-192F-DB49-89C1-274289219AF6}">
            <xm:f>AND($AM42=Setting!$B$14,Setting!$B$14&lt;&gt;"")</xm:f>
            <x14:dxf>
              <fill>
                <patternFill>
                  <bgColor rgb="FFCCDDFF"/>
                </patternFill>
              </fill>
            </x14:dxf>
          </x14:cfRule>
          <x14:cfRule type="expression" priority="202" id="{174CB86C-FADE-0745-9FF4-89186A3BD9F6}">
            <xm:f>AND($AM42=Setting!$B$13,Setting!$B$13&lt;&gt;"")</xm:f>
            <x14:dxf>
              <fill>
                <patternFill>
                  <bgColor rgb="FFCCEEFF"/>
                </patternFill>
              </fill>
            </x14:dxf>
          </x14:cfRule>
          <x14:cfRule type="expression" priority="203" id="{E2A5AEEA-E3C2-8148-BA90-D609EA4E0869}">
            <xm:f>AND($AM42=Setting!$B$12,Setting!$B$12&lt;&gt;"")</xm:f>
            <x14:dxf>
              <fill>
                <patternFill>
                  <bgColor rgb="FFCFFCFC"/>
                </patternFill>
              </fill>
            </x14:dxf>
          </x14:cfRule>
          <x14:cfRule type="expression" priority="204" id="{A9B3E479-6D38-884D-A954-41A47B407198}">
            <xm:f>AND($AM42=Setting!$B$11,Setting!$B$11&lt;&gt;"")</xm:f>
            <x14:dxf>
              <fill>
                <patternFill>
                  <bgColor rgb="FFCCFFDD"/>
                </patternFill>
              </fill>
            </x14:dxf>
          </x14:cfRule>
          <x14:cfRule type="expression" priority="205" id="{0AD8C7F6-2FF7-3446-BABD-BFB720680887}">
            <xm:f>AND($AM42=Setting!$B$10,Setting!$B$10&lt;&gt;"")</xm:f>
            <x14:dxf>
              <fill>
                <patternFill>
                  <bgColor rgb="FFDDFFCC"/>
                </patternFill>
              </fill>
            </x14:dxf>
          </x14:cfRule>
          <x14:cfRule type="expression" priority="206" id="{D7086283-E0BE-2246-8170-02313D717F8F}">
            <xm:f>AND($AM42=Setting!$B$9,Setting!$B$9&lt;&gt;"")</xm:f>
            <x14:dxf>
              <fill>
                <patternFill>
                  <bgColor rgb="FFEEFFCC"/>
                </patternFill>
              </fill>
            </x14:dxf>
          </x14:cfRule>
          <x14:cfRule type="expression" priority="207" id="{8426BDA6-A63F-2D4C-861A-6512B4ACD726}">
            <xm:f>AND($AM42=Setting!$B$8,Setting!$B$8&lt;&gt;"")</xm:f>
            <x14:dxf>
              <fill>
                <patternFill>
                  <bgColor rgb="FFFFFFCC"/>
                </patternFill>
              </fill>
            </x14:dxf>
          </x14:cfRule>
          <x14:cfRule type="expression" priority="208" id="{2B4447EC-A802-834C-A73E-6F04DA718A3E}">
            <xm:f>AND($AM42=Setting!$B$7,Setting!$B$7&lt;&gt;"")</xm:f>
            <x14:dxf>
              <fill>
                <patternFill>
                  <bgColor rgb="FFFFEECC"/>
                </patternFill>
              </fill>
            </x14:dxf>
          </x14:cfRule>
          <x14:cfRule type="expression" priority="209" id="{8928E33C-242B-B141-8125-29882F9E8012}">
            <xm:f>AND($AM42=Setting!$B$6,Setting!$B$6&lt;&gt;"")</xm:f>
            <x14:dxf>
              <fill>
                <patternFill>
                  <bgColor rgb="FFF1E5DB"/>
                </patternFill>
              </fill>
            </x14:dxf>
          </x14:cfRule>
          <x14:cfRule type="expression" priority="210" id="{F981AD1D-3F18-924D-A6B6-EC186E1695F8}">
            <xm:f>AND($AM42=Setting!$B$5,Setting!$B$5&lt;&gt;"")</xm:f>
            <x14:dxf>
              <fill>
                <patternFill>
                  <bgColor rgb="FFFFCCCC"/>
                </patternFill>
              </fill>
            </x14:dxf>
          </x14:cfRule>
          <xm:sqref>AL42:AM43</xm:sqref>
        </x14:conditionalFormatting>
        <x14:conditionalFormatting xmlns:xm="http://schemas.microsoft.com/office/excel/2006/main">
          <x14:cfRule type="expression" priority="181" id="{F56E60C7-89DA-E54C-A570-F347E2980C80}">
            <xm:f>AND($AO42=Setting!$B$19,Setting!$B$19&lt;&gt;"")</xm:f>
            <x14:dxf>
              <fill>
                <patternFill>
                  <bgColor rgb="FFFFCCDD"/>
                </patternFill>
              </fill>
            </x14:dxf>
          </x14:cfRule>
          <x14:cfRule type="expression" priority="182" id="{129DA987-7C4A-AB45-BE43-1E8CD733022F}">
            <xm:f>AND($AO42=Setting!$B$18,Setting!$B$18&lt;&gt;"")</xm:f>
            <x14:dxf>
              <fill>
                <patternFill>
                  <bgColor rgb="FFF7D4EB"/>
                </patternFill>
              </fill>
            </x14:dxf>
          </x14:cfRule>
          <x14:cfRule type="expression" priority="183" id="{BBDB434B-BD99-6040-9FA5-3DA2E66236B8}">
            <xm:f>AND($AO42=Setting!$B$17,Setting!$B$17&lt;&gt;"")</xm:f>
            <x14:dxf>
              <fill>
                <patternFill>
                  <bgColor rgb="FFFFCCFF"/>
                </patternFill>
              </fill>
            </x14:dxf>
          </x14:cfRule>
          <x14:cfRule type="expression" priority="184" id="{098066D7-9083-FD49-8C45-CD2EB6C9E06F}">
            <xm:f>AND($AO42=Setting!$B$16,Setting!$B$16&lt;&gt;"")</xm:f>
            <x14:dxf>
              <fill>
                <patternFill>
                  <bgColor rgb="FFEECCFF"/>
                </patternFill>
              </fill>
            </x14:dxf>
          </x14:cfRule>
          <x14:cfRule type="expression" priority="185" id="{AF0BECEB-B188-864C-9AE0-70A5D02756BF}">
            <xm:f>AND($AO42=Setting!$B$15,Setting!$B$15&lt;&gt;"")</xm:f>
            <x14:dxf>
              <fill>
                <patternFill>
                  <bgColor rgb="FFD6D6F5"/>
                </patternFill>
              </fill>
            </x14:dxf>
          </x14:cfRule>
          <x14:cfRule type="expression" priority="186" id="{B04259E9-7142-1E44-A684-F6B70FE1E0D2}">
            <xm:f>AND($AO42=Setting!$B$14,Setting!$B$14&lt;&gt;"")</xm:f>
            <x14:dxf>
              <fill>
                <patternFill>
                  <bgColor rgb="FFCCDDFF"/>
                </patternFill>
              </fill>
            </x14:dxf>
          </x14:cfRule>
          <x14:cfRule type="expression" priority="187" id="{52C01013-4E2B-1D46-9A26-44C5A7ABEC17}">
            <xm:f>AND($AO42=Setting!$B$13,Setting!$B$13&lt;&gt;"")</xm:f>
            <x14:dxf>
              <fill>
                <patternFill>
                  <bgColor rgb="FFCCEEFF"/>
                </patternFill>
              </fill>
            </x14:dxf>
          </x14:cfRule>
          <x14:cfRule type="expression" priority="188" id="{17D90A1E-EB48-B746-A159-69FE8955ACB6}">
            <xm:f>AND($AO42=Setting!$B$12,Setting!$B$12&lt;&gt;"")</xm:f>
            <x14:dxf>
              <fill>
                <patternFill>
                  <bgColor rgb="FFCFFCFC"/>
                </patternFill>
              </fill>
            </x14:dxf>
          </x14:cfRule>
          <x14:cfRule type="expression" priority="189" id="{C1283ACA-F5E3-D543-9BB4-76C5299FBFF6}">
            <xm:f>AND($AO42=Setting!$B$11,Setting!$B$11&lt;&gt;"")</xm:f>
            <x14:dxf>
              <fill>
                <patternFill>
                  <bgColor rgb="FFCCFFDD"/>
                </patternFill>
              </fill>
            </x14:dxf>
          </x14:cfRule>
          <x14:cfRule type="expression" priority="190" id="{6C3C14F0-657B-7F4B-ABF1-48A165365528}">
            <xm:f>AND($AO42=Setting!$B$10,Setting!$B$10&lt;&gt;"")</xm:f>
            <x14:dxf>
              <fill>
                <patternFill>
                  <bgColor rgb="FFDDFFCC"/>
                </patternFill>
              </fill>
            </x14:dxf>
          </x14:cfRule>
          <x14:cfRule type="expression" priority="191" id="{9321A72C-77FD-2A46-B0AE-5E790A38DF77}">
            <xm:f>AND($AO42=Setting!$B$9,Setting!$B$9&lt;&gt;"")</xm:f>
            <x14:dxf>
              <fill>
                <patternFill>
                  <bgColor rgb="FFEEFFCC"/>
                </patternFill>
              </fill>
            </x14:dxf>
          </x14:cfRule>
          <x14:cfRule type="expression" priority="192" id="{75BFC4CC-66C2-B94F-9A69-4905F0153327}">
            <xm:f>AND($AO42=Setting!$B$8,Setting!$B$8&lt;&gt;"")</xm:f>
            <x14:dxf>
              <fill>
                <patternFill>
                  <bgColor rgb="FFFFFFCC"/>
                </patternFill>
              </fill>
            </x14:dxf>
          </x14:cfRule>
          <x14:cfRule type="expression" priority="193" id="{CB49EEBE-EC59-584B-BAC9-0C37A414CDB8}">
            <xm:f>AND($AO42=Setting!$B$7,Setting!$B$7&lt;&gt;"")</xm:f>
            <x14:dxf>
              <fill>
                <patternFill>
                  <bgColor rgb="FFFFEECC"/>
                </patternFill>
              </fill>
            </x14:dxf>
          </x14:cfRule>
          <x14:cfRule type="expression" priority="194" id="{34BAECD8-050C-CE4D-900B-22A571A9063D}">
            <xm:f>AND($AO42=Setting!$B$6,Setting!$B$6&lt;&gt;"")</xm:f>
            <x14:dxf>
              <fill>
                <patternFill>
                  <bgColor rgb="FFF1E5DB"/>
                </patternFill>
              </fill>
            </x14:dxf>
          </x14:cfRule>
          <x14:cfRule type="expression" priority="195" id="{6F813981-C5BB-0D4F-B60D-F3DCD8127D65}">
            <xm:f>AND($AO42=Setting!$B$5,Setting!$B$5&lt;&gt;"")</xm:f>
            <x14:dxf>
              <fill>
                <patternFill>
                  <bgColor rgb="FFFFCCCC"/>
                </patternFill>
              </fill>
            </x14:dxf>
          </x14:cfRule>
          <xm:sqref>AN42:AO43</xm:sqref>
        </x14:conditionalFormatting>
        <x14:conditionalFormatting xmlns:xm="http://schemas.microsoft.com/office/excel/2006/main">
          <x14:cfRule type="expression" priority="166" id="{5A2BE001-F796-AA4D-8FAE-D62486F9AF47}">
            <xm:f>AND($AQ42=Setting!$B$19,Setting!$B$19&lt;&gt;"")</xm:f>
            <x14:dxf>
              <fill>
                <patternFill>
                  <bgColor rgb="FFFFCCDD"/>
                </patternFill>
              </fill>
            </x14:dxf>
          </x14:cfRule>
          <x14:cfRule type="expression" priority="167" id="{ED75D205-AD9F-B14D-A270-73671894C888}">
            <xm:f>AND($AQ42=Setting!$B$18,Setting!$B$18&lt;&gt;"")</xm:f>
            <x14:dxf>
              <fill>
                <patternFill>
                  <bgColor rgb="FFF7D4EB"/>
                </patternFill>
              </fill>
            </x14:dxf>
          </x14:cfRule>
          <x14:cfRule type="expression" priority="168" id="{152F0D95-DBAE-5F42-A736-E637324CEE33}">
            <xm:f>AND($AQ42=Setting!$B$17,Setting!$B$17&lt;&gt;"")</xm:f>
            <x14:dxf>
              <fill>
                <patternFill>
                  <bgColor rgb="FFFFCCFF"/>
                </patternFill>
              </fill>
            </x14:dxf>
          </x14:cfRule>
          <x14:cfRule type="expression" priority="169" id="{8225BE55-434D-2049-A0BE-F53E1ACFEE8E}">
            <xm:f>AND($AQ42=Setting!$B$16,Setting!$B$16&lt;&gt;"")</xm:f>
            <x14:dxf>
              <fill>
                <patternFill>
                  <bgColor rgb="FFEECCFF"/>
                </patternFill>
              </fill>
            </x14:dxf>
          </x14:cfRule>
          <x14:cfRule type="expression" priority="170" id="{6A38E867-437E-BD4A-BB38-0F7CEC0E3AC3}">
            <xm:f>AND($AQ42=Setting!$B$15,Setting!$B$15&lt;&gt;"")</xm:f>
            <x14:dxf>
              <fill>
                <patternFill>
                  <bgColor rgb="FFD6D6F5"/>
                </patternFill>
              </fill>
            </x14:dxf>
          </x14:cfRule>
          <x14:cfRule type="expression" priority="171" id="{9D5C874E-024D-BC49-A9F3-9D65383D7E17}">
            <xm:f>AND($AQ42=Setting!$B$14,Setting!$B$14&lt;&gt;"")</xm:f>
            <x14:dxf>
              <fill>
                <patternFill>
                  <bgColor rgb="FFCCDDFF"/>
                </patternFill>
              </fill>
            </x14:dxf>
          </x14:cfRule>
          <x14:cfRule type="expression" priority="172" id="{156FC41A-7309-E043-8969-F5533993C76F}">
            <xm:f>AND($AQ42=Setting!$B$13,Setting!$B$13&lt;&gt;"")</xm:f>
            <x14:dxf>
              <fill>
                <patternFill>
                  <bgColor rgb="FFCCEEFF"/>
                </patternFill>
              </fill>
            </x14:dxf>
          </x14:cfRule>
          <x14:cfRule type="expression" priority="173" id="{13C84713-486C-024A-9910-1D4FE193FEA3}">
            <xm:f>AND($AQ42=Setting!$B$12,Setting!$B$12&lt;&gt;"")</xm:f>
            <x14:dxf>
              <fill>
                <patternFill>
                  <bgColor rgb="FFCFFCFC"/>
                </patternFill>
              </fill>
            </x14:dxf>
          </x14:cfRule>
          <x14:cfRule type="expression" priority="174" id="{56B12F9B-510C-AD43-A9F1-FFB553517027}">
            <xm:f>AND($AQ42=Setting!$B$11,Setting!$B$11&lt;&gt;"")</xm:f>
            <x14:dxf>
              <fill>
                <patternFill>
                  <bgColor rgb="FFCCFFDD"/>
                </patternFill>
              </fill>
            </x14:dxf>
          </x14:cfRule>
          <x14:cfRule type="expression" priority="175" id="{8F1B72FB-83CA-7F41-8AA7-D6D78EEB76B2}">
            <xm:f>AND($AQ42=Setting!$B$10,Setting!$B$10&lt;&gt;"")</xm:f>
            <x14:dxf>
              <fill>
                <patternFill>
                  <bgColor rgb="FFDDFFCC"/>
                </patternFill>
              </fill>
            </x14:dxf>
          </x14:cfRule>
          <x14:cfRule type="expression" priority="176" id="{9EEA7619-DEDF-2849-B5E8-80577D5FE360}">
            <xm:f>AND($AQ42=Setting!$B$9,Setting!$B$9&lt;&gt;"")</xm:f>
            <x14:dxf>
              <fill>
                <patternFill>
                  <bgColor rgb="FFEEFFCC"/>
                </patternFill>
              </fill>
            </x14:dxf>
          </x14:cfRule>
          <x14:cfRule type="expression" priority="177" id="{3FCD07AE-0D91-8347-871F-1196CE20BBF5}">
            <xm:f>AND($AQ42=Setting!$B$8,Setting!$B$8&lt;&gt;"")</xm:f>
            <x14:dxf>
              <fill>
                <patternFill>
                  <bgColor rgb="FFFFFFCC"/>
                </patternFill>
              </fill>
            </x14:dxf>
          </x14:cfRule>
          <x14:cfRule type="expression" priority="178" id="{D1D9D99F-1B9B-3C44-BABE-6F31FB9D0059}">
            <xm:f>AND($AQ42=Setting!$B$7,Setting!$B$7&lt;&gt;"")</xm:f>
            <x14:dxf>
              <fill>
                <patternFill>
                  <bgColor rgb="FFFFEECC"/>
                </patternFill>
              </fill>
            </x14:dxf>
          </x14:cfRule>
          <x14:cfRule type="expression" priority="179" id="{D96F41D4-480C-A249-8553-933E15DE724A}">
            <xm:f>AND($AQ42=Setting!$B$6,Setting!$B$6&lt;&gt;"")</xm:f>
            <x14:dxf>
              <fill>
                <patternFill>
                  <bgColor rgb="FFF1E5DB"/>
                </patternFill>
              </fill>
            </x14:dxf>
          </x14:cfRule>
          <x14:cfRule type="expression" priority="180" id="{2B919E59-AB14-6448-911F-91D91637B6A7}">
            <xm:f>AND($AQ42=Setting!$B$5,Setting!$B$5&lt;&gt;"")</xm:f>
            <x14:dxf>
              <fill>
                <patternFill>
                  <bgColor rgb="FFFFCCCC"/>
                </patternFill>
              </fill>
            </x14:dxf>
          </x14:cfRule>
          <xm:sqref>AP42:AQ43</xm:sqref>
        </x14:conditionalFormatting>
        <x14:conditionalFormatting xmlns:xm="http://schemas.microsoft.com/office/excel/2006/main">
          <x14:cfRule type="expression" priority="151" id="{7310FCCA-0A84-D347-A50A-466C6EBD4177}">
            <xm:f>AND($AS42=Setting!$B$19,Setting!$B$19&lt;&gt;"")</xm:f>
            <x14:dxf>
              <fill>
                <patternFill>
                  <bgColor rgb="FFFFCCDD"/>
                </patternFill>
              </fill>
            </x14:dxf>
          </x14:cfRule>
          <x14:cfRule type="expression" priority="152" id="{4629C12A-0BB5-5C4B-8BF2-3B2D46639144}">
            <xm:f>AND($AS42=Setting!$B$18,Setting!$B$18&lt;&gt;"")</xm:f>
            <x14:dxf>
              <fill>
                <patternFill>
                  <bgColor rgb="FFF7D4EB"/>
                </patternFill>
              </fill>
            </x14:dxf>
          </x14:cfRule>
          <x14:cfRule type="expression" priority="153" id="{4DD244D9-AF58-4B4B-A9D0-B78E5ECDE19F}">
            <xm:f>AND($AS42=Setting!$B$17,Setting!$B$17&lt;&gt;"")</xm:f>
            <x14:dxf>
              <fill>
                <patternFill>
                  <bgColor rgb="FFFFCCFF"/>
                </patternFill>
              </fill>
            </x14:dxf>
          </x14:cfRule>
          <x14:cfRule type="expression" priority="154" id="{D5C7A1FC-2C5F-9B4E-B115-8F72195DFA5B}">
            <xm:f>AND($AS42=Setting!$B$16,Setting!$B$16&lt;&gt;"")</xm:f>
            <x14:dxf>
              <fill>
                <patternFill>
                  <bgColor rgb="FFEECCFF"/>
                </patternFill>
              </fill>
            </x14:dxf>
          </x14:cfRule>
          <x14:cfRule type="expression" priority="155" id="{118C519F-2A77-CA4E-A97C-F85025D571A2}">
            <xm:f>AND($AS42=Setting!$B$15,Setting!$B$15&lt;&gt;"")</xm:f>
            <x14:dxf>
              <fill>
                <patternFill>
                  <bgColor rgb="FFD6D6F5"/>
                </patternFill>
              </fill>
            </x14:dxf>
          </x14:cfRule>
          <x14:cfRule type="expression" priority="156" id="{2C870D44-C73A-4E46-837F-CC1A3C6936CC}">
            <xm:f>AND($AS42=Setting!$B$14,Setting!$B$14&lt;&gt;"")</xm:f>
            <x14:dxf>
              <fill>
                <patternFill>
                  <bgColor rgb="FFCCDDFF"/>
                </patternFill>
              </fill>
            </x14:dxf>
          </x14:cfRule>
          <x14:cfRule type="expression" priority="157" id="{BC9DE2D8-8F52-9B46-AE74-2B24DE06580A}">
            <xm:f>AND($AS42=Setting!$B$13,Setting!$B$13&lt;&gt;"")</xm:f>
            <x14:dxf>
              <fill>
                <patternFill>
                  <bgColor rgb="FFCCEEFF"/>
                </patternFill>
              </fill>
            </x14:dxf>
          </x14:cfRule>
          <x14:cfRule type="expression" priority="158" id="{73141A0D-7A74-DB46-A6EE-645844B925D2}">
            <xm:f>AND($AS42=Setting!$B$12,Setting!$B$12&lt;&gt;"")</xm:f>
            <x14:dxf>
              <fill>
                <patternFill>
                  <bgColor rgb="FFCFFCFC"/>
                </patternFill>
              </fill>
            </x14:dxf>
          </x14:cfRule>
          <x14:cfRule type="expression" priority="159" id="{883DAFB0-5940-8F4B-A635-C63AB29DB627}">
            <xm:f>AND($AS42=Setting!$B$11,Setting!$B$11&lt;&gt;"")</xm:f>
            <x14:dxf>
              <fill>
                <patternFill>
                  <bgColor rgb="FFCCFFDD"/>
                </patternFill>
              </fill>
            </x14:dxf>
          </x14:cfRule>
          <x14:cfRule type="expression" priority="160" id="{EE22642B-ED41-B64B-8CEB-DB16F17548CE}">
            <xm:f>AND($AS42=Setting!$B$10,Setting!$B$10&lt;&gt;"")</xm:f>
            <x14:dxf>
              <fill>
                <patternFill>
                  <bgColor rgb="FFDDFFCC"/>
                </patternFill>
              </fill>
            </x14:dxf>
          </x14:cfRule>
          <x14:cfRule type="expression" priority="161" id="{49F30C3D-1E97-084F-AC22-093D1240EBA5}">
            <xm:f>AND($AS42=Setting!$B$9,Setting!$B$9&lt;&gt;"")</xm:f>
            <x14:dxf>
              <fill>
                <patternFill>
                  <bgColor rgb="FFEEFFCC"/>
                </patternFill>
              </fill>
            </x14:dxf>
          </x14:cfRule>
          <x14:cfRule type="expression" priority="162" id="{2D2E59CB-56C8-B54F-A6F6-C5D483E6DF10}">
            <xm:f>AND($AS42=Setting!$B$8,Setting!$B$8&lt;&gt;"")</xm:f>
            <x14:dxf>
              <fill>
                <patternFill>
                  <bgColor rgb="FFFFFFCC"/>
                </patternFill>
              </fill>
            </x14:dxf>
          </x14:cfRule>
          <x14:cfRule type="expression" priority="163" id="{E00AC06F-9FBD-5141-B68A-11D397BC2F3A}">
            <xm:f>AND($AS42=Setting!$B$7,Setting!$B$7&lt;&gt;"")</xm:f>
            <x14:dxf>
              <fill>
                <patternFill>
                  <bgColor rgb="FFFFEECC"/>
                </patternFill>
              </fill>
            </x14:dxf>
          </x14:cfRule>
          <x14:cfRule type="expression" priority="164" id="{0EA1AA90-867C-D540-B716-0FA0DE53777E}">
            <xm:f>AND($AS42=Setting!$B$6,Setting!$B$6&lt;&gt;"")</xm:f>
            <x14:dxf>
              <fill>
                <patternFill>
                  <bgColor rgb="FFF1E5DB"/>
                </patternFill>
              </fill>
            </x14:dxf>
          </x14:cfRule>
          <x14:cfRule type="expression" priority="165" id="{20B623F6-7113-CA43-A2F6-A163E4668A08}">
            <xm:f>AND($AS42=Setting!$B$5,Setting!$B$5&lt;&gt;"")</xm:f>
            <x14:dxf>
              <fill>
                <patternFill>
                  <bgColor rgb="FFFFCCCC"/>
                </patternFill>
              </fill>
            </x14:dxf>
          </x14:cfRule>
          <xm:sqref>AR42:AS43</xm:sqref>
        </x14:conditionalFormatting>
        <x14:conditionalFormatting xmlns:xm="http://schemas.microsoft.com/office/excel/2006/main">
          <x14:cfRule type="expression" priority="136" id="{154822A8-14C0-4644-B3B8-9659B9E5EBF2}">
            <xm:f>AND($AU42=Setting!$B$19,Setting!$B$19&lt;&gt;"")</xm:f>
            <x14:dxf>
              <fill>
                <patternFill>
                  <bgColor rgb="FFFFCCDD"/>
                </patternFill>
              </fill>
            </x14:dxf>
          </x14:cfRule>
          <x14:cfRule type="expression" priority="137" id="{14D549CD-6A9B-0947-B673-CDF2E4B98B81}">
            <xm:f>AND($AU42=Setting!$B$18,Setting!$B$18&lt;&gt;"")</xm:f>
            <x14:dxf>
              <fill>
                <patternFill>
                  <bgColor rgb="FFF7D4EB"/>
                </patternFill>
              </fill>
            </x14:dxf>
          </x14:cfRule>
          <x14:cfRule type="expression" priority="138" id="{63B84949-1E75-544C-8CA5-6D77B7DC9ADE}">
            <xm:f>AND($AU42=Setting!$B$17,Setting!$B$17&lt;&gt;"")</xm:f>
            <x14:dxf>
              <fill>
                <patternFill>
                  <bgColor rgb="FFFFCCFF"/>
                </patternFill>
              </fill>
            </x14:dxf>
          </x14:cfRule>
          <x14:cfRule type="expression" priority="139" id="{787BA2E2-6739-8D44-AAE0-D5286E89353E}">
            <xm:f>AND($AU42=Setting!$B$16,Setting!$B$16&lt;&gt;"")</xm:f>
            <x14:dxf>
              <fill>
                <patternFill>
                  <bgColor rgb="FFEECCFF"/>
                </patternFill>
              </fill>
            </x14:dxf>
          </x14:cfRule>
          <x14:cfRule type="expression" priority="140" id="{99A15A70-C3AC-1B4A-A6E1-69D145B202C3}">
            <xm:f>AND($AU42=Setting!$B$15,Setting!$B$15&lt;&gt;"")</xm:f>
            <x14:dxf>
              <fill>
                <patternFill>
                  <bgColor rgb="FFD6D6F5"/>
                </patternFill>
              </fill>
            </x14:dxf>
          </x14:cfRule>
          <x14:cfRule type="expression" priority="141" id="{B323A006-1124-0E4B-8D17-390372432F57}">
            <xm:f>AND($AU42=Setting!$B$14,Setting!$B$14&lt;&gt;"")</xm:f>
            <x14:dxf>
              <fill>
                <patternFill>
                  <bgColor rgb="FFCCDDFF"/>
                </patternFill>
              </fill>
            </x14:dxf>
          </x14:cfRule>
          <x14:cfRule type="expression" priority="142" id="{CA1F2615-434C-8D42-AFBC-9018B4A0E95A}">
            <xm:f>AND($AU42=Setting!$B$13,Setting!$B$13&lt;&gt;"")</xm:f>
            <x14:dxf>
              <fill>
                <patternFill>
                  <bgColor rgb="FFCCEEFF"/>
                </patternFill>
              </fill>
            </x14:dxf>
          </x14:cfRule>
          <x14:cfRule type="expression" priority="143" id="{D4046D7E-8D3F-3447-A2DC-FEA25EFF1235}">
            <xm:f>AND($AU42=Setting!$B$12,Setting!$B$12&lt;&gt;"")</xm:f>
            <x14:dxf>
              <fill>
                <patternFill>
                  <bgColor rgb="FFCFFCFC"/>
                </patternFill>
              </fill>
            </x14:dxf>
          </x14:cfRule>
          <x14:cfRule type="expression" priority="144" id="{D884C40A-BB08-4F4C-999E-0BC0F73206F9}">
            <xm:f>AND($AU42=Setting!$B$11,Setting!$B$11&lt;&gt;"")</xm:f>
            <x14:dxf>
              <fill>
                <patternFill>
                  <bgColor rgb="FFCCFFDD"/>
                </patternFill>
              </fill>
            </x14:dxf>
          </x14:cfRule>
          <x14:cfRule type="expression" priority="145" id="{08549986-1B25-0A40-A742-1F4E2A233832}">
            <xm:f>AND($AU42=Setting!$B$10,Setting!$B$10&lt;&gt;"")</xm:f>
            <x14:dxf>
              <fill>
                <patternFill>
                  <bgColor rgb="FFDDFFCC"/>
                </patternFill>
              </fill>
            </x14:dxf>
          </x14:cfRule>
          <x14:cfRule type="expression" priority="146" id="{FC0871BF-66B1-A046-A7F7-5DD6DCD99331}">
            <xm:f>AND($AU42=Setting!$B$9,Setting!$B$9&lt;&gt;"")</xm:f>
            <x14:dxf>
              <fill>
                <patternFill>
                  <bgColor rgb="FFEEFFCC"/>
                </patternFill>
              </fill>
            </x14:dxf>
          </x14:cfRule>
          <x14:cfRule type="expression" priority="147" id="{298D6B5B-C209-9842-9846-8CF64FC14CD8}">
            <xm:f>AND($AU42=Setting!$B$8,Setting!$B$8&lt;&gt;"")</xm:f>
            <x14:dxf>
              <fill>
                <patternFill>
                  <bgColor rgb="FFFFFFCC"/>
                </patternFill>
              </fill>
            </x14:dxf>
          </x14:cfRule>
          <x14:cfRule type="expression" priority="148" id="{1F1BC3FC-5980-0E46-8665-2C3F62DF1F0E}">
            <xm:f>AND($AU42=Setting!$B$7,Setting!$B$7&lt;&gt;"")</xm:f>
            <x14:dxf>
              <fill>
                <patternFill>
                  <bgColor rgb="FFFFEECC"/>
                </patternFill>
              </fill>
            </x14:dxf>
          </x14:cfRule>
          <x14:cfRule type="expression" priority="149" id="{0FFA25BD-18D6-BC4F-8437-C48143A4DFF3}">
            <xm:f>AND($AU42=Setting!$B$6,Setting!$B$6&lt;&gt;"")</xm:f>
            <x14:dxf>
              <fill>
                <patternFill>
                  <bgColor rgb="FFF1E5DB"/>
                </patternFill>
              </fill>
            </x14:dxf>
          </x14:cfRule>
          <x14:cfRule type="expression" priority="150" id="{C52B9E11-D616-DA4E-8846-9F3DB54B4136}">
            <xm:f>AND($AU42=Setting!$B$5,Setting!$B$5&lt;&gt;"")</xm:f>
            <x14:dxf>
              <fill>
                <patternFill>
                  <bgColor rgb="FFFFCCCC"/>
                </patternFill>
              </fill>
            </x14:dxf>
          </x14:cfRule>
          <xm:sqref>AT42:AU43</xm:sqref>
        </x14:conditionalFormatting>
        <x14:conditionalFormatting xmlns:xm="http://schemas.microsoft.com/office/excel/2006/main">
          <x14:cfRule type="expression" priority="121" id="{4D0A2FC2-6883-E249-AA3B-2D7EF0A57633}">
            <xm:f>AND($AW42=Setting!$B$19,Setting!$B$19&lt;&gt;"")</xm:f>
            <x14:dxf>
              <fill>
                <patternFill>
                  <bgColor rgb="FFFFCCDD"/>
                </patternFill>
              </fill>
            </x14:dxf>
          </x14:cfRule>
          <x14:cfRule type="expression" priority="122" id="{1C5B966A-ED0C-0C49-9052-5701CDBCAA20}">
            <xm:f>AND($AW42=Setting!$B$18,Setting!$B$18&lt;&gt;"")</xm:f>
            <x14:dxf>
              <fill>
                <patternFill>
                  <bgColor rgb="FFF7D4EB"/>
                </patternFill>
              </fill>
            </x14:dxf>
          </x14:cfRule>
          <x14:cfRule type="expression" priority="123" id="{85655AE8-E7E1-A04A-A828-7045E44BB330}">
            <xm:f>AND($AW42=Setting!$B$17,Setting!$B$17&lt;&gt;"")</xm:f>
            <x14:dxf>
              <fill>
                <patternFill>
                  <bgColor rgb="FFFFCCFF"/>
                </patternFill>
              </fill>
            </x14:dxf>
          </x14:cfRule>
          <x14:cfRule type="expression" priority="124" id="{65954069-5729-AA40-97C3-3C1C908DAF9F}">
            <xm:f>AND($AW42=Setting!$B$16,Setting!$B$16&lt;&gt;"")</xm:f>
            <x14:dxf>
              <fill>
                <patternFill>
                  <bgColor rgb="FFEECCFF"/>
                </patternFill>
              </fill>
            </x14:dxf>
          </x14:cfRule>
          <x14:cfRule type="expression" priority="125" id="{39E92F25-CB7E-5C42-AA4D-6AC4DDB82BCE}">
            <xm:f>AND($AW42=Setting!$B$15,Setting!$B$15&lt;&gt;"")</xm:f>
            <x14:dxf>
              <fill>
                <patternFill>
                  <bgColor rgb="FFD6D6F5"/>
                </patternFill>
              </fill>
            </x14:dxf>
          </x14:cfRule>
          <x14:cfRule type="expression" priority="126" id="{D3DE0E84-0B17-2548-BD3D-AD8A2C6AC471}">
            <xm:f>AND($AW42=Setting!$B$14,Setting!$B$14&lt;&gt;"")</xm:f>
            <x14:dxf>
              <fill>
                <patternFill>
                  <bgColor rgb="FFCCDDFF"/>
                </patternFill>
              </fill>
            </x14:dxf>
          </x14:cfRule>
          <x14:cfRule type="expression" priority="127" id="{3E5B5AB2-9D23-C24C-8836-5A3E33E501C8}">
            <xm:f>AND($AW42=Setting!$B$13,Setting!$B$13&lt;&gt;"")</xm:f>
            <x14:dxf>
              <fill>
                <patternFill>
                  <bgColor rgb="FFCCEEFF"/>
                </patternFill>
              </fill>
            </x14:dxf>
          </x14:cfRule>
          <x14:cfRule type="expression" priority="128" id="{5FD92A58-E097-9049-805C-44D75EB6D88E}">
            <xm:f>AND($AW42=Setting!$B$12,Setting!$B$12&lt;&gt;"")</xm:f>
            <x14:dxf>
              <fill>
                <patternFill>
                  <bgColor rgb="FFCFFCFC"/>
                </patternFill>
              </fill>
            </x14:dxf>
          </x14:cfRule>
          <x14:cfRule type="expression" priority="129" id="{591F0C7D-A20B-7440-9DF3-0B1F124CF466}">
            <xm:f>AND($AW42=Setting!$B$11,Setting!$B$11&lt;&gt;"")</xm:f>
            <x14:dxf>
              <fill>
                <patternFill>
                  <bgColor rgb="FFCCFFDD"/>
                </patternFill>
              </fill>
            </x14:dxf>
          </x14:cfRule>
          <x14:cfRule type="expression" priority="130" id="{8AF347BE-48AC-B044-99FA-A05510E2789E}">
            <xm:f>AND($AW42=Setting!$B$10,Setting!$B$10&lt;&gt;"")</xm:f>
            <x14:dxf>
              <fill>
                <patternFill>
                  <bgColor rgb="FFDDFFCC"/>
                </patternFill>
              </fill>
            </x14:dxf>
          </x14:cfRule>
          <x14:cfRule type="expression" priority="131" id="{1FDB3B52-68B1-9548-B021-7F98F9DC289A}">
            <xm:f>AND($AW42=Setting!$B$9,Setting!$B$9&lt;&gt;"")</xm:f>
            <x14:dxf>
              <fill>
                <patternFill>
                  <bgColor rgb="FFEEFFCC"/>
                </patternFill>
              </fill>
            </x14:dxf>
          </x14:cfRule>
          <x14:cfRule type="expression" priority="132" id="{8AFBBE2F-7D84-3649-A8B2-9E7D92464523}">
            <xm:f>AND($AW42=Setting!$B$8,Setting!$B$8&lt;&gt;"")</xm:f>
            <x14:dxf>
              <fill>
                <patternFill>
                  <bgColor rgb="FFFFFFCC"/>
                </patternFill>
              </fill>
            </x14:dxf>
          </x14:cfRule>
          <x14:cfRule type="expression" priority="133" id="{E78E21DD-19A1-BA46-AD3D-9374E192B78B}">
            <xm:f>AND($AW42=Setting!$B$7,Setting!$B$7&lt;&gt;"")</xm:f>
            <x14:dxf>
              <fill>
                <patternFill>
                  <bgColor rgb="FFFFEECC"/>
                </patternFill>
              </fill>
            </x14:dxf>
          </x14:cfRule>
          <x14:cfRule type="expression" priority="134" id="{576D7EA4-1A86-404A-9E74-8EE6DDF2D8CB}">
            <xm:f>AND($AW42=Setting!$B$6,Setting!$B$6&lt;&gt;"")</xm:f>
            <x14:dxf>
              <fill>
                <patternFill>
                  <bgColor rgb="FFF1E5DB"/>
                </patternFill>
              </fill>
            </x14:dxf>
          </x14:cfRule>
          <x14:cfRule type="expression" priority="135" id="{E34EBEEF-60A0-D144-9DD5-61A4F88F6D8F}">
            <xm:f>AND($AW42=Setting!$B$5,Setting!$B$5&lt;&gt;"")</xm:f>
            <x14:dxf>
              <fill>
                <patternFill>
                  <bgColor rgb="FFFFCCCC"/>
                </patternFill>
              </fill>
            </x14:dxf>
          </x14:cfRule>
          <xm:sqref>AV42:AW43</xm:sqref>
        </x14:conditionalFormatting>
        <x14:conditionalFormatting xmlns:xm="http://schemas.microsoft.com/office/excel/2006/main">
          <x14:cfRule type="expression" priority="106" id="{85A9EE00-552F-804E-A2E5-E7C97055AF08}">
            <xm:f>AND($AY42=Setting!$B$19,Setting!$B$19&lt;&gt;"")</xm:f>
            <x14:dxf>
              <fill>
                <patternFill>
                  <bgColor rgb="FFFFCCDD"/>
                </patternFill>
              </fill>
            </x14:dxf>
          </x14:cfRule>
          <x14:cfRule type="expression" priority="107" id="{96D74374-6B96-1F45-891B-0688CE2324F0}">
            <xm:f>AND($AY42=Setting!$B$18,Setting!$B$18&lt;&gt;"")</xm:f>
            <x14:dxf>
              <fill>
                <patternFill>
                  <bgColor rgb="FFF7D4EB"/>
                </patternFill>
              </fill>
            </x14:dxf>
          </x14:cfRule>
          <x14:cfRule type="expression" priority="108" id="{64C910FE-C189-914E-B460-ABC65A4E0F84}">
            <xm:f>AND($AY42=Setting!$B$17,Setting!$B$17&lt;&gt;"")</xm:f>
            <x14:dxf>
              <fill>
                <patternFill>
                  <bgColor rgb="FFFFCCFF"/>
                </patternFill>
              </fill>
            </x14:dxf>
          </x14:cfRule>
          <x14:cfRule type="expression" priority="109" id="{FC58A41F-ED95-AA46-A06F-76131B19FBAD}">
            <xm:f>AND($AY42=Setting!$B$16,Setting!$B$16&lt;&gt;"")</xm:f>
            <x14:dxf>
              <fill>
                <patternFill>
                  <bgColor rgb="FFEECCFF"/>
                </patternFill>
              </fill>
            </x14:dxf>
          </x14:cfRule>
          <x14:cfRule type="expression" priority="110" id="{B7E881E6-B9B6-5942-9E99-F3B1B5C4B83B}">
            <xm:f>AND($AY42=Setting!$B$15,Setting!$B$15&lt;&gt;"")</xm:f>
            <x14:dxf>
              <fill>
                <patternFill>
                  <bgColor rgb="FFD6D6F5"/>
                </patternFill>
              </fill>
            </x14:dxf>
          </x14:cfRule>
          <x14:cfRule type="expression" priority="111" id="{F31472EE-61C5-C546-8519-40E3D3E403E4}">
            <xm:f>AND($AY42=Setting!$B$14,Setting!$B$14&lt;&gt;"")</xm:f>
            <x14:dxf>
              <fill>
                <patternFill>
                  <bgColor rgb="FFCCDDFF"/>
                </patternFill>
              </fill>
            </x14:dxf>
          </x14:cfRule>
          <x14:cfRule type="expression" priority="112" id="{022C0ED4-9836-5F4F-96D8-9F86AE7F089A}">
            <xm:f>AND($AY42=Setting!$B$13,Setting!$B$13&lt;&gt;"")</xm:f>
            <x14:dxf>
              <fill>
                <patternFill>
                  <bgColor rgb="FFCCEEFF"/>
                </patternFill>
              </fill>
            </x14:dxf>
          </x14:cfRule>
          <x14:cfRule type="expression" priority="113" id="{93AE86D5-D52C-5249-AE73-4265091B2D18}">
            <xm:f>AND($AY42=Setting!$B$12,Setting!$B$12&lt;&gt;"")</xm:f>
            <x14:dxf>
              <fill>
                <patternFill>
                  <bgColor rgb="FFCFFCFC"/>
                </patternFill>
              </fill>
            </x14:dxf>
          </x14:cfRule>
          <x14:cfRule type="expression" priority="114" id="{C801C320-DED8-0042-8AD1-A93864D71C51}">
            <xm:f>AND($AY42=Setting!$B$11,Setting!$B$11&lt;&gt;"")</xm:f>
            <x14:dxf>
              <fill>
                <patternFill>
                  <bgColor rgb="FFCCFFDD"/>
                </patternFill>
              </fill>
            </x14:dxf>
          </x14:cfRule>
          <x14:cfRule type="expression" priority="115" id="{07D91C28-9301-9143-BDA1-08F021E2D4A2}">
            <xm:f>AND($AY42=Setting!$B$10,Setting!$B$10&lt;&gt;"")</xm:f>
            <x14:dxf>
              <fill>
                <patternFill>
                  <bgColor rgb="FFDDFFCC"/>
                </patternFill>
              </fill>
            </x14:dxf>
          </x14:cfRule>
          <x14:cfRule type="expression" priority="116" id="{B94AF5BF-ACEF-2B4E-AA7C-98FE522E85D4}">
            <xm:f>AND($AY42=Setting!$B$9,Setting!$B$9&lt;&gt;"")</xm:f>
            <x14:dxf>
              <fill>
                <patternFill>
                  <bgColor rgb="FFEEFFCC"/>
                </patternFill>
              </fill>
            </x14:dxf>
          </x14:cfRule>
          <x14:cfRule type="expression" priority="117" id="{1DF5F508-E97A-8A41-AE5B-64FCE568EF40}">
            <xm:f>AND($AY42=Setting!$B$8,Setting!$B$8&lt;&gt;"")</xm:f>
            <x14:dxf>
              <fill>
                <patternFill>
                  <bgColor rgb="FFFFFFCC"/>
                </patternFill>
              </fill>
            </x14:dxf>
          </x14:cfRule>
          <x14:cfRule type="expression" priority="118" id="{790FE03B-E559-3D4E-88E0-54D372CC927E}">
            <xm:f>AND($AY42=Setting!$B$7,Setting!$B$7&lt;&gt;"")</xm:f>
            <x14:dxf>
              <fill>
                <patternFill>
                  <bgColor rgb="FFFFEECC"/>
                </patternFill>
              </fill>
            </x14:dxf>
          </x14:cfRule>
          <x14:cfRule type="expression" priority="119" id="{0F3BE810-5A85-E848-95CA-26CA073F5B13}">
            <xm:f>AND($AY42=Setting!$B$6,Setting!$B$6&lt;&gt;"")</xm:f>
            <x14:dxf>
              <fill>
                <patternFill>
                  <bgColor rgb="FFF1E5DB"/>
                </patternFill>
              </fill>
            </x14:dxf>
          </x14:cfRule>
          <x14:cfRule type="expression" priority="120" id="{14DEADCF-4F10-324D-B88E-CDA731ABE54F}">
            <xm:f>AND($AY42=Setting!$B$5,Setting!$B$5&lt;&gt;"")</xm:f>
            <x14:dxf>
              <fill>
                <patternFill>
                  <bgColor rgb="FFFFCCCC"/>
                </patternFill>
              </fill>
            </x14:dxf>
          </x14:cfRule>
          <xm:sqref>AX42:AY43</xm:sqref>
        </x14:conditionalFormatting>
        <x14:conditionalFormatting xmlns:xm="http://schemas.microsoft.com/office/excel/2006/main">
          <x14:cfRule type="expression" priority="91" id="{2E2B6FAB-DE63-4743-8872-A3A18BCEEB80}">
            <xm:f>AND($BA42=Setting!$B$19,Setting!$B$19&lt;&gt;"")</xm:f>
            <x14:dxf>
              <fill>
                <patternFill>
                  <bgColor rgb="FFFFCCDD"/>
                </patternFill>
              </fill>
            </x14:dxf>
          </x14:cfRule>
          <x14:cfRule type="expression" priority="92" id="{EE46854C-CCF8-6849-B593-AF7660CC45A8}">
            <xm:f>AND($BA42=Setting!$B$18,Setting!$B$18&lt;&gt;"")</xm:f>
            <x14:dxf>
              <fill>
                <patternFill>
                  <bgColor rgb="FFF7D4EB"/>
                </patternFill>
              </fill>
            </x14:dxf>
          </x14:cfRule>
          <x14:cfRule type="expression" priority="93" id="{56A971B5-94D9-1747-8A94-92F08637E839}">
            <xm:f>AND($BA42=Setting!$B$17,Setting!$B$17&lt;&gt;"")</xm:f>
            <x14:dxf>
              <fill>
                <patternFill>
                  <bgColor rgb="FFFFCCFF"/>
                </patternFill>
              </fill>
            </x14:dxf>
          </x14:cfRule>
          <x14:cfRule type="expression" priority="94" id="{BA2A8C3F-87BD-AC45-9008-BFC3067E0A83}">
            <xm:f>AND($BA42=Setting!$B$16,Setting!$B$16&lt;&gt;"")</xm:f>
            <x14:dxf>
              <fill>
                <patternFill>
                  <bgColor rgb="FFEECCFF"/>
                </patternFill>
              </fill>
            </x14:dxf>
          </x14:cfRule>
          <x14:cfRule type="expression" priority="95" id="{6EE6FAA5-1DAA-4B45-BC31-6B048C217682}">
            <xm:f>AND($BA42=Setting!$B$15,Setting!$B$15&lt;&gt;"")</xm:f>
            <x14:dxf>
              <fill>
                <patternFill>
                  <bgColor rgb="FFD6D6F5"/>
                </patternFill>
              </fill>
            </x14:dxf>
          </x14:cfRule>
          <x14:cfRule type="expression" priority="96" id="{A6F8D943-B63B-D24E-B9C4-4F94CC719B12}">
            <xm:f>AND($BA42=Setting!$B$14,Setting!$B$14&lt;&gt;"")</xm:f>
            <x14:dxf>
              <fill>
                <patternFill>
                  <bgColor rgb="FFCCDDFF"/>
                </patternFill>
              </fill>
            </x14:dxf>
          </x14:cfRule>
          <x14:cfRule type="expression" priority="97" id="{ECF67127-1299-A747-9BD7-3B409BDF4A08}">
            <xm:f>AND($BA42=Setting!$B$13,Setting!$B$13&lt;&gt;"")</xm:f>
            <x14:dxf>
              <fill>
                <patternFill>
                  <bgColor rgb="FFCCEEFF"/>
                </patternFill>
              </fill>
            </x14:dxf>
          </x14:cfRule>
          <x14:cfRule type="expression" priority="98" id="{358562C5-765D-BD4E-AAFC-DFD347E4F2C8}">
            <xm:f>AND($BA42=Setting!$B$12,Setting!$B$12&lt;&gt;"")</xm:f>
            <x14:dxf>
              <fill>
                <patternFill>
                  <bgColor rgb="FFCFFCFC"/>
                </patternFill>
              </fill>
            </x14:dxf>
          </x14:cfRule>
          <x14:cfRule type="expression" priority="99" id="{034FDA07-4E5D-6147-9988-4BF05F0B2325}">
            <xm:f>AND($BA42=Setting!$B$11,Setting!$B$11&lt;&gt;"")</xm:f>
            <x14:dxf>
              <fill>
                <patternFill>
                  <bgColor rgb="FFCCFFDD"/>
                </patternFill>
              </fill>
            </x14:dxf>
          </x14:cfRule>
          <x14:cfRule type="expression" priority="100" id="{0428304B-8300-784F-A0EE-1578D40E4538}">
            <xm:f>AND($BA42=Setting!$B$10,Setting!$B$10&lt;&gt;"")</xm:f>
            <x14:dxf>
              <fill>
                <patternFill>
                  <bgColor rgb="FFDDFFCC"/>
                </patternFill>
              </fill>
            </x14:dxf>
          </x14:cfRule>
          <x14:cfRule type="expression" priority="101" id="{1DAAB5AD-E90D-934A-B961-68EFBC18DA0B}">
            <xm:f>AND($BA42=Setting!$B$9,Setting!$B$9&lt;&gt;"")</xm:f>
            <x14:dxf>
              <fill>
                <patternFill>
                  <bgColor rgb="FFEEFFCC"/>
                </patternFill>
              </fill>
            </x14:dxf>
          </x14:cfRule>
          <x14:cfRule type="expression" priority="102" id="{9968A9ED-5DEC-8B42-A644-F93B6B314AD5}">
            <xm:f>AND($BA42=Setting!$B$8,Setting!$B$8&lt;&gt;"")</xm:f>
            <x14:dxf>
              <fill>
                <patternFill>
                  <bgColor rgb="FFFFFFCC"/>
                </patternFill>
              </fill>
            </x14:dxf>
          </x14:cfRule>
          <x14:cfRule type="expression" priority="103" id="{EEA44BEB-F2A8-D146-80E7-39D94B17FA7A}">
            <xm:f>AND($BA42=Setting!$B$7,Setting!$B$7&lt;&gt;"")</xm:f>
            <x14:dxf>
              <fill>
                <patternFill>
                  <bgColor rgb="FFFFEECC"/>
                </patternFill>
              </fill>
            </x14:dxf>
          </x14:cfRule>
          <x14:cfRule type="expression" priority="104" id="{010067BD-4D44-A14C-8D9A-D12DE3A9DDCB}">
            <xm:f>AND($BA42=Setting!$B$6,Setting!$B$6&lt;&gt;"")</xm:f>
            <x14:dxf>
              <fill>
                <patternFill>
                  <bgColor rgb="FFF1E5DB"/>
                </patternFill>
              </fill>
            </x14:dxf>
          </x14:cfRule>
          <x14:cfRule type="expression" priority="105" id="{38B2BE58-C217-584A-AADD-005B10062EC4}">
            <xm:f>AND($BA42=Setting!$B$5,Setting!$B$5&lt;&gt;"")</xm:f>
            <x14:dxf>
              <fill>
                <patternFill>
                  <bgColor rgb="FFFFCCCC"/>
                </patternFill>
              </fill>
            </x14:dxf>
          </x14:cfRule>
          <xm:sqref>AZ42:BA43</xm:sqref>
        </x14:conditionalFormatting>
        <x14:conditionalFormatting xmlns:xm="http://schemas.microsoft.com/office/excel/2006/main">
          <x14:cfRule type="expression" priority="76" id="{FBA804AA-9BB5-7648-AE06-2368BAB9F715}">
            <xm:f>AND($BC42=Setting!$B$19,Setting!$B$19&lt;&gt;"")</xm:f>
            <x14:dxf>
              <fill>
                <patternFill>
                  <bgColor rgb="FFFFCCDD"/>
                </patternFill>
              </fill>
            </x14:dxf>
          </x14:cfRule>
          <x14:cfRule type="expression" priority="77" id="{1BD0C4D7-373D-1B41-B322-4CFBE3724327}">
            <xm:f>AND($BC42=Setting!$B$18,Setting!$B$18&lt;&gt;"")</xm:f>
            <x14:dxf>
              <fill>
                <patternFill>
                  <bgColor rgb="FFF7D4EB"/>
                </patternFill>
              </fill>
            </x14:dxf>
          </x14:cfRule>
          <x14:cfRule type="expression" priority="78" id="{8227DE45-5F22-DC49-8BCE-4CBFBDB039B8}">
            <xm:f>AND($BC42=Setting!$B$17,Setting!$B$17&lt;&gt;"")</xm:f>
            <x14:dxf>
              <fill>
                <patternFill>
                  <bgColor rgb="FFFFCCFF"/>
                </patternFill>
              </fill>
            </x14:dxf>
          </x14:cfRule>
          <x14:cfRule type="expression" priority="79" id="{FE9D99A6-3100-BE43-9B5E-2D0DA390A7F2}">
            <xm:f>AND($BC42=Setting!$B$16,Setting!$B$16&lt;&gt;"")</xm:f>
            <x14:dxf>
              <fill>
                <patternFill>
                  <bgColor rgb="FFEECCFF"/>
                </patternFill>
              </fill>
            </x14:dxf>
          </x14:cfRule>
          <x14:cfRule type="expression" priority="80" id="{AEFD584D-EC1A-834A-9B22-0479B5A8BB3B}">
            <xm:f>AND($BC42=Setting!$B$15,Setting!$B$15&lt;&gt;"")</xm:f>
            <x14:dxf>
              <fill>
                <patternFill>
                  <bgColor rgb="FFD6D6F5"/>
                </patternFill>
              </fill>
            </x14:dxf>
          </x14:cfRule>
          <x14:cfRule type="expression" priority="81" id="{4870DB7A-EBCB-7F4C-9D74-11FE0105722D}">
            <xm:f>AND($BC42=Setting!$B$14,Setting!$B$14&lt;&gt;"")</xm:f>
            <x14:dxf>
              <fill>
                <patternFill>
                  <bgColor rgb="FFCCDDFF"/>
                </patternFill>
              </fill>
            </x14:dxf>
          </x14:cfRule>
          <x14:cfRule type="expression" priority="82" id="{77101827-EAD8-C940-8A56-80DF7FA650B5}">
            <xm:f>AND($BC42=Setting!$B$13,Setting!$B$13&lt;&gt;"")</xm:f>
            <x14:dxf>
              <fill>
                <patternFill>
                  <bgColor rgb="FFCCEEFF"/>
                </patternFill>
              </fill>
            </x14:dxf>
          </x14:cfRule>
          <x14:cfRule type="expression" priority="83" id="{033A3490-4D2F-1A48-9DEA-CE579EF29B68}">
            <xm:f>AND($BC42=Setting!$B$12,Setting!$B$12&lt;&gt;"")</xm:f>
            <x14:dxf>
              <fill>
                <patternFill>
                  <bgColor rgb="FFCFFCFC"/>
                </patternFill>
              </fill>
            </x14:dxf>
          </x14:cfRule>
          <x14:cfRule type="expression" priority="84" id="{6BD5AFA4-5EB3-1442-8F1A-729882AC07C5}">
            <xm:f>AND($BC42=Setting!$B$11,Setting!$B$11&lt;&gt;"")</xm:f>
            <x14:dxf>
              <fill>
                <patternFill>
                  <bgColor rgb="FFCCFFDD"/>
                </patternFill>
              </fill>
            </x14:dxf>
          </x14:cfRule>
          <x14:cfRule type="expression" priority="85" id="{BF92A7A1-48E7-8F4E-A583-102BD95E7800}">
            <xm:f>AND($BC42=Setting!$B$10,Setting!$B$10&lt;&gt;"")</xm:f>
            <x14:dxf>
              <fill>
                <patternFill>
                  <bgColor rgb="FFDDFFCC"/>
                </patternFill>
              </fill>
            </x14:dxf>
          </x14:cfRule>
          <x14:cfRule type="expression" priority="86" id="{1011D401-FAF6-5745-9026-77085ED59D0D}">
            <xm:f>AND($BC42=Setting!$B$9,Setting!$B$9&lt;&gt;"")</xm:f>
            <x14:dxf>
              <fill>
                <patternFill>
                  <bgColor rgb="FFEEFFCC"/>
                </patternFill>
              </fill>
            </x14:dxf>
          </x14:cfRule>
          <x14:cfRule type="expression" priority="87" id="{AE464D22-24C5-6440-A11D-45CC14213B7A}">
            <xm:f>AND($BC42=Setting!$B$8,Setting!$B$8&lt;&gt;"")</xm:f>
            <x14:dxf>
              <fill>
                <patternFill>
                  <bgColor rgb="FFFFFFCC"/>
                </patternFill>
              </fill>
            </x14:dxf>
          </x14:cfRule>
          <x14:cfRule type="expression" priority="88" id="{AA51B5AE-BC45-604A-A198-E9751F2542A6}">
            <xm:f>AND($BC42=Setting!$B$7,Setting!$B$7&lt;&gt;"")</xm:f>
            <x14:dxf>
              <fill>
                <patternFill>
                  <bgColor rgb="FFFFEECC"/>
                </patternFill>
              </fill>
            </x14:dxf>
          </x14:cfRule>
          <x14:cfRule type="expression" priority="89" id="{36EE5FFC-CA94-9C4F-862C-21794D62026D}">
            <xm:f>AND($BC42=Setting!$B$6,Setting!$B$6&lt;&gt;"")</xm:f>
            <x14:dxf>
              <fill>
                <patternFill>
                  <bgColor rgb="FFF1E5DB"/>
                </patternFill>
              </fill>
            </x14:dxf>
          </x14:cfRule>
          <x14:cfRule type="expression" priority="90" id="{CA60F2AE-39FC-594A-B49D-29CB32EC0858}">
            <xm:f>AND($BC42=Setting!$B$5,Setting!$B$5&lt;&gt;"")</xm:f>
            <x14:dxf>
              <fill>
                <patternFill>
                  <bgColor rgb="FFFFCCCC"/>
                </patternFill>
              </fill>
            </x14:dxf>
          </x14:cfRule>
          <xm:sqref>BB42:BC43</xm:sqref>
        </x14:conditionalFormatting>
        <x14:conditionalFormatting xmlns:xm="http://schemas.microsoft.com/office/excel/2006/main">
          <x14:cfRule type="expression" priority="61" id="{6EA38DA3-368A-BF44-B4E7-6D1FD2A6A5A5}">
            <xm:f>AND($BE42=Setting!$B$19,Setting!$B$19&lt;&gt;"")</xm:f>
            <x14:dxf>
              <fill>
                <patternFill>
                  <bgColor rgb="FFFFCCDD"/>
                </patternFill>
              </fill>
            </x14:dxf>
          </x14:cfRule>
          <x14:cfRule type="expression" priority="62" id="{6C4623DA-AC06-2841-9421-34B120B1CB16}">
            <xm:f>AND($BE42=Setting!$B$18,Setting!$B$18&lt;&gt;"")</xm:f>
            <x14:dxf>
              <fill>
                <patternFill>
                  <bgColor rgb="FFF7D4EB"/>
                </patternFill>
              </fill>
            </x14:dxf>
          </x14:cfRule>
          <x14:cfRule type="expression" priority="63" id="{7706E198-9CD6-D24A-9757-4A416A10A442}">
            <xm:f>AND($BE42=Setting!$B$17,Setting!$B$17&lt;&gt;"")</xm:f>
            <x14:dxf>
              <fill>
                <patternFill>
                  <bgColor rgb="FFFFCCFF"/>
                </patternFill>
              </fill>
            </x14:dxf>
          </x14:cfRule>
          <x14:cfRule type="expression" priority="64" id="{B8BA1F89-E8AC-1940-B4B3-F15695323DD3}">
            <xm:f>AND($BE42=Setting!$B$16,Setting!$B$16&lt;&gt;"")</xm:f>
            <x14:dxf>
              <fill>
                <patternFill>
                  <bgColor rgb="FFEECCFF"/>
                </patternFill>
              </fill>
            </x14:dxf>
          </x14:cfRule>
          <x14:cfRule type="expression" priority="65" id="{5C0A7E32-22AD-454D-A8E0-F3E55440EE49}">
            <xm:f>AND($BE42=Setting!$B$15,Setting!$B$15&lt;&gt;"")</xm:f>
            <x14:dxf>
              <fill>
                <patternFill>
                  <bgColor rgb="FFD6D6F5"/>
                </patternFill>
              </fill>
            </x14:dxf>
          </x14:cfRule>
          <x14:cfRule type="expression" priority="66" id="{13238014-71E1-3848-8021-60087DDC0D78}">
            <xm:f>AND($BE42=Setting!$B$14,Setting!$B$14&lt;&gt;"")</xm:f>
            <x14:dxf>
              <fill>
                <patternFill>
                  <bgColor rgb="FFCCDDFF"/>
                </patternFill>
              </fill>
            </x14:dxf>
          </x14:cfRule>
          <x14:cfRule type="expression" priority="67" id="{6061C760-D2F2-CF4F-88C2-C1AF7B723F60}">
            <xm:f>AND($BE42=Setting!$B$13,Setting!$B$13&lt;&gt;"")</xm:f>
            <x14:dxf>
              <fill>
                <patternFill>
                  <bgColor rgb="FFCCEEFF"/>
                </patternFill>
              </fill>
            </x14:dxf>
          </x14:cfRule>
          <x14:cfRule type="expression" priority="68" id="{EF4FF9B9-F3C6-0849-8BF7-5026CB46D420}">
            <xm:f>AND($BE42=Setting!$B$12,Setting!$B$12&lt;&gt;"")</xm:f>
            <x14:dxf>
              <fill>
                <patternFill>
                  <bgColor rgb="FFCFFCFC"/>
                </patternFill>
              </fill>
            </x14:dxf>
          </x14:cfRule>
          <x14:cfRule type="expression" priority="69" id="{2051286C-04A5-0C47-968E-CACCD1FD5D6E}">
            <xm:f>AND($BE42=Setting!$B$11,Setting!$B$11&lt;&gt;"")</xm:f>
            <x14:dxf>
              <fill>
                <patternFill>
                  <bgColor rgb="FFCCFFDD"/>
                </patternFill>
              </fill>
            </x14:dxf>
          </x14:cfRule>
          <x14:cfRule type="expression" priority="70" id="{AD66DEC3-3890-EC4E-BD03-882E0D885CAB}">
            <xm:f>AND($BE42=Setting!$B$10,Setting!$B$10&lt;&gt;"")</xm:f>
            <x14:dxf>
              <fill>
                <patternFill>
                  <bgColor rgb="FFDDFFCC"/>
                </patternFill>
              </fill>
            </x14:dxf>
          </x14:cfRule>
          <x14:cfRule type="expression" priority="71" id="{D77EDB45-E9DB-7948-B1CE-08D01C8DB452}">
            <xm:f>AND($BE42=Setting!$B$9,Setting!$B$9&lt;&gt;"")</xm:f>
            <x14:dxf>
              <fill>
                <patternFill>
                  <bgColor rgb="FFEEFFCC"/>
                </patternFill>
              </fill>
            </x14:dxf>
          </x14:cfRule>
          <x14:cfRule type="expression" priority="72" id="{91E92CC7-70D9-7C4C-B0E2-301FC5AB97EB}">
            <xm:f>AND($BE42=Setting!$B$8,Setting!$B$8&lt;&gt;"")</xm:f>
            <x14:dxf>
              <fill>
                <patternFill>
                  <bgColor rgb="FFFFFFCC"/>
                </patternFill>
              </fill>
            </x14:dxf>
          </x14:cfRule>
          <x14:cfRule type="expression" priority="73" id="{C1F07B3F-7E93-234B-B0D9-48537EEB3A5F}">
            <xm:f>AND($BE42=Setting!$B$7,Setting!$B$7&lt;&gt;"")</xm:f>
            <x14:dxf>
              <fill>
                <patternFill>
                  <bgColor rgb="FFFFEECC"/>
                </patternFill>
              </fill>
            </x14:dxf>
          </x14:cfRule>
          <x14:cfRule type="expression" priority="74" id="{1566E969-3F32-C44F-ADD3-616C9CEDE46F}">
            <xm:f>AND($BE42=Setting!$B$6,Setting!$B$6&lt;&gt;"")</xm:f>
            <x14:dxf>
              <fill>
                <patternFill>
                  <bgColor rgb="FFF1E5DB"/>
                </patternFill>
              </fill>
            </x14:dxf>
          </x14:cfRule>
          <x14:cfRule type="expression" priority="75" id="{A30D0A23-3C91-014F-AF16-667647F1D6B7}">
            <xm:f>AND($BE42=Setting!$B$5,Setting!$B$5&lt;&gt;"")</xm:f>
            <x14:dxf>
              <fill>
                <patternFill>
                  <bgColor rgb="FFFFCCCC"/>
                </patternFill>
              </fill>
            </x14:dxf>
          </x14:cfRule>
          <xm:sqref>BD42:BE43</xm:sqref>
        </x14:conditionalFormatting>
        <x14:conditionalFormatting xmlns:xm="http://schemas.microsoft.com/office/excel/2006/main">
          <x14:cfRule type="expression" priority="46" id="{68F5368D-CA01-5447-893F-AACF3920B963}">
            <xm:f>AND($BG42=Setting!$B$19,Setting!$B$19&lt;&gt;"")</xm:f>
            <x14:dxf>
              <fill>
                <patternFill>
                  <bgColor rgb="FFFFCCDD"/>
                </patternFill>
              </fill>
            </x14:dxf>
          </x14:cfRule>
          <x14:cfRule type="expression" priority="47" id="{FB2BC234-06DE-AE4B-82CB-B61F5B1936EC}">
            <xm:f>AND($BG42=Setting!$B$18,Setting!$B$18&lt;&gt;"")</xm:f>
            <x14:dxf>
              <fill>
                <patternFill>
                  <bgColor rgb="FFF7D4EB"/>
                </patternFill>
              </fill>
            </x14:dxf>
          </x14:cfRule>
          <x14:cfRule type="expression" priority="48" id="{21F5F908-332F-0A40-9AF5-478CC91EBE0F}">
            <xm:f>AND($BG42=Setting!$B$17,Setting!$B$17&lt;&gt;"")</xm:f>
            <x14:dxf>
              <fill>
                <patternFill>
                  <bgColor rgb="FFFFCCFF"/>
                </patternFill>
              </fill>
            </x14:dxf>
          </x14:cfRule>
          <x14:cfRule type="expression" priority="49" id="{27D37F8A-E277-DB4F-92F8-09278EFCFADD}">
            <xm:f>AND($BG42=Setting!$B$16,Setting!$B$16&lt;&gt;"")</xm:f>
            <x14:dxf>
              <fill>
                <patternFill>
                  <bgColor rgb="FFEECCFF"/>
                </patternFill>
              </fill>
            </x14:dxf>
          </x14:cfRule>
          <x14:cfRule type="expression" priority="50" id="{B703DAF4-CF71-6746-9D07-BF02D13C740C}">
            <xm:f>AND($BG42=Setting!$B$15,Setting!$B$15&lt;&gt;"")</xm:f>
            <x14:dxf>
              <fill>
                <patternFill>
                  <bgColor rgb="FFD6D6F5"/>
                </patternFill>
              </fill>
            </x14:dxf>
          </x14:cfRule>
          <x14:cfRule type="expression" priority="51" id="{C678818D-DF82-804C-A4E8-1843818FC163}">
            <xm:f>AND($BG42=Setting!$B$14,Setting!$B$14&lt;&gt;"")</xm:f>
            <x14:dxf>
              <fill>
                <patternFill>
                  <bgColor rgb="FFCCDDFF"/>
                </patternFill>
              </fill>
            </x14:dxf>
          </x14:cfRule>
          <x14:cfRule type="expression" priority="52" id="{542A4460-B3F7-B54A-BDDD-0C63997260A7}">
            <xm:f>AND($BG42=Setting!$B$13,Setting!$B$13&lt;&gt;"")</xm:f>
            <x14:dxf>
              <fill>
                <patternFill>
                  <bgColor rgb="FFCCEEFF"/>
                </patternFill>
              </fill>
            </x14:dxf>
          </x14:cfRule>
          <x14:cfRule type="expression" priority="53" id="{2B454C94-E846-A041-B948-5032DD872472}">
            <xm:f>AND($BG42=Setting!$B$12,Setting!$B$12&lt;&gt;"")</xm:f>
            <x14:dxf>
              <fill>
                <patternFill>
                  <bgColor rgb="FFCFFCFC"/>
                </patternFill>
              </fill>
            </x14:dxf>
          </x14:cfRule>
          <x14:cfRule type="expression" priority="54" id="{5616509F-31DD-D44F-9F94-0FC2746D3BB2}">
            <xm:f>AND($BG42=Setting!$B$11,Setting!$B$11&lt;&gt;"")</xm:f>
            <x14:dxf>
              <fill>
                <patternFill>
                  <bgColor rgb="FFCCFFDD"/>
                </patternFill>
              </fill>
            </x14:dxf>
          </x14:cfRule>
          <x14:cfRule type="expression" priority="55" id="{5B3BD3C0-F038-9C42-B7EC-1FE18232963B}">
            <xm:f>AND($BG42=Setting!$B$10,Setting!$B$10&lt;&gt;"")</xm:f>
            <x14:dxf>
              <fill>
                <patternFill>
                  <bgColor rgb="FFDDFFCC"/>
                </patternFill>
              </fill>
            </x14:dxf>
          </x14:cfRule>
          <x14:cfRule type="expression" priority="56" id="{07FC3033-343F-EE44-919F-A3DD89D30422}">
            <xm:f>AND($BG42=Setting!$B$9,Setting!$B$9&lt;&gt;"")</xm:f>
            <x14:dxf>
              <fill>
                <patternFill>
                  <bgColor rgb="FFEEFFCC"/>
                </patternFill>
              </fill>
            </x14:dxf>
          </x14:cfRule>
          <x14:cfRule type="expression" priority="57" id="{8FEFA6E8-639E-304A-90D7-640D10D5E519}">
            <xm:f>AND($BG42=Setting!$B$8,Setting!$B$8&lt;&gt;"")</xm:f>
            <x14:dxf>
              <fill>
                <patternFill>
                  <bgColor rgb="FFFFFFCC"/>
                </patternFill>
              </fill>
            </x14:dxf>
          </x14:cfRule>
          <x14:cfRule type="expression" priority="58" id="{3917C9D6-DCA6-6749-BD59-2EB3581B9E47}">
            <xm:f>AND($BG42=Setting!$B$7,Setting!$B$7&lt;&gt;"")</xm:f>
            <x14:dxf>
              <fill>
                <patternFill>
                  <bgColor rgb="FFFFEECC"/>
                </patternFill>
              </fill>
            </x14:dxf>
          </x14:cfRule>
          <x14:cfRule type="expression" priority="59" id="{BF9DE9D6-D587-0144-A84E-357824364C70}">
            <xm:f>AND($BG42=Setting!$B$6,Setting!$B$6&lt;&gt;"")</xm:f>
            <x14:dxf>
              <fill>
                <patternFill>
                  <bgColor rgb="FFF1E5DB"/>
                </patternFill>
              </fill>
            </x14:dxf>
          </x14:cfRule>
          <x14:cfRule type="expression" priority="60" id="{DE89125A-FAB7-1D41-8DC6-77DC9B7939C0}">
            <xm:f>AND($BG42=Setting!$B$5,Setting!$B$5&lt;&gt;"")</xm:f>
            <x14:dxf>
              <fill>
                <patternFill>
                  <bgColor rgb="FFFFCCCC"/>
                </patternFill>
              </fill>
            </x14:dxf>
          </x14:cfRule>
          <xm:sqref>BF42:BG43</xm:sqref>
        </x14:conditionalFormatting>
        <x14:conditionalFormatting xmlns:xm="http://schemas.microsoft.com/office/excel/2006/main">
          <x14:cfRule type="expression" priority="31" id="{858F0DC7-F8A4-4846-B66B-7D506B727518}">
            <xm:f>AND($BI42=Setting!$B$19,Setting!$B$19&lt;&gt;"")</xm:f>
            <x14:dxf>
              <fill>
                <patternFill>
                  <bgColor rgb="FFFFCCDD"/>
                </patternFill>
              </fill>
            </x14:dxf>
          </x14:cfRule>
          <x14:cfRule type="expression" priority="32" id="{6CCB0048-CAEA-B149-9A02-3A059188AB8E}">
            <xm:f>AND($BI42=Setting!$B$18,Setting!$B$18&lt;&gt;"")</xm:f>
            <x14:dxf>
              <fill>
                <patternFill>
                  <bgColor rgb="FFF7D4EB"/>
                </patternFill>
              </fill>
            </x14:dxf>
          </x14:cfRule>
          <x14:cfRule type="expression" priority="33" id="{C0428C51-4155-694F-8DF8-66D7EB789CCF}">
            <xm:f>AND($BI42=Setting!$B$17,Setting!$B$17&lt;&gt;"")</xm:f>
            <x14:dxf>
              <fill>
                <patternFill>
                  <bgColor rgb="FFFFCCFF"/>
                </patternFill>
              </fill>
            </x14:dxf>
          </x14:cfRule>
          <x14:cfRule type="expression" priority="34" id="{FCCA73EF-97A9-7748-A560-E2FDB169A103}">
            <xm:f>AND($BI42=Setting!$B$16,Setting!$B$16&lt;&gt;"")</xm:f>
            <x14:dxf>
              <fill>
                <patternFill>
                  <bgColor rgb="FFEECCFF"/>
                </patternFill>
              </fill>
            </x14:dxf>
          </x14:cfRule>
          <x14:cfRule type="expression" priority="35" id="{5BEDE3CA-8522-C14B-BB9C-3820DC652C68}">
            <xm:f>AND($BI42=Setting!$B$15,Setting!$B$15&lt;&gt;"")</xm:f>
            <x14:dxf>
              <fill>
                <patternFill>
                  <bgColor rgb="FFD6D6F5"/>
                </patternFill>
              </fill>
            </x14:dxf>
          </x14:cfRule>
          <x14:cfRule type="expression" priority="36" id="{B112DB26-4259-D347-9059-E6FBAEF01955}">
            <xm:f>AND($BI42=Setting!$B$14,Setting!$B$14&lt;&gt;"")</xm:f>
            <x14:dxf>
              <fill>
                <patternFill>
                  <bgColor rgb="FFCCDDFF"/>
                </patternFill>
              </fill>
            </x14:dxf>
          </x14:cfRule>
          <x14:cfRule type="expression" priority="37" id="{9B16926B-0B13-394C-A443-EF9A3DD54AA6}">
            <xm:f>AND($BI42=Setting!$B$13,Setting!$B$13&lt;&gt;"")</xm:f>
            <x14:dxf>
              <fill>
                <patternFill>
                  <bgColor rgb="FFCCEEFF"/>
                </patternFill>
              </fill>
            </x14:dxf>
          </x14:cfRule>
          <x14:cfRule type="expression" priority="38" id="{9FA30465-E20A-474E-A611-C81BB22B7921}">
            <xm:f>AND($BI42=Setting!$B$12,Setting!$B$12&lt;&gt;"")</xm:f>
            <x14:dxf>
              <fill>
                <patternFill>
                  <bgColor rgb="FFCFFCFC"/>
                </patternFill>
              </fill>
            </x14:dxf>
          </x14:cfRule>
          <x14:cfRule type="expression" priority="39" id="{BD0BA1AC-A073-EB4E-B95F-A27CEA83EC1F}">
            <xm:f>AND($BI42=Setting!$B$11,Setting!$B$11&lt;&gt;"")</xm:f>
            <x14:dxf>
              <fill>
                <patternFill>
                  <bgColor rgb="FFCCFFDD"/>
                </patternFill>
              </fill>
            </x14:dxf>
          </x14:cfRule>
          <x14:cfRule type="expression" priority="40" id="{1B2CFA22-C9D8-D14E-996E-83A4EFB076C7}">
            <xm:f>AND($BI42=Setting!$B$10,Setting!$B$10&lt;&gt;"")</xm:f>
            <x14:dxf>
              <fill>
                <patternFill>
                  <bgColor rgb="FFDDFFCC"/>
                </patternFill>
              </fill>
            </x14:dxf>
          </x14:cfRule>
          <x14:cfRule type="expression" priority="41" id="{A3D86B0F-E09D-2947-AD31-E0A56CF0061B}">
            <xm:f>AND($BI42=Setting!$B$9,Setting!$B$9&lt;&gt;"")</xm:f>
            <x14:dxf>
              <fill>
                <patternFill>
                  <bgColor rgb="FFEEFFCC"/>
                </patternFill>
              </fill>
            </x14:dxf>
          </x14:cfRule>
          <x14:cfRule type="expression" priority="42" id="{0E1B7DAA-D640-6C4F-B28C-35CC7FEB2E4F}">
            <xm:f>AND($BI42=Setting!$B$8,Setting!$B$8&lt;&gt;"")</xm:f>
            <x14:dxf>
              <fill>
                <patternFill>
                  <bgColor rgb="FFFFFFCC"/>
                </patternFill>
              </fill>
            </x14:dxf>
          </x14:cfRule>
          <x14:cfRule type="expression" priority="43" id="{E744FA17-28F0-F745-8FB8-237D4E25FC02}">
            <xm:f>AND($BI42=Setting!$B$7,Setting!$B$7&lt;&gt;"")</xm:f>
            <x14:dxf>
              <fill>
                <patternFill>
                  <bgColor rgb="FFFFEECC"/>
                </patternFill>
              </fill>
            </x14:dxf>
          </x14:cfRule>
          <x14:cfRule type="expression" priority="44" id="{C589D752-2C45-D44E-80F5-12484C9DAC68}">
            <xm:f>AND($BI42=Setting!$B$6,Setting!$B$6&lt;&gt;"")</xm:f>
            <x14:dxf>
              <fill>
                <patternFill>
                  <bgColor rgb="FFF1E5DB"/>
                </patternFill>
              </fill>
            </x14:dxf>
          </x14:cfRule>
          <x14:cfRule type="expression" priority="45" id="{83926CE8-BA1D-5841-8696-EB79DFEEEB10}">
            <xm:f>AND($BI42=Setting!$B$5,Setting!$B$5&lt;&gt;"")</xm:f>
            <x14:dxf>
              <fill>
                <patternFill>
                  <bgColor rgb="FFFFCCCC"/>
                </patternFill>
              </fill>
            </x14:dxf>
          </x14:cfRule>
          <xm:sqref>BH42:BI43</xm:sqref>
        </x14:conditionalFormatting>
        <x14:conditionalFormatting xmlns:xm="http://schemas.microsoft.com/office/excel/2006/main">
          <x14:cfRule type="expression" priority="16" id="{5EF02412-F4D1-B24D-8403-61902544B098}">
            <xm:f>AND($BK42=Setting!$B$19,Setting!$B$19&lt;&gt;"")</xm:f>
            <x14:dxf>
              <fill>
                <patternFill>
                  <bgColor rgb="FFFFCCDD"/>
                </patternFill>
              </fill>
            </x14:dxf>
          </x14:cfRule>
          <x14:cfRule type="expression" priority="17" id="{537E7493-E332-4B42-853F-4EA6A05A343F}">
            <xm:f>AND($BK42=Setting!$B$18,Setting!$B$18&lt;&gt;"")</xm:f>
            <x14:dxf>
              <fill>
                <patternFill>
                  <bgColor rgb="FFF7D4EB"/>
                </patternFill>
              </fill>
            </x14:dxf>
          </x14:cfRule>
          <x14:cfRule type="expression" priority="18" id="{B2C2C554-3BE0-8E49-93F3-01AD65F1BE27}">
            <xm:f>AND($BK42=Setting!$B$17,Setting!$B$17&lt;&gt;"")</xm:f>
            <x14:dxf>
              <fill>
                <patternFill>
                  <bgColor rgb="FFFFCCFF"/>
                </patternFill>
              </fill>
            </x14:dxf>
          </x14:cfRule>
          <x14:cfRule type="expression" priority="19" id="{53AF94C4-BC5A-4544-AC3F-7F76EC94F2CF}">
            <xm:f>AND($BK42=Setting!$B$16,Setting!$B$16&lt;&gt;"")</xm:f>
            <x14:dxf>
              <fill>
                <patternFill>
                  <bgColor rgb="FFEECCFF"/>
                </patternFill>
              </fill>
            </x14:dxf>
          </x14:cfRule>
          <x14:cfRule type="expression" priority="20" id="{CA90E7DB-EB29-CF49-93B9-1D3060824304}">
            <xm:f>AND($BK42=Setting!$B$15,Setting!$B$15&lt;&gt;"")</xm:f>
            <x14:dxf>
              <fill>
                <patternFill>
                  <bgColor rgb="FFD6D6F5"/>
                </patternFill>
              </fill>
            </x14:dxf>
          </x14:cfRule>
          <x14:cfRule type="expression" priority="21" id="{F38FCCD9-D451-0A43-A906-89043B674471}">
            <xm:f>AND($BK42=Setting!$B$14,Setting!$B$14&lt;&gt;"")</xm:f>
            <x14:dxf>
              <fill>
                <patternFill>
                  <bgColor rgb="FFCCDDFF"/>
                </patternFill>
              </fill>
            </x14:dxf>
          </x14:cfRule>
          <x14:cfRule type="expression" priority="22" id="{6A0DD336-E7A9-E24C-865A-E601C21026B3}">
            <xm:f>AND($BK42=Setting!$B$13,Setting!$B$13&lt;&gt;"")</xm:f>
            <x14:dxf>
              <fill>
                <patternFill>
                  <bgColor rgb="FFCCEEFF"/>
                </patternFill>
              </fill>
            </x14:dxf>
          </x14:cfRule>
          <x14:cfRule type="expression" priority="23" id="{CA878DBB-FBBF-5046-BD0E-FB70D387694D}">
            <xm:f>AND($BK42=Setting!$B$12,Setting!$B$12&lt;&gt;"")</xm:f>
            <x14:dxf>
              <fill>
                <patternFill>
                  <bgColor rgb="FFCFFCFC"/>
                </patternFill>
              </fill>
            </x14:dxf>
          </x14:cfRule>
          <x14:cfRule type="expression" priority="24" id="{A860B36D-6DCE-414F-9879-E2C27E96479E}">
            <xm:f>AND($BK42=Setting!$B$11,Setting!$B$11&lt;&gt;"")</xm:f>
            <x14:dxf>
              <fill>
                <patternFill>
                  <bgColor rgb="FFCCFFDD"/>
                </patternFill>
              </fill>
            </x14:dxf>
          </x14:cfRule>
          <x14:cfRule type="expression" priority="25" id="{DC8BFB13-6974-7C49-8166-01DE4F5C4B66}">
            <xm:f>AND($BK42=Setting!$B$10,Setting!$B$10&lt;&gt;"")</xm:f>
            <x14:dxf>
              <fill>
                <patternFill>
                  <bgColor rgb="FFDDFFCC"/>
                </patternFill>
              </fill>
            </x14:dxf>
          </x14:cfRule>
          <x14:cfRule type="expression" priority="26" id="{5E10A078-3D8E-8E46-AFCE-8150B572EE27}">
            <xm:f>AND($BK42=Setting!$B$9,Setting!$B$9&lt;&gt;"")</xm:f>
            <x14:dxf>
              <fill>
                <patternFill>
                  <bgColor rgb="FFEEFFCC"/>
                </patternFill>
              </fill>
            </x14:dxf>
          </x14:cfRule>
          <x14:cfRule type="expression" priority="27" id="{908987FA-735C-C54B-B005-AAC6343871E2}">
            <xm:f>AND($BK42=Setting!$B$8,Setting!$B$8&lt;&gt;"")</xm:f>
            <x14:dxf>
              <fill>
                <patternFill>
                  <bgColor rgb="FFFFFFCC"/>
                </patternFill>
              </fill>
            </x14:dxf>
          </x14:cfRule>
          <x14:cfRule type="expression" priority="28" id="{ECCC25A6-2FAC-714A-ABE6-58BC48A6BA24}">
            <xm:f>AND($BK42=Setting!$B$7,Setting!$B$7&lt;&gt;"")</xm:f>
            <x14:dxf>
              <fill>
                <patternFill>
                  <bgColor rgb="FFFFEECC"/>
                </patternFill>
              </fill>
            </x14:dxf>
          </x14:cfRule>
          <x14:cfRule type="expression" priority="29" id="{F241C5B3-C19B-6147-899D-8479926C9C96}">
            <xm:f>AND($BK42=Setting!$B$6,Setting!$B$6&lt;&gt;"")</xm:f>
            <x14:dxf>
              <fill>
                <patternFill>
                  <bgColor rgb="FFF1E5DB"/>
                </patternFill>
              </fill>
            </x14:dxf>
          </x14:cfRule>
          <x14:cfRule type="expression" priority="30" id="{F523EE82-82A1-3A4E-A6E1-D6717F48E010}">
            <xm:f>AND($BK42=Setting!$B$5,Setting!$B$5&lt;&gt;"")</xm:f>
            <x14:dxf>
              <fill>
                <patternFill>
                  <bgColor rgb="FFFFCCCC"/>
                </patternFill>
              </fill>
            </x14:dxf>
          </x14:cfRule>
          <xm:sqref>BJ42:BK43</xm:sqref>
        </x14:conditionalFormatting>
        <x14:conditionalFormatting xmlns:xm="http://schemas.microsoft.com/office/excel/2006/main">
          <x14:cfRule type="expression" priority="1" id="{9EAE2FB4-3BE0-BC4B-A660-131C6D714FA2}">
            <xm:f>AND($BM42=Setting!$B$19,Setting!$B$19&lt;&gt;"")</xm:f>
            <x14:dxf>
              <fill>
                <patternFill>
                  <bgColor rgb="FFFFCCDD"/>
                </patternFill>
              </fill>
            </x14:dxf>
          </x14:cfRule>
          <x14:cfRule type="expression" priority="2" id="{E3B7801D-86E2-BC41-9A4C-C4F53081ADDA}">
            <xm:f>AND($BM42=Setting!$B$18,Setting!$B$18&lt;&gt;"")</xm:f>
            <x14:dxf>
              <fill>
                <patternFill>
                  <bgColor rgb="FFF7D4EB"/>
                </patternFill>
              </fill>
            </x14:dxf>
          </x14:cfRule>
          <x14:cfRule type="expression" priority="3" id="{EDD79DA9-4053-B547-A399-7FA99D6B0A26}">
            <xm:f>AND($BM42=Setting!$B$17,Setting!$B$17&lt;&gt;"")</xm:f>
            <x14:dxf>
              <fill>
                <patternFill>
                  <bgColor rgb="FFFFCCFF"/>
                </patternFill>
              </fill>
            </x14:dxf>
          </x14:cfRule>
          <x14:cfRule type="expression" priority="4" id="{4E89FEFA-907C-D343-B5E1-CFFDF00EADE2}">
            <xm:f>AND($BM42=Setting!$B$16,Setting!$B$16&lt;&gt;"")</xm:f>
            <x14:dxf>
              <fill>
                <patternFill>
                  <bgColor rgb="FFEECCFF"/>
                </patternFill>
              </fill>
            </x14:dxf>
          </x14:cfRule>
          <x14:cfRule type="expression" priority="5" id="{EB0B2102-DF80-8B4F-87D9-CD1F480A2744}">
            <xm:f>AND($BM42=Setting!$B$15,Setting!$B$15&lt;&gt;"")</xm:f>
            <x14:dxf>
              <fill>
                <patternFill>
                  <bgColor rgb="FFD6D6F5"/>
                </patternFill>
              </fill>
            </x14:dxf>
          </x14:cfRule>
          <x14:cfRule type="expression" priority="6" id="{C56A0DCA-BD4A-C846-9412-01FF05D25E66}">
            <xm:f>AND($BM42=Setting!$B$14,Setting!$B$14&lt;&gt;"")</xm:f>
            <x14:dxf>
              <fill>
                <patternFill>
                  <bgColor rgb="FFCCDDFF"/>
                </patternFill>
              </fill>
            </x14:dxf>
          </x14:cfRule>
          <x14:cfRule type="expression" priority="7" id="{76593176-EFB7-1349-93B9-7271E404155E}">
            <xm:f>AND($BM42=Setting!$B$13,Setting!$B$13&lt;&gt;"")</xm:f>
            <x14:dxf>
              <fill>
                <patternFill>
                  <bgColor rgb="FFCCEEFF"/>
                </patternFill>
              </fill>
            </x14:dxf>
          </x14:cfRule>
          <x14:cfRule type="expression" priority="8" id="{AE4E5286-F24D-C443-A9AA-2C195B1FA3B2}">
            <xm:f>AND($BM42=Setting!$B$12,Setting!$B$12&lt;&gt;"")</xm:f>
            <x14:dxf>
              <fill>
                <patternFill>
                  <bgColor rgb="FFCFFCFC"/>
                </patternFill>
              </fill>
            </x14:dxf>
          </x14:cfRule>
          <x14:cfRule type="expression" priority="9" id="{096178F7-6786-7748-A981-798C8E688A2E}">
            <xm:f>AND($BM42=Setting!$B$11,Setting!$B$11&lt;&gt;"")</xm:f>
            <x14:dxf>
              <fill>
                <patternFill>
                  <bgColor rgb="FFCCFFDD"/>
                </patternFill>
              </fill>
            </x14:dxf>
          </x14:cfRule>
          <x14:cfRule type="expression" priority="10" id="{FC9A5B63-4268-CF4F-81B2-DDBEC60F1B65}">
            <xm:f>AND($BM42=Setting!$B$10,Setting!$B$10&lt;&gt;"")</xm:f>
            <x14:dxf>
              <fill>
                <patternFill>
                  <bgColor rgb="FFDDFFCC"/>
                </patternFill>
              </fill>
            </x14:dxf>
          </x14:cfRule>
          <x14:cfRule type="expression" priority="11" id="{EAA187BC-7D39-1840-9138-F4863AD72E99}">
            <xm:f>AND($BM42=Setting!$B$9,Setting!$B$9&lt;&gt;"")</xm:f>
            <x14:dxf>
              <fill>
                <patternFill>
                  <bgColor rgb="FFEEFFCC"/>
                </patternFill>
              </fill>
            </x14:dxf>
          </x14:cfRule>
          <x14:cfRule type="expression" priority="12" id="{BC9B6076-A6A4-E74B-8BD7-E6B7E33C1154}">
            <xm:f>AND($BM42=Setting!$B$8,Setting!$B$8&lt;&gt;"")</xm:f>
            <x14:dxf>
              <fill>
                <patternFill>
                  <bgColor rgb="FFFFFFCC"/>
                </patternFill>
              </fill>
            </x14:dxf>
          </x14:cfRule>
          <x14:cfRule type="expression" priority="13" id="{A95C7DA8-1130-4246-BAEF-9DCEF52D202D}">
            <xm:f>AND($BM42=Setting!$B$7,Setting!$B$7&lt;&gt;"")</xm:f>
            <x14:dxf>
              <fill>
                <patternFill>
                  <bgColor rgb="FFFFEECC"/>
                </patternFill>
              </fill>
            </x14:dxf>
          </x14:cfRule>
          <x14:cfRule type="expression" priority="14" id="{46D19798-A5B7-CB4C-9FAB-4F8090473804}">
            <xm:f>AND($BM42=Setting!$B$6,Setting!$B$6&lt;&gt;"")</xm:f>
            <x14:dxf>
              <fill>
                <patternFill>
                  <bgColor rgb="FFF1E5DB"/>
                </patternFill>
              </fill>
            </x14:dxf>
          </x14:cfRule>
          <x14:cfRule type="expression" priority="15" id="{FAEA908E-8E53-F04E-9C6B-3C31FC23B832}">
            <xm:f>AND($BM42=Setting!$B$5,Setting!$B$5&lt;&gt;"")</xm:f>
            <x14:dxf>
              <fill>
                <patternFill>
                  <bgColor rgb="FFFFCCCC"/>
                </patternFill>
              </fill>
            </x14:dxf>
          </x14:cfRule>
          <xm:sqref>BL42:BM43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EBFB1AA-4B23-48DF-8AF7-D45E94769FC4}">
          <x14:formula1>
            <xm:f>OFFSET(Setting!$B$5,0,0,COUNTA(Setting!$B:$B)-1,1)</xm:f>
          </x14:formula1>
          <xm:sqref>BE37:BE40 E37:E40 BK37:BK40 BA37:BA40 G37:G40 M37:M40 O37:O40 Q37:Q40 S37:S40 U37:U40 W37:W40 Y37:Y40 AA37:AA40 AC37:AC40 AE37:AE40 AG37:AG40 AI37:AI40 AK37:AK40 AM37:AM40 AO37:AO40 AQ37:AQ40 AS37:AS40 AU37:AU40 AW37:AW40 AY37:AY40 BA44:BA53 BC37:BC40 BE44:BE53 BG37:BG40 BI37:BI40 BC44:BC53 E44:E53 BG44:BG53 BE80:BE89 BC80:BC89 G44:G53 K37:K40 M44:M53 O44:O53 Q44:Q53 S44:S53 U44:U53 W44:W53 Y44:Y53 AA44:AA53 AC44:AC53 AE44:AE53 AG44:AG53 AI44:AI53 AK44:AK53 AM44:AM53 AO44:AO53 AQ44:AQ53 AS44:AS53 AU44:AU53 AW44:AW53 AY44:AY53 BA80:BA89 BC68:BC77 BE68:BE77 BG80:BG89 BI44:BI53 I37:I40 BI80:BI89 G80:G89 BE56:BE65 BA68:BA77 K44:K53 M80:M89 O80:O89 Q80:Q89 S80:S89 U80:U89 W80:W89 Y80:Y89 AA80:AA89 AC80:AC89 AE80:AE89 AG80:AG89 AI80:AI89 AK80:AK89 AM80:AM89 AO80:AO89 AQ80:AQ89 AS80:AS89 AU80:AU89 AW80:AW89 AY80:AY89 BA56:BA65 BC56:BC65 BK44:BK53 BK80:BK89 I44:I53 E80:E89 BG68:BG77 BG56:BG65 G68:G77 K80:K89 M68:M77 O68:O77 Q68:Q77 S68:S77 U68:U77 W68:W77 Y68:Y77 AA68:AA77 AC68:AC77 AE68:AE77 AG68:AG77 AI68:AI77 AK68:AK77 AM68:AM77 AO68:AO77 AQ68:AQ77 AS68:AS77 AU68:AU77 AW68:AW77 AY68:AY77 BA96:BA125 BC96:BC125 BE96:BE125 BG96:BG125 BI68:BI77 BK68:BK77 E68:E77 BI56:BI65 BI96:BI125 G56:G65 K68:K77 M56:M65 O56:O65 Q56:Q65 S56:S65 U56:U65 W56:W65 Y56:Y65 AA56:AA65 AC56:AC65 AE56:AE65 AG56:AG65 AI56:AI65 AK56:AK65 AM56:AM65 AO56:AO65 AQ56:AQ65 AS56:AS65 AU56:AU65 AW56:AW65 AY56:AY65 BA92:BA93 BC92:BC93 BE92:BE93 BG92:BG93 BI92:BI93 BK56:BK65 E56:E65 BK96:BK125 BK92:BK93 G96:G125 K56:K65 M96:M125 O96:O125 Q96:Q125 S96:S125 U96:U125 W96:W125 Y96:Y125 AA96:AA125 AC96:AC125 AE96:AE125 AG96:AG125 AI96:AI125 AK96:AK125 AM96:AM125 AO96:AO125 AQ96:AQ125 AS96:AS125 AU96:AU125 AW96:AW125 AY96:AY125 I80:I89 I68:I77 E96:E125 I56:I65 I96:I125 I92:I93 E92:E93 K96:K125 G92:G93 K92:K93 M92:M93 O92:O93 Q92:Q93 S92:S93 U92:U93 W92:W93 Y92:Y93 AA92:AA93 AC92:AC93 AE92:AE93 AG92:AG93 AI92:AI93 AK92:AK93 AM92:AM93 AO92:AO93 AQ92:AQ93 AS92:AS93 AU92:AU93 AW92:AW93 AY92:AY93 BM37:BM40 BM44:BM53 BM80:BM89 BM68:BM77 BM56:BM65 BM96:BM125 BM92:BM93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9B1A2-FF53-4937-9E5F-FED7754CC646}">
  <sheetPr codeName="Sheet5">
    <tabColor theme="8" tint="0.59999389629810485"/>
    <pageSetUpPr fitToPage="1"/>
  </sheetPr>
  <dimension ref="A1:BM143"/>
  <sheetViews>
    <sheetView showGridLines="0" workbookViewId="0">
      <pane xSplit="3" ySplit="19" topLeftCell="D20" activePane="bottomRight" state="frozen"/>
      <selection activeCell="E4" sqref="E4:E13 H4:H14 L4:L14 O4:O14 R4:R14 U4:V14 Y4:Z14 AB3:AC13 D20:BM40 D44:BM129"/>
      <selection pane="topRight" activeCell="E4" sqref="E4:E13 H4:H14 L4:L14 O4:O14 R4:R14 U4:V14 Y4:Z14 AB3:AC13 D20:BM40 D44:BM129"/>
      <selection pane="bottomLeft" activeCell="E4" sqref="E4:E13 H4:H14 L4:L14 O4:O14 R4:R14 U4:V14 Y4:Z14 AB3:AC13 D20:BM40 D44:BM129"/>
      <selection pane="bottomRight"/>
    </sheetView>
  </sheetViews>
  <sheetFormatPr baseColWidth="10" defaultColWidth="8.83203125" defaultRowHeight="18" outlineLevelRow="1"/>
  <cols>
    <col min="1" max="1" width="3" style="39" customWidth="1"/>
    <col min="2" max="2" width="13.83203125" style="39" customWidth="1"/>
    <col min="3" max="3" width="19.6640625" style="44" bestFit="1" customWidth="1"/>
    <col min="4" max="4" width="10.6640625" style="35" customWidth="1"/>
    <col min="5" max="5" width="10.6640625" style="82" customWidth="1"/>
    <col min="6" max="9" width="10.6640625" style="35" customWidth="1"/>
    <col min="10" max="11" width="10.6640625" style="39" customWidth="1"/>
    <col min="12" max="15" width="10.6640625" style="35" customWidth="1"/>
    <col min="16" max="17" width="10.6640625" style="37" customWidth="1"/>
    <col min="18" max="19" width="10.6640625" style="36" customWidth="1"/>
    <col min="20" max="21" width="10.6640625" style="37" customWidth="1"/>
    <col min="22" max="23" width="10.6640625" style="38" customWidth="1"/>
    <col min="24" max="43" width="10.6640625" style="37" customWidth="1"/>
    <col min="44" max="66" width="10.6640625" style="39" customWidth="1"/>
    <col min="67" max="78" width="8.6640625" style="39" customWidth="1"/>
    <col min="79" max="16384" width="8.83203125" style="39"/>
  </cols>
  <sheetData>
    <row r="1" spans="1:65" ht="45" customHeight="1" thickBot="1">
      <c r="A1" s="40"/>
      <c r="B1" s="111"/>
      <c r="C1" s="112"/>
      <c r="D1" s="113"/>
      <c r="E1" s="114"/>
      <c r="F1" s="113"/>
      <c r="G1" s="113"/>
      <c r="H1" s="115"/>
      <c r="I1" s="115"/>
      <c r="J1" s="116"/>
      <c r="K1" s="116"/>
      <c r="L1" s="41"/>
      <c r="M1" s="41"/>
      <c r="N1" s="41"/>
      <c r="O1" s="41"/>
      <c r="P1" s="41"/>
      <c r="Q1" s="41"/>
      <c r="R1" s="41"/>
      <c r="S1" s="41"/>
      <c r="T1" s="41"/>
      <c r="U1" s="41"/>
      <c r="V1" s="41"/>
      <c r="W1" s="41"/>
      <c r="X1" s="41"/>
      <c r="Y1" s="41"/>
      <c r="Z1" s="41"/>
      <c r="AA1" s="41"/>
      <c r="AB1" s="41"/>
      <c r="AC1" s="41"/>
      <c r="AD1" s="41"/>
      <c r="AE1" s="41"/>
      <c r="AF1" s="41"/>
      <c r="AG1" s="41"/>
      <c r="AH1" s="41"/>
      <c r="AI1" s="42"/>
      <c r="AJ1" s="42"/>
      <c r="AK1" s="42"/>
      <c r="AL1" s="42"/>
      <c r="AM1" s="39"/>
      <c r="AN1" s="39"/>
      <c r="AO1" s="39"/>
      <c r="AP1" s="39"/>
      <c r="AQ1" s="39"/>
    </row>
    <row r="2" spans="1:65" s="43" customFormat="1" ht="18.75" customHeight="1" thickTop="1">
      <c r="D2" s="402" t="s">
        <v>35</v>
      </c>
      <c r="E2" s="403"/>
      <c r="F2" s="403"/>
      <c r="G2" s="403"/>
      <c r="H2" s="403"/>
      <c r="I2" s="404"/>
      <c r="J2" s="80"/>
      <c r="K2" s="405" t="s">
        <v>5</v>
      </c>
      <c r="L2" s="406"/>
      <c r="M2" s="57"/>
      <c r="N2" s="405" t="s">
        <v>13</v>
      </c>
      <c r="O2" s="406"/>
      <c r="P2" s="76"/>
      <c r="Q2" s="405" t="s">
        <v>14</v>
      </c>
      <c r="R2" s="406"/>
      <c r="S2" s="104"/>
      <c r="T2" s="405" t="s">
        <v>23</v>
      </c>
      <c r="U2" s="407"/>
      <c r="V2" s="406"/>
      <c r="W2" s="57"/>
      <c r="X2" s="408" t="s">
        <v>24</v>
      </c>
      <c r="Y2" s="409"/>
      <c r="Z2" s="410"/>
      <c r="AA2" s="58"/>
      <c r="AB2" s="395" t="s">
        <v>25</v>
      </c>
      <c r="AC2" s="396"/>
      <c r="AD2" s="76"/>
    </row>
    <row r="3" spans="1:65" s="43" customFormat="1" ht="18.75" customHeight="1" thickBot="1">
      <c r="D3" s="144" t="s">
        <v>4</v>
      </c>
      <c r="E3" s="145" t="s">
        <v>32</v>
      </c>
      <c r="F3" s="145" t="s">
        <v>36</v>
      </c>
      <c r="G3" s="191" t="s">
        <v>4</v>
      </c>
      <c r="H3" s="145" t="s">
        <v>32</v>
      </c>
      <c r="I3" s="146" t="s">
        <v>36</v>
      </c>
      <c r="J3" s="80"/>
      <c r="K3" s="48" t="s">
        <v>31</v>
      </c>
      <c r="L3" s="49" t="s">
        <v>32</v>
      </c>
      <c r="M3" s="34"/>
      <c r="N3" s="48" t="s">
        <v>31</v>
      </c>
      <c r="O3" s="49" t="s">
        <v>32</v>
      </c>
      <c r="P3" s="90"/>
      <c r="Q3" s="48" t="s">
        <v>31</v>
      </c>
      <c r="R3" s="49" t="s">
        <v>32</v>
      </c>
      <c r="S3" s="92"/>
      <c r="T3" s="48" t="s">
        <v>31</v>
      </c>
      <c r="U3" s="70" t="s">
        <v>27</v>
      </c>
      <c r="V3" s="49" t="s">
        <v>32</v>
      </c>
      <c r="W3" s="34"/>
      <c r="X3" s="48" t="s">
        <v>31</v>
      </c>
      <c r="Y3" s="70" t="s">
        <v>27</v>
      </c>
      <c r="Z3" s="49" t="s">
        <v>32</v>
      </c>
      <c r="AB3" s="397">
        <f>SUM(D95:BK95)</f>
        <v>0</v>
      </c>
      <c r="AC3" s="398"/>
      <c r="AD3" s="94"/>
    </row>
    <row r="4" spans="1:65" s="43" customFormat="1" ht="18.75" customHeight="1" thickTop="1">
      <c r="D4" s="147">
        <f>Setting!B5</f>
        <v>0</v>
      </c>
      <c r="E4" s="200">
        <f>SUMIF(E56:BK125,Setting!B5,D56:BK125)</f>
        <v>0</v>
      </c>
      <c r="F4" s="131" t="str">
        <f t="shared" ref="F4:F13" si="0">IFERROR(E4/$H$14,"")</f>
        <v/>
      </c>
      <c r="G4" s="192">
        <f>Setting!B15</f>
        <v>0</v>
      </c>
      <c r="H4" s="200">
        <f>SUMIF(E56:BK125,Setting!B15,D56:BK125)</f>
        <v>0</v>
      </c>
      <c r="I4" s="134" t="str">
        <f t="shared" ref="I4:I8" si="1">IFERROR(H4/$H$14,"")</f>
        <v/>
      </c>
      <c r="J4" s="80"/>
      <c r="K4" s="69">
        <f>Setting!D5</f>
        <v>0</v>
      </c>
      <c r="L4" s="203">
        <f t="shared" ref="L4:L9" si="2">SUM(D44:BK44)</f>
        <v>0</v>
      </c>
      <c r="M4" s="54"/>
      <c r="N4" s="69">
        <f>Setting!F5</f>
        <v>0</v>
      </c>
      <c r="O4" s="203">
        <f>SUM(B56:BK56)</f>
        <v>0</v>
      </c>
      <c r="P4" s="89"/>
      <c r="Q4" s="69">
        <f>Setting!H5</f>
        <v>0</v>
      </c>
      <c r="R4" s="203">
        <f t="shared" ref="R4:R13" si="3">SUM(D68:BK68)</f>
        <v>0</v>
      </c>
      <c r="S4" s="88"/>
      <c r="T4" s="69">
        <f>Setting!J5</f>
        <v>0</v>
      </c>
      <c r="U4" s="206"/>
      <c r="V4" s="203">
        <f t="shared" ref="V4:V13" si="4">SUM(D80:BK80)</f>
        <v>0</v>
      </c>
      <c r="W4" s="54"/>
      <c r="X4" s="69">
        <f>Setting!L5</f>
        <v>0</v>
      </c>
      <c r="Y4" s="208"/>
      <c r="Z4" s="209">
        <f>SUM(D96:BK98)</f>
        <v>0</v>
      </c>
      <c r="AB4" s="57"/>
      <c r="AC4" s="57"/>
      <c r="AD4" s="95"/>
    </row>
    <row r="5" spans="1:65" s="43" customFormat="1" ht="18.75" customHeight="1" thickBot="1">
      <c r="D5" s="148">
        <f>Setting!B6</f>
        <v>0</v>
      </c>
      <c r="E5" s="201">
        <f>SUMIF(E56:BK125,Setting!B6,D56:BK125)</f>
        <v>0</v>
      </c>
      <c r="F5" s="132" t="str">
        <f t="shared" si="0"/>
        <v/>
      </c>
      <c r="G5" s="193">
        <f>Setting!B16</f>
        <v>0</v>
      </c>
      <c r="H5" s="201">
        <f>SUMIF(E56:BK125,Setting!B16,D56:BK125)</f>
        <v>0</v>
      </c>
      <c r="I5" s="135" t="str">
        <f t="shared" si="1"/>
        <v/>
      </c>
      <c r="J5" s="80"/>
      <c r="K5" s="69">
        <f>Setting!D6</f>
        <v>0</v>
      </c>
      <c r="L5" s="203">
        <f t="shared" si="2"/>
        <v>0</v>
      </c>
      <c r="M5" s="54"/>
      <c r="N5" s="69">
        <f>Setting!F6</f>
        <v>0</v>
      </c>
      <c r="O5" s="203">
        <f>SUM(B57:BK57)</f>
        <v>0</v>
      </c>
      <c r="P5" s="89"/>
      <c r="Q5" s="69">
        <f>Setting!H6</f>
        <v>0</v>
      </c>
      <c r="R5" s="203">
        <f t="shared" si="3"/>
        <v>0</v>
      </c>
      <c r="S5" s="88"/>
      <c r="T5" s="69">
        <f>Setting!J6</f>
        <v>0</v>
      </c>
      <c r="U5" s="206"/>
      <c r="V5" s="203">
        <f t="shared" si="4"/>
        <v>0</v>
      </c>
      <c r="W5" s="54"/>
      <c r="X5" s="69">
        <f>Setting!L6</f>
        <v>0</v>
      </c>
      <c r="Y5" s="208"/>
      <c r="Z5" s="209">
        <f>SUM(D99:BK101)</f>
        <v>0</v>
      </c>
      <c r="AB5" s="190" t="s">
        <v>26</v>
      </c>
      <c r="AC5" s="50"/>
      <c r="AD5" s="96"/>
    </row>
    <row r="6" spans="1:65" s="43" customFormat="1" ht="18.75" customHeight="1" thickTop="1">
      <c r="D6" s="149">
        <f>Setting!B7</f>
        <v>0</v>
      </c>
      <c r="E6" s="201">
        <f>SUMIF(E56:BK125,Setting!B7,D56:BK125)</f>
        <v>0</v>
      </c>
      <c r="F6" s="132" t="str">
        <f t="shared" si="0"/>
        <v/>
      </c>
      <c r="G6" s="194">
        <f>Setting!B17</f>
        <v>0</v>
      </c>
      <c r="H6" s="201">
        <f>SUMIF(E56:BK125,Setting!B17,D56:BK125)</f>
        <v>0</v>
      </c>
      <c r="I6" s="135" t="str">
        <f t="shared" si="1"/>
        <v/>
      </c>
      <c r="J6" s="80"/>
      <c r="K6" s="69">
        <f>Setting!D7</f>
        <v>0</v>
      </c>
      <c r="L6" s="203">
        <f t="shared" si="2"/>
        <v>0</v>
      </c>
      <c r="M6" s="54"/>
      <c r="N6" s="69">
        <f>Setting!F7</f>
        <v>0</v>
      </c>
      <c r="O6" s="203">
        <f>SUM(B58:BK58)</f>
        <v>0</v>
      </c>
      <c r="P6" s="89"/>
      <c r="Q6" s="69">
        <f>Setting!H7</f>
        <v>0</v>
      </c>
      <c r="R6" s="203">
        <f t="shared" si="3"/>
        <v>0</v>
      </c>
      <c r="S6" s="88"/>
      <c r="T6" s="69">
        <f>Setting!J7</f>
        <v>0</v>
      </c>
      <c r="U6" s="206"/>
      <c r="V6" s="203">
        <f t="shared" si="4"/>
        <v>0</v>
      </c>
      <c r="W6" s="54"/>
      <c r="X6" s="69">
        <f>Setting!L7</f>
        <v>0</v>
      </c>
      <c r="Y6" s="208"/>
      <c r="Z6" s="209">
        <f>SUM(D102:BK104)</f>
        <v>0</v>
      </c>
      <c r="AB6" s="395" t="s">
        <v>27</v>
      </c>
      <c r="AC6" s="396"/>
      <c r="AD6" s="76"/>
    </row>
    <row r="7" spans="1:65" s="43" customFormat="1" ht="18.75" customHeight="1" thickBot="1">
      <c r="D7" s="150">
        <f>Setting!B8</f>
        <v>0</v>
      </c>
      <c r="E7" s="201">
        <f>SUMIF(E56:BK125,Setting!B8,D56:BK125)</f>
        <v>0</v>
      </c>
      <c r="F7" s="132" t="str">
        <f t="shared" si="0"/>
        <v/>
      </c>
      <c r="G7" s="195">
        <f>Setting!B18</f>
        <v>0</v>
      </c>
      <c r="H7" s="201">
        <f>SUMIF(E56:BK125,Setting!B18,D56:BK125)</f>
        <v>0</v>
      </c>
      <c r="I7" s="135" t="str">
        <f t="shared" si="1"/>
        <v/>
      </c>
      <c r="J7" s="80"/>
      <c r="K7" s="69">
        <f>Setting!D8</f>
        <v>0</v>
      </c>
      <c r="L7" s="203">
        <f t="shared" si="2"/>
        <v>0</v>
      </c>
      <c r="M7" s="54"/>
      <c r="N7" s="69">
        <f>Setting!F8</f>
        <v>0</v>
      </c>
      <c r="O7" s="203">
        <f>SUM(B59:BK59)</f>
        <v>0</v>
      </c>
      <c r="P7" s="89"/>
      <c r="Q7" s="69">
        <f>Setting!H8</f>
        <v>0</v>
      </c>
      <c r="R7" s="203">
        <f t="shared" si="3"/>
        <v>0</v>
      </c>
      <c r="S7" s="88"/>
      <c r="T7" s="69">
        <f>Setting!J8</f>
        <v>0</v>
      </c>
      <c r="U7" s="206"/>
      <c r="V7" s="203">
        <f t="shared" si="4"/>
        <v>0</v>
      </c>
      <c r="W7" s="54"/>
      <c r="X7" s="69">
        <f>Setting!L8</f>
        <v>0</v>
      </c>
      <c r="Y7" s="208"/>
      <c r="Z7" s="209">
        <f>SUM(D105:BK107)</f>
        <v>0</v>
      </c>
      <c r="AB7" s="397">
        <f>L14-SUM(O14,R14,U14,AB3)</f>
        <v>0</v>
      </c>
      <c r="AC7" s="398"/>
      <c r="AD7" s="94"/>
    </row>
    <row r="8" spans="1:65" s="43" customFormat="1" ht="18.75" customHeight="1" thickTop="1" thickBot="1">
      <c r="D8" s="151">
        <f>Setting!B9</f>
        <v>0</v>
      </c>
      <c r="E8" s="201">
        <f>SUMIF(E56:BK125,Setting!B9,D56:BK125)</f>
        <v>0</v>
      </c>
      <c r="F8" s="132" t="str">
        <f t="shared" si="0"/>
        <v/>
      </c>
      <c r="G8" s="196">
        <f>Setting!B19</f>
        <v>0</v>
      </c>
      <c r="H8" s="201">
        <f>SUMIF(E56:BK125,Setting!B19,D56:BK125)</f>
        <v>0</v>
      </c>
      <c r="I8" s="135" t="str">
        <f t="shared" si="1"/>
        <v/>
      </c>
      <c r="J8" s="80"/>
      <c r="K8" s="69">
        <f>Setting!D9</f>
        <v>0</v>
      </c>
      <c r="L8" s="203">
        <f t="shared" si="2"/>
        <v>0</v>
      </c>
      <c r="M8" s="54"/>
      <c r="N8" s="69">
        <f>Setting!F9</f>
        <v>0</v>
      </c>
      <c r="O8" s="203">
        <f t="shared" ref="O8:O13" si="5">SUM(D60:BK60)</f>
        <v>0</v>
      </c>
      <c r="P8" s="89"/>
      <c r="Q8" s="69">
        <f>Setting!H9</f>
        <v>0</v>
      </c>
      <c r="R8" s="203">
        <f t="shared" si="3"/>
        <v>0</v>
      </c>
      <c r="S8" s="88"/>
      <c r="T8" s="69">
        <f>Setting!J9</f>
        <v>0</v>
      </c>
      <c r="U8" s="206"/>
      <c r="V8" s="203">
        <f t="shared" si="4"/>
        <v>0</v>
      </c>
      <c r="W8" s="54"/>
      <c r="X8" s="69">
        <f>Setting!L9</f>
        <v>0</v>
      </c>
      <c r="Y8" s="208"/>
      <c r="Z8" s="209">
        <f>SUM(D108:BK110)</f>
        <v>0</v>
      </c>
      <c r="AB8" s="61" t="s">
        <v>1</v>
      </c>
      <c r="AC8" s="61"/>
      <c r="AD8" s="97"/>
    </row>
    <row r="9" spans="1:65" s="43" customFormat="1" ht="18.75" customHeight="1" thickTop="1">
      <c r="D9" s="152">
        <f>Setting!B10</f>
        <v>0</v>
      </c>
      <c r="E9" s="201">
        <f>SUMIF(E56:BK125,Setting!B10,D56:BK125)</f>
        <v>0</v>
      </c>
      <c r="F9" s="132" t="str">
        <f t="shared" si="0"/>
        <v/>
      </c>
      <c r="G9" s="197"/>
      <c r="H9" s="136"/>
      <c r="I9" s="137"/>
      <c r="J9" s="80"/>
      <c r="K9" s="69">
        <f>Setting!D10</f>
        <v>0</v>
      </c>
      <c r="L9" s="203">
        <f t="shared" si="2"/>
        <v>0</v>
      </c>
      <c r="M9" s="54"/>
      <c r="N9" s="69">
        <f>Setting!F10</f>
        <v>0</v>
      </c>
      <c r="O9" s="203">
        <f t="shared" si="5"/>
        <v>0</v>
      </c>
      <c r="P9" s="89"/>
      <c r="Q9" s="69">
        <f>Setting!H10</f>
        <v>0</v>
      </c>
      <c r="R9" s="203">
        <f t="shared" si="3"/>
        <v>0</v>
      </c>
      <c r="S9" s="88"/>
      <c r="T9" s="69">
        <f>Setting!J10</f>
        <v>0</v>
      </c>
      <c r="U9" s="206"/>
      <c r="V9" s="203">
        <f t="shared" si="4"/>
        <v>0</v>
      </c>
      <c r="W9" s="54"/>
      <c r="X9" s="69">
        <f>Setting!L10</f>
        <v>0</v>
      </c>
      <c r="Y9" s="208"/>
      <c r="Z9" s="209">
        <f>SUM(D111:BK113)</f>
        <v>0</v>
      </c>
      <c r="AB9" s="395" t="s">
        <v>21</v>
      </c>
      <c r="AC9" s="396"/>
      <c r="AD9" s="76"/>
    </row>
    <row r="10" spans="1:65" s="43" customFormat="1" ht="18.75" customHeight="1" thickBot="1">
      <c r="D10" s="153">
        <f>Setting!B11</f>
        <v>0</v>
      </c>
      <c r="E10" s="201">
        <f>SUMIF(E56:BK125,Setting!B11,D56:BK125)</f>
        <v>0</v>
      </c>
      <c r="F10" s="132" t="str">
        <f t="shared" si="0"/>
        <v/>
      </c>
      <c r="G10" s="198"/>
      <c r="H10" s="138"/>
      <c r="I10" s="139"/>
      <c r="J10" s="80"/>
      <c r="K10" s="69">
        <f>Setting!D11</f>
        <v>0</v>
      </c>
      <c r="L10" s="203">
        <f>SUM(B50:BK50)</f>
        <v>0</v>
      </c>
      <c r="M10" s="54"/>
      <c r="N10" s="69">
        <f>Setting!F11</f>
        <v>0</v>
      </c>
      <c r="O10" s="203">
        <f t="shared" si="5"/>
        <v>0</v>
      </c>
      <c r="P10" s="89"/>
      <c r="Q10" s="69">
        <f>Setting!H11</f>
        <v>0</v>
      </c>
      <c r="R10" s="203">
        <f t="shared" si="3"/>
        <v>0</v>
      </c>
      <c r="S10" s="88"/>
      <c r="T10" s="69">
        <f>Setting!J11</f>
        <v>0</v>
      </c>
      <c r="U10" s="206"/>
      <c r="V10" s="203">
        <f t="shared" si="4"/>
        <v>0</v>
      </c>
      <c r="W10" s="54"/>
      <c r="X10" s="69">
        <f>Setting!L11</f>
        <v>0</v>
      </c>
      <c r="Y10" s="208"/>
      <c r="Z10" s="209">
        <f>SUM(D114:BK116)</f>
        <v>0</v>
      </c>
      <c r="AB10" s="400">
        <f>SUM(O14,R14,V14,Z14,AB3)</f>
        <v>0</v>
      </c>
      <c r="AC10" s="401"/>
      <c r="AD10" s="98"/>
    </row>
    <row r="11" spans="1:65" s="43" customFormat="1" ht="18.75" customHeight="1" thickTop="1" thickBot="1">
      <c r="D11" s="154">
        <f>Setting!B12</f>
        <v>0</v>
      </c>
      <c r="E11" s="201">
        <f>SUMIF(E56:BK125,Setting!B12,D56:BK125)</f>
        <v>0</v>
      </c>
      <c r="F11" s="132" t="str">
        <f t="shared" si="0"/>
        <v/>
      </c>
      <c r="G11" s="198"/>
      <c r="H11" s="138"/>
      <c r="I11" s="139"/>
      <c r="J11" s="80"/>
      <c r="K11" s="69">
        <f>Setting!D12</f>
        <v>0</v>
      </c>
      <c r="L11" s="203">
        <f>SUM(B51:BK51)</f>
        <v>0</v>
      </c>
      <c r="M11" s="54"/>
      <c r="N11" s="69">
        <f>Setting!F12</f>
        <v>0</v>
      </c>
      <c r="O11" s="203">
        <f t="shared" si="5"/>
        <v>0</v>
      </c>
      <c r="P11" s="89"/>
      <c r="Q11" s="69">
        <f>Setting!H12</f>
        <v>0</v>
      </c>
      <c r="R11" s="203">
        <f t="shared" si="3"/>
        <v>0</v>
      </c>
      <c r="S11" s="88"/>
      <c r="T11" s="69">
        <f>Setting!J12</f>
        <v>0</v>
      </c>
      <c r="U11" s="206"/>
      <c r="V11" s="203">
        <f t="shared" si="4"/>
        <v>0</v>
      </c>
      <c r="W11" s="54"/>
      <c r="X11" s="69">
        <f>Setting!L12</f>
        <v>0</v>
      </c>
      <c r="Y11" s="208"/>
      <c r="Z11" s="209">
        <f>SUM(D117:BK119)</f>
        <v>0</v>
      </c>
      <c r="AB11" s="61" t="s">
        <v>0</v>
      </c>
      <c r="AC11" s="61"/>
      <c r="AD11" s="99"/>
    </row>
    <row r="12" spans="1:65" s="43" customFormat="1" ht="18.75" customHeight="1" thickTop="1">
      <c r="D12" s="155">
        <f>Setting!B13</f>
        <v>0</v>
      </c>
      <c r="E12" s="201">
        <f>SUMIF(E56:BK125,Setting!B13,D56:BK125)</f>
        <v>0</v>
      </c>
      <c r="F12" s="132" t="str">
        <f t="shared" si="0"/>
        <v/>
      </c>
      <c r="G12" s="198"/>
      <c r="H12" s="138"/>
      <c r="I12" s="139"/>
      <c r="J12" s="80"/>
      <c r="K12" s="69">
        <f>Setting!D13</f>
        <v>0</v>
      </c>
      <c r="L12" s="203">
        <f>SUM(B52:BK52)</f>
        <v>0</v>
      </c>
      <c r="M12" s="54"/>
      <c r="N12" s="69">
        <f>Setting!F13</f>
        <v>0</v>
      </c>
      <c r="O12" s="203">
        <f t="shared" si="5"/>
        <v>0</v>
      </c>
      <c r="P12" s="89"/>
      <c r="Q12" s="69">
        <f>Setting!H13</f>
        <v>0</v>
      </c>
      <c r="R12" s="203">
        <f t="shared" si="3"/>
        <v>0</v>
      </c>
      <c r="S12" s="88"/>
      <c r="T12" s="69">
        <f>Setting!J13</f>
        <v>0</v>
      </c>
      <c r="U12" s="206"/>
      <c r="V12" s="203">
        <f t="shared" si="4"/>
        <v>0</v>
      </c>
      <c r="W12" s="54"/>
      <c r="X12" s="69">
        <f>Setting!L13</f>
        <v>0</v>
      </c>
      <c r="Y12" s="208"/>
      <c r="Z12" s="209">
        <f>SUM(D120:BK122)</f>
        <v>0</v>
      </c>
      <c r="AB12" s="395" t="s">
        <v>28</v>
      </c>
      <c r="AC12" s="396"/>
      <c r="AD12" s="76"/>
    </row>
    <row r="13" spans="1:65" s="43" customFormat="1" ht="18.75" customHeight="1" thickBot="1">
      <c r="D13" s="156">
        <f>Setting!B14</f>
        <v>0</v>
      </c>
      <c r="E13" s="202">
        <f>SUMIF(E56:BK125,Setting!B14,D56:BK125)</f>
        <v>0</v>
      </c>
      <c r="F13" s="133" t="str">
        <f t="shared" si="0"/>
        <v/>
      </c>
      <c r="G13" s="199"/>
      <c r="H13" s="140"/>
      <c r="I13" s="141"/>
      <c r="J13" s="80"/>
      <c r="K13" s="69">
        <f>Setting!D14</f>
        <v>0</v>
      </c>
      <c r="L13" s="203">
        <f>SUM(B53:BK53)</f>
        <v>0</v>
      </c>
      <c r="M13" s="54"/>
      <c r="N13" s="69">
        <f>Setting!F14</f>
        <v>0</v>
      </c>
      <c r="O13" s="203">
        <f t="shared" si="5"/>
        <v>0</v>
      </c>
      <c r="P13" s="89"/>
      <c r="Q13" s="69">
        <f>Setting!H14</f>
        <v>0</v>
      </c>
      <c r="R13" s="203">
        <f t="shared" si="3"/>
        <v>0</v>
      </c>
      <c r="S13" s="88"/>
      <c r="T13" s="69">
        <f>Setting!J14</f>
        <v>0</v>
      </c>
      <c r="U13" s="206"/>
      <c r="V13" s="203">
        <f t="shared" si="4"/>
        <v>0</v>
      </c>
      <c r="W13" s="54"/>
      <c r="X13" s="69">
        <f>Setting!L14</f>
        <v>0</v>
      </c>
      <c r="Y13" s="208"/>
      <c r="Z13" s="209">
        <f>SUM(D123:BK125)</f>
        <v>0</v>
      </c>
      <c r="AB13" s="397">
        <f>L14-AB10</f>
        <v>0</v>
      </c>
      <c r="AC13" s="398"/>
      <c r="AD13" s="77"/>
    </row>
    <row r="14" spans="1:65" s="43" customFormat="1" ht="18.75" customHeight="1" thickTop="1" thickBot="1">
      <c r="C14" s="65">
        <v>2022</v>
      </c>
      <c r="D14" s="142" t="s">
        <v>33</v>
      </c>
      <c r="E14" s="399"/>
      <c r="F14" s="399"/>
      <c r="G14" s="399"/>
      <c r="H14" s="231">
        <f>SUM(E4:E13,H4:H8)</f>
        <v>0</v>
      </c>
      <c r="I14" s="143">
        <f>SUM(F4:F13,I4:I8)</f>
        <v>0</v>
      </c>
      <c r="J14" s="81"/>
      <c r="K14" s="53" t="s">
        <v>33</v>
      </c>
      <c r="L14" s="204">
        <f>SUM(L4:L13)</f>
        <v>0</v>
      </c>
      <c r="M14" s="54"/>
      <c r="N14" s="53" t="s">
        <v>33</v>
      </c>
      <c r="O14" s="205">
        <f>SUM(O4:O13)</f>
        <v>0</v>
      </c>
      <c r="P14" s="91"/>
      <c r="Q14" s="53" t="s">
        <v>33</v>
      </c>
      <c r="R14" s="205">
        <f>SUM(R4:R13)</f>
        <v>0</v>
      </c>
      <c r="S14" s="93"/>
      <c r="T14" s="53" t="s">
        <v>33</v>
      </c>
      <c r="U14" s="207">
        <f>SUM(U4:U13)</f>
        <v>0</v>
      </c>
      <c r="V14" s="205">
        <f>SUM(V4:V13)</f>
        <v>0</v>
      </c>
      <c r="W14" s="54"/>
      <c r="X14" s="53" t="s">
        <v>33</v>
      </c>
      <c r="Y14" s="210">
        <f>SUM(Y4:Y13)</f>
        <v>0</v>
      </c>
      <c r="Z14" s="205">
        <f>SUM(Z4:Z13)</f>
        <v>0</v>
      </c>
    </row>
    <row r="15" spans="1:65" s="43" customFormat="1" ht="22.5" customHeight="1" thickTop="1" thickBot="1">
      <c r="C15" s="117"/>
      <c r="D15" s="118"/>
      <c r="E15" s="119"/>
      <c r="F15" s="118"/>
      <c r="G15" s="118"/>
      <c r="H15" s="118"/>
      <c r="I15" s="118"/>
      <c r="L15" s="35"/>
      <c r="M15" s="35"/>
      <c r="N15" s="35"/>
      <c r="O15" s="35"/>
      <c r="P15" s="37"/>
      <c r="Q15" s="37"/>
      <c r="R15" s="36"/>
      <c r="S15" s="36"/>
      <c r="T15" s="37"/>
      <c r="U15" s="37"/>
    </row>
    <row r="16" spans="1:65" s="43" customFormat="1" ht="22.5" hidden="1" customHeight="1" thickTop="1" thickBot="1">
      <c r="C16" s="44"/>
      <c r="D16" s="394">
        <f>D18</f>
        <v>46478</v>
      </c>
      <c r="E16" s="394"/>
      <c r="F16" s="394">
        <f>F18</f>
        <v>46479</v>
      </c>
      <c r="G16" s="394"/>
      <c r="H16" s="394">
        <f t="shared" ref="H16" si="6">H18</f>
        <v>46480</v>
      </c>
      <c r="I16" s="394"/>
      <c r="J16" s="394">
        <f t="shared" ref="J16" si="7">J18</f>
        <v>46481</v>
      </c>
      <c r="K16" s="394"/>
      <c r="L16" s="394">
        <f t="shared" ref="L16" si="8">L18</f>
        <v>46482</v>
      </c>
      <c r="M16" s="394"/>
      <c r="N16" s="394">
        <f t="shared" ref="N16" si="9">N18</f>
        <v>46483</v>
      </c>
      <c r="O16" s="394"/>
      <c r="P16" s="394">
        <f t="shared" ref="P16" si="10">P18</f>
        <v>46484</v>
      </c>
      <c r="Q16" s="394"/>
      <c r="R16" s="394">
        <f t="shared" ref="R16" si="11">R18</f>
        <v>46485</v>
      </c>
      <c r="S16" s="394"/>
      <c r="T16" s="394">
        <f t="shared" ref="T16" si="12">T18</f>
        <v>46486</v>
      </c>
      <c r="U16" s="394"/>
      <c r="V16" s="394">
        <f t="shared" ref="V16" si="13">V18</f>
        <v>46487</v>
      </c>
      <c r="W16" s="394"/>
      <c r="X16" s="394">
        <f t="shared" ref="X16" si="14">X18</f>
        <v>46488</v>
      </c>
      <c r="Y16" s="394"/>
      <c r="Z16" s="394">
        <f t="shared" ref="Z16" si="15">Z18</f>
        <v>46489</v>
      </c>
      <c r="AA16" s="394"/>
      <c r="AB16" s="394">
        <f t="shared" ref="AB16" si="16">AB18</f>
        <v>46490</v>
      </c>
      <c r="AC16" s="394"/>
      <c r="AD16" s="394">
        <f t="shared" ref="AD16" si="17">AD18</f>
        <v>46491</v>
      </c>
      <c r="AE16" s="394"/>
      <c r="AF16" s="394">
        <f t="shared" ref="AF16" si="18">AF18</f>
        <v>46492</v>
      </c>
      <c r="AG16" s="394"/>
      <c r="AH16" s="394">
        <f t="shared" ref="AH16" si="19">AH18</f>
        <v>46493</v>
      </c>
      <c r="AI16" s="394"/>
      <c r="AJ16" s="394">
        <f t="shared" ref="AJ16" si="20">AJ18</f>
        <v>46494</v>
      </c>
      <c r="AK16" s="394"/>
      <c r="AL16" s="394">
        <f t="shared" ref="AL16" si="21">AL18</f>
        <v>46495</v>
      </c>
      <c r="AM16" s="394"/>
      <c r="AN16" s="394">
        <f t="shared" ref="AN16" si="22">AN18</f>
        <v>46496</v>
      </c>
      <c r="AO16" s="394"/>
      <c r="AP16" s="394">
        <f t="shared" ref="AP16" si="23">AP18</f>
        <v>46497</v>
      </c>
      <c r="AQ16" s="394"/>
      <c r="AR16" s="394">
        <f t="shared" ref="AR16" si="24">AR18</f>
        <v>46498</v>
      </c>
      <c r="AS16" s="394"/>
      <c r="AT16" s="394">
        <f t="shared" ref="AT16" si="25">AT18</f>
        <v>46499</v>
      </c>
      <c r="AU16" s="394"/>
      <c r="AV16" s="394">
        <f t="shared" ref="AV16" si="26">AV18</f>
        <v>46500</v>
      </c>
      <c r="AW16" s="394"/>
      <c r="AX16" s="394">
        <f t="shared" ref="AX16" si="27">AX18</f>
        <v>46501</v>
      </c>
      <c r="AY16" s="394"/>
      <c r="AZ16" s="394">
        <f t="shared" ref="AZ16" si="28">AZ18</f>
        <v>46502</v>
      </c>
      <c r="BA16" s="394"/>
      <c r="BB16" s="394">
        <f t="shared" ref="BB16" si="29">BB18</f>
        <v>46503</v>
      </c>
      <c r="BC16" s="394"/>
      <c r="BD16" s="394">
        <f t="shared" ref="BD16" si="30">BD18</f>
        <v>46504</v>
      </c>
      <c r="BE16" s="394"/>
      <c r="BF16" s="394">
        <f t="shared" ref="BF16" si="31">BF18</f>
        <v>46505</v>
      </c>
      <c r="BG16" s="394"/>
      <c r="BH16" s="394">
        <f t="shared" ref="BH16" si="32">BH18</f>
        <v>46506</v>
      </c>
      <c r="BI16" s="394"/>
      <c r="BJ16" s="394">
        <f t="shared" ref="BJ16" si="33">BJ18</f>
        <v>46507</v>
      </c>
      <c r="BK16" s="394"/>
      <c r="BL16" s="394" t="e">
        <f>#REF!</f>
        <v>#REF!</v>
      </c>
      <c r="BM16" s="394"/>
    </row>
    <row r="17" spans="2:65" s="85" customFormat="1" ht="18.75" hidden="1" customHeight="1" thickTop="1">
      <c r="C17" s="86"/>
      <c r="D17" s="388">
        <f>WEEKDAY(D18)</f>
        <v>5</v>
      </c>
      <c r="E17" s="388"/>
      <c r="F17" s="388">
        <f t="shared" ref="F17" si="34">WEEKDAY(F18)</f>
        <v>6</v>
      </c>
      <c r="G17" s="388"/>
      <c r="H17" s="388">
        <f t="shared" ref="H17" si="35">WEEKDAY(H18)</f>
        <v>7</v>
      </c>
      <c r="I17" s="388"/>
      <c r="J17" s="388">
        <f t="shared" ref="J17" si="36">WEEKDAY(J18)</f>
        <v>1</v>
      </c>
      <c r="K17" s="388"/>
      <c r="L17" s="388">
        <f t="shared" ref="L17" si="37">WEEKDAY(L18)</f>
        <v>2</v>
      </c>
      <c r="M17" s="388"/>
      <c r="N17" s="388">
        <f t="shared" ref="N17" si="38">WEEKDAY(N18)</f>
        <v>3</v>
      </c>
      <c r="O17" s="388"/>
      <c r="P17" s="388">
        <f t="shared" ref="P17" si="39">WEEKDAY(P18)</f>
        <v>4</v>
      </c>
      <c r="Q17" s="388"/>
      <c r="R17" s="388">
        <f t="shared" ref="R17" si="40">WEEKDAY(R18)</f>
        <v>5</v>
      </c>
      <c r="S17" s="388"/>
      <c r="T17" s="388">
        <f t="shared" ref="T17" si="41">WEEKDAY(T18)</f>
        <v>6</v>
      </c>
      <c r="U17" s="388"/>
      <c r="V17" s="388">
        <f t="shared" ref="V17" si="42">WEEKDAY(V18)</f>
        <v>7</v>
      </c>
      <c r="W17" s="388"/>
      <c r="X17" s="388">
        <f t="shared" ref="X17" si="43">WEEKDAY(X18)</f>
        <v>1</v>
      </c>
      <c r="Y17" s="388"/>
      <c r="Z17" s="388">
        <f t="shared" ref="Z17" si="44">WEEKDAY(Z18)</f>
        <v>2</v>
      </c>
      <c r="AA17" s="388"/>
      <c r="AB17" s="388">
        <f t="shared" ref="AB17" si="45">WEEKDAY(AB18)</f>
        <v>3</v>
      </c>
      <c r="AC17" s="388"/>
      <c r="AD17" s="388">
        <f t="shared" ref="AD17" si="46">WEEKDAY(AD18)</f>
        <v>4</v>
      </c>
      <c r="AE17" s="388"/>
      <c r="AF17" s="388">
        <f t="shared" ref="AF17" si="47">WEEKDAY(AF18)</f>
        <v>5</v>
      </c>
      <c r="AG17" s="388"/>
      <c r="AH17" s="388">
        <f t="shared" ref="AH17" si="48">WEEKDAY(AH18)</f>
        <v>6</v>
      </c>
      <c r="AI17" s="388"/>
      <c r="AJ17" s="388">
        <f t="shared" ref="AJ17" si="49">WEEKDAY(AJ18)</f>
        <v>7</v>
      </c>
      <c r="AK17" s="388"/>
      <c r="AL17" s="388">
        <f t="shared" ref="AL17" si="50">WEEKDAY(AL18)</f>
        <v>1</v>
      </c>
      <c r="AM17" s="388"/>
      <c r="AN17" s="388">
        <f t="shared" ref="AN17" si="51">WEEKDAY(AN18)</f>
        <v>2</v>
      </c>
      <c r="AO17" s="388"/>
      <c r="AP17" s="388">
        <f t="shared" ref="AP17" si="52">WEEKDAY(AP18)</f>
        <v>3</v>
      </c>
      <c r="AQ17" s="388"/>
      <c r="AR17" s="388">
        <f t="shared" ref="AR17" si="53">WEEKDAY(AR18)</f>
        <v>4</v>
      </c>
      <c r="AS17" s="388"/>
      <c r="AT17" s="388">
        <f t="shared" ref="AT17" si="54">WEEKDAY(AT18)</f>
        <v>5</v>
      </c>
      <c r="AU17" s="388"/>
      <c r="AV17" s="388">
        <f t="shared" ref="AV17" si="55">WEEKDAY(AV18)</f>
        <v>6</v>
      </c>
      <c r="AW17" s="388"/>
      <c r="AX17" s="388">
        <f t="shared" ref="AX17" si="56">WEEKDAY(AX18)</f>
        <v>7</v>
      </c>
      <c r="AY17" s="388"/>
      <c r="AZ17" s="388">
        <f t="shared" ref="AZ17" si="57">WEEKDAY(AZ18)</f>
        <v>1</v>
      </c>
      <c r="BA17" s="388"/>
      <c r="BB17" s="388">
        <f t="shared" ref="BB17" si="58">WEEKDAY(BB18)</f>
        <v>2</v>
      </c>
      <c r="BC17" s="388"/>
      <c r="BD17" s="388">
        <f t="shared" ref="BD17" si="59">WEEKDAY(BD18)</f>
        <v>3</v>
      </c>
      <c r="BE17" s="388"/>
      <c r="BF17" s="388">
        <f t="shared" ref="BF17" si="60">WEEKDAY(BF18)</f>
        <v>4</v>
      </c>
      <c r="BG17" s="388"/>
      <c r="BH17" s="388">
        <f t="shared" ref="BH17" si="61">WEEKDAY(BH18)</f>
        <v>5</v>
      </c>
      <c r="BI17" s="388"/>
      <c r="BJ17" s="388">
        <f t="shared" ref="BJ17" si="62">WEEKDAY(BJ18)</f>
        <v>6</v>
      </c>
      <c r="BK17" s="388"/>
      <c r="BL17" s="388" t="e">
        <f>WEEKDAY(#REF!)</f>
        <v>#REF!</v>
      </c>
      <c r="BM17" s="388"/>
    </row>
    <row r="18" spans="2:65" s="43" customFormat="1" ht="18.75" customHeight="1" thickTop="1">
      <c r="B18" s="389" t="s">
        <v>42</v>
      </c>
      <c r="C18" s="52" t="s">
        <v>29</v>
      </c>
      <c r="D18" s="392">
        <f>DATE(2027,4,Setting!P5)</f>
        <v>46478</v>
      </c>
      <c r="E18" s="393"/>
      <c r="F18" s="392">
        <f>D18+1</f>
        <v>46479</v>
      </c>
      <c r="G18" s="393"/>
      <c r="H18" s="392">
        <f t="shared" ref="H18" si="63">F18+1</f>
        <v>46480</v>
      </c>
      <c r="I18" s="393"/>
      <c r="J18" s="392">
        <f t="shared" ref="J18" si="64">H18+1</f>
        <v>46481</v>
      </c>
      <c r="K18" s="393"/>
      <c r="L18" s="368">
        <f t="shared" ref="L18" si="65">J18+1</f>
        <v>46482</v>
      </c>
      <c r="M18" s="369"/>
      <c r="N18" s="368">
        <f t="shared" ref="N18" si="66">L18+1</f>
        <v>46483</v>
      </c>
      <c r="O18" s="369"/>
      <c r="P18" s="368">
        <f t="shared" ref="P18" si="67">N18+1</f>
        <v>46484</v>
      </c>
      <c r="Q18" s="369"/>
      <c r="R18" s="368">
        <f t="shared" ref="R18" si="68">P18+1</f>
        <v>46485</v>
      </c>
      <c r="S18" s="369"/>
      <c r="T18" s="368">
        <f t="shared" ref="T18" si="69">R18+1</f>
        <v>46486</v>
      </c>
      <c r="U18" s="369"/>
      <c r="V18" s="368">
        <f t="shared" ref="V18" si="70">T18+1</f>
        <v>46487</v>
      </c>
      <c r="W18" s="369"/>
      <c r="X18" s="368">
        <f t="shared" ref="X18" si="71">V18+1</f>
        <v>46488</v>
      </c>
      <c r="Y18" s="369"/>
      <c r="Z18" s="368">
        <f t="shared" ref="Z18" si="72">X18+1</f>
        <v>46489</v>
      </c>
      <c r="AA18" s="369"/>
      <c r="AB18" s="368">
        <f t="shared" ref="AB18" si="73">Z18+1</f>
        <v>46490</v>
      </c>
      <c r="AC18" s="369"/>
      <c r="AD18" s="368">
        <f t="shared" ref="AD18" si="74">AB18+1</f>
        <v>46491</v>
      </c>
      <c r="AE18" s="369"/>
      <c r="AF18" s="368">
        <f t="shared" ref="AF18" si="75">AD18+1</f>
        <v>46492</v>
      </c>
      <c r="AG18" s="369"/>
      <c r="AH18" s="368">
        <f t="shared" ref="AH18" si="76">AF18+1</f>
        <v>46493</v>
      </c>
      <c r="AI18" s="369"/>
      <c r="AJ18" s="368">
        <f t="shared" ref="AJ18" si="77">AH18+1</f>
        <v>46494</v>
      </c>
      <c r="AK18" s="369"/>
      <c r="AL18" s="368">
        <f t="shared" ref="AL18" si="78">AJ18+1</f>
        <v>46495</v>
      </c>
      <c r="AM18" s="369"/>
      <c r="AN18" s="368">
        <f t="shared" ref="AN18" si="79">AL18+1</f>
        <v>46496</v>
      </c>
      <c r="AO18" s="369"/>
      <c r="AP18" s="368">
        <f t="shared" ref="AP18" si="80">AN18+1</f>
        <v>46497</v>
      </c>
      <c r="AQ18" s="369"/>
      <c r="AR18" s="368">
        <f t="shared" ref="AR18" si="81">AP18+1</f>
        <v>46498</v>
      </c>
      <c r="AS18" s="369"/>
      <c r="AT18" s="368">
        <f t="shared" ref="AT18" si="82">AR18+1</f>
        <v>46499</v>
      </c>
      <c r="AU18" s="369"/>
      <c r="AV18" s="368">
        <f t="shared" ref="AV18" si="83">AT18+1</f>
        <v>46500</v>
      </c>
      <c r="AW18" s="369"/>
      <c r="AX18" s="368">
        <f t="shared" ref="AX18" si="84">AV18+1</f>
        <v>46501</v>
      </c>
      <c r="AY18" s="369"/>
      <c r="AZ18" s="368">
        <f t="shared" ref="AZ18" si="85">AX18+1</f>
        <v>46502</v>
      </c>
      <c r="BA18" s="369"/>
      <c r="BB18" s="368">
        <f t="shared" ref="BB18" si="86">AZ18+1</f>
        <v>46503</v>
      </c>
      <c r="BC18" s="369"/>
      <c r="BD18" s="368">
        <f t="shared" ref="BD18" si="87">BB18+1</f>
        <v>46504</v>
      </c>
      <c r="BE18" s="369"/>
      <c r="BF18" s="368">
        <f t="shared" ref="BF18" si="88">BD18+1</f>
        <v>46505</v>
      </c>
      <c r="BG18" s="369"/>
      <c r="BH18" s="368">
        <f t="shared" ref="BH18" si="89">BF18+1</f>
        <v>46506</v>
      </c>
      <c r="BI18" s="369"/>
      <c r="BJ18" s="368">
        <f t="shared" ref="BJ18" si="90">BH18+1</f>
        <v>46507</v>
      </c>
      <c r="BK18" s="370"/>
    </row>
    <row r="19" spans="2:65" s="43" customFormat="1" ht="18.75" customHeight="1" thickBot="1">
      <c r="B19" s="390"/>
      <c r="C19" s="51" t="s">
        <v>30</v>
      </c>
      <c r="D19" s="386">
        <f>D18</f>
        <v>46478</v>
      </c>
      <c r="E19" s="387"/>
      <c r="F19" s="386">
        <f t="shared" ref="F19" si="91">F18</f>
        <v>46479</v>
      </c>
      <c r="G19" s="387"/>
      <c r="H19" s="386">
        <f t="shared" ref="H19" si="92">H18</f>
        <v>46480</v>
      </c>
      <c r="I19" s="387"/>
      <c r="J19" s="386">
        <f t="shared" ref="J19" si="93">J18</f>
        <v>46481</v>
      </c>
      <c r="K19" s="387"/>
      <c r="L19" s="365">
        <f t="shared" ref="L19" si="94">L18</f>
        <v>46482</v>
      </c>
      <c r="M19" s="367"/>
      <c r="N19" s="365">
        <f t="shared" ref="N19" si="95">N18</f>
        <v>46483</v>
      </c>
      <c r="O19" s="367"/>
      <c r="P19" s="365">
        <f t="shared" ref="P19" si="96">P18</f>
        <v>46484</v>
      </c>
      <c r="Q19" s="367"/>
      <c r="R19" s="365">
        <f t="shared" ref="R19" si="97">R18</f>
        <v>46485</v>
      </c>
      <c r="S19" s="367"/>
      <c r="T19" s="365">
        <f t="shared" ref="T19" si="98">T18</f>
        <v>46486</v>
      </c>
      <c r="U19" s="367"/>
      <c r="V19" s="365">
        <f t="shared" ref="V19" si="99">V18</f>
        <v>46487</v>
      </c>
      <c r="W19" s="367"/>
      <c r="X19" s="365">
        <f t="shared" ref="X19" si="100">X18</f>
        <v>46488</v>
      </c>
      <c r="Y19" s="367"/>
      <c r="Z19" s="365">
        <f t="shared" ref="Z19" si="101">Z18</f>
        <v>46489</v>
      </c>
      <c r="AA19" s="367"/>
      <c r="AB19" s="365">
        <f t="shared" ref="AB19" si="102">AB18</f>
        <v>46490</v>
      </c>
      <c r="AC19" s="367"/>
      <c r="AD19" s="365">
        <f t="shared" ref="AD19" si="103">AD18</f>
        <v>46491</v>
      </c>
      <c r="AE19" s="367"/>
      <c r="AF19" s="365">
        <f t="shared" ref="AF19" si="104">AF18</f>
        <v>46492</v>
      </c>
      <c r="AG19" s="367"/>
      <c r="AH19" s="365">
        <f t="shared" ref="AH19" si="105">AH18</f>
        <v>46493</v>
      </c>
      <c r="AI19" s="367"/>
      <c r="AJ19" s="365">
        <f t="shared" ref="AJ19" si="106">AJ18</f>
        <v>46494</v>
      </c>
      <c r="AK19" s="367"/>
      <c r="AL19" s="365">
        <f t="shared" ref="AL19" si="107">AL18</f>
        <v>46495</v>
      </c>
      <c r="AM19" s="367"/>
      <c r="AN19" s="365">
        <f t="shared" ref="AN19" si="108">AN18</f>
        <v>46496</v>
      </c>
      <c r="AO19" s="367"/>
      <c r="AP19" s="365">
        <f t="shared" ref="AP19" si="109">AP18</f>
        <v>46497</v>
      </c>
      <c r="AQ19" s="367"/>
      <c r="AR19" s="365">
        <f t="shared" ref="AR19" si="110">AR18</f>
        <v>46498</v>
      </c>
      <c r="AS19" s="367"/>
      <c r="AT19" s="365">
        <f t="shared" ref="AT19" si="111">AT18</f>
        <v>46499</v>
      </c>
      <c r="AU19" s="367"/>
      <c r="AV19" s="365">
        <f t="shared" ref="AV19" si="112">AV18</f>
        <v>46500</v>
      </c>
      <c r="AW19" s="367"/>
      <c r="AX19" s="365">
        <f t="shared" ref="AX19" si="113">AX18</f>
        <v>46501</v>
      </c>
      <c r="AY19" s="367"/>
      <c r="AZ19" s="365">
        <f t="shared" ref="AZ19" si="114">AZ18</f>
        <v>46502</v>
      </c>
      <c r="BA19" s="367"/>
      <c r="BB19" s="365">
        <f t="shared" ref="BB19" si="115">BB18</f>
        <v>46503</v>
      </c>
      <c r="BC19" s="367"/>
      <c r="BD19" s="365">
        <f t="shared" ref="BD19" si="116">BD18</f>
        <v>46504</v>
      </c>
      <c r="BE19" s="367"/>
      <c r="BF19" s="365">
        <f t="shared" ref="BF19" si="117">BF18</f>
        <v>46505</v>
      </c>
      <c r="BG19" s="367"/>
      <c r="BH19" s="365">
        <f t="shared" ref="BH19" si="118">BH18</f>
        <v>46506</v>
      </c>
      <c r="BI19" s="367"/>
      <c r="BJ19" s="365">
        <f t="shared" ref="BJ19" si="119">BJ18</f>
        <v>46507</v>
      </c>
      <c r="BK19" s="366"/>
    </row>
    <row r="20" spans="2:65" s="43" customFormat="1" ht="18.75" customHeight="1" thickTop="1">
      <c r="B20" s="390"/>
      <c r="C20" s="120">
        <f>Setting!B5</f>
        <v>0</v>
      </c>
      <c r="D20" s="383">
        <f>'3'!BL20+SUMIF(E44:E53,Setting!$B$5,D44:E53)+SUMIF(E38,Setting!$B$5,D38:E38)+SUMIF(E40,Setting!$B$5,D40:E40)-SUMIF(E37,Setting!$B$5,D37:E37)-SUMIF(E39,Setting!$B$5,D39:E39)-SUMIF(E56:E125,Setting!$B$5,D56:D125)</f>
        <v>0</v>
      </c>
      <c r="E20" s="384"/>
      <c r="F20" s="383">
        <f>D20+SUMIF(G44:G53,Setting!B5,F44:G53)+SUMIF(G38,Setting!B5,F38:G38)+SUMIF(G40,Setting!B5,F40:G40)-SUMIF(G37,Setting!B5,F37:G37)-SUMIF(G39,Setting!B5,F39:G39)-SUMIF(G56:G125,Setting!B5,F56:F125)</f>
        <v>0</v>
      </c>
      <c r="G20" s="384"/>
      <c r="H20" s="383">
        <f>F20+SUMIF(I44:I53,Setting!B5,H44:I53)+SUMIF(I38,Setting!B5,H38:I38)+SUMIF(I40,Setting!B5,H40:I40)-SUMIF(I37,Setting!B5,H37:I37)-SUMIF(I39,Setting!B5,H39:I39)-SUMIF(I56:I125,Setting!B5,H56:H125)</f>
        <v>0</v>
      </c>
      <c r="I20" s="384"/>
      <c r="J20" s="383">
        <f>H20+SUMIF(K44:K53,Setting!B5,J44:K53)+SUMIF(K38,Setting!B5,J38:K38)+SUMIF(K40,Setting!B5,J40:K40)-SUMIF(K37,Setting!B5,J37:K37)-SUMIF(K39,Setting!B5,J39:K39)-SUMIF(K56:K125,Setting!B5,J56:J125)</f>
        <v>0</v>
      </c>
      <c r="K20" s="384"/>
      <c r="L20" s="383">
        <f>J20+SUMIF(M44:M53,Setting!B5,L44:M53)+SUMIF(M38,Setting!B5,L38:M38)+SUMIF(M40,Setting!B5,L40:M40)-SUMIF(M37,Setting!B5,L37:M37)-SUMIF(M39,Setting!B5,L39:M39)-SUMIF(M56:M125,Setting!B5,L56:L125)</f>
        <v>0</v>
      </c>
      <c r="M20" s="384"/>
      <c r="N20" s="383">
        <f>L20+SUMIF(O44:O53,Setting!B5,N44:O53)+SUMIF(O38,Setting!B5,N38:O38)+SUMIF(O40,Setting!B5,N40:O40)-SUMIF(O37,Setting!B5,N37:O37)-SUMIF(O39,Setting!B5,N39:O39)-SUMIF(O56:O125,Setting!B5,N56:N125)</f>
        <v>0</v>
      </c>
      <c r="O20" s="384"/>
      <c r="P20" s="383">
        <f>N20+SUMIF(Q44:Q53,Setting!B5,P44:Q53)+SUMIF(Q38,Setting!B5,P38:Q38)+SUMIF(Q40,Setting!B5,P40:Q40)-SUMIF(Q37,Setting!B5,P37:Q37)-SUMIF(Q39,Setting!B5,P39:Q39)-SUMIF(Q56:Q125,Setting!B5,P56:P125)</f>
        <v>0</v>
      </c>
      <c r="Q20" s="384"/>
      <c r="R20" s="383">
        <f>P20+SUMIF(S44:S53,Setting!B5,R44:S53)+SUMIF(S38,Setting!B5,R38:S38)+SUMIF(S40,Setting!B5,R40:S40)-SUMIF(S37,Setting!B5,R37:S37)-SUMIF(S39,Setting!B5,R39:S39)-SUMIF(S56:S125,Setting!B5,R56:R125)</f>
        <v>0</v>
      </c>
      <c r="S20" s="384"/>
      <c r="T20" s="383">
        <f>R20+SUMIF(U44:U53,Setting!B5,T44:U53)+SUMIF(U38,Setting!B5,T38:U38)+SUMIF(U40,Setting!B5,T40:U40)-SUMIF(U37,Setting!B5,T37:U37)-SUMIF(U39,Setting!B5,T39:U39)-SUMIF(U56:U125,Setting!B5,T56:T125)</f>
        <v>0</v>
      </c>
      <c r="U20" s="384"/>
      <c r="V20" s="383">
        <f>T20+SUMIF(W44:W53,Setting!B5,V44:W53)+SUMIF(W38,Setting!B5,V38:W38)+SUMIF(W40,Setting!B5,V40:W40)-SUMIF(W37,Setting!B5,V37:W37)-SUMIF(W39,Setting!B5,V39:W39)-SUMIF(W56:W125,Setting!B5,V56:V125)</f>
        <v>0</v>
      </c>
      <c r="W20" s="384"/>
      <c r="X20" s="383">
        <f>V20+SUMIF(Y44:Y53,Setting!B5,X44:Y53)+SUMIF(Y38,Setting!B5,X38:Y38)+SUMIF(Y40,Setting!B5,X40:Y40)-SUMIF(Y37,Setting!B5,X37:Y37)-SUMIF(Y39,Setting!B5,X39:Y39)-SUMIF(Y56:Y125,Setting!B5,X56:X125)</f>
        <v>0</v>
      </c>
      <c r="Y20" s="384"/>
      <c r="Z20" s="383">
        <f>X20+SUMIF(AA44:AA53,Setting!B5,Z44:AA53)+SUMIF(AA38,Setting!B5,Z38:AA38)+SUMIF(AA40,Setting!B5,Z40:AA40)-SUMIF(AA37,Setting!B5,Z37:AA37)-SUMIF(AA39,Setting!B5,Z39:AA39)-SUMIF(AA56:AA125,Setting!B5,Z56:Z125)</f>
        <v>0</v>
      </c>
      <c r="AA20" s="384"/>
      <c r="AB20" s="383">
        <f>Z20+SUMIF(AC44:AC53,Setting!B5,AB44:AC53)+SUMIF(AC38,Setting!B5,AB38:AC38)+SUMIF(AC40,Setting!B5,AB40:AC40)-SUMIF(AC37,Setting!B5,AB37:AC37)-SUMIF(AC39,Setting!B5,AB39:AC39)-SUMIF(AC56:AC125,Setting!B5,AB56:AB125)</f>
        <v>0</v>
      </c>
      <c r="AC20" s="384"/>
      <c r="AD20" s="383">
        <f>AB20+SUMIF(AE44:AE53,Setting!B5,AD44:AE53)+SUMIF(AE38,Setting!B5,AD38:AE38)+SUMIF(AE40,Setting!B5,AD40:AE40)-SUMIF(AE37,Setting!B5,AD37:AE37)-SUMIF(AE39,Setting!B5,AD39:AE39)-SUMIF(AE56:AE125,Setting!B5,AD56:AE125)</f>
        <v>0</v>
      </c>
      <c r="AE20" s="384"/>
      <c r="AF20" s="383">
        <f>AD20+SUMIF(AG44:AG53,Setting!B5,AF44:AG53)+SUMIF(AG38,Setting!B5,AF38:AG38)+SUMIF(AG40,Setting!B5,AF40:AG40)-SUMIF(AG37,Setting!B5,AF37:AG37)-SUMIF(AG39,Setting!B5,AF39:AG39)-SUMIF(AG56:AG125,Setting!B5,AF56:AF125)</f>
        <v>0</v>
      </c>
      <c r="AG20" s="384"/>
      <c r="AH20" s="383">
        <f>AF20+SUMIF(AI44:AI53,Setting!B5,AH44:AI53)+SUMIF(AI38,Setting!B5,AH38:AI38)+SUMIF(AI40,Setting!B5,AH40:AI40)-SUMIF(AI37,Setting!B5,AH37:AI37)-SUMIF(AI39,Setting!B5,AH39:AI39)-SUMIF(AI56:AI125,Setting!B5,AH56:AH125)</f>
        <v>0</v>
      </c>
      <c r="AI20" s="384"/>
      <c r="AJ20" s="383">
        <f>AH20+SUMIF(AK44:AK53,Setting!B5,AJ44:AK53)+SUMIF(AK38,Setting!B5,AJ38:AK38)+SUMIF(AK40,Setting!B5,AJ40:AK40)-SUMIF(AK37,Setting!B5,AJ37:AK37)-SUMIF(AK39,Setting!B5,AJ39:AK39)-SUMIF(AK56:AK125,Setting!B5,AJ56:AJ125)</f>
        <v>0</v>
      </c>
      <c r="AK20" s="384"/>
      <c r="AL20" s="383">
        <f>AJ20+SUMIF(AM44:AM53,Setting!B5,AL44:AM53)+SUMIF(AM38,Setting!B5,AL38:AM38)+SUMIF(AM40,Setting!B5,AL40:AM40)-SUMIF(AM37,Setting!B5,AL37:AM37)-SUMIF(AM39,Setting!B5,AL39:AM39)-SUMIF(AM56:AM125,Setting!B5,AL56:AL125)</f>
        <v>0</v>
      </c>
      <c r="AM20" s="384"/>
      <c r="AN20" s="383">
        <f>AL20+SUMIF(AO44:AO53,Setting!B5,AN44:AO53)+SUMIF(AO38,Setting!B5,AN38:AO38)+SUMIF(AO40,Setting!B5,AN40:AO40)-SUMIF(AO37,Setting!B5,AN37:AO37)-SUMIF(AO39,Setting!B5,AN39:AO39)-SUMIF(AO56:AO125,Setting!B5,AN56:AN125)</f>
        <v>0</v>
      </c>
      <c r="AO20" s="384"/>
      <c r="AP20" s="383">
        <f>AN20+SUMIF(AQ44:AQ53,Setting!B5,AP44:AQ53)+SUMIF(AQ38,Setting!B5,AP38:AQ38)+SUMIF(AQ40,Setting!B5,AP40:AQ40)-SUMIF(AQ37,Setting!B5,AP37:AQ37)-SUMIF(AQ39,Setting!B5,AP39:AQ39)-SUMIF(AQ56:AQ125,Setting!B5,AP56:AP125)</f>
        <v>0</v>
      </c>
      <c r="AQ20" s="384"/>
      <c r="AR20" s="383">
        <f>AP20+SUMIF(AS44:AS53,Setting!B5,AR44:AS53)+SUMIF(AS38,Setting!B5,AR38:AS38)+SUMIF(AS40,Setting!B5,AR40:AS40)-SUMIF(AS37,Setting!B5,AR37:AS37)-SUMIF(AS39,Setting!B5,AR39:AS39)-SUMIF(AS56:AS125,Setting!B5,AR56:AR125)</f>
        <v>0</v>
      </c>
      <c r="AS20" s="384"/>
      <c r="AT20" s="383">
        <f>AR20+SUMIF(AU44:AU53,Setting!B5,AT44:AU53)+SUMIF(AU38,Setting!B5,AT38:AU38)+SUMIF(AU40,Setting!B5,AT40:AU40)-SUMIF(AU37,Setting!B5,AT37:AU37)-SUMIF(AU39,Setting!B5,AT39:AU39)-SUMIF(AU56:AU125,Setting!B5,AT56:AT125)</f>
        <v>0</v>
      </c>
      <c r="AU20" s="384"/>
      <c r="AV20" s="383">
        <f>AT20+SUMIF(AW44:AW53,Setting!B5,AV44:AW53)+SUMIF(AW38,Setting!B5,AV38:AW38)+SUMIF(AW40,Setting!B5,AV40:AW40)-SUMIF(AW37,Setting!B5,AV37:AW37)-SUMIF(AW39,Setting!B5,AV39:AW39)-SUMIF(AW56:AW125,Setting!B5,AV56:AV125)</f>
        <v>0</v>
      </c>
      <c r="AW20" s="384"/>
      <c r="AX20" s="383">
        <f>AV20+SUMIF(AY44:AY53,Setting!B5,AX44:AY53)+SUMIF(AY38,Setting!B5,AX38:AY38)+SUMIF(AY40,Setting!B5,AX40:AY40)-SUMIF(AY37,Setting!B5,AX37:AY37)-SUMIF(AY39,Setting!B5,AX39:AY39)-SUMIF(AY56:AY125,Setting!B5,AX56:AX125)</f>
        <v>0</v>
      </c>
      <c r="AY20" s="384"/>
      <c r="AZ20" s="383">
        <f>AX20+SUMIF(BA44:BA53,Setting!B5,AZ44:BA53)+SUMIF(BA38,Setting!B5,AZ38:BA38)+SUMIF(BA40,Setting!B5,AZ40:BA40)-SUMIF(BA37,Setting!B5,AZ37:BA37)-SUMIF(BA39,Setting!B5,AZ39:BA39)-SUMIF(BA56:BA125,Setting!B5,AZ56:AZ125)</f>
        <v>0</v>
      </c>
      <c r="BA20" s="384"/>
      <c r="BB20" s="383">
        <f>AZ20+SUMIF(BC44:BC53,Setting!B5,BB44:BC53)+SUMIF(BC38,Setting!B5,BB38:BC38)+SUMIF(BC40,Setting!B5,BB40:BC40)-SUMIF(BC37,Setting!B5,BB37:BC37)-SUMIF(BC39,Setting!B5,BB39:BC39)-SUMIF(BC56:BC125,Setting!B5,BB56:BB125)</f>
        <v>0</v>
      </c>
      <c r="BC20" s="384"/>
      <c r="BD20" s="383">
        <f>BB20+SUMIF(BE44:BE53,Setting!B5,BD44:BE53)+SUMIF(BE38,Setting!B5,BD38:BE38)+SUMIF(BE40,Setting!B5,BD40:BE40)-SUMIF(BE37,Setting!B5,BD37:BE37)-SUMIF(BE39,Setting!B5,BD39:BE39)-SUMIF(BE56:BE125,Setting!B5,BD56:BE125)</f>
        <v>0</v>
      </c>
      <c r="BE20" s="384"/>
      <c r="BF20" s="383">
        <f>BD20+SUMIF(BG44:BG53,Setting!B5,BF44:BG53)+SUMIF(BG38,Setting!B5,BF38:BG38)+SUMIF(BG40,Setting!B5,BF40:BG40)-SUMIF(BG37,Setting!B5,BF37:BG37)-SUMIF(BG39,Setting!B5,BF39:BG39)-SUMIF(BG56:BG125,Setting!B5,BF56:BF125)</f>
        <v>0</v>
      </c>
      <c r="BG20" s="384"/>
      <c r="BH20" s="383">
        <f>BF20+SUMIF(BI44:BI53,Setting!B5,BH44:BI53)+SUMIF(BI38,Setting!B5,BH38:BI38)+SUMIF(BI40,Setting!B5,BH40:BI40)-SUMIF(BI37,Setting!B5,BH37:BI37)-SUMIF(BI39,Setting!B5,BH39:BI39)-SUMIF(BI56:BI125,Setting!B5,BH56:BH125)</f>
        <v>0</v>
      </c>
      <c r="BI20" s="384"/>
      <c r="BJ20" s="383">
        <f>BH20+SUMIF(BK44:BK53,Setting!B5,BJ44:BK53)+SUMIF(BK38,Setting!B5,BJ38:BK38)+SUMIF(BK40,Setting!B5,BJ40:BK40)-SUMIF(BK37,Setting!B5,BJ37:BK37)-SUMIF(BK39,Setting!B5,BJ39:BK39)-SUMIF(BK56:BK125,Setting!B5,BJ56:BJ125)</f>
        <v>0</v>
      </c>
      <c r="BK20" s="385"/>
    </row>
    <row r="21" spans="2:65" s="43" customFormat="1" ht="18.75" customHeight="1">
      <c r="B21" s="390"/>
      <c r="C21" s="71">
        <f>Setting!B6</f>
        <v>0</v>
      </c>
      <c r="D21" s="380">
        <f>'3'!BL21+SUMIF(E44:E53,Setting!$B$6,D44:E53)+SUMIF(E38,Setting!$B$6,D38:E38)+SUMIF(E40,Setting!$B$6,D40:E40)-SUMIF(E37,Setting!$B$6,D37:E37)-SUMIF(E39,Setting!$B$6,D39:E39)-SUMIF(E56:E125,Setting!$B$6,D56:D125)</f>
        <v>0</v>
      </c>
      <c r="E21" s="381"/>
      <c r="F21" s="380">
        <f>D21+SUMIF(G44:G53,Setting!B6,F44:G53)+SUMIF(G38,Setting!B6,F38:G38)+SUMIF(G40,Setting!B6,F40:G40)-SUMIF(G37,Setting!B6,F37:G37)-SUMIF(G39,Setting!B6,F39:G39)-SUMIF(G56:G125,Setting!B6,F56:F125)</f>
        <v>0</v>
      </c>
      <c r="G21" s="381"/>
      <c r="H21" s="380">
        <f>F21+SUMIF(I44:I53,Setting!B6,H44:I53)+SUMIF(I38,Setting!B6,H38:I38)+SUMIF(I40,Setting!B6,H40:I40)-SUMIF(I37,Setting!B6,H37:I37)-SUMIF(I39,Setting!B6,H39:I39)-SUMIF(I56:I125,Setting!B6,H56:H125)</f>
        <v>0</v>
      </c>
      <c r="I21" s="381"/>
      <c r="J21" s="380">
        <f>H21+SUMIF(K44:K53,Setting!B6,J44:K53)+SUMIF(K38,Setting!B6,J38:K38)+SUMIF(K40,Setting!B6,J40:K40)-SUMIF(K37,Setting!B6,J37:K37)-SUMIF(K39,Setting!B6,J39:K39)-SUMIF(K56:K125,Setting!B6,J56:J125)</f>
        <v>0</v>
      </c>
      <c r="K21" s="381"/>
      <c r="L21" s="380">
        <f>J21+SUMIF(M44:M53,Setting!B6,L44:M53)+SUMIF(M38,Setting!B6,L38:M38)+SUMIF(M40,Setting!B6,L40:M40)-SUMIF(M37,Setting!B6,L37:M37)-SUMIF(M39,Setting!B6,L39:M39)-SUMIF(M56:M125,Setting!B6,L56:L125)</f>
        <v>0</v>
      </c>
      <c r="M21" s="381"/>
      <c r="N21" s="380">
        <f>L21+SUMIF(O44:O53,Setting!B6,N44:O53)+SUMIF(O38,Setting!B6,N38:O38)+SUMIF(O40,Setting!B6,N40:O40)-SUMIF(O37,Setting!B6,N37:O37)-SUMIF(O39,Setting!B6,N39:O39)-SUMIF(O56:O125,Setting!B6,N56:N125)</f>
        <v>0</v>
      </c>
      <c r="O21" s="381"/>
      <c r="P21" s="380">
        <f>N21+SUMIF(Q44:Q53,Setting!B6,P44:Q53)+SUMIF(Q38,Setting!B6,P38:Q38)+SUMIF(Q40,Setting!B6,P40:Q40)-SUMIF(Q37,Setting!B6,P37:Q37)-SUMIF(Q39,Setting!B6,P39:Q39)-SUMIF(Q56:Q125,Setting!B6,P56:P125)</f>
        <v>0</v>
      </c>
      <c r="Q21" s="381"/>
      <c r="R21" s="380">
        <f>P21+SUMIF(S44:S53,Setting!B6,R44:S53)+SUMIF(S38,Setting!B6,R38:S38)+SUMIF(S40,Setting!B6,R40:S40)-SUMIF(S37,Setting!B6,R37:S37)-SUMIF(S39,Setting!B6,R39:S39)-SUMIF(S56:S125,Setting!B6,R56:R125)</f>
        <v>0</v>
      </c>
      <c r="S21" s="381"/>
      <c r="T21" s="380">
        <f>R21+SUMIF(U44:U53,Setting!B6,T44:U53)+SUMIF(U38,Setting!B6,T38:U38)+SUMIF(U40,Setting!B6,T40:U40)-SUMIF(U37,Setting!B6,T37:U37)-SUMIF(U39,Setting!B6,T39:U39)-SUMIF(U56:U125,Setting!B6,T56:T125)</f>
        <v>0</v>
      </c>
      <c r="U21" s="381"/>
      <c r="V21" s="380">
        <f>T21+SUMIF(W44:W53,Setting!B6,V44:W53)+SUMIF(W38,Setting!B6,V38:W38)+SUMIF(W40,Setting!B6,V40:W40)-SUMIF(W37,Setting!B6,V37:W37)-SUMIF(W39,Setting!B6,V39:W39)-SUMIF(W56:W125,Setting!B6,V56:V125)</f>
        <v>0</v>
      </c>
      <c r="W21" s="381"/>
      <c r="X21" s="380">
        <f>V21+SUMIF(Y44:Y53,Setting!B6,X44:Y53)+SUMIF(Y38,Setting!B6,X38:Y38)+SUMIF(Y40,Setting!B6,X40:Y40)-SUMIF(Y37,Setting!B6,X37:Y37)-SUMIF(Y39,Setting!B6,X39:Y39)-SUMIF(Y56:Y125,Setting!B6,X56:X125)</f>
        <v>0</v>
      </c>
      <c r="Y21" s="381"/>
      <c r="Z21" s="380">
        <f>X21+SUMIF(AA44:AA53,Setting!B6,Z44:AA53)+SUMIF(AA38,Setting!B6,Z38:AA38)+SUMIF(AA40,Setting!B6,Z40:AA40)-SUMIF(AA37,Setting!B6,Z37:AA37)-SUMIF(AA39,Setting!B6,Z39:AA39)-SUMIF(AA56:AA125,Setting!B6,Z56:Z125)</f>
        <v>0</v>
      </c>
      <c r="AA21" s="381"/>
      <c r="AB21" s="380">
        <f>Z21+SUMIF(AC44:AC53,Setting!B6,AB44:AC53)+SUMIF(AC38,Setting!B6,AB38:AC38)+SUMIF(AC40,Setting!B6,AB40:AC40)-SUMIF(AC37,Setting!B6,AB37:AC37)-SUMIF(AC39,Setting!B6,AB39:AC39)-SUMIF(AC56:AC125,Setting!B6,AB56:AB125)</f>
        <v>0</v>
      </c>
      <c r="AC21" s="381"/>
      <c r="AD21" s="380">
        <f>AB21+SUMIF(AE44:AE53,Setting!B6,AD44:AE53)+SUMIF(AE38,Setting!B6,AD38:AE38)+SUMIF(AE40,Setting!B6,AD40:AE40)-SUMIF(AE37,Setting!B6,AD37:AE37)-SUMIF(AE39,Setting!B6,AD39:AE39)-SUMIF(AE56:AE125,Setting!B6,AD56:AE125)</f>
        <v>0</v>
      </c>
      <c r="AE21" s="381"/>
      <c r="AF21" s="380">
        <f>AD21+SUMIF(AG44:AG53,Setting!B6,AF44:AG53)+SUMIF(AG38,Setting!B6,AF38:AG38)+SUMIF(AG40,Setting!B6,AF40:AG40)-SUMIF(AG37,Setting!B6,AF37:AG37)-SUMIF(AG39,Setting!B6,AF39:AG39)-SUMIF(AG56:AG125,Setting!B6,AF56:AF125)</f>
        <v>0</v>
      </c>
      <c r="AG21" s="381"/>
      <c r="AH21" s="380">
        <f>AF21+SUMIF(AI44:AI53,Setting!B6,AH44:AI53)+SUMIF(AI38,Setting!B6,AH38:AI38)+SUMIF(AI40,Setting!B6,AH40:AI40)-SUMIF(AI37,Setting!B6,AH37:AI37)-SUMIF(AI39,Setting!B6,AH39:AI39)-SUMIF(AI56:AI125,Setting!B6,AH56:AH125)</f>
        <v>0</v>
      </c>
      <c r="AI21" s="381"/>
      <c r="AJ21" s="380">
        <f>AH21+SUMIF(AK44:AK53,Setting!B6,AJ44:AK53)+SUMIF(AK38,Setting!B6,AJ38:AK38)+SUMIF(AK40,Setting!B6,AJ40:AK40)-SUMIF(AK37,Setting!B6,AJ37:AK37)-SUMIF(AK39,Setting!B6,AJ39:AK39)-SUMIF(AK56:AK125,Setting!B6,AJ56:AJ125)</f>
        <v>0</v>
      </c>
      <c r="AK21" s="381"/>
      <c r="AL21" s="380">
        <f>AJ21+SUMIF(AM44:AM53,Setting!B6,AL44:AM53)+SUMIF(AM38,Setting!B6,AL38:AM38)+SUMIF(AM40,Setting!B6,AL40:AM40)-SUMIF(AM37,Setting!B6,AL37:AM37)-SUMIF(AM39,Setting!B6,AL39:AM39)-SUMIF(AM56:AM125,Setting!B6,AL56:AL125)</f>
        <v>0</v>
      </c>
      <c r="AM21" s="381"/>
      <c r="AN21" s="380">
        <f>AL21+SUMIF(AO44:AO53,Setting!B6,AN44:AO53)+SUMIF(AO38,Setting!B6,AN38:AO38)+SUMIF(AO40,Setting!B6,AN40:AO40)-SUMIF(AO37,Setting!B6,AN37:AO37)-SUMIF(AO39,Setting!B6,AN39:AO39)-SUMIF(AO56:AO125,Setting!B6,AN56:AN125)</f>
        <v>0</v>
      </c>
      <c r="AO21" s="381"/>
      <c r="AP21" s="380">
        <f>AN21+SUMIF(AQ44:AQ53,Setting!B6,AP44:AQ53)+SUMIF(AQ38,Setting!B6,AP38:AQ38)+SUMIF(AQ40,Setting!B6,AP40:AQ40)-SUMIF(AQ37,Setting!B6,AP37:AQ37)-SUMIF(AQ39,Setting!B6,AP39:AQ39)-SUMIF(AQ56:AQ125,Setting!B6,AP56:AP125)</f>
        <v>0</v>
      </c>
      <c r="AQ21" s="381"/>
      <c r="AR21" s="380">
        <f>AP21+SUMIF(AS44:AS53,Setting!B6,AR44:AS53)+SUMIF(AS38,Setting!B6,AR38:AS38)+SUMIF(AS40,Setting!B6,AR40:AS40)-SUMIF(AS37,Setting!B6,AR37:AS37)-SUMIF(AS39,Setting!B6,AR39:AS39)-SUMIF(AS56:AS125,Setting!B6,AR56:AR125)</f>
        <v>0</v>
      </c>
      <c r="AS21" s="381"/>
      <c r="AT21" s="380">
        <f>AR21+SUMIF(AU44:AU53,Setting!B6,AT44:AU53)+SUMIF(AU38,Setting!B6,AT38:AU38)+SUMIF(AU40,Setting!B6,AT40:AU40)-SUMIF(AU37,Setting!B6,AT37:AU37)-SUMIF(AU39,Setting!B6,AT39:AU39)-SUMIF(AU56:AU125,Setting!B6,AT56:AT125)</f>
        <v>0</v>
      </c>
      <c r="AU21" s="381"/>
      <c r="AV21" s="380">
        <f>AT21+SUMIF(AW44:AW53,Setting!B6,AV44:AW53)+SUMIF(AW38,Setting!B6,AV38:AW38)+SUMIF(AW40,Setting!B6,AV40:AW40)-SUMIF(AW37,Setting!B6,AV37:AW37)-SUMIF(AW39,Setting!B6,AV39:AW39)-SUMIF(AW56:AW125,Setting!B6,AV56:AV125)</f>
        <v>0</v>
      </c>
      <c r="AW21" s="381"/>
      <c r="AX21" s="380">
        <f>AV21+SUMIF(AY44:AY53,Setting!B6,AX44:AY53)+SUMIF(AY38,Setting!B6,AX38:AY38)+SUMIF(AY40,Setting!B6,AX40:AY40)-SUMIF(AY37,Setting!B6,AX37:AY37)-SUMIF(AY39,Setting!B6,AX39:AY39)-SUMIF(AY56:AY125,Setting!B6,AX56:AX125)</f>
        <v>0</v>
      </c>
      <c r="AY21" s="381"/>
      <c r="AZ21" s="380">
        <f>AX21+SUMIF(BA44:BA53,Setting!B6,AZ44:BA53)+SUMIF(BA38,Setting!B6,AZ38:BA38)+SUMIF(BA40,Setting!B6,AZ40:BA40)-SUMIF(BA37,Setting!B6,AZ37:BA37)-SUMIF(BA39,Setting!B6,AZ39:BA39)-SUMIF(BA56:BA125,Setting!B6,AZ56:AZ125)</f>
        <v>0</v>
      </c>
      <c r="BA21" s="381"/>
      <c r="BB21" s="380">
        <f>AZ21+SUMIF(BC44:BC53,Setting!B6,BB44:BC53)+SUMIF(BC38,Setting!B6,BB38:BC38)+SUMIF(BC40,Setting!B6,BB40:BC40)-SUMIF(BC37,Setting!B6,BB37:BC37)-SUMIF(BC39,Setting!B6,BB39:BC39)-SUMIF(BC56:BC125,Setting!B6,BB56:BB125)</f>
        <v>0</v>
      </c>
      <c r="BC21" s="381"/>
      <c r="BD21" s="380">
        <f>BB21+SUMIF(BE44:BE53,Setting!B6,BD44:BE53)+SUMIF(BE38,Setting!B6,BD38:BE38)+SUMIF(BE40,Setting!B6,BD40:BE40)-SUMIF(BE37,Setting!B6,BD37:BE37)-SUMIF(BE39,Setting!B6,BD39:BE39)-SUMIF(BE56:BE125,Setting!B6,BD56:BE125)</f>
        <v>0</v>
      </c>
      <c r="BE21" s="381"/>
      <c r="BF21" s="380">
        <f>BD21+SUMIF(BG44:BG53,Setting!B6,BF44:BG53)+SUMIF(BG38,Setting!B6,BF38:BG38)+SUMIF(BG40,Setting!B6,BF40:BG40)-SUMIF(BG37,Setting!B6,BF37:BG37)-SUMIF(BG39,Setting!B6,BF39:BG39)-SUMIF(BG56:BG125,Setting!B6,BF56:BF125)</f>
        <v>0</v>
      </c>
      <c r="BG21" s="381"/>
      <c r="BH21" s="380">
        <f>BF21+SUMIF(BI44:BI53,Setting!B6,BH44:BI53)+SUMIF(BI38,Setting!B6,BH38:BI38)+SUMIF(BI40,Setting!B6,BH40:BI40)-SUMIF(BI37,Setting!B6,BH37:BI37)-SUMIF(BI39,Setting!B6,BH39:BI39)-SUMIF(BI56:BI125,Setting!B6,BH56:BH125)</f>
        <v>0</v>
      </c>
      <c r="BI21" s="381"/>
      <c r="BJ21" s="380">
        <f>BH21+SUMIF(BK44:BK53,Setting!B6,BJ44:BK53)+SUMIF(BK38,Setting!B6,BJ38:BK38)+SUMIF(BK40,Setting!B6,BJ40:BK40)-SUMIF(BK37,Setting!B6,BJ37:BK37)-SUMIF(BK39,Setting!B6,BJ39:BK39)-SUMIF(BK56:BK125,Setting!B6,BJ56:BJ125)</f>
        <v>0</v>
      </c>
      <c r="BK21" s="382"/>
    </row>
    <row r="22" spans="2:65" s="43" customFormat="1" ht="18.75" customHeight="1">
      <c r="B22" s="390"/>
      <c r="C22" s="121">
        <f>Setting!B7</f>
        <v>0</v>
      </c>
      <c r="D22" s="376">
        <f>'3'!BL22+SUMIF(E44:E53,Setting!$B$7,D44:E53)+SUMIF(E38,Setting!$B$7,D38:E38)+SUMIF(E40,Setting!$B$7,D40:E40)-SUMIF(E37,Setting!$B$7,D37:E37)-SUMIF(E39,Setting!$B$7,D39:E39)-SUMIF(E56:E125,Setting!$B$7,D56:D125)</f>
        <v>0</v>
      </c>
      <c r="E22" s="377"/>
      <c r="F22" s="376">
        <f>D22+SUMIF(G44:G53,Setting!B7,F44:G53)+SUMIF(G38,Setting!B7,F38:G38)+SUMIF(G40,Setting!B7,F40:G40)-SUMIF(G37,Setting!B7,F37:G37)-SUMIF(G39,Setting!B7,F39:G39)-SUMIF(G56:G125,Setting!B7,F56:F125)</f>
        <v>0</v>
      </c>
      <c r="G22" s="377"/>
      <c r="H22" s="376">
        <f>F22+SUMIF(I44:I53,Setting!B7,H44:I53)+SUMIF(I38,Setting!B7,H38:I38)+SUMIF(I40,Setting!B7,H40:I40)-SUMIF(I37,Setting!B7,H37:I37)-SUMIF(I39,Setting!B7,H39:I39)-SUMIF(I56:I125,Setting!B7,H56:H125)</f>
        <v>0</v>
      </c>
      <c r="I22" s="377"/>
      <c r="J22" s="376">
        <f>H22+SUMIF(K44:K53,Setting!B7,J44:K53)+SUMIF(K38,Setting!B7,J38:K38)+SUMIF(K40,Setting!B7,J40:K40)-SUMIF(K37,Setting!B7,J37:K37)-SUMIF(K39,Setting!B7,J39:K39)-SUMIF(K56:K125,Setting!B7,J56:J125)</f>
        <v>0</v>
      </c>
      <c r="K22" s="377"/>
      <c r="L22" s="376">
        <f>J22+SUMIF(M44:M53,Setting!B7,L44:M53)+SUMIF(M38,Setting!B7,L38:M38)+SUMIF(M40,Setting!B7,L40:M40)-SUMIF(M37,Setting!B7,L37:M37)-SUMIF(M39,Setting!B7,L39:M39)-SUMIF(M56:M125,Setting!B7,L56:L125)</f>
        <v>0</v>
      </c>
      <c r="M22" s="377"/>
      <c r="N22" s="376">
        <f>L22+SUMIF(O44:O53,Setting!B7,N44:O53)+SUMIF(O38,Setting!B7,N38:O38)+SUMIF(O40,Setting!B7,N40:O40)-SUMIF(O37,Setting!B7,N37:O37)-SUMIF(O39,Setting!B7,N39:O39)-SUMIF(O56:O125,Setting!B7,N56:N125)</f>
        <v>0</v>
      </c>
      <c r="O22" s="377"/>
      <c r="P22" s="376">
        <f>N22+SUMIF(Q44:Q53,Setting!B7,P44:Q53)+SUMIF(Q38,Setting!B7,P38:Q38)+SUMIF(Q40,Setting!B7,P40:Q40)-SUMIF(Q37,Setting!B7,P37:Q37)-SUMIF(Q39,Setting!B7,P39:Q39)-SUMIF(Q56:Q125,Setting!B7,P56:P125)</f>
        <v>0</v>
      </c>
      <c r="Q22" s="377"/>
      <c r="R22" s="376">
        <f>P22+SUMIF(S44:S53,Setting!B7,R44:S53)+SUMIF(S38,Setting!B7,R38:S38)+SUMIF(S40,Setting!B7,R40:S40)-SUMIF(S37,Setting!B7,R37:S37)-SUMIF(S39,Setting!B7,R39:S39)-SUMIF(S56:S125,Setting!B7,R56:R125)</f>
        <v>0</v>
      </c>
      <c r="S22" s="377"/>
      <c r="T22" s="376">
        <f>R22+SUMIF(U44:U53,Setting!B7,T44:U53)+SUMIF(U38,Setting!B7,T38:U38)+SUMIF(U40,Setting!B7,T40:U40)-SUMIF(U37,Setting!B7,T37:U37)-SUMIF(U39,Setting!B7,T39:U39)-SUMIF(U56:U125,Setting!B7,T56:T125)</f>
        <v>0</v>
      </c>
      <c r="U22" s="377"/>
      <c r="V22" s="376">
        <f>T22+SUMIF(W44:W53,Setting!B7,V44:W53)+SUMIF(W38,Setting!B7,V38:W38)+SUMIF(W40,Setting!B7,V40:W40)-SUMIF(W37,Setting!B7,V37:W37)-SUMIF(W39,Setting!B7,V39:W39)-SUMIF(W56:W125,Setting!B7,V56:V125)</f>
        <v>0</v>
      </c>
      <c r="W22" s="377"/>
      <c r="X22" s="376">
        <f>V22+SUMIF(Y44:Y53,Setting!B7,X44:Y53)+SUMIF(Y38,Setting!B7,X38:Y38)+SUMIF(Y40,Setting!B7,X40:Y40)-SUMIF(Y37,Setting!B7,X37:Y37)-SUMIF(Y39,Setting!B7,X39:Y39)-SUMIF(Y56:Y125,Setting!B7,X56:X125)</f>
        <v>0</v>
      </c>
      <c r="Y22" s="377"/>
      <c r="Z22" s="376">
        <f>X22+SUMIF(AA44:AA53,Setting!B7,Z44:AA53)+SUMIF(AA38,Setting!B7,Z38:AA38)+SUMIF(AA40,Setting!B7,Z40:AA40)-SUMIF(AA37,Setting!B7,Z37:AA37)-SUMIF(AA39,Setting!B7,Z39:AA39)-SUMIF(AA56:AA125,Setting!B7,Z56:Z125)</f>
        <v>0</v>
      </c>
      <c r="AA22" s="377"/>
      <c r="AB22" s="376">
        <f>Z22+SUMIF(AC44:AC53,Setting!B7,AB44:AC53)+SUMIF(AC38,Setting!B7,AB38:AC38)+SUMIF(AC40,Setting!B7,AB40:AC40)-SUMIF(AC37,Setting!B7,AB37:AC37)-SUMIF(AC39,Setting!B7,AB39:AC39)-SUMIF(AC56:AC125,Setting!B7,AB56:AB125)</f>
        <v>0</v>
      </c>
      <c r="AC22" s="377"/>
      <c r="AD22" s="376">
        <f>AB22+SUMIF(AE44:AE53,Setting!B7,AD44:AE53)+SUMIF(AE38,Setting!B7,AD38:AE38)+SUMIF(AE40,Setting!B7,AD40:AE40)-SUMIF(AE37,Setting!B7,AD37:AE37)-SUMIF(AE39,Setting!B7,AD39:AE39)-SUMIF(AE56:AE125,Setting!B7,AD56:AE125)</f>
        <v>0</v>
      </c>
      <c r="AE22" s="377"/>
      <c r="AF22" s="376">
        <f>AD22+SUMIF(AG44:AG53,Setting!B7,AF44:AG53)+SUMIF(AG38,Setting!B7,AF38:AG38)+SUMIF(AG40,Setting!B7,AF40:AG40)-SUMIF(AG37,Setting!B7,AF37:AG37)-SUMIF(AG39,Setting!B7,AF39:AG39)-SUMIF(AG56:AG125,Setting!B7,AF56:AF125)</f>
        <v>0</v>
      </c>
      <c r="AG22" s="377"/>
      <c r="AH22" s="376">
        <f>AF22+SUMIF(AI44:AI53,Setting!B7,AH44:AI53)+SUMIF(AI38,Setting!B7,AH38:AI38)+SUMIF(AI40,Setting!B7,AH40:AI40)-SUMIF(AI37,Setting!B7,AH37:AI37)-SUMIF(AI39,Setting!B7,AH39:AI39)-SUMIF(AI56:AI125,Setting!B7,AH56:AH125)</f>
        <v>0</v>
      </c>
      <c r="AI22" s="377"/>
      <c r="AJ22" s="376">
        <f>AH22+SUMIF(AK44:AK53,Setting!B7,AJ44:AK53)+SUMIF(AK38,Setting!B7,AJ38:AK38)+SUMIF(AK40,Setting!B7,AJ40:AK40)-SUMIF(AK37,Setting!B7,AJ37:AK37)-SUMIF(AK39,Setting!B7,AJ39:AK39)-SUMIF(AK56:AK125,Setting!B7,AJ56:AJ125)</f>
        <v>0</v>
      </c>
      <c r="AK22" s="377"/>
      <c r="AL22" s="376">
        <f>AJ22+SUMIF(AM44:AM53,Setting!B7,AL44:AM53)+SUMIF(AM38,Setting!B7,AL38:AM38)+SUMIF(AM40,Setting!B7,AL40:AM40)-SUMIF(AM37,Setting!B7,AL37:AM37)-SUMIF(AM39,Setting!B7,AL39:AM39)-SUMIF(AM56:AM125,Setting!B7,AL56:AL125)</f>
        <v>0</v>
      </c>
      <c r="AM22" s="377"/>
      <c r="AN22" s="376">
        <f>AL22+SUMIF(AO44:AO53,Setting!B7,AN44:AO53)+SUMIF(AO38,Setting!B7,AN38:AO38)+SUMIF(AO40,Setting!B7,AN40:AO40)-SUMIF(AO37,Setting!B7,AN37:AO37)-SUMIF(AO39,Setting!B7,AN39:AO39)-SUMIF(AO56:AO125,Setting!B7,AN56:AN125)</f>
        <v>0</v>
      </c>
      <c r="AO22" s="377"/>
      <c r="AP22" s="376">
        <f>AN22+SUMIF(AQ44:AQ53,Setting!B7,AP44:AQ53)+SUMIF(AQ38,Setting!B7,AP38:AQ38)+SUMIF(AQ40,Setting!B7,AP40:AQ40)-SUMIF(AQ37,Setting!B7,AP37:AQ37)-SUMIF(AQ39,Setting!B7,AP39:AQ39)-SUMIF(AQ56:AQ125,Setting!B7,AP56:AP125)</f>
        <v>0</v>
      </c>
      <c r="AQ22" s="377"/>
      <c r="AR22" s="376">
        <f>AP22+SUMIF(AS44:AS53,Setting!B7,AR44:AS53)+SUMIF(AS38,Setting!B7,AR38:AS38)+SUMIF(AS40,Setting!B7,AR40:AS40)-SUMIF(AS37,Setting!B7,AR37:AS37)-SUMIF(AS39,Setting!B7,AR39:AS39)-SUMIF(AS56:AS125,Setting!B7,AR56:AR125)</f>
        <v>0</v>
      </c>
      <c r="AS22" s="377"/>
      <c r="AT22" s="376">
        <f>AR22+SUMIF(AU44:AU53,Setting!B7,AT44:AU53)+SUMIF(AU38,Setting!B7,AT38:AU38)+SUMIF(AU40,Setting!B7,AT40:AU40)-SUMIF(AU37,Setting!B7,AT37:AU37)-SUMIF(AU39,Setting!B7,AT39:AU39)-SUMIF(AU56:AU125,Setting!B7,AT56:AT125)</f>
        <v>0</v>
      </c>
      <c r="AU22" s="377"/>
      <c r="AV22" s="376">
        <f>AT22+SUMIF(AW44:AW53,Setting!B7,AV44:AW53)+SUMIF(AW38,Setting!B7,AV38:AW38)+SUMIF(AW40,Setting!B7,AV40:AW40)-SUMIF(AW37,Setting!B7,AV37:AW37)-SUMIF(AW39,Setting!B7,AV39:AW39)-SUMIF(AW56:AW125,Setting!B7,AV56:AV125)</f>
        <v>0</v>
      </c>
      <c r="AW22" s="377"/>
      <c r="AX22" s="376">
        <f>AV22+SUMIF(AY44:AY53,Setting!B7,AX44:AY53)+SUMIF(AY38,Setting!B7,AX38:AY38)+SUMIF(AY40,Setting!B7,AX40:AY40)-SUMIF(AY37,Setting!B7,AX37:AY37)-SUMIF(AY39,Setting!B7,AX39:AY39)-SUMIF(AY56:AY125,Setting!B7,AX56:AX125)</f>
        <v>0</v>
      </c>
      <c r="AY22" s="377"/>
      <c r="AZ22" s="376">
        <f>AX22+SUMIF(BA44:BA53,Setting!B7,AZ44:BA53)+SUMIF(BA38,Setting!B7,AZ38:BA38)+SUMIF(BA40,Setting!B7,AZ40:BA40)-SUMIF(BA37,Setting!B7,AZ37:BA37)-SUMIF(BA39,Setting!B7,AZ39:BA39)-SUMIF(BA56:BA125,Setting!B7,AZ56:AZ125)</f>
        <v>0</v>
      </c>
      <c r="BA22" s="377"/>
      <c r="BB22" s="376">
        <f>AZ22+SUMIF(BC44:BC53,Setting!B7,BB44:BC53)+SUMIF(BC38,Setting!B7,BB38:BC38)+SUMIF(BC40,Setting!B7,BB40:BC40)-SUMIF(BC37,Setting!B7,BB37:BC37)-SUMIF(BC39,Setting!B7,BB39:BC39)-SUMIF(BC56:BC125,Setting!B7,BB56:BB125)</f>
        <v>0</v>
      </c>
      <c r="BC22" s="377"/>
      <c r="BD22" s="376">
        <f>BB22+SUMIF(BE44:BE53,Setting!B7,BD44:BE53)+SUMIF(BE38,Setting!B7,BD38:BE38)+SUMIF(BE40,Setting!B7,BD40:BE40)-SUMIF(BE37,Setting!B7,BD37:BE37)-SUMIF(BE39,Setting!B7,BD39:BE39)-SUMIF(BE56:BE125,Setting!B7,BD56:BE125)</f>
        <v>0</v>
      </c>
      <c r="BE22" s="377"/>
      <c r="BF22" s="376">
        <f>BD22+SUMIF(BG44:BG53,Setting!B7,BF44:BG53)+SUMIF(BG38,Setting!B7,BF38:BG38)+SUMIF(BG40,Setting!B7,BF40:BG40)-SUMIF(BG37,Setting!B7,BF37:BG37)-SUMIF(BG39,Setting!B7,BF39:BG39)-SUMIF(BG56:BG125,Setting!B7,BF56:BF125)</f>
        <v>0</v>
      </c>
      <c r="BG22" s="377"/>
      <c r="BH22" s="376">
        <f>BF22+SUMIF(BI44:BI53,Setting!B7,BH44:BI53)+SUMIF(BI38,Setting!B7,BH38:BI38)+SUMIF(BI40,Setting!B7,BH40:BI40)-SUMIF(BI37,Setting!B7,BH37:BI37)-SUMIF(BI39,Setting!B7,BH39:BI39)-SUMIF(BI56:BI125,Setting!B7,BH56:BH125)</f>
        <v>0</v>
      </c>
      <c r="BI22" s="377"/>
      <c r="BJ22" s="376">
        <f>BH22+SUMIF(BK44:BK53,Setting!B7,BJ44:BK53)+SUMIF(BK38,Setting!B7,BJ38:BK38)+SUMIF(BK40,Setting!B7,BJ40:BK40)-SUMIF(BK37,Setting!B7,BJ37:BK37)-SUMIF(BK39,Setting!B7,BJ39:BK39)-SUMIF(BK56:BK125,Setting!B7,BJ56:BJ125)</f>
        <v>0</v>
      </c>
      <c r="BK22" s="378"/>
    </row>
    <row r="23" spans="2:65" s="43" customFormat="1" ht="18.75" customHeight="1">
      <c r="B23" s="390"/>
      <c r="C23" s="71">
        <f>Setting!B8</f>
        <v>0</v>
      </c>
      <c r="D23" s="380">
        <f>'3'!BL23+SUMIF(E44:E53,Setting!$B$8,D44:E53)+SUMIF(E38,Setting!$B$8,D38:E38)+SUMIF(E40,Setting!$B$8,D40:E40)-SUMIF(E37,Setting!$B$8,D37:E37)-SUMIF(E39,Setting!$B$8,D39:E39)-SUMIF(E56:E125,Setting!$B$8,D56:D125)</f>
        <v>0</v>
      </c>
      <c r="E23" s="381"/>
      <c r="F23" s="380">
        <f>D23+SUMIF(G44:G53,Setting!B8,F44:G53)+SUMIF(G38,Setting!B8,F38:G38)+SUMIF(G40,Setting!B8,F40:G40)-SUMIF(G37,Setting!B8,F37:G37)-SUMIF(G39,Setting!B8,F39:G39)-SUMIF(G56:G125,Setting!B8,F56:F125)</f>
        <v>0</v>
      </c>
      <c r="G23" s="381"/>
      <c r="H23" s="380">
        <f>F23+SUMIF(I44:I53,Setting!B8,H44:I53)+SUMIF(I38,Setting!B8,H38:I38)+SUMIF(I40,Setting!B8,H40:I40)-SUMIF(I37,Setting!B8,H37:I37)-SUMIF(I39,Setting!B8,H39:I39)-SUMIF(I56:I125,Setting!B8,H56:H125)</f>
        <v>0</v>
      </c>
      <c r="I23" s="381"/>
      <c r="J23" s="380">
        <f>H23+SUMIF(K44:K53,Setting!B8,J44:K53)+SUMIF(K38,Setting!B8,J38:K38)+SUMIF(K40,Setting!B8,J40:K40)-SUMIF(K37,Setting!B8,J37:K37)-SUMIF(K39,Setting!B8,J39:K39)-SUMIF(K56:K125,Setting!B8,J56:J125)</f>
        <v>0</v>
      </c>
      <c r="K23" s="381"/>
      <c r="L23" s="380">
        <f>J23+SUMIF(M44:M53,Setting!B8,L44:M53)+SUMIF(M38,Setting!B8,L38:M38)+SUMIF(M40,Setting!B8,L40:M40)-SUMIF(M37,Setting!B8,L37:M37)-SUMIF(M39,Setting!B8,L39:M39)-SUMIF(M56:M125,Setting!B8,L56:L125)</f>
        <v>0</v>
      </c>
      <c r="M23" s="381"/>
      <c r="N23" s="380">
        <f>L23+SUMIF(O44:O53,Setting!B8,N44:O53)+SUMIF(O38,Setting!B8,N38:O38)+SUMIF(O40,Setting!B8,N40:O40)-SUMIF(O37,Setting!B8,N37:O37)-SUMIF(O39,Setting!B8,N39:O39)-SUMIF(O56:O125,Setting!B8,N56:N125)</f>
        <v>0</v>
      </c>
      <c r="O23" s="381"/>
      <c r="P23" s="380">
        <f>N23+SUMIF(Q44:Q53,Setting!B8,P44:Q53)+SUMIF(Q38,Setting!B8,P38:Q38)+SUMIF(Q40,Setting!B8,P40:Q40)-SUMIF(Q37,Setting!B8,P37:Q37)-SUMIF(Q39,Setting!B8,P39:Q39)-SUMIF(Q56:Q125,Setting!B8,P56:P125)</f>
        <v>0</v>
      </c>
      <c r="Q23" s="381"/>
      <c r="R23" s="380">
        <f>P23+SUMIF(S44:S53,Setting!B8,R44:S53)+SUMIF(S38,Setting!B8,R38:S38)+SUMIF(S40,Setting!B8,R40:S40)-SUMIF(S37,Setting!B8,R37:S37)-SUMIF(S39,Setting!B8,R39:S39)-SUMIF(S56:S125,Setting!B8,R56:R125)</f>
        <v>0</v>
      </c>
      <c r="S23" s="381"/>
      <c r="T23" s="380">
        <f>R23+SUMIF(U44:U53,Setting!B8,T44:U53)+SUMIF(U38,Setting!B8,T38:U38)+SUMIF(U40,Setting!B8,T40:U40)-SUMIF(U37,Setting!B8,T37:U37)-SUMIF(U39,Setting!B8,T39:U39)-SUMIF(U56:U125,Setting!B8,T56:T125)</f>
        <v>0</v>
      </c>
      <c r="U23" s="381"/>
      <c r="V23" s="380">
        <f>T23+SUMIF(W44:W53,Setting!B8,V44:W53)+SUMIF(W38,Setting!B8,V38:W38)+SUMIF(W40,Setting!B8,V40:W40)-SUMIF(W37,Setting!B8,V37:W37)-SUMIF(W39,Setting!B8,V39:W39)-SUMIF(W56:W125,Setting!B8,V56:V125)</f>
        <v>0</v>
      </c>
      <c r="W23" s="381"/>
      <c r="X23" s="380">
        <f>V23+SUMIF(Y44:Y53,Setting!B8,X44:Y53)+SUMIF(Y38,Setting!B8,X38:Y38)+SUMIF(Y40,Setting!B8,X40:Y40)-SUMIF(Y37,Setting!B8,X37:Y37)-SUMIF(Y39,Setting!B8,X39:Y39)-SUMIF(Y56:Y125,Setting!B8,X56:X125)</f>
        <v>0</v>
      </c>
      <c r="Y23" s="381"/>
      <c r="Z23" s="380">
        <f>X23+SUMIF(AA44:AA53,Setting!B8,Z44:AA53)+SUMIF(AA38,Setting!B8,Z38:AA38)+SUMIF(AA40,Setting!B8,Z40:AA40)-SUMIF(AA37,Setting!B8,Z37:AA37)-SUMIF(AA39,Setting!B8,Z39:AA39)-SUMIF(AA56:AA125,Setting!B8,Z56:Z125)</f>
        <v>0</v>
      </c>
      <c r="AA23" s="381"/>
      <c r="AB23" s="380">
        <f>Z23+SUMIF(AC44:AC53,Setting!B8,AB44:AC53)+SUMIF(AC38,Setting!B8,AB38:AC38)+SUMIF(AC40,Setting!B8,AB40:AC40)-SUMIF(AC37,Setting!B8,AB37:AC37)-SUMIF(AC39,Setting!B8,AB39:AC39)-SUMIF(AC56:AC125,Setting!B8,AB56:AB125)</f>
        <v>0</v>
      </c>
      <c r="AC23" s="381"/>
      <c r="AD23" s="380">
        <f>AB23+SUMIF(AE44:AE53,Setting!B8,AD44:AE53)+SUMIF(AE38,Setting!B8,AD38:AE38)+SUMIF(AE40,Setting!B8,AD40:AE40)-SUMIF(AE37,Setting!B8,AD37:AE37)-SUMIF(AE39,Setting!B8,AD39:AE39)-SUMIF(AE56:AE125,Setting!B8,AD56:AE125)</f>
        <v>0</v>
      </c>
      <c r="AE23" s="381"/>
      <c r="AF23" s="380">
        <f>AD23+SUMIF(AG44:AG53,Setting!B8,AF44:AG53)+SUMIF(AG38,Setting!B8,AF38:AG38)+SUMIF(AG40,Setting!B8,AF40:AG40)-SUMIF(AG37,Setting!B8,AF37:AG37)-SUMIF(AG39,Setting!B8,AF39:AG39)-SUMIF(AG56:AG125,Setting!B8,AF56:AF125)</f>
        <v>0</v>
      </c>
      <c r="AG23" s="381"/>
      <c r="AH23" s="380">
        <f>AF23+SUMIF(AI44:AI53,Setting!B8,AH44:AI53)+SUMIF(AI38,Setting!B8,AH38:AI38)+SUMIF(AI40,Setting!B8,AH40:AI40)-SUMIF(AI37,Setting!B8,AH37:AI37)-SUMIF(AI39,Setting!B8,AH39:AI39)-SUMIF(AI56:AI125,Setting!B8,AH56:AH125)</f>
        <v>0</v>
      </c>
      <c r="AI23" s="381"/>
      <c r="AJ23" s="380">
        <f>AH23+SUMIF(AK44:AK53,Setting!B8,AJ44:AK53)+SUMIF(AK38,Setting!B8,AJ38:AK38)+SUMIF(AK40,Setting!B8,AJ40:AK40)-SUMIF(AK37,Setting!B8,AJ37:AK37)-SUMIF(AK39,Setting!B8,AJ39:AK39)-SUMIF(AK56:AK125,Setting!B8,AJ56:AJ125)</f>
        <v>0</v>
      </c>
      <c r="AK23" s="381"/>
      <c r="AL23" s="380">
        <f>AJ23+SUMIF(AM44:AM53,Setting!B8,AL44:AM53)+SUMIF(AM38,Setting!B8,AL38:AM38)+SUMIF(AM40,Setting!B8,AL40:AM40)-SUMIF(AM37,Setting!B8,AL37:AM37)-SUMIF(AM39,Setting!B8,AL39:AM39)-SUMIF(AM56:AM125,Setting!B8,AL56:AL125)</f>
        <v>0</v>
      </c>
      <c r="AM23" s="381"/>
      <c r="AN23" s="380">
        <f>AL23+SUMIF(AO44:AO53,Setting!B8,AN44:AO53)+SUMIF(AO38,Setting!B8,AN38:AO38)+SUMIF(AO40,Setting!B8,AN40:AO40)-SUMIF(AO37,Setting!B8,AN37:AO37)-SUMIF(AO39,Setting!B8,AN39:AO39)-SUMIF(AO56:AO125,Setting!B8,AN56:AN125)</f>
        <v>0</v>
      </c>
      <c r="AO23" s="381"/>
      <c r="AP23" s="380">
        <f>AN23+SUMIF(AQ44:AQ53,Setting!B8,AP44:AQ53)+SUMIF(AQ38,Setting!B8,AP38:AQ38)+SUMIF(AQ40,Setting!B8,AP40:AQ40)-SUMIF(AQ37,Setting!B8,AP37:AQ37)-SUMIF(AQ39,Setting!B8,AP39:AQ39)-SUMIF(AQ56:AQ125,Setting!B8,AP56:AP125)</f>
        <v>0</v>
      </c>
      <c r="AQ23" s="381"/>
      <c r="AR23" s="380">
        <f>AP23+SUMIF(AS44:AS53,Setting!B8,AR44:AS53)+SUMIF(AS38,Setting!B8,AR38:AS38)+SUMIF(AS40,Setting!B8,AR40:AS40)-SUMIF(AS37,Setting!B8,AR37:AS37)-SUMIF(AS39,Setting!B8,AR39:AS39)-SUMIF(AS56:AS125,Setting!B8,AR56:AR125)</f>
        <v>0</v>
      </c>
      <c r="AS23" s="381"/>
      <c r="AT23" s="380">
        <f>AR23+SUMIF(AU44:AU53,Setting!B8,AT44:AU53)+SUMIF(AU38,Setting!B8,AT38:AU38)+SUMIF(AU40,Setting!B8,AT40:AU40)-SUMIF(AU37,Setting!B8,AT37:AU37)-SUMIF(AU39,Setting!B8,AT39:AU39)-SUMIF(AU56:AU125,Setting!B8,AT56:AT125)</f>
        <v>0</v>
      </c>
      <c r="AU23" s="381"/>
      <c r="AV23" s="380">
        <f>AT23+SUMIF(AW44:AW53,Setting!B8,AV44:AW53)+SUMIF(AW38,Setting!B8,AV38:AW38)+SUMIF(AW40,Setting!B8,AV40:AW40)-SUMIF(AW37,Setting!B8,AV37:AW37)-SUMIF(AW39,Setting!B8,AV39:AW39)-SUMIF(AW56:AW125,Setting!B8,AV56:AV125)</f>
        <v>0</v>
      </c>
      <c r="AW23" s="381"/>
      <c r="AX23" s="380">
        <f>AV23+SUMIF(AY44:AY53,Setting!B8,AX44:AY53)+SUMIF(AY38,Setting!B8,AX38:AY38)+SUMIF(AY40,Setting!B8,AX40:AY40)-SUMIF(AY37,Setting!B8,AX37:AY37)-SUMIF(AY39,Setting!B8,AX39:AY39)-SUMIF(AY56:AY125,Setting!B8,AX56:AX125)</f>
        <v>0</v>
      </c>
      <c r="AY23" s="381"/>
      <c r="AZ23" s="380">
        <f>AX23+SUMIF(BA44:BA53,Setting!B8,AZ44:BA53)+SUMIF(BA38,Setting!B8,AZ38:BA38)+SUMIF(BA40,Setting!B8,AZ40:BA40)-SUMIF(BA37,Setting!B8,AZ37:BA37)-SUMIF(BA39,Setting!B8,AZ39:BA39)-SUMIF(BA56:BA125,Setting!B8,AZ56:AZ125)</f>
        <v>0</v>
      </c>
      <c r="BA23" s="381"/>
      <c r="BB23" s="380">
        <f>AZ23+SUMIF(BC44:BC53,Setting!B8,BB44:BC53)+SUMIF(BC38,Setting!B8,BB38:BC38)+SUMIF(BC40,Setting!B8,BB40:BC40)-SUMIF(BC37,Setting!B8,BB37:BC37)-SUMIF(BC39,Setting!B8,BB39:BC39)-SUMIF(BC56:BC125,Setting!B8,BB56:BB125)</f>
        <v>0</v>
      </c>
      <c r="BC23" s="381"/>
      <c r="BD23" s="380">
        <f>BB23+SUMIF(BE44:BE53,Setting!B8,BD44:BE53)+SUMIF(BE38,Setting!B8,BD38:BE38)+SUMIF(BE40,Setting!B8,BD40:BE40)-SUMIF(BE37,Setting!B8,BD37:BE37)-SUMIF(BE39,Setting!B8,BD39:BE39)-SUMIF(BE56:BE125,Setting!B8,BD56:BE125)</f>
        <v>0</v>
      </c>
      <c r="BE23" s="381"/>
      <c r="BF23" s="380">
        <f>BD23+SUMIF(BG44:BG53,Setting!B8,BF44:BG53)+SUMIF(BG38,Setting!B8,BF38:BG38)+SUMIF(BG40,Setting!B8,BF40:BG40)-SUMIF(BG37,Setting!B8,BF37:BG37)-SUMIF(BG39,Setting!B8,BF39:BG39)-SUMIF(BG56:BG125,Setting!B8,BF56:BF125)</f>
        <v>0</v>
      </c>
      <c r="BG23" s="381"/>
      <c r="BH23" s="380">
        <f>BF23+SUMIF(BI44:BI53,Setting!B8,BH44:BI53)+SUMIF(BI38,Setting!B8,BH38:BI38)+SUMIF(BI40,Setting!B8,BH40:BI40)-SUMIF(BI37,Setting!B8,BH37:BI37)-SUMIF(BI39,Setting!B8,BH39:BI39)-SUMIF(BI56:BI125,Setting!B8,BH56:BH125)</f>
        <v>0</v>
      </c>
      <c r="BI23" s="381"/>
      <c r="BJ23" s="380">
        <f>BH23+SUMIF(BK44:BK53,Setting!B8,BJ44:BK53)+SUMIF(BK38,Setting!B8,BJ38:BK38)+SUMIF(BK40,Setting!B8,BJ40:BK40)-SUMIF(BK37,Setting!B8,BJ37:BK37)-SUMIF(BK39,Setting!B8,BJ39:BK39)-SUMIF(BK56:BK125,Setting!B8,BJ56:BJ125)</f>
        <v>0</v>
      </c>
      <c r="BK23" s="382"/>
    </row>
    <row r="24" spans="2:65" s="43" customFormat="1" ht="18.75" customHeight="1">
      <c r="B24" s="390"/>
      <c r="C24" s="121">
        <f>Setting!B9</f>
        <v>0</v>
      </c>
      <c r="D24" s="376">
        <f>'3'!BL24+SUMIF(E44:E53,Setting!$B$9,D44:E53)+SUMIF(E38,Setting!$B$9,D38:E38)+SUMIF(E40,Setting!$B$9,D40:E40)-SUMIF(E37,Setting!$B$9,D37:E37)-SUMIF(E39,Setting!$B$9,D39:E39)-SUMIF(E56:E125,Setting!$B$9,D56:D125)</f>
        <v>0</v>
      </c>
      <c r="E24" s="377"/>
      <c r="F24" s="376">
        <f>D24+SUMIF(G44:G53,Setting!B9,F44:G53)+SUMIF(G38,Setting!B9,F38:G38)+SUMIF(G40,Setting!B9,F40:G40)-SUMIF(G37,Setting!B9,F37:G37)-SUMIF(G39,Setting!B9,F39:G39)-SUMIF(G56:G125,Setting!B9,F56:F125)</f>
        <v>0</v>
      </c>
      <c r="G24" s="377"/>
      <c r="H24" s="376">
        <f>F24+SUMIF(I44:I53,Setting!B9,H44:I53)+SUMIF(I38,Setting!B9,H38:I38)+SUMIF(I40,Setting!B9,H40:I40)-SUMIF(I37,Setting!B9,H37:I37)-SUMIF(I39,Setting!B9,H39:I39)-SUMIF(I56:I125,Setting!B9,H56:H125)</f>
        <v>0</v>
      </c>
      <c r="I24" s="377"/>
      <c r="J24" s="376">
        <f>H24+SUMIF(K44:K53,Setting!B9,J44:K53)+SUMIF(K38,Setting!B9,J38:K38)+SUMIF(K40,Setting!B9,J40:K40)-SUMIF(K37,Setting!B9,J37:K37)-SUMIF(K39,Setting!B9,J39:K39)-SUMIF(K56:K125,Setting!B9,J56:J125)</f>
        <v>0</v>
      </c>
      <c r="K24" s="377"/>
      <c r="L24" s="376">
        <f>J24+SUMIF(M44:M53,Setting!B9,L44:M53)+SUMIF(M38,Setting!B9,L38:M38)+SUMIF(M40,Setting!B9,L40:M40)-SUMIF(M37,Setting!B9,L37:M37)-SUMIF(M39,Setting!B9,L39:M39)-SUMIF(M56:M125,Setting!B9,L56:L125)</f>
        <v>0</v>
      </c>
      <c r="M24" s="377"/>
      <c r="N24" s="376">
        <f>L24+SUMIF(O44:O53,Setting!B9,N44:O53)+SUMIF(O38,Setting!B9,N38:O38)+SUMIF(O40,Setting!B9,N40:O40)-SUMIF(O37,Setting!B9,N37:O37)-SUMIF(O39,Setting!B9,N39:O39)-SUMIF(O56:O125,Setting!B9,N56:N125)</f>
        <v>0</v>
      </c>
      <c r="O24" s="377"/>
      <c r="P24" s="376">
        <f>N24+SUMIF(Q44:Q53,Setting!B9,P44:Q53)+SUMIF(Q38,Setting!B9,P38:Q38)+SUMIF(Q40,Setting!B9,P40:Q40)-SUMIF(Q37,Setting!B9,P37:Q37)-SUMIF(Q39,Setting!B9,P39:Q39)-SUMIF(Q56:Q125,Setting!B9,P56:P125)</f>
        <v>0</v>
      </c>
      <c r="Q24" s="377"/>
      <c r="R24" s="376">
        <f>P24+SUMIF(S44:S53,Setting!B9,R44:S53)+SUMIF(S38,Setting!B9,R38:S38)+SUMIF(S40,Setting!B9,R40:S40)-SUMIF(S37,Setting!B9,R37:S37)-SUMIF(S39,Setting!B9,R39:S39)-SUMIF(S56:S125,Setting!B9,R56:R125)</f>
        <v>0</v>
      </c>
      <c r="S24" s="377"/>
      <c r="T24" s="376">
        <f>R24+SUMIF(U44:U53,Setting!B9,T44:U53)+SUMIF(U38,Setting!B9,T38:U38)+SUMIF(U40,Setting!B9,T40:U40)-SUMIF(U37,Setting!B9,T37:U37)-SUMIF(U39,Setting!B9,T39:U39)-SUMIF(U56:U125,Setting!B9,T56:T125)</f>
        <v>0</v>
      </c>
      <c r="U24" s="377"/>
      <c r="V24" s="376">
        <f>T24+SUMIF(W44:W53,Setting!B9,V44:W53)+SUMIF(W38,Setting!B9,V38:W38)+SUMIF(W40,Setting!B9,V40:W40)-SUMIF(W37,Setting!B9,V37:W37)-SUMIF(W39,Setting!B9,V39:W39)-SUMIF(W56:W125,Setting!B9,V56:V125)</f>
        <v>0</v>
      </c>
      <c r="W24" s="377"/>
      <c r="X24" s="376">
        <f>V24+SUMIF(Y44:Y53,Setting!B9,X44:Y53)+SUMIF(Y38,Setting!B9,X38:Y38)+SUMIF(Y40,Setting!B9,X40:Y40)-SUMIF(Y37,Setting!B9,X37:Y37)-SUMIF(Y39,Setting!B9,X39:Y39)-SUMIF(Y56:Y125,Setting!B9,X56:X125)</f>
        <v>0</v>
      </c>
      <c r="Y24" s="377"/>
      <c r="Z24" s="376">
        <f>X24+SUMIF(AA44:AA53,Setting!B9,Z44:AA53)+SUMIF(AA38,Setting!B9,Z38:AA38)+SUMIF(AA40,Setting!B9,Z40:AA40)-SUMIF(AA37,Setting!B9,Z37:AA37)-SUMIF(AA39,Setting!B9,Z39:AA39)-SUMIF(AA56:AA125,Setting!B9,Z56:Z125)</f>
        <v>0</v>
      </c>
      <c r="AA24" s="377"/>
      <c r="AB24" s="376">
        <f>Z24+SUMIF(AC44:AC53,Setting!B9,AB44:AC53)+SUMIF(AC38,Setting!B9,AB38:AC38)+SUMIF(AC40,Setting!B9,AB40:AC40)-SUMIF(AC37,Setting!B9,AB37:AC37)-SUMIF(AC39,Setting!B9,AB39:AC39)-SUMIF(AC56:AC125,Setting!B9,AB56:AB125)</f>
        <v>0</v>
      </c>
      <c r="AC24" s="377"/>
      <c r="AD24" s="376">
        <f>AB24+SUMIF(AE44:AE53,Setting!B9,AD44:AE53)+SUMIF(AE38,Setting!B9,AD38:AE38)+SUMIF(AE40,Setting!B9,AD40:AE40)-SUMIF(AE37,Setting!B9,AD37:AE37)-SUMIF(AE39,Setting!B9,AD39:AE39)-SUMIF(AE56:AE125,Setting!B9,AD56:AE125)</f>
        <v>0</v>
      </c>
      <c r="AE24" s="377"/>
      <c r="AF24" s="376">
        <f>AD24+SUMIF(AG44:AG53,Setting!B9,AF44:AG53)+SUMIF(AG38,Setting!B9,AF38:AG38)+SUMIF(AG40,Setting!B9,AF40:AG40)-SUMIF(AG37,Setting!B9,AF37:AG37)-SUMIF(AG39,Setting!B9,AF39:AG39)-SUMIF(AG56:AG125,Setting!B9,AF56:AF125)</f>
        <v>0</v>
      </c>
      <c r="AG24" s="377"/>
      <c r="AH24" s="376">
        <f>AF24+SUMIF(AI44:AI53,Setting!B9,AH44:AI53)+SUMIF(AI38,Setting!B9,AH38:AI38)+SUMIF(AI40,Setting!B9,AH40:AI40)-SUMIF(AI37,Setting!B9,AH37:AI37)-SUMIF(AI39,Setting!B9,AH39:AI39)-SUMIF(AI56:AI125,Setting!B9,AH56:AH125)</f>
        <v>0</v>
      </c>
      <c r="AI24" s="377"/>
      <c r="AJ24" s="376">
        <f>AH24+SUMIF(AK44:AK53,Setting!B9,AJ44:AK53)+SUMIF(AK38,Setting!B9,AJ38:AK38)+SUMIF(AK40,Setting!B9,AJ40:AK40)-SUMIF(AK37,Setting!B9,AJ37:AK37)-SUMIF(AK39,Setting!B9,AJ39:AK39)-SUMIF(AK56:AK125,Setting!B9,AJ56:AJ125)</f>
        <v>0</v>
      </c>
      <c r="AK24" s="377"/>
      <c r="AL24" s="376">
        <f>AJ24+SUMIF(AM44:AM53,Setting!B9,AL44:AM53)+SUMIF(AM38,Setting!B9,AL38:AM38)+SUMIF(AM40,Setting!B9,AL40:AM40)-SUMIF(AM37,Setting!B9,AL37:AM37)-SUMIF(AM39,Setting!B9,AL39:AM39)-SUMIF(AM56:AM125,Setting!B9,AL56:AL125)</f>
        <v>0</v>
      </c>
      <c r="AM24" s="377"/>
      <c r="AN24" s="376">
        <f>AL24+SUMIF(AO44:AO53,Setting!B9,AN44:AO53)+SUMIF(AO38,Setting!B9,AN38:AO38)+SUMIF(AO40,Setting!B9,AN40:AO40)-SUMIF(AO37,Setting!B9,AN37:AO37)-SUMIF(AO39,Setting!B9,AN39:AO39)-SUMIF(AO56:AO125,Setting!B9,AN56:AN125)</f>
        <v>0</v>
      </c>
      <c r="AO24" s="377"/>
      <c r="AP24" s="376">
        <f>AN24+SUMIF(AQ44:AQ53,Setting!B9,AP44:AQ53)+SUMIF(AQ38,Setting!B9,AP38:AQ38)+SUMIF(AQ40,Setting!B9,AP40:AQ40)-SUMIF(AQ37,Setting!B9,AP37:AQ37)-SUMIF(AQ39,Setting!B9,AP39:AQ39)-SUMIF(AQ56:AQ125,Setting!B9,AP56:AP125)</f>
        <v>0</v>
      </c>
      <c r="AQ24" s="377"/>
      <c r="AR24" s="376">
        <f>AP24+SUMIF(AS44:AS53,Setting!B9,AR44:AS53)+SUMIF(AS38,Setting!B9,AR38:AS38)+SUMIF(AS40,Setting!B9,AR40:AS40)-SUMIF(AS37,Setting!B9,AR37:AS37)-SUMIF(AS39,Setting!B9,AR39:AS39)-SUMIF(AS56:AS125,Setting!B9,AR56:AR125)</f>
        <v>0</v>
      </c>
      <c r="AS24" s="377"/>
      <c r="AT24" s="376">
        <f>AR24+SUMIF(AU44:AU53,Setting!B9,AT44:AU53)+SUMIF(AU38,Setting!B9,AT38:AU38)+SUMIF(AU40,Setting!B9,AT40:AU40)-SUMIF(AU37,Setting!B9,AT37:AU37)-SUMIF(AU39,Setting!B9,AT39:AU39)-SUMIF(AU56:AU125,Setting!B9,AT56:AT125)</f>
        <v>0</v>
      </c>
      <c r="AU24" s="377"/>
      <c r="AV24" s="376">
        <f>AT24+SUMIF(AW44:AW53,Setting!B9,AV44:AW53)+SUMIF(AW38,Setting!B9,AV38:AW38)+SUMIF(AW40,Setting!B9,AV40:AW40)-SUMIF(AW37,Setting!B9,AV37:AW37)-SUMIF(AW39,Setting!B9,AV39:AW39)-SUMIF(AW56:AW125,Setting!B9,AV56:AV125)</f>
        <v>0</v>
      </c>
      <c r="AW24" s="377"/>
      <c r="AX24" s="376">
        <f>AV24+SUMIF(AY44:AY53,Setting!B9,AX44:AY53)+SUMIF(AY38,Setting!B9,AX38:AY38)+SUMIF(AY40,Setting!B9,AX40:AY40)-SUMIF(AY37,Setting!B9,AX37:AY37)-SUMIF(AY39,Setting!B9,AX39:AY39)-SUMIF(AY56:AY125,Setting!B9,AX56:AX125)</f>
        <v>0</v>
      </c>
      <c r="AY24" s="377"/>
      <c r="AZ24" s="376">
        <f>AX24+SUMIF(BA44:BA53,Setting!B9,AZ44:BA53)+SUMIF(BA38,Setting!B9,AZ38:BA38)+SUMIF(BA40,Setting!B9,AZ40:BA40)-SUMIF(BA37,Setting!B9,AZ37:BA37)-SUMIF(BA39,Setting!B9,AZ39:BA39)-SUMIF(BA56:BA125,Setting!B9,AZ56:AZ125)</f>
        <v>0</v>
      </c>
      <c r="BA24" s="377"/>
      <c r="BB24" s="376">
        <f>AZ24+SUMIF(BC44:BC53,Setting!B9,BB44:BC53)+SUMIF(BC38,Setting!B9,BB38:BC38)+SUMIF(BC40,Setting!B9,BB40:BC40)-SUMIF(BC37,Setting!B9,BB37:BC37)-SUMIF(BC39,Setting!B9,BB39:BC39)-SUMIF(BC56:BC125,Setting!B9,BB56:BB125)</f>
        <v>0</v>
      </c>
      <c r="BC24" s="377"/>
      <c r="BD24" s="376">
        <f>BB24+SUMIF(BE44:BE53,Setting!B9,BD44:BE53)+SUMIF(BE38,Setting!B9,BD38:BE38)+SUMIF(BE40,Setting!B9,BD40:BE40)-SUMIF(BE37,Setting!B9,BD37:BE37)-SUMIF(BE39,Setting!B9,BD39:BE39)-SUMIF(BE56:BE125,Setting!B9,BD56:BE125)</f>
        <v>0</v>
      </c>
      <c r="BE24" s="377"/>
      <c r="BF24" s="376">
        <f>BD24+SUMIF(BG44:BG53,Setting!B9,BF44:BG53)+SUMIF(BG38,Setting!B9,BF38:BG38)+SUMIF(BG40,Setting!B9,BF40:BG40)-SUMIF(BG37,Setting!B9,BF37:BG37)-SUMIF(BG39,Setting!B9,BF39:BG39)-SUMIF(BG56:BG125,Setting!B9,BF56:BF125)</f>
        <v>0</v>
      </c>
      <c r="BG24" s="377"/>
      <c r="BH24" s="376">
        <f>BF24+SUMIF(BI44:BI53,Setting!B9,BH44:BI53)+SUMIF(BI38,Setting!B9,BH38:BI38)+SUMIF(BI40,Setting!B9,BH40:BI40)-SUMIF(BI37,Setting!B9,BH37:BI37)-SUMIF(BI39,Setting!B9,BH39:BI39)-SUMIF(BI56:BI125,Setting!B9,BH56:BH125)</f>
        <v>0</v>
      </c>
      <c r="BI24" s="377"/>
      <c r="BJ24" s="376">
        <f>BH24+SUMIF(BK44:BK53,Setting!B9,BJ44:BK53)+SUMIF(BK38,Setting!B9,BJ38:BK38)+SUMIF(BK40,Setting!B9,BJ40:BK40)-SUMIF(BK37,Setting!B9,BJ37:BK37)-SUMIF(BK39,Setting!B9,BJ39:BK39)-SUMIF(BK56:BK125,Setting!B9,BJ56:BJ125)</f>
        <v>0</v>
      </c>
      <c r="BK24" s="378"/>
    </row>
    <row r="25" spans="2:65" s="43" customFormat="1" ht="18.75" customHeight="1">
      <c r="B25" s="390"/>
      <c r="C25" s="71">
        <f>Setting!B10</f>
        <v>0</v>
      </c>
      <c r="D25" s="380">
        <f>'3'!BL25+SUMIF(E44:E53,Setting!$B$10,D44:E53)+SUMIF(E38,Setting!$B$10,D38:E38)+SUMIF(E40,Setting!$B$10,D40:E40)-SUMIF(E37,Setting!$B$10,D37:E37)-SUMIF(E39,Setting!$B$10,D39:E39)-SUMIF(E56:E125,Setting!$B$10,D56:D125)</f>
        <v>0</v>
      </c>
      <c r="E25" s="381"/>
      <c r="F25" s="380">
        <f>D25+SUMIF(G44:G53,Setting!B10,F44:G53)+SUMIF(G38,Setting!B10,F38:G38)+SUMIF(G40,Setting!B10,F40:G40)-SUMIF(G37,Setting!B10,F37:G37)-SUMIF(G39,Setting!B10,F39:G39)-SUMIF(G56:G125,Setting!B10,F56:F125)</f>
        <v>0</v>
      </c>
      <c r="G25" s="381"/>
      <c r="H25" s="380">
        <f>F25+SUMIF(I44:I53,Setting!B10,H44:I53)+SUMIF(I38,Setting!B10,H38:I38)+SUMIF(I40,Setting!B10,H40:I40)-SUMIF(I37,Setting!B10,H37:I37)-SUMIF(I39,Setting!B10,H39:I39)-SUMIF(I56:I125,Setting!B10,H56:H125)</f>
        <v>0</v>
      </c>
      <c r="I25" s="381"/>
      <c r="J25" s="380">
        <f>H25+SUMIF(K44:K53,Setting!B10,J44:K53)+SUMIF(K38,Setting!B10,J38:K38)+SUMIF(K40,Setting!B10,J40:K40)-SUMIF(K37,Setting!B10,J37:K37)-SUMIF(K39,Setting!B10,J39:K39)-SUMIF(K56:K125,Setting!B10,J56:J125)</f>
        <v>0</v>
      </c>
      <c r="K25" s="381"/>
      <c r="L25" s="380">
        <f>J25+SUMIF(M44:M53,Setting!B10,L44:M53)+SUMIF(M38,Setting!B10,L38:M38)+SUMIF(M40,Setting!B10,L40:M40)-SUMIF(M37,Setting!B10,L37:M37)-SUMIF(M39,Setting!B10,L39:M39)-SUMIF(M56:M125,Setting!B10,L56:L125)</f>
        <v>0</v>
      </c>
      <c r="M25" s="381"/>
      <c r="N25" s="380">
        <f>L25+SUMIF(O44:O53,Setting!B10,N44:O53)+SUMIF(O38,Setting!B10,N38:O38)+SUMIF(O40,Setting!B10,N40:O40)-SUMIF(O37,Setting!B10,N37:O37)-SUMIF(O39,Setting!B10,N39:O39)-SUMIF(O56:O125,Setting!B10,N56:N125)</f>
        <v>0</v>
      </c>
      <c r="O25" s="381"/>
      <c r="P25" s="380">
        <f>N25+SUMIF(Q44:Q53,Setting!B10,P44:Q53)+SUMIF(Q38,Setting!B10,P38:Q38)+SUMIF(Q40,Setting!B10,P40:Q40)-SUMIF(Q37,Setting!B10,P37:Q37)-SUMIF(Q39,Setting!B10,P39:Q39)-SUMIF(Q56:Q125,Setting!B10,P56:P125)</f>
        <v>0</v>
      </c>
      <c r="Q25" s="381"/>
      <c r="R25" s="380">
        <f>P25+SUMIF(S44:S53,Setting!B10,R44:S53)+SUMIF(S38,Setting!B10,R38:S38)+SUMIF(S40,Setting!B10,R40:S40)-SUMIF(S37,Setting!B10,R37:S37)-SUMIF(S39,Setting!B10,R39:S39)-SUMIF(S56:S125,Setting!B10,R56:R125)</f>
        <v>0</v>
      </c>
      <c r="S25" s="381"/>
      <c r="T25" s="380">
        <f>R25+SUMIF(U44:U53,Setting!B10,T44:U53)+SUMIF(U38,Setting!B10,T38:U38)+SUMIF(U40,Setting!B10,T40:U40)-SUMIF(U37,Setting!B10,T37:U37)-SUMIF(U39,Setting!B10,T39:U39)-SUMIF(U56:U125,Setting!B10,T56:T125)</f>
        <v>0</v>
      </c>
      <c r="U25" s="381"/>
      <c r="V25" s="380">
        <f>T25+SUMIF(W44:W53,Setting!B10,V44:W53)+SUMIF(W38,Setting!B10,V38:W38)+SUMIF(W40,Setting!B10,V40:W40)-SUMIF(W37,Setting!B10,V37:W37)-SUMIF(W39,Setting!B10,V39:W39)-SUMIF(W56:W125,Setting!B10,V56:V125)</f>
        <v>0</v>
      </c>
      <c r="W25" s="381"/>
      <c r="X25" s="380">
        <f>V25+SUMIF(Y44:Y53,Setting!B10,X44:Y53)+SUMIF(Y38,Setting!B10,X38:Y38)+SUMIF(Y40,Setting!B10,X40:Y40)-SUMIF(Y37,Setting!B10,X37:Y37)-SUMIF(Y39,Setting!B10,X39:Y39)-SUMIF(Y56:Y125,Setting!B10,X56:X125)</f>
        <v>0</v>
      </c>
      <c r="Y25" s="381"/>
      <c r="Z25" s="380">
        <f>X25+SUMIF(AA44:AA53,Setting!B10,Z44:AA53)+SUMIF(AA38,Setting!B10,Z38:AA38)+SUMIF(AA40,Setting!B10,Z40:AA40)-SUMIF(AA37,Setting!B10,Z37:AA37)-SUMIF(AA39,Setting!B10,Z39:AA39)-SUMIF(AA56:AA125,Setting!B10,Z56:Z125)</f>
        <v>0</v>
      </c>
      <c r="AA25" s="381"/>
      <c r="AB25" s="380">
        <f>Z25+SUMIF(AC44:AC53,Setting!B10,AB44:AC53)+SUMIF(AC38,Setting!B10,AB38:AC38)+SUMIF(AC40,Setting!B10,AB40:AC40)-SUMIF(AC37,Setting!B10,AB37:AC37)-SUMIF(AC39,Setting!B10,AB39:AC39)-SUMIF(AC56:AC125,Setting!B10,AB56:AB125)</f>
        <v>0</v>
      </c>
      <c r="AC25" s="381"/>
      <c r="AD25" s="380">
        <f>AB25+SUMIF(AE44:AE53,Setting!B10,AD44:AE53)+SUMIF(AE38,Setting!B10,AD38:AE38)+SUMIF(AE40,Setting!B10,AD40:AE40)-SUMIF(AE37,Setting!B10,AD37:AE37)-SUMIF(AE39,Setting!B10,AD39:AE39)-SUMIF(AE56:AE125,Setting!B10,AD56:AE125)</f>
        <v>0</v>
      </c>
      <c r="AE25" s="381"/>
      <c r="AF25" s="380">
        <f>AD25+SUMIF(AG44:AG53,Setting!B10,AF44:AG53)+SUMIF(AG38,Setting!B10,AF38:AG38)+SUMIF(AG40,Setting!B10,AF40:AG40)-SUMIF(AG37,Setting!B10,AF37:AG37)-SUMIF(AG39,Setting!B10,AF39:AG39)-SUMIF(AG56:AG125,Setting!B10,AF56:AF125)</f>
        <v>0</v>
      </c>
      <c r="AG25" s="381"/>
      <c r="AH25" s="380">
        <f>AF25+SUMIF(AI44:AI53,Setting!B10,AH44:AI53)+SUMIF(AI38,Setting!B10,AH38:AI38)+SUMIF(AI40,Setting!B10,AH40:AI40)-SUMIF(AI37,Setting!B10,AH37:AI37)-SUMIF(AI39,Setting!B10,AH39:AI39)-SUMIF(AI56:AI125,Setting!B10,AH56:AH125)</f>
        <v>0</v>
      </c>
      <c r="AI25" s="381"/>
      <c r="AJ25" s="380">
        <f>AH25+SUMIF(AK44:AK53,Setting!B10,AJ44:AK53)+SUMIF(AK38,Setting!B10,AJ38:AK38)+SUMIF(AK40,Setting!B10,AJ40:AK40)-SUMIF(AK37,Setting!B10,AJ37:AK37)-SUMIF(AK39,Setting!B10,AJ39:AK39)-SUMIF(AK56:AK125,Setting!B10,AJ56:AJ125)</f>
        <v>0</v>
      </c>
      <c r="AK25" s="381"/>
      <c r="AL25" s="380">
        <f>AJ25+SUMIF(AM44:AM53,Setting!B10,AL44:AM53)+SUMIF(AM38,Setting!B10,AL38:AM38)+SUMIF(AM40,Setting!B10,AL40:AM40)-SUMIF(AM37,Setting!B10,AL37:AM37)-SUMIF(AM39,Setting!B10,AL39:AM39)-SUMIF(AM56:AM125,Setting!B10,AL56:AL125)</f>
        <v>0</v>
      </c>
      <c r="AM25" s="381"/>
      <c r="AN25" s="380">
        <f>AL25+SUMIF(AO44:AO53,Setting!B10,AN44:AO53)+SUMIF(AO38,Setting!B10,AN38:AO38)+SUMIF(AO40,Setting!B10,AN40:AO40)-SUMIF(AO37,Setting!B10,AN37:AO37)-SUMIF(AO39,Setting!B10,AN39:AO39)-SUMIF(AO56:AO125,Setting!B10,AN56:AN125)</f>
        <v>0</v>
      </c>
      <c r="AO25" s="381"/>
      <c r="AP25" s="380">
        <f>AN25+SUMIF(AQ44:AQ53,Setting!B10,AP44:AQ53)+SUMIF(AQ38,Setting!B10,AP38:AQ38)+SUMIF(AQ40,Setting!B10,AP40:AQ40)-SUMIF(AQ37,Setting!B10,AP37:AQ37)-SUMIF(AQ39,Setting!B10,AP39:AQ39)-SUMIF(AQ56:AQ125,Setting!B10,AP56:AP125)</f>
        <v>0</v>
      </c>
      <c r="AQ25" s="381"/>
      <c r="AR25" s="380">
        <f>AP25+SUMIF(AS44:AS53,Setting!B10,AR44:AS53)+SUMIF(AS38,Setting!B10,AR38:AS38)+SUMIF(AS40,Setting!B10,AR40:AS40)-SUMIF(AS37,Setting!B10,AR37:AS37)-SUMIF(AS39,Setting!B10,AR39:AS39)-SUMIF(AS56:AS125,Setting!B10,AR56:AR125)</f>
        <v>0</v>
      </c>
      <c r="AS25" s="381"/>
      <c r="AT25" s="380">
        <f>AR25+SUMIF(AU44:AU53,Setting!B10,AT44:AU53)+SUMIF(AU38,Setting!B10,AT38:AU38)+SUMIF(AU40,Setting!B10,AT40:AU40)-SUMIF(AU37,Setting!B10,AT37:AU37)-SUMIF(AU39,Setting!B10,AT39:AU39)-SUMIF(AU56:AU125,Setting!B10,AT56:AT125)</f>
        <v>0</v>
      </c>
      <c r="AU25" s="381"/>
      <c r="AV25" s="380">
        <f>AT25+SUMIF(AW44:AW53,Setting!B10,AV44:AW53)+SUMIF(AW38,Setting!B10,AV38:AW38)+SUMIF(AW40,Setting!B10,AV40:AW40)-SUMIF(AW37,Setting!B10,AV37:AW37)-SUMIF(AW39,Setting!B10,AV39:AW39)-SUMIF(AW56:AW125,Setting!B10,AV56:AV125)</f>
        <v>0</v>
      </c>
      <c r="AW25" s="381"/>
      <c r="AX25" s="380">
        <f>AV25+SUMIF(AY44:AY53,Setting!B10,AX44:AY53)+SUMIF(AY38,Setting!B10,AX38:AY38)+SUMIF(AY40,Setting!B10,AX40:AY40)-SUMIF(AY37,Setting!B10,AX37:AY37)-SUMIF(AY39,Setting!B10,AX39:AY39)-SUMIF(AY56:AY125,Setting!B10,AX56:AX125)</f>
        <v>0</v>
      </c>
      <c r="AY25" s="381"/>
      <c r="AZ25" s="380">
        <f>AX25+SUMIF(BA44:BA53,Setting!B10,AZ44:BA53)+SUMIF(BA38,Setting!B10,AZ38:BA38)+SUMIF(BA40,Setting!B10,AZ40:BA40)-SUMIF(BA37,Setting!B10,AZ37:BA37)-SUMIF(BA39,Setting!B10,AZ39:BA39)-SUMIF(BA56:BA125,Setting!B10,AZ56:AZ125)</f>
        <v>0</v>
      </c>
      <c r="BA25" s="381"/>
      <c r="BB25" s="380">
        <f>AZ25+SUMIF(BC44:BC53,Setting!B10,BB44:BC53)+SUMIF(BC38,Setting!B10,BB38:BC38)+SUMIF(BC40,Setting!B10,BB40:BC40)-SUMIF(BC37,Setting!B10,BB37:BC37)-SUMIF(BC39,Setting!B10,BB39:BC39)-SUMIF(BC56:BC125,Setting!B10,BB56:BB125)</f>
        <v>0</v>
      </c>
      <c r="BC25" s="381"/>
      <c r="BD25" s="380">
        <f>BB25+SUMIF(BE44:BE53,Setting!B10,BD44:BE53)+SUMIF(BE38,Setting!B10,BD38:BE38)+SUMIF(BE40,Setting!B10,BD40:BE40)-SUMIF(BE37,Setting!B10,BD37:BE37)-SUMIF(BE39,Setting!B10,BD39:BE39)-SUMIF(BE56:BE125,Setting!B10,BD56:BE125)</f>
        <v>0</v>
      </c>
      <c r="BE25" s="381"/>
      <c r="BF25" s="380">
        <f>BD25+SUMIF(BG44:BG53,Setting!B10,BF44:BG53)+SUMIF(BG38,Setting!B10,BF38:BG38)+SUMIF(BG40,Setting!B10,BF40:BG40)-SUMIF(BG37,Setting!B10,BF37:BG37)-SUMIF(BG39,Setting!B10,BF39:BG39)-SUMIF(BG56:BG125,Setting!B10,BF56:BF125)</f>
        <v>0</v>
      </c>
      <c r="BG25" s="381"/>
      <c r="BH25" s="380">
        <f>BF25+SUMIF(BI44:BI53,Setting!B10,BH44:BI53)+SUMIF(BI38,Setting!B10,BH38:BI38)+SUMIF(BI40,Setting!B10,BH40:BI40)-SUMIF(BI37,Setting!B10,BH37:BI37)-SUMIF(BI39,Setting!B10,BH39:BI39)-SUMIF(BI56:BI125,Setting!B10,BH56:BH125)</f>
        <v>0</v>
      </c>
      <c r="BI25" s="381"/>
      <c r="BJ25" s="380">
        <f>BH25+SUMIF(BK44:BK53,Setting!B10,BJ44:BK53)+SUMIF(BK38,Setting!B10,BJ38:BK38)+SUMIF(BK40,Setting!B10,BJ40:BK40)-SUMIF(BK37,Setting!B10,BJ37:BK37)-SUMIF(BK39,Setting!B10,BJ39:BK39)-SUMIF(BK56:BK125,Setting!B10,BJ56:BJ125)</f>
        <v>0</v>
      </c>
      <c r="BK25" s="382"/>
    </row>
    <row r="26" spans="2:65" s="43" customFormat="1" ht="18.75" customHeight="1">
      <c r="B26" s="390"/>
      <c r="C26" s="121">
        <f>Setting!B11</f>
        <v>0</v>
      </c>
      <c r="D26" s="376">
        <f>'3'!BL26+SUMIF(E44:E53,Setting!$B$11,D44:E53)+SUMIF(E38,Setting!$B$11,D38:E38)+SUMIF(E40,Setting!$B$11,D40:E40)-SUMIF(E37,Setting!$B$11,D37:E37)-SUMIF(E39,Setting!$B$11,D39:E39)-SUMIF(E56:E125,Setting!$B$11,D56:D125)</f>
        <v>0</v>
      </c>
      <c r="E26" s="377"/>
      <c r="F26" s="376">
        <f>D26+SUMIF(G44:G53,Setting!B11,F44:G53)+SUMIF(G38,Setting!B11,F38:G38)+SUMIF(G40,Setting!B11,F40:G40)-SUMIF(G37,Setting!B11,F37:G37)-SUMIF(G39,Setting!B11,F39:G39)-SUMIF(G56:G125,Setting!B11,F56:F125)</f>
        <v>0</v>
      </c>
      <c r="G26" s="377"/>
      <c r="H26" s="376">
        <f>F26+SUMIF(I44:I53,Setting!B11,H44:I53)+SUMIF(I38,Setting!B11,H38:I38)+SUMIF(I40,Setting!B11,H40:I40)-SUMIF(I37,Setting!B11,H37:I37)-SUMIF(I39,Setting!B11,H39:I39)-SUMIF(I56:I125,Setting!B11,H56:H125)</f>
        <v>0</v>
      </c>
      <c r="I26" s="377"/>
      <c r="J26" s="376">
        <f>H26+SUMIF(K44:K53,Setting!B11,J44:K53)+SUMIF(K38,Setting!B11,J38:K38)+SUMIF(K40,Setting!B11,J40:K40)-SUMIF(K37,Setting!B11,J37:K37)-SUMIF(K39,Setting!B11,J39:K39)-SUMIF(K56:K125,Setting!B11,J56:J125)</f>
        <v>0</v>
      </c>
      <c r="K26" s="377"/>
      <c r="L26" s="376">
        <f>J26+SUMIF(M44:M53,Setting!B11,L44:M53)+SUMIF(M38,Setting!B11,L38:M38)+SUMIF(M40,Setting!B11,L40:M40)-SUMIF(M37,Setting!B11,L37:M37)-SUMIF(M39,Setting!B11,L39:M39)-SUMIF(M56:M125,Setting!B11,L56:L125)</f>
        <v>0</v>
      </c>
      <c r="M26" s="377"/>
      <c r="N26" s="376">
        <f>L26+SUMIF(O44:O53,Setting!B11,N44:O53)+SUMIF(O38,Setting!B11,N38:O38)+SUMIF(O40,Setting!B11,N40:O40)-SUMIF(O37,Setting!B11,N37:O37)-SUMIF(O39,Setting!B11,N39:O39)-SUMIF(O56:O125,Setting!B11,N56:N125)</f>
        <v>0</v>
      </c>
      <c r="O26" s="377"/>
      <c r="P26" s="376">
        <f>N26+SUMIF(Q44:Q53,Setting!B11,P44:Q53)+SUMIF(Q38,Setting!B11,P38:Q38)+SUMIF(Q40,Setting!B11,P40:Q40)-SUMIF(Q37,Setting!B11,P37:Q37)-SUMIF(Q39,Setting!B11,P39:Q39)-SUMIF(Q56:Q125,Setting!B11,P56:P125)</f>
        <v>0</v>
      </c>
      <c r="Q26" s="377"/>
      <c r="R26" s="376">
        <f>P26+SUMIF(S44:S53,Setting!B11,R44:S53)+SUMIF(S38,Setting!B11,R38:S38)+SUMIF(S40,Setting!B11,R40:S40)-SUMIF(S37,Setting!B11,R37:S37)-SUMIF(S39,Setting!B11,R39:S39)-SUMIF(S56:S125,Setting!B11,R56:R125)</f>
        <v>0</v>
      </c>
      <c r="S26" s="377"/>
      <c r="T26" s="376">
        <f>R26+SUMIF(U44:U53,Setting!B11,T44:U53)+SUMIF(U38,Setting!B11,T38:U38)+SUMIF(U40,Setting!B11,T40:U40)-SUMIF(U37,Setting!B11,T37:U37)-SUMIF(U39,Setting!B11,T39:U39)-SUMIF(U56:U125,Setting!B11,T56:T125)</f>
        <v>0</v>
      </c>
      <c r="U26" s="377"/>
      <c r="V26" s="376">
        <f>T26+SUMIF(W44:W53,Setting!B11,V44:W53)+SUMIF(W38,Setting!B11,V38:W38)+SUMIF(W40,Setting!B11,V40:W40)-SUMIF(W37,Setting!B11,V37:W37)-SUMIF(W39,Setting!B11,V39:W39)-SUMIF(W56:W125,Setting!B11,V56:V125)</f>
        <v>0</v>
      </c>
      <c r="W26" s="377"/>
      <c r="X26" s="376">
        <f>V26+SUMIF(Y44:Y53,Setting!B11,X44:Y53)+SUMIF(Y38,Setting!B11,X38:Y38)+SUMIF(Y40,Setting!B11,X40:Y40)-SUMIF(Y37,Setting!B11,X37:Y37)-SUMIF(Y39,Setting!B11,X39:Y39)-SUMIF(Y56:Y125,Setting!B11,X56:X125)</f>
        <v>0</v>
      </c>
      <c r="Y26" s="377"/>
      <c r="Z26" s="376">
        <f>X26+SUMIF(AA44:AA53,Setting!B11,Z44:AA53)+SUMIF(AA38,Setting!B11,Z38:AA38)+SUMIF(AA40,Setting!B11,Z40:AA40)-SUMIF(AA37,Setting!B11,Z37:AA37)-SUMIF(AA39,Setting!B11,Z39:AA39)-SUMIF(AA56:AA125,Setting!B11,Z56:Z125)</f>
        <v>0</v>
      </c>
      <c r="AA26" s="377"/>
      <c r="AB26" s="376">
        <f>Z26+SUMIF(AC44:AC53,Setting!B11,AB44:AC53)+SUMIF(AC38,Setting!B11,AB38:AC38)+SUMIF(AC40,Setting!B11,AB40:AC40)-SUMIF(AC37,Setting!B11,AB37:AC37)-SUMIF(AC39,Setting!B11,AB39:AC39)-SUMIF(AC56:AC125,Setting!B11,AB56:AB125)</f>
        <v>0</v>
      </c>
      <c r="AC26" s="377"/>
      <c r="AD26" s="376">
        <f>AB26+SUMIF(AE44:AE53,Setting!B11,AD44:AE53)+SUMIF(AE38,Setting!B11,AD38:AE38)+SUMIF(AE40,Setting!B11,AD40:AE40)-SUMIF(AE37,Setting!B11,AD37:AE37)-SUMIF(AE39,Setting!B11,AD39:AE39)-SUMIF(AE56:AE125,Setting!B11,AD56:AE125)</f>
        <v>0</v>
      </c>
      <c r="AE26" s="377"/>
      <c r="AF26" s="376">
        <f>AD26+SUMIF(AG44:AG53,Setting!B11,AF44:AG53)+SUMIF(AG38,Setting!B11,AF38:AG38)+SUMIF(AG40,Setting!B11,AF40:AG40)-SUMIF(AG37,Setting!B11,AF37:AG37)-SUMIF(AG39,Setting!B11,AF39:AG39)-SUMIF(AG56:AG125,Setting!B11,AF56:AF125)</f>
        <v>0</v>
      </c>
      <c r="AG26" s="377"/>
      <c r="AH26" s="376">
        <f>AF26+SUMIF(AI44:AI53,Setting!B11,AH44:AI53)+SUMIF(AI38,Setting!B11,AH38:AI38)+SUMIF(AI40,Setting!B11,AH40:AI40)-SUMIF(AI37,Setting!B11,AH37:AI37)-SUMIF(AI39,Setting!B11,AH39:AI39)-SUMIF(AI56:AI125,Setting!B11,AH56:AH125)</f>
        <v>0</v>
      </c>
      <c r="AI26" s="377"/>
      <c r="AJ26" s="376">
        <f>AH26+SUMIF(AK44:AK53,Setting!B11,AJ44:AK53)+SUMIF(AK38,Setting!B11,AJ38:AK38)+SUMIF(AK40,Setting!B11,AJ40:AK40)-SUMIF(AK37,Setting!B11,AJ37:AK37)-SUMIF(AK39,Setting!B11,AJ39:AK39)-SUMIF(AK56:AK125,Setting!B11,AJ56:AJ125)</f>
        <v>0</v>
      </c>
      <c r="AK26" s="377"/>
      <c r="AL26" s="376">
        <f>AJ26+SUMIF(AM44:AM53,Setting!B11,AL44:AM53)+SUMIF(AM38,Setting!B11,AL38:AM38)+SUMIF(AM40,Setting!B11,AL40:AM40)-SUMIF(AM37,Setting!B11,AL37:AM37)-SUMIF(AM39,Setting!B11,AL39:AM39)-SUMIF(AM56:AM125,Setting!B11,AL56:AL125)</f>
        <v>0</v>
      </c>
      <c r="AM26" s="377"/>
      <c r="AN26" s="376">
        <f>AL26+SUMIF(AO44:AO53,Setting!B11,AN44:AO53)+SUMIF(AO38,Setting!B11,AN38:AO38)+SUMIF(AO40,Setting!B11,AN40:AO40)-SUMIF(AO37,Setting!B11,AN37:AO37)-SUMIF(AO39,Setting!B11,AN39:AO39)-SUMIF(AO56:AO125,Setting!B11,AN56:AN125)</f>
        <v>0</v>
      </c>
      <c r="AO26" s="377"/>
      <c r="AP26" s="376">
        <f>AN26+SUMIF(AQ44:AQ53,Setting!B11,AP44:AQ53)+SUMIF(AQ38,Setting!B11,AP38:AQ38)+SUMIF(AQ40,Setting!B11,AP40:AQ40)-SUMIF(AQ37,Setting!B11,AP37:AQ37)-SUMIF(AQ39,Setting!B11,AP39:AQ39)-SUMIF(AQ56:AQ125,Setting!B11,AP56:AP125)</f>
        <v>0</v>
      </c>
      <c r="AQ26" s="377"/>
      <c r="AR26" s="376">
        <f>AP26+SUMIF(AS44:AS53,Setting!B11,AR44:AS53)+SUMIF(AS38,Setting!B11,AR38:AS38)+SUMIF(AS40,Setting!B11,AR40:AS40)-SUMIF(AS37,Setting!B11,AR37:AS37)-SUMIF(AS39,Setting!B11,AR39:AS39)-SUMIF(AS56:AS125,Setting!B11,AR56:AR125)</f>
        <v>0</v>
      </c>
      <c r="AS26" s="377"/>
      <c r="AT26" s="376">
        <f>AR26+SUMIF(AU44:AU53,Setting!B11,AT44:AU53)+SUMIF(AU38,Setting!B11,AT38:AU38)+SUMIF(AU40,Setting!B11,AT40:AU40)-SUMIF(AU37,Setting!B11,AT37:AU37)-SUMIF(AU39,Setting!B11,AT39:AU39)-SUMIF(AU56:AU125,Setting!B11,AT56:AT125)</f>
        <v>0</v>
      </c>
      <c r="AU26" s="377"/>
      <c r="AV26" s="376">
        <f>AT26+SUMIF(AW44:AW53,Setting!B11,AV44:AW53)+SUMIF(AW38,Setting!B11,AV38:AW38)+SUMIF(AW40,Setting!B11,AV40:AW40)-SUMIF(AW37,Setting!B11,AV37:AW37)-SUMIF(AW39,Setting!B11,AV39:AW39)-SUMIF(AW56:AW125,Setting!B11,AV56:AV125)</f>
        <v>0</v>
      </c>
      <c r="AW26" s="377"/>
      <c r="AX26" s="376">
        <f>AV26+SUMIF(AY44:AY53,Setting!B11,AX44:AY53)+SUMIF(AY38,Setting!B11,AX38:AY38)+SUMIF(AY40,Setting!B11,AX40:AY40)-SUMIF(AY37,Setting!B11,AX37:AY37)-SUMIF(AY39,Setting!B11,AX39:AY39)-SUMIF(AY56:AY125,Setting!B11,AX56:AX125)</f>
        <v>0</v>
      </c>
      <c r="AY26" s="377"/>
      <c r="AZ26" s="376">
        <f>AX26+SUMIF(BA44:BA53,Setting!B11,AZ44:BA53)+SUMIF(BA38,Setting!B11,AZ38:BA38)+SUMIF(BA40,Setting!B11,AZ40:BA40)-SUMIF(BA37,Setting!B11,AZ37:BA37)-SUMIF(BA39,Setting!B11,AZ39:BA39)-SUMIF(BA56:BA125,Setting!B11,AZ56:AZ125)</f>
        <v>0</v>
      </c>
      <c r="BA26" s="377"/>
      <c r="BB26" s="376">
        <f>AZ26+SUMIF(BC44:BC53,Setting!B11,BB44:BC53)+SUMIF(BC38,Setting!B11,BB38:BC38)+SUMIF(BC40,Setting!B11,BB40:BC40)-SUMIF(BC37,Setting!B11,BB37:BC37)-SUMIF(BC39,Setting!B11,BB39:BC39)-SUMIF(BC56:BC125,Setting!B11,BB56:BB125)</f>
        <v>0</v>
      </c>
      <c r="BC26" s="377"/>
      <c r="BD26" s="376">
        <f>BB26+SUMIF(BE44:BE53,Setting!B11,BD44:BE53)+SUMIF(BE38,Setting!B11,BD38:BE38)+SUMIF(BE40,Setting!B11,BD40:BE40)-SUMIF(BE37,Setting!B11,BD37:BE37)-SUMIF(BE39,Setting!B11,BD39:BE39)-SUMIF(BE56:BE125,Setting!B11,BD56:BE125)</f>
        <v>0</v>
      </c>
      <c r="BE26" s="377"/>
      <c r="BF26" s="376">
        <f>BD26+SUMIF(BG44:BG53,Setting!B11,BF44:BG53)+SUMIF(BG38,Setting!B11,BF38:BG38)+SUMIF(BG40,Setting!B11,BF40:BG40)-SUMIF(BG37,Setting!B11,BF37:BG37)-SUMIF(BG39,Setting!B11,BF39:BG39)-SUMIF(BG56:BG125,Setting!B11,BF56:BF125)</f>
        <v>0</v>
      </c>
      <c r="BG26" s="377"/>
      <c r="BH26" s="376">
        <f>BF26+SUMIF(BI44:BI53,Setting!B11,BH44:BI53)+SUMIF(BI38,Setting!B11,BH38:BI38)+SUMIF(BI40,Setting!B11,BH40:BI40)-SUMIF(BI37,Setting!B11,BH37:BI37)-SUMIF(BI39,Setting!B11,BH39:BI39)-SUMIF(BI56:BI125,Setting!B11,BH56:BH125)</f>
        <v>0</v>
      </c>
      <c r="BI26" s="377"/>
      <c r="BJ26" s="376">
        <f>BH26+SUMIF(BK44:BK53,Setting!B11,BJ44:BK53)+SUMIF(BK38,Setting!B11,BJ38:BK38)+SUMIF(BK40,Setting!B11,BJ40:BK40)-SUMIF(BK37,Setting!B11,BJ37:BK37)-SUMIF(BK39,Setting!B11,BJ39:BK39)-SUMIF(BK56:BK125,Setting!B11,BJ56:BJ125)</f>
        <v>0</v>
      </c>
      <c r="BK26" s="378"/>
    </row>
    <row r="27" spans="2:65" s="43" customFormat="1" ht="18.75" customHeight="1">
      <c r="B27" s="390"/>
      <c r="C27" s="71">
        <f>Setting!B12</f>
        <v>0</v>
      </c>
      <c r="D27" s="380">
        <f>'3'!BL27+SUMIF(E44:E53,Setting!$B$12,D44:E53)+SUMIF(E38,Setting!$B$12,D38:E38)+SUMIF(E40,Setting!$B$12,D40:E40)-SUMIF(E37,Setting!$B$12,D37:E37)-SUMIF(E39,Setting!$B$12,D39:E39)-SUMIF(E56:E125,Setting!$B$12,D56:D125)</f>
        <v>0</v>
      </c>
      <c r="E27" s="381"/>
      <c r="F27" s="380">
        <f>D27+SUMIF(G44:G53,Setting!B12,F44:G53)+SUMIF(G38,Setting!B12,F38:G38)+SUMIF(G40,Setting!B12,F40:G40)-SUMIF(G37,Setting!B12,F37:G37)-SUMIF(G39,Setting!B12,F39:G39)-SUMIF(G56:G125,Setting!B12,F56:F125)</f>
        <v>0</v>
      </c>
      <c r="G27" s="381"/>
      <c r="H27" s="380">
        <f>F27+SUMIF(I44:I53,Setting!B12,H44:I53)+SUMIF(I38,Setting!B12,H38:I38)+SUMIF(I40,Setting!B12,H40:I40)-SUMIF(I37,Setting!B12,H37:I37)-SUMIF(I39,Setting!B12,H39:I39)-SUMIF(I56:I125,Setting!B12,H56:H125)</f>
        <v>0</v>
      </c>
      <c r="I27" s="381"/>
      <c r="J27" s="380">
        <f>H27+SUMIF(K44:K53,Setting!B12,J44:K53)+SUMIF(K38,Setting!B12,J38:K38)+SUMIF(K40,Setting!B12,J40:K40)-SUMIF(K37,Setting!B12,J37:K37)-SUMIF(K39,Setting!B12,J39:K39)-SUMIF(K56:K125,Setting!B12,J56:J125)</f>
        <v>0</v>
      </c>
      <c r="K27" s="381"/>
      <c r="L27" s="380">
        <f>J27+SUMIF(M44:M53,Setting!B12,L44:M53)+SUMIF(M38,Setting!B12,L38:M38)+SUMIF(M40,Setting!B12,L40:M40)-SUMIF(M37,Setting!B12,L37:M37)-SUMIF(M39,Setting!B12,L39:M39)-SUMIF(M56:M125,Setting!B12,L56:L125)</f>
        <v>0</v>
      </c>
      <c r="M27" s="381"/>
      <c r="N27" s="380">
        <f>L27+SUMIF(O44:O53,Setting!B12,N44:O53)+SUMIF(O38,Setting!B12,N38:O38)+SUMIF(O40,Setting!B12,N40:O40)-SUMIF(O37,Setting!B12,N37:O37)-SUMIF(O39,Setting!B12,N39:O39)-SUMIF(O56:O125,Setting!B12,N56:N125)</f>
        <v>0</v>
      </c>
      <c r="O27" s="381"/>
      <c r="P27" s="380">
        <f>N27+SUMIF(Q44:Q53,Setting!B12,P44:Q53)+SUMIF(Q38,Setting!B12,P38:Q38)+SUMIF(Q40,Setting!B12,P40:Q40)-SUMIF(Q37,Setting!B12,P37:Q37)-SUMIF(Q39,Setting!B12,P39:Q39)-SUMIF(Q56:Q125,Setting!B12,P56:P125)</f>
        <v>0</v>
      </c>
      <c r="Q27" s="381"/>
      <c r="R27" s="380">
        <f>P27+SUMIF(S44:S53,Setting!B12,R44:S53)+SUMIF(S38,Setting!B12,R38:S38)+SUMIF(S40,Setting!B12,R40:S40)-SUMIF(S37,Setting!B12,R37:S37)-SUMIF(S39,Setting!B12,R39:S39)-SUMIF(S56:S125,Setting!B12,R56:R125)</f>
        <v>0</v>
      </c>
      <c r="S27" s="381"/>
      <c r="T27" s="380">
        <f>R27+SUMIF(U44:U53,Setting!B12,T44:U53)+SUMIF(U38,Setting!B12,T38:U38)+SUMIF(U40,Setting!B12,T40:U40)-SUMIF(U37,Setting!B12,T37:U37)-SUMIF(U39,Setting!B12,T39:U39)-SUMIF(U56:U125,Setting!B12,T56:T125)</f>
        <v>0</v>
      </c>
      <c r="U27" s="381"/>
      <c r="V27" s="380">
        <f>T27+SUMIF(W44:W53,Setting!B12,V44:W53)+SUMIF(W38,Setting!B12,V38:W38)+SUMIF(W40,Setting!B12,V40:W40)-SUMIF(W37,Setting!B12,V37:W37)-SUMIF(W39,Setting!B12,V39:W39)-SUMIF(W56:W125,Setting!B12,V56:V125)</f>
        <v>0</v>
      </c>
      <c r="W27" s="381"/>
      <c r="X27" s="380">
        <f>V27+SUMIF(Y44:Y53,Setting!B12,X44:Y53)+SUMIF(Y38,Setting!B12,X38:Y38)+SUMIF(Y40,Setting!B12,X40:Y40)-SUMIF(Y37,Setting!B12,X37:Y37)-SUMIF(Y39,Setting!B12,X39:Y39)-SUMIF(Y56:Y125,Setting!B12,X56:X125)</f>
        <v>0</v>
      </c>
      <c r="Y27" s="381"/>
      <c r="Z27" s="380">
        <f>X27+SUMIF(AA44:AA53,Setting!B12,Z44:AA53)+SUMIF(AA38,Setting!B12,Z38:AA38)+SUMIF(AA40,Setting!B12,Z40:AA40)-SUMIF(AA37,Setting!B12,Z37:AA37)-SUMIF(AA39,Setting!B12,Z39:AA39)-SUMIF(AA56:AA125,Setting!B12,Z56:Z125)</f>
        <v>0</v>
      </c>
      <c r="AA27" s="381"/>
      <c r="AB27" s="380">
        <f>Z27+SUMIF(AC44:AC53,Setting!B12,AB44:AC53)+SUMIF(AC38,Setting!B12,AB38:AC38)+SUMIF(AC40,Setting!B12,AB40:AC40)-SUMIF(AC37,Setting!B12,AB37:AC37)-SUMIF(AC39,Setting!B12,AB39:AC39)-SUMIF(AC56:AC125,Setting!B12,AB56:AB125)</f>
        <v>0</v>
      </c>
      <c r="AC27" s="381"/>
      <c r="AD27" s="380">
        <f>AB27+SUMIF(AE44:AE53,Setting!B12,AD44:AE53)+SUMIF(AE38,Setting!B12,AD38:AE38)+SUMIF(AE40,Setting!B12,AD40:AE40)-SUMIF(AE37,Setting!B12,AD37:AE37)-SUMIF(AE39,Setting!B12,AD39:AE39)-SUMIF(AE56:AE125,Setting!B12,AD56:AE125)</f>
        <v>0</v>
      </c>
      <c r="AE27" s="381"/>
      <c r="AF27" s="380">
        <f>AD27+SUMIF(AG44:AG53,Setting!B12,AF44:AG53)+SUMIF(AG38,Setting!B12,AF38:AG38)+SUMIF(AG40,Setting!B12,AF40:AG40)-SUMIF(AG37,Setting!B12,AF37:AG37)-SUMIF(AG39,Setting!B12,AF39:AG39)-SUMIF(AG56:AG125,Setting!B12,AF56:AF125)</f>
        <v>0</v>
      </c>
      <c r="AG27" s="381"/>
      <c r="AH27" s="380">
        <f>AF27+SUMIF(AI44:AI53,Setting!B12,AH44:AI53)+SUMIF(AI38,Setting!B12,AH38:AI38)+SUMIF(AI40,Setting!B12,AH40:AI40)-SUMIF(AI37,Setting!B12,AH37:AI37)-SUMIF(AI39,Setting!B12,AH39:AI39)-SUMIF(AI56:AI125,Setting!B12,AH56:AH125)</f>
        <v>0</v>
      </c>
      <c r="AI27" s="381"/>
      <c r="AJ27" s="380">
        <f>AH27+SUMIF(AK44:AK53,Setting!B12,AJ44:AK53)+SUMIF(AK38,Setting!B12,AJ38:AK38)+SUMIF(AK40,Setting!B12,AJ40:AK40)-SUMIF(AK37,Setting!B12,AJ37:AK37)-SUMIF(AK39,Setting!B12,AJ39:AK39)-SUMIF(AK56:AK125,Setting!B12,AJ56:AJ125)</f>
        <v>0</v>
      </c>
      <c r="AK27" s="381"/>
      <c r="AL27" s="380">
        <f>AJ27+SUMIF(AM44:AM53,Setting!B12,AL44:AM53)+SUMIF(AM38,Setting!B12,AL38:AM38)+SUMIF(AM40,Setting!B12,AL40:AM40)-SUMIF(AM37,Setting!B12,AL37:AM37)-SUMIF(AM39,Setting!B12,AL39:AM39)-SUMIF(AM56:AM125,Setting!B12,AL56:AL125)</f>
        <v>0</v>
      </c>
      <c r="AM27" s="381"/>
      <c r="AN27" s="380">
        <f>AL27+SUMIF(AO44:AO53,Setting!B12,AN44:AO53)+SUMIF(AO38,Setting!B12,AN38:AO38)+SUMIF(AO40,Setting!B12,AN40:AO40)-SUMIF(AO37,Setting!B12,AN37:AO37)-SUMIF(AO39,Setting!B12,AN39:AO39)-SUMIF(AO56:AO125,Setting!B12,AN56:AN125)</f>
        <v>0</v>
      </c>
      <c r="AO27" s="381"/>
      <c r="AP27" s="380">
        <f>AN27+SUMIF(AQ44:AQ53,Setting!B12,AP44:AQ53)+SUMIF(AQ38,Setting!B12,AP38:AQ38)+SUMIF(AQ40,Setting!B12,AP40:AQ40)-SUMIF(AQ37,Setting!B12,AP37:AQ37)-SUMIF(AQ39,Setting!B12,AP39:AQ39)-SUMIF(AQ56:AQ125,Setting!B12,AP56:AP125)</f>
        <v>0</v>
      </c>
      <c r="AQ27" s="381"/>
      <c r="AR27" s="380">
        <f>AP27+SUMIF(AS44:AS53,Setting!B12,AR44:AS53)+SUMIF(AS38,Setting!B12,AR38:AS38)+SUMIF(AS40,Setting!B12,AR40:AS40)-SUMIF(AS37,Setting!B12,AR37:AS37)-SUMIF(AS39,Setting!B12,AR39:AS39)-SUMIF(AS56:AS125,Setting!B12,AR56:AR125)</f>
        <v>0</v>
      </c>
      <c r="AS27" s="381"/>
      <c r="AT27" s="380">
        <f>AR27+SUMIF(AU44:AU53,Setting!B12,AT44:AU53)+SUMIF(AU38,Setting!B12,AT38:AU38)+SUMIF(AU40,Setting!B12,AT40:AU40)-SUMIF(AU37,Setting!B12,AT37:AU37)-SUMIF(AU39,Setting!B12,AT39:AU39)-SUMIF(AU56:AU125,Setting!B12,AT56:AT125)</f>
        <v>0</v>
      </c>
      <c r="AU27" s="381"/>
      <c r="AV27" s="380">
        <f>AT27+SUMIF(AW44:AW53,Setting!B12,AV44:AW53)+SUMIF(AW38,Setting!B12,AV38:AW38)+SUMIF(AW40,Setting!B12,AV40:AW40)-SUMIF(AW37,Setting!B12,AV37:AW37)-SUMIF(AW39,Setting!B12,AV39:AW39)-SUMIF(AW56:AW125,Setting!B12,AV56:AV125)</f>
        <v>0</v>
      </c>
      <c r="AW27" s="381"/>
      <c r="AX27" s="380">
        <f>AV27+SUMIF(AY44:AY53,Setting!B12,AX44:AY53)+SUMIF(AY38,Setting!B12,AX38:AY38)+SUMIF(AY40,Setting!B12,AX40:AY40)-SUMIF(AY37,Setting!B12,AX37:AY37)-SUMIF(AY39,Setting!B12,AX39:AY39)-SUMIF(AY56:AY125,Setting!B12,AX56:AX125)</f>
        <v>0</v>
      </c>
      <c r="AY27" s="381"/>
      <c r="AZ27" s="380">
        <f>AX27+SUMIF(BA44:BA53,Setting!B12,AZ44:BA53)+SUMIF(BA38,Setting!B12,AZ38:BA38)+SUMIF(BA40,Setting!B12,AZ40:BA40)-SUMIF(BA37,Setting!B12,AZ37:BA37)-SUMIF(BA39,Setting!B12,AZ39:BA39)-SUMIF(BA56:BA125,Setting!B12,AZ56:AZ125)</f>
        <v>0</v>
      </c>
      <c r="BA27" s="381"/>
      <c r="BB27" s="380">
        <f>AZ27+SUMIF(BC44:BC53,Setting!B12,BB44:BC53)+SUMIF(BC38,Setting!B12,BB38:BC38)+SUMIF(BC40,Setting!B12,BB40:BC40)-SUMIF(BC37,Setting!B12,BB37:BC37)-SUMIF(BC39,Setting!B12,BB39:BC39)-SUMIF(BC56:BC125,Setting!B12,BB56:BB125)</f>
        <v>0</v>
      </c>
      <c r="BC27" s="381"/>
      <c r="BD27" s="380">
        <f>BB27+SUMIF(BE44:BE53,Setting!B12,BD44:BE53)+SUMIF(BE38,Setting!B12,BD38:BE38)+SUMIF(BE40,Setting!B12,BD40:BE40)-SUMIF(BE37,Setting!B12,BD37:BE37)-SUMIF(BE39,Setting!B12,BD39:BE39)-SUMIF(BE56:BE125,Setting!B12,BD56:BE125)</f>
        <v>0</v>
      </c>
      <c r="BE27" s="381"/>
      <c r="BF27" s="380">
        <f>BD27+SUMIF(BG44:BG53,Setting!B12,BF44:BG53)+SUMIF(BG38,Setting!B12,BF38:BG38)+SUMIF(BG40,Setting!B12,BF40:BG40)-SUMIF(BG37,Setting!B12,BF37:BG37)-SUMIF(BG39,Setting!B12,BF39:BG39)-SUMIF(BG56:BG125,Setting!B12,BF56:BF125)</f>
        <v>0</v>
      </c>
      <c r="BG27" s="381"/>
      <c r="BH27" s="380">
        <f>BF27+SUMIF(BI44:BI53,Setting!B12,BH44:BI53)+SUMIF(BI38,Setting!B12,BH38:BI38)+SUMIF(BI40,Setting!B12,BH40:BI40)-SUMIF(BI37,Setting!B12,BH37:BI37)-SUMIF(BI39,Setting!B12,BH39:BI39)-SUMIF(BI56:BI125,Setting!B12,BH56:BH125)</f>
        <v>0</v>
      </c>
      <c r="BI27" s="381"/>
      <c r="BJ27" s="380">
        <f>BH27+SUMIF(BK44:BK53,Setting!B12,BJ44:BK53)+SUMIF(BK38,Setting!B12,BJ38:BK38)+SUMIF(BK40,Setting!B12,BJ40:BK40)-SUMIF(BK37,Setting!B12,BJ37:BK37)-SUMIF(BK39,Setting!B12,BJ39:BK39)-SUMIF(BK56:BK125,Setting!B12,BJ56:BJ125)</f>
        <v>0</v>
      </c>
      <c r="BK27" s="382"/>
    </row>
    <row r="28" spans="2:65" s="43" customFormat="1" ht="18.75" customHeight="1">
      <c r="B28" s="390"/>
      <c r="C28" s="121">
        <f>Setting!B13</f>
        <v>0</v>
      </c>
      <c r="D28" s="376">
        <f>'3'!BL28+SUMIF(E44:E53,Setting!$B$13,D44:E53)+SUMIF(E38,Setting!$B$13,D38:E38)+SUMIF(E40,Setting!$B$13,D40:E40)-SUMIF(E37,Setting!$B$13,D37:E37)-SUMIF(E39,Setting!$B$13,D39:E39)-SUMIF(E56:E125,Setting!$B$13,D56:D125)</f>
        <v>0</v>
      </c>
      <c r="E28" s="377"/>
      <c r="F28" s="376">
        <f>D28+SUMIF(G44:G53,Setting!B13,F44:G53)+SUMIF(G38,Setting!B13,F38:G38)+SUMIF(G40,Setting!B13,F40:G40)-SUMIF(G37,Setting!B13,F37:G37)-SUMIF(G39,Setting!B13,F39:G39)-SUMIF(G56:G125,Setting!B13,F56:F125)</f>
        <v>0</v>
      </c>
      <c r="G28" s="377"/>
      <c r="H28" s="376">
        <f>F28+SUMIF(I44:I53,Setting!B13,H44:I53)+SUMIF(I38,Setting!B13,H38:I38)+SUMIF(I40,Setting!B13,H40:I40)-SUMIF(I37,Setting!B13,H37:I37)-SUMIF(I39,Setting!B13,H39:I39)-SUMIF(I56:I125,Setting!B13,H56:H125)</f>
        <v>0</v>
      </c>
      <c r="I28" s="377"/>
      <c r="J28" s="376">
        <f>H28+SUMIF(K44:K53,Setting!B13,J44:K53)+SUMIF(K38,Setting!B13,J38:K38)+SUMIF(K40,Setting!B13,J40:K40)-SUMIF(K37,Setting!B13,J37:K37)-SUMIF(K39,Setting!B13,J39:K39)-SUMIF(K56:K125,Setting!B13,J56:J125)</f>
        <v>0</v>
      </c>
      <c r="K28" s="377"/>
      <c r="L28" s="376">
        <f>J28+SUMIF(M44:M53,Setting!B13,L44:M53)+SUMIF(M38,Setting!B13,L38:M38)+SUMIF(M40,Setting!B13,L40:M40)-SUMIF(M37,Setting!B13,L37:M37)-SUMIF(M39,Setting!B13,L39:M39)-SUMIF(M56:M125,Setting!B13,L56:L125)</f>
        <v>0</v>
      </c>
      <c r="M28" s="377"/>
      <c r="N28" s="376">
        <f>L28+SUMIF(O44:O53,Setting!B13,N44:O53)+SUMIF(O38,Setting!B13,N38:O38)+SUMIF(O40,Setting!B13,N40:O40)-SUMIF(O37,Setting!B13,N37:O37)-SUMIF(O39,Setting!B13,N39:O39)-SUMIF(O56:O125,Setting!B13,N56:N125)</f>
        <v>0</v>
      </c>
      <c r="O28" s="377"/>
      <c r="P28" s="376">
        <f>N28+SUMIF(Q44:Q53,Setting!B13,P44:Q53)+SUMIF(Q38,Setting!B13,P38:Q38)+SUMIF(Q40,Setting!B13,P40:Q40)-SUMIF(Q37,Setting!B13,P37:Q37)-SUMIF(Q39,Setting!B13,P39:Q39)-SUMIF(Q56:Q125,Setting!B13,P56:P125)</f>
        <v>0</v>
      </c>
      <c r="Q28" s="377"/>
      <c r="R28" s="376">
        <f>P28+SUMIF(S44:S53,Setting!B13,R44:S53)+SUMIF(S38,Setting!B13,R38:S38)+SUMIF(S40,Setting!B13,R40:S40)-SUMIF(S37,Setting!B13,R37:S37)-SUMIF(S39,Setting!B13,R39:S39)-SUMIF(S56:S125,Setting!B13,R56:R125)</f>
        <v>0</v>
      </c>
      <c r="S28" s="377"/>
      <c r="T28" s="376">
        <f>R28+SUMIF(U44:U53,Setting!B13,T44:U53)+SUMIF(U38,Setting!B13,T38:U38)+SUMIF(U40,Setting!B13,T40:U40)-SUMIF(U37,Setting!B13,T37:U37)-SUMIF(U39,Setting!B13,T39:U39)-SUMIF(U56:U125,Setting!B13,T56:T125)</f>
        <v>0</v>
      </c>
      <c r="U28" s="377"/>
      <c r="V28" s="376">
        <f>T28+SUMIF(W44:W53,Setting!B13,V44:W53)+SUMIF(W38,Setting!B13,V38:W38)+SUMIF(W40,Setting!B13,V40:W40)-SUMIF(W37,Setting!B13,V37:W37)-SUMIF(W39,Setting!B13,V39:W39)-SUMIF(W56:W125,Setting!B13,V56:V125)</f>
        <v>0</v>
      </c>
      <c r="W28" s="377"/>
      <c r="X28" s="376">
        <f>V28+SUMIF(Y44:Y53,Setting!B13,X44:Y53)+SUMIF(Y38,Setting!B13,X38:Y38)+SUMIF(Y40,Setting!B13,X40:Y40)-SUMIF(Y37,Setting!B13,X37:Y37)-SUMIF(Y39,Setting!B13,X39:Y39)-SUMIF(Y56:Y125,Setting!B13,X56:X125)</f>
        <v>0</v>
      </c>
      <c r="Y28" s="377"/>
      <c r="Z28" s="376">
        <f>X28+SUMIF(AA44:AA53,Setting!B13,Z44:AA53)+SUMIF(AA38,Setting!B13,Z38:AA38)+SUMIF(AA40,Setting!B13,Z40:AA40)-SUMIF(AA37,Setting!B13,Z37:AA37)-SUMIF(AA39,Setting!B13,Z39:AA39)-SUMIF(AA56:AA125,Setting!B13,Z56:Z125)</f>
        <v>0</v>
      </c>
      <c r="AA28" s="377"/>
      <c r="AB28" s="376">
        <f>Z28+SUMIF(AC44:AC53,Setting!B13,AB44:AC53)+SUMIF(AC38,Setting!B13,AB38:AC38)+SUMIF(AC40,Setting!B13,AB40:AC40)-SUMIF(AC37,Setting!B13,AB37:AC37)-SUMIF(AC39,Setting!B13,AB39:AC39)-SUMIF(AC56:AC125,Setting!B13,AB56:AB125)</f>
        <v>0</v>
      </c>
      <c r="AC28" s="377"/>
      <c r="AD28" s="376">
        <f>AB28+SUMIF(AE44:AE53,Setting!B13,AD44:AE53)+SUMIF(AE38,Setting!B13,AD38:AE38)+SUMIF(AE40,Setting!B13,AD40:AE40)-SUMIF(AE37,Setting!B13,AD37:AE37)-SUMIF(AE39,Setting!B13,AD39:AE39)-SUMIF(AE56:AE125,Setting!B13,AD56:AE125)</f>
        <v>0</v>
      </c>
      <c r="AE28" s="377"/>
      <c r="AF28" s="376">
        <f>AD28+SUMIF(AG44:AG53,Setting!B13,AF44:AG53)+SUMIF(AG38,Setting!B13,AF38:AG38)+SUMIF(AG40,Setting!B13,AF40:AG40)-SUMIF(AG37,Setting!B13,AF37:AG37)-SUMIF(AG39,Setting!B13,AF39:AG39)-SUMIF(AG56:AG125,Setting!B13,AF56:AF125)</f>
        <v>0</v>
      </c>
      <c r="AG28" s="377"/>
      <c r="AH28" s="376">
        <f>AF28+SUMIF(AI44:AI53,Setting!B13,AH44:AI53)+SUMIF(AI38,Setting!B13,AH38:AI38)+SUMIF(AI40,Setting!B13,AH40:AI40)-SUMIF(AI37,Setting!B13,AH37:AI37)-SUMIF(AI39,Setting!B13,AH39:AI39)-SUMIF(AI56:AI125,Setting!B13,AH56:AH125)</f>
        <v>0</v>
      </c>
      <c r="AI28" s="377"/>
      <c r="AJ28" s="376">
        <f>AH28+SUMIF(AK44:AK53,Setting!B13,AJ44:AK53)+SUMIF(AK38,Setting!B13,AJ38:AK38)+SUMIF(AK40,Setting!B13,AJ40:AK40)-SUMIF(AK37,Setting!B13,AJ37:AK37)-SUMIF(AK39,Setting!B13,AJ39:AK39)-SUMIF(AK56:AK125,Setting!B13,AJ56:AJ125)</f>
        <v>0</v>
      </c>
      <c r="AK28" s="377"/>
      <c r="AL28" s="376">
        <f>AJ28+SUMIF(AM44:AM53,Setting!B13,AL44:AM53)+SUMIF(AM38,Setting!B13,AL38:AM38)+SUMIF(AM40,Setting!B13,AL40:AM40)-SUMIF(AM37,Setting!B13,AL37:AM37)-SUMIF(AM39,Setting!B13,AL39:AM39)-SUMIF(AM56:AM125,Setting!B13,AL56:AL125)</f>
        <v>0</v>
      </c>
      <c r="AM28" s="377"/>
      <c r="AN28" s="376">
        <f>AL28+SUMIF(AO44:AO53,Setting!B13,AN44:AO53)+SUMIF(AO38,Setting!B13,AN38:AO38)+SUMIF(AO40,Setting!B13,AN40:AO40)-SUMIF(AO37,Setting!B13,AN37:AO37)-SUMIF(AO39,Setting!B13,AN39:AO39)-SUMIF(AO56:AO125,Setting!B13,AN56:AN125)</f>
        <v>0</v>
      </c>
      <c r="AO28" s="377"/>
      <c r="AP28" s="376">
        <f>AN28+SUMIF(AQ44:AQ53,Setting!B13,AP44:AQ53)+SUMIF(AQ38,Setting!B13,AP38:AQ38)+SUMIF(AQ40,Setting!B13,AP40:AQ40)-SUMIF(AQ37,Setting!B13,AP37:AQ37)-SUMIF(AQ39,Setting!B13,AP39:AQ39)-SUMIF(AQ56:AQ125,Setting!B13,AP56:AP125)</f>
        <v>0</v>
      </c>
      <c r="AQ28" s="377"/>
      <c r="AR28" s="376">
        <f>AP28+SUMIF(AS44:AS53,Setting!B13,AR44:AS53)+SUMIF(AS38,Setting!B13,AR38:AS38)+SUMIF(AS40,Setting!B13,AR40:AS40)-SUMIF(AS37,Setting!B13,AR37:AS37)-SUMIF(AS39,Setting!B13,AR39:AS39)-SUMIF(AS56:AS125,Setting!B13,AR56:AR125)</f>
        <v>0</v>
      </c>
      <c r="AS28" s="377"/>
      <c r="AT28" s="376">
        <f>AR28+SUMIF(AU44:AU53,Setting!B13,AT44:AU53)+SUMIF(AU38,Setting!B13,AT38:AU38)+SUMIF(AU40,Setting!B13,AT40:AU40)-SUMIF(AU37,Setting!B13,AT37:AU37)-SUMIF(AU39,Setting!B13,AT39:AU39)-SUMIF(AU56:AU125,Setting!B13,AT56:AT125)</f>
        <v>0</v>
      </c>
      <c r="AU28" s="377"/>
      <c r="AV28" s="376">
        <f>AT28+SUMIF(AW44:AW53,Setting!B13,AV44:AW53)+SUMIF(AW38,Setting!B13,AV38:AW38)+SUMIF(AW40,Setting!B13,AV40:AW40)-SUMIF(AW37,Setting!B13,AV37:AW37)-SUMIF(AW39,Setting!B13,AV39:AW39)-SUMIF(AW56:AW125,Setting!B13,AV56:AV125)</f>
        <v>0</v>
      </c>
      <c r="AW28" s="377"/>
      <c r="AX28" s="376">
        <f>AV28+SUMIF(AY44:AY53,Setting!B13,AX44:AY53)+SUMIF(AY38,Setting!B13,AX38:AY38)+SUMIF(AY40,Setting!B13,AX40:AY40)-SUMIF(AY37,Setting!B13,AX37:AY37)-SUMIF(AY39,Setting!B13,AX39:AY39)-SUMIF(AY56:AY125,Setting!B13,AX56:AX125)</f>
        <v>0</v>
      </c>
      <c r="AY28" s="377"/>
      <c r="AZ28" s="376">
        <f>AX28+SUMIF(BA44:BA53,Setting!B13,AZ44:BA53)+SUMIF(BA38,Setting!B13,AZ38:BA38)+SUMIF(BA40,Setting!B13,AZ40:BA40)-SUMIF(BA37,Setting!B13,AZ37:BA37)-SUMIF(BA39,Setting!B13,AZ39:BA39)-SUMIF(BA56:BA125,Setting!B13,AZ56:AZ125)</f>
        <v>0</v>
      </c>
      <c r="BA28" s="377"/>
      <c r="BB28" s="376">
        <f>AZ28+SUMIF(BC44:BC53,Setting!B13,BB44:BC53)+SUMIF(BC38,Setting!B13,BB38:BC38)+SUMIF(BC40,Setting!B13,BB40:BC40)-SUMIF(BC37,Setting!B13,BB37:BC37)-SUMIF(BC39,Setting!B13,BB39:BC39)-SUMIF(BC56:BC125,Setting!B13,BB56:BB125)</f>
        <v>0</v>
      </c>
      <c r="BC28" s="377"/>
      <c r="BD28" s="376">
        <f>BB28+SUMIF(BE44:BE53,Setting!B13,BD44:BE53)+SUMIF(BE38,Setting!B13,BD38:BE38)+SUMIF(BE40,Setting!B13,BD40:BE40)-SUMIF(BE37,Setting!B13,BD37:BE37)-SUMIF(BE39,Setting!B13,BD39:BE39)-SUMIF(BE56:BE125,Setting!B13,BD56:BE125)</f>
        <v>0</v>
      </c>
      <c r="BE28" s="377"/>
      <c r="BF28" s="376">
        <f>BD28+SUMIF(BG44:BG53,Setting!B13,BF44:BG53)+SUMIF(BG38,Setting!B13,BF38:BG38)+SUMIF(BG40,Setting!B13,BF40:BG40)-SUMIF(BG37,Setting!B13,BF37:BG37)-SUMIF(BG39,Setting!B13,BF39:BG39)-SUMIF(BG56:BG125,Setting!B13,BF56:BF125)</f>
        <v>0</v>
      </c>
      <c r="BG28" s="377"/>
      <c r="BH28" s="376">
        <f>BF28+SUMIF(BI44:BI53,Setting!B13,BH44:BI53)+SUMIF(BI38,Setting!B13,BH38:BI38)+SUMIF(BI40,Setting!B13,BH40:BI40)-SUMIF(BI37,Setting!B13,BH37:BI37)-SUMIF(BI39,Setting!B13,BH39:BI39)-SUMIF(BI56:BI125,Setting!B13,BH56:BH125)</f>
        <v>0</v>
      </c>
      <c r="BI28" s="377"/>
      <c r="BJ28" s="376">
        <f>BH28+SUMIF(BK44:BK53,Setting!B13,BJ44:BK53)+SUMIF(BK38,Setting!B13,BJ38:BK38)+SUMIF(BK40,Setting!B13,BJ40:BK40)-SUMIF(BK37,Setting!B13,BJ37:BK37)-SUMIF(BK39,Setting!B13,BJ39:BK39)-SUMIF(BK56:BK125,Setting!B13,BJ56:BJ125)</f>
        <v>0</v>
      </c>
      <c r="BK28" s="378"/>
    </row>
    <row r="29" spans="2:65" s="43" customFormat="1" ht="18.75" customHeight="1">
      <c r="B29" s="390"/>
      <c r="C29" s="71">
        <f>Setting!B14</f>
        <v>0</v>
      </c>
      <c r="D29" s="380">
        <f>'3'!BL29+SUMIF(E44:E53,Setting!$B$14,D44:E53)+SUMIF(E38,Setting!$B$14,D38:E38)+SUMIF(E40,Setting!$B$14,D40:E40)-SUMIF(E37,Setting!$B$14,D37:E37)-SUMIF(E39,Setting!$B$14,D39:E39)-SUMIF(E56:E125,Setting!$B$14,D56:D125)</f>
        <v>0</v>
      </c>
      <c r="E29" s="381"/>
      <c r="F29" s="380">
        <f>D29+SUMIF(G44:G53,Setting!B14,F44:G53)+SUMIF(G38,Setting!B14,F38:G38)+SUMIF(G40,Setting!B14,F40:G40)-SUMIF(G37,Setting!B14,F37:G37)-SUMIF(G39,Setting!B14,F39:G39)-SUMIF(G56:G125,Setting!B14,F56:F125)</f>
        <v>0</v>
      </c>
      <c r="G29" s="381"/>
      <c r="H29" s="380">
        <f>F29+SUMIF(I44:I53,Setting!B14,H44:I53)+SUMIF(I38,Setting!B14,H38:I38)+SUMIF(I40,Setting!B14,H40:I40)-SUMIF(I37,Setting!B14,H37:I37)-SUMIF(I39,Setting!B14,H39:I39)-SUMIF(I56:I125,Setting!B14,H56:H125)</f>
        <v>0</v>
      </c>
      <c r="I29" s="381"/>
      <c r="J29" s="380">
        <f>H29+SUMIF(K44:K53,Setting!B14,J44:K53)+SUMIF(K38,Setting!B14,J38:K38)+SUMIF(K40,Setting!B14,J40:K40)-SUMIF(K37,Setting!B14,J37:K37)-SUMIF(K39,Setting!B14,J39:K39)-SUMIF(K56:K125,Setting!B14,J56:J125)</f>
        <v>0</v>
      </c>
      <c r="K29" s="381"/>
      <c r="L29" s="380">
        <f>J29+SUMIF(M44:M53,Setting!B14,L44:M53)+SUMIF(M38,Setting!B14,L38:M38)+SUMIF(M40,Setting!B14,L40:M40)-SUMIF(M37,Setting!B14,L37:M37)-SUMIF(M39,Setting!B14,L39:M39)-SUMIF(M56:M125,Setting!B14,L56:L125)</f>
        <v>0</v>
      </c>
      <c r="M29" s="381"/>
      <c r="N29" s="380">
        <f>L29+SUMIF(O44:O53,Setting!B14,N44:O53)+SUMIF(O38,Setting!B14,N38:O38)+SUMIF(O40,Setting!B14,N40:O40)-SUMIF(O37,Setting!B14,N37:O37)-SUMIF(O39,Setting!B14,N39:O39)-SUMIF(O56:O125,Setting!B14,N56:N125)</f>
        <v>0</v>
      </c>
      <c r="O29" s="381"/>
      <c r="P29" s="380">
        <f>N29+SUMIF(Q44:Q53,Setting!B14,P44:Q53)+SUMIF(Q38,Setting!B14,P38:Q38)+SUMIF(Q40,Setting!B14,P40:Q40)-SUMIF(Q37,Setting!B14,P37:Q37)-SUMIF(Q39,Setting!B14,P39:Q39)-SUMIF(Q56:Q125,Setting!B14,P56:P125)</f>
        <v>0</v>
      </c>
      <c r="Q29" s="381"/>
      <c r="R29" s="380">
        <f>P29+SUMIF(S44:S53,Setting!B14,R44:S53)+SUMIF(S38,Setting!B14,R38:S38)+SUMIF(S40,Setting!B14,R40:S40)-SUMIF(S37,Setting!B14,R37:S37)-SUMIF(S39,Setting!B14,R39:S39)-SUMIF(S56:S125,Setting!B14,R56:R125)</f>
        <v>0</v>
      </c>
      <c r="S29" s="381"/>
      <c r="T29" s="380">
        <f>R29+SUMIF(U44:U53,Setting!B14,T44:U53)+SUMIF(U38,Setting!B14,T38:U38)+SUMIF(U40,Setting!B14,T40:U40)-SUMIF(U37,Setting!B14,T37:U37)-SUMIF(U39,Setting!B14,T39:U39)-SUMIF(U56:U125,Setting!B14,T56:T125)</f>
        <v>0</v>
      </c>
      <c r="U29" s="381"/>
      <c r="V29" s="380">
        <f>T29+SUMIF(W44:W53,Setting!B14,V44:W53)+SUMIF(W38,Setting!B14,V38:W38)+SUMIF(W40,Setting!B14,V40:W40)-SUMIF(W37,Setting!B14,V37:W37)-SUMIF(W39,Setting!B14,V39:W39)-SUMIF(W56:W125,Setting!B14,V56:V125)</f>
        <v>0</v>
      </c>
      <c r="W29" s="381"/>
      <c r="X29" s="380">
        <f>V29+SUMIF(Y44:Y53,Setting!B14,X44:Y53)+SUMIF(Y38,Setting!B14,X38:Y38)+SUMIF(Y40,Setting!B14,X40:Y40)-SUMIF(Y37,Setting!B14,X37:Y37)-SUMIF(Y39,Setting!B14,X39:Y39)-SUMIF(Y56:Y125,Setting!B14,X56:X125)</f>
        <v>0</v>
      </c>
      <c r="Y29" s="381"/>
      <c r="Z29" s="380">
        <f>X29+SUMIF(AA44:AA53,Setting!B14,Z44:AA53)+SUMIF(AA38,Setting!B14,Z38:AA38)+SUMIF(AA40,Setting!B14,Z40:AA40)-SUMIF(AA37,Setting!B14,Z37:AA37)-SUMIF(AA39,Setting!B14,Z39:AA39)-SUMIF(AA56:AA125,Setting!B14,Z56:Z125)</f>
        <v>0</v>
      </c>
      <c r="AA29" s="381"/>
      <c r="AB29" s="380">
        <f>Z29+SUMIF(AC44:AC53,Setting!B14,AB44:AC53)+SUMIF(AC38,Setting!B14,AB38:AC38)+SUMIF(AC40,Setting!B14,AB40:AC40)-SUMIF(AC37,Setting!B14,AB37:AC37)-SUMIF(AC39,Setting!B14,AB39:AC39)-SUMIF(AC56:AC125,Setting!B14,AB56:AB125)</f>
        <v>0</v>
      </c>
      <c r="AC29" s="381"/>
      <c r="AD29" s="380">
        <f>AB29+SUMIF(AE44:AE53,Setting!B14,AD44:AE53)+SUMIF(AE38,Setting!B14,AD38:AE38)+SUMIF(AE40,Setting!B14,AD40:AE40)-SUMIF(AE37,Setting!B14,AD37:AE37)-SUMIF(AE39,Setting!B14,AD39:AE39)-SUMIF(AE56:AE125,Setting!B14,AD56:AE125)</f>
        <v>0</v>
      </c>
      <c r="AE29" s="381"/>
      <c r="AF29" s="380">
        <f>AD29+SUMIF(AG44:AG53,Setting!B14,AF44:AG53)+SUMIF(AG38,Setting!B14,AF38:AG38)+SUMIF(AG40,Setting!B14,AF40:AG40)-SUMIF(AG37,Setting!B14,AF37:AG37)-SUMIF(AG39,Setting!B14,AF39:AG39)-SUMIF(AG56:AG125,Setting!B14,AF56:AF125)</f>
        <v>0</v>
      </c>
      <c r="AG29" s="381"/>
      <c r="AH29" s="380">
        <f>AF29+SUMIF(AI44:AI53,Setting!B14,AH44:AI53)+SUMIF(AI38,Setting!B14,AH38:AI38)+SUMIF(AI40,Setting!B14,AH40:AI40)-SUMIF(AI37,Setting!B14,AH37:AI37)-SUMIF(AI39,Setting!B14,AH39:AI39)-SUMIF(AI56:AI125,Setting!B14,AH56:AH125)</f>
        <v>0</v>
      </c>
      <c r="AI29" s="381"/>
      <c r="AJ29" s="380">
        <f>AH29+SUMIF(AK44:AK53,Setting!B14,AJ44:AK53)+SUMIF(AK38,Setting!B14,AJ38:AK38)+SUMIF(AK40,Setting!B14,AJ40:AK40)-SUMIF(AK37,Setting!B14,AJ37:AK37)-SUMIF(AK39,Setting!B14,AJ39:AK39)-SUMIF(AK56:AK125,Setting!B14,AJ56:AJ125)</f>
        <v>0</v>
      </c>
      <c r="AK29" s="381"/>
      <c r="AL29" s="380">
        <f>AJ29+SUMIF(AM44:AM53,Setting!B14,AL44:AM53)+SUMIF(AM38,Setting!B14,AL38:AM38)+SUMIF(AM40,Setting!B14,AL40:AM40)-SUMIF(AM37,Setting!B14,AL37:AM37)-SUMIF(AM39,Setting!B14,AL39:AM39)-SUMIF(AM56:AM125,Setting!B14,AL56:AL125)</f>
        <v>0</v>
      </c>
      <c r="AM29" s="381"/>
      <c r="AN29" s="380">
        <f>AL29+SUMIF(AO44:AO53,Setting!B14,AN44:AO53)+SUMIF(AO38,Setting!B14,AN38:AO38)+SUMIF(AO40,Setting!B14,AN40:AO40)-SUMIF(AO37,Setting!B14,AN37:AO37)-SUMIF(AO39,Setting!B14,AN39:AO39)-SUMIF(AO56:AO125,Setting!B14,AN56:AN125)</f>
        <v>0</v>
      </c>
      <c r="AO29" s="381"/>
      <c r="AP29" s="380">
        <f>AN29+SUMIF(AQ44:AQ53,Setting!B14,AP44:AQ53)+SUMIF(AQ38,Setting!B14,AP38:AQ38)+SUMIF(AQ40,Setting!B14,AP40:AQ40)-SUMIF(AQ37,Setting!B14,AP37:AQ37)-SUMIF(AQ39,Setting!B14,AP39:AQ39)-SUMIF(AQ56:AQ125,Setting!B14,AP56:AP125)</f>
        <v>0</v>
      </c>
      <c r="AQ29" s="381"/>
      <c r="AR29" s="380">
        <f>AP29+SUMIF(AS44:AS53,Setting!B14,AR44:AS53)+SUMIF(AS38,Setting!B14,AR38:AS38)+SUMIF(AS40,Setting!B14,AR40:AS40)-SUMIF(AS37,Setting!B14,AR37:AS37)-SUMIF(AS39,Setting!B14,AR39:AS39)-SUMIF(AS56:AS125,Setting!B14,AR56:AR125)</f>
        <v>0</v>
      </c>
      <c r="AS29" s="381"/>
      <c r="AT29" s="380">
        <f>AR29+SUMIF(AU44:AU53,Setting!B14,AT44:AU53)+SUMIF(AU38,Setting!B14,AT38:AU38)+SUMIF(AU40,Setting!B14,AT40:AU40)-SUMIF(AU37,Setting!B14,AT37:AU37)-SUMIF(AU39,Setting!B14,AT39:AU39)-SUMIF(AU56:AU125,Setting!B14,AT56:AT125)</f>
        <v>0</v>
      </c>
      <c r="AU29" s="381"/>
      <c r="AV29" s="380">
        <f>AT29+SUMIF(AW44:AW53,Setting!B14,AV44:AW53)+SUMIF(AW38,Setting!B14,AV38:AW38)+SUMIF(AW40,Setting!B14,AV40:AW40)-SUMIF(AW37,Setting!B14,AV37:AW37)-SUMIF(AW39,Setting!B14,AV39:AW39)-SUMIF(AW56:AW125,Setting!B14,AV56:AV125)</f>
        <v>0</v>
      </c>
      <c r="AW29" s="381"/>
      <c r="AX29" s="380">
        <f>AV29+SUMIF(AY44:AY53,Setting!B14,AX44:AY53)+SUMIF(AY38,Setting!B14,AX38:AY38)+SUMIF(AY40,Setting!B14,AX40:AY40)-SUMIF(AY37,Setting!B14,AX37:AY37)-SUMIF(AY39,Setting!B14,AX39:AY39)-SUMIF(AY56:AY125,Setting!B14,AX56:AX125)</f>
        <v>0</v>
      </c>
      <c r="AY29" s="381"/>
      <c r="AZ29" s="380">
        <f>AX29+SUMIF(BA44:BA53,Setting!B14,AZ44:BA53)+SUMIF(BA38,Setting!B14,AZ38:BA38)+SUMIF(BA40,Setting!B14,AZ40:BA40)-SUMIF(BA37,Setting!B14,AZ37:BA37)-SUMIF(BA39,Setting!B14,AZ39:BA39)-SUMIF(BA56:BA125,Setting!B14,AZ56:AZ125)</f>
        <v>0</v>
      </c>
      <c r="BA29" s="381"/>
      <c r="BB29" s="380">
        <f>AZ29+SUMIF(BC44:BC53,Setting!B14,BB44:BC53)+SUMIF(BC38,Setting!B14,BB38:BC38)+SUMIF(BC40,Setting!B14,BB40:BC40)-SUMIF(BC37,Setting!B14,BB37:BC37)-SUMIF(BC39,Setting!B14,BB39:BC39)-SUMIF(BC56:BC125,Setting!B14,BB56:BB125)</f>
        <v>0</v>
      </c>
      <c r="BC29" s="381"/>
      <c r="BD29" s="380">
        <f>BB29+SUMIF(BE44:BE53,Setting!B14,BD44:BE53)+SUMIF(BE38,Setting!B14,BD38:BE38)+SUMIF(BE40,Setting!B14,BD40:BE40)-SUMIF(BE37,Setting!B14,BD37:BE37)-SUMIF(BE39,Setting!B14,BD39:BE39)-SUMIF(BE56:BE125,Setting!B14,BD56:BE125)</f>
        <v>0</v>
      </c>
      <c r="BE29" s="381"/>
      <c r="BF29" s="380">
        <f>BD29+SUMIF(BG44:BG53,Setting!B14,BF44:BG53)+SUMIF(BG38,Setting!B14,BF38:BG38)+SUMIF(BG40,Setting!B14,BF40:BG40)-SUMIF(BG37,Setting!B14,BF37:BG37)-SUMIF(BG39,Setting!B14,BF39:BG39)-SUMIF(BG56:BG125,Setting!B14,BF56:BF125)</f>
        <v>0</v>
      </c>
      <c r="BG29" s="381"/>
      <c r="BH29" s="380">
        <f>BF29+SUMIF(BI44:BI53,Setting!B14,BH44:BI53)+SUMIF(BI38,Setting!B14,BH38:BI38)+SUMIF(BI40,Setting!B14,BH40:BI40)-SUMIF(BI37,Setting!B14,BH37:BI37)-SUMIF(BI39,Setting!B14,BH39:BI39)-SUMIF(BI56:BI125,Setting!B14,BH56:BH125)</f>
        <v>0</v>
      </c>
      <c r="BI29" s="381"/>
      <c r="BJ29" s="380">
        <f>BH29+SUMIF(BK44:BK53,Setting!B14,BJ44:BK53)+SUMIF(BK38,Setting!B14,BJ38:BK38)+SUMIF(BK40,Setting!B14,BJ40:BK40)-SUMIF(BK37,Setting!B14,BJ37:BK37)-SUMIF(BK39,Setting!B14,BJ39:BK39)-SUMIF(BK56:BK125,Setting!B14,BJ56:BJ125)</f>
        <v>0</v>
      </c>
      <c r="BK29" s="382"/>
    </row>
    <row r="30" spans="2:65" s="43" customFormat="1" ht="18.75" customHeight="1">
      <c r="B30" s="390"/>
      <c r="C30" s="121">
        <f>Setting!B15</f>
        <v>0</v>
      </c>
      <c r="D30" s="376">
        <f>'3'!BL30+SUMIF(E44:E53,Setting!$B$15,D44:E53)+SUMIF(E38,Setting!$B$15,D38:E38)+SUMIF(E40,Setting!$B$15,D40:E40)-SUMIF(E37,Setting!$B$15,D37:E37)-SUMIF(E39,Setting!$B$15,D39:E39)-SUMIF(E56:E125,Setting!$B$15,D56:D125)</f>
        <v>0</v>
      </c>
      <c r="E30" s="377"/>
      <c r="F30" s="376">
        <f>D30+SUMIF(G44:G53,Setting!B15,F44:G53)+SUMIF(G38,Setting!B15,F38:G38)+SUMIF(G40,Setting!B15,F40:G40)-SUMIF(G37,Setting!B15,F37:G37)-SUMIF(G39,Setting!B15,F39:G39)-SUMIF(G56:G125,Setting!B15,F56:F125)</f>
        <v>0</v>
      </c>
      <c r="G30" s="377"/>
      <c r="H30" s="376">
        <f>F30+SUMIF(I44:I53,Setting!B15,H44:I53)+SUMIF(I38,Setting!B15,H38:I38)+SUMIF(I40,Setting!B15,H40:I40)-SUMIF(I37,Setting!B15,H37:I37)-SUMIF(I39,Setting!B15,H39:I39)-SUMIF(I56:I125,Setting!B15,H56:H125)</f>
        <v>0</v>
      </c>
      <c r="I30" s="377"/>
      <c r="J30" s="376">
        <f>H30+SUMIF(K44:K53,Setting!B15,J44:K53)+SUMIF(K38,Setting!B15,J38:K38)+SUMIF(K40,Setting!B15,J40:K40)-SUMIF(K37,Setting!B15,J37:K37)-SUMIF(K39,Setting!B15,J39:K39)-SUMIF(K56:K125,Setting!B15,J56:J125)</f>
        <v>0</v>
      </c>
      <c r="K30" s="377"/>
      <c r="L30" s="376">
        <f>J30+SUMIF(M44:M53,Setting!B15,L44:M53)+SUMIF(M38,Setting!B15,L38:M38)+SUMIF(M40,Setting!B15,L40:M40)-SUMIF(M37,Setting!B15,L37:M37)-SUMIF(M39,Setting!B15,L39:M39)-SUMIF(M56:M125,Setting!B15,L56:L125)</f>
        <v>0</v>
      </c>
      <c r="M30" s="377"/>
      <c r="N30" s="376">
        <f>L30+SUMIF(O44:O53,Setting!B15,N44:O53)+SUMIF(O38,Setting!B15,N38:O38)+SUMIF(O40,Setting!B15,N40:O40)-SUMIF(O37,Setting!B15,N37:O37)-SUMIF(O39,Setting!B15,N39:O39)-SUMIF(O56:O125,Setting!B15,N56:N125)</f>
        <v>0</v>
      </c>
      <c r="O30" s="377"/>
      <c r="P30" s="376">
        <f>N30+SUMIF(Q44:Q53,Setting!B15,P44:Q53)+SUMIF(Q38,Setting!B15,P38:Q38)+SUMIF(Q40,Setting!B15,P40:Q40)-SUMIF(Q37,Setting!B15,P37:Q37)-SUMIF(Q39,Setting!B15,P39:Q39)-SUMIF(Q56:Q125,Setting!B15,P56:P125)</f>
        <v>0</v>
      </c>
      <c r="Q30" s="377"/>
      <c r="R30" s="376">
        <f>P30+SUMIF(S44:S53,Setting!B15,R44:S53)+SUMIF(S38,Setting!B15,R38:S38)+SUMIF(S40,Setting!B15,R40:S40)-SUMIF(S37,Setting!B15,R37:S37)-SUMIF(S39,Setting!B15,R39:S39)-SUMIF(S56:S125,Setting!B15,R56:R125)</f>
        <v>0</v>
      </c>
      <c r="S30" s="377"/>
      <c r="T30" s="376">
        <f>R30+SUMIF(U44:U53,Setting!B15,T44:U53)+SUMIF(U38,Setting!B15,T38:U38)+SUMIF(U40,Setting!B15,T40:U40)-SUMIF(U37,Setting!B15,T37:U37)-SUMIF(U39,Setting!B15,T39:U39)-SUMIF(U56:U125,Setting!B15,T56:T125)</f>
        <v>0</v>
      </c>
      <c r="U30" s="377"/>
      <c r="V30" s="376">
        <f>T30+SUMIF(W44:W53,Setting!B15,V44:W53)+SUMIF(W38,Setting!B15,V38:W38)+SUMIF(W40,Setting!B15,V40:W40)-SUMIF(W37,Setting!B15,V37:W37)-SUMIF(W39,Setting!B15,V39:W39)-SUMIF(W56:W125,Setting!B15,V56:V125)</f>
        <v>0</v>
      </c>
      <c r="W30" s="377"/>
      <c r="X30" s="376">
        <f>V30+SUMIF(Y44:Y53,Setting!B15,X44:Y53)+SUMIF(Y38,Setting!B15,X38:Y38)+SUMIF(Y40,Setting!B15,X40:Y40)-SUMIF(Y37,Setting!B15,X37:Y37)-SUMIF(Y39,Setting!B15,X39:Y39)-SUMIF(Y56:Y125,Setting!B15,X56:X125)</f>
        <v>0</v>
      </c>
      <c r="Y30" s="377"/>
      <c r="Z30" s="376">
        <f>X30+SUMIF(AA44:AA53,Setting!B15,Z44:AA53)+SUMIF(AA38,Setting!B15,Z38:AA38)+SUMIF(AA40,Setting!B15,Z40:AA40)-SUMIF(AA37,Setting!B15,Z37:AA37)-SUMIF(AA39,Setting!B15,Z39:AA39)-SUMIF(AA56:AA125,Setting!B15,Z56:Z125)</f>
        <v>0</v>
      </c>
      <c r="AA30" s="377"/>
      <c r="AB30" s="376">
        <f>Z30+SUMIF(AC44:AC53,Setting!B15,AB44:AC53)+SUMIF(AC38,Setting!B15,AB38:AC38)+SUMIF(AC40,Setting!B15,AB40:AC40)-SUMIF(AC37,Setting!B15,AB37:AC37)-SUMIF(AC39,Setting!B15,AB39:AC39)-SUMIF(AC56:AC125,Setting!B15,AB56:AB125)</f>
        <v>0</v>
      </c>
      <c r="AC30" s="377"/>
      <c r="AD30" s="376">
        <f>AB30+SUMIF(AE44:AE53,Setting!B15,AD44:AE53)+SUMIF(AE38,Setting!B15,AD38:AE38)+SUMIF(AE40,Setting!B15,AD40:AE40)-SUMIF(AE37,Setting!B15,AD37:AE37)-SUMIF(AE39,Setting!B15,AD39:AE39)-SUMIF(AE56:AE125,Setting!B15,AD56:AE125)</f>
        <v>0</v>
      </c>
      <c r="AE30" s="377"/>
      <c r="AF30" s="376">
        <f>AD30+SUMIF(AG44:AG53,Setting!B15,AF44:AG53)+SUMIF(AG38,Setting!B15,AF38:AG38)+SUMIF(AG40,Setting!B15,AF40:AG40)-SUMIF(AG37,Setting!B15,AF37:AG37)-SUMIF(AG39,Setting!B15,AF39:AG39)-SUMIF(AG56:AG125,Setting!B15,AF56:AF125)</f>
        <v>0</v>
      </c>
      <c r="AG30" s="377"/>
      <c r="AH30" s="376">
        <f>AF30+SUMIF(AI44:AI53,Setting!B15,AH44:AI53)+SUMIF(AI38,Setting!B15,AH38:AI38)+SUMIF(AI40,Setting!B15,AH40:AI40)-SUMIF(AI37,Setting!B15,AH37:AI37)-SUMIF(AI39,Setting!B15,AH39:AI39)-SUMIF(AI56:AI125,Setting!B15,AH56:AH125)</f>
        <v>0</v>
      </c>
      <c r="AI30" s="377"/>
      <c r="AJ30" s="376">
        <f>AH30+SUMIF(AK44:AK53,Setting!B15,AJ44:AK53)+SUMIF(AK38,Setting!B15,AJ38:AK38)+SUMIF(AK40,Setting!B15,AJ40:AK40)-SUMIF(AK37,Setting!B15,AJ37:AK37)-SUMIF(AK39,Setting!B15,AJ39:AK39)-SUMIF(AK56:AK125,Setting!B15,AJ56:AJ125)</f>
        <v>0</v>
      </c>
      <c r="AK30" s="377"/>
      <c r="AL30" s="376">
        <f>AJ30+SUMIF(AM44:AM53,Setting!B15,AL44:AM53)+SUMIF(AM38,Setting!B15,AL38:AM38)+SUMIF(AM40,Setting!B15,AL40:AM40)-SUMIF(AM37,Setting!B15,AL37:AM37)-SUMIF(AM39,Setting!B15,AL39:AM39)-SUMIF(AM56:AM125,Setting!B15,AL56:AL125)</f>
        <v>0</v>
      </c>
      <c r="AM30" s="377"/>
      <c r="AN30" s="376">
        <f>AL30+SUMIF(AO44:AO53,Setting!B15,AN44:AO53)+SUMIF(AO38,Setting!B15,AN38:AO38)+SUMIF(AO40,Setting!B15,AN40:AO40)-SUMIF(AO37,Setting!B15,AN37:AO37)-SUMIF(AO39,Setting!B15,AN39:AO39)-SUMIF(AO56:AO125,Setting!B15,AN56:AN125)</f>
        <v>0</v>
      </c>
      <c r="AO30" s="377"/>
      <c r="AP30" s="376">
        <f>AN30+SUMIF(AQ44:AQ53,Setting!B15,AP44:AQ53)+SUMIF(AQ38,Setting!B15,AP38:AQ38)+SUMIF(AQ40,Setting!B15,AP40:AQ40)-SUMIF(AQ37,Setting!B15,AP37:AQ37)-SUMIF(AQ39,Setting!B15,AP39:AQ39)-SUMIF(AQ56:AQ125,Setting!B15,AP56:AP125)</f>
        <v>0</v>
      </c>
      <c r="AQ30" s="377"/>
      <c r="AR30" s="376">
        <f>AP30+SUMIF(AS44:AS53,Setting!B15,AR44:AS53)+SUMIF(AS38,Setting!B15,AR38:AS38)+SUMIF(AS40,Setting!V15,AR40:AS40)-SUMIF(AS37,Setting!B15,AR37:AS37)-SUMIF(AS39,Setting!B15,AR39:AS39)-SUMIF(AS56:AS125,Setting!B15,AR56:AR125)</f>
        <v>0</v>
      </c>
      <c r="AS30" s="377"/>
      <c r="AT30" s="376">
        <f>AR30+SUMIF(AU44:AU53,Setting!B15,AT44:AU53)+SUMIF(AU38,Setting!B15,AT38:AU38)+SUMIF(AU40,Setting!B15,AT40:AU40)-SUMIF(AU37,Setting!B15,AT37:AU37)-SUMIF(AU39,Setting!B15,AT39:AU39)-SUMIF(AU56:AU125,Setting!B15,AT56:AT125)</f>
        <v>0</v>
      </c>
      <c r="AU30" s="377"/>
      <c r="AV30" s="376">
        <f>AT30+SUMIF(AW44:AW53,Setting!B15,AV44:AW53)+SUMIF(AW38,Setting!B15,AV38:AW38)+SUMIF(AW40,Setting!B15,AV40:AW40)-SUMIF(AW37,Setting!B15,AV37:AW37)-SUMIF(AW39,Setting!B15,AV39:AW39)-SUMIF(AW56:AW125,Setting!B15,AV56:AV125)</f>
        <v>0</v>
      </c>
      <c r="AW30" s="377"/>
      <c r="AX30" s="376">
        <f>AV30+SUMIF(AY44:AY53,Setting!B15,AX44:AY53)+SUMIF(AY38,Setting!B15,AX38:AY38)+SUMIF(AY40,Setting!B15,AX40:AY40)-SUMIF(AY37,Setting!B15,AX37:AY37)-SUMIF(AY39,Setting!B15,AX39:AY39)-SUMIF(AY56:AY125,Setting!B15,AX56:AX125)</f>
        <v>0</v>
      </c>
      <c r="AY30" s="377"/>
      <c r="AZ30" s="376">
        <f>AX30+SUMIF(BA44:BA53,Setting!B15,AZ44:BA53)+SUMIF(BA38,Setting!B15,AZ38:BA38)+SUMIF(BA40,Setting!B15,AZ40:BA40)-SUMIF(BA37,Setting!B15,AZ37:BA37)-SUMIF(BA39,Setting!B15,AZ39:BA39)-SUMIF(BA56:BA125,Setting!B15,AZ56:AZ125)</f>
        <v>0</v>
      </c>
      <c r="BA30" s="377"/>
      <c r="BB30" s="376">
        <f>AZ30+SUMIF(BC44:BC53,Setting!B15,BB44:BC53)+SUMIF(BC38,Setting!B15,BB38:BC38)+SUMIF(BC40,Setting!B15,BB40:BC40)-SUMIF(BC37,Setting!B15,BB37:BC37)-SUMIF(BC39,Setting!B15,BB39:BC39)-SUMIF(BC56:BC125,Setting!B15,BB56:BB125)</f>
        <v>0</v>
      </c>
      <c r="BC30" s="377"/>
      <c r="BD30" s="376">
        <f>BB30+SUMIF(BE44:BE53,Setting!B15,BD44:BE53)+SUMIF(BE38,Setting!B15,BD38:BE38)+SUMIF(BE40,Setting!B15,BD40:BE40)-SUMIF(BE37,Setting!B15,BD37:BE37)-SUMIF(BE39,Setting!B15,BD39:BE39)-SUMIF(BE56:BE125,Setting!B15,BD56:BE125)</f>
        <v>0</v>
      </c>
      <c r="BE30" s="377"/>
      <c r="BF30" s="376">
        <f>BD30+SUMIF(BG44:BG53,Setting!B15,BF44:BG53)+SUMIF(BG38,Setting!B15,BF38:BG38)+SUMIF(BG40,Setting!B15,BF40:BG40)-SUMIF(BG37,Setting!B15,BF37:BG37)-SUMIF(BG39,Setting!B15,BF39:BG39)-SUMIF(BG56:BG125,Setting!B15,BF56:BF125)</f>
        <v>0</v>
      </c>
      <c r="BG30" s="377"/>
      <c r="BH30" s="376">
        <f>BF30+SUMIF(BI44:BI53,Setting!B15,BH44:BI53)+SUMIF(BI38,Setting!B15,BH38:BI38)+SUMIF(BI40,Setting!B15,BH40:BI40)-SUMIF(BI37,Setting!B15,BH37:BI37)-SUMIF(BI39,Setting!B15,BH39:BI39)-SUMIF(BI56:BI125,Setting!B15,BH56:BH125)</f>
        <v>0</v>
      </c>
      <c r="BI30" s="377"/>
      <c r="BJ30" s="376">
        <f>BH30+SUMIF(BK44:BK53,Setting!B15,BJ44:BK53)+SUMIF(BK38,Setting!B15,BJ38:BK38)+SUMIF(BK40,Setting!B15,BJ40:BK40)-SUMIF(BK37,Setting!B15,BJ37:BK37)-SUMIF(BK39,Setting!B15,BJ39:BK39)-SUMIF(BK56:BK125,Setting!B15,BJ56:BJ125)</f>
        <v>0</v>
      </c>
      <c r="BK30" s="378"/>
    </row>
    <row r="31" spans="2:65" s="43" customFormat="1" ht="18.75" customHeight="1">
      <c r="B31" s="390"/>
      <c r="C31" s="71">
        <f>Setting!B16</f>
        <v>0</v>
      </c>
      <c r="D31" s="380">
        <f>'3'!BL31+SUMIF(E44:E53,Setting!$B$16,D44:E53)+SUMIF(E38,Setting!$B$16,D38:E38)+SUMIF(E40,Setting!$B$16,D40:E40)-SUMIF(E37,Setting!$B$16,D37:E37)-SUMIF(E39,Setting!$B$16,D39:E39)-SUMIF(E56:E125,Setting!$B$16,D56:D125)</f>
        <v>0</v>
      </c>
      <c r="E31" s="381"/>
      <c r="F31" s="380">
        <f>D31+SUMIF(G44:G53,Setting!B16,F44:G53)+SUMIF(G38,Setting!B16,F38:G38)+SUMIF(G40,Setting!B16,F40:G40)-SUMIF(G37,Setting!B16,F37:G37)-SUMIF(G39,Setting!B16,F39:G39)-SUMIF(G56:G125,Setting!B16,F56:F125)</f>
        <v>0</v>
      </c>
      <c r="G31" s="381"/>
      <c r="H31" s="380">
        <f>F31+SUMIF(I44:I53,Setting!B16,H44:I53)+SUMIF(I38,Setting!B16,H38:I38)+SUMIF(I40,Setting!B16,H40:I40)-SUMIF(I37,Setting!B16,H37:I37)-SUMIF(I39,Setting!B16,H39:I39)-SUMIF(I56:I125,Setting!B16,H56:H125)</f>
        <v>0</v>
      </c>
      <c r="I31" s="381"/>
      <c r="J31" s="380">
        <f>H31+SUMIF(K44:K53,Setting!B16,J44:K53)+SUMIF(K38,Setting!B16,J38:K38)+SUMIF(K40,Setting!B16,J40:K40)-SUMIF(K37,Setting!B16,J37:K37)-SUMIF(K39,Setting!B16,J39:K39)-SUMIF(K56:K125,Setting!B16,J56:J125)</f>
        <v>0</v>
      </c>
      <c r="K31" s="381"/>
      <c r="L31" s="380">
        <f>J31+SUMIF(M44:M53,Setting!B16,L44:M53)+SUMIF(M38,Setting!B16,L38:M38)+SUMIF(M40,Setting!B16,L40:M40)-SUMIF(M37,Setting!B16,L37:M37)-SUMIF(M39,Setting!B16,L39:M39)-SUMIF(M56:M125,Setting!B16,L56:L125)</f>
        <v>0</v>
      </c>
      <c r="M31" s="381"/>
      <c r="N31" s="380">
        <f>L31+SUMIF(O44:O53,Setting!B16,N44:O53)+SUMIF(O38,Setting!B16,N38:O38)+SUMIF(O40,Setting!B16,N40:O40)-SUMIF(O37,Setting!B16,N37:O37)-SUMIF(O39,Setting!B16,N39:O39)-SUMIF(O56:O125,Setting!B16,N56:N125)</f>
        <v>0</v>
      </c>
      <c r="O31" s="381"/>
      <c r="P31" s="380">
        <f>N31+SUMIF(Q44:Q53,Setting!B16,P44:Q53)+SUMIF(Q38,Setting!B16,P38:Q38)+SUMIF(Q40,Setting!B16,P40:Q40)-SUMIF(Q37,Setting!B16,P37:Q37)-SUMIF(Q39,Setting!B16,P39:Q39)-SUMIF(Q56:Q125,Setting!B16,P56:P125)</f>
        <v>0</v>
      </c>
      <c r="Q31" s="381"/>
      <c r="R31" s="380">
        <f>P31+SUMIF(S44:S53,Setting!B16,R44:S53)+SUMIF(S38,Setting!B16,R38:S38)+SUMIF(S40,Setting!B16,R40:S40)-SUMIF(S37,Setting!B16,R37:S37)-SUMIF(S39,Setting!B16,R39:S39)-SUMIF(S56:S125,Setting!B16,R56:R125)</f>
        <v>0</v>
      </c>
      <c r="S31" s="381"/>
      <c r="T31" s="380">
        <f>R31+SUMIF(U44:U53,Setting!B16,T44:U53)+SUMIF(U38,Setting!B16,T38:U38)+SUMIF(U40,Setting!B16,T40:U40)-SUMIF(U37,Setting!B16,T37:U37)-SUMIF(U39,Setting!B16,T39:U39)-SUMIF(U56:U125,Setting!B16,T56:T125)</f>
        <v>0</v>
      </c>
      <c r="U31" s="381"/>
      <c r="V31" s="380">
        <f>T31+SUMIF(W44:W53,Setting!B16,V44:W53)+SUMIF(W38,Setting!B16,V38:W38)+SUMIF(W40,Setting!B16,V40:W40)-SUMIF(W37,Setting!B16,V37:W37)-SUMIF(W39,Setting!B16,V39:W39)-SUMIF(W56:W125,Setting!B16,V56:V125)</f>
        <v>0</v>
      </c>
      <c r="W31" s="381"/>
      <c r="X31" s="380">
        <f>V31+SUMIF(Y44:Y53,Setting!B16,X44:Y53)+SUMIF(Y38,Setting!B16,X38:Y38)+SUMIF(Y40,Setting!B16,X40:Y40)-SUMIF(Y37,Setting!B16,X37:Y37)-SUMIF(Y39,Setting!B16,X39:Y39)-SUMIF(Y56:Y125,Setting!B16,X56:X125)</f>
        <v>0</v>
      </c>
      <c r="Y31" s="381"/>
      <c r="Z31" s="380">
        <f>X31+SUMIF(AA44:AA53,Setting!B16,Z44:AA53)+SUMIF(AA38,Setting!B16,Z38:AA38)+SUMIF(AA40,Setting!B16,Z40:AA40)-SUMIF(AA37,Setting!B16,Z37:AA37)-SUMIF(AA39,Setting!B16,Z39:AA39)-SUMIF(AA56:AA125,Setting!B16,Z56:Z125)</f>
        <v>0</v>
      </c>
      <c r="AA31" s="381"/>
      <c r="AB31" s="380">
        <f>Z31+SUMIF(AC44:AC53,Setting!B16,AB44:AC53)+SUMIF(AC38,Setting!B16,AB38:AC38)+SUMIF(AC40,Setting!B16,AB40:AC40)-SUMIF(AC37,Setting!B16,AB37:AC37)-SUMIF(AC39,Setting!B16,AB39:AC39)-SUMIF(AC56:AC125,Setting!B16,AB56:AB125)</f>
        <v>0</v>
      </c>
      <c r="AC31" s="381"/>
      <c r="AD31" s="380">
        <f>AB31+SUMIF(AE44:AE53,Setting!B16,AD44:AE53)+SUMIF(AE38,Setting!B16,AD38:AE38)+SUMIF(AE40,Setting!B16,AD40:AE40)-SUMIF(AE37,Setting!B16,AD37:AE37)-SUMIF(AE39,Setting!B16,AD39:AE39)-SUMIF(AE56:AE125,Setting!B16,AD56:AE125)</f>
        <v>0</v>
      </c>
      <c r="AE31" s="381"/>
      <c r="AF31" s="380">
        <f>AD31+SUMIF(AG44:AG53,Setting!B16,AF44:AG53)+SUMIF(AG38,Setting!B16,AF38:AG38)+SUMIF(AG40,Setting!B16,AF40:AG40)-SUMIF(AG37,Setting!B16,AF37:AG37)-SUMIF(AG39,Setting!B16,AF39:AG39)-SUMIF(AG56:AG125,Setting!B16,AF56:AF125)</f>
        <v>0</v>
      </c>
      <c r="AG31" s="381"/>
      <c r="AH31" s="380">
        <f>AF31+SUMIF(AI44:AI53,Setting!B16,AH44:AI53)+SUMIF(AI38,Setting!B16,AH38:AI38)+SUMIF(AI40,Setting!B16,AH40:AI40)-SUMIF(AI37,Setting!B16,AH37:AI37)-SUMIF(AI39,Setting!B16,AH39:AI39)-SUMIF(AI56:AI125,Setting!B16,AH56:AH125)</f>
        <v>0</v>
      </c>
      <c r="AI31" s="381"/>
      <c r="AJ31" s="380">
        <f>AH31+SUMIF(AK44:AK53,Setting!B16,AJ44:AK53)+SUMIF(AK38,Setting!B16,AJ38:AK38)+SUMIF(AK40,Setting!B16,AJ40:AK40)-SUMIF(AK37,Setting!B16,AJ37:AK37)-SUMIF(AK39,Setting!B16,AJ39:AK39)-SUMIF(AK56:AK125,Setting!B16,AJ56:AJ125)</f>
        <v>0</v>
      </c>
      <c r="AK31" s="381"/>
      <c r="AL31" s="380">
        <f>AJ31+SUMIF(AM44:AM53,Setting!B16,AL44:AM53)+SUMIF(AM38,Setting!B16,AL38:AM38)+SUMIF(AM40,Setting!B16,AL40:AM40)-SUMIF(AM37,Setting!B16,AL37:AM37)-SUMIF(AM39,Setting!B16,AL39:AM39)-SUMIF(AM56:AM125,Setting!B16,AL56:AL125)</f>
        <v>0</v>
      </c>
      <c r="AM31" s="381"/>
      <c r="AN31" s="380">
        <f>AL31+SUMIF(AO44:AO53,Setting!B16,AN44:AO53)+SUMIF(AO38,Setting!B16,AN38:AO38)+SUMIF(AO40,Setting!B16,AN40:AO40)-SUMIF(AO37,Setting!B16,AN37:AO37)-SUMIF(AO39,Setting!B16,AN39:AO39)-SUMIF(AO56:AO125,Setting!B16,AN56:AN125)</f>
        <v>0</v>
      </c>
      <c r="AO31" s="381"/>
      <c r="AP31" s="380">
        <f>AN31+SUMIF(AQ44:AQ53,Setting!B16,AP44:AQ53)+SUMIF(AQ38,Setting!B16,AP38:AQ38)+SUMIF(AQ40,Setting!B16,AP40:AQ40)-SUMIF(AQ37,Setting!B16,AP37:AQ37)-SUMIF(AQ39,Setting!B16,AP39:AQ39)-SUMIF(AQ56:AQ125,Setting!B16,AP56:AP125)</f>
        <v>0</v>
      </c>
      <c r="AQ31" s="381"/>
      <c r="AR31" s="380">
        <f>AP31+SUMIF(AS44:AS53,Setting!B16,AR44:AS53)+SUMIF(AS38,Setting!B16,AR38:AS38)+SUMIF(AS40,Setting!B16,AR40:AS40)-SUMIF(AS37,Setting!B16,AR37:AS37)-SUMIF(AS39,Setting!B16,AR39:AS39)-SUMIF(AS56:AS125,Setting!B16,AR56:AR125)</f>
        <v>0</v>
      </c>
      <c r="AS31" s="381"/>
      <c r="AT31" s="380">
        <f>AR31+SUMIF(AU44:AU53,Setting!B16,AT44:AU53)+SUMIF(AU38,Setting!B16,AT38:AU38)+SUMIF(AU40,Setting!B16,AT40:AU40)-SUMIF(AU37,Setting!B16,AT37:AU37)-SUMIF(AU39,Setting!B16,AT39:AU39)-SUMIF(AU56:AU125,Setting!B16,AT56:AT125)</f>
        <v>0</v>
      </c>
      <c r="AU31" s="381"/>
      <c r="AV31" s="380">
        <f>AT31+SUMIF(AW44:AW53,Setting!B16,AV44:AW53)+SUMIF(AW38,Setting!B16,AV38:AW38)+SUMIF(AW40,Setting!B16,AV40:AW40)-SUMIF(AW37,Setting!B16,AV37:AW37)-SUMIF(AW39,Setting!B16,AV39:AW39)-SUMIF(AW56:AW125,Setting!B16,AV56:AV125)</f>
        <v>0</v>
      </c>
      <c r="AW31" s="381"/>
      <c r="AX31" s="380">
        <f>AV31+SUMIF(AY44:AY53,Setting!B16,AX44:AY53)+SUMIF(AY38,Setting!B16,AX38:AY38)+SUMIF(AY40,Setting!B16,AX40:AY40)-SUMIF(AY37,Setting!B16,AX37:AY37)-SUMIF(AY39,Setting!B16,AX39:AY39)-SUMIF(AY56:AY125,Setting!B16,AX56:AX125)</f>
        <v>0</v>
      </c>
      <c r="AY31" s="381"/>
      <c r="AZ31" s="380">
        <f>AX31+SUMIF(BA44:BA53,Setting!B16,AZ44:BA53)+SUMIF(BA38,Setting!B16,AZ38:BA38)+SUMIF(BA40,Setting!B16,AZ40:BA40)-SUMIF(BA37,Setting!B16,AZ37:BA37)-SUMIF(BA39,Setting!B16,AZ39:BA39)-SUMIF(BA56:BA125,Setting!B16,AZ56:AZ125)</f>
        <v>0</v>
      </c>
      <c r="BA31" s="381"/>
      <c r="BB31" s="380">
        <f>AZ31+SUMIF(BC44:BC53,Setting!B16,BB44:BC53)+SUMIF(BC38,Setting!B16,BB38:BC38)+SUMIF(BC40,Setting!B16,BB40:BC40)-SUMIF(BC37,Setting!B16,BB37:BC37)-SUMIF(BC39,Setting!B16,BB39:BC39)-SUMIF(BC56:BC125,Setting!B16,BB56:BB125)</f>
        <v>0</v>
      </c>
      <c r="BC31" s="381"/>
      <c r="BD31" s="380">
        <f>BB31+SUMIF(BE44:BE53,Setting!B16,BD44:BE53)+SUMIF(BE38,Setting!B16,BD38:BE38)+SUMIF(BE40,Setting!B16,BD40:BE40)-SUMIF(BE37,Setting!B16,BD37:BE37)-SUMIF(BE39,Setting!B16,BD39:BE39)-SUMIF(BE56:BE125,Setting!B16,BD56:BE125)</f>
        <v>0</v>
      </c>
      <c r="BE31" s="381"/>
      <c r="BF31" s="380">
        <f>BD31+SUMIF(BG44:BG53,Setting!B16,BF44:BG53)+SUMIF(BG38,Setting!B16,BF38:BG38)+SUMIF(BG40,Setting!B16,BF40:BG40)-SUMIF(BG37,Setting!B16,BF37:BG37)-SUMIF(BG39,Setting!B16,BF39:BG39)-SUMIF(BG56:BG125,Setting!B16,BF56:BF125)</f>
        <v>0</v>
      </c>
      <c r="BG31" s="381"/>
      <c r="BH31" s="380">
        <f>BF31+SUMIF(BI44:BI53,Setting!B16,BH44:BI53)+SUMIF(BI38,Setting!B16,BH38:BI38)+SUMIF(BI40,Setting!B16,BH40:BI40)-SUMIF(BI37,Setting!B16,BH37:BI37)-SUMIF(BI39,Setting!B16,BH39:BI39)-SUMIF(BI56:BI125,Setting!B16,BH56:BH125)</f>
        <v>0</v>
      </c>
      <c r="BI31" s="381"/>
      <c r="BJ31" s="380">
        <f>BH31+SUMIF(BK44:BK53,Setting!B16,BJ44:BK53)+SUMIF(BK38,Setting!B16,BJ38:BK38)+SUMIF(BK40,Setting!B16,BJ40:BK40)-SUMIF(BK37,Setting!B16,BJ37:BK37)-SUMIF(BK39,Setting!B16,BJ39:BK39)-SUMIF(BK56:BK125,Setting!B16,BJ56:BJ125)</f>
        <v>0</v>
      </c>
      <c r="BK31" s="382"/>
    </row>
    <row r="32" spans="2:65" s="43" customFormat="1" ht="18.75" customHeight="1">
      <c r="B32" s="390"/>
      <c r="C32" s="121">
        <f>Setting!B17</f>
        <v>0</v>
      </c>
      <c r="D32" s="376">
        <f>'3'!BL32+SUMIF(E44:E53,Setting!$B$17,D44:E53)+SUMIF(E38,Setting!$B$17,D38:E38)+SUMIF(E40,Setting!$B$17,D40:E40)-SUMIF(E37,Setting!$B$17,D37:E37)-SUMIF(E39,Setting!$B$17,D39:E39)-SUMIF(E56:E125,Setting!$B$17,D56:D125)</f>
        <v>0</v>
      </c>
      <c r="E32" s="377"/>
      <c r="F32" s="376">
        <f>D32+SUMIF(G44:G53,Setting!B17,F44:G53)+SUMIF(G38,Setting!B17,F38:G38)+SUMIF(G40,Setting!B17,F40:G40)-SUMIF(G37,Setting!B17,F37:G37)-SUMIF(G39,Setting!B17,F39:G39)-SUMIF(G56:G125,Setting!B17,F56:F125)</f>
        <v>0</v>
      </c>
      <c r="G32" s="377"/>
      <c r="H32" s="376">
        <f>F32+SUMIF(I44:I53,Setting!B17,H44:I53)+SUMIF(I38,Setting!B17,H38:I38)+SUMIF(I40,Setting!B17,H40:I40)-SUMIF(I37,Setting!B17,H37:I37)-SUMIF(I39,Setting!B17,H39:I39)-SUMIF(I56:I125,Setting!B17,H56:H125)</f>
        <v>0</v>
      </c>
      <c r="I32" s="377"/>
      <c r="J32" s="376">
        <f>H32+SUMIF(K44:K53,Setting!B17,J44:K53)+SUMIF(K38,Setting!B17,J38:K38)+SUMIF(K40,Setting!B17,J40:K40)-SUMIF(K37,Setting!B17,J37:K37)-SUMIF(K39,Setting!B17,J39:K39)-SUMIF(K56:K125,Setting!B17,J56:J125)</f>
        <v>0</v>
      </c>
      <c r="K32" s="377"/>
      <c r="L32" s="376">
        <f>J32+SUMIF(M44:M53,Setting!B17,L44:M53)+SUMIF(M38,Setting!B17,L38:M38)+SUMIF(M40,Setting!B17,L40:M40)-SUMIF(M37,Setting!B17,L37:M37)-SUMIF(M39,Setting!B17,L39:M39)-SUMIF(M56:M125,Setting!B17,L56:L125)</f>
        <v>0</v>
      </c>
      <c r="M32" s="377"/>
      <c r="N32" s="376">
        <f>L32+SUMIF(O44:O53,Setting!B17,N44:O53)+SUMIF(O38,Setting!B17,N38:O38)+SUMIF(O40,Setting!B17,N40:O40)-SUMIF(O37,Setting!B17,N37:O37)-SUMIF(O39,Setting!B17,N39:O39)-SUMIF(O56:O125,Setting!B17,N56:N125)</f>
        <v>0</v>
      </c>
      <c r="O32" s="377"/>
      <c r="P32" s="376">
        <f>N32+SUMIF(Q44:Q53,Setting!B17,P44:Q53)+SUMIF(Q38,Setting!B17,P38:Q38)+SUMIF(Q40,Setting!B17,P40:Q40)-SUMIF(Q37,Setting!B17,P37:Q37)-SUMIF(Q39,Setting!B17,P39:Q39)-SUMIF(Q56:Q125,Setting!B17,P56:P125)</f>
        <v>0</v>
      </c>
      <c r="Q32" s="377"/>
      <c r="R32" s="376">
        <f>P32+SUMIF(S44:S53,Setting!B17,R44:S53)+SUMIF(S38,Setting!B17,R38:S38)+SUMIF(S40,Setting!B17,R40:S40)-SUMIF(S37,Setting!B17,R37:S37)-SUMIF(S39,Setting!B17,R39:S39)-SUMIF(S56:S125,Setting!B17,R56:R125)</f>
        <v>0</v>
      </c>
      <c r="S32" s="377"/>
      <c r="T32" s="376">
        <f>R32+SUMIF(U44:U53,Setting!B17,T44:U53)+SUMIF(U38,Setting!B17,T38:U38)+SUMIF(U40,Setting!B17,T40:U40)-SUMIF(U37,Setting!B17,T37:U37)-SUMIF(U39,Setting!B17,T39:U39)-SUMIF(U56:U125,Setting!B17,T56:T125)</f>
        <v>0</v>
      </c>
      <c r="U32" s="377"/>
      <c r="V32" s="376">
        <f>T32+SUMIF(W44:W53,Setting!B17,V44:W53)+SUMIF(W38,Setting!B17,V38:W38)+SUMIF(W40,Setting!B17,V40:W40)-SUMIF(W37,Setting!B17,V37:W37)-SUMIF(W39,Setting!B17,V39:W39)-SUMIF(W56:W125,Setting!B17,V56:V125)</f>
        <v>0</v>
      </c>
      <c r="W32" s="377"/>
      <c r="X32" s="376">
        <f>V32+SUMIF(Y44:Y53,Setting!B17,X44:Y53)+SUMIF(Y38,Setting!B17,X38:Y38)+SUMIF(Y40,Setting!B17,X40:Y40)-SUMIF(Y37,Setting!B17,X37:Y37)-SUMIF(Y39,Setting!B17,X39:Y39)-SUMIF(Y56:Y125,Setting!B17,X56:X125)</f>
        <v>0</v>
      </c>
      <c r="Y32" s="377"/>
      <c r="Z32" s="376">
        <f>X32+SUMIF(AA44:AA53,Setting!B17,Z44:AA53)+SUMIF(AA38,Setting!B17,Z38:AA38)+SUMIF(AA40,Setting!B17,Z40:AA40)-SUMIF(AA37,Setting!B17,Z37:AA37)-SUMIF(AA39,Setting!B17,Z39:AA39)-SUMIF(AA56:AA125,Setting!B17,Z56:Z125)</f>
        <v>0</v>
      </c>
      <c r="AA32" s="377"/>
      <c r="AB32" s="376">
        <f>Z32+SUMIF(AC44:AC53,Setting!B17,AB44:AC53)+SUMIF(AC38,Setting!B17,AB38:AC38)+SUMIF(AC40,Setting!B17,AB40:AC40)-SUMIF(AC37,Setting!B17,AB37:AC37)-SUMIF(AC39,Setting!B17,AB39:AC39)-SUMIF(AC56:AC125,Setting!B17,AB56:AB125)</f>
        <v>0</v>
      </c>
      <c r="AC32" s="377"/>
      <c r="AD32" s="376">
        <f>AB32+SUMIF(AE44:AE53,Setting!B17,AD44:AE53)+SUMIF(AE38,Setting!B17,AD38:AE38)+SUMIF(AE40,Setting!B17,AD40:AE40)-SUMIF(AE37,Setting!B17,AD37:AE37)-SUMIF(AE39,Setting!B17,AD39:AE39)-SUMIF(AE56:AE125,Setting!B17,AD56:AE125)</f>
        <v>0</v>
      </c>
      <c r="AE32" s="377"/>
      <c r="AF32" s="376">
        <f>AD32+SUMIF(AG44:AG53,Setting!B17,AF44:AG53)+SUMIF(AG38,Setting!B17,AF38:AG38)+SUMIF(AG40,Setting!B17,AF40:AG40)-SUMIF(AG37,Setting!B17,AF37:AG37)-SUMIF(AG39,Setting!B17,AF39:AG39)-SUMIF(AG56:AG125,Setting!B17,AF56:AF125)</f>
        <v>0</v>
      </c>
      <c r="AG32" s="377"/>
      <c r="AH32" s="376">
        <f>AF32+SUMIF(AI44:AI53,Setting!B17,AH44:AI53)+SUMIF(AI38,Setting!B17,AH38:AI38)+SUMIF(AI40,Setting!B17,AH40:AI40)-SUMIF(AI37,Setting!B17,AH37:AI37)-SUMIF(AI39,Setting!B17,AH39:AI39)-SUMIF(AI56:AI125,Setting!B17,AH56:AH125)</f>
        <v>0</v>
      </c>
      <c r="AI32" s="377"/>
      <c r="AJ32" s="376">
        <f>AH32+SUMIF(AK44:AK53,Setting!B17,AJ44:AK53)+SUMIF(AK38,Setting!B17,AJ38:AK38)+SUMIF(AK40,Setting!B17,AJ40:AK40)-SUMIF(AK37,Setting!B17,AJ37:AK37)-SUMIF(AK39,Setting!B17,AJ39:AK39)-SUMIF(AK56:AK125,Setting!B17,AJ56:AJ125)</f>
        <v>0</v>
      </c>
      <c r="AK32" s="377"/>
      <c r="AL32" s="376">
        <f>AJ32+SUMIF(AM44:AM53,Setting!B17,AL44:AM53)+SUMIF(AM38,Setting!B17,AL38:AM38)+SUMIF(AM40,Setting!B17,AL40:AM40)-SUMIF(AM37,Setting!B17,AL37:AM37)-SUMIF(AM39,Setting!B17,AL39:AM39)-SUMIF(AM56:AM125,Setting!B17,AL56:AL125)</f>
        <v>0</v>
      </c>
      <c r="AM32" s="377"/>
      <c r="AN32" s="376">
        <f>AL32+SUMIF(AO44:AO53,Setting!B17,AN44:AO53)+SUMIF(AO38,Setting!B17,AN38:AO38)+SUMIF(AO40,Setting!B17,AN40:AO40)-SUMIF(AO37,Setting!B17,AN37:AO37)-SUMIF(AO39,Setting!B17,AN39:AO39)-SUMIF(AO56:AO125,Setting!B17,AN56:AN125)</f>
        <v>0</v>
      </c>
      <c r="AO32" s="377"/>
      <c r="AP32" s="376">
        <f>AN32+SUMIF(AQ44:AQ53,Setting!B17,AP44:AQ53)+SUMIF(AQ38,Setting!B17,AP38:AQ38)+SUMIF(AQ40,Setting!B17,AP40:AQ40)-SUMIF(AQ37,Setting!B17,AP37:AQ37)-SUMIF(AQ39,Setting!B17,AP39:AQ39)-SUMIF(AQ56:AQ125,Setting!B17,AP56:AP125)</f>
        <v>0</v>
      </c>
      <c r="AQ32" s="377"/>
      <c r="AR32" s="376">
        <f>AP32+SUMIF(AS44:AS53,Setting!B17,AR44:AS53)+SUMIF(AS38,Setting!B17,AR38:AS38)+SUMIF(AS40,Setting!B17,AR40:AS40)-SUMIF(AS37,Setting!B17,AR37:AS37)-SUMIF(AS39,Setting!B17,AR39:AS39)-SUMIF(AS56:AS125,Setting!B17,AR56:AR125)</f>
        <v>0</v>
      </c>
      <c r="AS32" s="377"/>
      <c r="AT32" s="376">
        <f>AR32+SUMIF(AU44:AU53,Setting!B17,AT44:AU53)+SUMIF(AU38,Setting!B17,AT38:AU38)+SUMIF(AU40,Setting!B17,AT40:AU40)-SUMIF(AU37,Setting!B17,AT37:AU37)-SUMIF(AU39,Setting!B17,AT39:AU39)-SUMIF(AU56:AU125,Setting!B17,AT56:AT125)</f>
        <v>0</v>
      </c>
      <c r="AU32" s="377"/>
      <c r="AV32" s="376">
        <f>AT32+SUMIF(AW44:AW53,Setting!B17,AV44:AW53)+SUMIF(AW38,Setting!B17,AV38:AW38)+SUMIF(AW40,Setting!B17,AV40:AW40)-SUMIF(AW37,Setting!B17,AV37:AW37)-SUMIF(AW39,Setting!B17,AV39:AW39)-SUMIF(AW56:AW125,Setting!B17,AV56:AV125)</f>
        <v>0</v>
      </c>
      <c r="AW32" s="377"/>
      <c r="AX32" s="376">
        <f>AV32+SUMIF(AY44:AY53,Setting!B17,AX44:AY53)+SUMIF(AY38,Setting!B17,AX38:AY38)+SUMIF(AY40,Setting!B17,AX40:AY40)-SUMIF(AY37,Setting!B17,AX37:AY37)-SUMIF(AY39,Setting!B17,AX39:AY39)-SUMIF(AY56:AY125,Setting!B17,AX56:AX125)</f>
        <v>0</v>
      </c>
      <c r="AY32" s="377"/>
      <c r="AZ32" s="376">
        <f>AX32+SUMIF(BA44:BA53,Setting!B17,AZ44:BA53)+SUMIF(BA38,Setting!B17,AZ38:BA38)+SUMIF(BA40,Setting!B17,AZ40:BA40)-SUMIF(BA37,Setting!B17,AZ37:BA37)-SUMIF(BA39,Setting!B17,AZ39:BA39)-SUMIF(BA56:BA125,Setting!B17,AZ56:AZ125)</f>
        <v>0</v>
      </c>
      <c r="BA32" s="377"/>
      <c r="BB32" s="376">
        <f>AZ32+SUMIF(BC44:BC53,Setting!B17,BB44:BC53)+SUMIF(BC38,Setting!B17,BB38:BC38)+SUMIF(BC40,Setting!B17,BB40:BC40)-SUMIF(BC37,Setting!B17,BB37:BC37)-SUMIF(BC39,Setting!B17,BB39:BC39)-SUMIF(BC56:BC125,Setting!B17,BB56:BB125)</f>
        <v>0</v>
      </c>
      <c r="BC32" s="377"/>
      <c r="BD32" s="376">
        <f>BB32+SUMIF(BE44:BE53,Setting!B17,BD44:BE53)+SUMIF(BE38,Setting!B17,BD38:BE38)+SUMIF(BE40,Setting!B17,BD40:BE40)-SUMIF(BE37,Setting!B17,BD37:BE37)-SUMIF(BE39,Setting!B17,BD39:BE39)-SUMIF(BE56:BE125,Setting!B17,BD56:BE125)</f>
        <v>0</v>
      </c>
      <c r="BE32" s="377"/>
      <c r="BF32" s="376">
        <f>BD32+SUMIF(BG44:BG53,Setting!B17,BF44:BG53)+SUMIF(BG38,Setting!B17,BF38:BG38)+SUMIF(BG40,Setting!B17,BF40:BG40)-SUMIF(BG37,Setting!B17,BF37:BG37)-SUMIF(BG39,Setting!B17,BF39:BG39)-SUMIF(BG56:BG125,Setting!B17,BF56:BF125)</f>
        <v>0</v>
      </c>
      <c r="BG32" s="377"/>
      <c r="BH32" s="376">
        <f>BF32+SUMIF(BI44:BI53,Setting!B17,BH44:BI53)+SUMIF(BI38,Setting!B17,BH38:BI38)+SUMIF(BI40,Setting!B17,BH40:BI40)-SUMIF(BI37,Setting!B17,BH37:BI37)-SUMIF(BI39,Setting!B17,BH39:BI39)-SUMIF(BI56:BI125,Setting!B17,BH56:BH125)</f>
        <v>0</v>
      </c>
      <c r="BI32" s="377"/>
      <c r="BJ32" s="376">
        <f>BH32+SUMIF(BK44:BK53,Setting!B17,BJ44:BK53)+SUMIF(BK38,Setting!B17,BJ38:BK38)+SUMIF(BK40,Setting!B17,BJ40:BK40)-SUMIF(BK37,Setting!B17,BJ37:BK37)-SUMIF(BK39,Setting!B17,BJ39:BK39)-SUMIF(BK56:BK125,Setting!B17,BJ56:BJ125)</f>
        <v>0</v>
      </c>
      <c r="BK32" s="378"/>
    </row>
    <row r="33" spans="1:65" s="43" customFormat="1" ht="18.75" customHeight="1">
      <c r="B33" s="390"/>
      <c r="C33" s="71">
        <f>Setting!B18</f>
        <v>0</v>
      </c>
      <c r="D33" s="380">
        <f>'3'!BL33+SUMIF(E44:E53,Setting!$B$18,D44:E53)+SUMIF(E38,Setting!$B$18,D38:E38)+SUMIF(E40,Setting!$B$18,D40:E40)-SUMIF(E37,Setting!$B$18,D37:E37)-SUMIF(E39,Setting!$B$18,D39:E39)-SUMIF(E56:E125,Setting!$B$18,D56:D125)</f>
        <v>0</v>
      </c>
      <c r="E33" s="381"/>
      <c r="F33" s="380">
        <f>D33+SUMIF(G44:G53,Setting!B18,F44:G53)+SUMIF(G38,Setting!B18,F38:G38)+SUMIF(G40,Setting!B18,F40:G40)-SUMIF(G37,Setting!B18,F37:G37)-SUMIF(G39,Setting!B18,F39:G39)-SUMIF(G56:G125,Setting!B18,F56:F125)</f>
        <v>0</v>
      </c>
      <c r="G33" s="381"/>
      <c r="H33" s="380">
        <f>F33+SUMIF(I44:I53,Setting!B18,H44:I53)+SUMIF(I38,Setting!B18,H38:I38)+SUMIF(I40,Setting!B18,H40:I40)-SUMIF(I37,Setting!B18,H37:I37)-SUMIF(I39,Setting!B18,H39:I39)-SUMIF(I56:I125,Setting!B18,H56:H125)</f>
        <v>0</v>
      </c>
      <c r="I33" s="381"/>
      <c r="J33" s="380">
        <f>H33+SUMIF(K44:K53,Setting!B18,J44:K53)+SUMIF(K38,Setting!B18,J38:K38)+SUMIF(K40,Setting!B18,J40:K40)-SUMIF(K37,Setting!B18,J37:K37)-SUMIF(K39,Setting!B18,J39:K39)-SUMIF(K56:K125,Setting!B18,J56:J125)</f>
        <v>0</v>
      </c>
      <c r="K33" s="381"/>
      <c r="L33" s="380">
        <f>J33+SUMIF(M44:M53,Setting!B18,L44:M53)+SUMIF(M38,Setting!B18,L38:M38)+SUMIF(M40,Setting!B18,L40:M40)-SUMIF(M37,Setting!B18,L37:M37)-SUMIF(M39,Setting!B18,L39:M39)-SUMIF(M56:M125,Setting!B18,L56:L125)</f>
        <v>0</v>
      </c>
      <c r="M33" s="381"/>
      <c r="N33" s="380">
        <f>L33+SUMIF(O44:O53,Setting!B18,N44:O53)+SUMIF(O38,Setting!B18,N38:O38)+SUMIF(O40,Setting!B18,N40:O40)-SUMIF(O37,Setting!B18,N37:O37)-SUMIF(O39,Setting!B18,N39:O39)-SUMIF(O56:O125,Setting!B18,N56:N125)</f>
        <v>0</v>
      </c>
      <c r="O33" s="381"/>
      <c r="P33" s="380">
        <f>N33+SUMIF(Q44:Q53,Setting!B18,P44:Q53)+SUMIF(Q38,Setting!B18,P38:Q38)+SUMIF(Q40,Setting!B18,P40:Q40)-SUMIF(Q37,Setting!B18,P37:Q37)-SUMIF(Q39,Setting!B18,P39:Q39)-SUMIF(Q56:Q125,Setting!B18,P56:P125)</f>
        <v>0</v>
      </c>
      <c r="Q33" s="381"/>
      <c r="R33" s="380">
        <f>P33+SUMIF(S44:S53,Setting!B18,R44:S53)+SUMIF(S38,Setting!B18,R38:S38)+SUMIF(S40,Setting!B18,R40:S40)-SUMIF(S37,Setting!B18,R37:S37)-SUMIF(S39,Setting!B18,R39:S39)-SUMIF(S56:S125,Setting!B18,R56:R125)</f>
        <v>0</v>
      </c>
      <c r="S33" s="381"/>
      <c r="T33" s="380">
        <f>R33+SUMIF(U44:U53,Setting!B18,T44:U53)+SUMIF(U38,Setting!B18,T38:U38)+SUMIF(U40,Setting!B18,T40:U40)-SUMIF(U37,Setting!B18,T37:U37)-SUMIF(U39,Setting!B18,T39:U39)-SUMIF(U56:U125,Setting!B18,T56:T125)</f>
        <v>0</v>
      </c>
      <c r="U33" s="381"/>
      <c r="V33" s="380">
        <f>T33+SUMIF(W44:W53,Setting!B18,V44:W53)+SUMIF(W38,Setting!B18,V38:W38)+SUMIF(W40,Setting!B18,V40:W40)-SUMIF(W37,Setting!B18,V37:W37)-SUMIF(W39,Setting!B18,V39:W39)-SUMIF(W56:W125,Setting!B18,V56:V125)</f>
        <v>0</v>
      </c>
      <c r="W33" s="381"/>
      <c r="X33" s="380">
        <f>V33+SUMIF(Y44:Y53,Setting!B18,X44:Y53)+SUMIF(Y38,Setting!B18,X38:Y38)+SUMIF(Y40,Setting!B18,X40:Y40)-SUMIF(Y37,Setting!B18,X37:Y37)-SUMIF(Y39,Setting!B18,X39:Y39)-SUMIF(Y56:Y125,Setting!B18,X56:X125)</f>
        <v>0</v>
      </c>
      <c r="Y33" s="381"/>
      <c r="Z33" s="380">
        <f>X33+SUMIF(AA44:AA53,Setting!B18,Z44:AA53)+SUMIF(AA38,Setting!B18,Z38:AA38)+SUMIF(AA40,Setting!B18,Z40:AA40)-SUMIF(AA37,Setting!B18,Z37:AA37)-SUMIF(AA39,Setting!B18,Z39:AA39)-SUMIF(AA56:AA125,Setting!B18,Z56:Z125)</f>
        <v>0</v>
      </c>
      <c r="AA33" s="381"/>
      <c r="AB33" s="380">
        <f>Z33+SUMIF(AC44:AC53,Setting!B18,AB44:AC53)+SUMIF(AC38,Setting!B18,AB38:AC38)+SUMIF(AC40,Setting!B18,AB40:AC40)-SUMIF(AC37,Setting!B18,AB37:AC37)-SUMIF(AC39,Setting!B18,AB39:AC39)-SUMIF(AC56:AC125,Setting!B18,AB56:AB125)</f>
        <v>0</v>
      </c>
      <c r="AC33" s="381"/>
      <c r="AD33" s="380">
        <f>AB33+SUMIF(AE44:AE53,Setting!B18,AD44:AE53)+SUMIF(AE38,Setting!B18,AD38:AE38)+SUMIF(AE40,Setting!B18,AD40:AE40)-SUMIF(AE37,Setting!B18,AD37:AE37)-SUMIF(AE39,Setting!B18,AD39:AE39)-SUMIF(AE56:AE125,Setting!B18,AD56:AE125)</f>
        <v>0</v>
      </c>
      <c r="AE33" s="381"/>
      <c r="AF33" s="380">
        <f>AD33+SUMIF(AG44:AG53,Setting!B18,AF44:AG53)+SUMIF(AG38,Setting!B18,AF38:AG38)+SUMIF(AG40,Setting!B18,AF40:AG40)-SUMIF(AG37,Setting!B18,AF37:AG37)-SUMIF(AG39,Setting!B18,AF39:AG39)-SUMIF(AG56:AG125,Setting!B18,AF56:AF125)</f>
        <v>0</v>
      </c>
      <c r="AG33" s="381"/>
      <c r="AH33" s="380">
        <f>AF33+SUMIF(AI44:AI53,Setting!B18,AH44:AI53)+SUMIF(AI38,Setting!B18,AH38:AI38)+SUMIF(AI40,Setting!B18,AH40:AI40)-SUMIF(AI37,Setting!B18,AH37:AI37)-SUMIF(AI39,Setting!B18,AH39:AI39)-SUMIF(AI56:AI125,Setting!B18,AH56:AH125)</f>
        <v>0</v>
      </c>
      <c r="AI33" s="381"/>
      <c r="AJ33" s="380">
        <f>AH33+SUMIF(AK44:AK53,Setting!B18,AJ44:AK53)+SUMIF(AK38,Setting!B18,AJ38:AK38)+SUMIF(AK40,Setting!B18,AJ40:AK40)-SUMIF(AK37,Setting!B18,AJ37:AK37)-SUMIF(AK39,Setting!B18,AJ39:AK39)-SUMIF(AK56:AK125,Setting!B18,AJ56:AJ125)</f>
        <v>0</v>
      </c>
      <c r="AK33" s="381"/>
      <c r="AL33" s="380">
        <f>AJ33+SUMIF(AM44:AM53,Setting!B18,AL44:AM53)+SUMIF(AM38,Setting!B18,AL38:AM38)+SUMIF(AM40,Setting!B18,AL40:AM40)-SUMIF(AM37,Setting!B18,AL37:AM37)-SUMIF(AM39,Setting!B18,AL39:AM39)-SUMIF(AM56:AM125,Setting!B18,AL56:AL125)</f>
        <v>0</v>
      </c>
      <c r="AM33" s="381"/>
      <c r="AN33" s="380">
        <f>AL33+SUMIF(AO44:AO53,Setting!B18,AN44:AO53)+SUMIF(AO38,Setting!B18,AN38:AO38)+SUMIF(AO40,Setting!B18,AN40:AO40)-SUMIF(AO37,Setting!B18,AN37:AO37)-SUMIF(AO39,Setting!B18,AN39:AO39)-SUMIF(AO56:AO125,Setting!B18,AN56:AN125)</f>
        <v>0</v>
      </c>
      <c r="AO33" s="381"/>
      <c r="AP33" s="380">
        <f>AN33+SUMIF(AQ44:AQ53,Setting!B18,AP44:AQ53)+SUMIF(AQ38,Setting!B18,AP38:AQ38)+SUMIF(AQ40,Setting!B18,AP40:AQ40)-SUMIF(AQ37,Setting!B18,AP37:AQ37)-SUMIF(AQ39,Setting!B18,AP39:AQ39)-SUMIF(AQ56:AQ125,Setting!B18,AP56:AP125)</f>
        <v>0</v>
      </c>
      <c r="AQ33" s="381"/>
      <c r="AR33" s="380">
        <f>AP33+SUMIF(AS44:AS53,Setting!B18,AR44:AS53)+SUMIF(AS38,Setting!B18,AR38:AS38)+SUMIF(AS40,Setting!B18,AR40:AS40)-SUMIF(AS37,Setting!B18,AR37:AS37)-SUMIF(AS39,Setting!B18,AR39:AS39)-SUMIF(AS56:AS125,Setting!B18,AR56:AR125)</f>
        <v>0</v>
      </c>
      <c r="AS33" s="381"/>
      <c r="AT33" s="380">
        <f>AR33+SUMIF(AU44:AU53,Setting!B18,AT44:AU53)+SUMIF(AU38,Setting!B18,AT38:AU38)+SUMIF(AU40,Setting!B18,AT40:AU40)-SUMIF(AU37,Setting!B18,AT37:AU37)-SUMIF(AU39,Setting!B18,AT39:AU39)-SUMIF(AU56:AU125,Setting!B18,AT56:AT125)</f>
        <v>0</v>
      </c>
      <c r="AU33" s="381"/>
      <c r="AV33" s="380">
        <f>AT33+SUMIF(AW44:AW53,Setting!B18,AV44:AW53)+SUMIF(AW38,Setting!B18,AV38:AW38)+SUMIF(AW40,Setting!B18,AV40:AW40)-SUMIF(AW37,Setting!B18,AV37:AW37)-SUMIF(AW39,Setting!B18,AV39:AW39)-SUMIF(AW56:AW125,Setting!B18,AV56:AV125)</f>
        <v>0</v>
      </c>
      <c r="AW33" s="381"/>
      <c r="AX33" s="380">
        <f>AV33+SUMIF(AY44:AY53,Setting!B18,AX44:AY53)+SUMIF(AY38,Setting!B18,AX38:AY38)+SUMIF(AY40,Setting!B18,AX40:AY40)-SUMIF(AY37,Setting!B18,AX37:AY37)-SUMIF(AY39,Setting!B18,AX39:AY39)-SUMIF(AY56:AY125,Setting!B18,AX56:AX125)</f>
        <v>0</v>
      </c>
      <c r="AY33" s="381"/>
      <c r="AZ33" s="380">
        <f>AX33+SUMIF(BA44:BA53,Setting!B18,AZ44:BA53)+SUMIF(BA38,Setting!B18,AZ38:BA38)+SUMIF(BA40,Setting!B18,AZ40:BA40)-SUMIF(BA37,Setting!B18,AZ37:BA37)-SUMIF(BA39,Setting!B18,AZ39:BA39)-SUMIF(BA56:BA125,Setting!B18,AZ56:AZ125)</f>
        <v>0</v>
      </c>
      <c r="BA33" s="381"/>
      <c r="BB33" s="380">
        <f>AZ33+SUMIF(BC44:BC53,Setting!B18,BB44:BC53)+SUMIF(BC38,Setting!B18,BB38:BC38)+SUMIF(BC40,Setting!B18,BB40:BC40)-SUMIF(BC37,Setting!B18,BB37:BC37)-SUMIF(BC39,Setting!B18,BB39:BC39)-SUMIF(BC56:BC125,Setting!B18,BB56:BB125)</f>
        <v>0</v>
      </c>
      <c r="BC33" s="381"/>
      <c r="BD33" s="380">
        <f>BB33+SUMIF(BE44:BE53,Setting!B18,BD44:BE53)+SUMIF(BE38,Setting!B18,BD38:BE38)+SUMIF(BE40,Setting!B18,BD40:BE40)-SUMIF(BE37,Setting!B18,BD37:BE37)-SUMIF(BE39,Setting!B18,BD39:BE39)-SUMIF(BE56:BE125,Setting!B18,BD56:BE125)</f>
        <v>0</v>
      </c>
      <c r="BE33" s="381"/>
      <c r="BF33" s="380">
        <f>BD33+SUMIF(BG44:BG53,Setting!B18,BF44:BG53)+SUMIF(BG38,Setting!B18,BF38:BG38)+SUMIF(BG40,Setting!B18,BF40:BG40)-SUMIF(BG37,Setting!B18,BF37:BG37)-SUMIF(BG39,Setting!B18,BF39:BG39)-SUMIF(BG56:BG125,Setting!B18,BF56:BF125)</f>
        <v>0</v>
      </c>
      <c r="BG33" s="381"/>
      <c r="BH33" s="380">
        <f>BF33+SUMIF(BI44:BI53,Setting!B18,BH44:BI53)+SUMIF(BI38,Setting!B18,BH38:BI38)+SUMIF(BI40,Setting!B18,BH40:BI40)-SUMIF(BI37,Setting!B18,BH37:BI37)-SUMIF(BI39,Setting!B18,BH39:BI39)-SUMIF(BI56:BI125,Setting!B18,BH56:BH125)</f>
        <v>0</v>
      </c>
      <c r="BI33" s="381"/>
      <c r="BJ33" s="380">
        <f>BH33+SUMIF(BK44:BK53,Setting!B18,BJ44:BK53)+SUMIF(BK38,Setting!B18,BJ38:BK38)+SUMIF(BK40,Setting!B18,BJ40:BK40)-SUMIF(BK37,Setting!B18,BJ37:BK37)-SUMIF(BK39,Setting!B18,BJ39:BK39)-SUMIF(BK56:BK125,Setting!B18,BJ56:BJ125)</f>
        <v>0</v>
      </c>
      <c r="BK33" s="382"/>
    </row>
    <row r="34" spans="1:65" s="43" customFormat="1" ht="18.75" customHeight="1">
      <c r="B34" s="390"/>
      <c r="C34" s="121">
        <f>Setting!B19</f>
        <v>0</v>
      </c>
      <c r="D34" s="376">
        <f>'3'!BL34+SUMIF(E44:E53,Setting!$B$19,D44:E53)+SUMIF(E38,Setting!$B$19,D38:E38)+SUMIF(E40,Setting!$B$19,D40:E40)-SUMIF(E37,Setting!$B$19,D37:E37)-SUMIF(E39,Setting!$B$19,D39:E39)-SUMIF(E56:E125,Setting!$B$19,D56:D125)</f>
        <v>0</v>
      </c>
      <c r="E34" s="377"/>
      <c r="F34" s="376">
        <f>D34+SUMIF(G44:G53,Setting!B19,F44:G53)+SUMIF(G38,Setting!B19,F38:G38)+SUMIF(G40,Setting!B19,F40:G40)-SUMIF(G37,Setting!B19,F37:G37)-SUMIF(G39,Setting!B19,F39:G39)-SUMIF(G56:G125,Setting!B19,F56:F125)</f>
        <v>0</v>
      </c>
      <c r="G34" s="377"/>
      <c r="H34" s="376">
        <f>F34+SUMIF(I44:I53,Setting!B19,H44:I53)+SUMIF(I38,Setting!B19,H38:I38)+SUMIF(I40,Setting!B19,H40:I40)-SUMIF(I37,Setting!B19,H37:I37)-SUMIF(I39,Setting!B19,H39:I39)-SUMIF(I56:I125,Setting!B19,H56:H125)</f>
        <v>0</v>
      </c>
      <c r="I34" s="377"/>
      <c r="J34" s="376">
        <f>H34+SUMIF(K44:K53,Setting!B19,J44:K53)+SUMIF(K38,Setting!B19,J38:K38)+SUMIF(K40,Setting!B19,J40:K40)-SUMIF(K37,Setting!B19,J37:K37)-SUMIF(K39,Setting!B19,J39:K39)-SUMIF(K56:K125,Setting!B19,J56:J125)</f>
        <v>0</v>
      </c>
      <c r="K34" s="377"/>
      <c r="L34" s="376">
        <f>J34+SUMIF(M44:M53,Setting!B19,L44:M53)+SUMIF(M38,Setting!B19,L38:M38)+SUMIF(M40,Setting!B19,L40:M40)-SUMIF(M37,Setting!B19,L37:M37)-SUMIF(M39,Setting!B19,L39:M39)-SUMIF(M56:M125,Setting!B19,L56:L125)</f>
        <v>0</v>
      </c>
      <c r="M34" s="377"/>
      <c r="N34" s="376">
        <f>L34+SUMIF(O44:O53,Setting!B19,N44:O53)+SUMIF(O38,Setting!B19,N38:O38)+SUMIF(O40,Setting!B19,N40:O40)-SUMIF(O37,Setting!B19,N37:O37)-SUMIF(O39,Setting!B19,N39:O39)-SUMIF(O56:O125,Setting!B19,N56:N125)</f>
        <v>0</v>
      </c>
      <c r="O34" s="377"/>
      <c r="P34" s="376">
        <f>N34+SUMIF(Q44:Q53,Setting!B19,P44:Q53)+SUMIF(Q38,Setting!B19,P38:Q38)+SUMIF(Q40,Setting!B19,P40:Q40)-SUMIF(Q37,Setting!B19,P37:Q37)-SUMIF(Q39,Setting!B19,P39:Q39)-SUMIF(Q56:Q125,Setting!B19,P56:P125)</f>
        <v>0</v>
      </c>
      <c r="Q34" s="377"/>
      <c r="R34" s="376">
        <f>P34+SUMIF(S44:S53,Setting!B19,R44:S53)+SUMIF(S38,Setting!B19,R38:S38)+SUMIF(S40,Setting!B19,R40:S40)-SUMIF(S37,Setting!B19,R37:S37)-SUMIF(S39,Setting!B19,R39:S39)-SUMIF(S56:S125,Setting!B19,R56:R125)</f>
        <v>0</v>
      </c>
      <c r="S34" s="377"/>
      <c r="T34" s="376">
        <f>R34+SUMIF(U44:U53,Setting!B19,T44:U53)+SUMIF(U38,Setting!B19,T38:U38)+SUMIF(U40,Setting!B19,T40:U40)-SUMIF(U37,Setting!B19,T37:U37)-SUMIF(U39,Setting!B19,T39:U39)-SUMIF(U56:U125,Setting!B19,T56:T125)</f>
        <v>0</v>
      </c>
      <c r="U34" s="377"/>
      <c r="V34" s="376">
        <f>T34+SUMIF(W44:W53,Setting!B19,V44:W53)+SUMIF(W38,Setting!B19,V38:W38)+SUMIF(W40,Setting!B19,V40:W40)-SUMIF(W37,Setting!B19,V37:W37)-SUMIF(W39,Setting!B19,V39:W39)-SUMIF(W56:W125,Setting!B19,V56:V125)</f>
        <v>0</v>
      </c>
      <c r="W34" s="377"/>
      <c r="X34" s="376">
        <f>V34+SUMIF(Y44:Y53,Setting!B19,X44:Y53)+SUMIF(Y38,Setting!B19,X38:Y38)+SUMIF(Y40,Setting!B19,X40:Y40)-SUMIF(Y37,Setting!B19,X37:Y37)-SUMIF(Y39,Setting!B19,X39:Y39)-SUMIF(Y56:Y125,Setting!B19,X56:X125)</f>
        <v>0</v>
      </c>
      <c r="Y34" s="377"/>
      <c r="Z34" s="376">
        <f>X34+SUMIF(AA44:AA53,Setting!B19,Z44:AA53)+SUMIF(AA38,Setting!B19,Z38:AA38)+SUMIF(AA40,Setting!B19,Z40:AA40)-SUMIF(AA37,Setting!B19,Z37:AA37)-SUMIF(AA39,Setting!B19,Z39:AA39)-SUMIF(AA56:AA125,Setting!B19,Z56:Z125)</f>
        <v>0</v>
      </c>
      <c r="AA34" s="377"/>
      <c r="AB34" s="376">
        <f>Z34+SUMIF(AC44:AC53,Setting!B19,AB44:AC53)+SUMIF(AC38,Setting!B19,AB38:AC38)+SUMIF(AC40,Setting!B19,AB40:AC40)-SUMIF(AC37,Setting!B19,AB37:AC37)-SUMIF(AC39,Setting!B19,AB39:AC39)-SUMIF(AC56:AC125,Setting!B19,AB56:AB125)</f>
        <v>0</v>
      </c>
      <c r="AC34" s="377"/>
      <c r="AD34" s="376">
        <f>AB34+SUMIF(AE44:AE53,Setting!B19,AD44:AE53)+SUMIF(AE38,Setting!B19,AD38:AE38)+SUMIF(AE40,Setting!B19,AD40:AE40)-SUMIF(AE37,Setting!B19,AD37:AE37)-SUMIF(AE39,Setting!B19,AD39:AE39)-SUMIF(AE56:AE125,Setting!B19,AD56:AE125)</f>
        <v>0</v>
      </c>
      <c r="AE34" s="377"/>
      <c r="AF34" s="376">
        <f>AD34+SUMIF(AG44:AG53,Setting!B19,AF44:AG53)+SUMIF(AG38,Setting!B19,AF38:AG38)+SUMIF(AG40,Setting!B19,AF40:AG40)-SUMIF(AG37,Setting!B19,AF37:AG37)-SUMIF(AG39,Setting!B19,AF39:AG39)-SUMIF(AG56:AG125,Setting!B19,AF56:AF125)</f>
        <v>0</v>
      </c>
      <c r="AG34" s="377"/>
      <c r="AH34" s="376">
        <f>AF34+SUMIF(AI44:AI53,Setting!B19,AH44:AI53)+SUMIF(AI38,Setting!B19,AH38:AI38)+SUMIF(AI40,Setting!B19,AH40:AI40)-SUMIF(AI37,Setting!B19,AH37:AI37)-SUMIF(AI39,Setting!B19,AH39:AI39)-SUMIF(AI56:AI125,Setting!B19,AH56:AH125)</f>
        <v>0</v>
      </c>
      <c r="AI34" s="377"/>
      <c r="AJ34" s="376">
        <f>AH34+SUMIF(AK44:AK53,Setting!B19,AJ44:AK53)+SUMIF(AK38,Setting!B19,AJ38:AK38)+SUMIF(AK40,Setting!B19,AJ40:AK40)-SUMIF(AK37,Setting!B19,AJ37:AK37)-SUMIF(AK39,Setting!B19,AJ39:AK39)-SUMIF(AK56:AK125,Setting!B19,AJ56:AJ125)</f>
        <v>0</v>
      </c>
      <c r="AK34" s="377"/>
      <c r="AL34" s="376">
        <f>AJ34+SUMIF(AM44:AM53,Setting!B19,AL44:AM53)+SUMIF(AM38,Setting!B19,AL38:AM38)+SUMIF(AM40,Setting!B19,AL40:AM40)-SUMIF(AM37,Setting!B19,AL37:AM37)-SUMIF(AM39,Setting!B19,AL39:AM39)-SUMIF(AM56:AM125,Setting!B19,AL56:AL125)</f>
        <v>0</v>
      </c>
      <c r="AM34" s="377"/>
      <c r="AN34" s="376">
        <f>AL34+SUMIF(AO44:AO53,Setting!B19,AN44:AO53)+SUMIF(AO38,Setting!B19,AN38:AO38)+SUMIF(AO40,Setting!B19,AN40:AO40)-SUMIF(AO37,Setting!B19,AN37:AO37)-SUMIF(AO39,Setting!B19,AN39:AO39)-SUMIF(AO56:AO125,Setting!B19,AN56:AN125)</f>
        <v>0</v>
      </c>
      <c r="AO34" s="377"/>
      <c r="AP34" s="376">
        <f>AN34+SUMIF(AQ44:AQ53,Setting!B19,AP44:AQ53)+SUMIF(AQ38,Setting!B19,AP38:AQ38)+SUMIF(AQ40,Setting!B19,AP40:AQ40)-SUMIF(AQ37,Setting!B19,AP37:AQ37)-SUMIF(AQ39,Setting!B19,AP39:AQ39)-SUMIF(AQ56:AQ125,Setting!B19,AP56:AP125)</f>
        <v>0</v>
      </c>
      <c r="AQ34" s="377"/>
      <c r="AR34" s="376">
        <f>AP34+SUMIF(AS44:AS53,Setting!B19,AR44:AS53)+SUMIF(AS38,Setting!B19,AR38:AS38)+SUMIF(AS40,Setting!B19,AR40:AS40)-SUMIF(AS37,Setting!B19,AR37:AS37)-SUMIF(AS39,Setting!B19,AR39:AS39)-SUMIF(AS56:AS125,Setting!B19,AR56:AR125)</f>
        <v>0</v>
      </c>
      <c r="AS34" s="377"/>
      <c r="AT34" s="376">
        <f>AR34+SUMIF(AU44:AU53,Setting!B19,AT44:AU53)+SUMIF(AU38,Setting!B19,AT38:AU38)+SUMIF(AU40,Setting!B19,AT40:AU40)-SUMIF(AU37,Setting!B19,AT37:AU37)-SUMIF(AU39,Setting!B19,AT39:AU39)-SUMIF(AU56:AU125,Setting!B19,AT56:AT125)</f>
        <v>0</v>
      </c>
      <c r="AU34" s="377"/>
      <c r="AV34" s="376">
        <f>AT34+SUMIF(AW44:AW53,Setting!B19,AV44:AW53)+SUMIF(AW38,Setting!B19,AV38:AW38)+SUMIF(AW40,Setting!B19,AV40:AW40)-SUMIF(AW37,Setting!B19,AV37:AW37)-SUMIF(AW39,Setting!B19,AV39:AW39)-SUMIF(AW56:AW125,Setting!B19,AV56:AV125)</f>
        <v>0</v>
      </c>
      <c r="AW34" s="377"/>
      <c r="AX34" s="376">
        <f>AV34+SUMIF(AY44:AY53,Setting!B19,AX44:AY53)+SUMIF(AY38,Setting!B19,AX38:AY38)+SUMIF(AY40,Setting!B19,AX40:AY40)-SUMIF(AY37,Setting!B19,AX37:AY37)-SUMIF(AY39,Setting!B19,AX39:AY39)-SUMIF(AY56:AY125,Setting!B19,AX56:AX125)</f>
        <v>0</v>
      </c>
      <c r="AY34" s="377"/>
      <c r="AZ34" s="376">
        <f>AX34+SUMIF(BA44:BA53,Setting!B19,AZ44:BA53)+SUMIF(BA38,Setting!B19,AZ38:BA38)+SUMIF(BA40,Setting!B19,AZ40:BA40)-SUMIF(BA37,Setting!B19,AZ37:BA37)-SUMIF(BA39,Setting!B19,AZ39:BA39)-SUMIF(BA56:BA125,Setting!B19,AZ56:AZ125)</f>
        <v>0</v>
      </c>
      <c r="BA34" s="377"/>
      <c r="BB34" s="376">
        <f>AZ34+SUMIF(BC44:BC53,Setting!B19,BB44:BC53)+SUMIF(BC38,Setting!B19,BB38:BC38)+SUMIF(BC40,Setting!B19,BB40:BC40)-SUMIF(BC37,Setting!B19,BB37:BC37)-SUMIF(BC39,Setting!B19,BB39:BC39)-SUMIF(BC56:BC125,Setting!B19,BB56:BB125)</f>
        <v>0</v>
      </c>
      <c r="BC34" s="377"/>
      <c r="BD34" s="376">
        <f>BB34+SUMIF(BE44:BE53,Setting!B19,BD44:BE53)+SUMIF(BE38,Setting!B19,BD38:BE38)+SUMIF(BE40,Setting!B19,BD40:BE40)-SUMIF(BE37,Setting!B19,BD37:BE37)-SUMIF(BE39,Setting!B19,BD39:BE39)-SUMIF(BE56:BE125,Setting!B19,BD56:BE125)</f>
        <v>0</v>
      </c>
      <c r="BE34" s="377"/>
      <c r="BF34" s="376">
        <f>BD34+SUMIF(BG44:BG53,Setting!B19,BF44:BG53)+SUMIF(BG38,Setting!B19,BF38:BG38)+SUMIF(BG40,Setting!B19,BF40:BG40)-SUMIF(BG37,Setting!B19,BF37:BG37)-SUMIF(BG39,Setting!B19,BF39:BG39)-SUMIF(BG56:BG125,Setting!B19,BF56:BF125)</f>
        <v>0</v>
      </c>
      <c r="BG34" s="377"/>
      <c r="BH34" s="376">
        <f>BF34+SUMIF(BI44:BI53,Setting!B19,BH44:BI53)+SUMIF(BI38,Setting!B19,BH38:BI38)+SUMIF(BI40,Setting!B19,BH40:BI40)-SUMIF(BI37,Setting!B19,BH37:BI37)-SUMIF(BI39,Setting!B19,BH39:BI39)-SUMIF(BI56:BI125,Setting!B19,BH56:BH125)</f>
        <v>0</v>
      </c>
      <c r="BI34" s="377"/>
      <c r="BJ34" s="376">
        <f>BH34+SUMIF(BK44:BK53,Setting!B19,BJ44:BK53)+SUMIF(BK38,Setting!B19,BJ38:BK38)+SUMIF(BK40,Setting!B19,BJ40:BK40)-SUMIF(BK37,Setting!B19,BJ37:BK37)-SUMIF(BK39,Setting!B19,BJ39:BK39)-SUMIF(BK56:BK125,Setting!B19,BJ56:BJ125)</f>
        <v>0</v>
      </c>
      <c r="BK34" s="378"/>
    </row>
    <row r="35" spans="1:65" s="43" customFormat="1" ht="18.75" customHeight="1" thickBot="1">
      <c r="B35" s="391"/>
      <c r="C35" s="122" t="s">
        <v>33</v>
      </c>
      <c r="D35" s="374">
        <f>SUM(D20:E34)</f>
        <v>0</v>
      </c>
      <c r="E35" s="375"/>
      <c r="F35" s="374">
        <f>SUM(F20:G34)</f>
        <v>0</v>
      </c>
      <c r="G35" s="375"/>
      <c r="H35" s="374">
        <f>SUM(H20:I34)</f>
        <v>0</v>
      </c>
      <c r="I35" s="375"/>
      <c r="J35" s="374">
        <f>SUM(J20:K34)</f>
        <v>0</v>
      </c>
      <c r="K35" s="375"/>
      <c r="L35" s="374">
        <f>SUM(L20:M34)</f>
        <v>0</v>
      </c>
      <c r="M35" s="375"/>
      <c r="N35" s="374">
        <f t="shared" ref="N35" si="120">SUM(N20:O34)</f>
        <v>0</v>
      </c>
      <c r="O35" s="375"/>
      <c r="P35" s="374">
        <f t="shared" ref="P35" si="121">SUM(P20:Q34)</f>
        <v>0</v>
      </c>
      <c r="Q35" s="375"/>
      <c r="R35" s="374">
        <f t="shared" ref="R35" si="122">SUM(R20:S34)</f>
        <v>0</v>
      </c>
      <c r="S35" s="375"/>
      <c r="T35" s="374">
        <f t="shared" ref="T35" si="123">SUM(T20:U34)</f>
        <v>0</v>
      </c>
      <c r="U35" s="375"/>
      <c r="V35" s="374">
        <f t="shared" ref="V35" si="124">SUM(V20:W34)</f>
        <v>0</v>
      </c>
      <c r="W35" s="375"/>
      <c r="X35" s="374">
        <f t="shared" ref="X35" si="125">SUM(X20:Y34)</f>
        <v>0</v>
      </c>
      <c r="Y35" s="375"/>
      <c r="Z35" s="374">
        <f t="shared" ref="Z35" si="126">SUM(Z20:AA34)</f>
        <v>0</v>
      </c>
      <c r="AA35" s="375"/>
      <c r="AB35" s="374">
        <f t="shared" ref="AB35" si="127">SUM(AB20:AC34)</f>
        <v>0</v>
      </c>
      <c r="AC35" s="375"/>
      <c r="AD35" s="374">
        <f t="shared" ref="AD35" si="128">SUM(AD20:AE34)</f>
        <v>0</v>
      </c>
      <c r="AE35" s="375"/>
      <c r="AF35" s="374">
        <f t="shared" ref="AF35" si="129">SUM(AF20:AG34)</f>
        <v>0</v>
      </c>
      <c r="AG35" s="375"/>
      <c r="AH35" s="374">
        <f t="shared" ref="AH35" si="130">SUM(AH20:AI34)</f>
        <v>0</v>
      </c>
      <c r="AI35" s="375"/>
      <c r="AJ35" s="374">
        <f t="shared" ref="AJ35" si="131">SUM(AJ20:AK34)</f>
        <v>0</v>
      </c>
      <c r="AK35" s="375"/>
      <c r="AL35" s="374">
        <f t="shared" ref="AL35" si="132">SUM(AL20:AM34)</f>
        <v>0</v>
      </c>
      <c r="AM35" s="375"/>
      <c r="AN35" s="374">
        <f t="shared" ref="AN35" si="133">SUM(AN20:AO34)</f>
        <v>0</v>
      </c>
      <c r="AO35" s="375"/>
      <c r="AP35" s="374">
        <f t="shared" ref="AP35" si="134">SUM(AP20:AQ34)</f>
        <v>0</v>
      </c>
      <c r="AQ35" s="375"/>
      <c r="AR35" s="374">
        <f t="shared" ref="AR35" si="135">SUM(AR20:AS34)</f>
        <v>0</v>
      </c>
      <c r="AS35" s="375"/>
      <c r="AT35" s="374">
        <f t="shared" ref="AT35" si="136">SUM(AT20:AU34)</f>
        <v>0</v>
      </c>
      <c r="AU35" s="375"/>
      <c r="AV35" s="374">
        <f t="shared" ref="AV35" si="137">SUM(AV20:AW34)</f>
        <v>0</v>
      </c>
      <c r="AW35" s="375"/>
      <c r="AX35" s="374">
        <f t="shared" ref="AX35" si="138">SUM(AX20:AY34)</f>
        <v>0</v>
      </c>
      <c r="AY35" s="375"/>
      <c r="AZ35" s="374">
        <f t="shared" ref="AZ35" si="139">SUM(AZ20:BA34)</f>
        <v>0</v>
      </c>
      <c r="BA35" s="375"/>
      <c r="BB35" s="374">
        <f t="shared" ref="BB35" si="140">SUM(BB20:BC34)</f>
        <v>0</v>
      </c>
      <c r="BC35" s="375"/>
      <c r="BD35" s="374">
        <f t="shared" ref="BD35" si="141">SUM(BD20:BE34)</f>
        <v>0</v>
      </c>
      <c r="BE35" s="375"/>
      <c r="BF35" s="374">
        <f t="shared" ref="BF35" si="142">SUM(BF20:BG34)</f>
        <v>0</v>
      </c>
      <c r="BG35" s="375"/>
      <c r="BH35" s="374">
        <f t="shared" ref="BH35" si="143">SUM(BH20:BI34)</f>
        <v>0</v>
      </c>
      <c r="BI35" s="375"/>
      <c r="BJ35" s="374">
        <f t="shared" ref="BJ35" si="144">SUM(BJ20:BK34)</f>
        <v>0</v>
      </c>
      <c r="BK35" s="379"/>
    </row>
    <row r="36" spans="1:65" s="43" customFormat="1" ht="18.75" customHeight="1" thickTop="1" thickBot="1">
      <c r="C36" s="108">
        <v>1</v>
      </c>
      <c r="D36" s="211"/>
      <c r="E36" s="212"/>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3"/>
      <c r="AS36" s="213"/>
      <c r="AT36" s="213"/>
      <c r="AU36" s="213"/>
      <c r="AV36" s="213"/>
      <c r="AW36" s="213"/>
      <c r="AX36" s="213"/>
      <c r="AY36" s="213"/>
      <c r="AZ36" s="213"/>
      <c r="BA36" s="213"/>
      <c r="BB36" s="213"/>
      <c r="BC36" s="213"/>
      <c r="BD36" s="213"/>
      <c r="BE36" s="213"/>
      <c r="BF36" s="213"/>
      <c r="BG36" s="213"/>
      <c r="BH36" s="213"/>
      <c r="BI36" s="213"/>
      <c r="BJ36" s="213"/>
      <c r="BK36" s="214"/>
    </row>
    <row r="37" spans="1:65" s="43" customFormat="1" ht="18.75" customHeight="1" thickTop="1">
      <c r="B37" s="371" t="s">
        <v>37</v>
      </c>
      <c r="C37" s="75" t="s">
        <v>43</v>
      </c>
      <c r="D37" s="215"/>
      <c r="E37" s="216"/>
      <c r="F37" s="215"/>
      <c r="G37" s="216"/>
      <c r="H37" s="215"/>
      <c r="I37" s="216"/>
      <c r="J37" s="215"/>
      <c r="K37" s="216"/>
      <c r="L37" s="215"/>
      <c r="M37" s="216"/>
      <c r="N37" s="215"/>
      <c r="O37" s="216"/>
      <c r="P37" s="215"/>
      <c r="Q37" s="216"/>
      <c r="R37" s="215"/>
      <c r="S37" s="216"/>
      <c r="T37" s="215"/>
      <c r="U37" s="216"/>
      <c r="V37" s="215"/>
      <c r="W37" s="216"/>
      <c r="X37" s="215"/>
      <c r="Y37" s="216"/>
      <c r="Z37" s="215"/>
      <c r="AA37" s="216"/>
      <c r="AB37" s="215"/>
      <c r="AC37" s="216"/>
      <c r="AD37" s="215"/>
      <c r="AE37" s="216"/>
      <c r="AF37" s="215"/>
      <c r="AG37" s="216"/>
      <c r="AH37" s="215"/>
      <c r="AI37" s="216"/>
      <c r="AJ37" s="215"/>
      <c r="AK37" s="216"/>
      <c r="AL37" s="215"/>
      <c r="AM37" s="216"/>
      <c r="AN37" s="215"/>
      <c r="AO37" s="216"/>
      <c r="AP37" s="215"/>
      <c r="AQ37" s="216"/>
      <c r="AR37" s="215"/>
      <c r="AS37" s="216"/>
      <c r="AT37" s="215"/>
      <c r="AU37" s="216"/>
      <c r="AV37" s="215"/>
      <c r="AW37" s="216"/>
      <c r="AX37" s="215"/>
      <c r="AY37" s="216"/>
      <c r="AZ37" s="215"/>
      <c r="BA37" s="216"/>
      <c r="BB37" s="215"/>
      <c r="BC37" s="216"/>
      <c r="BD37" s="215"/>
      <c r="BE37" s="216"/>
      <c r="BF37" s="215"/>
      <c r="BG37" s="216"/>
      <c r="BH37" s="215"/>
      <c r="BI37" s="216"/>
      <c r="BJ37" s="215"/>
      <c r="BK37" s="217"/>
    </row>
    <row r="38" spans="1:65" s="43" customFormat="1" ht="18.75" customHeight="1" thickBot="1">
      <c r="B38" s="372"/>
      <c r="C38" s="102" t="s">
        <v>44</v>
      </c>
      <c r="D38" s="218"/>
      <c r="E38" s="219"/>
      <c r="F38" s="218"/>
      <c r="G38" s="219"/>
      <c r="H38" s="218"/>
      <c r="I38" s="219"/>
      <c r="J38" s="218"/>
      <c r="K38" s="219"/>
      <c r="L38" s="218"/>
      <c r="M38" s="219"/>
      <c r="N38" s="218"/>
      <c r="O38" s="219"/>
      <c r="P38" s="218"/>
      <c r="Q38" s="219"/>
      <c r="R38" s="218"/>
      <c r="S38" s="219"/>
      <c r="T38" s="218"/>
      <c r="U38" s="219"/>
      <c r="V38" s="218"/>
      <c r="W38" s="219"/>
      <c r="X38" s="218"/>
      <c r="Y38" s="219"/>
      <c r="Z38" s="218"/>
      <c r="AA38" s="219"/>
      <c r="AB38" s="218"/>
      <c r="AC38" s="219"/>
      <c r="AD38" s="218"/>
      <c r="AE38" s="219"/>
      <c r="AF38" s="218"/>
      <c r="AG38" s="219"/>
      <c r="AH38" s="218"/>
      <c r="AI38" s="219"/>
      <c r="AJ38" s="218"/>
      <c r="AK38" s="219"/>
      <c r="AL38" s="218"/>
      <c r="AM38" s="219"/>
      <c r="AN38" s="218"/>
      <c r="AO38" s="219"/>
      <c r="AP38" s="218"/>
      <c r="AQ38" s="219"/>
      <c r="AR38" s="218"/>
      <c r="AS38" s="219"/>
      <c r="AT38" s="218"/>
      <c r="AU38" s="219"/>
      <c r="AV38" s="218"/>
      <c r="AW38" s="219"/>
      <c r="AX38" s="218"/>
      <c r="AY38" s="219"/>
      <c r="AZ38" s="218"/>
      <c r="BA38" s="219"/>
      <c r="BB38" s="218"/>
      <c r="BC38" s="219"/>
      <c r="BD38" s="218"/>
      <c r="BE38" s="219"/>
      <c r="BF38" s="218"/>
      <c r="BG38" s="219"/>
      <c r="BH38" s="218"/>
      <c r="BI38" s="219"/>
      <c r="BJ38" s="218"/>
      <c r="BK38" s="220"/>
    </row>
    <row r="39" spans="1:65" s="43" customFormat="1" ht="18.75" customHeight="1" thickTop="1">
      <c r="B39" s="372"/>
      <c r="C39" s="75" t="s">
        <v>43</v>
      </c>
      <c r="D39" s="221"/>
      <c r="E39" s="222"/>
      <c r="F39" s="221"/>
      <c r="G39" s="222"/>
      <c r="H39" s="221"/>
      <c r="I39" s="222"/>
      <c r="J39" s="221"/>
      <c r="K39" s="222"/>
      <c r="L39" s="221"/>
      <c r="M39" s="222"/>
      <c r="N39" s="221"/>
      <c r="O39" s="222"/>
      <c r="P39" s="221"/>
      <c r="Q39" s="222"/>
      <c r="R39" s="221"/>
      <c r="S39" s="222"/>
      <c r="T39" s="221"/>
      <c r="U39" s="222"/>
      <c r="V39" s="221"/>
      <c r="W39" s="222"/>
      <c r="X39" s="221"/>
      <c r="Y39" s="222"/>
      <c r="Z39" s="221"/>
      <c r="AA39" s="222"/>
      <c r="AB39" s="221"/>
      <c r="AC39" s="222"/>
      <c r="AD39" s="221"/>
      <c r="AE39" s="222"/>
      <c r="AF39" s="221"/>
      <c r="AG39" s="222"/>
      <c r="AH39" s="221"/>
      <c r="AI39" s="222"/>
      <c r="AJ39" s="221"/>
      <c r="AK39" s="222"/>
      <c r="AL39" s="221"/>
      <c r="AM39" s="222"/>
      <c r="AN39" s="221"/>
      <c r="AO39" s="222"/>
      <c r="AP39" s="221"/>
      <c r="AQ39" s="222"/>
      <c r="AR39" s="221"/>
      <c r="AS39" s="222"/>
      <c r="AT39" s="221"/>
      <c r="AU39" s="222"/>
      <c r="AV39" s="221"/>
      <c r="AW39" s="222"/>
      <c r="AX39" s="221"/>
      <c r="AY39" s="222"/>
      <c r="AZ39" s="221"/>
      <c r="BA39" s="222"/>
      <c r="BB39" s="221"/>
      <c r="BC39" s="222"/>
      <c r="BD39" s="221"/>
      <c r="BE39" s="222"/>
      <c r="BF39" s="221"/>
      <c r="BG39" s="222"/>
      <c r="BH39" s="221"/>
      <c r="BI39" s="222"/>
      <c r="BJ39" s="221"/>
      <c r="BK39" s="223"/>
    </row>
    <row r="40" spans="1:65" s="43" customFormat="1" ht="18.75" customHeight="1" thickBot="1">
      <c r="B40" s="373"/>
      <c r="C40" s="103" t="s">
        <v>44</v>
      </c>
      <c r="D40" s="224"/>
      <c r="E40" s="225"/>
      <c r="F40" s="224"/>
      <c r="G40" s="225"/>
      <c r="H40" s="224"/>
      <c r="I40" s="225"/>
      <c r="J40" s="224"/>
      <c r="K40" s="225"/>
      <c r="L40" s="224"/>
      <c r="M40" s="225"/>
      <c r="N40" s="224"/>
      <c r="O40" s="225"/>
      <c r="P40" s="224"/>
      <c r="Q40" s="225"/>
      <c r="R40" s="224"/>
      <c r="S40" s="225"/>
      <c r="T40" s="224"/>
      <c r="U40" s="225"/>
      <c r="V40" s="224"/>
      <c r="W40" s="225"/>
      <c r="X40" s="224"/>
      <c r="Y40" s="225"/>
      <c r="Z40" s="224"/>
      <c r="AA40" s="225"/>
      <c r="AB40" s="224"/>
      <c r="AC40" s="225"/>
      <c r="AD40" s="224"/>
      <c r="AE40" s="225"/>
      <c r="AF40" s="224"/>
      <c r="AG40" s="225"/>
      <c r="AH40" s="224"/>
      <c r="AI40" s="225"/>
      <c r="AJ40" s="224"/>
      <c r="AK40" s="225"/>
      <c r="AL40" s="224"/>
      <c r="AM40" s="225"/>
      <c r="AN40" s="224"/>
      <c r="AO40" s="225"/>
      <c r="AP40" s="224"/>
      <c r="AQ40" s="225"/>
      <c r="AR40" s="224"/>
      <c r="AS40" s="225"/>
      <c r="AT40" s="224"/>
      <c r="AU40" s="225"/>
      <c r="AV40" s="224"/>
      <c r="AW40" s="225"/>
      <c r="AX40" s="224"/>
      <c r="AY40" s="225"/>
      <c r="AZ40" s="224"/>
      <c r="BA40" s="225"/>
      <c r="BB40" s="224"/>
      <c r="BC40" s="225"/>
      <c r="BD40" s="224"/>
      <c r="BE40" s="225"/>
      <c r="BF40" s="224"/>
      <c r="BG40" s="225"/>
      <c r="BH40" s="224"/>
      <c r="BI40" s="225"/>
      <c r="BJ40" s="224"/>
      <c r="BK40" s="226"/>
    </row>
    <row r="41" spans="1:65" s="85" customFormat="1" ht="29.25" customHeight="1" thickTop="1" thickBot="1">
      <c r="C41" s="108">
        <v>1</v>
      </c>
      <c r="D41" s="416">
        <f>WEEKDAY(D42)</f>
        <v>5</v>
      </c>
      <c r="E41" s="416"/>
      <c r="F41" s="416">
        <f t="shared" ref="F41" si="145">WEEKDAY(F42)</f>
        <v>6</v>
      </c>
      <c r="G41" s="416"/>
      <c r="H41" s="416">
        <f t="shared" ref="H41" si="146">WEEKDAY(H42)</f>
        <v>7</v>
      </c>
      <c r="I41" s="416"/>
      <c r="J41" s="416">
        <f t="shared" ref="J41" si="147">WEEKDAY(J42)</f>
        <v>1</v>
      </c>
      <c r="K41" s="416"/>
      <c r="L41" s="416">
        <f t="shared" ref="L41" si="148">WEEKDAY(L42)</f>
        <v>2</v>
      </c>
      <c r="M41" s="416"/>
      <c r="N41" s="416">
        <f t="shared" ref="N41" si="149">WEEKDAY(N42)</f>
        <v>3</v>
      </c>
      <c r="O41" s="416"/>
      <c r="P41" s="416">
        <f t="shared" ref="P41" si="150">WEEKDAY(P42)</f>
        <v>4</v>
      </c>
      <c r="Q41" s="416"/>
      <c r="R41" s="416">
        <f t="shared" ref="R41" si="151">WEEKDAY(R42)</f>
        <v>5</v>
      </c>
      <c r="S41" s="416"/>
      <c r="T41" s="416">
        <f t="shared" ref="T41" si="152">WEEKDAY(T42)</f>
        <v>6</v>
      </c>
      <c r="U41" s="416"/>
      <c r="V41" s="416">
        <f t="shared" ref="V41" si="153">WEEKDAY(V42)</f>
        <v>7</v>
      </c>
      <c r="W41" s="416"/>
      <c r="X41" s="416">
        <f t="shared" ref="X41" si="154">WEEKDAY(X42)</f>
        <v>1</v>
      </c>
      <c r="Y41" s="416"/>
      <c r="Z41" s="416">
        <f t="shared" ref="Z41" si="155">WEEKDAY(Z42)</f>
        <v>2</v>
      </c>
      <c r="AA41" s="416"/>
      <c r="AB41" s="416">
        <f t="shared" ref="AB41" si="156">WEEKDAY(AB42)</f>
        <v>3</v>
      </c>
      <c r="AC41" s="416"/>
      <c r="AD41" s="416">
        <f t="shared" ref="AD41" si="157">WEEKDAY(AD42)</f>
        <v>4</v>
      </c>
      <c r="AE41" s="416"/>
      <c r="AF41" s="416">
        <f t="shared" ref="AF41" si="158">WEEKDAY(AF42)</f>
        <v>5</v>
      </c>
      <c r="AG41" s="416"/>
      <c r="AH41" s="416">
        <f t="shared" ref="AH41" si="159">WEEKDAY(AH42)</f>
        <v>6</v>
      </c>
      <c r="AI41" s="416"/>
      <c r="AJ41" s="416">
        <f t="shared" ref="AJ41" si="160">WEEKDAY(AJ42)</f>
        <v>7</v>
      </c>
      <c r="AK41" s="416"/>
      <c r="AL41" s="416">
        <f t="shared" ref="AL41" si="161">WEEKDAY(AL42)</f>
        <v>1</v>
      </c>
      <c r="AM41" s="416"/>
      <c r="AN41" s="416">
        <f t="shared" ref="AN41" si="162">WEEKDAY(AN42)</f>
        <v>2</v>
      </c>
      <c r="AO41" s="416"/>
      <c r="AP41" s="416">
        <f t="shared" ref="AP41" si="163">WEEKDAY(AP42)</f>
        <v>3</v>
      </c>
      <c r="AQ41" s="416"/>
      <c r="AR41" s="416">
        <f t="shared" ref="AR41" si="164">WEEKDAY(AR42)</f>
        <v>4</v>
      </c>
      <c r="AS41" s="416"/>
      <c r="AT41" s="416">
        <f t="shared" ref="AT41" si="165">WEEKDAY(AT42)</f>
        <v>5</v>
      </c>
      <c r="AU41" s="416"/>
      <c r="AV41" s="416">
        <f t="shared" ref="AV41" si="166">WEEKDAY(AV42)</f>
        <v>6</v>
      </c>
      <c r="AW41" s="416"/>
      <c r="AX41" s="416">
        <f t="shared" ref="AX41" si="167">WEEKDAY(AX42)</f>
        <v>7</v>
      </c>
      <c r="AY41" s="416"/>
      <c r="AZ41" s="416">
        <f t="shared" ref="AZ41" si="168">WEEKDAY(AZ42)</f>
        <v>1</v>
      </c>
      <c r="BA41" s="416"/>
      <c r="BB41" s="416">
        <f t="shared" ref="BB41" si="169">WEEKDAY(BB42)</f>
        <v>2</v>
      </c>
      <c r="BC41" s="416"/>
      <c r="BD41" s="416">
        <f t="shared" ref="BD41" si="170">WEEKDAY(BD42)</f>
        <v>3</v>
      </c>
      <c r="BE41" s="416"/>
      <c r="BF41" s="416">
        <f t="shared" ref="BF41" si="171">WEEKDAY(BF42)</f>
        <v>4</v>
      </c>
      <c r="BG41" s="416"/>
      <c r="BH41" s="416">
        <f t="shared" ref="BH41" si="172">WEEKDAY(BH42)</f>
        <v>5</v>
      </c>
      <c r="BI41" s="416"/>
      <c r="BJ41" s="416">
        <f t="shared" ref="BJ41" si="173">WEEKDAY(BJ42)</f>
        <v>6</v>
      </c>
      <c r="BK41" s="416"/>
      <c r="BL41" s="429">
        <f t="shared" ref="BL41" si="174">WEEKDAY(BL42)</f>
        <v>7</v>
      </c>
      <c r="BM41" s="429"/>
    </row>
    <row r="42" spans="1:65" s="43" customFormat="1" ht="22" thickTop="1">
      <c r="A42" s="45"/>
      <c r="B42" s="100"/>
      <c r="C42" s="52" t="s">
        <v>29</v>
      </c>
      <c r="D42" s="392">
        <f>D18</f>
        <v>46478</v>
      </c>
      <c r="E42" s="393"/>
      <c r="F42" s="368">
        <f>D42+1</f>
        <v>46479</v>
      </c>
      <c r="G42" s="369"/>
      <c r="H42" s="368">
        <f t="shared" ref="H42" si="175">F42+1</f>
        <v>46480</v>
      </c>
      <c r="I42" s="369"/>
      <c r="J42" s="368">
        <f t="shared" ref="J42" si="176">H42+1</f>
        <v>46481</v>
      </c>
      <c r="K42" s="369"/>
      <c r="L42" s="368">
        <f t="shared" ref="L42" si="177">J42+1</f>
        <v>46482</v>
      </c>
      <c r="M42" s="369"/>
      <c r="N42" s="368">
        <f t="shared" ref="N42" si="178">L42+1</f>
        <v>46483</v>
      </c>
      <c r="O42" s="369"/>
      <c r="P42" s="368">
        <f t="shared" ref="P42" si="179">N42+1</f>
        <v>46484</v>
      </c>
      <c r="Q42" s="369"/>
      <c r="R42" s="368">
        <f t="shared" ref="R42" si="180">P42+1</f>
        <v>46485</v>
      </c>
      <c r="S42" s="369"/>
      <c r="T42" s="368">
        <f t="shared" ref="T42" si="181">R42+1</f>
        <v>46486</v>
      </c>
      <c r="U42" s="369"/>
      <c r="V42" s="368">
        <f t="shared" ref="V42" si="182">T42+1</f>
        <v>46487</v>
      </c>
      <c r="W42" s="369"/>
      <c r="X42" s="368">
        <f t="shared" ref="X42" si="183">V42+1</f>
        <v>46488</v>
      </c>
      <c r="Y42" s="369"/>
      <c r="Z42" s="368">
        <f t="shared" ref="Z42" si="184">X42+1</f>
        <v>46489</v>
      </c>
      <c r="AA42" s="369"/>
      <c r="AB42" s="368">
        <f t="shared" ref="AB42" si="185">Z42+1</f>
        <v>46490</v>
      </c>
      <c r="AC42" s="369"/>
      <c r="AD42" s="368">
        <f t="shared" ref="AD42" si="186">AB42+1</f>
        <v>46491</v>
      </c>
      <c r="AE42" s="369"/>
      <c r="AF42" s="368">
        <f t="shared" ref="AF42" si="187">AD42+1</f>
        <v>46492</v>
      </c>
      <c r="AG42" s="369"/>
      <c r="AH42" s="368">
        <f t="shared" ref="AH42" si="188">AF42+1</f>
        <v>46493</v>
      </c>
      <c r="AI42" s="369"/>
      <c r="AJ42" s="368">
        <f t="shared" ref="AJ42" si="189">AH42+1</f>
        <v>46494</v>
      </c>
      <c r="AK42" s="369"/>
      <c r="AL42" s="368">
        <f t="shared" ref="AL42" si="190">AJ42+1</f>
        <v>46495</v>
      </c>
      <c r="AM42" s="369"/>
      <c r="AN42" s="368">
        <f t="shared" ref="AN42" si="191">AL42+1</f>
        <v>46496</v>
      </c>
      <c r="AO42" s="369"/>
      <c r="AP42" s="368">
        <f t="shared" ref="AP42" si="192">AN42+1</f>
        <v>46497</v>
      </c>
      <c r="AQ42" s="369"/>
      <c r="AR42" s="368">
        <f t="shared" ref="AR42" si="193">AP42+1</f>
        <v>46498</v>
      </c>
      <c r="AS42" s="369"/>
      <c r="AT42" s="368">
        <f t="shared" ref="AT42" si="194">AR42+1</f>
        <v>46499</v>
      </c>
      <c r="AU42" s="369"/>
      <c r="AV42" s="368">
        <f t="shared" ref="AV42" si="195">AT42+1</f>
        <v>46500</v>
      </c>
      <c r="AW42" s="369"/>
      <c r="AX42" s="368">
        <f t="shared" ref="AX42" si="196">AV42+1</f>
        <v>46501</v>
      </c>
      <c r="AY42" s="369"/>
      <c r="AZ42" s="368">
        <f t="shared" ref="AZ42" si="197">AX42+1</f>
        <v>46502</v>
      </c>
      <c r="BA42" s="369"/>
      <c r="BB42" s="368">
        <f t="shared" ref="BB42" si="198">AZ42+1</f>
        <v>46503</v>
      </c>
      <c r="BC42" s="369"/>
      <c r="BD42" s="368">
        <f t="shared" ref="BD42" si="199">BB42+1</f>
        <v>46504</v>
      </c>
      <c r="BE42" s="369"/>
      <c r="BF42" s="368">
        <f t="shared" ref="BF42" si="200">BD42+1</f>
        <v>46505</v>
      </c>
      <c r="BG42" s="369"/>
      <c r="BH42" s="368">
        <f t="shared" ref="BH42" si="201">BF42+1</f>
        <v>46506</v>
      </c>
      <c r="BI42" s="369"/>
      <c r="BJ42" s="368">
        <f t="shared" ref="BJ42" si="202">BH42+1</f>
        <v>46507</v>
      </c>
      <c r="BK42" s="369"/>
      <c r="BL42" s="368">
        <f t="shared" ref="BL42" si="203">BJ42+1</f>
        <v>46508</v>
      </c>
      <c r="BM42" s="370"/>
    </row>
    <row r="43" spans="1:65" s="43" customFormat="1" ht="19" thickBot="1">
      <c r="A43" s="45"/>
      <c r="B43" s="101"/>
      <c r="C43" s="51" t="s">
        <v>30</v>
      </c>
      <c r="D43" s="365">
        <f>D42</f>
        <v>46478</v>
      </c>
      <c r="E43" s="367"/>
      <c r="F43" s="365">
        <f t="shared" ref="F43" si="204">F42</f>
        <v>46479</v>
      </c>
      <c r="G43" s="367"/>
      <c r="H43" s="365">
        <f t="shared" ref="H43" si="205">H42</f>
        <v>46480</v>
      </c>
      <c r="I43" s="367"/>
      <c r="J43" s="365">
        <f t="shared" ref="J43" si="206">J42</f>
        <v>46481</v>
      </c>
      <c r="K43" s="367"/>
      <c r="L43" s="365">
        <f t="shared" ref="L43" si="207">L42</f>
        <v>46482</v>
      </c>
      <c r="M43" s="367"/>
      <c r="N43" s="365">
        <f t="shared" ref="N43" si="208">N42</f>
        <v>46483</v>
      </c>
      <c r="O43" s="367"/>
      <c r="P43" s="365">
        <f t="shared" ref="P43" si="209">P42</f>
        <v>46484</v>
      </c>
      <c r="Q43" s="367"/>
      <c r="R43" s="365">
        <f t="shared" ref="R43" si="210">R42</f>
        <v>46485</v>
      </c>
      <c r="S43" s="367"/>
      <c r="T43" s="365">
        <f t="shared" ref="T43" si="211">T42</f>
        <v>46486</v>
      </c>
      <c r="U43" s="367"/>
      <c r="V43" s="365">
        <f t="shared" ref="V43" si="212">V42</f>
        <v>46487</v>
      </c>
      <c r="W43" s="367"/>
      <c r="X43" s="365">
        <f t="shared" ref="X43" si="213">X42</f>
        <v>46488</v>
      </c>
      <c r="Y43" s="367"/>
      <c r="Z43" s="365">
        <f t="shared" ref="Z43" si="214">Z42</f>
        <v>46489</v>
      </c>
      <c r="AA43" s="367"/>
      <c r="AB43" s="365">
        <f t="shared" ref="AB43" si="215">AB42</f>
        <v>46490</v>
      </c>
      <c r="AC43" s="367"/>
      <c r="AD43" s="365">
        <f t="shared" ref="AD43" si="216">AD42</f>
        <v>46491</v>
      </c>
      <c r="AE43" s="367"/>
      <c r="AF43" s="365">
        <f t="shared" ref="AF43" si="217">AF42</f>
        <v>46492</v>
      </c>
      <c r="AG43" s="367"/>
      <c r="AH43" s="365">
        <f t="shared" ref="AH43" si="218">AH42</f>
        <v>46493</v>
      </c>
      <c r="AI43" s="367"/>
      <c r="AJ43" s="365">
        <f t="shared" ref="AJ43" si="219">AJ42</f>
        <v>46494</v>
      </c>
      <c r="AK43" s="367"/>
      <c r="AL43" s="365">
        <f t="shared" ref="AL43" si="220">AL42</f>
        <v>46495</v>
      </c>
      <c r="AM43" s="367"/>
      <c r="AN43" s="365">
        <f t="shared" ref="AN43" si="221">AN42</f>
        <v>46496</v>
      </c>
      <c r="AO43" s="367"/>
      <c r="AP43" s="365">
        <f t="shared" ref="AP43" si="222">AP42</f>
        <v>46497</v>
      </c>
      <c r="AQ43" s="367"/>
      <c r="AR43" s="365">
        <f t="shared" ref="AR43" si="223">AR42</f>
        <v>46498</v>
      </c>
      <c r="AS43" s="367"/>
      <c r="AT43" s="365">
        <f t="shared" ref="AT43" si="224">AT42</f>
        <v>46499</v>
      </c>
      <c r="AU43" s="367"/>
      <c r="AV43" s="365">
        <f t="shared" ref="AV43" si="225">AV42</f>
        <v>46500</v>
      </c>
      <c r="AW43" s="367"/>
      <c r="AX43" s="365">
        <f t="shared" ref="AX43" si="226">AX42</f>
        <v>46501</v>
      </c>
      <c r="AY43" s="367"/>
      <c r="AZ43" s="365">
        <f t="shared" ref="AZ43" si="227">AZ42</f>
        <v>46502</v>
      </c>
      <c r="BA43" s="367"/>
      <c r="BB43" s="365">
        <f t="shared" ref="BB43" si="228">BB42</f>
        <v>46503</v>
      </c>
      <c r="BC43" s="367"/>
      <c r="BD43" s="365">
        <f t="shared" ref="BD43" si="229">BD42</f>
        <v>46504</v>
      </c>
      <c r="BE43" s="367"/>
      <c r="BF43" s="365">
        <f t="shared" ref="BF43" si="230">BF42</f>
        <v>46505</v>
      </c>
      <c r="BG43" s="367"/>
      <c r="BH43" s="365">
        <f t="shared" ref="BH43" si="231">BH42</f>
        <v>46506</v>
      </c>
      <c r="BI43" s="367"/>
      <c r="BJ43" s="365">
        <f t="shared" ref="BJ43" si="232">BJ42</f>
        <v>46507</v>
      </c>
      <c r="BK43" s="367"/>
      <c r="BL43" s="365">
        <f t="shared" ref="BL43" si="233">BL42</f>
        <v>46508</v>
      </c>
      <c r="BM43" s="366"/>
    </row>
    <row r="44" spans="1:65" s="43" customFormat="1" ht="19" thickTop="1">
      <c r="A44" s="45"/>
      <c r="B44" s="363" t="s">
        <v>5</v>
      </c>
      <c r="C44" s="87">
        <f>Setting!D5</f>
        <v>0</v>
      </c>
      <c r="D44" s="215"/>
      <c r="E44" s="216"/>
      <c r="F44" s="215"/>
      <c r="G44" s="216"/>
      <c r="H44" s="215"/>
      <c r="I44" s="216"/>
      <c r="J44" s="215"/>
      <c r="K44" s="216"/>
      <c r="L44" s="215"/>
      <c r="M44" s="216"/>
      <c r="N44" s="215"/>
      <c r="O44" s="216"/>
      <c r="P44" s="215"/>
      <c r="Q44" s="216"/>
      <c r="R44" s="215"/>
      <c r="S44" s="216"/>
      <c r="T44" s="215"/>
      <c r="U44" s="216"/>
      <c r="V44" s="215"/>
      <c r="W44" s="216"/>
      <c r="X44" s="215"/>
      <c r="Y44" s="216"/>
      <c r="Z44" s="215"/>
      <c r="AA44" s="216"/>
      <c r="AB44" s="215"/>
      <c r="AC44" s="216"/>
      <c r="AD44" s="215"/>
      <c r="AE44" s="216"/>
      <c r="AF44" s="215"/>
      <c r="AG44" s="216"/>
      <c r="AH44" s="215"/>
      <c r="AI44" s="216"/>
      <c r="AJ44" s="215"/>
      <c r="AK44" s="216"/>
      <c r="AL44" s="215"/>
      <c r="AM44" s="216"/>
      <c r="AN44" s="215"/>
      <c r="AO44" s="216"/>
      <c r="AP44" s="215"/>
      <c r="AQ44" s="216"/>
      <c r="AR44" s="215"/>
      <c r="AS44" s="216"/>
      <c r="AT44" s="215"/>
      <c r="AU44" s="216"/>
      <c r="AV44" s="215"/>
      <c r="AW44" s="216"/>
      <c r="AX44" s="215"/>
      <c r="AY44" s="216"/>
      <c r="AZ44" s="215"/>
      <c r="BA44" s="216"/>
      <c r="BB44" s="215"/>
      <c r="BC44" s="216"/>
      <c r="BD44" s="215"/>
      <c r="BE44" s="216"/>
      <c r="BF44" s="215"/>
      <c r="BG44" s="216"/>
      <c r="BH44" s="215"/>
      <c r="BI44" s="216"/>
      <c r="BJ44" s="215"/>
      <c r="BK44" s="217"/>
    </row>
    <row r="45" spans="1:65" s="43" customFormat="1">
      <c r="A45" s="45"/>
      <c r="B45" s="363"/>
      <c r="C45" s="55">
        <f>Setting!D6</f>
        <v>0</v>
      </c>
      <c r="D45" s="227"/>
      <c r="E45" s="228"/>
      <c r="F45" s="227"/>
      <c r="G45" s="228"/>
      <c r="H45" s="227"/>
      <c r="I45" s="228"/>
      <c r="J45" s="227"/>
      <c r="K45" s="228"/>
      <c r="L45" s="227"/>
      <c r="M45" s="228"/>
      <c r="N45" s="227"/>
      <c r="O45" s="228"/>
      <c r="P45" s="227"/>
      <c r="Q45" s="228"/>
      <c r="R45" s="227"/>
      <c r="S45" s="228"/>
      <c r="T45" s="227"/>
      <c r="U45" s="228"/>
      <c r="V45" s="227"/>
      <c r="W45" s="228"/>
      <c r="X45" s="227"/>
      <c r="Y45" s="228"/>
      <c r="Z45" s="227"/>
      <c r="AA45" s="228"/>
      <c r="AB45" s="227"/>
      <c r="AC45" s="228"/>
      <c r="AD45" s="227"/>
      <c r="AE45" s="228"/>
      <c r="AF45" s="227"/>
      <c r="AG45" s="228"/>
      <c r="AH45" s="227"/>
      <c r="AI45" s="228"/>
      <c r="AJ45" s="227"/>
      <c r="AK45" s="228"/>
      <c r="AL45" s="227"/>
      <c r="AM45" s="228"/>
      <c r="AN45" s="227"/>
      <c r="AO45" s="228"/>
      <c r="AP45" s="227"/>
      <c r="AQ45" s="228"/>
      <c r="AR45" s="227"/>
      <c r="AS45" s="228"/>
      <c r="AT45" s="227"/>
      <c r="AU45" s="228"/>
      <c r="AV45" s="227"/>
      <c r="AW45" s="228"/>
      <c r="AX45" s="227"/>
      <c r="AY45" s="228"/>
      <c r="AZ45" s="227"/>
      <c r="BA45" s="228"/>
      <c r="BB45" s="227"/>
      <c r="BC45" s="228"/>
      <c r="BD45" s="227"/>
      <c r="BE45" s="228"/>
      <c r="BF45" s="227"/>
      <c r="BG45" s="228"/>
      <c r="BH45" s="227"/>
      <c r="BI45" s="228"/>
      <c r="BJ45" s="227"/>
      <c r="BK45" s="229"/>
    </row>
    <row r="46" spans="1:65" s="43" customFormat="1">
      <c r="A46" s="45"/>
      <c r="B46" s="363"/>
      <c r="C46" s="59">
        <f>Setting!D7</f>
        <v>0</v>
      </c>
      <c r="D46" s="221"/>
      <c r="E46" s="222"/>
      <c r="F46" s="221"/>
      <c r="G46" s="222"/>
      <c r="H46" s="221"/>
      <c r="I46" s="222"/>
      <c r="J46" s="221"/>
      <c r="K46" s="222"/>
      <c r="L46" s="221"/>
      <c r="M46" s="222"/>
      <c r="N46" s="221"/>
      <c r="O46" s="222"/>
      <c r="P46" s="221"/>
      <c r="Q46" s="222"/>
      <c r="R46" s="221"/>
      <c r="S46" s="222"/>
      <c r="T46" s="221"/>
      <c r="U46" s="222"/>
      <c r="V46" s="221"/>
      <c r="W46" s="222"/>
      <c r="X46" s="221"/>
      <c r="Y46" s="222"/>
      <c r="Z46" s="221"/>
      <c r="AA46" s="222"/>
      <c r="AB46" s="221"/>
      <c r="AC46" s="222"/>
      <c r="AD46" s="221"/>
      <c r="AE46" s="222"/>
      <c r="AF46" s="221"/>
      <c r="AG46" s="222"/>
      <c r="AH46" s="221"/>
      <c r="AI46" s="222"/>
      <c r="AJ46" s="221"/>
      <c r="AK46" s="222"/>
      <c r="AL46" s="221"/>
      <c r="AM46" s="222"/>
      <c r="AN46" s="221"/>
      <c r="AO46" s="222"/>
      <c r="AP46" s="221"/>
      <c r="AQ46" s="222"/>
      <c r="AR46" s="221"/>
      <c r="AS46" s="222"/>
      <c r="AT46" s="221"/>
      <c r="AU46" s="222"/>
      <c r="AV46" s="221"/>
      <c r="AW46" s="222"/>
      <c r="AX46" s="221"/>
      <c r="AY46" s="222"/>
      <c r="AZ46" s="221"/>
      <c r="BA46" s="222"/>
      <c r="BB46" s="221"/>
      <c r="BC46" s="222"/>
      <c r="BD46" s="221"/>
      <c r="BE46" s="222"/>
      <c r="BF46" s="221"/>
      <c r="BG46" s="222"/>
      <c r="BH46" s="221"/>
      <c r="BI46" s="222"/>
      <c r="BJ46" s="221"/>
      <c r="BK46" s="223"/>
    </row>
    <row r="47" spans="1:65" s="43" customFormat="1">
      <c r="A47" s="45"/>
      <c r="B47" s="363"/>
      <c r="C47" s="55">
        <f>Setting!D8</f>
        <v>0</v>
      </c>
      <c r="D47" s="227"/>
      <c r="E47" s="228"/>
      <c r="F47" s="227"/>
      <c r="G47" s="228"/>
      <c r="H47" s="227"/>
      <c r="I47" s="228"/>
      <c r="J47" s="227"/>
      <c r="K47" s="228"/>
      <c r="L47" s="227"/>
      <c r="M47" s="228"/>
      <c r="N47" s="227"/>
      <c r="O47" s="228"/>
      <c r="P47" s="227"/>
      <c r="Q47" s="228"/>
      <c r="R47" s="227"/>
      <c r="S47" s="228"/>
      <c r="T47" s="227"/>
      <c r="U47" s="228"/>
      <c r="V47" s="227"/>
      <c r="W47" s="228"/>
      <c r="X47" s="227"/>
      <c r="Y47" s="228"/>
      <c r="Z47" s="227"/>
      <c r="AA47" s="228"/>
      <c r="AB47" s="227"/>
      <c r="AC47" s="228"/>
      <c r="AD47" s="227"/>
      <c r="AE47" s="228"/>
      <c r="AF47" s="227"/>
      <c r="AG47" s="228"/>
      <c r="AH47" s="227"/>
      <c r="AI47" s="228"/>
      <c r="AJ47" s="227"/>
      <c r="AK47" s="228"/>
      <c r="AL47" s="227"/>
      <c r="AM47" s="228"/>
      <c r="AN47" s="227"/>
      <c r="AO47" s="228"/>
      <c r="AP47" s="227"/>
      <c r="AQ47" s="228"/>
      <c r="AR47" s="227"/>
      <c r="AS47" s="228"/>
      <c r="AT47" s="227"/>
      <c r="AU47" s="228"/>
      <c r="AV47" s="227"/>
      <c r="AW47" s="228"/>
      <c r="AX47" s="227"/>
      <c r="AY47" s="228"/>
      <c r="AZ47" s="227"/>
      <c r="BA47" s="228"/>
      <c r="BB47" s="227"/>
      <c r="BC47" s="228"/>
      <c r="BD47" s="227"/>
      <c r="BE47" s="228"/>
      <c r="BF47" s="227"/>
      <c r="BG47" s="228"/>
      <c r="BH47" s="227"/>
      <c r="BI47" s="228"/>
      <c r="BJ47" s="227"/>
      <c r="BK47" s="229"/>
    </row>
    <row r="48" spans="1:65" s="43" customFormat="1">
      <c r="A48" s="45"/>
      <c r="B48" s="363"/>
      <c r="C48" s="59">
        <f>Setting!D9</f>
        <v>0</v>
      </c>
      <c r="D48" s="221"/>
      <c r="E48" s="222"/>
      <c r="F48" s="221"/>
      <c r="G48" s="222"/>
      <c r="H48" s="221"/>
      <c r="I48" s="222"/>
      <c r="J48" s="221"/>
      <c r="K48" s="222"/>
      <c r="L48" s="221"/>
      <c r="M48" s="222"/>
      <c r="N48" s="221"/>
      <c r="O48" s="222"/>
      <c r="P48" s="221"/>
      <c r="Q48" s="222"/>
      <c r="R48" s="221"/>
      <c r="S48" s="222"/>
      <c r="T48" s="221"/>
      <c r="U48" s="222"/>
      <c r="V48" s="221"/>
      <c r="W48" s="222"/>
      <c r="X48" s="221"/>
      <c r="Y48" s="222"/>
      <c r="Z48" s="221"/>
      <c r="AA48" s="222"/>
      <c r="AB48" s="221"/>
      <c r="AC48" s="222"/>
      <c r="AD48" s="221"/>
      <c r="AE48" s="222"/>
      <c r="AF48" s="221"/>
      <c r="AG48" s="222"/>
      <c r="AH48" s="221"/>
      <c r="AI48" s="222"/>
      <c r="AJ48" s="221"/>
      <c r="AK48" s="222"/>
      <c r="AL48" s="221"/>
      <c r="AM48" s="222"/>
      <c r="AN48" s="221"/>
      <c r="AO48" s="222"/>
      <c r="AP48" s="221"/>
      <c r="AQ48" s="222"/>
      <c r="AR48" s="221"/>
      <c r="AS48" s="222"/>
      <c r="AT48" s="221"/>
      <c r="AU48" s="222"/>
      <c r="AV48" s="221"/>
      <c r="AW48" s="222"/>
      <c r="AX48" s="221"/>
      <c r="AY48" s="222"/>
      <c r="AZ48" s="221"/>
      <c r="BA48" s="222"/>
      <c r="BB48" s="221"/>
      <c r="BC48" s="222"/>
      <c r="BD48" s="221"/>
      <c r="BE48" s="222"/>
      <c r="BF48" s="221"/>
      <c r="BG48" s="222"/>
      <c r="BH48" s="221"/>
      <c r="BI48" s="222"/>
      <c r="BJ48" s="221"/>
      <c r="BK48" s="223"/>
    </row>
    <row r="49" spans="1:63" s="43" customFormat="1">
      <c r="A49" s="45"/>
      <c r="B49" s="363"/>
      <c r="C49" s="55">
        <f>Setting!D10</f>
        <v>0</v>
      </c>
      <c r="D49" s="227"/>
      <c r="E49" s="228"/>
      <c r="F49" s="227"/>
      <c r="G49" s="228"/>
      <c r="H49" s="227"/>
      <c r="I49" s="228"/>
      <c r="J49" s="227"/>
      <c r="K49" s="228"/>
      <c r="L49" s="227"/>
      <c r="M49" s="228"/>
      <c r="N49" s="227"/>
      <c r="O49" s="228"/>
      <c r="P49" s="227"/>
      <c r="Q49" s="228"/>
      <c r="R49" s="227"/>
      <c r="S49" s="228"/>
      <c r="T49" s="227"/>
      <c r="U49" s="228"/>
      <c r="V49" s="227"/>
      <c r="W49" s="228"/>
      <c r="X49" s="227"/>
      <c r="Y49" s="228"/>
      <c r="Z49" s="227"/>
      <c r="AA49" s="228"/>
      <c r="AB49" s="227"/>
      <c r="AC49" s="228"/>
      <c r="AD49" s="227"/>
      <c r="AE49" s="228"/>
      <c r="AF49" s="227"/>
      <c r="AG49" s="228"/>
      <c r="AH49" s="227"/>
      <c r="AI49" s="228"/>
      <c r="AJ49" s="227"/>
      <c r="AK49" s="228"/>
      <c r="AL49" s="227"/>
      <c r="AM49" s="228"/>
      <c r="AN49" s="227"/>
      <c r="AO49" s="228"/>
      <c r="AP49" s="227"/>
      <c r="AQ49" s="228"/>
      <c r="AR49" s="227"/>
      <c r="AS49" s="228"/>
      <c r="AT49" s="227"/>
      <c r="AU49" s="228"/>
      <c r="AV49" s="227"/>
      <c r="AW49" s="228"/>
      <c r="AX49" s="227"/>
      <c r="AY49" s="228"/>
      <c r="AZ49" s="227"/>
      <c r="BA49" s="228"/>
      <c r="BB49" s="227"/>
      <c r="BC49" s="228"/>
      <c r="BD49" s="227"/>
      <c r="BE49" s="228"/>
      <c r="BF49" s="227"/>
      <c r="BG49" s="228"/>
      <c r="BH49" s="227"/>
      <c r="BI49" s="228"/>
      <c r="BJ49" s="227"/>
      <c r="BK49" s="229"/>
    </row>
    <row r="50" spans="1:63" s="43" customFormat="1">
      <c r="A50" s="45"/>
      <c r="B50" s="363"/>
      <c r="C50" s="59">
        <f>Setting!D11</f>
        <v>0</v>
      </c>
      <c r="D50" s="221"/>
      <c r="E50" s="222"/>
      <c r="F50" s="221"/>
      <c r="G50" s="222"/>
      <c r="H50" s="221"/>
      <c r="I50" s="222"/>
      <c r="J50" s="221"/>
      <c r="K50" s="222"/>
      <c r="L50" s="221"/>
      <c r="M50" s="222"/>
      <c r="N50" s="221"/>
      <c r="O50" s="222"/>
      <c r="P50" s="221"/>
      <c r="Q50" s="222"/>
      <c r="R50" s="221"/>
      <c r="S50" s="222"/>
      <c r="T50" s="221"/>
      <c r="U50" s="222"/>
      <c r="V50" s="221"/>
      <c r="W50" s="222"/>
      <c r="X50" s="221"/>
      <c r="Y50" s="222"/>
      <c r="Z50" s="221"/>
      <c r="AA50" s="222"/>
      <c r="AB50" s="221"/>
      <c r="AC50" s="222"/>
      <c r="AD50" s="221"/>
      <c r="AE50" s="222"/>
      <c r="AF50" s="221"/>
      <c r="AG50" s="222"/>
      <c r="AH50" s="221"/>
      <c r="AI50" s="222"/>
      <c r="AJ50" s="221"/>
      <c r="AK50" s="222"/>
      <c r="AL50" s="221"/>
      <c r="AM50" s="222"/>
      <c r="AN50" s="221"/>
      <c r="AO50" s="222"/>
      <c r="AP50" s="221"/>
      <c r="AQ50" s="222"/>
      <c r="AR50" s="221"/>
      <c r="AS50" s="222"/>
      <c r="AT50" s="221"/>
      <c r="AU50" s="222"/>
      <c r="AV50" s="221"/>
      <c r="AW50" s="222"/>
      <c r="AX50" s="221"/>
      <c r="AY50" s="222"/>
      <c r="AZ50" s="221"/>
      <c r="BA50" s="222"/>
      <c r="BB50" s="221"/>
      <c r="BC50" s="222"/>
      <c r="BD50" s="221"/>
      <c r="BE50" s="222"/>
      <c r="BF50" s="221"/>
      <c r="BG50" s="222"/>
      <c r="BH50" s="221"/>
      <c r="BI50" s="222"/>
      <c r="BJ50" s="221"/>
      <c r="BK50" s="223"/>
    </row>
    <row r="51" spans="1:63" s="43" customFormat="1">
      <c r="A51" s="45"/>
      <c r="B51" s="363"/>
      <c r="C51" s="55">
        <f>Setting!D12</f>
        <v>0</v>
      </c>
      <c r="D51" s="227"/>
      <c r="E51" s="228"/>
      <c r="F51" s="227"/>
      <c r="G51" s="228"/>
      <c r="H51" s="227"/>
      <c r="I51" s="228"/>
      <c r="J51" s="227"/>
      <c r="K51" s="228"/>
      <c r="L51" s="227"/>
      <c r="M51" s="228"/>
      <c r="N51" s="227"/>
      <c r="O51" s="228"/>
      <c r="P51" s="227"/>
      <c r="Q51" s="228"/>
      <c r="R51" s="227"/>
      <c r="S51" s="228"/>
      <c r="T51" s="227"/>
      <c r="U51" s="228"/>
      <c r="V51" s="227"/>
      <c r="W51" s="228"/>
      <c r="X51" s="227"/>
      <c r="Y51" s="228"/>
      <c r="Z51" s="227"/>
      <c r="AA51" s="228"/>
      <c r="AB51" s="227"/>
      <c r="AC51" s="228"/>
      <c r="AD51" s="227"/>
      <c r="AE51" s="228"/>
      <c r="AF51" s="227"/>
      <c r="AG51" s="228"/>
      <c r="AH51" s="227"/>
      <c r="AI51" s="228"/>
      <c r="AJ51" s="227"/>
      <c r="AK51" s="228"/>
      <c r="AL51" s="227"/>
      <c r="AM51" s="228"/>
      <c r="AN51" s="227"/>
      <c r="AO51" s="228"/>
      <c r="AP51" s="227"/>
      <c r="AQ51" s="228"/>
      <c r="AR51" s="227"/>
      <c r="AS51" s="228"/>
      <c r="AT51" s="227"/>
      <c r="AU51" s="228"/>
      <c r="AV51" s="227"/>
      <c r="AW51" s="228"/>
      <c r="AX51" s="227"/>
      <c r="AY51" s="228"/>
      <c r="AZ51" s="227"/>
      <c r="BA51" s="228"/>
      <c r="BB51" s="227"/>
      <c r="BC51" s="228"/>
      <c r="BD51" s="227"/>
      <c r="BE51" s="228"/>
      <c r="BF51" s="227"/>
      <c r="BG51" s="228"/>
      <c r="BH51" s="227"/>
      <c r="BI51" s="228"/>
      <c r="BJ51" s="227"/>
      <c r="BK51" s="229"/>
    </row>
    <row r="52" spans="1:63" s="43" customFormat="1">
      <c r="A52" s="45"/>
      <c r="B52" s="363"/>
      <c r="C52" s="59">
        <f>Setting!D13</f>
        <v>0</v>
      </c>
      <c r="D52" s="221"/>
      <c r="E52" s="222"/>
      <c r="F52" s="221"/>
      <c r="G52" s="222"/>
      <c r="H52" s="221"/>
      <c r="I52" s="222"/>
      <c r="J52" s="221"/>
      <c r="K52" s="222"/>
      <c r="L52" s="221"/>
      <c r="M52" s="222"/>
      <c r="N52" s="221"/>
      <c r="O52" s="222"/>
      <c r="P52" s="221"/>
      <c r="Q52" s="222"/>
      <c r="R52" s="221"/>
      <c r="S52" s="222"/>
      <c r="T52" s="221"/>
      <c r="U52" s="222"/>
      <c r="V52" s="221"/>
      <c r="W52" s="222"/>
      <c r="X52" s="221"/>
      <c r="Y52" s="222"/>
      <c r="Z52" s="221"/>
      <c r="AA52" s="222"/>
      <c r="AB52" s="221"/>
      <c r="AC52" s="222"/>
      <c r="AD52" s="221"/>
      <c r="AE52" s="222"/>
      <c r="AF52" s="221"/>
      <c r="AG52" s="222"/>
      <c r="AH52" s="221"/>
      <c r="AI52" s="222"/>
      <c r="AJ52" s="221"/>
      <c r="AK52" s="222"/>
      <c r="AL52" s="221"/>
      <c r="AM52" s="222"/>
      <c r="AN52" s="221"/>
      <c r="AO52" s="222"/>
      <c r="AP52" s="221"/>
      <c r="AQ52" s="222"/>
      <c r="AR52" s="221"/>
      <c r="AS52" s="222"/>
      <c r="AT52" s="221"/>
      <c r="AU52" s="222"/>
      <c r="AV52" s="221"/>
      <c r="AW52" s="222"/>
      <c r="AX52" s="221"/>
      <c r="AY52" s="222"/>
      <c r="AZ52" s="221"/>
      <c r="BA52" s="222"/>
      <c r="BB52" s="221"/>
      <c r="BC52" s="222"/>
      <c r="BD52" s="221"/>
      <c r="BE52" s="222"/>
      <c r="BF52" s="221"/>
      <c r="BG52" s="222"/>
      <c r="BH52" s="221"/>
      <c r="BI52" s="222"/>
      <c r="BJ52" s="221"/>
      <c r="BK52" s="223"/>
    </row>
    <row r="53" spans="1:63" s="43" customFormat="1">
      <c r="A53" s="45"/>
      <c r="B53" s="363"/>
      <c r="C53" s="78">
        <f>Setting!D14</f>
        <v>0</v>
      </c>
      <c r="D53" s="230"/>
      <c r="E53" s="228"/>
      <c r="F53" s="230"/>
      <c r="G53" s="228"/>
      <c r="H53" s="230"/>
      <c r="I53" s="228"/>
      <c r="J53" s="230"/>
      <c r="K53" s="228"/>
      <c r="L53" s="230"/>
      <c r="M53" s="228"/>
      <c r="N53" s="230"/>
      <c r="O53" s="228"/>
      <c r="P53" s="230"/>
      <c r="Q53" s="228"/>
      <c r="R53" s="230"/>
      <c r="S53" s="228"/>
      <c r="T53" s="230"/>
      <c r="U53" s="228"/>
      <c r="V53" s="230"/>
      <c r="W53" s="228"/>
      <c r="X53" s="230"/>
      <c r="Y53" s="228"/>
      <c r="Z53" s="230"/>
      <c r="AA53" s="228"/>
      <c r="AB53" s="230"/>
      <c r="AC53" s="228"/>
      <c r="AD53" s="230"/>
      <c r="AE53" s="228"/>
      <c r="AF53" s="230"/>
      <c r="AG53" s="228"/>
      <c r="AH53" s="230"/>
      <c r="AI53" s="228"/>
      <c r="AJ53" s="230"/>
      <c r="AK53" s="228"/>
      <c r="AL53" s="230"/>
      <c r="AM53" s="228"/>
      <c r="AN53" s="230"/>
      <c r="AO53" s="228"/>
      <c r="AP53" s="230"/>
      <c r="AQ53" s="228"/>
      <c r="AR53" s="230"/>
      <c r="AS53" s="228"/>
      <c r="AT53" s="230"/>
      <c r="AU53" s="228"/>
      <c r="AV53" s="230"/>
      <c r="AW53" s="228"/>
      <c r="AX53" s="230"/>
      <c r="AY53" s="228"/>
      <c r="AZ53" s="230"/>
      <c r="BA53" s="228"/>
      <c r="BB53" s="230"/>
      <c r="BC53" s="228"/>
      <c r="BD53" s="230"/>
      <c r="BE53" s="228"/>
      <c r="BF53" s="230"/>
      <c r="BG53" s="228"/>
      <c r="BH53" s="230"/>
      <c r="BI53" s="228"/>
      <c r="BJ53" s="230"/>
      <c r="BK53" s="229"/>
    </row>
    <row r="54" spans="1:63" s="43" customFormat="1" ht="19" thickBot="1">
      <c r="A54" s="45"/>
      <c r="B54" s="363"/>
      <c r="C54" s="74" t="s">
        <v>40</v>
      </c>
      <c r="D54" s="357"/>
      <c r="E54" s="358"/>
      <c r="F54" s="357"/>
      <c r="G54" s="358"/>
      <c r="H54" s="357"/>
      <c r="I54" s="358"/>
      <c r="J54" s="357"/>
      <c r="K54" s="358"/>
      <c r="L54" s="357"/>
      <c r="M54" s="358"/>
      <c r="N54" s="357"/>
      <c r="O54" s="358"/>
      <c r="P54" s="357"/>
      <c r="Q54" s="358"/>
      <c r="R54" s="357"/>
      <c r="S54" s="358"/>
      <c r="T54" s="357"/>
      <c r="U54" s="358"/>
      <c r="V54" s="357"/>
      <c r="W54" s="358"/>
      <c r="X54" s="357"/>
      <c r="Y54" s="358"/>
      <c r="Z54" s="357"/>
      <c r="AA54" s="358"/>
      <c r="AB54" s="357"/>
      <c r="AC54" s="358"/>
      <c r="AD54" s="357"/>
      <c r="AE54" s="358"/>
      <c r="AF54" s="357"/>
      <c r="AG54" s="358"/>
      <c r="AH54" s="357"/>
      <c r="AI54" s="358"/>
      <c r="AJ54" s="357"/>
      <c r="AK54" s="358"/>
      <c r="AL54" s="357"/>
      <c r="AM54" s="358"/>
      <c r="AN54" s="357"/>
      <c r="AO54" s="358"/>
      <c r="AP54" s="357"/>
      <c r="AQ54" s="358"/>
      <c r="AR54" s="357"/>
      <c r="AS54" s="358"/>
      <c r="AT54" s="357"/>
      <c r="AU54" s="358"/>
      <c r="AV54" s="357"/>
      <c r="AW54" s="358"/>
      <c r="AX54" s="357"/>
      <c r="AY54" s="358"/>
      <c r="AZ54" s="357"/>
      <c r="BA54" s="358"/>
      <c r="BB54" s="357"/>
      <c r="BC54" s="358"/>
      <c r="BD54" s="357"/>
      <c r="BE54" s="358"/>
      <c r="BF54" s="357"/>
      <c r="BG54" s="358"/>
      <c r="BH54" s="357"/>
      <c r="BI54" s="358"/>
      <c r="BJ54" s="357"/>
      <c r="BK54" s="359"/>
    </row>
    <row r="55" spans="1:63" s="43" customFormat="1" ht="20" thickTop="1" thickBot="1">
      <c r="A55" s="45"/>
      <c r="B55" s="364"/>
      <c r="C55" s="79" t="s">
        <v>33</v>
      </c>
      <c r="D55" s="349">
        <f>SUM(D44:D53)</f>
        <v>0</v>
      </c>
      <c r="E55" s="350"/>
      <c r="F55" s="349">
        <f>SUM(F44:F53)</f>
        <v>0</v>
      </c>
      <c r="G55" s="350"/>
      <c r="H55" s="349">
        <f t="shared" ref="H55" si="234">SUM(H44:H53)</f>
        <v>0</v>
      </c>
      <c r="I55" s="350"/>
      <c r="J55" s="349">
        <f t="shared" ref="J55" si="235">SUM(J44:J53)</f>
        <v>0</v>
      </c>
      <c r="K55" s="350"/>
      <c r="L55" s="349">
        <f t="shared" ref="L55" si="236">SUM(L44:L53)</f>
        <v>0</v>
      </c>
      <c r="M55" s="350"/>
      <c r="N55" s="349">
        <f t="shared" ref="N55" si="237">SUM(N44:N53)</f>
        <v>0</v>
      </c>
      <c r="O55" s="350"/>
      <c r="P55" s="349">
        <f t="shared" ref="P55" si="238">SUM(P44:P53)</f>
        <v>0</v>
      </c>
      <c r="Q55" s="350"/>
      <c r="R55" s="349">
        <f t="shared" ref="R55" si="239">SUM(R44:R53)</f>
        <v>0</v>
      </c>
      <c r="S55" s="350"/>
      <c r="T55" s="349">
        <f t="shared" ref="T55" si="240">SUM(T44:T53)</f>
        <v>0</v>
      </c>
      <c r="U55" s="350"/>
      <c r="V55" s="349">
        <f t="shared" ref="V55" si="241">SUM(V44:V53)</f>
        <v>0</v>
      </c>
      <c r="W55" s="350"/>
      <c r="X55" s="349">
        <f t="shared" ref="X55" si="242">SUM(X44:X53)</f>
        <v>0</v>
      </c>
      <c r="Y55" s="350"/>
      <c r="Z55" s="349">
        <f t="shared" ref="Z55" si="243">SUM(Z44:Z53)</f>
        <v>0</v>
      </c>
      <c r="AA55" s="350"/>
      <c r="AB55" s="349">
        <f t="shared" ref="AB55" si="244">SUM(AB44:AB53)</f>
        <v>0</v>
      </c>
      <c r="AC55" s="350"/>
      <c r="AD55" s="349">
        <f t="shared" ref="AD55" si="245">SUM(AD44:AD53)</f>
        <v>0</v>
      </c>
      <c r="AE55" s="350"/>
      <c r="AF55" s="349">
        <f t="shared" ref="AF55" si="246">SUM(AF44:AF53)</f>
        <v>0</v>
      </c>
      <c r="AG55" s="350"/>
      <c r="AH55" s="349">
        <f t="shared" ref="AH55" si="247">SUM(AH44:AH53)</f>
        <v>0</v>
      </c>
      <c r="AI55" s="350"/>
      <c r="AJ55" s="349">
        <f t="shared" ref="AJ55" si="248">SUM(AJ44:AJ53)</f>
        <v>0</v>
      </c>
      <c r="AK55" s="350"/>
      <c r="AL55" s="349">
        <f t="shared" ref="AL55" si="249">SUM(AL44:AL53)</f>
        <v>0</v>
      </c>
      <c r="AM55" s="350"/>
      <c r="AN55" s="349">
        <f t="shared" ref="AN55" si="250">SUM(AN44:AN53)</f>
        <v>0</v>
      </c>
      <c r="AO55" s="350"/>
      <c r="AP55" s="349">
        <f t="shared" ref="AP55" si="251">SUM(AP44:AP53)</f>
        <v>0</v>
      </c>
      <c r="AQ55" s="350"/>
      <c r="AR55" s="349">
        <f t="shared" ref="AR55" si="252">SUM(AR44:AR53)</f>
        <v>0</v>
      </c>
      <c r="AS55" s="350"/>
      <c r="AT55" s="349">
        <f t="shared" ref="AT55" si="253">SUM(AT44:AT53)</f>
        <v>0</v>
      </c>
      <c r="AU55" s="350"/>
      <c r="AV55" s="349">
        <f t="shared" ref="AV55" si="254">SUM(AV44:AV53)</f>
        <v>0</v>
      </c>
      <c r="AW55" s="350"/>
      <c r="AX55" s="349">
        <f t="shared" ref="AX55" si="255">SUM(AX44:AX53)</f>
        <v>0</v>
      </c>
      <c r="AY55" s="350"/>
      <c r="AZ55" s="349">
        <f t="shared" ref="AZ55" si="256">SUM(AZ44:AZ53)</f>
        <v>0</v>
      </c>
      <c r="BA55" s="350"/>
      <c r="BB55" s="349">
        <f t="shared" ref="BB55" si="257">SUM(BB44:BB53)</f>
        <v>0</v>
      </c>
      <c r="BC55" s="350"/>
      <c r="BD55" s="349">
        <f t="shared" ref="BD55" si="258">SUM(BD44:BD53)</f>
        <v>0</v>
      </c>
      <c r="BE55" s="350"/>
      <c r="BF55" s="349">
        <f t="shared" ref="BF55" si="259">SUM(BF44:BF53)</f>
        <v>0</v>
      </c>
      <c r="BG55" s="350"/>
      <c r="BH55" s="349">
        <f t="shared" ref="BH55" si="260">SUM(BH44:BH53)</f>
        <v>0</v>
      </c>
      <c r="BI55" s="350"/>
      <c r="BJ55" s="349">
        <f>SUM(BJ44:BJ53)</f>
        <v>0</v>
      </c>
      <c r="BK55" s="350"/>
    </row>
    <row r="56" spans="1:63" s="43" customFormat="1" ht="19" thickTop="1">
      <c r="A56" s="45"/>
      <c r="B56" s="363" t="s">
        <v>6</v>
      </c>
      <c r="C56" s="87">
        <f>Setting!F5</f>
        <v>0</v>
      </c>
      <c r="D56" s="215"/>
      <c r="E56" s="216"/>
      <c r="F56" s="215"/>
      <c r="G56" s="216"/>
      <c r="H56" s="215"/>
      <c r="I56" s="216"/>
      <c r="J56" s="215"/>
      <c r="K56" s="216"/>
      <c r="L56" s="215"/>
      <c r="M56" s="216"/>
      <c r="N56" s="215"/>
      <c r="O56" s="216"/>
      <c r="P56" s="215"/>
      <c r="Q56" s="216"/>
      <c r="R56" s="215"/>
      <c r="S56" s="216"/>
      <c r="T56" s="215"/>
      <c r="U56" s="216"/>
      <c r="V56" s="215"/>
      <c r="W56" s="216"/>
      <c r="X56" s="215"/>
      <c r="Y56" s="216"/>
      <c r="Z56" s="215"/>
      <c r="AA56" s="216"/>
      <c r="AB56" s="215"/>
      <c r="AC56" s="216"/>
      <c r="AD56" s="215"/>
      <c r="AE56" s="216"/>
      <c r="AF56" s="215"/>
      <c r="AG56" s="216"/>
      <c r="AH56" s="215"/>
      <c r="AI56" s="216"/>
      <c r="AJ56" s="215"/>
      <c r="AK56" s="216"/>
      <c r="AL56" s="215"/>
      <c r="AM56" s="216"/>
      <c r="AN56" s="215"/>
      <c r="AO56" s="216"/>
      <c r="AP56" s="215"/>
      <c r="AQ56" s="216"/>
      <c r="AR56" s="215"/>
      <c r="AS56" s="216"/>
      <c r="AT56" s="215"/>
      <c r="AU56" s="216"/>
      <c r="AV56" s="215"/>
      <c r="AW56" s="216"/>
      <c r="AX56" s="215"/>
      <c r="AY56" s="216"/>
      <c r="AZ56" s="215"/>
      <c r="BA56" s="216"/>
      <c r="BB56" s="215"/>
      <c r="BC56" s="216"/>
      <c r="BD56" s="215"/>
      <c r="BE56" s="216"/>
      <c r="BF56" s="215"/>
      <c r="BG56" s="216"/>
      <c r="BH56" s="215"/>
      <c r="BI56" s="216"/>
      <c r="BJ56" s="215"/>
      <c r="BK56" s="217"/>
    </row>
    <row r="57" spans="1:63" s="43" customFormat="1">
      <c r="A57" s="45"/>
      <c r="B57" s="363"/>
      <c r="C57" s="55">
        <f>Setting!F6</f>
        <v>0</v>
      </c>
      <c r="D57" s="227"/>
      <c r="E57" s="228"/>
      <c r="F57" s="227"/>
      <c r="G57" s="228"/>
      <c r="H57" s="227"/>
      <c r="I57" s="228"/>
      <c r="J57" s="227"/>
      <c r="K57" s="228"/>
      <c r="L57" s="227"/>
      <c r="M57" s="228"/>
      <c r="N57" s="227"/>
      <c r="O57" s="228"/>
      <c r="P57" s="227"/>
      <c r="Q57" s="228"/>
      <c r="R57" s="227"/>
      <c r="S57" s="228"/>
      <c r="T57" s="227"/>
      <c r="U57" s="228"/>
      <c r="V57" s="227"/>
      <c r="W57" s="228"/>
      <c r="X57" s="227"/>
      <c r="Y57" s="228"/>
      <c r="Z57" s="227"/>
      <c r="AA57" s="228"/>
      <c r="AB57" s="227"/>
      <c r="AC57" s="228"/>
      <c r="AD57" s="227"/>
      <c r="AE57" s="228"/>
      <c r="AF57" s="227"/>
      <c r="AG57" s="228"/>
      <c r="AH57" s="227"/>
      <c r="AI57" s="228"/>
      <c r="AJ57" s="227"/>
      <c r="AK57" s="228"/>
      <c r="AL57" s="227"/>
      <c r="AM57" s="228"/>
      <c r="AN57" s="227"/>
      <c r="AO57" s="228"/>
      <c r="AP57" s="227"/>
      <c r="AQ57" s="228"/>
      <c r="AR57" s="227"/>
      <c r="AS57" s="228"/>
      <c r="AT57" s="227"/>
      <c r="AU57" s="228"/>
      <c r="AV57" s="227"/>
      <c r="AW57" s="228"/>
      <c r="AX57" s="227"/>
      <c r="AY57" s="228"/>
      <c r="AZ57" s="227"/>
      <c r="BA57" s="228"/>
      <c r="BB57" s="227"/>
      <c r="BC57" s="228"/>
      <c r="BD57" s="227"/>
      <c r="BE57" s="228"/>
      <c r="BF57" s="227"/>
      <c r="BG57" s="228"/>
      <c r="BH57" s="227"/>
      <c r="BI57" s="228"/>
      <c r="BJ57" s="227"/>
      <c r="BK57" s="229"/>
    </row>
    <row r="58" spans="1:63" s="43" customFormat="1">
      <c r="A58" s="45"/>
      <c r="B58" s="363"/>
      <c r="C58" s="59">
        <f>Setting!F7</f>
        <v>0</v>
      </c>
      <c r="D58" s="221"/>
      <c r="E58" s="222"/>
      <c r="F58" s="221"/>
      <c r="G58" s="222"/>
      <c r="H58" s="221"/>
      <c r="I58" s="222"/>
      <c r="J58" s="221"/>
      <c r="K58" s="222"/>
      <c r="L58" s="221"/>
      <c r="M58" s="222"/>
      <c r="N58" s="221"/>
      <c r="O58" s="222"/>
      <c r="P58" s="221"/>
      <c r="Q58" s="222"/>
      <c r="R58" s="221"/>
      <c r="S58" s="222"/>
      <c r="T58" s="221"/>
      <c r="U58" s="222"/>
      <c r="V58" s="221"/>
      <c r="W58" s="222"/>
      <c r="X58" s="221"/>
      <c r="Y58" s="222"/>
      <c r="Z58" s="221"/>
      <c r="AA58" s="222"/>
      <c r="AB58" s="221"/>
      <c r="AC58" s="222"/>
      <c r="AD58" s="221"/>
      <c r="AE58" s="222"/>
      <c r="AF58" s="221"/>
      <c r="AG58" s="222"/>
      <c r="AH58" s="221"/>
      <c r="AI58" s="222"/>
      <c r="AJ58" s="221"/>
      <c r="AK58" s="222"/>
      <c r="AL58" s="221"/>
      <c r="AM58" s="222"/>
      <c r="AN58" s="221"/>
      <c r="AO58" s="222"/>
      <c r="AP58" s="221"/>
      <c r="AQ58" s="222"/>
      <c r="AR58" s="221"/>
      <c r="AS58" s="222"/>
      <c r="AT58" s="221"/>
      <c r="AU58" s="222"/>
      <c r="AV58" s="221"/>
      <c r="AW58" s="222"/>
      <c r="AX58" s="221"/>
      <c r="AY58" s="222"/>
      <c r="AZ58" s="221"/>
      <c r="BA58" s="222"/>
      <c r="BB58" s="221"/>
      <c r="BC58" s="222"/>
      <c r="BD58" s="221"/>
      <c r="BE58" s="222"/>
      <c r="BF58" s="221"/>
      <c r="BG58" s="222"/>
      <c r="BH58" s="221"/>
      <c r="BI58" s="222"/>
      <c r="BJ58" s="221"/>
      <c r="BK58" s="223"/>
    </row>
    <row r="59" spans="1:63" s="43" customFormat="1">
      <c r="A59" s="45"/>
      <c r="B59" s="363"/>
      <c r="C59" s="55">
        <f>Setting!F8</f>
        <v>0</v>
      </c>
      <c r="D59" s="227"/>
      <c r="E59" s="228"/>
      <c r="F59" s="227"/>
      <c r="G59" s="228"/>
      <c r="H59" s="227"/>
      <c r="I59" s="228"/>
      <c r="J59" s="227"/>
      <c r="K59" s="228"/>
      <c r="L59" s="227"/>
      <c r="M59" s="228"/>
      <c r="N59" s="227"/>
      <c r="O59" s="228"/>
      <c r="P59" s="227"/>
      <c r="Q59" s="228"/>
      <c r="R59" s="227"/>
      <c r="S59" s="228"/>
      <c r="T59" s="227"/>
      <c r="U59" s="228"/>
      <c r="V59" s="227"/>
      <c r="W59" s="228"/>
      <c r="X59" s="227"/>
      <c r="Y59" s="228"/>
      <c r="Z59" s="227"/>
      <c r="AA59" s="228"/>
      <c r="AB59" s="227"/>
      <c r="AC59" s="228"/>
      <c r="AD59" s="227"/>
      <c r="AE59" s="228"/>
      <c r="AF59" s="227"/>
      <c r="AG59" s="228"/>
      <c r="AH59" s="227"/>
      <c r="AI59" s="228"/>
      <c r="AJ59" s="227"/>
      <c r="AK59" s="228"/>
      <c r="AL59" s="227"/>
      <c r="AM59" s="228"/>
      <c r="AN59" s="227"/>
      <c r="AO59" s="228"/>
      <c r="AP59" s="227"/>
      <c r="AQ59" s="228"/>
      <c r="AR59" s="227"/>
      <c r="AS59" s="228"/>
      <c r="AT59" s="227"/>
      <c r="AU59" s="228"/>
      <c r="AV59" s="227"/>
      <c r="AW59" s="228"/>
      <c r="AX59" s="227"/>
      <c r="AY59" s="228"/>
      <c r="AZ59" s="227"/>
      <c r="BA59" s="228"/>
      <c r="BB59" s="227"/>
      <c r="BC59" s="228"/>
      <c r="BD59" s="227"/>
      <c r="BE59" s="228"/>
      <c r="BF59" s="227"/>
      <c r="BG59" s="228"/>
      <c r="BH59" s="227"/>
      <c r="BI59" s="228"/>
      <c r="BJ59" s="227"/>
      <c r="BK59" s="229"/>
    </row>
    <row r="60" spans="1:63" s="43" customFormat="1">
      <c r="A60" s="45"/>
      <c r="B60" s="363"/>
      <c r="C60" s="59">
        <f>Setting!F9</f>
        <v>0</v>
      </c>
      <c r="D60" s="221"/>
      <c r="E60" s="222"/>
      <c r="F60" s="221"/>
      <c r="G60" s="222"/>
      <c r="H60" s="221"/>
      <c r="I60" s="222"/>
      <c r="J60" s="221"/>
      <c r="K60" s="222"/>
      <c r="L60" s="221"/>
      <c r="M60" s="222"/>
      <c r="N60" s="221"/>
      <c r="O60" s="222"/>
      <c r="P60" s="221"/>
      <c r="Q60" s="222"/>
      <c r="R60" s="221"/>
      <c r="S60" s="222"/>
      <c r="T60" s="221"/>
      <c r="U60" s="222"/>
      <c r="V60" s="221"/>
      <c r="W60" s="222"/>
      <c r="X60" s="221"/>
      <c r="Y60" s="222"/>
      <c r="Z60" s="221"/>
      <c r="AA60" s="222"/>
      <c r="AB60" s="221"/>
      <c r="AC60" s="222"/>
      <c r="AD60" s="221"/>
      <c r="AE60" s="222"/>
      <c r="AF60" s="221"/>
      <c r="AG60" s="222"/>
      <c r="AH60" s="221"/>
      <c r="AI60" s="222"/>
      <c r="AJ60" s="221"/>
      <c r="AK60" s="222"/>
      <c r="AL60" s="221"/>
      <c r="AM60" s="222"/>
      <c r="AN60" s="221"/>
      <c r="AO60" s="222"/>
      <c r="AP60" s="221"/>
      <c r="AQ60" s="222"/>
      <c r="AR60" s="221"/>
      <c r="AS60" s="222"/>
      <c r="AT60" s="221"/>
      <c r="AU60" s="222"/>
      <c r="AV60" s="221"/>
      <c r="AW60" s="222"/>
      <c r="AX60" s="221"/>
      <c r="AY60" s="222"/>
      <c r="AZ60" s="221"/>
      <c r="BA60" s="222"/>
      <c r="BB60" s="221"/>
      <c r="BC60" s="222"/>
      <c r="BD60" s="221"/>
      <c r="BE60" s="222"/>
      <c r="BF60" s="221"/>
      <c r="BG60" s="222"/>
      <c r="BH60" s="221"/>
      <c r="BI60" s="222"/>
      <c r="BJ60" s="221"/>
      <c r="BK60" s="223"/>
    </row>
    <row r="61" spans="1:63" s="43" customFormat="1">
      <c r="A61" s="45"/>
      <c r="B61" s="363"/>
      <c r="C61" s="55">
        <f>Setting!F10</f>
        <v>0</v>
      </c>
      <c r="D61" s="227"/>
      <c r="E61" s="228"/>
      <c r="F61" s="227"/>
      <c r="G61" s="228"/>
      <c r="H61" s="227"/>
      <c r="I61" s="228"/>
      <c r="J61" s="227"/>
      <c r="K61" s="228"/>
      <c r="L61" s="227"/>
      <c r="M61" s="228"/>
      <c r="N61" s="227"/>
      <c r="O61" s="228"/>
      <c r="P61" s="227"/>
      <c r="Q61" s="228"/>
      <c r="R61" s="227"/>
      <c r="S61" s="228"/>
      <c r="T61" s="227"/>
      <c r="U61" s="228"/>
      <c r="V61" s="227"/>
      <c r="W61" s="228"/>
      <c r="X61" s="227"/>
      <c r="Y61" s="228"/>
      <c r="Z61" s="227"/>
      <c r="AA61" s="228"/>
      <c r="AB61" s="227"/>
      <c r="AC61" s="228"/>
      <c r="AD61" s="227"/>
      <c r="AE61" s="228"/>
      <c r="AF61" s="227"/>
      <c r="AG61" s="228"/>
      <c r="AH61" s="227"/>
      <c r="AI61" s="228"/>
      <c r="AJ61" s="227"/>
      <c r="AK61" s="228"/>
      <c r="AL61" s="227"/>
      <c r="AM61" s="228"/>
      <c r="AN61" s="227"/>
      <c r="AO61" s="228"/>
      <c r="AP61" s="227"/>
      <c r="AQ61" s="228"/>
      <c r="AR61" s="227"/>
      <c r="AS61" s="228"/>
      <c r="AT61" s="227"/>
      <c r="AU61" s="228"/>
      <c r="AV61" s="227"/>
      <c r="AW61" s="228"/>
      <c r="AX61" s="227"/>
      <c r="AY61" s="228"/>
      <c r="AZ61" s="227"/>
      <c r="BA61" s="228"/>
      <c r="BB61" s="227"/>
      <c r="BC61" s="228"/>
      <c r="BD61" s="227"/>
      <c r="BE61" s="228"/>
      <c r="BF61" s="227"/>
      <c r="BG61" s="228"/>
      <c r="BH61" s="227"/>
      <c r="BI61" s="228"/>
      <c r="BJ61" s="227"/>
      <c r="BK61" s="229"/>
    </row>
    <row r="62" spans="1:63" s="43" customFormat="1">
      <c r="A62" s="45"/>
      <c r="B62" s="363"/>
      <c r="C62" s="59">
        <f>Setting!F11</f>
        <v>0</v>
      </c>
      <c r="D62" s="221"/>
      <c r="E62" s="222"/>
      <c r="F62" s="221"/>
      <c r="G62" s="222"/>
      <c r="H62" s="221"/>
      <c r="I62" s="222"/>
      <c r="J62" s="221"/>
      <c r="K62" s="222"/>
      <c r="L62" s="221"/>
      <c r="M62" s="222"/>
      <c r="N62" s="221"/>
      <c r="O62" s="222"/>
      <c r="P62" s="221"/>
      <c r="Q62" s="222"/>
      <c r="R62" s="221"/>
      <c r="S62" s="222"/>
      <c r="T62" s="221"/>
      <c r="U62" s="222"/>
      <c r="V62" s="221"/>
      <c r="W62" s="222"/>
      <c r="X62" s="221"/>
      <c r="Y62" s="222"/>
      <c r="Z62" s="221"/>
      <c r="AA62" s="222"/>
      <c r="AB62" s="221"/>
      <c r="AC62" s="222"/>
      <c r="AD62" s="221"/>
      <c r="AE62" s="222"/>
      <c r="AF62" s="221"/>
      <c r="AG62" s="222"/>
      <c r="AH62" s="221"/>
      <c r="AI62" s="222"/>
      <c r="AJ62" s="221"/>
      <c r="AK62" s="222"/>
      <c r="AL62" s="221"/>
      <c r="AM62" s="222"/>
      <c r="AN62" s="221"/>
      <c r="AO62" s="222"/>
      <c r="AP62" s="221"/>
      <c r="AQ62" s="222"/>
      <c r="AR62" s="221"/>
      <c r="AS62" s="222"/>
      <c r="AT62" s="221"/>
      <c r="AU62" s="222"/>
      <c r="AV62" s="221"/>
      <c r="AW62" s="222"/>
      <c r="AX62" s="221"/>
      <c r="AY62" s="222"/>
      <c r="AZ62" s="221"/>
      <c r="BA62" s="222"/>
      <c r="BB62" s="221"/>
      <c r="BC62" s="222"/>
      <c r="BD62" s="221"/>
      <c r="BE62" s="222"/>
      <c r="BF62" s="221"/>
      <c r="BG62" s="222"/>
      <c r="BH62" s="221"/>
      <c r="BI62" s="222"/>
      <c r="BJ62" s="221"/>
      <c r="BK62" s="223"/>
    </row>
    <row r="63" spans="1:63" s="43" customFormat="1">
      <c r="A63" s="45"/>
      <c r="B63" s="363"/>
      <c r="C63" s="55">
        <f>Setting!F12</f>
        <v>0</v>
      </c>
      <c r="D63" s="227"/>
      <c r="E63" s="228"/>
      <c r="F63" s="227"/>
      <c r="G63" s="228"/>
      <c r="H63" s="227"/>
      <c r="I63" s="228"/>
      <c r="J63" s="227"/>
      <c r="K63" s="228"/>
      <c r="L63" s="227"/>
      <c r="M63" s="228"/>
      <c r="N63" s="227"/>
      <c r="O63" s="228"/>
      <c r="P63" s="227"/>
      <c r="Q63" s="228"/>
      <c r="R63" s="227"/>
      <c r="S63" s="228"/>
      <c r="T63" s="227"/>
      <c r="U63" s="228"/>
      <c r="V63" s="227"/>
      <c r="W63" s="228"/>
      <c r="X63" s="227"/>
      <c r="Y63" s="228"/>
      <c r="Z63" s="227"/>
      <c r="AA63" s="228"/>
      <c r="AB63" s="227"/>
      <c r="AC63" s="228"/>
      <c r="AD63" s="227"/>
      <c r="AE63" s="228"/>
      <c r="AF63" s="227"/>
      <c r="AG63" s="228"/>
      <c r="AH63" s="227"/>
      <c r="AI63" s="228"/>
      <c r="AJ63" s="227"/>
      <c r="AK63" s="228"/>
      <c r="AL63" s="227"/>
      <c r="AM63" s="228"/>
      <c r="AN63" s="227"/>
      <c r="AO63" s="228"/>
      <c r="AP63" s="227"/>
      <c r="AQ63" s="228"/>
      <c r="AR63" s="227"/>
      <c r="AS63" s="228"/>
      <c r="AT63" s="227"/>
      <c r="AU63" s="228"/>
      <c r="AV63" s="227"/>
      <c r="AW63" s="228"/>
      <c r="AX63" s="227"/>
      <c r="AY63" s="228"/>
      <c r="AZ63" s="227"/>
      <c r="BA63" s="228"/>
      <c r="BB63" s="227"/>
      <c r="BC63" s="228"/>
      <c r="BD63" s="227"/>
      <c r="BE63" s="228"/>
      <c r="BF63" s="227"/>
      <c r="BG63" s="228"/>
      <c r="BH63" s="227"/>
      <c r="BI63" s="228"/>
      <c r="BJ63" s="227"/>
      <c r="BK63" s="229"/>
    </row>
    <row r="64" spans="1:63" s="43" customFormat="1">
      <c r="A64" s="45"/>
      <c r="B64" s="363"/>
      <c r="C64" s="59">
        <f>Setting!F13</f>
        <v>0</v>
      </c>
      <c r="D64" s="221"/>
      <c r="E64" s="222"/>
      <c r="F64" s="221"/>
      <c r="G64" s="222"/>
      <c r="H64" s="221"/>
      <c r="I64" s="222"/>
      <c r="J64" s="221"/>
      <c r="K64" s="222"/>
      <c r="L64" s="221"/>
      <c r="M64" s="222"/>
      <c r="N64" s="221"/>
      <c r="O64" s="222"/>
      <c r="P64" s="221"/>
      <c r="Q64" s="222"/>
      <c r="R64" s="221"/>
      <c r="S64" s="222"/>
      <c r="T64" s="221"/>
      <c r="U64" s="222"/>
      <c r="V64" s="221"/>
      <c r="W64" s="222"/>
      <c r="X64" s="221"/>
      <c r="Y64" s="222"/>
      <c r="Z64" s="221"/>
      <c r="AA64" s="222"/>
      <c r="AB64" s="221"/>
      <c r="AC64" s="222"/>
      <c r="AD64" s="221"/>
      <c r="AE64" s="222"/>
      <c r="AF64" s="221"/>
      <c r="AG64" s="222"/>
      <c r="AH64" s="221"/>
      <c r="AI64" s="222"/>
      <c r="AJ64" s="221"/>
      <c r="AK64" s="222"/>
      <c r="AL64" s="221"/>
      <c r="AM64" s="222"/>
      <c r="AN64" s="221"/>
      <c r="AO64" s="222"/>
      <c r="AP64" s="221"/>
      <c r="AQ64" s="222"/>
      <c r="AR64" s="221"/>
      <c r="AS64" s="222"/>
      <c r="AT64" s="221"/>
      <c r="AU64" s="222"/>
      <c r="AV64" s="221"/>
      <c r="AW64" s="222"/>
      <c r="AX64" s="221"/>
      <c r="AY64" s="222"/>
      <c r="AZ64" s="221"/>
      <c r="BA64" s="222"/>
      <c r="BB64" s="221"/>
      <c r="BC64" s="222"/>
      <c r="BD64" s="221"/>
      <c r="BE64" s="222"/>
      <c r="BF64" s="221"/>
      <c r="BG64" s="222"/>
      <c r="BH64" s="221"/>
      <c r="BI64" s="222"/>
      <c r="BJ64" s="221"/>
      <c r="BK64" s="223"/>
    </row>
    <row r="65" spans="1:63" s="43" customFormat="1">
      <c r="A65" s="45"/>
      <c r="B65" s="363"/>
      <c r="C65" s="78">
        <f>Setting!F14</f>
        <v>0</v>
      </c>
      <c r="D65" s="230"/>
      <c r="E65" s="228"/>
      <c r="F65" s="230"/>
      <c r="G65" s="228"/>
      <c r="H65" s="230"/>
      <c r="I65" s="228"/>
      <c r="J65" s="230"/>
      <c r="K65" s="228"/>
      <c r="L65" s="230"/>
      <c r="M65" s="228"/>
      <c r="N65" s="230"/>
      <c r="O65" s="228"/>
      <c r="P65" s="230"/>
      <c r="Q65" s="228"/>
      <c r="R65" s="230"/>
      <c r="S65" s="228"/>
      <c r="T65" s="230"/>
      <c r="U65" s="228"/>
      <c r="V65" s="230"/>
      <c r="W65" s="228"/>
      <c r="X65" s="230"/>
      <c r="Y65" s="228"/>
      <c r="Z65" s="230"/>
      <c r="AA65" s="228"/>
      <c r="AB65" s="230"/>
      <c r="AC65" s="228"/>
      <c r="AD65" s="230"/>
      <c r="AE65" s="228"/>
      <c r="AF65" s="230"/>
      <c r="AG65" s="228"/>
      <c r="AH65" s="230"/>
      <c r="AI65" s="228"/>
      <c r="AJ65" s="230"/>
      <c r="AK65" s="228"/>
      <c r="AL65" s="230"/>
      <c r="AM65" s="228"/>
      <c r="AN65" s="230"/>
      <c r="AO65" s="228"/>
      <c r="AP65" s="230"/>
      <c r="AQ65" s="228"/>
      <c r="AR65" s="230"/>
      <c r="AS65" s="228"/>
      <c r="AT65" s="230"/>
      <c r="AU65" s="228"/>
      <c r="AV65" s="230"/>
      <c r="AW65" s="228"/>
      <c r="AX65" s="230"/>
      <c r="AY65" s="228"/>
      <c r="AZ65" s="230"/>
      <c r="BA65" s="228"/>
      <c r="BB65" s="230"/>
      <c r="BC65" s="228"/>
      <c r="BD65" s="230"/>
      <c r="BE65" s="228"/>
      <c r="BF65" s="230"/>
      <c r="BG65" s="228"/>
      <c r="BH65" s="230"/>
      <c r="BI65" s="228"/>
      <c r="BJ65" s="230"/>
      <c r="BK65" s="229"/>
    </row>
    <row r="66" spans="1:63" s="43" customFormat="1" ht="19" thickBot="1">
      <c r="A66" s="45"/>
      <c r="B66" s="363"/>
      <c r="C66" s="74" t="s">
        <v>40</v>
      </c>
      <c r="D66" s="357"/>
      <c r="E66" s="358"/>
      <c r="F66" s="357"/>
      <c r="G66" s="358"/>
      <c r="H66" s="357"/>
      <c r="I66" s="358"/>
      <c r="J66" s="357"/>
      <c r="K66" s="358"/>
      <c r="L66" s="357"/>
      <c r="M66" s="358"/>
      <c r="N66" s="357"/>
      <c r="O66" s="358"/>
      <c r="P66" s="357"/>
      <c r="Q66" s="358"/>
      <c r="R66" s="357"/>
      <c r="S66" s="358"/>
      <c r="T66" s="357"/>
      <c r="U66" s="358"/>
      <c r="V66" s="357"/>
      <c r="W66" s="358"/>
      <c r="X66" s="357"/>
      <c r="Y66" s="358"/>
      <c r="Z66" s="357"/>
      <c r="AA66" s="358"/>
      <c r="AB66" s="357"/>
      <c r="AC66" s="358"/>
      <c r="AD66" s="357"/>
      <c r="AE66" s="358"/>
      <c r="AF66" s="357"/>
      <c r="AG66" s="358"/>
      <c r="AH66" s="357"/>
      <c r="AI66" s="358"/>
      <c r="AJ66" s="357"/>
      <c r="AK66" s="358"/>
      <c r="AL66" s="357"/>
      <c r="AM66" s="358"/>
      <c r="AN66" s="357"/>
      <c r="AO66" s="358"/>
      <c r="AP66" s="357"/>
      <c r="AQ66" s="358"/>
      <c r="AR66" s="357"/>
      <c r="AS66" s="358"/>
      <c r="AT66" s="357"/>
      <c r="AU66" s="358"/>
      <c r="AV66" s="357"/>
      <c r="AW66" s="358"/>
      <c r="AX66" s="357"/>
      <c r="AY66" s="358"/>
      <c r="AZ66" s="357"/>
      <c r="BA66" s="358"/>
      <c r="BB66" s="357"/>
      <c r="BC66" s="358"/>
      <c r="BD66" s="357"/>
      <c r="BE66" s="358"/>
      <c r="BF66" s="357"/>
      <c r="BG66" s="358"/>
      <c r="BH66" s="357"/>
      <c r="BI66" s="358"/>
      <c r="BJ66" s="357"/>
      <c r="BK66" s="359"/>
    </row>
    <row r="67" spans="1:63" s="43" customFormat="1" ht="20" thickTop="1" thickBot="1">
      <c r="A67" s="45"/>
      <c r="B67" s="364"/>
      <c r="C67" s="79" t="s">
        <v>33</v>
      </c>
      <c r="D67" s="349">
        <f>SUM(D56:D65)</f>
        <v>0</v>
      </c>
      <c r="E67" s="350"/>
      <c r="F67" s="349">
        <f>SUM(F56:F65)</f>
        <v>0</v>
      </c>
      <c r="G67" s="350"/>
      <c r="H67" s="349">
        <f t="shared" ref="H67" si="261">SUM(H56:H65)</f>
        <v>0</v>
      </c>
      <c r="I67" s="350"/>
      <c r="J67" s="349">
        <f t="shared" ref="J67" si="262">SUM(J56:J65)</f>
        <v>0</v>
      </c>
      <c r="K67" s="350"/>
      <c r="L67" s="349">
        <f t="shared" ref="L67" si="263">SUM(L56:L65)</f>
        <v>0</v>
      </c>
      <c r="M67" s="350"/>
      <c r="N67" s="349">
        <f t="shared" ref="N67" si="264">SUM(N56:N65)</f>
        <v>0</v>
      </c>
      <c r="O67" s="350"/>
      <c r="P67" s="349">
        <f t="shared" ref="P67" si="265">SUM(P56:P65)</f>
        <v>0</v>
      </c>
      <c r="Q67" s="350"/>
      <c r="R67" s="349">
        <f t="shared" ref="R67" si="266">SUM(R56:R65)</f>
        <v>0</v>
      </c>
      <c r="S67" s="350"/>
      <c r="T67" s="349">
        <f t="shared" ref="T67" si="267">SUM(T56:T65)</f>
        <v>0</v>
      </c>
      <c r="U67" s="350"/>
      <c r="V67" s="349">
        <f t="shared" ref="V67" si="268">SUM(V56:V65)</f>
        <v>0</v>
      </c>
      <c r="W67" s="350"/>
      <c r="X67" s="349">
        <f t="shared" ref="X67" si="269">SUM(X56:X65)</f>
        <v>0</v>
      </c>
      <c r="Y67" s="350"/>
      <c r="Z67" s="349">
        <f t="shared" ref="Z67" si="270">SUM(Z56:Z65)</f>
        <v>0</v>
      </c>
      <c r="AA67" s="350"/>
      <c r="AB67" s="349">
        <f t="shared" ref="AB67" si="271">SUM(AB56:AB65)</f>
        <v>0</v>
      </c>
      <c r="AC67" s="350"/>
      <c r="AD67" s="349">
        <f t="shared" ref="AD67" si="272">SUM(AD56:AD65)</f>
        <v>0</v>
      </c>
      <c r="AE67" s="350"/>
      <c r="AF67" s="349">
        <f t="shared" ref="AF67" si="273">SUM(AF56:AF65)</f>
        <v>0</v>
      </c>
      <c r="AG67" s="350"/>
      <c r="AH67" s="349">
        <f t="shared" ref="AH67" si="274">SUM(AH56:AH65)</f>
        <v>0</v>
      </c>
      <c r="AI67" s="350"/>
      <c r="AJ67" s="349">
        <f t="shared" ref="AJ67" si="275">SUM(AJ56:AJ65)</f>
        <v>0</v>
      </c>
      <c r="AK67" s="350"/>
      <c r="AL67" s="349">
        <f t="shared" ref="AL67" si="276">SUM(AL56:AL65)</f>
        <v>0</v>
      </c>
      <c r="AM67" s="350"/>
      <c r="AN67" s="349">
        <f t="shared" ref="AN67" si="277">SUM(AN56:AN65)</f>
        <v>0</v>
      </c>
      <c r="AO67" s="350"/>
      <c r="AP67" s="349">
        <f t="shared" ref="AP67" si="278">SUM(AP56:AP65)</f>
        <v>0</v>
      </c>
      <c r="AQ67" s="350"/>
      <c r="AR67" s="349">
        <f t="shared" ref="AR67" si="279">SUM(AR56:AR65)</f>
        <v>0</v>
      </c>
      <c r="AS67" s="350"/>
      <c r="AT67" s="349">
        <f t="shared" ref="AT67" si="280">SUM(AT56:AT65)</f>
        <v>0</v>
      </c>
      <c r="AU67" s="350"/>
      <c r="AV67" s="349">
        <f t="shared" ref="AV67" si="281">SUM(AV56:AV65)</f>
        <v>0</v>
      </c>
      <c r="AW67" s="350"/>
      <c r="AX67" s="349">
        <f t="shared" ref="AX67" si="282">SUM(AX56:AX65)</f>
        <v>0</v>
      </c>
      <c r="AY67" s="350"/>
      <c r="AZ67" s="349">
        <f t="shared" ref="AZ67" si="283">SUM(AZ56:AZ65)</f>
        <v>0</v>
      </c>
      <c r="BA67" s="350"/>
      <c r="BB67" s="349">
        <f t="shared" ref="BB67" si="284">SUM(BB56:BB65)</f>
        <v>0</v>
      </c>
      <c r="BC67" s="350"/>
      <c r="BD67" s="349">
        <f t="shared" ref="BD67" si="285">SUM(BD56:BD65)</f>
        <v>0</v>
      </c>
      <c r="BE67" s="350"/>
      <c r="BF67" s="349">
        <f t="shared" ref="BF67" si="286">SUM(BF56:BF65)</f>
        <v>0</v>
      </c>
      <c r="BG67" s="350"/>
      <c r="BH67" s="349">
        <f t="shared" ref="BH67" si="287">SUM(BH56:BH65)</f>
        <v>0</v>
      </c>
      <c r="BI67" s="350"/>
      <c r="BJ67" s="349">
        <f t="shared" ref="BJ67" si="288">SUM(BJ56:BJ65)</f>
        <v>0</v>
      </c>
      <c r="BK67" s="351"/>
    </row>
    <row r="68" spans="1:63" s="43" customFormat="1" ht="19" thickTop="1">
      <c r="A68" s="45"/>
      <c r="B68" s="363" t="s">
        <v>7</v>
      </c>
      <c r="C68" s="87">
        <f>Setting!H5</f>
        <v>0</v>
      </c>
      <c r="D68" s="215"/>
      <c r="E68" s="216"/>
      <c r="F68" s="215"/>
      <c r="G68" s="216"/>
      <c r="H68" s="215"/>
      <c r="I68" s="216"/>
      <c r="J68" s="215"/>
      <c r="K68" s="216"/>
      <c r="L68" s="215"/>
      <c r="M68" s="216"/>
      <c r="N68" s="215"/>
      <c r="O68" s="216"/>
      <c r="P68" s="215"/>
      <c r="Q68" s="216"/>
      <c r="R68" s="215"/>
      <c r="S68" s="216"/>
      <c r="T68" s="215"/>
      <c r="U68" s="216"/>
      <c r="V68" s="215"/>
      <c r="W68" s="216"/>
      <c r="X68" s="215"/>
      <c r="Y68" s="216"/>
      <c r="Z68" s="215"/>
      <c r="AA68" s="216"/>
      <c r="AB68" s="215"/>
      <c r="AC68" s="216"/>
      <c r="AD68" s="215"/>
      <c r="AE68" s="216"/>
      <c r="AF68" s="215"/>
      <c r="AG68" s="216"/>
      <c r="AH68" s="215"/>
      <c r="AI68" s="216"/>
      <c r="AJ68" s="215"/>
      <c r="AK68" s="216"/>
      <c r="AL68" s="215"/>
      <c r="AM68" s="216"/>
      <c r="AN68" s="215"/>
      <c r="AO68" s="216"/>
      <c r="AP68" s="215"/>
      <c r="AQ68" s="216"/>
      <c r="AR68" s="215"/>
      <c r="AS68" s="216"/>
      <c r="AT68" s="215"/>
      <c r="AU68" s="216"/>
      <c r="AV68" s="215"/>
      <c r="AW68" s="216"/>
      <c r="AX68" s="215"/>
      <c r="AY68" s="216"/>
      <c r="AZ68" s="215"/>
      <c r="BA68" s="216"/>
      <c r="BB68" s="215"/>
      <c r="BC68" s="216"/>
      <c r="BD68" s="215"/>
      <c r="BE68" s="216"/>
      <c r="BF68" s="215"/>
      <c r="BG68" s="216"/>
      <c r="BH68" s="215"/>
      <c r="BI68" s="216"/>
      <c r="BJ68" s="215"/>
      <c r="BK68" s="217"/>
    </row>
    <row r="69" spans="1:63" s="43" customFormat="1">
      <c r="A69" s="45"/>
      <c r="B69" s="363"/>
      <c r="C69" s="55">
        <f>Setting!H6</f>
        <v>0</v>
      </c>
      <c r="D69" s="227"/>
      <c r="E69" s="228"/>
      <c r="F69" s="227"/>
      <c r="G69" s="228"/>
      <c r="H69" s="227"/>
      <c r="I69" s="228"/>
      <c r="J69" s="227"/>
      <c r="K69" s="228"/>
      <c r="L69" s="227"/>
      <c r="M69" s="228"/>
      <c r="N69" s="227"/>
      <c r="O69" s="228"/>
      <c r="P69" s="227"/>
      <c r="Q69" s="228"/>
      <c r="R69" s="227"/>
      <c r="S69" s="228"/>
      <c r="T69" s="227"/>
      <c r="U69" s="228"/>
      <c r="V69" s="227"/>
      <c r="W69" s="228"/>
      <c r="X69" s="227"/>
      <c r="Y69" s="228"/>
      <c r="Z69" s="227"/>
      <c r="AA69" s="228"/>
      <c r="AB69" s="227"/>
      <c r="AC69" s="228"/>
      <c r="AD69" s="227"/>
      <c r="AE69" s="228"/>
      <c r="AF69" s="227"/>
      <c r="AG69" s="228"/>
      <c r="AH69" s="227"/>
      <c r="AI69" s="228"/>
      <c r="AJ69" s="227"/>
      <c r="AK69" s="228"/>
      <c r="AL69" s="227"/>
      <c r="AM69" s="228"/>
      <c r="AN69" s="227"/>
      <c r="AO69" s="228"/>
      <c r="AP69" s="227"/>
      <c r="AQ69" s="228"/>
      <c r="AR69" s="227"/>
      <c r="AS69" s="228"/>
      <c r="AT69" s="227"/>
      <c r="AU69" s="228"/>
      <c r="AV69" s="227"/>
      <c r="AW69" s="228"/>
      <c r="AX69" s="227"/>
      <c r="AY69" s="228"/>
      <c r="AZ69" s="227"/>
      <c r="BA69" s="228"/>
      <c r="BB69" s="227"/>
      <c r="BC69" s="228"/>
      <c r="BD69" s="227"/>
      <c r="BE69" s="228"/>
      <c r="BF69" s="227"/>
      <c r="BG69" s="228"/>
      <c r="BH69" s="227"/>
      <c r="BI69" s="228"/>
      <c r="BJ69" s="227"/>
      <c r="BK69" s="229"/>
    </row>
    <row r="70" spans="1:63" s="43" customFormat="1">
      <c r="A70" s="45"/>
      <c r="B70" s="363"/>
      <c r="C70" s="59">
        <f>Setting!H7</f>
        <v>0</v>
      </c>
      <c r="D70" s="221"/>
      <c r="E70" s="222"/>
      <c r="F70" s="221"/>
      <c r="G70" s="222"/>
      <c r="H70" s="221"/>
      <c r="I70" s="222"/>
      <c r="J70" s="221"/>
      <c r="K70" s="222"/>
      <c r="L70" s="221"/>
      <c r="M70" s="222"/>
      <c r="N70" s="221"/>
      <c r="O70" s="222"/>
      <c r="P70" s="221"/>
      <c r="Q70" s="222"/>
      <c r="R70" s="221"/>
      <c r="S70" s="222"/>
      <c r="T70" s="221"/>
      <c r="U70" s="222"/>
      <c r="V70" s="221"/>
      <c r="W70" s="222"/>
      <c r="X70" s="221"/>
      <c r="Y70" s="222"/>
      <c r="Z70" s="221"/>
      <c r="AA70" s="222"/>
      <c r="AB70" s="221"/>
      <c r="AC70" s="222"/>
      <c r="AD70" s="221"/>
      <c r="AE70" s="222"/>
      <c r="AF70" s="221"/>
      <c r="AG70" s="222"/>
      <c r="AH70" s="221"/>
      <c r="AI70" s="222"/>
      <c r="AJ70" s="221"/>
      <c r="AK70" s="222"/>
      <c r="AL70" s="221"/>
      <c r="AM70" s="222"/>
      <c r="AN70" s="221"/>
      <c r="AO70" s="222"/>
      <c r="AP70" s="221"/>
      <c r="AQ70" s="222"/>
      <c r="AR70" s="221"/>
      <c r="AS70" s="222"/>
      <c r="AT70" s="221"/>
      <c r="AU70" s="222"/>
      <c r="AV70" s="221"/>
      <c r="AW70" s="222"/>
      <c r="AX70" s="221"/>
      <c r="AY70" s="222"/>
      <c r="AZ70" s="221"/>
      <c r="BA70" s="222"/>
      <c r="BB70" s="221"/>
      <c r="BC70" s="222"/>
      <c r="BD70" s="221"/>
      <c r="BE70" s="222"/>
      <c r="BF70" s="221"/>
      <c r="BG70" s="222"/>
      <c r="BH70" s="221"/>
      <c r="BI70" s="222"/>
      <c r="BJ70" s="221"/>
      <c r="BK70" s="223"/>
    </row>
    <row r="71" spans="1:63" s="43" customFormat="1">
      <c r="A71" s="45"/>
      <c r="B71" s="363"/>
      <c r="C71" s="55">
        <f>Setting!H8</f>
        <v>0</v>
      </c>
      <c r="D71" s="227"/>
      <c r="E71" s="228"/>
      <c r="F71" s="227"/>
      <c r="G71" s="228"/>
      <c r="H71" s="227"/>
      <c r="I71" s="228"/>
      <c r="J71" s="227"/>
      <c r="K71" s="228"/>
      <c r="L71" s="227"/>
      <c r="M71" s="228"/>
      <c r="N71" s="227"/>
      <c r="O71" s="228"/>
      <c r="P71" s="227"/>
      <c r="Q71" s="228"/>
      <c r="R71" s="227"/>
      <c r="S71" s="228"/>
      <c r="T71" s="227"/>
      <c r="U71" s="228"/>
      <c r="V71" s="227"/>
      <c r="W71" s="228"/>
      <c r="X71" s="227"/>
      <c r="Y71" s="228"/>
      <c r="Z71" s="227"/>
      <c r="AA71" s="228"/>
      <c r="AB71" s="227"/>
      <c r="AC71" s="228"/>
      <c r="AD71" s="227"/>
      <c r="AE71" s="228"/>
      <c r="AF71" s="227"/>
      <c r="AG71" s="228"/>
      <c r="AH71" s="227"/>
      <c r="AI71" s="228"/>
      <c r="AJ71" s="227"/>
      <c r="AK71" s="228"/>
      <c r="AL71" s="227"/>
      <c r="AM71" s="228"/>
      <c r="AN71" s="227"/>
      <c r="AO71" s="228"/>
      <c r="AP71" s="227"/>
      <c r="AQ71" s="228"/>
      <c r="AR71" s="227"/>
      <c r="AS71" s="228"/>
      <c r="AT71" s="227"/>
      <c r="AU71" s="228"/>
      <c r="AV71" s="227"/>
      <c r="AW71" s="228"/>
      <c r="AX71" s="227"/>
      <c r="AY71" s="228"/>
      <c r="AZ71" s="227"/>
      <c r="BA71" s="228"/>
      <c r="BB71" s="227"/>
      <c r="BC71" s="228"/>
      <c r="BD71" s="227"/>
      <c r="BE71" s="228"/>
      <c r="BF71" s="227"/>
      <c r="BG71" s="228"/>
      <c r="BH71" s="227"/>
      <c r="BI71" s="228"/>
      <c r="BJ71" s="227"/>
      <c r="BK71" s="229"/>
    </row>
    <row r="72" spans="1:63" s="43" customFormat="1">
      <c r="A72" s="45"/>
      <c r="B72" s="363"/>
      <c r="C72" s="59">
        <f>Setting!H9</f>
        <v>0</v>
      </c>
      <c r="D72" s="221"/>
      <c r="E72" s="222"/>
      <c r="F72" s="221"/>
      <c r="G72" s="222"/>
      <c r="H72" s="221"/>
      <c r="I72" s="222"/>
      <c r="J72" s="221"/>
      <c r="K72" s="222"/>
      <c r="L72" s="221"/>
      <c r="M72" s="222"/>
      <c r="N72" s="221"/>
      <c r="O72" s="222"/>
      <c r="P72" s="221"/>
      <c r="Q72" s="222"/>
      <c r="R72" s="221"/>
      <c r="S72" s="222"/>
      <c r="T72" s="221"/>
      <c r="U72" s="222"/>
      <c r="V72" s="221"/>
      <c r="W72" s="222"/>
      <c r="X72" s="221"/>
      <c r="Y72" s="222"/>
      <c r="Z72" s="221"/>
      <c r="AA72" s="222"/>
      <c r="AB72" s="221"/>
      <c r="AC72" s="222"/>
      <c r="AD72" s="221"/>
      <c r="AE72" s="222"/>
      <c r="AF72" s="221"/>
      <c r="AG72" s="222"/>
      <c r="AH72" s="221"/>
      <c r="AI72" s="222"/>
      <c r="AJ72" s="221"/>
      <c r="AK72" s="222"/>
      <c r="AL72" s="221"/>
      <c r="AM72" s="222"/>
      <c r="AN72" s="221"/>
      <c r="AO72" s="222"/>
      <c r="AP72" s="221"/>
      <c r="AQ72" s="222"/>
      <c r="AR72" s="221"/>
      <c r="AS72" s="222"/>
      <c r="AT72" s="221"/>
      <c r="AU72" s="222"/>
      <c r="AV72" s="221"/>
      <c r="AW72" s="222"/>
      <c r="AX72" s="221"/>
      <c r="AY72" s="222"/>
      <c r="AZ72" s="221"/>
      <c r="BA72" s="222"/>
      <c r="BB72" s="221"/>
      <c r="BC72" s="222"/>
      <c r="BD72" s="221"/>
      <c r="BE72" s="222"/>
      <c r="BF72" s="221"/>
      <c r="BG72" s="222"/>
      <c r="BH72" s="221"/>
      <c r="BI72" s="222"/>
      <c r="BJ72" s="221"/>
      <c r="BK72" s="223"/>
    </row>
    <row r="73" spans="1:63" s="43" customFormat="1">
      <c r="A73" s="45"/>
      <c r="B73" s="363"/>
      <c r="C73" s="55">
        <f>Setting!H10</f>
        <v>0</v>
      </c>
      <c r="D73" s="227"/>
      <c r="E73" s="228"/>
      <c r="F73" s="227"/>
      <c r="G73" s="228"/>
      <c r="H73" s="227"/>
      <c r="I73" s="228"/>
      <c r="J73" s="227"/>
      <c r="K73" s="228"/>
      <c r="L73" s="227"/>
      <c r="M73" s="228"/>
      <c r="N73" s="227"/>
      <c r="O73" s="228"/>
      <c r="P73" s="227"/>
      <c r="Q73" s="228"/>
      <c r="R73" s="227"/>
      <c r="S73" s="228"/>
      <c r="T73" s="227"/>
      <c r="U73" s="228"/>
      <c r="V73" s="227"/>
      <c r="W73" s="228"/>
      <c r="X73" s="227"/>
      <c r="Y73" s="228"/>
      <c r="Z73" s="227"/>
      <c r="AA73" s="228"/>
      <c r="AB73" s="227"/>
      <c r="AC73" s="228"/>
      <c r="AD73" s="227"/>
      <c r="AE73" s="228"/>
      <c r="AF73" s="227"/>
      <c r="AG73" s="228"/>
      <c r="AH73" s="227"/>
      <c r="AI73" s="228"/>
      <c r="AJ73" s="227"/>
      <c r="AK73" s="228"/>
      <c r="AL73" s="227"/>
      <c r="AM73" s="228"/>
      <c r="AN73" s="227"/>
      <c r="AO73" s="228"/>
      <c r="AP73" s="227"/>
      <c r="AQ73" s="228"/>
      <c r="AR73" s="227"/>
      <c r="AS73" s="228"/>
      <c r="AT73" s="227"/>
      <c r="AU73" s="228"/>
      <c r="AV73" s="227"/>
      <c r="AW73" s="228"/>
      <c r="AX73" s="227"/>
      <c r="AY73" s="228"/>
      <c r="AZ73" s="227"/>
      <c r="BA73" s="228"/>
      <c r="BB73" s="227"/>
      <c r="BC73" s="228"/>
      <c r="BD73" s="227"/>
      <c r="BE73" s="228"/>
      <c r="BF73" s="227"/>
      <c r="BG73" s="228"/>
      <c r="BH73" s="227"/>
      <c r="BI73" s="228"/>
      <c r="BJ73" s="227"/>
      <c r="BK73" s="229"/>
    </row>
    <row r="74" spans="1:63" s="43" customFormat="1">
      <c r="A74" s="45"/>
      <c r="B74" s="363"/>
      <c r="C74" s="59">
        <f>Setting!H11</f>
        <v>0</v>
      </c>
      <c r="D74" s="221"/>
      <c r="E74" s="222"/>
      <c r="F74" s="221"/>
      <c r="G74" s="222"/>
      <c r="H74" s="221"/>
      <c r="I74" s="222"/>
      <c r="J74" s="221"/>
      <c r="K74" s="222"/>
      <c r="L74" s="221"/>
      <c r="M74" s="222"/>
      <c r="N74" s="221"/>
      <c r="O74" s="222"/>
      <c r="P74" s="221"/>
      <c r="Q74" s="222"/>
      <c r="R74" s="221"/>
      <c r="S74" s="222"/>
      <c r="T74" s="221"/>
      <c r="U74" s="222"/>
      <c r="V74" s="221"/>
      <c r="W74" s="222"/>
      <c r="X74" s="221"/>
      <c r="Y74" s="222"/>
      <c r="Z74" s="221"/>
      <c r="AA74" s="222"/>
      <c r="AB74" s="221"/>
      <c r="AC74" s="222"/>
      <c r="AD74" s="221"/>
      <c r="AE74" s="222"/>
      <c r="AF74" s="221"/>
      <c r="AG74" s="222"/>
      <c r="AH74" s="221"/>
      <c r="AI74" s="222"/>
      <c r="AJ74" s="221"/>
      <c r="AK74" s="222"/>
      <c r="AL74" s="221"/>
      <c r="AM74" s="222"/>
      <c r="AN74" s="221"/>
      <c r="AO74" s="222"/>
      <c r="AP74" s="221"/>
      <c r="AQ74" s="222"/>
      <c r="AR74" s="221"/>
      <c r="AS74" s="222"/>
      <c r="AT74" s="221"/>
      <c r="AU74" s="222"/>
      <c r="AV74" s="221"/>
      <c r="AW74" s="222"/>
      <c r="AX74" s="221"/>
      <c r="AY74" s="222"/>
      <c r="AZ74" s="221"/>
      <c r="BA74" s="222"/>
      <c r="BB74" s="221"/>
      <c r="BC74" s="222"/>
      <c r="BD74" s="221"/>
      <c r="BE74" s="222"/>
      <c r="BF74" s="221"/>
      <c r="BG74" s="222"/>
      <c r="BH74" s="221"/>
      <c r="BI74" s="222"/>
      <c r="BJ74" s="221"/>
      <c r="BK74" s="223"/>
    </row>
    <row r="75" spans="1:63" s="43" customFormat="1">
      <c r="A75" s="45"/>
      <c r="B75" s="363"/>
      <c r="C75" s="55">
        <f>Setting!H12</f>
        <v>0</v>
      </c>
      <c r="D75" s="227"/>
      <c r="E75" s="228"/>
      <c r="F75" s="227"/>
      <c r="G75" s="228"/>
      <c r="H75" s="227"/>
      <c r="I75" s="228"/>
      <c r="J75" s="227"/>
      <c r="K75" s="228"/>
      <c r="L75" s="227"/>
      <c r="M75" s="228"/>
      <c r="N75" s="227"/>
      <c r="O75" s="228"/>
      <c r="P75" s="227"/>
      <c r="Q75" s="228"/>
      <c r="R75" s="227"/>
      <c r="S75" s="228"/>
      <c r="T75" s="227"/>
      <c r="U75" s="228"/>
      <c r="V75" s="227"/>
      <c r="W75" s="228"/>
      <c r="X75" s="227"/>
      <c r="Y75" s="228"/>
      <c r="Z75" s="227"/>
      <c r="AA75" s="228"/>
      <c r="AB75" s="227"/>
      <c r="AC75" s="228"/>
      <c r="AD75" s="227"/>
      <c r="AE75" s="228"/>
      <c r="AF75" s="227"/>
      <c r="AG75" s="228"/>
      <c r="AH75" s="227"/>
      <c r="AI75" s="228"/>
      <c r="AJ75" s="227"/>
      <c r="AK75" s="228"/>
      <c r="AL75" s="227"/>
      <c r="AM75" s="228"/>
      <c r="AN75" s="227"/>
      <c r="AO75" s="228"/>
      <c r="AP75" s="227"/>
      <c r="AQ75" s="228"/>
      <c r="AR75" s="227"/>
      <c r="AS75" s="228"/>
      <c r="AT75" s="227"/>
      <c r="AU75" s="228"/>
      <c r="AV75" s="227"/>
      <c r="AW75" s="228"/>
      <c r="AX75" s="227"/>
      <c r="AY75" s="228"/>
      <c r="AZ75" s="227"/>
      <c r="BA75" s="228"/>
      <c r="BB75" s="227"/>
      <c r="BC75" s="228"/>
      <c r="BD75" s="227"/>
      <c r="BE75" s="228"/>
      <c r="BF75" s="227"/>
      <c r="BG75" s="228"/>
      <c r="BH75" s="227"/>
      <c r="BI75" s="228"/>
      <c r="BJ75" s="227"/>
      <c r="BK75" s="229"/>
    </row>
    <row r="76" spans="1:63" s="43" customFormat="1">
      <c r="A76" s="45"/>
      <c r="B76" s="363"/>
      <c r="C76" s="59">
        <f>Setting!H13</f>
        <v>0</v>
      </c>
      <c r="D76" s="221"/>
      <c r="E76" s="222"/>
      <c r="F76" s="221"/>
      <c r="G76" s="222"/>
      <c r="H76" s="221"/>
      <c r="I76" s="222"/>
      <c r="J76" s="221"/>
      <c r="K76" s="222"/>
      <c r="L76" s="221"/>
      <c r="M76" s="222"/>
      <c r="N76" s="221"/>
      <c r="O76" s="222"/>
      <c r="P76" s="221"/>
      <c r="Q76" s="222"/>
      <c r="R76" s="221"/>
      <c r="S76" s="222"/>
      <c r="T76" s="221"/>
      <c r="U76" s="222"/>
      <c r="V76" s="221"/>
      <c r="W76" s="222"/>
      <c r="X76" s="221"/>
      <c r="Y76" s="222"/>
      <c r="Z76" s="221"/>
      <c r="AA76" s="222"/>
      <c r="AB76" s="221"/>
      <c r="AC76" s="222"/>
      <c r="AD76" s="221"/>
      <c r="AE76" s="222"/>
      <c r="AF76" s="221"/>
      <c r="AG76" s="222"/>
      <c r="AH76" s="221"/>
      <c r="AI76" s="222"/>
      <c r="AJ76" s="221"/>
      <c r="AK76" s="222"/>
      <c r="AL76" s="221"/>
      <c r="AM76" s="222"/>
      <c r="AN76" s="221"/>
      <c r="AO76" s="222"/>
      <c r="AP76" s="221"/>
      <c r="AQ76" s="222"/>
      <c r="AR76" s="221"/>
      <c r="AS76" s="222"/>
      <c r="AT76" s="221"/>
      <c r="AU76" s="222"/>
      <c r="AV76" s="221"/>
      <c r="AW76" s="222"/>
      <c r="AX76" s="221"/>
      <c r="AY76" s="222"/>
      <c r="AZ76" s="221"/>
      <c r="BA76" s="222"/>
      <c r="BB76" s="221"/>
      <c r="BC76" s="222"/>
      <c r="BD76" s="221"/>
      <c r="BE76" s="222"/>
      <c r="BF76" s="221"/>
      <c r="BG76" s="222"/>
      <c r="BH76" s="221"/>
      <c r="BI76" s="222"/>
      <c r="BJ76" s="221"/>
      <c r="BK76" s="223"/>
    </row>
    <row r="77" spans="1:63" s="43" customFormat="1">
      <c r="A77" s="45"/>
      <c r="B77" s="363"/>
      <c r="C77" s="78">
        <f>Setting!H14</f>
        <v>0</v>
      </c>
      <c r="D77" s="230"/>
      <c r="E77" s="228"/>
      <c r="F77" s="230"/>
      <c r="G77" s="228"/>
      <c r="H77" s="230"/>
      <c r="I77" s="228"/>
      <c r="J77" s="230"/>
      <c r="K77" s="228"/>
      <c r="L77" s="230"/>
      <c r="M77" s="228"/>
      <c r="N77" s="230"/>
      <c r="O77" s="228"/>
      <c r="P77" s="230"/>
      <c r="Q77" s="228"/>
      <c r="R77" s="230"/>
      <c r="S77" s="228"/>
      <c r="T77" s="230"/>
      <c r="U77" s="228"/>
      <c r="V77" s="230"/>
      <c r="W77" s="228"/>
      <c r="X77" s="230"/>
      <c r="Y77" s="228"/>
      <c r="Z77" s="230"/>
      <c r="AA77" s="228"/>
      <c r="AB77" s="230"/>
      <c r="AC77" s="228"/>
      <c r="AD77" s="230"/>
      <c r="AE77" s="228"/>
      <c r="AF77" s="230"/>
      <c r="AG77" s="228"/>
      <c r="AH77" s="230"/>
      <c r="AI77" s="228"/>
      <c r="AJ77" s="230"/>
      <c r="AK77" s="228"/>
      <c r="AL77" s="230"/>
      <c r="AM77" s="228"/>
      <c r="AN77" s="230"/>
      <c r="AO77" s="228"/>
      <c r="AP77" s="230"/>
      <c r="AQ77" s="228"/>
      <c r="AR77" s="230"/>
      <c r="AS77" s="228"/>
      <c r="AT77" s="230"/>
      <c r="AU77" s="228"/>
      <c r="AV77" s="230"/>
      <c r="AW77" s="228"/>
      <c r="AX77" s="230"/>
      <c r="AY77" s="228"/>
      <c r="AZ77" s="230"/>
      <c r="BA77" s="228"/>
      <c r="BB77" s="230"/>
      <c r="BC77" s="228"/>
      <c r="BD77" s="230"/>
      <c r="BE77" s="228"/>
      <c r="BF77" s="230"/>
      <c r="BG77" s="228"/>
      <c r="BH77" s="230"/>
      <c r="BI77" s="228"/>
      <c r="BJ77" s="230"/>
      <c r="BK77" s="229"/>
    </row>
    <row r="78" spans="1:63" s="43" customFormat="1" ht="19" thickBot="1">
      <c r="A78" s="45"/>
      <c r="B78" s="363"/>
      <c r="C78" s="74" t="s">
        <v>40</v>
      </c>
      <c r="D78" s="357"/>
      <c r="E78" s="358"/>
      <c r="F78" s="357"/>
      <c r="G78" s="358"/>
      <c r="H78" s="357"/>
      <c r="I78" s="358"/>
      <c r="J78" s="357"/>
      <c r="K78" s="358"/>
      <c r="L78" s="357"/>
      <c r="M78" s="358"/>
      <c r="N78" s="357"/>
      <c r="O78" s="358"/>
      <c r="P78" s="357"/>
      <c r="Q78" s="358"/>
      <c r="R78" s="357"/>
      <c r="S78" s="358"/>
      <c r="T78" s="357"/>
      <c r="U78" s="358"/>
      <c r="V78" s="357"/>
      <c r="W78" s="358"/>
      <c r="X78" s="357"/>
      <c r="Y78" s="358"/>
      <c r="Z78" s="357"/>
      <c r="AA78" s="358"/>
      <c r="AB78" s="357"/>
      <c r="AC78" s="358"/>
      <c r="AD78" s="357"/>
      <c r="AE78" s="358"/>
      <c r="AF78" s="357"/>
      <c r="AG78" s="358"/>
      <c r="AH78" s="357"/>
      <c r="AI78" s="358"/>
      <c r="AJ78" s="357"/>
      <c r="AK78" s="358"/>
      <c r="AL78" s="357"/>
      <c r="AM78" s="358"/>
      <c r="AN78" s="357"/>
      <c r="AO78" s="358"/>
      <c r="AP78" s="357"/>
      <c r="AQ78" s="358"/>
      <c r="AR78" s="357"/>
      <c r="AS78" s="358"/>
      <c r="AT78" s="357"/>
      <c r="AU78" s="358"/>
      <c r="AV78" s="357"/>
      <c r="AW78" s="358"/>
      <c r="AX78" s="357"/>
      <c r="AY78" s="358"/>
      <c r="AZ78" s="357"/>
      <c r="BA78" s="358"/>
      <c r="BB78" s="357"/>
      <c r="BC78" s="358"/>
      <c r="BD78" s="357"/>
      <c r="BE78" s="358"/>
      <c r="BF78" s="357"/>
      <c r="BG78" s="358"/>
      <c r="BH78" s="357"/>
      <c r="BI78" s="358"/>
      <c r="BJ78" s="357"/>
      <c r="BK78" s="359"/>
    </row>
    <row r="79" spans="1:63" s="43" customFormat="1" ht="20" thickTop="1" thickBot="1">
      <c r="A79" s="45"/>
      <c r="B79" s="364"/>
      <c r="C79" s="79" t="s">
        <v>33</v>
      </c>
      <c r="D79" s="349">
        <f>SUM(D68:D77)</f>
        <v>0</v>
      </c>
      <c r="E79" s="350"/>
      <c r="F79" s="349">
        <f>SUM(F68:F77)</f>
        <v>0</v>
      </c>
      <c r="G79" s="350"/>
      <c r="H79" s="349">
        <f>SUM(H68:H77)</f>
        <v>0</v>
      </c>
      <c r="I79" s="350"/>
      <c r="J79" s="349">
        <f>SUM(J68:J77)</f>
        <v>0</v>
      </c>
      <c r="K79" s="350"/>
      <c r="L79" s="349">
        <f t="shared" ref="L79" si="289">SUM(L68:L77)</f>
        <v>0</v>
      </c>
      <c r="M79" s="350"/>
      <c r="N79" s="349">
        <f t="shared" ref="N79" si="290">SUM(N68:N77)</f>
        <v>0</v>
      </c>
      <c r="O79" s="350"/>
      <c r="P79" s="349">
        <f t="shared" ref="P79" si="291">SUM(P68:P77)</f>
        <v>0</v>
      </c>
      <c r="Q79" s="350"/>
      <c r="R79" s="349">
        <f t="shared" ref="R79" si="292">SUM(R68:R77)</f>
        <v>0</v>
      </c>
      <c r="S79" s="350"/>
      <c r="T79" s="349">
        <f t="shared" ref="T79" si="293">SUM(T68:T77)</f>
        <v>0</v>
      </c>
      <c r="U79" s="350"/>
      <c r="V79" s="349">
        <f t="shared" ref="V79" si="294">SUM(V68:V77)</f>
        <v>0</v>
      </c>
      <c r="W79" s="350"/>
      <c r="X79" s="349">
        <f t="shared" ref="X79" si="295">SUM(X68:X77)</f>
        <v>0</v>
      </c>
      <c r="Y79" s="350"/>
      <c r="Z79" s="349">
        <f t="shared" ref="Z79" si="296">SUM(Z68:Z77)</f>
        <v>0</v>
      </c>
      <c r="AA79" s="350"/>
      <c r="AB79" s="349">
        <f t="shared" ref="AB79" si="297">SUM(AB68:AB77)</f>
        <v>0</v>
      </c>
      <c r="AC79" s="350"/>
      <c r="AD79" s="349">
        <f t="shared" ref="AD79" si="298">SUM(AD68:AD77)</f>
        <v>0</v>
      </c>
      <c r="AE79" s="350"/>
      <c r="AF79" s="349">
        <f t="shared" ref="AF79" si="299">SUM(AF68:AF77)</f>
        <v>0</v>
      </c>
      <c r="AG79" s="350"/>
      <c r="AH79" s="349">
        <f t="shared" ref="AH79" si="300">SUM(AH68:AH77)</f>
        <v>0</v>
      </c>
      <c r="AI79" s="350"/>
      <c r="AJ79" s="349">
        <f t="shared" ref="AJ79" si="301">SUM(AJ68:AJ77)</f>
        <v>0</v>
      </c>
      <c r="AK79" s="350"/>
      <c r="AL79" s="349">
        <f t="shared" ref="AL79" si="302">SUM(AL68:AL77)</f>
        <v>0</v>
      </c>
      <c r="AM79" s="350"/>
      <c r="AN79" s="349">
        <f t="shared" ref="AN79" si="303">SUM(AN68:AN77)</f>
        <v>0</v>
      </c>
      <c r="AO79" s="350"/>
      <c r="AP79" s="349">
        <f t="shared" ref="AP79" si="304">SUM(AP68:AP77)</f>
        <v>0</v>
      </c>
      <c r="AQ79" s="350"/>
      <c r="AR79" s="349">
        <f t="shared" ref="AR79" si="305">SUM(AR68:AR77)</f>
        <v>0</v>
      </c>
      <c r="AS79" s="350"/>
      <c r="AT79" s="349">
        <f t="shared" ref="AT79" si="306">SUM(AT68:AT77)</f>
        <v>0</v>
      </c>
      <c r="AU79" s="350"/>
      <c r="AV79" s="349">
        <f t="shared" ref="AV79" si="307">SUM(AV68:AV77)</f>
        <v>0</v>
      </c>
      <c r="AW79" s="350"/>
      <c r="AX79" s="349">
        <f t="shared" ref="AX79" si="308">SUM(AX68:AX77)</f>
        <v>0</v>
      </c>
      <c r="AY79" s="350"/>
      <c r="AZ79" s="349">
        <f t="shared" ref="AZ79" si="309">SUM(AZ68:AZ77)</f>
        <v>0</v>
      </c>
      <c r="BA79" s="350"/>
      <c r="BB79" s="349">
        <f t="shared" ref="BB79" si="310">SUM(BB68:BB77)</f>
        <v>0</v>
      </c>
      <c r="BC79" s="350"/>
      <c r="BD79" s="349">
        <f t="shared" ref="BD79" si="311">SUM(BD68:BD77)</f>
        <v>0</v>
      </c>
      <c r="BE79" s="350"/>
      <c r="BF79" s="349">
        <f t="shared" ref="BF79" si="312">SUM(BF68:BF77)</f>
        <v>0</v>
      </c>
      <c r="BG79" s="350"/>
      <c r="BH79" s="349">
        <f t="shared" ref="BH79" si="313">SUM(BH68:BH77)</f>
        <v>0</v>
      </c>
      <c r="BI79" s="350"/>
      <c r="BJ79" s="349">
        <f t="shared" ref="BJ79" si="314">SUM(BJ68:BJ77)</f>
        <v>0</v>
      </c>
      <c r="BK79" s="351"/>
    </row>
    <row r="80" spans="1:63" s="43" customFormat="1" ht="19" thickTop="1">
      <c r="A80" s="45"/>
      <c r="B80" s="361" t="s">
        <v>38</v>
      </c>
      <c r="C80" s="87">
        <f>Setting!J5</f>
        <v>0</v>
      </c>
      <c r="D80" s="215"/>
      <c r="E80" s="216"/>
      <c r="F80" s="215"/>
      <c r="G80" s="216"/>
      <c r="H80" s="215"/>
      <c r="I80" s="216"/>
      <c r="J80" s="215"/>
      <c r="K80" s="216"/>
      <c r="L80" s="215"/>
      <c r="M80" s="216"/>
      <c r="N80" s="215"/>
      <c r="O80" s="216"/>
      <c r="P80" s="215"/>
      <c r="Q80" s="216"/>
      <c r="R80" s="215"/>
      <c r="S80" s="216"/>
      <c r="T80" s="215"/>
      <c r="U80" s="216"/>
      <c r="V80" s="215"/>
      <c r="W80" s="216"/>
      <c r="X80" s="215"/>
      <c r="Y80" s="216"/>
      <c r="Z80" s="215"/>
      <c r="AA80" s="216"/>
      <c r="AB80" s="215"/>
      <c r="AC80" s="216"/>
      <c r="AD80" s="215"/>
      <c r="AE80" s="216"/>
      <c r="AF80" s="215"/>
      <c r="AG80" s="216"/>
      <c r="AH80" s="215"/>
      <c r="AI80" s="216"/>
      <c r="AJ80" s="215"/>
      <c r="AK80" s="216"/>
      <c r="AL80" s="215"/>
      <c r="AM80" s="216"/>
      <c r="AN80" s="215"/>
      <c r="AO80" s="216"/>
      <c r="AP80" s="215"/>
      <c r="AQ80" s="216"/>
      <c r="AR80" s="215"/>
      <c r="AS80" s="216"/>
      <c r="AT80" s="215"/>
      <c r="AU80" s="216"/>
      <c r="AV80" s="215"/>
      <c r="AW80" s="216"/>
      <c r="AX80" s="215"/>
      <c r="AY80" s="216"/>
      <c r="AZ80" s="215"/>
      <c r="BA80" s="216"/>
      <c r="BB80" s="215"/>
      <c r="BC80" s="216"/>
      <c r="BD80" s="215"/>
      <c r="BE80" s="216"/>
      <c r="BF80" s="215"/>
      <c r="BG80" s="216"/>
      <c r="BH80" s="215"/>
      <c r="BI80" s="216"/>
      <c r="BJ80" s="215"/>
      <c r="BK80" s="217"/>
    </row>
    <row r="81" spans="1:63" s="43" customFormat="1">
      <c r="A81" s="45"/>
      <c r="B81" s="361"/>
      <c r="C81" s="55">
        <f>Setting!J6</f>
        <v>0</v>
      </c>
      <c r="D81" s="227"/>
      <c r="E81" s="228"/>
      <c r="F81" s="227"/>
      <c r="G81" s="228"/>
      <c r="H81" s="227"/>
      <c r="I81" s="228"/>
      <c r="J81" s="227"/>
      <c r="K81" s="228"/>
      <c r="L81" s="227"/>
      <c r="M81" s="228"/>
      <c r="N81" s="227"/>
      <c r="O81" s="228"/>
      <c r="P81" s="227"/>
      <c r="Q81" s="228"/>
      <c r="R81" s="227"/>
      <c r="S81" s="228"/>
      <c r="T81" s="227"/>
      <c r="U81" s="228"/>
      <c r="V81" s="227"/>
      <c r="W81" s="228"/>
      <c r="X81" s="227"/>
      <c r="Y81" s="228"/>
      <c r="Z81" s="227"/>
      <c r="AA81" s="228"/>
      <c r="AB81" s="227"/>
      <c r="AC81" s="228"/>
      <c r="AD81" s="227"/>
      <c r="AE81" s="228"/>
      <c r="AF81" s="227"/>
      <c r="AG81" s="228"/>
      <c r="AH81" s="227"/>
      <c r="AI81" s="228"/>
      <c r="AJ81" s="227"/>
      <c r="AK81" s="228"/>
      <c r="AL81" s="227"/>
      <c r="AM81" s="228"/>
      <c r="AN81" s="227"/>
      <c r="AO81" s="228"/>
      <c r="AP81" s="227"/>
      <c r="AQ81" s="228"/>
      <c r="AR81" s="227"/>
      <c r="AS81" s="228"/>
      <c r="AT81" s="227"/>
      <c r="AU81" s="228"/>
      <c r="AV81" s="227"/>
      <c r="AW81" s="228"/>
      <c r="AX81" s="227"/>
      <c r="AY81" s="228"/>
      <c r="AZ81" s="227"/>
      <c r="BA81" s="228"/>
      <c r="BB81" s="227"/>
      <c r="BC81" s="228"/>
      <c r="BD81" s="227"/>
      <c r="BE81" s="228"/>
      <c r="BF81" s="227"/>
      <c r="BG81" s="228"/>
      <c r="BH81" s="227"/>
      <c r="BI81" s="228"/>
      <c r="BJ81" s="227"/>
      <c r="BK81" s="229"/>
    </row>
    <row r="82" spans="1:63" s="43" customFormat="1">
      <c r="A82" s="45"/>
      <c r="B82" s="361"/>
      <c r="C82" s="59">
        <f>Setting!J7</f>
        <v>0</v>
      </c>
      <c r="D82" s="221"/>
      <c r="E82" s="222"/>
      <c r="F82" s="221"/>
      <c r="G82" s="222"/>
      <c r="H82" s="221"/>
      <c r="I82" s="222"/>
      <c r="J82" s="221"/>
      <c r="K82" s="222"/>
      <c r="L82" s="221"/>
      <c r="M82" s="222"/>
      <c r="N82" s="221"/>
      <c r="O82" s="222"/>
      <c r="P82" s="221"/>
      <c r="Q82" s="222"/>
      <c r="R82" s="221"/>
      <c r="S82" s="222"/>
      <c r="T82" s="221"/>
      <c r="U82" s="222"/>
      <c r="V82" s="221"/>
      <c r="W82" s="222"/>
      <c r="X82" s="221"/>
      <c r="Y82" s="222"/>
      <c r="Z82" s="221"/>
      <c r="AA82" s="222"/>
      <c r="AB82" s="221"/>
      <c r="AC82" s="222"/>
      <c r="AD82" s="221"/>
      <c r="AE82" s="222"/>
      <c r="AF82" s="221"/>
      <c r="AG82" s="222"/>
      <c r="AH82" s="221"/>
      <c r="AI82" s="222"/>
      <c r="AJ82" s="221"/>
      <c r="AK82" s="222"/>
      <c r="AL82" s="221"/>
      <c r="AM82" s="222"/>
      <c r="AN82" s="221"/>
      <c r="AO82" s="222"/>
      <c r="AP82" s="221"/>
      <c r="AQ82" s="222"/>
      <c r="AR82" s="221"/>
      <c r="AS82" s="222"/>
      <c r="AT82" s="221"/>
      <c r="AU82" s="222"/>
      <c r="AV82" s="221"/>
      <c r="AW82" s="222"/>
      <c r="AX82" s="221"/>
      <c r="AY82" s="222"/>
      <c r="AZ82" s="221"/>
      <c r="BA82" s="222"/>
      <c r="BB82" s="221"/>
      <c r="BC82" s="222"/>
      <c r="BD82" s="221"/>
      <c r="BE82" s="222"/>
      <c r="BF82" s="221"/>
      <c r="BG82" s="222"/>
      <c r="BH82" s="221"/>
      <c r="BI82" s="222"/>
      <c r="BJ82" s="221"/>
      <c r="BK82" s="223"/>
    </row>
    <row r="83" spans="1:63" s="43" customFormat="1">
      <c r="A83" s="45"/>
      <c r="B83" s="361"/>
      <c r="C83" s="55">
        <f>Setting!J8</f>
        <v>0</v>
      </c>
      <c r="D83" s="227"/>
      <c r="E83" s="228"/>
      <c r="F83" s="227"/>
      <c r="G83" s="228"/>
      <c r="H83" s="227"/>
      <c r="I83" s="228"/>
      <c r="J83" s="227"/>
      <c r="K83" s="228"/>
      <c r="L83" s="227"/>
      <c r="M83" s="228"/>
      <c r="N83" s="227"/>
      <c r="O83" s="228"/>
      <c r="P83" s="227"/>
      <c r="Q83" s="228"/>
      <c r="R83" s="227"/>
      <c r="S83" s="228"/>
      <c r="T83" s="227"/>
      <c r="U83" s="228"/>
      <c r="V83" s="227"/>
      <c r="W83" s="228"/>
      <c r="X83" s="227"/>
      <c r="Y83" s="228"/>
      <c r="Z83" s="227"/>
      <c r="AA83" s="228"/>
      <c r="AB83" s="227"/>
      <c r="AC83" s="228"/>
      <c r="AD83" s="227"/>
      <c r="AE83" s="228"/>
      <c r="AF83" s="227"/>
      <c r="AG83" s="228"/>
      <c r="AH83" s="227"/>
      <c r="AI83" s="228"/>
      <c r="AJ83" s="227"/>
      <c r="AK83" s="228"/>
      <c r="AL83" s="227"/>
      <c r="AM83" s="228"/>
      <c r="AN83" s="227"/>
      <c r="AO83" s="228"/>
      <c r="AP83" s="227"/>
      <c r="AQ83" s="228"/>
      <c r="AR83" s="227"/>
      <c r="AS83" s="228"/>
      <c r="AT83" s="227"/>
      <c r="AU83" s="228"/>
      <c r="AV83" s="227"/>
      <c r="AW83" s="228"/>
      <c r="AX83" s="227"/>
      <c r="AY83" s="228"/>
      <c r="AZ83" s="227"/>
      <c r="BA83" s="228"/>
      <c r="BB83" s="227"/>
      <c r="BC83" s="228"/>
      <c r="BD83" s="227"/>
      <c r="BE83" s="228"/>
      <c r="BF83" s="227"/>
      <c r="BG83" s="228"/>
      <c r="BH83" s="227"/>
      <c r="BI83" s="228"/>
      <c r="BJ83" s="227"/>
      <c r="BK83" s="229"/>
    </row>
    <row r="84" spans="1:63" s="43" customFormat="1">
      <c r="A84" s="45"/>
      <c r="B84" s="361"/>
      <c r="C84" s="59">
        <f>Setting!J9</f>
        <v>0</v>
      </c>
      <c r="D84" s="221"/>
      <c r="E84" s="222"/>
      <c r="F84" s="221"/>
      <c r="G84" s="222"/>
      <c r="H84" s="221"/>
      <c r="I84" s="222"/>
      <c r="J84" s="221"/>
      <c r="K84" s="222"/>
      <c r="L84" s="221"/>
      <c r="M84" s="222"/>
      <c r="N84" s="221"/>
      <c r="O84" s="222"/>
      <c r="P84" s="221"/>
      <c r="Q84" s="222"/>
      <c r="R84" s="221"/>
      <c r="S84" s="222"/>
      <c r="T84" s="221"/>
      <c r="U84" s="222"/>
      <c r="V84" s="221"/>
      <c r="W84" s="222"/>
      <c r="X84" s="221"/>
      <c r="Y84" s="222"/>
      <c r="Z84" s="221"/>
      <c r="AA84" s="222"/>
      <c r="AB84" s="221"/>
      <c r="AC84" s="222"/>
      <c r="AD84" s="221"/>
      <c r="AE84" s="222"/>
      <c r="AF84" s="221"/>
      <c r="AG84" s="222"/>
      <c r="AH84" s="221"/>
      <c r="AI84" s="222"/>
      <c r="AJ84" s="221"/>
      <c r="AK84" s="222"/>
      <c r="AL84" s="221"/>
      <c r="AM84" s="222"/>
      <c r="AN84" s="221"/>
      <c r="AO84" s="222"/>
      <c r="AP84" s="221"/>
      <c r="AQ84" s="222"/>
      <c r="AR84" s="221"/>
      <c r="AS84" s="222"/>
      <c r="AT84" s="221"/>
      <c r="AU84" s="222"/>
      <c r="AV84" s="221"/>
      <c r="AW84" s="222"/>
      <c r="AX84" s="221"/>
      <c r="AY84" s="222"/>
      <c r="AZ84" s="221"/>
      <c r="BA84" s="222"/>
      <c r="BB84" s="221"/>
      <c r="BC84" s="222"/>
      <c r="BD84" s="221"/>
      <c r="BE84" s="222"/>
      <c r="BF84" s="221"/>
      <c r="BG84" s="222"/>
      <c r="BH84" s="221"/>
      <c r="BI84" s="222"/>
      <c r="BJ84" s="221"/>
      <c r="BK84" s="223"/>
    </row>
    <row r="85" spans="1:63" s="43" customFormat="1">
      <c r="A85" s="45"/>
      <c r="B85" s="361"/>
      <c r="C85" s="55">
        <f>Setting!J10</f>
        <v>0</v>
      </c>
      <c r="D85" s="227"/>
      <c r="E85" s="228"/>
      <c r="F85" s="227"/>
      <c r="G85" s="228"/>
      <c r="H85" s="227"/>
      <c r="I85" s="228"/>
      <c r="J85" s="227"/>
      <c r="K85" s="228"/>
      <c r="L85" s="227"/>
      <c r="M85" s="228"/>
      <c r="N85" s="227"/>
      <c r="O85" s="228"/>
      <c r="P85" s="227"/>
      <c r="Q85" s="228"/>
      <c r="R85" s="227"/>
      <c r="S85" s="228"/>
      <c r="T85" s="227"/>
      <c r="U85" s="228"/>
      <c r="V85" s="227"/>
      <c r="W85" s="228"/>
      <c r="X85" s="227"/>
      <c r="Y85" s="228"/>
      <c r="Z85" s="227"/>
      <c r="AA85" s="228"/>
      <c r="AB85" s="227"/>
      <c r="AC85" s="228"/>
      <c r="AD85" s="227"/>
      <c r="AE85" s="228"/>
      <c r="AF85" s="227"/>
      <c r="AG85" s="228"/>
      <c r="AH85" s="227"/>
      <c r="AI85" s="228"/>
      <c r="AJ85" s="227"/>
      <c r="AK85" s="228"/>
      <c r="AL85" s="227"/>
      <c r="AM85" s="228"/>
      <c r="AN85" s="227"/>
      <c r="AO85" s="228"/>
      <c r="AP85" s="227"/>
      <c r="AQ85" s="228"/>
      <c r="AR85" s="227"/>
      <c r="AS85" s="228"/>
      <c r="AT85" s="227"/>
      <c r="AU85" s="228"/>
      <c r="AV85" s="227"/>
      <c r="AW85" s="228"/>
      <c r="AX85" s="227"/>
      <c r="AY85" s="228"/>
      <c r="AZ85" s="227"/>
      <c r="BA85" s="228"/>
      <c r="BB85" s="227"/>
      <c r="BC85" s="228"/>
      <c r="BD85" s="227"/>
      <c r="BE85" s="228"/>
      <c r="BF85" s="227"/>
      <c r="BG85" s="228"/>
      <c r="BH85" s="227"/>
      <c r="BI85" s="228"/>
      <c r="BJ85" s="227"/>
      <c r="BK85" s="229"/>
    </row>
    <row r="86" spans="1:63" s="43" customFormat="1">
      <c r="A86" s="45"/>
      <c r="B86" s="361"/>
      <c r="C86" s="59">
        <f>Setting!J11</f>
        <v>0</v>
      </c>
      <c r="D86" s="221"/>
      <c r="E86" s="222"/>
      <c r="F86" s="221"/>
      <c r="G86" s="222"/>
      <c r="H86" s="221"/>
      <c r="I86" s="222"/>
      <c r="J86" s="221"/>
      <c r="K86" s="222"/>
      <c r="L86" s="221"/>
      <c r="M86" s="222"/>
      <c r="N86" s="221"/>
      <c r="O86" s="222"/>
      <c r="P86" s="221"/>
      <c r="Q86" s="222"/>
      <c r="R86" s="221"/>
      <c r="S86" s="222"/>
      <c r="T86" s="221"/>
      <c r="U86" s="222"/>
      <c r="V86" s="221"/>
      <c r="W86" s="222"/>
      <c r="X86" s="221"/>
      <c r="Y86" s="222"/>
      <c r="Z86" s="221"/>
      <c r="AA86" s="222"/>
      <c r="AB86" s="221"/>
      <c r="AC86" s="222"/>
      <c r="AD86" s="221"/>
      <c r="AE86" s="222"/>
      <c r="AF86" s="221"/>
      <c r="AG86" s="222"/>
      <c r="AH86" s="221"/>
      <c r="AI86" s="222"/>
      <c r="AJ86" s="221"/>
      <c r="AK86" s="222"/>
      <c r="AL86" s="221"/>
      <c r="AM86" s="222"/>
      <c r="AN86" s="221"/>
      <c r="AO86" s="222"/>
      <c r="AP86" s="221"/>
      <c r="AQ86" s="222"/>
      <c r="AR86" s="221"/>
      <c r="AS86" s="222"/>
      <c r="AT86" s="221"/>
      <c r="AU86" s="222"/>
      <c r="AV86" s="221"/>
      <c r="AW86" s="222"/>
      <c r="AX86" s="221"/>
      <c r="AY86" s="222"/>
      <c r="AZ86" s="221"/>
      <c r="BA86" s="222"/>
      <c r="BB86" s="221"/>
      <c r="BC86" s="222"/>
      <c r="BD86" s="221"/>
      <c r="BE86" s="222"/>
      <c r="BF86" s="221"/>
      <c r="BG86" s="222"/>
      <c r="BH86" s="221"/>
      <c r="BI86" s="222"/>
      <c r="BJ86" s="221"/>
      <c r="BK86" s="223"/>
    </row>
    <row r="87" spans="1:63" s="43" customFormat="1">
      <c r="A87" s="45"/>
      <c r="B87" s="361"/>
      <c r="C87" s="55">
        <f>Setting!J12</f>
        <v>0</v>
      </c>
      <c r="D87" s="227"/>
      <c r="E87" s="228"/>
      <c r="F87" s="227"/>
      <c r="G87" s="228"/>
      <c r="H87" s="227"/>
      <c r="I87" s="228"/>
      <c r="J87" s="227"/>
      <c r="K87" s="228"/>
      <c r="L87" s="227"/>
      <c r="M87" s="228"/>
      <c r="N87" s="227"/>
      <c r="O87" s="228"/>
      <c r="P87" s="227"/>
      <c r="Q87" s="228"/>
      <c r="R87" s="227"/>
      <c r="S87" s="228"/>
      <c r="T87" s="227"/>
      <c r="U87" s="228"/>
      <c r="V87" s="227"/>
      <c r="W87" s="228"/>
      <c r="X87" s="227"/>
      <c r="Y87" s="228"/>
      <c r="Z87" s="227"/>
      <c r="AA87" s="228"/>
      <c r="AB87" s="227"/>
      <c r="AC87" s="228"/>
      <c r="AD87" s="227"/>
      <c r="AE87" s="228"/>
      <c r="AF87" s="227"/>
      <c r="AG87" s="228"/>
      <c r="AH87" s="227"/>
      <c r="AI87" s="228"/>
      <c r="AJ87" s="227"/>
      <c r="AK87" s="228"/>
      <c r="AL87" s="227"/>
      <c r="AM87" s="228"/>
      <c r="AN87" s="227"/>
      <c r="AO87" s="228"/>
      <c r="AP87" s="227"/>
      <c r="AQ87" s="228"/>
      <c r="AR87" s="227"/>
      <c r="AS87" s="228"/>
      <c r="AT87" s="227"/>
      <c r="AU87" s="228"/>
      <c r="AV87" s="227"/>
      <c r="AW87" s="228"/>
      <c r="AX87" s="227"/>
      <c r="AY87" s="228"/>
      <c r="AZ87" s="227"/>
      <c r="BA87" s="228"/>
      <c r="BB87" s="227"/>
      <c r="BC87" s="228"/>
      <c r="BD87" s="227"/>
      <c r="BE87" s="228"/>
      <c r="BF87" s="227"/>
      <c r="BG87" s="228"/>
      <c r="BH87" s="227"/>
      <c r="BI87" s="228"/>
      <c r="BJ87" s="227"/>
      <c r="BK87" s="229"/>
    </row>
    <row r="88" spans="1:63" s="43" customFormat="1">
      <c r="A88" s="45"/>
      <c r="B88" s="361"/>
      <c r="C88" s="59">
        <f>Setting!J13</f>
        <v>0</v>
      </c>
      <c r="D88" s="221"/>
      <c r="E88" s="222"/>
      <c r="F88" s="221"/>
      <c r="G88" s="222"/>
      <c r="H88" s="221"/>
      <c r="I88" s="222"/>
      <c r="J88" s="221"/>
      <c r="K88" s="222"/>
      <c r="L88" s="221"/>
      <c r="M88" s="222"/>
      <c r="N88" s="221"/>
      <c r="O88" s="222"/>
      <c r="P88" s="221"/>
      <c r="Q88" s="222"/>
      <c r="R88" s="221"/>
      <c r="S88" s="222"/>
      <c r="T88" s="221"/>
      <c r="U88" s="222"/>
      <c r="V88" s="221"/>
      <c r="W88" s="222"/>
      <c r="X88" s="221"/>
      <c r="Y88" s="222"/>
      <c r="Z88" s="221"/>
      <c r="AA88" s="222"/>
      <c r="AB88" s="221"/>
      <c r="AC88" s="222"/>
      <c r="AD88" s="221"/>
      <c r="AE88" s="222"/>
      <c r="AF88" s="221"/>
      <c r="AG88" s="222"/>
      <c r="AH88" s="221"/>
      <c r="AI88" s="222"/>
      <c r="AJ88" s="221"/>
      <c r="AK88" s="222"/>
      <c r="AL88" s="221"/>
      <c r="AM88" s="222"/>
      <c r="AN88" s="221"/>
      <c r="AO88" s="222"/>
      <c r="AP88" s="221"/>
      <c r="AQ88" s="222"/>
      <c r="AR88" s="221"/>
      <c r="AS88" s="222"/>
      <c r="AT88" s="221"/>
      <c r="AU88" s="222"/>
      <c r="AV88" s="221"/>
      <c r="AW88" s="222"/>
      <c r="AX88" s="221"/>
      <c r="AY88" s="222"/>
      <c r="AZ88" s="221"/>
      <c r="BA88" s="222"/>
      <c r="BB88" s="221"/>
      <c r="BC88" s="222"/>
      <c r="BD88" s="221"/>
      <c r="BE88" s="222"/>
      <c r="BF88" s="221"/>
      <c r="BG88" s="222"/>
      <c r="BH88" s="221"/>
      <c r="BI88" s="222"/>
      <c r="BJ88" s="221"/>
      <c r="BK88" s="223"/>
    </row>
    <row r="89" spans="1:63" s="43" customFormat="1">
      <c r="A89" s="45"/>
      <c r="B89" s="361"/>
      <c r="C89" s="78">
        <f>Setting!J14</f>
        <v>0</v>
      </c>
      <c r="D89" s="230"/>
      <c r="E89" s="228"/>
      <c r="F89" s="230"/>
      <c r="G89" s="228"/>
      <c r="H89" s="230"/>
      <c r="I89" s="228"/>
      <c r="J89" s="230"/>
      <c r="K89" s="228"/>
      <c r="L89" s="230"/>
      <c r="M89" s="228"/>
      <c r="N89" s="230"/>
      <c r="O89" s="228"/>
      <c r="P89" s="230"/>
      <c r="Q89" s="228"/>
      <c r="R89" s="230"/>
      <c r="S89" s="228"/>
      <c r="T89" s="230"/>
      <c r="U89" s="228"/>
      <c r="V89" s="230"/>
      <c r="W89" s="228"/>
      <c r="X89" s="230"/>
      <c r="Y89" s="228"/>
      <c r="Z89" s="230"/>
      <c r="AA89" s="228"/>
      <c r="AB89" s="230"/>
      <c r="AC89" s="228"/>
      <c r="AD89" s="230"/>
      <c r="AE89" s="228"/>
      <c r="AF89" s="230"/>
      <c r="AG89" s="228"/>
      <c r="AH89" s="230"/>
      <c r="AI89" s="228"/>
      <c r="AJ89" s="230"/>
      <c r="AK89" s="228"/>
      <c r="AL89" s="230"/>
      <c r="AM89" s="228"/>
      <c r="AN89" s="230"/>
      <c r="AO89" s="228"/>
      <c r="AP89" s="230"/>
      <c r="AQ89" s="228"/>
      <c r="AR89" s="230"/>
      <c r="AS89" s="228"/>
      <c r="AT89" s="230"/>
      <c r="AU89" s="228"/>
      <c r="AV89" s="230"/>
      <c r="AW89" s="228"/>
      <c r="AX89" s="230"/>
      <c r="AY89" s="228"/>
      <c r="AZ89" s="230"/>
      <c r="BA89" s="228"/>
      <c r="BB89" s="230"/>
      <c r="BC89" s="228"/>
      <c r="BD89" s="230"/>
      <c r="BE89" s="228"/>
      <c r="BF89" s="230"/>
      <c r="BG89" s="228"/>
      <c r="BH89" s="230"/>
      <c r="BI89" s="228"/>
      <c r="BJ89" s="230"/>
      <c r="BK89" s="229"/>
    </row>
    <row r="90" spans="1:63" s="43" customFormat="1" ht="19" thickBot="1">
      <c r="A90" s="45"/>
      <c r="B90" s="361"/>
      <c r="C90" s="74" t="s">
        <v>40</v>
      </c>
      <c r="D90" s="357"/>
      <c r="E90" s="358"/>
      <c r="F90" s="357"/>
      <c r="G90" s="358"/>
      <c r="H90" s="357"/>
      <c r="I90" s="358"/>
      <c r="J90" s="357"/>
      <c r="K90" s="358"/>
      <c r="L90" s="357"/>
      <c r="M90" s="358"/>
      <c r="N90" s="357"/>
      <c r="O90" s="358"/>
      <c r="P90" s="357"/>
      <c r="Q90" s="358"/>
      <c r="R90" s="357"/>
      <c r="S90" s="358"/>
      <c r="T90" s="357"/>
      <c r="U90" s="358"/>
      <c r="V90" s="357"/>
      <c r="W90" s="358"/>
      <c r="X90" s="357"/>
      <c r="Y90" s="358"/>
      <c r="Z90" s="357"/>
      <c r="AA90" s="358"/>
      <c r="AB90" s="357"/>
      <c r="AC90" s="358"/>
      <c r="AD90" s="357"/>
      <c r="AE90" s="358"/>
      <c r="AF90" s="357"/>
      <c r="AG90" s="358"/>
      <c r="AH90" s="357"/>
      <c r="AI90" s="358"/>
      <c r="AJ90" s="357"/>
      <c r="AK90" s="358"/>
      <c r="AL90" s="357"/>
      <c r="AM90" s="358"/>
      <c r="AN90" s="357"/>
      <c r="AO90" s="358"/>
      <c r="AP90" s="357"/>
      <c r="AQ90" s="358"/>
      <c r="AR90" s="357"/>
      <c r="AS90" s="358"/>
      <c r="AT90" s="357"/>
      <c r="AU90" s="358"/>
      <c r="AV90" s="357"/>
      <c r="AW90" s="358"/>
      <c r="AX90" s="357"/>
      <c r="AY90" s="358"/>
      <c r="AZ90" s="357"/>
      <c r="BA90" s="358"/>
      <c r="BB90" s="357"/>
      <c r="BC90" s="358"/>
      <c r="BD90" s="357"/>
      <c r="BE90" s="358"/>
      <c r="BF90" s="357"/>
      <c r="BG90" s="358"/>
      <c r="BH90" s="357"/>
      <c r="BI90" s="358"/>
      <c r="BJ90" s="357"/>
      <c r="BK90" s="359"/>
    </row>
    <row r="91" spans="1:63" s="43" customFormat="1" ht="20" thickTop="1" thickBot="1">
      <c r="A91" s="45"/>
      <c r="B91" s="362"/>
      <c r="C91" s="79" t="s">
        <v>33</v>
      </c>
      <c r="D91" s="349">
        <f>SUM(D80:D89)</f>
        <v>0</v>
      </c>
      <c r="E91" s="350"/>
      <c r="F91" s="349">
        <f>SUM(F80:F89)</f>
        <v>0</v>
      </c>
      <c r="G91" s="350"/>
      <c r="H91" s="349">
        <f>SUM(H80:H89)</f>
        <v>0</v>
      </c>
      <c r="I91" s="350"/>
      <c r="J91" s="349">
        <f>SUM(J80:J89)</f>
        <v>0</v>
      </c>
      <c r="K91" s="350"/>
      <c r="L91" s="349">
        <f>SUM(L80:L89)</f>
        <v>0</v>
      </c>
      <c r="M91" s="350"/>
      <c r="N91" s="349">
        <f>SUM(N80:N89)</f>
        <v>0</v>
      </c>
      <c r="O91" s="350"/>
      <c r="P91" s="349">
        <f>SUM(P80:P89)</f>
        <v>0</v>
      </c>
      <c r="Q91" s="350"/>
      <c r="R91" s="349">
        <f>SUM(R80:R89)</f>
        <v>0</v>
      </c>
      <c r="S91" s="350"/>
      <c r="T91" s="349">
        <f>SUM(T80:T89)</f>
        <v>0</v>
      </c>
      <c r="U91" s="350"/>
      <c r="V91" s="349">
        <f>SUM(V80:V89)</f>
        <v>0</v>
      </c>
      <c r="W91" s="350"/>
      <c r="X91" s="349">
        <f>SUM(X80:X89)</f>
        <v>0</v>
      </c>
      <c r="Y91" s="350"/>
      <c r="Z91" s="349">
        <f>SUM(Z80:Z89)</f>
        <v>0</v>
      </c>
      <c r="AA91" s="350"/>
      <c r="AB91" s="349">
        <f>SUM(AB80:AB89)</f>
        <v>0</v>
      </c>
      <c r="AC91" s="350"/>
      <c r="AD91" s="349">
        <f>SUM(AD80:AD89)</f>
        <v>0</v>
      </c>
      <c r="AE91" s="350"/>
      <c r="AF91" s="349">
        <f>SUM(AF80:AF89)</f>
        <v>0</v>
      </c>
      <c r="AG91" s="350"/>
      <c r="AH91" s="349">
        <f>SUM(AH80:AH89)</f>
        <v>0</v>
      </c>
      <c r="AI91" s="350"/>
      <c r="AJ91" s="349">
        <f>SUM(AJ80:AJ89)</f>
        <v>0</v>
      </c>
      <c r="AK91" s="350"/>
      <c r="AL91" s="349">
        <f>SUM(AL80:AL89)</f>
        <v>0</v>
      </c>
      <c r="AM91" s="350"/>
      <c r="AN91" s="349">
        <f>SUM(AN80:AN89)</f>
        <v>0</v>
      </c>
      <c r="AO91" s="350"/>
      <c r="AP91" s="349">
        <f>SUM(AP80:AP89)</f>
        <v>0</v>
      </c>
      <c r="AQ91" s="350"/>
      <c r="AR91" s="349">
        <f>SUM(AR80:AR89)</f>
        <v>0</v>
      </c>
      <c r="AS91" s="350"/>
      <c r="AT91" s="349">
        <f>SUM(AT80:AT89)</f>
        <v>0</v>
      </c>
      <c r="AU91" s="350"/>
      <c r="AV91" s="349">
        <f>SUM(AV80:AV89)</f>
        <v>0</v>
      </c>
      <c r="AW91" s="350"/>
      <c r="AX91" s="349">
        <f>SUM(AX80:AX89)</f>
        <v>0</v>
      </c>
      <c r="AY91" s="350"/>
      <c r="AZ91" s="349">
        <f>SUM(AZ80:AZ89)</f>
        <v>0</v>
      </c>
      <c r="BA91" s="350"/>
      <c r="BB91" s="349">
        <f>SUM(BB80:BB89)</f>
        <v>0</v>
      </c>
      <c r="BC91" s="350"/>
      <c r="BD91" s="349">
        <f>SUM(BD80:BD89)</f>
        <v>0</v>
      </c>
      <c r="BE91" s="350"/>
      <c r="BF91" s="349">
        <f>SUM(BF80:BF89)</f>
        <v>0</v>
      </c>
      <c r="BG91" s="350"/>
      <c r="BH91" s="349">
        <f>SUM(BH80:BH89)</f>
        <v>0</v>
      </c>
      <c r="BI91" s="350"/>
      <c r="BJ91" s="349">
        <f>SUM(BJ80:BJ89)</f>
        <v>0</v>
      </c>
      <c r="BK91" s="351"/>
    </row>
    <row r="92" spans="1:63" s="43" customFormat="1" ht="29" customHeight="1" thickTop="1">
      <c r="A92" s="45"/>
      <c r="B92" s="360" t="s">
        <v>39</v>
      </c>
      <c r="C92" s="109" t="s">
        <v>39</v>
      </c>
      <c r="D92" s="221"/>
      <c r="E92" s="222"/>
      <c r="F92" s="221"/>
      <c r="G92" s="222"/>
      <c r="H92" s="221"/>
      <c r="I92" s="222"/>
      <c r="J92" s="221"/>
      <c r="K92" s="222"/>
      <c r="L92" s="221"/>
      <c r="M92" s="222"/>
      <c r="N92" s="221"/>
      <c r="O92" s="222"/>
      <c r="P92" s="221"/>
      <c r="Q92" s="222"/>
      <c r="R92" s="221"/>
      <c r="S92" s="222"/>
      <c r="T92" s="221"/>
      <c r="U92" s="222"/>
      <c r="V92" s="221"/>
      <c r="W92" s="222"/>
      <c r="X92" s="221"/>
      <c r="Y92" s="222"/>
      <c r="Z92" s="221"/>
      <c r="AA92" s="222"/>
      <c r="AB92" s="221"/>
      <c r="AC92" s="222"/>
      <c r="AD92" s="221"/>
      <c r="AE92" s="222"/>
      <c r="AF92" s="221"/>
      <c r="AG92" s="222"/>
      <c r="AH92" s="221"/>
      <c r="AI92" s="222"/>
      <c r="AJ92" s="221"/>
      <c r="AK92" s="222"/>
      <c r="AL92" s="221"/>
      <c r="AM92" s="222"/>
      <c r="AN92" s="221"/>
      <c r="AO92" s="222"/>
      <c r="AP92" s="221"/>
      <c r="AQ92" s="222"/>
      <c r="AR92" s="221"/>
      <c r="AS92" s="222"/>
      <c r="AT92" s="221"/>
      <c r="AU92" s="222"/>
      <c r="AV92" s="221"/>
      <c r="AW92" s="222"/>
      <c r="AX92" s="221"/>
      <c r="AY92" s="222"/>
      <c r="AZ92" s="221"/>
      <c r="BA92" s="222"/>
      <c r="BB92" s="221"/>
      <c r="BC92" s="222"/>
      <c r="BD92" s="221"/>
      <c r="BE92" s="222"/>
      <c r="BF92" s="221"/>
      <c r="BG92" s="222"/>
      <c r="BH92" s="221"/>
      <c r="BI92" s="222"/>
      <c r="BJ92" s="221"/>
      <c r="BK92" s="223"/>
    </row>
    <row r="93" spans="1:63" s="43" customFormat="1" ht="18.75" customHeight="1">
      <c r="A93" s="45"/>
      <c r="B93" s="361"/>
      <c r="C93" s="110">
        <v>1</v>
      </c>
      <c r="D93" s="230"/>
      <c r="E93" s="228"/>
      <c r="F93" s="230"/>
      <c r="G93" s="228"/>
      <c r="H93" s="230"/>
      <c r="I93" s="228"/>
      <c r="J93" s="230"/>
      <c r="K93" s="228"/>
      <c r="L93" s="230"/>
      <c r="M93" s="228"/>
      <c r="N93" s="230"/>
      <c r="O93" s="228"/>
      <c r="P93" s="230"/>
      <c r="Q93" s="228"/>
      <c r="R93" s="230"/>
      <c r="S93" s="228"/>
      <c r="T93" s="230"/>
      <c r="U93" s="228"/>
      <c r="V93" s="230"/>
      <c r="W93" s="228"/>
      <c r="X93" s="230"/>
      <c r="Y93" s="228"/>
      <c r="Z93" s="230"/>
      <c r="AA93" s="228"/>
      <c r="AB93" s="230"/>
      <c r="AC93" s="228"/>
      <c r="AD93" s="230"/>
      <c r="AE93" s="228"/>
      <c r="AF93" s="230"/>
      <c r="AG93" s="228"/>
      <c r="AH93" s="230"/>
      <c r="AI93" s="228"/>
      <c r="AJ93" s="230"/>
      <c r="AK93" s="228"/>
      <c r="AL93" s="230"/>
      <c r="AM93" s="228"/>
      <c r="AN93" s="230"/>
      <c r="AO93" s="228"/>
      <c r="AP93" s="230"/>
      <c r="AQ93" s="228"/>
      <c r="AR93" s="230"/>
      <c r="AS93" s="228"/>
      <c r="AT93" s="230"/>
      <c r="AU93" s="228"/>
      <c r="AV93" s="230"/>
      <c r="AW93" s="228"/>
      <c r="AX93" s="230"/>
      <c r="AY93" s="228"/>
      <c r="AZ93" s="230"/>
      <c r="BA93" s="228"/>
      <c r="BB93" s="230"/>
      <c r="BC93" s="228"/>
      <c r="BD93" s="230"/>
      <c r="BE93" s="228"/>
      <c r="BF93" s="230"/>
      <c r="BG93" s="228"/>
      <c r="BH93" s="230"/>
      <c r="BI93" s="228"/>
      <c r="BJ93" s="230"/>
      <c r="BK93" s="229"/>
    </row>
    <row r="94" spans="1:63" s="43" customFormat="1" ht="19" thickBot="1">
      <c r="A94" s="45"/>
      <c r="B94" s="361"/>
      <c r="C94" s="74" t="s">
        <v>40</v>
      </c>
      <c r="D94" s="357"/>
      <c r="E94" s="358"/>
      <c r="F94" s="357"/>
      <c r="G94" s="358"/>
      <c r="H94" s="357"/>
      <c r="I94" s="358"/>
      <c r="J94" s="357"/>
      <c r="K94" s="358"/>
      <c r="L94" s="357"/>
      <c r="M94" s="358"/>
      <c r="N94" s="357"/>
      <c r="O94" s="358"/>
      <c r="P94" s="357"/>
      <c r="Q94" s="358"/>
      <c r="R94" s="357"/>
      <c r="S94" s="358"/>
      <c r="T94" s="357"/>
      <c r="U94" s="358"/>
      <c r="V94" s="357"/>
      <c r="W94" s="358"/>
      <c r="X94" s="357"/>
      <c r="Y94" s="358"/>
      <c r="Z94" s="357"/>
      <c r="AA94" s="358"/>
      <c r="AB94" s="357"/>
      <c r="AC94" s="358"/>
      <c r="AD94" s="357"/>
      <c r="AE94" s="358"/>
      <c r="AF94" s="357"/>
      <c r="AG94" s="358"/>
      <c r="AH94" s="357"/>
      <c r="AI94" s="358"/>
      <c r="AJ94" s="357"/>
      <c r="AK94" s="358"/>
      <c r="AL94" s="357"/>
      <c r="AM94" s="358"/>
      <c r="AN94" s="357"/>
      <c r="AO94" s="358"/>
      <c r="AP94" s="357"/>
      <c r="AQ94" s="358"/>
      <c r="AR94" s="357"/>
      <c r="AS94" s="358"/>
      <c r="AT94" s="357"/>
      <c r="AU94" s="358"/>
      <c r="AV94" s="357"/>
      <c r="AW94" s="358"/>
      <c r="AX94" s="357"/>
      <c r="AY94" s="358"/>
      <c r="AZ94" s="357"/>
      <c r="BA94" s="358"/>
      <c r="BB94" s="357"/>
      <c r="BC94" s="358"/>
      <c r="BD94" s="357"/>
      <c r="BE94" s="358"/>
      <c r="BF94" s="357"/>
      <c r="BG94" s="358"/>
      <c r="BH94" s="357"/>
      <c r="BI94" s="358"/>
      <c r="BJ94" s="357"/>
      <c r="BK94" s="359"/>
    </row>
    <row r="95" spans="1:63" s="43" customFormat="1" ht="20" thickTop="1" thickBot="1">
      <c r="A95" s="45"/>
      <c r="B95" s="362"/>
      <c r="C95" s="79" t="s">
        <v>33</v>
      </c>
      <c r="D95" s="349">
        <f>SUM(D92:D94)</f>
        <v>0</v>
      </c>
      <c r="E95" s="350"/>
      <c r="F95" s="349">
        <f t="shared" ref="F95" si="315">SUM(F92:F94)</f>
        <v>0</v>
      </c>
      <c r="G95" s="350"/>
      <c r="H95" s="349">
        <f t="shared" ref="H95" si="316">SUM(H92:H94)</f>
        <v>0</v>
      </c>
      <c r="I95" s="350"/>
      <c r="J95" s="349">
        <f>SUM(J92:J94)</f>
        <v>0</v>
      </c>
      <c r="K95" s="350"/>
      <c r="L95" s="349">
        <f t="shared" ref="L95" si="317">SUM(L92:L94)</f>
        <v>0</v>
      </c>
      <c r="M95" s="350"/>
      <c r="N95" s="349">
        <f t="shared" ref="N95" si="318">SUM(N92:N94)</f>
        <v>0</v>
      </c>
      <c r="O95" s="350"/>
      <c r="P95" s="349">
        <f t="shared" ref="P95" si="319">SUM(P92:P94)</f>
        <v>0</v>
      </c>
      <c r="Q95" s="350"/>
      <c r="R95" s="349">
        <f t="shared" ref="R95" si="320">SUM(R92:R94)</f>
        <v>0</v>
      </c>
      <c r="S95" s="350"/>
      <c r="T95" s="349">
        <f t="shared" ref="T95" si="321">SUM(T92:T94)</f>
        <v>0</v>
      </c>
      <c r="U95" s="350"/>
      <c r="V95" s="349">
        <f t="shared" ref="V95" si="322">SUM(V92:V94)</f>
        <v>0</v>
      </c>
      <c r="W95" s="350"/>
      <c r="X95" s="349">
        <f t="shared" ref="X95" si="323">SUM(X92:X94)</f>
        <v>0</v>
      </c>
      <c r="Y95" s="350"/>
      <c r="Z95" s="349">
        <f t="shared" ref="Z95" si="324">SUM(Z92:Z94)</f>
        <v>0</v>
      </c>
      <c r="AA95" s="350"/>
      <c r="AB95" s="349">
        <f t="shared" ref="AB95" si="325">SUM(AB92:AB94)</f>
        <v>0</v>
      </c>
      <c r="AC95" s="350"/>
      <c r="AD95" s="349">
        <f t="shared" ref="AD95" si="326">SUM(AD92:AD94)</f>
        <v>0</v>
      </c>
      <c r="AE95" s="350"/>
      <c r="AF95" s="349">
        <f t="shared" ref="AF95" si="327">SUM(AF92:AF94)</f>
        <v>0</v>
      </c>
      <c r="AG95" s="350"/>
      <c r="AH95" s="349">
        <f t="shared" ref="AH95" si="328">SUM(AH92:AH94)</f>
        <v>0</v>
      </c>
      <c r="AI95" s="350"/>
      <c r="AJ95" s="349">
        <f t="shared" ref="AJ95" si="329">SUM(AJ92:AJ94)</f>
        <v>0</v>
      </c>
      <c r="AK95" s="350"/>
      <c r="AL95" s="349">
        <f t="shared" ref="AL95" si="330">SUM(AL92:AL94)</f>
        <v>0</v>
      </c>
      <c r="AM95" s="350"/>
      <c r="AN95" s="349">
        <f t="shared" ref="AN95" si="331">SUM(AN92:AN94)</f>
        <v>0</v>
      </c>
      <c r="AO95" s="350"/>
      <c r="AP95" s="349">
        <f t="shared" ref="AP95" si="332">SUM(AP92:AP94)</f>
        <v>0</v>
      </c>
      <c r="AQ95" s="350"/>
      <c r="AR95" s="349">
        <f t="shared" ref="AR95" si="333">SUM(AR92:AR94)</f>
        <v>0</v>
      </c>
      <c r="AS95" s="350"/>
      <c r="AT95" s="349">
        <f t="shared" ref="AT95" si="334">SUM(AT92:AT94)</f>
        <v>0</v>
      </c>
      <c r="AU95" s="350"/>
      <c r="AV95" s="349">
        <f t="shared" ref="AV95" si="335">SUM(AV92:AV94)</f>
        <v>0</v>
      </c>
      <c r="AW95" s="350"/>
      <c r="AX95" s="349">
        <f t="shared" ref="AX95" si="336">SUM(AX92:AX94)</f>
        <v>0</v>
      </c>
      <c r="AY95" s="350"/>
      <c r="AZ95" s="349">
        <f t="shared" ref="AZ95" si="337">SUM(AZ92:AZ94)</f>
        <v>0</v>
      </c>
      <c r="BA95" s="350"/>
      <c r="BB95" s="349">
        <f t="shared" ref="BB95" si="338">SUM(BB92:BB94)</f>
        <v>0</v>
      </c>
      <c r="BC95" s="350"/>
      <c r="BD95" s="349">
        <f t="shared" ref="BD95" si="339">SUM(BD92:BD94)</f>
        <v>0</v>
      </c>
      <c r="BE95" s="350"/>
      <c r="BF95" s="349">
        <f t="shared" ref="BF95" si="340">SUM(BF92:BF94)</f>
        <v>0</v>
      </c>
      <c r="BG95" s="350"/>
      <c r="BH95" s="349">
        <f t="shared" ref="BH95" si="341">SUM(BH92:BH94)</f>
        <v>0</v>
      </c>
      <c r="BI95" s="350"/>
      <c r="BJ95" s="349">
        <f t="shared" ref="BJ95" si="342">SUM(BJ92:BJ94)</f>
        <v>0</v>
      </c>
      <c r="BK95" s="351"/>
    </row>
    <row r="96" spans="1:63" s="43" customFormat="1" ht="19" thickTop="1">
      <c r="B96" s="352" t="s">
        <v>15</v>
      </c>
      <c r="C96" s="59">
        <f>Setting!L5</f>
        <v>0</v>
      </c>
      <c r="D96" s="221"/>
      <c r="E96" s="216"/>
      <c r="F96" s="221"/>
      <c r="G96" s="216"/>
      <c r="H96" s="221"/>
      <c r="I96" s="216"/>
      <c r="J96" s="221"/>
      <c r="K96" s="216"/>
      <c r="L96" s="221"/>
      <c r="M96" s="216"/>
      <c r="N96" s="221"/>
      <c r="O96" s="216"/>
      <c r="P96" s="221"/>
      <c r="Q96" s="216"/>
      <c r="R96" s="221"/>
      <c r="S96" s="216"/>
      <c r="T96" s="221"/>
      <c r="U96" s="216"/>
      <c r="V96" s="221"/>
      <c r="W96" s="216"/>
      <c r="X96" s="221"/>
      <c r="Y96" s="216"/>
      <c r="Z96" s="221"/>
      <c r="AA96" s="216"/>
      <c r="AB96" s="221"/>
      <c r="AC96" s="216"/>
      <c r="AD96" s="221"/>
      <c r="AE96" s="216"/>
      <c r="AF96" s="221"/>
      <c r="AG96" s="216"/>
      <c r="AH96" s="221"/>
      <c r="AI96" s="216"/>
      <c r="AJ96" s="221"/>
      <c r="AK96" s="216"/>
      <c r="AL96" s="221"/>
      <c r="AM96" s="216"/>
      <c r="AN96" s="221"/>
      <c r="AO96" s="216"/>
      <c r="AP96" s="221"/>
      <c r="AQ96" s="216"/>
      <c r="AR96" s="221"/>
      <c r="AS96" s="216"/>
      <c r="AT96" s="221"/>
      <c r="AU96" s="216"/>
      <c r="AV96" s="221"/>
      <c r="AW96" s="216"/>
      <c r="AX96" s="221"/>
      <c r="AY96" s="216"/>
      <c r="AZ96" s="221"/>
      <c r="BA96" s="216"/>
      <c r="BB96" s="221"/>
      <c r="BC96" s="216"/>
      <c r="BD96" s="221"/>
      <c r="BE96" s="216"/>
      <c r="BF96" s="221"/>
      <c r="BG96" s="216"/>
      <c r="BH96" s="221"/>
      <c r="BI96" s="216"/>
      <c r="BJ96" s="221"/>
      <c r="BK96" s="217"/>
    </row>
    <row r="97" spans="2:63" s="43" customFormat="1" outlineLevel="1">
      <c r="B97" s="353"/>
      <c r="C97" s="59">
        <f>Setting!L5</f>
        <v>0</v>
      </c>
      <c r="D97" s="221"/>
      <c r="E97" s="222"/>
      <c r="F97" s="221"/>
      <c r="G97" s="222"/>
      <c r="H97" s="221"/>
      <c r="I97" s="222"/>
      <c r="J97" s="221"/>
      <c r="K97" s="222"/>
      <c r="L97" s="221"/>
      <c r="M97" s="222"/>
      <c r="N97" s="221"/>
      <c r="O97" s="222"/>
      <c r="P97" s="221"/>
      <c r="Q97" s="222"/>
      <c r="R97" s="221"/>
      <c r="S97" s="222"/>
      <c r="T97" s="221"/>
      <c r="U97" s="222"/>
      <c r="V97" s="221"/>
      <c r="W97" s="222"/>
      <c r="X97" s="221"/>
      <c r="Y97" s="222"/>
      <c r="Z97" s="221"/>
      <c r="AA97" s="222"/>
      <c r="AB97" s="221"/>
      <c r="AC97" s="222"/>
      <c r="AD97" s="221"/>
      <c r="AE97" s="222"/>
      <c r="AF97" s="221"/>
      <c r="AG97" s="222"/>
      <c r="AH97" s="221"/>
      <c r="AI97" s="222"/>
      <c r="AJ97" s="221"/>
      <c r="AK97" s="222"/>
      <c r="AL97" s="221"/>
      <c r="AM97" s="222"/>
      <c r="AN97" s="221"/>
      <c r="AO97" s="222"/>
      <c r="AP97" s="221"/>
      <c r="AQ97" s="222"/>
      <c r="AR97" s="221"/>
      <c r="AS97" s="222"/>
      <c r="AT97" s="221"/>
      <c r="AU97" s="222"/>
      <c r="AV97" s="221"/>
      <c r="AW97" s="222"/>
      <c r="AX97" s="221"/>
      <c r="AY97" s="222"/>
      <c r="AZ97" s="221"/>
      <c r="BA97" s="222"/>
      <c r="BB97" s="221"/>
      <c r="BC97" s="222"/>
      <c r="BD97" s="221"/>
      <c r="BE97" s="222"/>
      <c r="BF97" s="221"/>
      <c r="BG97" s="222"/>
      <c r="BH97" s="221"/>
      <c r="BI97" s="222"/>
      <c r="BJ97" s="221"/>
      <c r="BK97" s="223"/>
    </row>
    <row r="98" spans="2:63" s="43" customFormat="1" outlineLevel="1">
      <c r="B98" s="353"/>
      <c r="C98" s="59">
        <f>Setting!L5</f>
        <v>0</v>
      </c>
      <c r="D98" s="221"/>
      <c r="E98" s="222"/>
      <c r="F98" s="221"/>
      <c r="G98" s="222"/>
      <c r="H98" s="221"/>
      <c r="I98" s="222"/>
      <c r="J98" s="221"/>
      <c r="K98" s="222"/>
      <c r="L98" s="221"/>
      <c r="M98" s="222"/>
      <c r="N98" s="221"/>
      <c r="O98" s="222"/>
      <c r="P98" s="221"/>
      <c r="Q98" s="222"/>
      <c r="R98" s="221"/>
      <c r="S98" s="222"/>
      <c r="T98" s="221"/>
      <c r="U98" s="222"/>
      <c r="V98" s="221"/>
      <c r="W98" s="222"/>
      <c r="X98" s="221"/>
      <c r="Y98" s="222"/>
      <c r="Z98" s="221"/>
      <c r="AA98" s="222"/>
      <c r="AB98" s="221"/>
      <c r="AC98" s="222"/>
      <c r="AD98" s="221"/>
      <c r="AE98" s="222"/>
      <c r="AF98" s="221"/>
      <c r="AG98" s="222"/>
      <c r="AH98" s="221"/>
      <c r="AI98" s="222"/>
      <c r="AJ98" s="221"/>
      <c r="AK98" s="222"/>
      <c r="AL98" s="221"/>
      <c r="AM98" s="222"/>
      <c r="AN98" s="221"/>
      <c r="AO98" s="222"/>
      <c r="AP98" s="221"/>
      <c r="AQ98" s="222"/>
      <c r="AR98" s="221"/>
      <c r="AS98" s="222"/>
      <c r="AT98" s="221"/>
      <c r="AU98" s="222"/>
      <c r="AV98" s="221"/>
      <c r="AW98" s="222"/>
      <c r="AX98" s="221"/>
      <c r="AY98" s="222"/>
      <c r="AZ98" s="221"/>
      <c r="BA98" s="222"/>
      <c r="BB98" s="221"/>
      <c r="BC98" s="222"/>
      <c r="BD98" s="221"/>
      <c r="BE98" s="222"/>
      <c r="BF98" s="221"/>
      <c r="BG98" s="222"/>
      <c r="BH98" s="221"/>
      <c r="BI98" s="222"/>
      <c r="BJ98" s="221"/>
      <c r="BK98" s="223"/>
    </row>
    <row r="99" spans="2:63" s="43" customFormat="1">
      <c r="B99" s="353"/>
      <c r="C99" s="55">
        <f>Setting!L6</f>
        <v>0</v>
      </c>
      <c r="D99" s="227"/>
      <c r="E99" s="228"/>
      <c r="F99" s="227"/>
      <c r="G99" s="228"/>
      <c r="H99" s="227"/>
      <c r="I99" s="228"/>
      <c r="J99" s="227"/>
      <c r="K99" s="228"/>
      <c r="L99" s="227"/>
      <c r="M99" s="228"/>
      <c r="N99" s="227"/>
      <c r="O99" s="228"/>
      <c r="P99" s="227"/>
      <c r="Q99" s="228"/>
      <c r="R99" s="227"/>
      <c r="S99" s="228"/>
      <c r="T99" s="227"/>
      <c r="U99" s="228"/>
      <c r="V99" s="227"/>
      <c r="W99" s="228"/>
      <c r="X99" s="227"/>
      <c r="Y99" s="228"/>
      <c r="Z99" s="227"/>
      <c r="AA99" s="228"/>
      <c r="AB99" s="227"/>
      <c r="AC99" s="228"/>
      <c r="AD99" s="227"/>
      <c r="AE99" s="228"/>
      <c r="AF99" s="227"/>
      <c r="AG99" s="228"/>
      <c r="AH99" s="227"/>
      <c r="AI99" s="228"/>
      <c r="AJ99" s="227"/>
      <c r="AK99" s="228"/>
      <c r="AL99" s="227"/>
      <c r="AM99" s="228"/>
      <c r="AN99" s="227"/>
      <c r="AO99" s="228"/>
      <c r="AP99" s="227"/>
      <c r="AQ99" s="228"/>
      <c r="AR99" s="227"/>
      <c r="AS99" s="228"/>
      <c r="AT99" s="227"/>
      <c r="AU99" s="228"/>
      <c r="AV99" s="227"/>
      <c r="AW99" s="228"/>
      <c r="AX99" s="227"/>
      <c r="AY99" s="228"/>
      <c r="AZ99" s="227"/>
      <c r="BA99" s="228"/>
      <c r="BB99" s="227"/>
      <c r="BC99" s="228"/>
      <c r="BD99" s="227"/>
      <c r="BE99" s="228"/>
      <c r="BF99" s="227"/>
      <c r="BG99" s="228"/>
      <c r="BH99" s="227"/>
      <c r="BI99" s="228"/>
      <c r="BJ99" s="227"/>
      <c r="BK99" s="229"/>
    </row>
    <row r="100" spans="2:63" s="43" customFormat="1" ht="18" customHeight="1" outlineLevel="1">
      <c r="B100" s="353"/>
      <c r="C100" s="55">
        <f>Setting!L6</f>
        <v>0</v>
      </c>
      <c r="D100" s="221"/>
      <c r="E100" s="222"/>
      <c r="F100" s="221"/>
      <c r="G100" s="222"/>
      <c r="H100" s="221"/>
      <c r="I100" s="222"/>
      <c r="J100" s="221"/>
      <c r="K100" s="222"/>
      <c r="L100" s="221"/>
      <c r="M100" s="222"/>
      <c r="N100" s="221"/>
      <c r="O100" s="222"/>
      <c r="P100" s="221"/>
      <c r="Q100" s="222"/>
      <c r="R100" s="221"/>
      <c r="S100" s="222"/>
      <c r="T100" s="221"/>
      <c r="U100" s="222"/>
      <c r="V100" s="221"/>
      <c r="W100" s="222"/>
      <c r="X100" s="221"/>
      <c r="Y100" s="222"/>
      <c r="Z100" s="221"/>
      <c r="AA100" s="222"/>
      <c r="AB100" s="221"/>
      <c r="AC100" s="222"/>
      <c r="AD100" s="221"/>
      <c r="AE100" s="222"/>
      <c r="AF100" s="221"/>
      <c r="AG100" s="222"/>
      <c r="AH100" s="221"/>
      <c r="AI100" s="222"/>
      <c r="AJ100" s="221"/>
      <c r="AK100" s="222"/>
      <c r="AL100" s="221"/>
      <c r="AM100" s="222"/>
      <c r="AN100" s="221"/>
      <c r="AO100" s="222"/>
      <c r="AP100" s="221"/>
      <c r="AQ100" s="222"/>
      <c r="AR100" s="221"/>
      <c r="AS100" s="222"/>
      <c r="AT100" s="221"/>
      <c r="AU100" s="222"/>
      <c r="AV100" s="221"/>
      <c r="AW100" s="222"/>
      <c r="AX100" s="221"/>
      <c r="AY100" s="222"/>
      <c r="AZ100" s="221"/>
      <c r="BA100" s="222"/>
      <c r="BB100" s="221"/>
      <c r="BC100" s="222"/>
      <c r="BD100" s="221"/>
      <c r="BE100" s="222"/>
      <c r="BF100" s="221"/>
      <c r="BG100" s="222"/>
      <c r="BH100" s="221"/>
      <c r="BI100" s="222"/>
      <c r="BJ100" s="221"/>
      <c r="BK100" s="223"/>
    </row>
    <row r="101" spans="2:63" s="43" customFormat="1" outlineLevel="1">
      <c r="B101" s="353"/>
      <c r="C101" s="55">
        <f>Setting!L6</f>
        <v>0</v>
      </c>
      <c r="D101" s="221"/>
      <c r="E101" s="222"/>
      <c r="F101" s="221"/>
      <c r="G101" s="222"/>
      <c r="H101" s="221"/>
      <c r="I101" s="222"/>
      <c r="J101" s="221"/>
      <c r="K101" s="222"/>
      <c r="L101" s="221"/>
      <c r="M101" s="222"/>
      <c r="N101" s="221"/>
      <c r="O101" s="222"/>
      <c r="P101" s="221"/>
      <c r="Q101" s="222"/>
      <c r="R101" s="221"/>
      <c r="S101" s="222"/>
      <c r="T101" s="221"/>
      <c r="U101" s="222"/>
      <c r="V101" s="221"/>
      <c r="W101" s="222"/>
      <c r="X101" s="221"/>
      <c r="Y101" s="222"/>
      <c r="Z101" s="221"/>
      <c r="AA101" s="222"/>
      <c r="AB101" s="221"/>
      <c r="AC101" s="222"/>
      <c r="AD101" s="221"/>
      <c r="AE101" s="222"/>
      <c r="AF101" s="221"/>
      <c r="AG101" s="222"/>
      <c r="AH101" s="221"/>
      <c r="AI101" s="222"/>
      <c r="AJ101" s="221"/>
      <c r="AK101" s="222"/>
      <c r="AL101" s="221"/>
      <c r="AM101" s="222"/>
      <c r="AN101" s="221"/>
      <c r="AO101" s="222"/>
      <c r="AP101" s="221"/>
      <c r="AQ101" s="222"/>
      <c r="AR101" s="221"/>
      <c r="AS101" s="222"/>
      <c r="AT101" s="221"/>
      <c r="AU101" s="222"/>
      <c r="AV101" s="221"/>
      <c r="AW101" s="222"/>
      <c r="AX101" s="221"/>
      <c r="AY101" s="222"/>
      <c r="AZ101" s="221"/>
      <c r="BA101" s="222"/>
      <c r="BB101" s="221"/>
      <c r="BC101" s="222"/>
      <c r="BD101" s="221"/>
      <c r="BE101" s="222"/>
      <c r="BF101" s="221"/>
      <c r="BG101" s="222"/>
      <c r="BH101" s="221"/>
      <c r="BI101" s="222"/>
      <c r="BJ101" s="221"/>
      <c r="BK101" s="223"/>
    </row>
    <row r="102" spans="2:63" s="43" customFormat="1">
      <c r="B102" s="353"/>
      <c r="C102" s="59">
        <f>Setting!L7</f>
        <v>0</v>
      </c>
      <c r="D102" s="221"/>
      <c r="E102" s="222"/>
      <c r="F102" s="221"/>
      <c r="G102" s="222"/>
      <c r="H102" s="221"/>
      <c r="I102" s="222"/>
      <c r="J102" s="221"/>
      <c r="K102" s="222"/>
      <c r="L102" s="221"/>
      <c r="M102" s="222"/>
      <c r="N102" s="221"/>
      <c r="O102" s="222"/>
      <c r="P102" s="221"/>
      <c r="Q102" s="222"/>
      <c r="R102" s="221"/>
      <c r="S102" s="222"/>
      <c r="T102" s="221"/>
      <c r="U102" s="222"/>
      <c r="V102" s="221"/>
      <c r="W102" s="222"/>
      <c r="X102" s="221"/>
      <c r="Y102" s="222"/>
      <c r="Z102" s="221"/>
      <c r="AA102" s="222"/>
      <c r="AB102" s="221"/>
      <c r="AC102" s="222"/>
      <c r="AD102" s="221"/>
      <c r="AE102" s="222"/>
      <c r="AF102" s="221"/>
      <c r="AG102" s="222"/>
      <c r="AH102" s="221"/>
      <c r="AI102" s="222"/>
      <c r="AJ102" s="221"/>
      <c r="AK102" s="222"/>
      <c r="AL102" s="221"/>
      <c r="AM102" s="222"/>
      <c r="AN102" s="221"/>
      <c r="AO102" s="222"/>
      <c r="AP102" s="221"/>
      <c r="AQ102" s="222"/>
      <c r="AR102" s="221"/>
      <c r="AS102" s="222"/>
      <c r="AT102" s="221"/>
      <c r="AU102" s="222"/>
      <c r="AV102" s="221"/>
      <c r="AW102" s="222"/>
      <c r="AX102" s="221"/>
      <c r="AY102" s="222"/>
      <c r="AZ102" s="221"/>
      <c r="BA102" s="222"/>
      <c r="BB102" s="221"/>
      <c r="BC102" s="222"/>
      <c r="BD102" s="221"/>
      <c r="BE102" s="222"/>
      <c r="BF102" s="221"/>
      <c r="BG102" s="222"/>
      <c r="BH102" s="221"/>
      <c r="BI102" s="222"/>
      <c r="BJ102" s="221"/>
      <c r="BK102" s="223"/>
    </row>
    <row r="103" spans="2:63" s="43" customFormat="1" outlineLevel="1">
      <c r="B103" s="353"/>
      <c r="C103" s="59">
        <f>Setting!L7</f>
        <v>0</v>
      </c>
      <c r="D103" s="221"/>
      <c r="E103" s="222"/>
      <c r="F103" s="221"/>
      <c r="G103" s="222"/>
      <c r="H103" s="221"/>
      <c r="I103" s="222"/>
      <c r="J103" s="221"/>
      <c r="K103" s="222"/>
      <c r="L103" s="221"/>
      <c r="M103" s="222"/>
      <c r="N103" s="221"/>
      <c r="O103" s="222"/>
      <c r="P103" s="221"/>
      <c r="Q103" s="222"/>
      <c r="R103" s="221"/>
      <c r="S103" s="222"/>
      <c r="T103" s="221"/>
      <c r="U103" s="222"/>
      <c r="V103" s="221"/>
      <c r="W103" s="222"/>
      <c r="X103" s="221"/>
      <c r="Y103" s="222"/>
      <c r="Z103" s="221"/>
      <c r="AA103" s="222"/>
      <c r="AB103" s="221"/>
      <c r="AC103" s="222"/>
      <c r="AD103" s="221"/>
      <c r="AE103" s="222"/>
      <c r="AF103" s="221"/>
      <c r="AG103" s="222"/>
      <c r="AH103" s="221"/>
      <c r="AI103" s="222"/>
      <c r="AJ103" s="221"/>
      <c r="AK103" s="222"/>
      <c r="AL103" s="221"/>
      <c r="AM103" s="222"/>
      <c r="AN103" s="221"/>
      <c r="AO103" s="222"/>
      <c r="AP103" s="221"/>
      <c r="AQ103" s="222"/>
      <c r="AR103" s="221"/>
      <c r="AS103" s="222"/>
      <c r="AT103" s="221"/>
      <c r="AU103" s="222"/>
      <c r="AV103" s="221"/>
      <c r="AW103" s="222"/>
      <c r="AX103" s="221"/>
      <c r="AY103" s="222"/>
      <c r="AZ103" s="221"/>
      <c r="BA103" s="222"/>
      <c r="BB103" s="221"/>
      <c r="BC103" s="222"/>
      <c r="BD103" s="221"/>
      <c r="BE103" s="222"/>
      <c r="BF103" s="221"/>
      <c r="BG103" s="222"/>
      <c r="BH103" s="221"/>
      <c r="BI103" s="222"/>
      <c r="BJ103" s="221"/>
      <c r="BK103" s="223"/>
    </row>
    <row r="104" spans="2:63" s="43" customFormat="1" outlineLevel="1">
      <c r="B104" s="353"/>
      <c r="C104" s="59">
        <f>Setting!L7</f>
        <v>0</v>
      </c>
      <c r="D104" s="221"/>
      <c r="E104" s="222"/>
      <c r="F104" s="221"/>
      <c r="G104" s="222"/>
      <c r="H104" s="221"/>
      <c r="I104" s="222"/>
      <c r="J104" s="221"/>
      <c r="K104" s="222"/>
      <c r="L104" s="221"/>
      <c r="M104" s="222"/>
      <c r="N104" s="221"/>
      <c r="O104" s="222"/>
      <c r="P104" s="221"/>
      <c r="Q104" s="222"/>
      <c r="R104" s="221"/>
      <c r="S104" s="222"/>
      <c r="T104" s="221"/>
      <c r="U104" s="222"/>
      <c r="V104" s="221"/>
      <c r="W104" s="222"/>
      <c r="X104" s="221"/>
      <c r="Y104" s="222"/>
      <c r="Z104" s="221"/>
      <c r="AA104" s="222"/>
      <c r="AB104" s="221"/>
      <c r="AC104" s="222"/>
      <c r="AD104" s="221"/>
      <c r="AE104" s="222"/>
      <c r="AF104" s="221"/>
      <c r="AG104" s="222"/>
      <c r="AH104" s="221"/>
      <c r="AI104" s="222"/>
      <c r="AJ104" s="221"/>
      <c r="AK104" s="222"/>
      <c r="AL104" s="221"/>
      <c r="AM104" s="222"/>
      <c r="AN104" s="221"/>
      <c r="AO104" s="222"/>
      <c r="AP104" s="221"/>
      <c r="AQ104" s="222"/>
      <c r="AR104" s="221"/>
      <c r="AS104" s="222"/>
      <c r="AT104" s="221"/>
      <c r="AU104" s="222"/>
      <c r="AV104" s="221"/>
      <c r="AW104" s="222"/>
      <c r="AX104" s="221"/>
      <c r="AY104" s="222"/>
      <c r="AZ104" s="221"/>
      <c r="BA104" s="222"/>
      <c r="BB104" s="221"/>
      <c r="BC104" s="222"/>
      <c r="BD104" s="221"/>
      <c r="BE104" s="222"/>
      <c r="BF104" s="221"/>
      <c r="BG104" s="222"/>
      <c r="BH104" s="221"/>
      <c r="BI104" s="222"/>
      <c r="BJ104" s="221"/>
      <c r="BK104" s="223"/>
    </row>
    <row r="105" spans="2:63" s="43" customFormat="1">
      <c r="B105" s="353"/>
      <c r="C105" s="55">
        <f>Setting!L8</f>
        <v>0</v>
      </c>
      <c r="D105" s="227"/>
      <c r="E105" s="228"/>
      <c r="F105" s="227"/>
      <c r="G105" s="228"/>
      <c r="H105" s="227"/>
      <c r="I105" s="228"/>
      <c r="J105" s="227"/>
      <c r="K105" s="228"/>
      <c r="L105" s="227"/>
      <c r="M105" s="228"/>
      <c r="N105" s="227"/>
      <c r="O105" s="228"/>
      <c r="P105" s="227"/>
      <c r="Q105" s="228"/>
      <c r="R105" s="227"/>
      <c r="S105" s="228"/>
      <c r="T105" s="227"/>
      <c r="U105" s="228"/>
      <c r="V105" s="227"/>
      <c r="W105" s="228"/>
      <c r="X105" s="227"/>
      <c r="Y105" s="228"/>
      <c r="Z105" s="227"/>
      <c r="AA105" s="228"/>
      <c r="AB105" s="227"/>
      <c r="AC105" s="228"/>
      <c r="AD105" s="227"/>
      <c r="AE105" s="228"/>
      <c r="AF105" s="227"/>
      <c r="AG105" s="228"/>
      <c r="AH105" s="227"/>
      <c r="AI105" s="228"/>
      <c r="AJ105" s="227"/>
      <c r="AK105" s="228"/>
      <c r="AL105" s="227"/>
      <c r="AM105" s="228"/>
      <c r="AN105" s="227"/>
      <c r="AO105" s="228"/>
      <c r="AP105" s="227"/>
      <c r="AQ105" s="228"/>
      <c r="AR105" s="227"/>
      <c r="AS105" s="228"/>
      <c r="AT105" s="227"/>
      <c r="AU105" s="228"/>
      <c r="AV105" s="227"/>
      <c r="AW105" s="228"/>
      <c r="AX105" s="227"/>
      <c r="AY105" s="228"/>
      <c r="AZ105" s="227"/>
      <c r="BA105" s="228"/>
      <c r="BB105" s="227"/>
      <c r="BC105" s="228"/>
      <c r="BD105" s="227"/>
      <c r="BE105" s="228"/>
      <c r="BF105" s="227"/>
      <c r="BG105" s="228"/>
      <c r="BH105" s="227"/>
      <c r="BI105" s="228"/>
      <c r="BJ105" s="227"/>
      <c r="BK105" s="229"/>
    </row>
    <row r="106" spans="2:63" s="43" customFormat="1" outlineLevel="1">
      <c r="B106" s="353"/>
      <c r="C106" s="55">
        <f>Setting!L8</f>
        <v>0</v>
      </c>
      <c r="D106" s="221"/>
      <c r="E106" s="222"/>
      <c r="F106" s="221"/>
      <c r="G106" s="222"/>
      <c r="H106" s="221"/>
      <c r="I106" s="222"/>
      <c r="J106" s="221"/>
      <c r="K106" s="222"/>
      <c r="L106" s="221"/>
      <c r="M106" s="222"/>
      <c r="N106" s="221"/>
      <c r="O106" s="222"/>
      <c r="P106" s="221"/>
      <c r="Q106" s="222"/>
      <c r="R106" s="221"/>
      <c r="S106" s="222"/>
      <c r="T106" s="221"/>
      <c r="U106" s="222"/>
      <c r="V106" s="221"/>
      <c r="W106" s="222"/>
      <c r="X106" s="221"/>
      <c r="Y106" s="222"/>
      <c r="Z106" s="221"/>
      <c r="AA106" s="222"/>
      <c r="AB106" s="221"/>
      <c r="AC106" s="222"/>
      <c r="AD106" s="221"/>
      <c r="AE106" s="222"/>
      <c r="AF106" s="221"/>
      <c r="AG106" s="222"/>
      <c r="AH106" s="221"/>
      <c r="AI106" s="222"/>
      <c r="AJ106" s="221"/>
      <c r="AK106" s="222"/>
      <c r="AL106" s="221"/>
      <c r="AM106" s="222"/>
      <c r="AN106" s="221"/>
      <c r="AO106" s="222"/>
      <c r="AP106" s="221"/>
      <c r="AQ106" s="222"/>
      <c r="AR106" s="221"/>
      <c r="AS106" s="222"/>
      <c r="AT106" s="221"/>
      <c r="AU106" s="222"/>
      <c r="AV106" s="221"/>
      <c r="AW106" s="222"/>
      <c r="AX106" s="221"/>
      <c r="AY106" s="222"/>
      <c r="AZ106" s="221"/>
      <c r="BA106" s="222"/>
      <c r="BB106" s="221"/>
      <c r="BC106" s="222"/>
      <c r="BD106" s="221"/>
      <c r="BE106" s="222"/>
      <c r="BF106" s="221"/>
      <c r="BG106" s="222"/>
      <c r="BH106" s="221"/>
      <c r="BI106" s="222"/>
      <c r="BJ106" s="221"/>
      <c r="BK106" s="223"/>
    </row>
    <row r="107" spans="2:63" s="43" customFormat="1" outlineLevel="1">
      <c r="B107" s="353"/>
      <c r="C107" s="55">
        <f>Setting!L8</f>
        <v>0</v>
      </c>
      <c r="D107" s="221"/>
      <c r="E107" s="222"/>
      <c r="F107" s="221"/>
      <c r="G107" s="222"/>
      <c r="H107" s="221"/>
      <c r="I107" s="222"/>
      <c r="J107" s="221"/>
      <c r="K107" s="222"/>
      <c r="L107" s="221"/>
      <c r="M107" s="222"/>
      <c r="N107" s="221"/>
      <c r="O107" s="222"/>
      <c r="P107" s="221"/>
      <c r="Q107" s="222"/>
      <c r="R107" s="221"/>
      <c r="S107" s="222"/>
      <c r="T107" s="221"/>
      <c r="U107" s="222"/>
      <c r="V107" s="221"/>
      <c r="W107" s="222"/>
      <c r="X107" s="221"/>
      <c r="Y107" s="222"/>
      <c r="Z107" s="221"/>
      <c r="AA107" s="222"/>
      <c r="AB107" s="221"/>
      <c r="AC107" s="222"/>
      <c r="AD107" s="221"/>
      <c r="AE107" s="222"/>
      <c r="AF107" s="221"/>
      <c r="AG107" s="222"/>
      <c r="AH107" s="221"/>
      <c r="AI107" s="222"/>
      <c r="AJ107" s="221"/>
      <c r="AK107" s="222"/>
      <c r="AL107" s="221"/>
      <c r="AM107" s="222"/>
      <c r="AN107" s="221"/>
      <c r="AO107" s="222"/>
      <c r="AP107" s="221"/>
      <c r="AQ107" s="222"/>
      <c r="AR107" s="221"/>
      <c r="AS107" s="222"/>
      <c r="AT107" s="221"/>
      <c r="AU107" s="222"/>
      <c r="AV107" s="221"/>
      <c r="AW107" s="222"/>
      <c r="AX107" s="221"/>
      <c r="AY107" s="222"/>
      <c r="AZ107" s="221"/>
      <c r="BA107" s="222"/>
      <c r="BB107" s="221"/>
      <c r="BC107" s="222"/>
      <c r="BD107" s="221"/>
      <c r="BE107" s="222"/>
      <c r="BF107" s="221"/>
      <c r="BG107" s="222"/>
      <c r="BH107" s="221"/>
      <c r="BI107" s="222"/>
      <c r="BJ107" s="221"/>
      <c r="BK107" s="223"/>
    </row>
    <row r="108" spans="2:63" s="43" customFormat="1">
      <c r="B108" s="353"/>
      <c r="C108" s="59">
        <f>Setting!L9</f>
        <v>0</v>
      </c>
      <c r="D108" s="221"/>
      <c r="E108" s="222"/>
      <c r="F108" s="221"/>
      <c r="G108" s="222"/>
      <c r="H108" s="221"/>
      <c r="I108" s="222"/>
      <c r="J108" s="221"/>
      <c r="K108" s="222"/>
      <c r="L108" s="221"/>
      <c r="M108" s="222"/>
      <c r="N108" s="221"/>
      <c r="O108" s="222"/>
      <c r="P108" s="221"/>
      <c r="Q108" s="222"/>
      <c r="R108" s="221"/>
      <c r="S108" s="222"/>
      <c r="T108" s="221"/>
      <c r="U108" s="222"/>
      <c r="V108" s="221"/>
      <c r="W108" s="222"/>
      <c r="X108" s="221"/>
      <c r="Y108" s="222"/>
      <c r="Z108" s="221"/>
      <c r="AA108" s="222"/>
      <c r="AB108" s="221"/>
      <c r="AC108" s="222"/>
      <c r="AD108" s="221"/>
      <c r="AE108" s="222"/>
      <c r="AF108" s="221"/>
      <c r="AG108" s="222"/>
      <c r="AH108" s="221"/>
      <c r="AI108" s="222"/>
      <c r="AJ108" s="221"/>
      <c r="AK108" s="222"/>
      <c r="AL108" s="221"/>
      <c r="AM108" s="222"/>
      <c r="AN108" s="221"/>
      <c r="AO108" s="222"/>
      <c r="AP108" s="221"/>
      <c r="AQ108" s="222"/>
      <c r="AR108" s="221"/>
      <c r="AS108" s="222"/>
      <c r="AT108" s="221"/>
      <c r="AU108" s="222"/>
      <c r="AV108" s="221"/>
      <c r="AW108" s="222"/>
      <c r="AX108" s="221"/>
      <c r="AY108" s="222"/>
      <c r="AZ108" s="221"/>
      <c r="BA108" s="222"/>
      <c r="BB108" s="221"/>
      <c r="BC108" s="222"/>
      <c r="BD108" s="221"/>
      <c r="BE108" s="222"/>
      <c r="BF108" s="221"/>
      <c r="BG108" s="222"/>
      <c r="BH108" s="221"/>
      <c r="BI108" s="222"/>
      <c r="BJ108" s="221"/>
      <c r="BK108" s="223"/>
    </row>
    <row r="109" spans="2:63" s="43" customFormat="1" outlineLevel="1">
      <c r="B109" s="353"/>
      <c r="C109" s="59">
        <f>Setting!L9</f>
        <v>0</v>
      </c>
      <c r="D109" s="221"/>
      <c r="E109" s="222"/>
      <c r="F109" s="221"/>
      <c r="G109" s="222"/>
      <c r="H109" s="221"/>
      <c r="I109" s="222"/>
      <c r="J109" s="221"/>
      <c r="K109" s="222"/>
      <c r="L109" s="221"/>
      <c r="M109" s="222"/>
      <c r="N109" s="221"/>
      <c r="O109" s="222"/>
      <c r="P109" s="221"/>
      <c r="Q109" s="222"/>
      <c r="R109" s="221"/>
      <c r="S109" s="222"/>
      <c r="T109" s="221"/>
      <c r="U109" s="222"/>
      <c r="V109" s="221"/>
      <c r="W109" s="222"/>
      <c r="X109" s="221"/>
      <c r="Y109" s="222"/>
      <c r="Z109" s="221"/>
      <c r="AA109" s="222"/>
      <c r="AB109" s="221"/>
      <c r="AC109" s="222"/>
      <c r="AD109" s="221"/>
      <c r="AE109" s="222"/>
      <c r="AF109" s="221"/>
      <c r="AG109" s="222"/>
      <c r="AH109" s="221"/>
      <c r="AI109" s="222"/>
      <c r="AJ109" s="221"/>
      <c r="AK109" s="222"/>
      <c r="AL109" s="221"/>
      <c r="AM109" s="222"/>
      <c r="AN109" s="221"/>
      <c r="AO109" s="222"/>
      <c r="AP109" s="221"/>
      <c r="AQ109" s="222"/>
      <c r="AR109" s="221"/>
      <c r="AS109" s="222"/>
      <c r="AT109" s="221"/>
      <c r="AU109" s="222"/>
      <c r="AV109" s="221"/>
      <c r="AW109" s="222"/>
      <c r="AX109" s="221"/>
      <c r="AY109" s="222"/>
      <c r="AZ109" s="221"/>
      <c r="BA109" s="222"/>
      <c r="BB109" s="221"/>
      <c r="BC109" s="222"/>
      <c r="BD109" s="221"/>
      <c r="BE109" s="222"/>
      <c r="BF109" s="221"/>
      <c r="BG109" s="222"/>
      <c r="BH109" s="221"/>
      <c r="BI109" s="222"/>
      <c r="BJ109" s="221"/>
      <c r="BK109" s="223"/>
    </row>
    <row r="110" spans="2:63" s="43" customFormat="1" outlineLevel="1">
      <c r="B110" s="353"/>
      <c r="C110" s="59">
        <f>Setting!L9</f>
        <v>0</v>
      </c>
      <c r="D110" s="221"/>
      <c r="E110" s="222"/>
      <c r="F110" s="221"/>
      <c r="G110" s="222"/>
      <c r="H110" s="221"/>
      <c r="I110" s="222"/>
      <c r="J110" s="221"/>
      <c r="K110" s="222"/>
      <c r="L110" s="221"/>
      <c r="M110" s="222"/>
      <c r="N110" s="221"/>
      <c r="O110" s="222"/>
      <c r="P110" s="221"/>
      <c r="Q110" s="222"/>
      <c r="R110" s="221"/>
      <c r="S110" s="222"/>
      <c r="T110" s="221"/>
      <c r="U110" s="222"/>
      <c r="V110" s="221"/>
      <c r="W110" s="222"/>
      <c r="X110" s="221"/>
      <c r="Y110" s="222"/>
      <c r="Z110" s="221"/>
      <c r="AA110" s="222"/>
      <c r="AB110" s="221"/>
      <c r="AC110" s="222"/>
      <c r="AD110" s="221"/>
      <c r="AE110" s="222"/>
      <c r="AF110" s="221"/>
      <c r="AG110" s="222"/>
      <c r="AH110" s="221"/>
      <c r="AI110" s="222"/>
      <c r="AJ110" s="221"/>
      <c r="AK110" s="222"/>
      <c r="AL110" s="221"/>
      <c r="AM110" s="222"/>
      <c r="AN110" s="221"/>
      <c r="AO110" s="222"/>
      <c r="AP110" s="221"/>
      <c r="AQ110" s="222"/>
      <c r="AR110" s="221"/>
      <c r="AS110" s="222"/>
      <c r="AT110" s="221"/>
      <c r="AU110" s="222"/>
      <c r="AV110" s="221"/>
      <c r="AW110" s="222"/>
      <c r="AX110" s="221"/>
      <c r="AY110" s="222"/>
      <c r="AZ110" s="221"/>
      <c r="BA110" s="222"/>
      <c r="BB110" s="221"/>
      <c r="BC110" s="222"/>
      <c r="BD110" s="221"/>
      <c r="BE110" s="222"/>
      <c r="BF110" s="221"/>
      <c r="BG110" s="222"/>
      <c r="BH110" s="221"/>
      <c r="BI110" s="222"/>
      <c r="BJ110" s="221"/>
      <c r="BK110" s="223"/>
    </row>
    <row r="111" spans="2:63" s="43" customFormat="1">
      <c r="B111" s="353"/>
      <c r="C111" s="55">
        <f>Setting!L10</f>
        <v>0</v>
      </c>
      <c r="D111" s="227"/>
      <c r="E111" s="228"/>
      <c r="F111" s="227"/>
      <c r="G111" s="228"/>
      <c r="H111" s="227"/>
      <c r="I111" s="228"/>
      <c r="J111" s="227"/>
      <c r="K111" s="228"/>
      <c r="L111" s="227"/>
      <c r="M111" s="228"/>
      <c r="N111" s="227"/>
      <c r="O111" s="228"/>
      <c r="P111" s="227"/>
      <c r="Q111" s="228"/>
      <c r="R111" s="227"/>
      <c r="S111" s="228"/>
      <c r="T111" s="227"/>
      <c r="U111" s="228"/>
      <c r="V111" s="227"/>
      <c r="W111" s="228"/>
      <c r="X111" s="227"/>
      <c r="Y111" s="228"/>
      <c r="Z111" s="227"/>
      <c r="AA111" s="228"/>
      <c r="AB111" s="227"/>
      <c r="AC111" s="228"/>
      <c r="AD111" s="227"/>
      <c r="AE111" s="228"/>
      <c r="AF111" s="227"/>
      <c r="AG111" s="228"/>
      <c r="AH111" s="227"/>
      <c r="AI111" s="228"/>
      <c r="AJ111" s="227"/>
      <c r="AK111" s="228"/>
      <c r="AL111" s="227"/>
      <c r="AM111" s="228"/>
      <c r="AN111" s="227"/>
      <c r="AO111" s="228"/>
      <c r="AP111" s="227"/>
      <c r="AQ111" s="228"/>
      <c r="AR111" s="227"/>
      <c r="AS111" s="228"/>
      <c r="AT111" s="227"/>
      <c r="AU111" s="228"/>
      <c r="AV111" s="227"/>
      <c r="AW111" s="228"/>
      <c r="AX111" s="227"/>
      <c r="AY111" s="228"/>
      <c r="AZ111" s="227"/>
      <c r="BA111" s="228"/>
      <c r="BB111" s="227"/>
      <c r="BC111" s="228"/>
      <c r="BD111" s="227"/>
      <c r="BE111" s="228"/>
      <c r="BF111" s="227"/>
      <c r="BG111" s="228"/>
      <c r="BH111" s="227"/>
      <c r="BI111" s="228"/>
      <c r="BJ111" s="227"/>
      <c r="BK111" s="229"/>
    </row>
    <row r="112" spans="2:63" s="43" customFormat="1" outlineLevel="1">
      <c r="B112" s="353"/>
      <c r="C112" s="55">
        <f>Setting!L10</f>
        <v>0</v>
      </c>
      <c r="D112" s="221"/>
      <c r="E112" s="222"/>
      <c r="F112" s="221"/>
      <c r="G112" s="222"/>
      <c r="H112" s="221"/>
      <c r="I112" s="222"/>
      <c r="J112" s="221"/>
      <c r="K112" s="222"/>
      <c r="L112" s="221"/>
      <c r="M112" s="222"/>
      <c r="N112" s="221"/>
      <c r="O112" s="222"/>
      <c r="P112" s="221"/>
      <c r="Q112" s="222"/>
      <c r="R112" s="221"/>
      <c r="S112" s="222"/>
      <c r="T112" s="221"/>
      <c r="U112" s="222"/>
      <c r="V112" s="221"/>
      <c r="W112" s="222"/>
      <c r="X112" s="221"/>
      <c r="Y112" s="222"/>
      <c r="Z112" s="221"/>
      <c r="AA112" s="222"/>
      <c r="AB112" s="221"/>
      <c r="AC112" s="222"/>
      <c r="AD112" s="221"/>
      <c r="AE112" s="222"/>
      <c r="AF112" s="221"/>
      <c r="AG112" s="222"/>
      <c r="AH112" s="221"/>
      <c r="AI112" s="222"/>
      <c r="AJ112" s="221"/>
      <c r="AK112" s="222"/>
      <c r="AL112" s="221"/>
      <c r="AM112" s="222"/>
      <c r="AN112" s="221"/>
      <c r="AO112" s="222"/>
      <c r="AP112" s="221"/>
      <c r="AQ112" s="222"/>
      <c r="AR112" s="221"/>
      <c r="AS112" s="222"/>
      <c r="AT112" s="221"/>
      <c r="AU112" s="222"/>
      <c r="AV112" s="221"/>
      <c r="AW112" s="222"/>
      <c r="AX112" s="221"/>
      <c r="AY112" s="222"/>
      <c r="AZ112" s="221"/>
      <c r="BA112" s="222"/>
      <c r="BB112" s="221"/>
      <c r="BC112" s="222"/>
      <c r="BD112" s="221"/>
      <c r="BE112" s="222"/>
      <c r="BF112" s="221"/>
      <c r="BG112" s="222"/>
      <c r="BH112" s="221"/>
      <c r="BI112" s="222"/>
      <c r="BJ112" s="221"/>
      <c r="BK112" s="223"/>
    </row>
    <row r="113" spans="2:64" s="43" customFormat="1" outlineLevel="1">
      <c r="B113" s="353"/>
      <c r="C113" s="55">
        <f>Setting!L10</f>
        <v>0</v>
      </c>
      <c r="D113" s="221"/>
      <c r="E113" s="222"/>
      <c r="F113" s="221"/>
      <c r="G113" s="222"/>
      <c r="H113" s="221"/>
      <c r="I113" s="222"/>
      <c r="J113" s="221"/>
      <c r="K113" s="222"/>
      <c r="L113" s="221"/>
      <c r="M113" s="222"/>
      <c r="N113" s="221"/>
      <c r="O113" s="222"/>
      <c r="P113" s="221"/>
      <c r="Q113" s="222"/>
      <c r="R113" s="221"/>
      <c r="S113" s="222"/>
      <c r="T113" s="221"/>
      <c r="U113" s="222"/>
      <c r="V113" s="221"/>
      <c r="W113" s="222"/>
      <c r="X113" s="221"/>
      <c r="Y113" s="222"/>
      <c r="Z113" s="221"/>
      <c r="AA113" s="222"/>
      <c r="AB113" s="221"/>
      <c r="AC113" s="222"/>
      <c r="AD113" s="221"/>
      <c r="AE113" s="222"/>
      <c r="AF113" s="221"/>
      <c r="AG113" s="222"/>
      <c r="AH113" s="221"/>
      <c r="AI113" s="222"/>
      <c r="AJ113" s="221"/>
      <c r="AK113" s="222"/>
      <c r="AL113" s="221"/>
      <c r="AM113" s="222"/>
      <c r="AN113" s="221"/>
      <c r="AO113" s="222"/>
      <c r="AP113" s="221"/>
      <c r="AQ113" s="222"/>
      <c r="AR113" s="221"/>
      <c r="AS113" s="222"/>
      <c r="AT113" s="221"/>
      <c r="AU113" s="222"/>
      <c r="AV113" s="221"/>
      <c r="AW113" s="222"/>
      <c r="AX113" s="221"/>
      <c r="AY113" s="222"/>
      <c r="AZ113" s="221"/>
      <c r="BA113" s="222"/>
      <c r="BB113" s="221"/>
      <c r="BC113" s="222"/>
      <c r="BD113" s="221"/>
      <c r="BE113" s="222"/>
      <c r="BF113" s="221"/>
      <c r="BG113" s="222"/>
      <c r="BH113" s="221"/>
      <c r="BI113" s="222"/>
      <c r="BJ113" s="221"/>
      <c r="BK113" s="223"/>
    </row>
    <row r="114" spans="2:64" s="43" customFormat="1">
      <c r="B114" s="353"/>
      <c r="C114" s="59">
        <f>Setting!L11</f>
        <v>0</v>
      </c>
      <c r="D114" s="221"/>
      <c r="E114" s="222"/>
      <c r="F114" s="221"/>
      <c r="G114" s="222"/>
      <c r="H114" s="221"/>
      <c r="I114" s="222"/>
      <c r="J114" s="221"/>
      <c r="K114" s="222"/>
      <c r="L114" s="221"/>
      <c r="M114" s="222"/>
      <c r="N114" s="221"/>
      <c r="O114" s="222"/>
      <c r="P114" s="221"/>
      <c r="Q114" s="222"/>
      <c r="R114" s="221"/>
      <c r="S114" s="222"/>
      <c r="T114" s="221"/>
      <c r="U114" s="222"/>
      <c r="V114" s="221"/>
      <c r="W114" s="222"/>
      <c r="X114" s="221"/>
      <c r="Y114" s="222"/>
      <c r="Z114" s="221"/>
      <c r="AA114" s="222"/>
      <c r="AB114" s="221"/>
      <c r="AC114" s="222"/>
      <c r="AD114" s="221"/>
      <c r="AE114" s="222"/>
      <c r="AF114" s="221"/>
      <c r="AG114" s="222"/>
      <c r="AH114" s="221"/>
      <c r="AI114" s="222"/>
      <c r="AJ114" s="221"/>
      <c r="AK114" s="222"/>
      <c r="AL114" s="221"/>
      <c r="AM114" s="222"/>
      <c r="AN114" s="221"/>
      <c r="AO114" s="222"/>
      <c r="AP114" s="221"/>
      <c r="AQ114" s="222"/>
      <c r="AR114" s="221"/>
      <c r="AS114" s="222"/>
      <c r="AT114" s="221"/>
      <c r="AU114" s="222"/>
      <c r="AV114" s="221"/>
      <c r="AW114" s="222"/>
      <c r="AX114" s="221"/>
      <c r="AY114" s="222"/>
      <c r="AZ114" s="221"/>
      <c r="BA114" s="222"/>
      <c r="BB114" s="221"/>
      <c r="BC114" s="222"/>
      <c r="BD114" s="221"/>
      <c r="BE114" s="222"/>
      <c r="BF114" s="221"/>
      <c r="BG114" s="222"/>
      <c r="BH114" s="221"/>
      <c r="BI114" s="222"/>
      <c r="BJ114" s="221"/>
      <c r="BK114" s="223"/>
    </row>
    <row r="115" spans="2:64" s="43" customFormat="1" outlineLevel="1">
      <c r="B115" s="353"/>
      <c r="C115" s="59">
        <f>Setting!L11</f>
        <v>0</v>
      </c>
      <c r="D115" s="221"/>
      <c r="E115" s="222"/>
      <c r="F115" s="221"/>
      <c r="G115" s="222"/>
      <c r="H115" s="221"/>
      <c r="I115" s="222"/>
      <c r="J115" s="221"/>
      <c r="K115" s="222"/>
      <c r="L115" s="221"/>
      <c r="M115" s="222"/>
      <c r="N115" s="221"/>
      <c r="O115" s="222"/>
      <c r="P115" s="221"/>
      <c r="Q115" s="222"/>
      <c r="R115" s="221"/>
      <c r="S115" s="222"/>
      <c r="T115" s="221"/>
      <c r="U115" s="222"/>
      <c r="V115" s="221"/>
      <c r="W115" s="222"/>
      <c r="X115" s="221"/>
      <c r="Y115" s="222"/>
      <c r="Z115" s="221"/>
      <c r="AA115" s="222"/>
      <c r="AB115" s="221"/>
      <c r="AC115" s="222"/>
      <c r="AD115" s="221"/>
      <c r="AE115" s="222"/>
      <c r="AF115" s="221"/>
      <c r="AG115" s="222"/>
      <c r="AH115" s="221"/>
      <c r="AI115" s="222"/>
      <c r="AJ115" s="221"/>
      <c r="AK115" s="222"/>
      <c r="AL115" s="221"/>
      <c r="AM115" s="222"/>
      <c r="AN115" s="221"/>
      <c r="AO115" s="222"/>
      <c r="AP115" s="221"/>
      <c r="AQ115" s="222"/>
      <c r="AR115" s="221"/>
      <c r="AS115" s="222"/>
      <c r="AT115" s="221"/>
      <c r="AU115" s="222"/>
      <c r="AV115" s="221"/>
      <c r="AW115" s="222"/>
      <c r="AX115" s="221"/>
      <c r="AY115" s="222"/>
      <c r="AZ115" s="221"/>
      <c r="BA115" s="222"/>
      <c r="BB115" s="221"/>
      <c r="BC115" s="222"/>
      <c r="BD115" s="221"/>
      <c r="BE115" s="222"/>
      <c r="BF115" s="221"/>
      <c r="BG115" s="222"/>
      <c r="BH115" s="221"/>
      <c r="BI115" s="222"/>
      <c r="BJ115" s="221"/>
      <c r="BK115" s="223"/>
    </row>
    <row r="116" spans="2:64" s="43" customFormat="1" outlineLevel="1">
      <c r="B116" s="353"/>
      <c r="C116" s="59">
        <f>Setting!L11</f>
        <v>0</v>
      </c>
      <c r="D116" s="221"/>
      <c r="E116" s="222"/>
      <c r="F116" s="221"/>
      <c r="G116" s="222"/>
      <c r="H116" s="221"/>
      <c r="I116" s="222"/>
      <c r="J116" s="221"/>
      <c r="K116" s="222"/>
      <c r="L116" s="221"/>
      <c r="M116" s="222"/>
      <c r="N116" s="221"/>
      <c r="O116" s="222"/>
      <c r="P116" s="221"/>
      <c r="Q116" s="222"/>
      <c r="R116" s="221"/>
      <c r="S116" s="222"/>
      <c r="T116" s="221"/>
      <c r="U116" s="222"/>
      <c r="V116" s="221"/>
      <c r="W116" s="222"/>
      <c r="X116" s="221"/>
      <c r="Y116" s="222"/>
      <c r="Z116" s="221"/>
      <c r="AA116" s="222"/>
      <c r="AB116" s="221"/>
      <c r="AC116" s="222"/>
      <c r="AD116" s="221"/>
      <c r="AE116" s="222"/>
      <c r="AF116" s="221"/>
      <c r="AG116" s="222"/>
      <c r="AH116" s="221"/>
      <c r="AI116" s="222"/>
      <c r="AJ116" s="221"/>
      <c r="AK116" s="222"/>
      <c r="AL116" s="221"/>
      <c r="AM116" s="222"/>
      <c r="AN116" s="221"/>
      <c r="AO116" s="222"/>
      <c r="AP116" s="221"/>
      <c r="AQ116" s="222"/>
      <c r="AR116" s="221"/>
      <c r="AS116" s="222"/>
      <c r="AT116" s="221"/>
      <c r="AU116" s="222"/>
      <c r="AV116" s="221"/>
      <c r="AW116" s="222"/>
      <c r="AX116" s="221"/>
      <c r="AY116" s="222"/>
      <c r="AZ116" s="221"/>
      <c r="BA116" s="222"/>
      <c r="BB116" s="221"/>
      <c r="BC116" s="222"/>
      <c r="BD116" s="221"/>
      <c r="BE116" s="222"/>
      <c r="BF116" s="221"/>
      <c r="BG116" s="222"/>
      <c r="BH116" s="221"/>
      <c r="BI116" s="222"/>
      <c r="BJ116" s="221"/>
      <c r="BK116" s="223"/>
    </row>
    <row r="117" spans="2:64" s="43" customFormat="1">
      <c r="B117" s="353"/>
      <c r="C117" s="55">
        <f>Setting!L12</f>
        <v>0</v>
      </c>
      <c r="D117" s="227"/>
      <c r="E117" s="228"/>
      <c r="F117" s="227"/>
      <c r="G117" s="228"/>
      <c r="H117" s="227"/>
      <c r="I117" s="228"/>
      <c r="J117" s="227"/>
      <c r="K117" s="228"/>
      <c r="L117" s="227"/>
      <c r="M117" s="228"/>
      <c r="N117" s="227"/>
      <c r="O117" s="228"/>
      <c r="P117" s="227"/>
      <c r="Q117" s="228"/>
      <c r="R117" s="227"/>
      <c r="S117" s="228"/>
      <c r="T117" s="227"/>
      <c r="U117" s="228"/>
      <c r="V117" s="227"/>
      <c r="W117" s="228"/>
      <c r="X117" s="227"/>
      <c r="Y117" s="228"/>
      <c r="Z117" s="227"/>
      <c r="AA117" s="228"/>
      <c r="AB117" s="227"/>
      <c r="AC117" s="228"/>
      <c r="AD117" s="227"/>
      <c r="AE117" s="228"/>
      <c r="AF117" s="227"/>
      <c r="AG117" s="228"/>
      <c r="AH117" s="227"/>
      <c r="AI117" s="228"/>
      <c r="AJ117" s="227"/>
      <c r="AK117" s="228"/>
      <c r="AL117" s="227"/>
      <c r="AM117" s="228"/>
      <c r="AN117" s="227"/>
      <c r="AO117" s="228"/>
      <c r="AP117" s="227"/>
      <c r="AQ117" s="228"/>
      <c r="AR117" s="227"/>
      <c r="AS117" s="228"/>
      <c r="AT117" s="227"/>
      <c r="AU117" s="228"/>
      <c r="AV117" s="227"/>
      <c r="AW117" s="228"/>
      <c r="AX117" s="227"/>
      <c r="AY117" s="228"/>
      <c r="AZ117" s="227"/>
      <c r="BA117" s="228"/>
      <c r="BB117" s="227"/>
      <c r="BC117" s="228"/>
      <c r="BD117" s="227"/>
      <c r="BE117" s="228"/>
      <c r="BF117" s="227"/>
      <c r="BG117" s="228"/>
      <c r="BH117" s="227"/>
      <c r="BI117" s="228"/>
      <c r="BJ117" s="227"/>
      <c r="BK117" s="229"/>
    </row>
    <row r="118" spans="2:64" s="43" customFormat="1" outlineLevel="1">
      <c r="B118" s="353"/>
      <c r="C118" s="55">
        <f>Setting!L12</f>
        <v>0</v>
      </c>
      <c r="D118" s="221"/>
      <c r="E118" s="222"/>
      <c r="F118" s="221"/>
      <c r="G118" s="222"/>
      <c r="H118" s="221"/>
      <c r="I118" s="222"/>
      <c r="J118" s="221"/>
      <c r="K118" s="222"/>
      <c r="L118" s="221"/>
      <c r="M118" s="222"/>
      <c r="N118" s="221"/>
      <c r="O118" s="222"/>
      <c r="P118" s="221"/>
      <c r="Q118" s="222"/>
      <c r="R118" s="221"/>
      <c r="S118" s="222"/>
      <c r="T118" s="221"/>
      <c r="U118" s="222"/>
      <c r="V118" s="221"/>
      <c r="W118" s="222"/>
      <c r="X118" s="221"/>
      <c r="Y118" s="222"/>
      <c r="Z118" s="221"/>
      <c r="AA118" s="222"/>
      <c r="AB118" s="221"/>
      <c r="AC118" s="222"/>
      <c r="AD118" s="221"/>
      <c r="AE118" s="222"/>
      <c r="AF118" s="221"/>
      <c r="AG118" s="222"/>
      <c r="AH118" s="221"/>
      <c r="AI118" s="222"/>
      <c r="AJ118" s="221"/>
      <c r="AK118" s="222"/>
      <c r="AL118" s="221"/>
      <c r="AM118" s="222"/>
      <c r="AN118" s="221"/>
      <c r="AO118" s="222"/>
      <c r="AP118" s="221"/>
      <c r="AQ118" s="222"/>
      <c r="AR118" s="221"/>
      <c r="AS118" s="222"/>
      <c r="AT118" s="221"/>
      <c r="AU118" s="222"/>
      <c r="AV118" s="221"/>
      <c r="AW118" s="222"/>
      <c r="AX118" s="221"/>
      <c r="AY118" s="222"/>
      <c r="AZ118" s="221"/>
      <c r="BA118" s="222"/>
      <c r="BB118" s="221"/>
      <c r="BC118" s="222"/>
      <c r="BD118" s="221"/>
      <c r="BE118" s="222"/>
      <c r="BF118" s="221"/>
      <c r="BG118" s="222"/>
      <c r="BH118" s="221"/>
      <c r="BI118" s="222"/>
      <c r="BJ118" s="221"/>
      <c r="BK118" s="223"/>
    </row>
    <row r="119" spans="2:64" s="43" customFormat="1" outlineLevel="1">
      <c r="B119" s="353"/>
      <c r="C119" s="55">
        <f>Setting!L12</f>
        <v>0</v>
      </c>
      <c r="D119" s="221"/>
      <c r="E119" s="222"/>
      <c r="F119" s="221"/>
      <c r="G119" s="222"/>
      <c r="H119" s="221"/>
      <c r="I119" s="222"/>
      <c r="J119" s="221"/>
      <c r="K119" s="222"/>
      <c r="L119" s="221"/>
      <c r="M119" s="222"/>
      <c r="N119" s="221"/>
      <c r="O119" s="222"/>
      <c r="P119" s="221"/>
      <c r="Q119" s="222"/>
      <c r="R119" s="221"/>
      <c r="S119" s="222"/>
      <c r="T119" s="221"/>
      <c r="U119" s="222"/>
      <c r="V119" s="221"/>
      <c r="W119" s="222"/>
      <c r="X119" s="221"/>
      <c r="Y119" s="222"/>
      <c r="Z119" s="221"/>
      <c r="AA119" s="222"/>
      <c r="AB119" s="221"/>
      <c r="AC119" s="222"/>
      <c r="AD119" s="221"/>
      <c r="AE119" s="222"/>
      <c r="AF119" s="221"/>
      <c r="AG119" s="222"/>
      <c r="AH119" s="221"/>
      <c r="AI119" s="222"/>
      <c r="AJ119" s="221"/>
      <c r="AK119" s="222"/>
      <c r="AL119" s="221"/>
      <c r="AM119" s="222"/>
      <c r="AN119" s="221"/>
      <c r="AO119" s="222"/>
      <c r="AP119" s="221"/>
      <c r="AQ119" s="222"/>
      <c r="AR119" s="221"/>
      <c r="AS119" s="222"/>
      <c r="AT119" s="221"/>
      <c r="AU119" s="222"/>
      <c r="AV119" s="221"/>
      <c r="AW119" s="222"/>
      <c r="AX119" s="221"/>
      <c r="AY119" s="222"/>
      <c r="AZ119" s="221"/>
      <c r="BA119" s="222"/>
      <c r="BB119" s="221"/>
      <c r="BC119" s="222"/>
      <c r="BD119" s="221"/>
      <c r="BE119" s="222"/>
      <c r="BF119" s="221"/>
      <c r="BG119" s="222"/>
      <c r="BH119" s="221"/>
      <c r="BI119" s="222"/>
      <c r="BJ119" s="221"/>
      <c r="BK119" s="223"/>
    </row>
    <row r="120" spans="2:64" s="43" customFormat="1">
      <c r="B120" s="353"/>
      <c r="C120" s="59">
        <f>Setting!L13</f>
        <v>0</v>
      </c>
      <c r="D120" s="221"/>
      <c r="E120" s="222"/>
      <c r="F120" s="221"/>
      <c r="G120" s="222"/>
      <c r="H120" s="221"/>
      <c r="I120" s="222"/>
      <c r="J120" s="221"/>
      <c r="K120" s="222"/>
      <c r="L120" s="221"/>
      <c r="M120" s="222"/>
      <c r="N120" s="221"/>
      <c r="O120" s="222"/>
      <c r="P120" s="221"/>
      <c r="Q120" s="222"/>
      <c r="R120" s="221"/>
      <c r="S120" s="222"/>
      <c r="T120" s="221"/>
      <c r="U120" s="222"/>
      <c r="V120" s="221"/>
      <c r="W120" s="222"/>
      <c r="X120" s="221"/>
      <c r="Y120" s="222"/>
      <c r="Z120" s="221"/>
      <c r="AA120" s="222"/>
      <c r="AB120" s="221"/>
      <c r="AC120" s="222"/>
      <c r="AD120" s="221"/>
      <c r="AE120" s="222"/>
      <c r="AF120" s="221"/>
      <c r="AG120" s="222"/>
      <c r="AH120" s="221"/>
      <c r="AI120" s="222"/>
      <c r="AJ120" s="221"/>
      <c r="AK120" s="222"/>
      <c r="AL120" s="221"/>
      <c r="AM120" s="222"/>
      <c r="AN120" s="221"/>
      <c r="AO120" s="222"/>
      <c r="AP120" s="221"/>
      <c r="AQ120" s="222"/>
      <c r="AR120" s="221"/>
      <c r="AS120" s="222"/>
      <c r="AT120" s="221"/>
      <c r="AU120" s="222"/>
      <c r="AV120" s="221"/>
      <c r="AW120" s="222"/>
      <c r="AX120" s="221"/>
      <c r="AY120" s="222"/>
      <c r="AZ120" s="221"/>
      <c r="BA120" s="222"/>
      <c r="BB120" s="221"/>
      <c r="BC120" s="222"/>
      <c r="BD120" s="221"/>
      <c r="BE120" s="222"/>
      <c r="BF120" s="221"/>
      <c r="BG120" s="222"/>
      <c r="BH120" s="221"/>
      <c r="BI120" s="222"/>
      <c r="BJ120" s="221"/>
      <c r="BK120" s="223"/>
    </row>
    <row r="121" spans="2:64" s="43" customFormat="1" outlineLevel="1">
      <c r="B121" s="353"/>
      <c r="C121" s="59">
        <f>Setting!L13</f>
        <v>0</v>
      </c>
      <c r="D121" s="221"/>
      <c r="E121" s="222"/>
      <c r="F121" s="221"/>
      <c r="G121" s="222"/>
      <c r="H121" s="221"/>
      <c r="I121" s="222"/>
      <c r="J121" s="221"/>
      <c r="K121" s="222"/>
      <c r="L121" s="221"/>
      <c r="M121" s="222"/>
      <c r="N121" s="221"/>
      <c r="O121" s="222"/>
      <c r="P121" s="221"/>
      <c r="Q121" s="222"/>
      <c r="R121" s="221"/>
      <c r="S121" s="222"/>
      <c r="T121" s="221"/>
      <c r="U121" s="222"/>
      <c r="V121" s="221"/>
      <c r="W121" s="222"/>
      <c r="X121" s="221"/>
      <c r="Y121" s="222"/>
      <c r="Z121" s="221"/>
      <c r="AA121" s="222"/>
      <c r="AB121" s="221"/>
      <c r="AC121" s="222"/>
      <c r="AD121" s="221"/>
      <c r="AE121" s="222"/>
      <c r="AF121" s="221"/>
      <c r="AG121" s="222"/>
      <c r="AH121" s="221"/>
      <c r="AI121" s="222"/>
      <c r="AJ121" s="221"/>
      <c r="AK121" s="222"/>
      <c r="AL121" s="221"/>
      <c r="AM121" s="222"/>
      <c r="AN121" s="221"/>
      <c r="AO121" s="222"/>
      <c r="AP121" s="221"/>
      <c r="AQ121" s="222"/>
      <c r="AR121" s="221"/>
      <c r="AS121" s="222"/>
      <c r="AT121" s="221"/>
      <c r="AU121" s="222"/>
      <c r="AV121" s="221"/>
      <c r="AW121" s="222"/>
      <c r="AX121" s="221"/>
      <c r="AY121" s="222"/>
      <c r="AZ121" s="221"/>
      <c r="BA121" s="222"/>
      <c r="BB121" s="221"/>
      <c r="BC121" s="222"/>
      <c r="BD121" s="221"/>
      <c r="BE121" s="222"/>
      <c r="BF121" s="221"/>
      <c r="BG121" s="222"/>
      <c r="BH121" s="221"/>
      <c r="BI121" s="222"/>
      <c r="BJ121" s="221"/>
      <c r="BK121" s="223"/>
    </row>
    <row r="122" spans="2:64" s="43" customFormat="1" outlineLevel="1">
      <c r="B122" s="353"/>
      <c r="C122" s="59">
        <f>Setting!L13</f>
        <v>0</v>
      </c>
      <c r="D122" s="221"/>
      <c r="E122" s="222"/>
      <c r="F122" s="221"/>
      <c r="G122" s="222"/>
      <c r="H122" s="221"/>
      <c r="I122" s="222"/>
      <c r="J122" s="221"/>
      <c r="K122" s="222"/>
      <c r="L122" s="221"/>
      <c r="M122" s="222"/>
      <c r="N122" s="221"/>
      <c r="O122" s="222"/>
      <c r="P122" s="221"/>
      <c r="Q122" s="222"/>
      <c r="R122" s="221"/>
      <c r="S122" s="222"/>
      <c r="T122" s="221"/>
      <c r="U122" s="222"/>
      <c r="V122" s="221"/>
      <c r="W122" s="222"/>
      <c r="X122" s="221"/>
      <c r="Y122" s="222"/>
      <c r="Z122" s="221"/>
      <c r="AA122" s="222"/>
      <c r="AB122" s="221"/>
      <c r="AC122" s="222"/>
      <c r="AD122" s="221"/>
      <c r="AE122" s="222"/>
      <c r="AF122" s="221"/>
      <c r="AG122" s="222"/>
      <c r="AH122" s="221"/>
      <c r="AI122" s="222"/>
      <c r="AJ122" s="221"/>
      <c r="AK122" s="222"/>
      <c r="AL122" s="221"/>
      <c r="AM122" s="222"/>
      <c r="AN122" s="221"/>
      <c r="AO122" s="222"/>
      <c r="AP122" s="221"/>
      <c r="AQ122" s="222"/>
      <c r="AR122" s="221"/>
      <c r="AS122" s="222"/>
      <c r="AT122" s="221"/>
      <c r="AU122" s="222"/>
      <c r="AV122" s="221"/>
      <c r="AW122" s="222"/>
      <c r="AX122" s="221"/>
      <c r="AY122" s="222"/>
      <c r="AZ122" s="221"/>
      <c r="BA122" s="222"/>
      <c r="BB122" s="221"/>
      <c r="BC122" s="222"/>
      <c r="BD122" s="221"/>
      <c r="BE122" s="222"/>
      <c r="BF122" s="221"/>
      <c r="BG122" s="222"/>
      <c r="BH122" s="221"/>
      <c r="BI122" s="222"/>
      <c r="BJ122" s="221"/>
      <c r="BK122" s="223"/>
    </row>
    <row r="123" spans="2:64" s="43" customFormat="1">
      <c r="B123" s="353"/>
      <c r="C123" s="55">
        <f>Setting!L14</f>
        <v>0</v>
      </c>
      <c r="D123" s="227"/>
      <c r="E123" s="228"/>
      <c r="F123" s="227"/>
      <c r="G123" s="228"/>
      <c r="H123" s="227"/>
      <c r="I123" s="228"/>
      <c r="J123" s="227"/>
      <c r="K123" s="228"/>
      <c r="L123" s="227"/>
      <c r="M123" s="228"/>
      <c r="N123" s="227"/>
      <c r="O123" s="228"/>
      <c r="P123" s="227"/>
      <c r="Q123" s="228"/>
      <c r="R123" s="227"/>
      <c r="S123" s="228"/>
      <c r="T123" s="227"/>
      <c r="U123" s="228"/>
      <c r="V123" s="227"/>
      <c r="W123" s="228"/>
      <c r="X123" s="227"/>
      <c r="Y123" s="228"/>
      <c r="Z123" s="227"/>
      <c r="AA123" s="228"/>
      <c r="AB123" s="227"/>
      <c r="AC123" s="228"/>
      <c r="AD123" s="227"/>
      <c r="AE123" s="228"/>
      <c r="AF123" s="227"/>
      <c r="AG123" s="228"/>
      <c r="AH123" s="227"/>
      <c r="AI123" s="228"/>
      <c r="AJ123" s="227"/>
      <c r="AK123" s="228"/>
      <c r="AL123" s="227"/>
      <c r="AM123" s="228"/>
      <c r="AN123" s="227"/>
      <c r="AO123" s="228"/>
      <c r="AP123" s="227"/>
      <c r="AQ123" s="228"/>
      <c r="AR123" s="227"/>
      <c r="AS123" s="228"/>
      <c r="AT123" s="227"/>
      <c r="AU123" s="228"/>
      <c r="AV123" s="227"/>
      <c r="AW123" s="228"/>
      <c r="AX123" s="227"/>
      <c r="AY123" s="228"/>
      <c r="AZ123" s="227"/>
      <c r="BA123" s="228"/>
      <c r="BB123" s="227"/>
      <c r="BC123" s="228"/>
      <c r="BD123" s="227"/>
      <c r="BE123" s="228"/>
      <c r="BF123" s="227"/>
      <c r="BG123" s="228"/>
      <c r="BH123" s="227"/>
      <c r="BI123" s="228"/>
      <c r="BJ123" s="227"/>
      <c r="BK123" s="229"/>
    </row>
    <row r="124" spans="2:64" s="43" customFormat="1" outlineLevel="1">
      <c r="B124" s="353"/>
      <c r="C124" s="55">
        <f>Setting!L14</f>
        <v>0</v>
      </c>
      <c r="D124" s="227"/>
      <c r="E124" s="228"/>
      <c r="F124" s="227"/>
      <c r="G124" s="228"/>
      <c r="H124" s="227"/>
      <c r="I124" s="228"/>
      <c r="J124" s="227"/>
      <c r="K124" s="228"/>
      <c r="L124" s="227"/>
      <c r="M124" s="228"/>
      <c r="N124" s="227"/>
      <c r="O124" s="228"/>
      <c r="P124" s="227"/>
      <c r="Q124" s="228"/>
      <c r="R124" s="227"/>
      <c r="S124" s="228"/>
      <c r="T124" s="227"/>
      <c r="U124" s="228"/>
      <c r="V124" s="227"/>
      <c r="W124" s="228"/>
      <c r="X124" s="227"/>
      <c r="Y124" s="228"/>
      <c r="Z124" s="227"/>
      <c r="AA124" s="228"/>
      <c r="AB124" s="227"/>
      <c r="AC124" s="228"/>
      <c r="AD124" s="227"/>
      <c r="AE124" s="228"/>
      <c r="AF124" s="227"/>
      <c r="AG124" s="228"/>
      <c r="AH124" s="227"/>
      <c r="AI124" s="228"/>
      <c r="AJ124" s="227"/>
      <c r="AK124" s="228"/>
      <c r="AL124" s="227"/>
      <c r="AM124" s="228"/>
      <c r="AN124" s="227"/>
      <c r="AO124" s="228"/>
      <c r="AP124" s="227"/>
      <c r="AQ124" s="228"/>
      <c r="AR124" s="227"/>
      <c r="AS124" s="228"/>
      <c r="AT124" s="227"/>
      <c r="AU124" s="228"/>
      <c r="AV124" s="227"/>
      <c r="AW124" s="228"/>
      <c r="AX124" s="227"/>
      <c r="AY124" s="228"/>
      <c r="AZ124" s="227"/>
      <c r="BA124" s="228"/>
      <c r="BB124" s="227"/>
      <c r="BC124" s="228"/>
      <c r="BD124" s="227"/>
      <c r="BE124" s="228"/>
      <c r="BF124" s="227"/>
      <c r="BG124" s="228"/>
      <c r="BH124" s="227"/>
      <c r="BI124" s="228"/>
      <c r="BJ124" s="227"/>
      <c r="BK124" s="229"/>
    </row>
    <row r="125" spans="2:64" s="43" customFormat="1" outlineLevel="1">
      <c r="B125" s="353"/>
      <c r="C125" s="55">
        <f>Setting!L14</f>
        <v>0</v>
      </c>
      <c r="D125" s="227"/>
      <c r="E125" s="228"/>
      <c r="F125" s="227"/>
      <c r="G125" s="228"/>
      <c r="H125" s="227"/>
      <c r="I125" s="228"/>
      <c r="J125" s="227"/>
      <c r="K125" s="228"/>
      <c r="L125" s="227"/>
      <c r="M125" s="228"/>
      <c r="N125" s="227"/>
      <c r="O125" s="228"/>
      <c r="P125" s="227"/>
      <c r="Q125" s="228"/>
      <c r="R125" s="227"/>
      <c r="S125" s="228"/>
      <c r="T125" s="227"/>
      <c r="U125" s="228"/>
      <c r="V125" s="227"/>
      <c r="W125" s="228"/>
      <c r="X125" s="227"/>
      <c r="Y125" s="228"/>
      <c r="Z125" s="227"/>
      <c r="AA125" s="228"/>
      <c r="AB125" s="227"/>
      <c r="AC125" s="228"/>
      <c r="AD125" s="227"/>
      <c r="AE125" s="228"/>
      <c r="AF125" s="227"/>
      <c r="AG125" s="228"/>
      <c r="AH125" s="227"/>
      <c r="AI125" s="228"/>
      <c r="AJ125" s="227"/>
      <c r="AK125" s="228"/>
      <c r="AL125" s="227"/>
      <c r="AM125" s="228"/>
      <c r="AN125" s="227"/>
      <c r="AO125" s="228"/>
      <c r="AP125" s="227"/>
      <c r="AQ125" s="228"/>
      <c r="AR125" s="227"/>
      <c r="AS125" s="228"/>
      <c r="AT125" s="227"/>
      <c r="AU125" s="228"/>
      <c r="AV125" s="227"/>
      <c r="AW125" s="228"/>
      <c r="AX125" s="227"/>
      <c r="AY125" s="228"/>
      <c r="AZ125" s="227"/>
      <c r="BA125" s="228"/>
      <c r="BB125" s="227"/>
      <c r="BC125" s="228"/>
      <c r="BD125" s="227"/>
      <c r="BE125" s="228"/>
      <c r="BF125" s="227"/>
      <c r="BG125" s="228"/>
      <c r="BH125" s="227"/>
      <c r="BI125" s="228"/>
      <c r="BJ125" s="227"/>
      <c r="BK125" s="229"/>
    </row>
    <row r="126" spans="2:64" s="43" customFormat="1" ht="19" thickBot="1">
      <c r="B126" s="353"/>
      <c r="C126" s="74" t="s">
        <v>40</v>
      </c>
      <c r="D126" s="346"/>
      <c r="E126" s="347"/>
      <c r="F126" s="346"/>
      <c r="G126" s="347"/>
      <c r="H126" s="346"/>
      <c r="I126" s="347"/>
      <c r="J126" s="346"/>
      <c r="K126" s="347"/>
      <c r="L126" s="346"/>
      <c r="M126" s="347"/>
      <c r="N126" s="346"/>
      <c r="O126" s="347"/>
      <c r="P126" s="346"/>
      <c r="Q126" s="347"/>
      <c r="R126" s="346"/>
      <c r="S126" s="347"/>
      <c r="T126" s="346"/>
      <c r="U126" s="347"/>
      <c r="V126" s="346"/>
      <c r="W126" s="347"/>
      <c r="X126" s="346"/>
      <c r="Y126" s="347"/>
      <c r="Z126" s="346"/>
      <c r="AA126" s="347"/>
      <c r="AB126" s="346"/>
      <c r="AC126" s="347"/>
      <c r="AD126" s="346"/>
      <c r="AE126" s="347"/>
      <c r="AF126" s="346"/>
      <c r="AG126" s="347"/>
      <c r="AH126" s="346"/>
      <c r="AI126" s="347"/>
      <c r="AJ126" s="346"/>
      <c r="AK126" s="347"/>
      <c r="AL126" s="346"/>
      <c r="AM126" s="347"/>
      <c r="AN126" s="346"/>
      <c r="AO126" s="347"/>
      <c r="AP126" s="346"/>
      <c r="AQ126" s="347"/>
      <c r="AR126" s="346"/>
      <c r="AS126" s="347"/>
      <c r="AT126" s="346"/>
      <c r="AU126" s="347"/>
      <c r="AV126" s="346"/>
      <c r="AW126" s="347"/>
      <c r="AX126" s="346"/>
      <c r="AY126" s="347"/>
      <c r="AZ126" s="346"/>
      <c r="BA126" s="347"/>
      <c r="BB126" s="346"/>
      <c r="BC126" s="347"/>
      <c r="BD126" s="346"/>
      <c r="BE126" s="347"/>
      <c r="BF126" s="346"/>
      <c r="BG126" s="347"/>
      <c r="BH126" s="346"/>
      <c r="BI126" s="347"/>
      <c r="BJ126" s="346"/>
      <c r="BK126" s="348"/>
    </row>
    <row r="127" spans="2:64" s="43" customFormat="1" ht="20" thickTop="1" thickBot="1">
      <c r="B127" s="354"/>
      <c r="C127" s="79" t="s">
        <v>33</v>
      </c>
      <c r="D127" s="343">
        <f>SUM(D96:D125)</f>
        <v>0</v>
      </c>
      <c r="E127" s="344"/>
      <c r="F127" s="343">
        <f t="shared" ref="F127" si="343">SUM(F96:F125)</f>
        <v>0</v>
      </c>
      <c r="G127" s="344"/>
      <c r="H127" s="343">
        <f t="shared" ref="H127" si="344">SUM(H96:H125)</f>
        <v>0</v>
      </c>
      <c r="I127" s="344"/>
      <c r="J127" s="343">
        <f t="shared" ref="J127" si="345">SUM(J96:J125)</f>
        <v>0</v>
      </c>
      <c r="K127" s="344"/>
      <c r="L127" s="343">
        <f t="shared" ref="L127" si="346">SUM(L96:L125)</f>
        <v>0</v>
      </c>
      <c r="M127" s="344"/>
      <c r="N127" s="343">
        <f t="shared" ref="N127" si="347">SUM(N96:N125)</f>
        <v>0</v>
      </c>
      <c r="O127" s="344"/>
      <c r="P127" s="343">
        <f t="shared" ref="P127" si="348">SUM(P96:P125)</f>
        <v>0</v>
      </c>
      <c r="Q127" s="344"/>
      <c r="R127" s="343">
        <f t="shared" ref="R127" si="349">SUM(R96:R125)</f>
        <v>0</v>
      </c>
      <c r="S127" s="344"/>
      <c r="T127" s="343">
        <f t="shared" ref="T127" si="350">SUM(T96:T125)</f>
        <v>0</v>
      </c>
      <c r="U127" s="344"/>
      <c r="V127" s="343">
        <f t="shared" ref="V127" si="351">SUM(V96:V125)</f>
        <v>0</v>
      </c>
      <c r="W127" s="344"/>
      <c r="X127" s="343">
        <f t="shared" ref="X127" si="352">SUM(X96:X125)</f>
        <v>0</v>
      </c>
      <c r="Y127" s="344"/>
      <c r="Z127" s="343">
        <f t="shared" ref="Z127" si="353">SUM(Z96:Z125)</f>
        <v>0</v>
      </c>
      <c r="AA127" s="344"/>
      <c r="AB127" s="343">
        <f t="shared" ref="AB127" si="354">SUM(AB96:AB125)</f>
        <v>0</v>
      </c>
      <c r="AC127" s="344"/>
      <c r="AD127" s="343">
        <f t="shared" ref="AD127" si="355">SUM(AD96:AD125)</f>
        <v>0</v>
      </c>
      <c r="AE127" s="344"/>
      <c r="AF127" s="343">
        <f t="shared" ref="AF127" si="356">SUM(AF96:AF125)</f>
        <v>0</v>
      </c>
      <c r="AG127" s="344"/>
      <c r="AH127" s="343">
        <f t="shared" ref="AH127" si="357">SUM(AH96:AH125)</f>
        <v>0</v>
      </c>
      <c r="AI127" s="344"/>
      <c r="AJ127" s="343">
        <f t="shared" ref="AJ127" si="358">SUM(AJ96:AJ125)</f>
        <v>0</v>
      </c>
      <c r="AK127" s="344"/>
      <c r="AL127" s="343">
        <f t="shared" ref="AL127" si="359">SUM(AL96:AL125)</f>
        <v>0</v>
      </c>
      <c r="AM127" s="344"/>
      <c r="AN127" s="343">
        <f t="shared" ref="AN127" si="360">SUM(AN96:AN125)</f>
        <v>0</v>
      </c>
      <c r="AO127" s="344"/>
      <c r="AP127" s="343">
        <f t="shared" ref="AP127" si="361">SUM(AP96:AP125)</f>
        <v>0</v>
      </c>
      <c r="AQ127" s="344"/>
      <c r="AR127" s="343">
        <f t="shared" ref="AR127" si="362">SUM(AR96:AR125)</f>
        <v>0</v>
      </c>
      <c r="AS127" s="344"/>
      <c r="AT127" s="343">
        <f t="shared" ref="AT127" si="363">SUM(AT96:AT125)</f>
        <v>0</v>
      </c>
      <c r="AU127" s="344"/>
      <c r="AV127" s="343">
        <f t="shared" ref="AV127" si="364">SUM(AV96:AV125)</f>
        <v>0</v>
      </c>
      <c r="AW127" s="344"/>
      <c r="AX127" s="343">
        <f t="shared" ref="AX127" si="365">SUM(AX96:AX125)</f>
        <v>0</v>
      </c>
      <c r="AY127" s="344"/>
      <c r="AZ127" s="343">
        <f t="shared" ref="AZ127" si="366">SUM(AZ96:AZ125)</f>
        <v>0</v>
      </c>
      <c r="BA127" s="344"/>
      <c r="BB127" s="343">
        <f t="shared" ref="BB127" si="367">SUM(BB96:BB125)</f>
        <v>0</v>
      </c>
      <c r="BC127" s="344"/>
      <c r="BD127" s="343">
        <f t="shared" ref="BD127" si="368">SUM(BD96:BD125)</f>
        <v>0</v>
      </c>
      <c r="BE127" s="344"/>
      <c r="BF127" s="343">
        <f t="shared" ref="BF127" si="369">SUM(BF96:BF125)</f>
        <v>0</v>
      </c>
      <c r="BG127" s="344"/>
      <c r="BH127" s="343">
        <f t="shared" ref="BH127" si="370">SUM(BH96:BH125)</f>
        <v>0</v>
      </c>
      <c r="BI127" s="344"/>
      <c r="BJ127" s="343">
        <f t="shared" ref="BJ127" si="371">SUM(BJ96:BJ125)</f>
        <v>0</v>
      </c>
      <c r="BK127" s="344"/>
    </row>
    <row r="128" spans="2:64" s="47" customFormat="1" ht="21" customHeight="1" thickTop="1" thickBot="1">
      <c r="B128" s="187" t="s">
        <v>41</v>
      </c>
      <c r="C128" s="188">
        <v>1</v>
      </c>
      <c r="D128" s="343">
        <f>SUM(D67,D79,D91,D95,D127)</f>
        <v>0</v>
      </c>
      <c r="E128" s="344"/>
      <c r="F128" s="343">
        <f>SUM(F67,F79,F91,F95,F127)</f>
        <v>0</v>
      </c>
      <c r="G128" s="344"/>
      <c r="H128" s="343">
        <f t="shared" ref="H128" si="372">SUM(H67,H79,H91,H95,H127)</f>
        <v>0</v>
      </c>
      <c r="I128" s="344"/>
      <c r="J128" s="343">
        <f t="shared" ref="J128" si="373">SUM(J67,J79,J91,J95,J127)</f>
        <v>0</v>
      </c>
      <c r="K128" s="344"/>
      <c r="L128" s="343">
        <f t="shared" ref="L128" si="374">SUM(L67,L79,L91,L95,L127)</f>
        <v>0</v>
      </c>
      <c r="M128" s="344"/>
      <c r="N128" s="343">
        <f t="shared" ref="N128" si="375">SUM(N67,N79,N91,N95,N127)</f>
        <v>0</v>
      </c>
      <c r="O128" s="344"/>
      <c r="P128" s="343">
        <f t="shared" ref="P128" si="376">SUM(P67,P79,P91,P95,P127)</f>
        <v>0</v>
      </c>
      <c r="Q128" s="344"/>
      <c r="R128" s="343">
        <f t="shared" ref="R128" si="377">SUM(R67,R79,R91,R95,R127)</f>
        <v>0</v>
      </c>
      <c r="S128" s="344"/>
      <c r="T128" s="343">
        <f t="shared" ref="T128" si="378">SUM(T67,T79,T91,T95,T127)</f>
        <v>0</v>
      </c>
      <c r="U128" s="344"/>
      <c r="V128" s="343">
        <f t="shared" ref="V128" si="379">SUM(V67,V79,V91,V95,V127)</f>
        <v>0</v>
      </c>
      <c r="W128" s="344"/>
      <c r="X128" s="343">
        <f t="shared" ref="X128" si="380">SUM(X67,X79,X91,X95,X127)</f>
        <v>0</v>
      </c>
      <c r="Y128" s="344"/>
      <c r="Z128" s="343">
        <f t="shared" ref="Z128" si="381">SUM(Z67,Z79,Z91,Z95,Z127)</f>
        <v>0</v>
      </c>
      <c r="AA128" s="344"/>
      <c r="AB128" s="343">
        <f t="shared" ref="AB128" si="382">SUM(AB67,AB79,AB91,AB95,AB127)</f>
        <v>0</v>
      </c>
      <c r="AC128" s="344"/>
      <c r="AD128" s="343">
        <f t="shared" ref="AD128" si="383">SUM(AD67,AD79,AD91,AD95,AD127)</f>
        <v>0</v>
      </c>
      <c r="AE128" s="344"/>
      <c r="AF128" s="343">
        <f t="shared" ref="AF128" si="384">SUM(AF67,AF79,AF91,AF95,AF127)</f>
        <v>0</v>
      </c>
      <c r="AG128" s="344"/>
      <c r="AH128" s="343">
        <f t="shared" ref="AH128" si="385">SUM(AH67,AH79,AH91,AH95,AH127)</f>
        <v>0</v>
      </c>
      <c r="AI128" s="344"/>
      <c r="AJ128" s="343">
        <f t="shared" ref="AJ128" si="386">SUM(AJ67,AJ79,AJ91,AJ95,AJ127)</f>
        <v>0</v>
      </c>
      <c r="AK128" s="344"/>
      <c r="AL128" s="343">
        <f t="shared" ref="AL128" si="387">SUM(AL67,AL79,AL91,AL95,AL127)</f>
        <v>0</v>
      </c>
      <c r="AM128" s="344"/>
      <c r="AN128" s="343">
        <f t="shared" ref="AN128" si="388">SUM(AN67,AN79,AN91,AN95,AN127)</f>
        <v>0</v>
      </c>
      <c r="AO128" s="344"/>
      <c r="AP128" s="343">
        <f t="shared" ref="AP128" si="389">SUM(AP67,AP79,AP91,AP95,AP127)</f>
        <v>0</v>
      </c>
      <c r="AQ128" s="344"/>
      <c r="AR128" s="343">
        <f t="shared" ref="AR128" si="390">SUM(AR67,AR79,AR91,AR95,AR127)</f>
        <v>0</v>
      </c>
      <c r="AS128" s="344"/>
      <c r="AT128" s="343">
        <f t="shared" ref="AT128" si="391">SUM(AT67,AT79,AT91,AT95,AT127)</f>
        <v>0</v>
      </c>
      <c r="AU128" s="344"/>
      <c r="AV128" s="343">
        <f t="shared" ref="AV128" si="392">SUM(AV67,AV79,AV91,AV95,AV127)</f>
        <v>0</v>
      </c>
      <c r="AW128" s="344"/>
      <c r="AX128" s="343">
        <f t="shared" ref="AX128" si="393">SUM(AX67,AX79,AX91,AX95,AX127)</f>
        <v>0</v>
      </c>
      <c r="AY128" s="344"/>
      <c r="AZ128" s="343">
        <f t="shared" ref="AZ128" si="394">SUM(AZ67,AZ79,AZ91,AZ95,AZ127)</f>
        <v>0</v>
      </c>
      <c r="BA128" s="344"/>
      <c r="BB128" s="343">
        <f t="shared" ref="BB128" si="395">SUM(BB67,BB79,BB91,BB95,BB127)</f>
        <v>0</v>
      </c>
      <c r="BC128" s="344"/>
      <c r="BD128" s="343">
        <f t="shared" ref="BD128" si="396">SUM(BD67,BD79,BD91,BD95,BD127)</f>
        <v>0</v>
      </c>
      <c r="BE128" s="344"/>
      <c r="BF128" s="343">
        <f t="shared" ref="BF128" si="397">SUM(BF67,BF79,BF91,BF95,BF127)</f>
        <v>0</v>
      </c>
      <c r="BG128" s="344"/>
      <c r="BH128" s="343">
        <f t="shared" ref="BH128" si="398">SUM(BH67,BH79,BH91,BH95,BH127)</f>
        <v>0</v>
      </c>
      <c r="BI128" s="344"/>
      <c r="BJ128" s="343">
        <f t="shared" ref="BJ128" si="399">SUM(BJ67,BJ79,BJ91,BJ95,BJ127)</f>
        <v>0</v>
      </c>
      <c r="BK128" s="345"/>
      <c r="BL128" s="46"/>
    </row>
    <row r="129" spans="2:63" ht="20" thickTop="1" thickBot="1">
      <c r="B129" s="187" t="s">
        <v>28</v>
      </c>
      <c r="C129" s="188">
        <v>1</v>
      </c>
      <c r="D129" s="343">
        <f>D55-SUM(D67,D79,D91,D95,D127)</f>
        <v>0</v>
      </c>
      <c r="E129" s="344"/>
      <c r="F129" s="343">
        <f t="shared" ref="F129" si="400">F55-SUM(F67,F79,F91,F95,F127)</f>
        <v>0</v>
      </c>
      <c r="G129" s="344"/>
      <c r="H129" s="343">
        <f t="shared" ref="H129" si="401">H55-SUM(H67,H79,H91,H95,H127)</f>
        <v>0</v>
      </c>
      <c r="I129" s="344"/>
      <c r="J129" s="343">
        <f t="shared" ref="J129" si="402">J55-SUM(J67,J79,J91,J95,J127)</f>
        <v>0</v>
      </c>
      <c r="K129" s="344"/>
      <c r="L129" s="343">
        <f t="shared" ref="L129" si="403">L55-SUM(L67,L79,L91,L95,L127)</f>
        <v>0</v>
      </c>
      <c r="M129" s="344"/>
      <c r="N129" s="343">
        <f t="shared" ref="N129" si="404">N55-SUM(N67,N79,N91,N95,N127)</f>
        <v>0</v>
      </c>
      <c r="O129" s="344"/>
      <c r="P129" s="343">
        <f t="shared" ref="P129" si="405">P55-SUM(P67,P79,P91,P95,P127)</f>
        <v>0</v>
      </c>
      <c r="Q129" s="344"/>
      <c r="R129" s="343">
        <f t="shared" ref="R129" si="406">R55-SUM(R67,R79,R91,R95,R127)</f>
        <v>0</v>
      </c>
      <c r="S129" s="344"/>
      <c r="T129" s="343">
        <f t="shared" ref="T129" si="407">T55-SUM(T67,T79,T91,T95,T127)</f>
        <v>0</v>
      </c>
      <c r="U129" s="344"/>
      <c r="V129" s="343">
        <f t="shared" ref="V129" si="408">V55-SUM(V67,V79,V91,V95,V127)</f>
        <v>0</v>
      </c>
      <c r="W129" s="344"/>
      <c r="X129" s="343">
        <f t="shared" ref="X129" si="409">X55-SUM(X67,X79,X91,X95,X127)</f>
        <v>0</v>
      </c>
      <c r="Y129" s="344"/>
      <c r="Z129" s="343">
        <f t="shared" ref="Z129" si="410">Z55-SUM(Z67,Z79,Z91,Z95,Z127)</f>
        <v>0</v>
      </c>
      <c r="AA129" s="344"/>
      <c r="AB129" s="343">
        <f t="shared" ref="AB129" si="411">AB55-SUM(AB67,AB79,AB91,AB95,AB127)</f>
        <v>0</v>
      </c>
      <c r="AC129" s="344"/>
      <c r="AD129" s="343">
        <f t="shared" ref="AD129" si="412">AD55-SUM(AD67,AD79,AD91,AD95,AD127)</f>
        <v>0</v>
      </c>
      <c r="AE129" s="344"/>
      <c r="AF129" s="343">
        <f t="shared" ref="AF129" si="413">AF55-SUM(AF67,AF79,AF91,AF95,AF127)</f>
        <v>0</v>
      </c>
      <c r="AG129" s="344"/>
      <c r="AH129" s="343">
        <f t="shared" ref="AH129" si="414">AH55-SUM(AH67,AH79,AH91,AH95,AH127)</f>
        <v>0</v>
      </c>
      <c r="AI129" s="344"/>
      <c r="AJ129" s="343">
        <f t="shared" ref="AJ129" si="415">AJ55-SUM(AJ67,AJ79,AJ91,AJ95,AJ127)</f>
        <v>0</v>
      </c>
      <c r="AK129" s="344"/>
      <c r="AL129" s="343">
        <f t="shared" ref="AL129" si="416">AL55-SUM(AL67,AL79,AL91,AL95,AL127)</f>
        <v>0</v>
      </c>
      <c r="AM129" s="344"/>
      <c r="AN129" s="343">
        <f t="shared" ref="AN129" si="417">AN55-SUM(AN67,AN79,AN91,AN95,AN127)</f>
        <v>0</v>
      </c>
      <c r="AO129" s="344"/>
      <c r="AP129" s="343">
        <f t="shared" ref="AP129" si="418">AP55-SUM(AP67,AP79,AP91,AP95,AP127)</f>
        <v>0</v>
      </c>
      <c r="AQ129" s="344"/>
      <c r="AR129" s="343">
        <f t="shared" ref="AR129" si="419">AR55-SUM(AR67,AR79,AR91,AR95,AR127)</f>
        <v>0</v>
      </c>
      <c r="AS129" s="344"/>
      <c r="AT129" s="343">
        <f t="shared" ref="AT129" si="420">AT55-SUM(AT67,AT79,AT91,AT95,AT127)</f>
        <v>0</v>
      </c>
      <c r="AU129" s="344"/>
      <c r="AV129" s="343">
        <f t="shared" ref="AV129" si="421">AV55-SUM(AV67,AV79,AV91,AV95,AV127)</f>
        <v>0</v>
      </c>
      <c r="AW129" s="344"/>
      <c r="AX129" s="343">
        <f t="shared" ref="AX129" si="422">AX55-SUM(AX67,AX79,AX91,AX95,AX127)</f>
        <v>0</v>
      </c>
      <c r="AY129" s="344"/>
      <c r="AZ129" s="343">
        <f t="shared" ref="AZ129" si="423">AZ55-SUM(AZ67,AZ79,AZ91,AZ95,AZ127)</f>
        <v>0</v>
      </c>
      <c r="BA129" s="344"/>
      <c r="BB129" s="343">
        <f t="shared" ref="BB129" si="424">BB55-SUM(BB67,BB79,BB91,BB95,BB127)</f>
        <v>0</v>
      </c>
      <c r="BC129" s="344"/>
      <c r="BD129" s="343">
        <f t="shared" ref="BD129" si="425">BD55-SUM(BD67,BD79,BD91,BD95,BD127)</f>
        <v>0</v>
      </c>
      <c r="BE129" s="344"/>
      <c r="BF129" s="343">
        <f t="shared" ref="BF129" si="426">BF55-SUM(BF67,BF79,BF91,BF95,BF127)</f>
        <v>0</v>
      </c>
      <c r="BG129" s="344"/>
      <c r="BH129" s="343">
        <f t="shared" ref="BH129" si="427">BH55-SUM(BH67,BH79,BH91,BH95,BH127)</f>
        <v>0</v>
      </c>
      <c r="BI129" s="344"/>
      <c r="BJ129" s="343">
        <f t="shared" ref="BJ129" si="428">BJ55-SUM(BJ67,BJ79,BJ91,BJ95,BJ127)</f>
        <v>0</v>
      </c>
      <c r="BK129" s="345"/>
    </row>
    <row r="130" spans="2:63" ht="19" thickTop="1">
      <c r="C130" s="37"/>
      <c r="D130" s="39"/>
      <c r="E130" s="83"/>
      <c r="F130" s="39"/>
      <c r="G130" s="39"/>
      <c r="H130" s="39"/>
      <c r="I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row>
    <row r="131" spans="2:63">
      <c r="C131" s="56"/>
      <c r="D131" s="39"/>
      <c r="E131" s="83"/>
      <c r="F131" s="39"/>
      <c r="G131" s="39"/>
      <c r="H131" s="39"/>
      <c r="I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row>
    <row r="132" spans="2:63">
      <c r="C132" s="56"/>
      <c r="D132" s="39"/>
      <c r="E132" s="83"/>
      <c r="F132" s="39"/>
      <c r="G132" s="39"/>
      <c r="H132" s="39"/>
      <c r="I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row>
    <row r="133" spans="2:63">
      <c r="C133" s="56"/>
      <c r="D133" s="39"/>
      <c r="E133" s="83"/>
      <c r="F133" s="39"/>
      <c r="G133" s="39"/>
      <c r="H133" s="39"/>
      <c r="I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row>
    <row r="134" spans="2:63">
      <c r="C134" s="56"/>
      <c r="D134" s="39"/>
      <c r="E134" s="83"/>
      <c r="F134" s="39"/>
      <c r="G134" s="39"/>
      <c r="H134" s="39"/>
      <c r="I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row>
    <row r="135" spans="2:63">
      <c r="C135" s="56"/>
      <c r="D135" s="39"/>
      <c r="E135" s="83"/>
      <c r="F135" s="39"/>
      <c r="G135" s="39"/>
      <c r="H135" s="39"/>
      <c r="I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row>
    <row r="136" spans="2:63">
      <c r="C136" s="56"/>
      <c r="D136" s="39"/>
      <c r="E136" s="83"/>
      <c r="F136" s="39"/>
      <c r="G136" s="39"/>
      <c r="H136" s="39"/>
      <c r="I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row>
    <row r="137" spans="2:63">
      <c r="C137" s="56"/>
      <c r="D137" s="39"/>
      <c r="E137" s="83"/>
      <c r="F137" s="39"/>
      <c r="G137" s="39"/>
      <c r="H137" s="39"/>
      <c r="I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row>
    <row r="138" spans="2:63">
      <c r="C138" s="56"/>
      <c r="D138" s="39"/>
      <c r="E138" s="83"/>
      <c r="F138" s="39"/>
      <c r="G138" s="39"/>
      <c r="H138" s="39"/>
      <c r="I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row>
    <row r="139" spans="2:63">
      <c r="C139" s="56"/>
      <c r="D139" s="39"/>
      <c r="E139" s="83"/>
      <c r="F139" s="39"/>
      <c r="G139" s="39"/>
      <c r="H139" s="39"/>
      <c r="I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row>
    <row r="140" spans="2:63">
      <c r="C140" s="56"/>
      <c r="D140" s="39"/>
      <c r="E140" s="83"/>
      <c r="F140" s="39"/>
      <c r="G140" s="39"/>
      <c r="H140" s="39"/>
      <c r="I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row>
    <row r="141" spans="2:63">
      <c r="C141" s="60"/>
      <c r="D141" s="39"/>
      <c r="E141" s="83"/>
      <c r="F141" s="39"/>
      <c r="G141" s="39"/>
      <c r="H141" s="39"/>
      <c r="I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row>
    <row r="142" spans="2:63">
      <c r="C142" s="56"/>
      <c r="D142" s="39"/>
      <c r="E142" s="83"/>
      <c r="F142" s="39"/>
      <c r="G142" s="39"/>
      <c r="H142" s="39"/>
      <c r="I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row>
    <row r="143" spans="2:63">
      <c r="D143" s="36"/>
      <c r="E143" s="84"/>
      <c r="F143" s="37"/>
      <c r="G143" s="37"/>
      <c r="H143" s="38"/>
      <c r="I143" s="38"/>
      <c r="J143" s="37"/>
      <c r="K143" s="37"/>
      <c r="L143" s="37"/>
      <c r="M143" s="37"/>
      <c r="N143" s="37"/>
      <c r="O143" s="37"/>
      <c r="R143" s="37"/>
      <c r="S143" s="37"/>
      <c r="V143" s="37"/>
      <c r="W143" s="37"/>
      <c r="AD143" s="39"/>
      <c r="AE143" s="39"/>
      <c r="AF143" s="39"/>
      <c r="AG143" s="39"/>
      <c r="AH143" s="39"/>
      <c r="AI143" s="39"/>
      <c r="AJ143" s="39"/>
      <c r="AK143" s="39"/>
      <c r="AL143" s="39"/>
      <c r="AM143" s="39"/>
      <c r="AN143" s="39"/>
      <c r="AO143" s="39"/>
      <c r="AP143" s="39"/>
      <c r="AQ143" s="39"/>
    </row>
  </sheetData>
  <sheetProtection formatCells="0" formatColumns="0" formatRows="0" insertColumns="0" insertRows="0" insertHyperlinks="0" deleteColumns="0" deleteRows="0" selectLockedCells="1" sort="0" autoFilter="0" pivotTables="0"/>
  <autoFilter ref="B18:BK129" xr:uid="{4799B1A2-FF53-4937-9E5F-FED7754CC646}">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filterColumn colId="24" showButton="0"/>
    <filterColumn colId="26" showButton="0"/>
    <filterColumn colId="28" showButton="0"/>
    <filterColumn colId="30" showButton="0"/>
    <filterColumn colId="32" showButton="0"/>
    <filterColumn colId="34" showButton="0"/>
    <filterColumn colId="36" showButton="0"/>
    <filterColumn colId="38" showButton="0"/>
    <filterColumn colId="40" showButton="0"/>
    <filterColumn colId="42" showButton="0"/>
    <filterColumn colId="44" showButton="0"/>
    <filterColumn colId="46" showButton="0"/>
    <filterColumn colId="48" showButton="0"/>
    <filterColumn colId="50" showButton="0"/>
    <filterColumn colId="52" showButton="0"/>
    <filterColumn colId="54" showButton="0"/>
    <filterColumn colId="56" showButton="0"/>
    <filterColumn colId="58" showButton="0"/>
    <filterColumn colId="60" showButton="0"/>
  </autoFilter>
  <mergeCells count="1138">
    <mergeCell ref="AL41:AM41"/>
    <mergeCell ref="AN41:AO41"/>
    <mergeCell ref="AP41:AQ41"/>
    <mergeCell ref="AR41:AS41"/>
    <mergeCell ref="AT41:AU41"/>
    <mergeCell ref="AV41:AW41"/>
    <mergeCell ref="AX41:AY41"/>
    <mergeCell ref="AZ41:BA41"/>
    <mergeCell ref="BB41:BC41"/>
    <mergeCell ref="BD41:BE41"/>
    <mergeCell ref="BF41:BG41"/>
    <mergeCell ref="BH41:BI41"/>
    <mergeCell ref="BJ41:BK41"/>
    <mergeCell ref="BL41:BM41"/>
    <mergeCell ref="BL42:BM42"/>
    <mergeCell ref="BL43:BM43"/>
    <mergeCell ref="D41:E41"/>
    <mergeCell ref="F41:G41"/>
    <mergeCell ref="H41:I41"/>
    <mergeCell ref="J41:K41"/>
    <mergeCell ref="L41:M41"/>
    <mergeCell ref="N41:O41"/>
    <mergeCell ref="P41:Q41"/>
    <mergeCell ref="R41:S41"/>
    <mergeCell ref="T41:U41"/>
    <mergeCell ref="V41:W41"/>
    <mergeCell ref="X41:Y41"/>
    <mergeCell ref="Z41:AA41"/>
    <mergeCell ref="AB41:AC41"/>
    <mergeCell ref="AD41:AE41"/>
    <mergeCell ref="AF41:AG41"/>
    <mergeCell ref="AH41:AI41"/>
    <mergeCell ref="AJ41:AK41"/>
    <mergeCell ref="BJ129:BK129"/>
    <mergeCell ref="AV129:AW129"/>
    <mergeCell ref="AX129:AY129"/>
    <mergeCell ref="AZ129:BA129"/>
    <mergeCell ref="BB129:BC129"/>
    <mergeCell ref="BD129:BE129"/>
    <mergeCell ref="BF129:BG129"/>
    <mergeCell ref="AJ129:AK129"/>
    <mergeCell ref="AL129:AM129"/>
    <mergeCell ref="AN129:AO129"/>
    <mergeCell ref="AP129:AQ129"/>
    <mergeCell ref="AR129:AS129"/>
    <mergeCell ref="AT129:AU129"/>
    <mergeCell ref="X129:Y129"/>
    <mergeCell ref="Z129:AA129"/>
    <mergeCell ref="AB129:AC129"/>
    <mergeCell ref="AD129:AE129"/>
    <mergeCell ref="AF129:AG129"/>
    <mergeCell ref="AH129:AI129"/>
    <mergeCell ref="AD128:AE128"/>
    <mergeCell ref="X95:Y95"/>
    <mergeCell ref="BD94:BE94"/>
    <mergeCell ref="BF94:BG94"/>
    <mergeCell ref="BH94:BI94"/>
    <mergeCell ref="BJ94:BK94"/>
    <mergeCell ref="BJ95:BK95"/>
    <mergeCell ref="X79:Y79"/>
    <mergeCell ref="BD78:BE78"/>
    <mergeCell ref="BF78:BG78"/>
    <mergeCell ref="BH78:BI78"/>
    <mergeCell ref="BJ78:BK78"/>
    <mergeCell ref="L129:M129"/>
    <mergeCell ref="N129:O129"/>
    <mergeCell ref="P129:Q129"/>
    <mergeCell ref="R129:S129"/>
    <mergeCell ref="T129:U129"/>
    <mergeCell ref="V129:W129"/>
    <mergeCell ref="BD128:BE128"/>
    <mergeCell ref="BF128:BG128"/>
    <mergeCell ref="BH128:BI128"/>
    <mergeCell ref="BJ128:BK128"/>
    <mergeCell ref="D129:E129"/>
    <mergeCell ref="F129:G129"/>
    <mergeCell ref="H129:I129"/>
    <mergeCell ref="J129:K129"/>
    <mergeCell ref="AR128:AS128"/>
    <mergeCell ref="AT128:AU128"/>
    <mergeCell ref="AV128:AW128"/>
    <mergeCell ref="AX128:AY128"/>
    <mergeCell ref="AZ128:BA128"/>
    <mergeCell ref="BB128:BC128"/>
    <mergeCell ref="AF128:AG128"/>
    <mergeCell ref="AH128:AI128"/>
    <mergeCell ref="AJ128:AK128"/>
    <mergeCell ref="AL128:AM128"/>
    <mergeCell ref="AN128:AO128"/>
    <mergeCell ref="AP128:AQ128"/>
    <mergeCell ref="T128:U128"/>
    <mergeCell ref="V128:W128"/>
    <mergeCell ref="X128:Y128"/>
    <mergeCell ref="Z128:AA128"/>
    <mergeCell ref="BH129:BI129"/>
    <mergeCell ref="AB128:AC128"/>
    <mergeCell ref="D128:E128"/>
    <mergeCell ref="F128:G128"/>
    <mergeCell ref="H128:I128"/>
    <mergeCell ref="J128:K128"/>
    <mergeCell ref="L128:M128"/>
    <mergeCell ref="N128:O128"/>
    <mergeCell ref="P128:Q128"/>
    <mergeCell ref="R128:S128"/>
    <mergeCell ref="AZ127:BA127"/>
    <mergeCell ref="BB127:BC127"/>
    <mergeCell ref="BD127:BE127"/>
    <mergeCell ref="BF127:BG127"/>
    <mergeCell ref="BH127:BI127"/>
    <mergeCell ref="BJ127:BK127"/>
    <mergeCell ref="AN127:AO127"/>
    <mergeCell ref="AP127:AQ127"/>
    <mergeCell ref="AR127:AS127"/>
    <mergeCell ref="AT127:AU127"/>
    <mergeCell ref="AV127:AW127"/>
    <mergeCell ref="AX127:AY127"/>
    <mergeCell ref="AB127:AC127"/>
    <mergeCell ref="AD127:AE127"/>
    <mergeCell ref="AF127:AG127"/>
    <mergeCell ref="AH127:AI127"/>
    <mergeCell ref="AJ127:AK127"/>
    <mergeCell ref="AL127:AM127"/>
    <mergeCell ref="P127:Q127"/>
    <mergeCell ref="R127:S127"/>
    <mergeCell ref="V127:W127"/>
    <mergeCell ref="Z127:AA127"/>
    <mergeCell ref="D127:E127"/>
    <mergeCell ref="F127:G127"/>
    <mergeCell ref="H127:I127"/>
    <mergeCell ref="J127:K127"/>
    <mergeCell ref="L127:M127"/>
    <mergeCell ref="N127:O127"/>
    <mergeCell ref="BB126:BC126"/>
    <mergeCell ref="BD126:BE126"/>
    <mergeCell ref="BF126:BG126"/>
    <mergeCell ref="BH126:BI126"/>
    <mergeCell ref="BJ126:BK126"/>
    <mergeCell ref="AP126:AQ126"/>
    <mergeCell ref="AR126:AS126"/>
    <mergeCell ref="AT126:AU126"/>
    <mergeCell ref="AV126:AW126"/>
    <mergeCell ref="AX126:AY126"/>
    <mergeCell ref="AZ126:BA126"/>
    <mergeCell ref="AD126:AE126"/>
    <mergeCell ref="AF126:AG126"/>
    <mergeCell ref="AH126:AI126"/>
    <mergeCell ref="AJ126:AK126"/>
    <mergeCell ref="AL126:AM126"/>
    <mergeCell ref="AN126:AO126"/>
    <mergeCell ref="R126:S126"/>
    <mergeCell ref="T126:U126"/>
    <mergeCell ref="V126:W126"/>
    <mergeCell ref="X126:Y126"/>
    <mergeCell ref="Z126:AA126"/>
    <mergeCell ref="AB126:AC126"/>
    <mergeCell ref="B96:B127"/>
    <mergeCell ref="D126:E126"/>
    <mergeCell ref="F126:G126"/>
    <mergeCell ref="H126:I126"/>
    <mergeCell ref="J126:K126"/>
    <mergeCell ref="L126:M126"/>
    <mergeCell ref="N126:O126"/>
    <mergeCell ref="P126:Q126"/>
    <mergeCell ref="AX95:AY95"/>
    <mergeCell ref="AZ95:BA95"/>
    <mergeCell ref="BB95:BC95"/>
    <mergeCell ref="BD95:BE95"/>
    <mergeCell ref="BF95:BG95"/>
    <mergeCell ref="BH95:BI95"/>
    <mergeCell ref="AL95:AM95"/>
    <mergeCell ref="AN95:AO95"/>
    <mergeCell ref="AP95:AQ95"/>
    <mergeCell ref="AR95:AS95"/>
    <mergeCell ref="AT95:AU95"/>
    <mergeCell ref="AV95:AW95"/>
    <mergeCell ref="Z95:AA95"/>
    <mergeCell ref="AB95:AC95"/>
    <mergeCell ref="AD95:AE95"/>
    <mergeCell ref="AF95:AG95"/>
    <mergeCell ref="AH95:AI95"/>
    <mergeCell ref="AJ95:AK95"/>
    <mergeCell ref="N95:O95"/>
    <mergeCell ref="P95:Q95"/>
    <mergeCell ref="T127:U127"/>
    <mergeCell ref="T95:U95"/>
    <mergeCell ref="V95:W95"/>
    <mergeCell ref="X127:Y127"/>
    <mergeCell ref="D95:E95"/>
    <mergeCell ref="F95:G95"/>
    <mergeCell ref="H95:I95"/>
    <mergeCell ref="J95:K95"/>
    <mergeCell ref="L95:M95"/>
    <mergeCell ref="AR94:AS94"/>
    <mergeCell ref="AT94:AU94"/>
    <mergeCell ref="AV94:AW94"/>
    <mergeCell ref="AX94:AY94"/>
    <mergeCell ref="AZ94:BA94"/>
    <mergeCell ref="BB94:BC94"/>
    <mergeCell ref="AF94:AG94"/>
    <mergeCell ref="AH94:AI94"/>
    <mergeCell ref="AJ94:AK94"/>
    <mergeCell ref="AL94:AM94"/>
    <mergeCell ref="AN94:AO94"/>
    <mergeCell ref="AP94:AQ94"/>
    <mergeCell ref="T94:U94"/>
    <mergeCell ref="V94:W94"/>
    <mergeCell ref="X94:Y94"/>
    <mergeCell ref="Z94:AA94"/>
    <mergeCell ref="AB94:AC94"/>
    <mergeCell ref="AD94:AE94"/>
    <mergeCell ref="B92:B95"/>
    <mergeCell ref="D94:E94"/>
    <mergeCell ref="F94:G94"/>
    <mergeCell ref="H94:I94"/>
    <mergeCell ref="J94:K94"/>
    <mergeCell ref="L94:M94"/>
    <mergeCell ref="N94:O94"/>
    <mergeCell ref="P94:Q94"/>
    <mergeCell ref="R94:S94"/>
    <mergeCell ref="AZ91:BA91"/>
    <mergeCell ref="BB91:BC91"/>
    <mergeCell ref="BD91:BE91"/>
    <mergeCell ref="BF91:BG91"/>
    <mergeCell ref="BH91:BI91"/>
    <mergeCell ref="BJ91:BK91"/>
    <mergeCell ref="AN91:AO91"/>
    <mergeCell ref="AP91:AQ91"/>
    <mergeCell ref="AR91:AS91"/>
    <mergeCell ref="AT91:AU91"/>
    <mergeCell ref="AV91:AW91"/>
    <mergeCell ref="AX91:AY91"/>
    <mergeCell ref="AB91:AC91"/>
    <mergeCell ref="AD91:AE91"/>
    <mergeCell ref="AF91:AG91"/>
    <mergeCell ref="AH91:AI91"/>
    <mergeCell ref="AJ91:AK91"/>
    <mergeCell ref="AL91:AM91"/>
    <mergeCell ref="P91:Q91"/>
    <mergeCell ref="R91:S91"/>
    <mergeCell ref="T91:U91"/>
    <mergeCell ref="V91:W91"/>
    <mergeCell ref="R95:S95"/>
    <mergeCell ref="D91:E91"/>
    <mergeCell ref="F91:G91"/>
    <mergeCell ref="H91:I91"/>
    <mergeCell ref="J91:K91"/>
    <mergeCell ref="L91:M91"/>
    <mergeCell ref="N91:O91"/>
    <mergeCell ref="BB90:BC90"/>
    <mergeCell ref="BD90:BE90"/>
    <mergeCell ref="BF90:BG90"/>
    <mergeCell ref="BH90:BI90"/>
    <mergeCell ref="BJ90:BK90"/>
    <mergeCell ref="AP90:AQ90"/>
    <mergeCell ref="AR90:AS90"/>
    <mergeCell ref="AT90:AU90"/>
    <mergeCell ref="AV90:AW90"/>
    <mergeCell ref="AX90:AY90"/>
    <mergeCell ref="AZ90:BA90"/>
    <mergeCell ref="AD90:AE90"/>
    <mergeCell ref="AF90:AG90"/>
    <mergeCell ref="AH90:AI90"/>
    <mergeCell ref="AJ90:AK90"/>
    <mergeCell ref="AL90:AM90"/>
    <mergeCell ref="AN90:AO90"/>
    <mergeCell ref="R90:S90"/>
    <mergeCell ref="T90:U90"/>
    <mergeCell ref="V90:W90"/>
    <mergeCell ref="X90:Y90"/>
    <mergeCell ref="Z90:AA90"/>
    <mergeCell ref="AB90:AC90"/>
    <mergeCell ref="B80:B91"/>
    <mergeCell ref="D90:E90"/>
    <mergeCell ref="F90:G90"/>
    <mergeCell ref="H90:I90"/>
    <mergeCell ref="J90:K90"/>
    <mergeCell ref="L90:M90"/>
    <mergeCell ref="N90:O90"/>
    <mergeCell ref="P90:Q90"/>
    <mergeCell ref="AX79:AY79"/>
    <mergeCell ref="AZ79:BA79"/>
    <mergeCell ref="BB79:BC79"/>
    <mergeCell ref="BD79:BE79"/>
    <mergeCell ref="BF79:BG79"/>
    <mergeCell ref="BH79:BI79"/>
    <mergeCell ref="AL79:AM79"/>
    <mergeCell ref="AN79:AO79"/>
    <mergeCell ref="AP79:AQ79"/>
    <mergeCell ref="AR79:AS79"/>
    <mergeCell ref="AT79:AU79"/>
    <mergeCell ref="AV79:AW79"/>
    <mergeCell ref="Z79:AA79"/>
    <mergeCell ref="AB79:AC79"/>
    <mergeCell ref="AD79:AE79"/>
    <mergeCell ref="AF79:AG79"/>
    <mergeCell ref="AH79:AI79"/>
    <mergeCell ref="AJ79:AK79"/>
    <mergeCell ref="N79:O79"/>
    <mergeCell ref="P79:Q79"/>
    <mergeCell ref="R79:S79"/>
    <mergeCell ref="T79:U79"/>
    <mergeCell ref="X91:Y91"/>
    <mergeCell ref="Z91:AA91"/>
    <mergeCell ref="D79:E79"/>
    <mergeCell ref="F79:G79"/>
    <mergeCell ref="H79:I79"/>
    <mergeCell ref="J79:K79"/>
    <mergeCell ref="L79:M79"/>
    <mergeCell ref="AR78:AS78"/>
    <mergeCell ref="AT78:AU78"/>
    <mergeCell ref="AV78:AW78"/>
    <mergeCell ref="AX78:AY78"/>
    <mergeCell ref="AZ78:BA78"/>
    <mergeCell ref="BB78:BC78"/>
    <mergeCell ref="AF78:AG78"/>
    <mergeCell ref="AH78:AI78"/>
    <mergeCell ref="AJ78:AK78"/>
    <mergeCell ref="AL78:AM78"/>
    <mergeCell ref="AN78:AO78"/>
    <mergeCell ref="AP78:AQ78"/>
    <mergeCell ref="T78:U78"/>
    <mergeCell ref="V78:W78"/>
    <mergeCell ref="X78:Y78"/>
    <mergeCell ref="Z78:AA78"/>
    <mergeCell ref="AB78:AC78"/>
    <mergeCell ref="AD78:AE78"/>
    <mergeCell ref="V79:W79"/>
    <mergeCell ref="BJ79:BK79"/>
    <mergeCell ref="B68:B79"/>
    <mergeCell ref="D78:E78"/>
    <mergeCell ref="F78:G78"/>
    <mergeCell ref="H78:I78"/>
    <mergeCell ref="J78:K78"/>
    <mergeCell ref="L78:M78"/>
    <mergeCell ref="N78:O78"/>
    <mergeCell ref="P78:Q78"/>
    <mergeCell ref="R78:S78"/>
    <mergeCell ref="AZ67:BA67"/>
    <mergeCell ref="BB67:BC67"/>
    <mergeCell ref="BD67:BE67"/>
    <mergeCell ref="BF67:BG67"/>
    <mergeCell ref="BH67:BI67"/>
    <mergeCell ref="BJ67:BK67"/>
    <mergeCell ref="AN67:AO67"/>
    <mergeCell ref="AP67:AQ67"/>
    <mergeCell ref="AR67:AS67"/>
    <mergeCell ref="AT67:AU67"/>
    <mergeCell ref="AV67:AW67"/>
    <mergeCell ref="AX67:AY67"/>
    <mergeCell ref="AB67:AC67"/>
    <mergeCell ref="AD67:AE67"/>
    <mergeCell ref="AF67:AG67"/>
    <mergeCell ref="AH67:AI67"/>
    <mergeCell ref="AJ67:AK67"/>
    <mergeCell ref="AL67:AM67"/>
    <mergeCell ref="P67:Q67"/>
    <mergeCell ref="R67:S67"/>
    <mergeCell ref="T67:U67"/>
    <mergeCell ref="V67:W67"/>
    <mergeCell ref="D67:E67"/>
    <mergeCell ref="F67:G67"/>
    <mergeCell ref="H67:I67"/>
    <mergeCell ref="J67:K67"/>
    <mergeCell ref="L67:M67"/>
    <mergeCell ref="N67:O67"/>
    <mergeCell ref="BB66:BC66"/>
    <mergeCell ref="BD66:BE66"/>
    <mergeCell ref="BF66:BG66"/>
    <mergeCell ref="BH66:BI66"/>
    <mergeCell ref="BJ66:BK66"/>
    <mergeCell ref="AP66:AQ66"/>
    <mergeCell ref="AR66:AS66"/>
    <mergeCell ref="AT66:AU66"/>
    <mergeCell ref="AV66:AW66"/>
    <mergeCell ref="AX66:AY66"/>
    <mergeCell ref="AZ66:BA66"/>
    <mergeCell ref="AD66:AE66"/>
    <mergeCell ref="AF66:AG66"/>
    <mergeCell ref="AH66:AI66"/>
    <mergeCell ref="AJ66:AK66"/>
    <mergeCell ref="AL66:AM66"/>
    <mergeCell ref="AN66:AO66"/>
    <mergeCell ref="R66:S66"/>
    <mergeCell ref="T66:U66"/>
    <mergeCell ref="V66:W66"/>
    <mergeCell ref="X66:Y66"/>
    <mergeCell ref="Z66:AA66"/>
    <mergeCell ref="AB66:AC66"/>
    <mergeCell ref="B56:B67"/>
    <mergeCell ref="D66:E66"/>
    <mergeCell ref="F66:G66"/>
    <mergeCell ref="H66:I66"/>
    <mergeCell ref="J66:K66"/>
    <mergeCell ref="L66:M66"/>
    <mergeCell ref="N66:O66"/>
    <mergeCell ref="P66:Q66"/>
    <mergeCell ref="AX55:AY55"/>
    <mergeCell ref="AZ55:BA55"/>
    <mergeCell ref="BB55:BC55"/>
    <mergeCell ref="BD55:BE55"/>
    <mergeCell ref="BF55:BG55"/>
    <mergeCell ref="BH55:BI55"/>
    <mergeCell ref="AL55:AM55"/>
    <mergeCell ref="AN55:AO55"/>
    <mergeCell ref="AP55:AQ55"/>
    <mergeCell ref="AR55:AS55"/>
    <mergeCell ref="AT55:AU55"/>
    <mergeCell ref="AV55:AW55"/>
    <mergeCell ref="Z55:AA55"/>
    <mergeCell ref="AB55:AC55"/>
    <mergeCell ref="AD55:AE55"/>
    <mergeCell ref="AF55:AG55"/>
    <mergeCell ref="AH55:AI55"/>
    <mergeCell ref="AJ55:AK55"/>
    <mergeCell ref="N55:O55"/>
    <mergeCell ref="P55:Q55"/>
    <mergeCell ref="R55:S55"/>
    <mergeCell ref="T55:U55"/>
    <mergeCell ref="X67:Y67"/>
    <mergeCell ref="Z67:AA67"/>
    <mergeCell ref="X55:Y55"/>
    <mergeCell ref="BD54:BE54"/>
    <mergeCell ref="BF54:BG54"/>
    <mergeCell ref="BH54:BI54"/>
    <mergeCell ref="BJ54:BK54"/>
    <mergeCell ref="D55:E55"/>
    <mergeCell ref="F55:G55"/>
    <mergeCell ref="H55:I55"/>
    <mergeCell ref="J55:K55"/>
    <mergeCell ref="L55:M55"/>
    <mergeCell ref="AR54:AS54"/>
    <mergeCell ref="AT54:AU54"/>
    <mergeCell ref="AV54:AW54"/>
    <mergeCell ref="AX54:AY54"/>
    <mergeCell ref="AZ54:BA54"/>
    <mergeCell ref="BB54:BC54"/>
    <mergeCell ref="AF54:AG54"/>
    <mergeCell ref="AH54:AI54"/>
    <mergeCell ref="AJ54:AK54"/>
    <mergeCell ref="AL54:AM54"/>
    <mergeCell ref="AN54:AO54"/>
    <mergeCell ref="AP54:AQ54"/>
    <mergeCell ref="T54:U54"/>
    <mergeCell ref="V54:W54"/>
    <mergeCell ref="X54:Y54"/>
    <mergeCell ref="Z54:AA54"/>
    <mergeCell ref="AB54:AC54"/>
    <mergeCell ref="AD54:AE54"/>
    <mergeCell ref="BJ55:BK55"/>
    <mergeCell ref="B44:B55"/>
    <mergeCell ref="D54:E54"/>
    <mergeCell ref="F54:G54"/>
    <mergeCell ref="H54:I54"/>
    <mergeCell ref="J54:K54"/>
    <mergeCell ref="L54:M54"/>
    <mergeCell ref="N54:O54"/>
    <mergeCell ref="P54:Q54"/>
    <mergeCell ref="R54:S54"/>
    <mergeCell ref="AZ43:BA43"/>
    <mergeCell ref="BB43:BC43"/>
    <mergeCell ref="BD43:BE43"/>
    <mergeCell ref="BF43:BG43"/>
    <mergeCell ref="BH43:BI43"/>
    <mergeCell ref="BJ43:BK43"/>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T43:U43"/>
    <mergeCell ref="V43:W43"/>
    <mergeCell ref="V55:W55"/>
    <mergeCell ref="X43:Y43"/>
    <mergeCell ref="Z43:AA43"/>
    <mergeCell ref="D43:E43"/>
    <mergeCell ref="F43:G43"/>
    <mergeCell ref="H43:I43"/>
    <mergeCell ref="J43:K43"/>
    <mergeCell ref="L43:M43"/>
    <mergeCell ref="N43:O43"/>
    <mergeCell ref="BB42:BC42"/>
    <mergeCell ref="BD42:BE42"/>
    <mergeCell ref="BF42:BG42"/>
    <mergeCell ref="BH42:BI42"/>
    <mergeCell ref="BJ42:BK42"/>
    <mergeCell ref="AP42:AQ42"/>
    <mergeCell ref="AR42:AS42"/>
    <mergeCell ref="AT42:AU42"/>
    <mergeCell ref="AV42:AW42"/>
    <mergeCell ref="AX42:AY42"/>
    <mergeCell ref="AZ42:BA42"/>
    <mergeCell ref="AD42:AE42"/>
    <mergeCell ref="AF42:AG42"/>
    <mergeCell ref="AH42:AI42"/>
    <mergeCell ref="AJ42:AK42"/>
    <mergeCell ref="AL42:AM42"/>
    <mergeCell ref="AN42:AO42"/>
    <mergeCell ref="R42:S42"/>
    <mergeCell ref="T42:U42"/>
    <mergeCell ref="V42:W42"/>
    <mergeCell ref="X42:Y42"/>
    <mergeCell ref="Z42:AA42"/>
    <mergeCell ref="AB42:AC42"/>
    <mergeCell ref="B37:B40"/>
    <mergeCell ref="D42:E42"/>
    <mergeCell ref="F42:G42"/>
    <mergeCell ref="H42:I42"/>
    <mergeCell ref="J42:K42"/>
    <mergeCell ref="L42:M42"/>
    <mergeCell ref="N42:O42"/>
    <mergeCell ref="P42:Q42"/>
    <mergeCell ref="AX35:AY35"/>
    <mergeCell ref="AZ35:BA35"/>
    <mergeCell ref="BB35:BC35"/>
    <mergeCell ref="BD35:BE35"/>
    <mergeCell ref="BF35:BG35"/>
    <mergeCell ref="BH35:BI35"/>
    <mergeCell ref="AL35:AM35"/>
    <mergeCell ref="AN35:AO35"/>
    <mergeCell ref="AP35:AQ35"/>
    <mergeCell ref="AR35:AS35"/>
    <mergeCell ref="AT35:AU35"/>
    <mergeCell ref="AV35:AW35"/>
    <mergeCell ref="Z35:AA35"/>
    <mergeCell ref="AB35:AC35"/>
    <mergeCell ref="AD35:AE35"/>
    <mergeCell ref="AF35:AG35"/>
    <mergeCell ref="AH35:AI35"/>
    <mergeCell ref="AJ35:AK35"/>
    <mergeCell ref="N35:O35"/>
    <mergeCell ref="P35:Q35"/>
    <mergeCell ref="R35:S35"/>
    <mergeCell ref="T35:U35"/>
    <mergeCell ref="V35:W35"/>
    <mergeCell ref="X35:Y35"/>
    <mergeCell ref="BJ34:BK34"/>
    <mergeCell ref="D35:E35"/>
    <mergeCell ref="F35:G35"/>
    <mergeCell ref="H35:I35"/>
    <mergeCell ref="J35:K35"/>
    <mergeCell ref="L35:M35"/>
    <mergeCell ref="AR34:AS34"/>
    <mergeCell ref="AT34:AU34"/>
    <mergeCell ref="AV34:AW34"/>
    <mergeCell ref="AX34:AY34"/>
    <mergeCell ref="AZ34:BA34"/>
    <mergeCell ref="BB34:BC34"/>
    <mergeCell ref="AF34:AG34"/>
    <mergeCell ref="AH34:AI34"/>
    <mergeCell ref="AJ34:AK34"/>
    <mergeCell ref="AL34:AM34"/>
    <mergeCell ref="AN34:AO34"/>
    <mergeCell ref="AP34:AQ34"/>
    <mergeCell ref="T34:U34"/>
    <mergeCell ref="V34:W34"/>
    <mergeCell ref="X34:Y34"/>
    <mergeCell ref="Z34:AA34"/>
    <mergeCell ref="AB34:AC34"/>
    <mergeCell ref="AD34:AE34"/>
    <mergeCell ref="BJ35:BK35"/>
    <mergeCell ref="D34:E34"/>
    <mergeCell ref="F34:G34"/>
    <mergeCell ref="H34:I34"/>
    <mergeCell ref="J34:K34"/>
    <mergeCell ref="L34:M34"/>
    <mergeCell ref="N34:O34"/>
    <mergeCell ref="P34:Q34"/>
    <mergeCell ref="R34:S34"/>
    <mergeCell ref="AX33:AY33"/>
    <mergeCell ref="AZ33:BA33"/>
    <mergeCell ref="BB33:BC33"/>
    <mergeCell ref="BD33:BE33"/>
    <mergeCell ref="BF33:BG33"/>
    <mergeCell ref="BH33:BI33"/>
    <mergeCell ref="AL33:AM33"/>
    <mergeCell ref="AN33:AO33"/>
    <mergeCell ref="AP33:AQ33"/>
    <mergeCell ref="AR33:AS33"/>
    <mergeCell ref="AT33:AU33"/>
    <mergeCell ref="AV33:AW33"/>
    <mergeCell ref="Z33:AA33"/>
    <mergeCell ref="AB33:AC33"/>
    <mergeCell ref="AD33:AE33"/>
    <mergeCell ref="AF33:AG33"/>
    <mergeCell ref="AH33:AI33"/>
    <mergeCell ref="AJ33:AK33"/>
    <mergeCell ref="N33:O33"/>
    <mergeCell ref="P33:Q33"/>
    <mergeCell ref="R33:S33"/>
    <mergeCell ref="T33:U33"/>
    <mergeCell ref="V33:W33"/>
    <mergeCell ref="X33:Y33"/>
    <mergeCell ref="BD34:BE34"/>
    <mergeCell ref="BF34:BG34"/>
    <mergeCell ref="BH34:BI34"/>
    <mergeCell ref="BJ32:BK32"/>
    <mergeCell ref="D33:E33"/>
    <mergeCell ref="F33:G33"/>
    <mergeCell ref="H33:I33"/>
    <mergeCell ref="J33:K33"/>
    <mergeCell ref="L33:M33"/>
    <mergeCell ref="AR32:AS32"/>
    <mergeCell ref="AT32:AU32"/>
    <mergeCell ref="AV32:AW32"/>
    <mergeCell ref="AX32:AY32"/>
    <mergeCell ref="AZ32:BA32"/>
    <mergeCell ref="BB32:BC32"/>
    <mergeCell ref="AF32:AG32"/>
    <mergeCell ref="AH32:AI32"/>
    <mergeCell ref="AJ32:AK32"/>
    <mergeCell ref="AL32:AM32"/>
    <mergeCell ref="AN32:AO32"/>
    <mergeCell ref="AP32:AQ32"/>
    <mergeCell ref="T32:U32"/>
    <mergeCell ref="V32:W32"/>
    <mergeCell ref="X32:Y32"/>
    <mergeCell ref="Z32:AA32"/>
    <mergeCell ref="AB32:AC32"/>
    <mergeCell ref="AD32:AE32"/>
    <mergeCell ref="BJ33:BK33"/>
    <mergeCell ref="D32:E32"/>
    <mergeCell ref="F32:G32"/>
    <mergeCell ref="H32:I32"/>
    <mergeCell ref="J32:K32"/>
    <mergeCell ref="L32:M32"/>
    <mergeCell ref="N32:O32"/>
    <mergeCell ref="P32:Q32"/>
    <mergeCell ref="R32:S32"/>
    <mergeCell ref="AX31:AY31"/>
    <mergeCell ref="AZ31:BA31"/>
    <mergeCell ref="BB31:BC31"/>
    <mergeCell ref="BD31:BE31"/>
    <mergeCell ref="BF31:BG31"/>
    <mergeCell ref="BH31:BI31"/>
    <mergeCell ref="AL31:AM31"/>
    <mergeCell ref="AN31:AO31"/>
    <mergeCell ref="AP31:AQ31"/>
    <mergeCell ref="AR31:AS31"/>
    <mergeCell ref="AT31:AU31"/>
    <mergeCell ref="AV31:AW31"/>
    <mergeCell ref="Z31:AA31"/>
    <mergeCell ref="AB31:AC31"/>
    <mergeCell ref="AD31:AE31"/>
    <mergeCell ref="AF31:AG31"/>
    <mergeCell ref="AH31:AI31"/>
    <mergeCell ref="AJ31:AK31"/>
    <mergeCell ref="N31:O31"/>
    <mergeCell ref="P31:Q31"/>
    <mergeCell ref="R31:S31"/>
    <mergeCell ref="T31:U31"/>
    <mergeCell ref="V31:W31"/>
    <mergeCell ref="X31:Y31"/>
    <mergeCell ref="BD32:BE32"/>
    <mergeCell ref="BF32:BG32"/>
    <mergeCell ref="BH32:BI32"/>
    <mergeCell ref="BJ30:BK30"/>
    <mergeCell ref="D31:E31"/>
    <mergeCell ref="F31:G31"/>
    <mergeCell ref="H31:I31"/>
    <mergeCell ref="J31:K31"/>
    <mergeCell ref="L31:M31"/>
    <mergeCell ref="AR30:AS30"/>
    <mergeCell ref="AT30:AU30"/>
    <mergeCell ref="AV30:AW30"/>
    <mergeCell ref="AX30:AY30"/>
    <mergeCell ref="AZ30:BA30"/>
    <mergeCell ref="BB30:BC30"/>
    <mergeCell ref="AF30:AG30"/>
    <mergeCell ref="AH30:AI30"/>
    <mergeCell ref="AJ30:AK30"/>
    <mergeCell ref="AL30:AM30"/>
    <mergeCell ref="AN30:AO30"/>
    <mergeCell ref="AP30:AQ30"/>
    <mergeCell ref="T30:U30"/>
    <mergeCell ref="V30:W30"/>
    <mergeCell ref="X30:Y30"/>
    <mergeCell ref="Z30:AA30"/>
    <mergeCell ref="AB30:AC30"/>
    <mergeCell ref="AD30:AE30"/>
    <mergeCell ref="BJ31:BK31"/>
    <mergeCell ref="D30:E30"/>
    <mergeCell ref="F30:G30"/>
    <mergeCell ref="H30:I30"/>
    <mergeCell ref="J30:K30"/>
    <mergeCell ref="L30:M30"/>
    <mergeCell ref="N30:O30"/>
    <mergeCell ref="P30:Q30"/>
    <mergeCell ref="R30:S30"/>
    <mergeCell ref="AX29:AY29"/>
    <mergeCell ref="AZ29:BA29"/>
    <mergeCell ref="BB29:BC29"/>
    <mergeCell ref="BD29:BE29"/>
    <mergeCell ref="BF29:BG29"/>
    <mergeCell ref="BH29:BI29"/>
    <mergeCell ref="AL29:AM29"/>
    <mergeCell ref="AN29:AO29"/>
    <mergeCell ref="AP29:AQ29"/>
    <mergeCell ref="AR29:AS29"/>
    <mergeCell ref="AT29:AU29"/>
    <mergeCell ref="AV29:AW29"/>
    <mergeCell ref="Z29:AA29"/>
    <mergeCell ref="AB29:AC29"/>
    <mergeCell ref="AD29:AE29"/>
    <mergeCell ref="AF29:AG29"/>
    <mergeCell ref="AH29:AI29"/>
    <mergeCell ref="AJ29:AK29"/>
    <mergeCell ref="N29:O29"/>
    <mergeCell ref="P29:Q29"/>
    <mergeCell ref="R29:S29"/>
    <mergeCell ref="T29:U29"/>
    <mergeCell ref="V29:W29"/>
    <mergeCell ref="X29:Y29"/>
    <mergeCell ref="BD30:BE30"/>
    <mergeCell ref="BF30:BG30"/>
    <mergeCell ref="BH30:BI30"/>
    <mergeCell ref="BJ28:BK28"/>
    <mergeCell ref="D29:E29"/>
    <mergeCell ref="F29:G29"/>
    <mergeCell ref="H29:I29"/>
    <mergeCell ref="J29:K29"/>
    <mergeCell ref="L29:M29"/>
    <mergeCell ref="AR28:AS28"/>
    <mergeCell ref="AT28:AU28"/>
    <mergeCell ref="AV28:AW28"/>
    <mergeCell ref="AX28:AY28"/>
    <mergeCell ref="AZ28:BA28"/>
    <mergeCell ref="BB28:BC28"/>
    <mergeCell ref="AF28:AG28"/>
    <mergeCell ref="AH28:AI28"/>
    <mergeCell ref="AJ28:AK28"/>
    <mergeCell ref="AL28:AM28"/>
    <mergeCell ref="AN28:AO28"/>
    <mergeCell ref="AP28:AQ28"/>
    <mergeCell ref="T28:U28"/>
    <mergeCell ref="V28:W28"/>
    <mergeCell ref="X28:Y28"/>
    <mergeCell ref="Z28:AA28"/>
    <mergeCell ref="AB28:AC28"/>
    <mergeCell ref="AD28:AE28"/>
    <mergeCell ref="BJ29:BK29"/>
    <mergeCell ref="D28:E28"/>
    <mergeCell ref="F28:G28"/>
    <mergeCell ref="H28:I28"/>
    <mergeCell ref="J28:K28"/>
    <mergeCell ref="L28:M28"/>
    <mergeCell ref="N28:O28"/>
    <mergeCell ref="AP26:AQ26"/>
    <mergeCell ref="T26:U26"/>
    <mergeCell ref="V26:W26"/>
    <mergeCell ref="X26:Y26"/>
    <mergeCell ref="Z26:AA26"/>
    <mergeCell ref="AB26:AC26"/>
    <mergeCell ref="P28:Q28"/>
    <mergeCell ref="R28:S28"/>
    <mergeCell ref="AX27:AY27"/>
    <mergeCell ref="AZ27:BA27"/>
    <mergeCell ref="BB27:BC27"/>
    <mergeCell ref="BD27:BE27"/>
    <mergeCell ref="BF27:BG27"/>
    <mergeCell ref="BH27:BI27"/>
    <mergeCell ref="AL27:AM27"/>
    <mergeCell ref="AN27:AO27"/>
    <mergeCell ref="AP27:AQ27"/>
    <mergeCell ref="AR27:AS27"/>
    <mergeCell ref="AT27:AU27"/>
    <mergeCell ref="AV27:AW27"/>
    <mergeCell ref="Z27:AA27"/>
    <mergeCell ref="AB27:AC27"/>
    <mergeCell ref="AD27:AE27"/>
    <mergeCell ref="AF27:AG27"/>
    <mergeCell ref="AH27:AI27"/>
    <mergeCell ref="AJ27:AK27"/>
    <mergeCell ref="AH25:AI25"/>
    <mergeCell ref="AJ25:AK25"/>
    <mergeCell ref="N25:O25"/>
    <mergeCell ref="P25:Q25"/>
    <mergeCell ref="R25:S25"/>
    <mergeCell ref="T25:U25"/>
    <mergeCell ref="N27:O27"/>
    <mergeCell ref="P27:Q27"/>
    <mergeCell ref="R27:S27"/>
    <mergeCell ref="T27:U27"/>
    <mergeCell ref="V27:W27"/>
    <mergeCell ref="X27:Y27"/>
    <mergeCell ref="BD28:BE28"/>
    <mergeCell ref="BF28:BG28"/>
    <mergeCell ref="BH28:BI28"/>
    <mergeCell ref="BJ26:BK26"/>
    <mergeCell ref="D27:E27"/>
    <mergeCell ref="F27:G27"/>
    <mergeCell ref="H27:I27"/>
    <mergeCell ref="J27:K27"/>
    <mergeCell ref="L27:M27"/>
    <mergeCell ref="AR26:AS26"/>
    <mergeCell ref="AT26:AU26"/>
    <mergeCell ref="AV26:AW26"/>
    <mergeCell ref="AX26:AY26"/>
    <mergeCell ref="AZ26:BA26"/>
    <mergeCell ref="BB26:BC26"/>
    <mergeCell ref="AF26:AG26"/>
    <mergeCell ref="AH26:AI26"/>
    <mergeCell ref="AJ26:AK26"/>
    <mergeCell ref="AL26:AM26"/>
    <mergeCell ref="AN26:AO26"/>
    <mergeCell ref="Z24:AA24"/>
    <mergeCell ref="AB24:AC24"/>
    <mergeCell ref="AD24:AE24"/>
    <mergeCell ref="BJ25:BK25"/>
    <mergeCell ref="D24:E24"/>
    <mergeCell ref="F24:G24"/>
    <mergeCell ref="AD26:AE26"/>
    <mergeCell ref="BJ27:BK27"/>
    <mergeCell ref="D26:E26"/>
    <mergeCell ref="F26:G26"/>
    <mergeCell ref="H26:I26"/>
    <mergeCell ref="J26:K26"/>
    <mergeCell ref="L26:M26"/>
    <mergeCell ref="N26:O26"/>
    <mergeCell ref="P26:Q26"/>
    <mergeCell ref="R26:S26"/>
    <mergeCell ref="AX25:AY25"/>
    <mergeCell ref="AZ25:BA25"/>
    <mergeCell ref="BB25:BC25"/>
    <mergeCell ref="BD25:BE25"/>
    <mergeCell ref="BF25:BG25"/>
    <mergeCell ref="BH25:BI25"/>
    <mergeCell ref="AL25:AM25"/>
    <mergeCell ref="AN25:AO25"/>
    <mergeCell ref="AP25:AQ25"/>
    <mergeCell ref="AR25:AS25"/>
    <mergeCell ref="AT25:AU25"/>
    <mergeCell ref="AV25:AW25"/>
    <mergeCell ref="Z25:AA25"/>
    <mergeCell ref="AB25:AC25"/>
    <mergeCell ref="AD25:AE25"/>
    <mergeCell ref="AF25:AG25"/>
    <mergeCell ref="R23:S23"/>
    <mergeCell ref="T23:U23"/>
    <mergeCell ref="V23:W23"/>
    <mergeCell ref="X23:Y23"/>
    <mergeCell ref="BD24:BE24"/>
    <mergeCell ref="BF24:BG24"/>
    <mergeCell ref="V25:W25"/>
    <mergeCell ref="X25:Y25"/>
    <mergeCell ref="BD26:BE26"/>
    <mergeCell ref="BF26:BG26"/>
    <mergeCell ref="BH26:BI26"/>
    <mergeCell ref="BJ24:BK24"/>
    <mergeCell ref="D25:E25"/>
    <mergeCell ref="F25:G25"/>
    <mergeCell ref="H25:I25"/>
    <mergeCell ref="J25:K25"/>
    <mergeCell ref="L25:M25"/>
    <mergeCell ref="AR24:AS24"/>
    <mergeCell ref="AT24:AU24"/>
    <mergeCell ref="AV24:AW24"/>
    <mergeCell ref="AX24:AY24"/>
    <mergeCell ref="AZ24:BA24"/>
    <mergeCell ref="BB24:BC24"/>
    <mergeCell ref="AF24:AG24"/>
    <mergeCell ref="AH24:AI24"/>
    <mergeCell ref="AJ24:AK24"/>
    <mergeCell ref="AL24:AM24"/>
    <mergeCell ref="AN24:AO24"/>
    <mergeCell ref="AP24:AQ24"/>
    <mergeCell ref="T24:U24"/>
    <mergeCell ref="V24:W24"/>
    <mergeCell ref="X24:Y24"/>
    <mergeCell ref="BJ23:BK23"/>
    <mergeCell ref="D22:E22"/>
    <mergeCell ref="F22:G22"/>
    <mergeCell ref="H22:I22"/>
    <mergeCell ref="J22:K22"/>
    <mergeCell ref="L22:M22"/>
    <mergeCell ref="N22:O22"/>
    <mergeCell ref="H24:I24"/>
    <mergeCell ref="J24:K24"/>
    <mergeCell ref="L24:M24"/>
    <mergeCell ref="N24:O24"/>
    <mergeCell ref="P24:Q24"/>
    <mergeCell ref="R24:S24"/>
    <mergeCell ref="AX23:AY23"/>
    <mergeCell ref="AZ23:BA23"/>
    <mergeCell ref="BB23:BC23"/>
    <mergeCell ref="BD23:BE23"/>
    <mergeCell ref="BF23:BG23"/>
    <mergeCell ref="BH23:BI23"/>
    <mergeCell ref="AL23:AM23"/>
    <mergeCell ref="AN23:AO23"/>
    <mergeCell ref="AP23:AQ23"/>
    <mergeCell ref="AR23:AS23"/>
    <mergeCell ref="AT23:AU23"/>
    <mergeCell ref="AV23:AW23"/>
    <mergeCell ref="Z23:AA23"/>
    <mergeCell ref="AB23:AC23"/>
    <mergeCell ref="AD23:AE23"/>
    <mergeCell ref="AF23:AG23"/>
    <mergeCell ref="AH23:AI23"/>
    <mergeCell ref="AJ23:AK23"/>
    <mergeCell ref="N23:O23"/>
    <mergeCell ref="BF21:BG21"/>
    <mergeCell ref="BH21:BI21"/>
    <mergeCell ref="AL21:AM21"/>
    <mergeCell ref="AN21:AO21"/>
    <mergeCell ref="AP21:AQ21"/>
    <mergeCell ref="AR21:AS21"/>
    <mergeCell ref="AT21:AU21"/>
    <mergeCell ref="AV21:AW21"/>
    <mergeCell ref="Z21:AA21"/>
    <mergeCell ref="AB21:AC21"/>
    <mergeCell ref="AD21:AE21"/>
    <mergeCell ref="AF21:AG21"/>
    <mergeCell ref="AH21:AI21"/>
    <mergeCell ref="AJ21:AK21"/>
    <mergeCell ref="BH24:BI24"/>
    <mergeCell ref="BJ22:BK22"/>
    <mergeCell ref="D23:E23"/>
    <mergeCell ref="F23:G23"/>
    <mergeCell ref="H23:I23"/>
    <mergeCell ref="J23:K23"/>
    <mergeCell ref="L23:M23"/>
    <mergeCell ref="AR22:AS22"/>
    <mergeCell ref="AT22:AU22"/>
    <mergeCell ref="AV22:AW22"/>
    <mergeCell ref="AX22:AY22"/>
    <mergeCell ref="AZ22:BA22"/>
    <mergeCell ref="BB22:BC22"/>
    <mergeCell ref="AF22:AG22"/>
    <mergeCell ref="AH22:AI22"/>
    <mergeCell ref="AJ22:AK22"/>
    <mergeCell ref="AL22:AM22"/>
    <mergeCell ref="AN22:AO22"/>
    <mergeCell ref="BD22:BE22"/>
    <mergeCell ref="BF22:BG22"/>
    <mergeCell ref="BH22:BI22"/>
    <mergeCell ref="BJ20:BK20"/>
    <mergeCell ref="D21:E21"/>
    <mergeCell ref="F21:G21"/>
    <mergeCell ref="H21:I21"/>
    <mergeCell ref="J21:K21"/>
    <mergeCell ref="L21:M21"/>
    <mergeCell ref="AR20:AS20"/>
    <mergeCell ref="AT20:AU20"/>
    <mergeCell ref="AV20:AW20"/>
    <mergeCell ref="AX20:AY20"/>
    <mergeCell ref="AZ20:BA20"/>
    <mergeCell ref="BB20:BC20"/>
    <mergeCell ref="AF20:AG20"/>
    <mergeCell ref="AH20:AI20"/>
    <mergeCell ref="AJ20:AK20"/>
    <mergeCell ref="AL20:AM20"/>
    <mergeCell ref="AN20:AO20"/>
    <mergeCell ref="AP20:AQ20"/>
    <mergeCell ref="T20:U20"/>
    <mergeCell ref="V20:W20"/>
    <mergeCell ref="X20:Y20"/>
    <mergeCell ref="Z20:AA20"/>
    <mergeCell ref="AB20:AC20"/>
    <mergeCell ref="P22:Q22"/>
    <mergeCell ref="R22:S22"/>
    <mergeCell ref="AX21:AY21"/>
    <mergeCell ref="AZ21:BA21"/>
    <mergeCell ref="BB21:BC21"/>
    <mergeCell ref="BD21:BE21"/>
    <mergeCell ref="BJ21:BK21"/>
    <mergeCell ref="D20:E20"/>
    <mergeCell ref="F20:G20"/>
    <mergeCell ref="H20:I20"/>
    <mergeCell ref="J20:K20"/>
    <mergeCell ref="L20:M20"/>
    <mergeCell ref="N20:O20"/>
    <mergeCell ref="P20:Q20"/>
    <mergeCell ref="R20:S20"/>
    <mergeCell ref="AX19:AY19"/>
    <mergeCell ref="AZ19:BA19"/>
    <mergeCell ref="BB19:BC19"/>
    <mergeCell ref="BD19:BE19"/>
    <mergeCell ref="BF19:BG19"/>
    <mergeCell ref="BH19:BI19"/>
    <mergeCell ref="AL19:AM19"/>
    <mergeCell ref="AN19:AO19"/>
    <mergeCell ref="AP19:AQ19"/>
    <mergeCell ref="AR19:AS19"/>
    <mergeCell ref="AT19:AU19"/>
    <mergeCell ref="AV19:AW19"/>
    <mergeCell ref="Z19:AA19"/>
    <mergeCell ref="AB19:AC19"/>
    <mergeCell ref="AD19:AE19"/>
    <mergeCell ref="AF19:AG19"/>
    <mergeCell ref="AH19:AI19"/>
    <mergeCell ref="AJ19:AK19"/>
    <mergeCell ref="N19:O19"/>
    <mergeCell ref="P19:Q19"/>
    <mergeCell ref="R19:S19"/>
    <mergeCell ref="T19:U19"/>
    <mergeCell ref="N21:O21"/>
    <mergeCell ref="BD20:BE20"/>
    <mergeCell ref="BF20:BG20"/>
    <mergeCell ref="BH20:BI20"/>
    <mergeCell ref="BD18:BE18"/>
    <mergeCell ref="BF18:BG18"/>
    <mergeCell ref="BH18:BI18"/>
    <mergeCell ref="BJ18:BK18"/>
    <mergeCell ref="D19:E19"/>
    <mergeCell ref="F19:G19"/>
    <mergeCell ref="H19:I19"/>
    <mergeCell ref="J19:K19"/>
    <mergeCell ref="L19:M19"/>
    <mergeCell ref="AR18:AS18"/>
    <mergeCell ref="AT18:AU18"/>
    <mergeCell ref="AV18:AW18"/>
    <mergeCell ref="AX18:AY18"/>
    <mergeCell ref="AZ18:BA18"/>
    <mergeCell ref="BB18:BC18"/>
    <mergeCell ref="AF18:AG18"/>
    <mergeCell ref="AH18:AI18"/>
    <mergeCell ref="AJ18:AK18"/>
    <mergeCell ref="AL18:AM18"/>
    <mergeCell ref="AN18:AO18"/>
    <mergeCell ref="AP18:AQ18"/>
    <mergeCell ref="T18:U18"/>
    <mergeCell ref="V18:W18"/>
    <mergeCell ref="X18:Y18"/>
    <mergeCell ref="Z18:AA18"/>
    <mergeCell ref="AB18:AC18"/>
    <mergeCell ref="AD18:AE18"/>
    <mergeCell ref="BJ19:BK19"/>
    <mergeCell ref="AD20:AE20"/>
    <mergeCell ref="BD17:BE17"/>
    <mergeCell ref="BF17:BG17"/>
    <mergeCell ref="BH17:BI17"/>
    <mergeCell ref="BJ17:BK17"/>
    <mergeCell ref="AN17:AO17"/>
    <mergeCell ref="AP17:AQ17"/>
    <mergeCell ref="AR17:AS17"/>
    <mergeCell ref="AT17:AU17"/>
    <mergeCell ref="AV17:AW17"/>
    <mergeCell ref="AX17:AY17"/>
    <mergeCell ref="AB17:AC17"/>
    <mergeCell ref="AD17:AE17"/>
    <mergeCell ref="AF17:AG17"/>
    <mergeCell ref="AH17:AI17"/>
    <mergeCell ref="AJ17:AK17"/>
    <mergeCell ref="AL17:AM17"/>
    <mergeCell ref="P17:Q17"/>
    <mergeCell ref="R17:S17"/>
    <mergeCell ref="T17:U17"/>
    <mergeCell ref="V17:W17"/>
    <mergeCell ref="R16:S16"/>
    <mergeCell ref="T16:U16"/>
    <mergeCell ref="V16:W16"/>
    <mergeCell ref="X16:Y16"/>
    <mergeCell ref="Z16:AA16"/>
    <mergeCell ref="AB16:AC16"/>
    <mergeCell ref="B18:B35"/>
    <mergeCell ref="D18:E18"/>
    <mergeCell ref="F18:G18"/>
    <mergeCell ref="H18:I18"/>
    <mergeCell ref="J18:K18"/>
    <mergeCell ref="L18:M18"/>
    <mergeCell ref="N18:O18"/>
    <mergeCell ref="P18:Q18"/>
    <mergeCell ref="R18:S18"/>
    <mergeCell ref="AZ17:BA17"/>
    <mergeCell ref="BB17:BC17"/>
    <mergeCell ref="V19:W19"/>
    <mergeCell ref="X19:Y19"/>
    <mergeCell ref="P21:Q21"/>
    <mergeCell ref="R21:S21"/>
    <mergeCell ref="T21:U21"/>
    <mergeCell ref="V21:W21"/>
    <mergeCell ref="X21:Y21"/>
    <mergeCell ref="AP22:AQ22"/>
    <mergeCell ref="T22:U22"/>
    <mergeCell ref="V22:W22"/>
    <mergeCell ref="X22:Y22"/>
    <mergeCell ref="Z22:AA22"/>
    <mergeCell ref="AB22:AC22"/>
    <mergeCell ref="AD22:AE22"/>
    <mergeCell ref="P23:Q23"/>
    <mergeCell ref="BB16:BC16"/>
    <mergeCell ref="BD16:BE16"/>
    <mergeCell ref="BF16:BG16"/>
    <mergeCell ref="BH16:BI16"/>
    <mergeCell ref="BJ16:BK16"/>
    <mergeCell ref="AP16:AQ16"/>
    <mergeCell ref="AR16:AS16"/>
    <mergeCell ref="AT16:AU16"/>
    <mergeCell ref="AV16:AW16"/>
    <mergeCell ref="AX16:AY16"/>
    <mergeCell ref="AZ16:BA16"/>
    <mergeCell ref="AD16:AE16"/>
    <mergeCell ref="AF16:AG16"/>
    <mergeCell ref="AH16:AI16"/>
    <mergeCell ref="AJ16:AK16"/>
    <mergeCell ref="AL16:AM16"/>
    <mergeCell ref="AN16:AO16"/>
    <mergeCell ref="BL16:BM16"/>
    <mergeCell ref="BL17:BM17"/>
    <mergeCell ref="AB12:AC12"/>
    <mergeCell ref="AB13:AC13"/>
    <mergeCell ref="E14:G14"/>
    <mergeCell ref="D16:E16"/>
    <mergeCell ref="F16:G16"/>
    <mergeCell ref="H16:I16"/>
    <mergeCell ref="J16:K16"/>
    <mergeCell ref="L16:M16"/>
    <mergeCell ref="N16:O16"/>
    <mergeCell ref="P16:Q16"/>
    <mergeCell ref="AB2:AC2"/>
    <mergeCell ref="AB3:AC3"/>
    <mergeCell ref="AB6:AC6"/>
    <mergeCell ref="AB7:AC7"/>
    <mergeCell ref="AB9:AC9"/>
    <mergeCell ref="AB10:AC10"/>
    <mergeCell ref="D2:I2"/>
    <mergeCell ref="K2:L2"/>
    <mergeCell ref="N2:O2"/>
    <mergeCell ref="Q2:R2"/>
    <mergeCell ref="T2:V2"/>
    <mergeCell ref="X2:Z2"/>
    <mergeCell ref="X17:Y17"/>
    <mergeCell ref="Z17:AA17"/>
    <mergeCell ref="D17:E17"/>
    <mergeCell ref="F17:G17"/>
    <mergeCell ref="H17:I17"/>
    <mergeCell ref="J17:K17"/>
    <mergeCell ref="L17:M17"/>
    <mergeCell ref="N17:O17"/>
  </mergeCells>
  <phoneticPr fontId="1"/>
  <conditionalFormatting sqref="T15:U15">
    <cfRule type="expression" dxfId="13920" priority="1411">
      <formula>#REF!="浪費"</formula>
    </cfRule>
    <cfRule type="expression" dxfId="13919" priority="1412">
      <formula>#REF!="投資"</formula>
    </cfRule>
    <cfRule type="expression" dxfId="13918" priority="1413">
      <formula>#REF!="不明"</formula>
    </cfRule>
  </conditionalFormatting>
  <conditionalFormatting sqref="R15:S15 R144:S234 D143:E143">
    <cfRule type="expression" dxfId="13917" priority="1408">
      <formula>#REF!="浪費"</formula>
    </cfRule>
    <cfRule type="expression" dxfId="13916" priority="1409">
      <formula>#REF!="投資"</formula>
    </cfRule>
    <cfRule type="expression" dxfId="13915" priority="1410">
      <formula>#REF!="不明"</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cfRule type="cellIs" dxfId="13914" priority="1407" operator="equal">
      <formula>0</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cfRule type="cellIs" dxfId="13913" priority="1405" operator="equal">
      <formula>0</formula>
    </cfRule>
    <cfRule type="cellIs" dxfId="13912" priority="1406" operator="equal">
      <formula>0</formula>
    </cfRule>
  </conditionalFormatting>
  <conditionalFormatting sqref="L4:L14 O4:O14 R4:R14 U4:V14 AB3 AB7 AB10 AB13 Y4:Z14">
    <cfRule type="cellIs" dxfId="13911" priority="1404" operator="equal">
      <formula>0</formula>
    </cfRule>
  </conditionalFormatting>
  <conditionalFormatting sqref="D18:D19 F18:F19 H18:H19 J18:J19 L18:L19 N18:N19 P18:P19 R18:R19 T18:T19 V18:V19 X18:X19 Z18:Z19 AB18:AB19 AD18:AD19 AF18:AF19 AH18:AH19 AJ18:AJ19 AL18:AL19 AN18:AN19 AP18:AP19 AR18:AR19 AT18:AT19 AV18:AV19 AX18:AX19 AZ18:AZ19 BB18:BB19 BD18:BD19 BF18:BF19 BH18:BH19 BJ18:BJ19">
    <cfRule type="expression" dxfId="13910" priority="1414">
      <formula>D$17=1</formula>
    </cfRule>
    <cfRule type="expression" dxfId="13909" priority="1415">
      <formula>D$17=7</formula>
    </cfRule>
    <cfRule type="expression" dxfId="13908" priority="1416" stopIfTrue="1">
      <formula>COUNTIF(Holidays,D$18)=1</formula>
    </cfRule>
  </conditionalFormatting>
  <conditionalFormatting sqref="D55">
    <cfRule type="cellIs" dxfId="13907" priority="1403" operator="equal">
      <formula>0</formula>
    </cfRule>
  </conditionalFormatting>
  <conditionalFormatting sqref="D55">
    <cfRule type="cellIs" dxfId="13906" priority="1401" operator="equal">
      <formula>0</formula>
    </cfRule>
    <cfRule type="cellIs" dxfId="13905" priority="1402" operator="equal">
      <formula>0</formula>
    </cfRule>
  </conditionalFormatting>
  <conditionalFormatting sqref="D91">
    <cfRule type="cellIs" dxfId="13904" priority="1400" operator="equal">
      <formula>0</formula>
    </cfRule>
  </conditionalFormatting>
  <conditionalFormatting sqref="D91">
    <cfRule type="cellIs" dxfId="13903" priority="1398" operator="equal">
      <formula>0</formula>
    </cfRule>
    <cfRule type="cellIs" dxfId="13902" priority="1399" operator="equal">
      <formula>0</formula>
    </cfRule>
  </conditionalFormatting>
  <conditionalFormatting sqref="D79">
    <cfRule type="cellIs" dxfId="13901" priority="1397" operator="equal">
      <formula>0</formula>
    </cfRule>
  </conditionalFormatting>
  <conditionalFormatting sqref="D79">
    <cfRule type="cellIs" dxfId="13900" priority="1395" operator="equal">
      <formula>0</formula>
    </cfRule>
    <cfRule type="cellIs" dxfId="13899" priority="1396" operator="equal">
      <formula>0</formula>
    </cfRule>
  </conditionalFormatting>
  <conditionalFormatting sqref="D67 F67 H67 J67 L67 N67 P67 R67 T67 V67 X67 Z67 AB67 AD67 AF67 AH67 AJ67 AL67 AN67 AP67 AR67 AT67 AV67 AX67 AZ67 BB67 BD67 BF67 BH67 BJ67">
    <cfRule type="cellIs" dxfId="13898" priority="1394" operator="equal">
      <formula>0</formula>
    </cfRule>
  </conditionalFormatting>
  <conditionalFormatting sqref="D67 F67 H67 J67 L67 N67 P67 R67 T67 V67 X67 Z67 AB67 AD67 AF67 AH67 AJ67 AL67 AN67 AP67 AR67 AT67 AV67 AX67 AZ67 BB67 BD67 BF67 BH67 BJ67">
    <cfRule type="cellIs" dxfId="13897" priority="1392" operator="equal">
      <formula>0</formula>
    </cfRule>
    <cfRule type="cellIs" dxfId="13896" priority="1393" operator="equal">
      <formula>0</formula>
    </cfRule>
  </conditionalFormatting>
  <conditionalFormatting sqref="D95">
    <cfRule type="cellIs" dxfId="13895" priority="1376" operator="equal">
      <formula>0</formula>
    </cfRule>
  </conditionalFormatting>
  <conditionalFormatting sqref="D95">
    <cfRule type="cellIs" dxfId="13894" priority="1374" operator="equal">
      <formula>0</formula>
    </cfRule>
    <cfRule type="cellIs" dxfId="13893" priority="1375" operator="equal">
      <formula>0</formula>
    </cfRule>
  </conditionalFormatting>
  <conditionalFormatting sqref="D35:BK35 F20:BK34">
    <cfRule type="cellIs" dxfId="13892" priority="1373" operator="equal">
      <formula>0</formula>
    </cfRule>
  </conditionalFormatting>
  <conditionalFormatting sqref="E4:F13 H4:I14">
    <cfRule type="cellIs" dxfId="13891" priority="1372" operator="equal">
      <formula>0</formula>
    </cfRule>
  </conditionalFormatting>
  <conditionalFormatting sqref="F55 H55 J55 L55 N55 P55 R55 T55 V55 X55 Z55 AB55 AD55 AF55 AH55 AJ55 AL55 AN55 AP55 AR55 AT55 AV55 AX55 AZ55 BB55 BD55 BF55 BH55 BJ55">
    <cfRule type="cellIs" dxfId="13890" priority="1367" operator="equal">
      <formula>0</formula>
    </cfRule>
  </conditionalFormatting>
  <conditionalFormatting sqref="F55 H55 J55 L55 N55 P55 R55 T55 V55 X55 Z55 AB55 AD55 AF55 AH55 AJ55 AL55 AN55 AP55 AR55 AT55 AV55 AX55 AZ55 BB55 BD55 BF55 BH55 BJ55">
    <cfRule type="cellIs" dxfId="13889" priority="1365" operator="equal">
      <formula>0</formula>
    </cfRule>
    <cfRule type="cellIs" dxfId="13888" priority="1366" operator="equal">
      <formula>0</formula>
    </cfRule>
  </conditionalFormatting>
  <conditionalFormatting sqref="F91">
    <cfRule type="cellIs" dxfId="13887" priority="1364" operator="equal">
      <formula>0</formula>
    </cfRule>
  </conditionalFormatting>
  <conditionalFormatting sqref="F91">
    <cfRule type="cellIs" dxfId="13886" priority="1362" operator="equal">
      <formula>0</formula>
    </cfRule>
    <cfRule type="cellIs" dxfId="13885" priority="1363" operator="equal">
      <formula>0</formula>
    </cfRule>
  </conditionalFormatting>
  <conditionalFormatting sqref="F79">
    <cfRule type="cellIs" dxfId="13884" priority="1361" operator="equal">
      <formula>0</formula>
    </cfRule>
  </conditionalFormatting>
  <conditionalFormatting sqref="F79">
    <cfRule type="cellIs" dxfId="13883" priority="1359" operator="equal">
      <formula>0</formula>
    </cfRule>
    <cfRule type="cellIs" dxfId="13882" priority="1360" operator="equal">
      <formula>0</formula>
    </cfRule>
  </conditionalFormatting>
  <conditionalFormatting sqref="F95">
    <cfRule type="cellIs" dxfId="13881" priority="1343" operator="equal">
      <formula>0</formula>
    </cfRule>
  </conditionalFormatting>
  <conditionalFormatting sqref="F95">
    <cfRule type="cellIs" dxfId="13880" priority="1341" operator="equal">
      <formula>0</formula>
    </cfRule>
    <cfRule type="cellIs" dxfId="13879" priority="1342" operator="equal">
      <formula>0</formula>
    </cfRule>
  </conditionalFormatting>
  <conditionalFormatting sqref="H91">
    <cfRule type="cellIs" dxfId="13878" priority="1334" operator="equal">
      <formula>0</formula>
    </cfRule>
  </conditionalFormatting>
  <conditionalFormatting sqref="H91">
    <cfRule type="cellIs" dxfId="13877" priority="1332" operator="equal">
      <formula>0</formula>
    </cfRule>
    <cfRule type="cellIs" dxfId="13876" priority="1333" operator="equal">
      <formula>0</formula>
    </cfRule>
  </conditionalFormatting>
  <conditionalFormatting sqref="H79">
    <cfRule type="cellIs" dxfId="13875" priority="1331" operator="equal">
      <formula>0</formula>
    </cfRule>
  </conditionalFormatting>
  <conditionalFormatting sqref="H79">
    <cfRule type="cellIs" dxfId="13874" priority="1329" operator="equal">
      <formula>0</formula>
    </cfRule>
    <cfRule type="cellIs" dxfId="13873" priority="1330" operator="equal">
      <formula>0</formula>
    </cfRule>
  </conditionalFormatting>
  <conditionalFormatting sqref="H95">
    <cfRule type="cellIs" dxfId="13872" priority="1313" operator="equal">
      <formula>0</formula>
    </cfRule>
  </conditionalFormatting>
  <conditionalFormatting sqref="H95">
    <cfRule type="cellIs" dxfId="13871" priority="1311" operator="equal">
      <formula>0</formula>
    </cfRule>
    <cfRule type="cellIs" dxfId="13870" priority="1312" operator="equal">
      <formula>0</formula>
    </cfRule>
  </conditionalFormatting>
  <conditionalFormatting sqref="J91">
    <cfRule type="cellIs" dxfId="13869" priority="1304" operator="equal">
      <formula>0</formula>
    </cfRule>
  </conditionalFormatting>
  <conditionalFormatting sqref="J91">
    <cfRule type="cellIs" dxfId="13868" priority="1302" operator="equal">
      <formula>0</formula>
    </cfRule>
    <cfRule type="cellIs" dxfId="13867" priority="1303" operator="equal">
      <formula>0</formula>
    </cfRule>
  </conditionalFormatting>
  <conditionalFormatting sqref="J79">
    <cfRule type="cellIs" dxfId="13866" priority="1301" operator="equal">
      <formula>0</formula>
    </cfRule>
  </conditionalFormatting>
  <conditionalFormatting sqref="J79">
    <cfRule type="cellIs" dxfId="13865" priority="1299" operator="equal">
      <formula>0</formula>
    </cfRule>
    <cfRule type="cellIs" dxfId="13864" priority="1300" operator="equal">
      <formula>0</formula>
    </cfRule>
  </conditionalFormatting>
  <conditionalFormatting sqref="J95">
    <cfRule type="cellIs" dxfId="13863" priority="1283" operator="equal">
      <formula>0</formula>
    </cfRule>
  </conditionalFormatting>
  <conditionalFormatting sqref="J95">
    <cfRule type="cellIs" dxfId="13862" priority="1281" operator="equal">
      <formula>0</formula>
    </cfRule>
    <cfRule type="cellIs" dxfId="13861" priority="1282" operator="equal">
      <formula>0</formula>
    </cfRule>
  </conditionalFormatting>
  <conditionalFormatting sqref="L91">
    <cfRule type="cellIs" dxfId="13860" priority="1274" operator="equal">
      <formula>0</formula>
    </cfRule>
  </conditionalFormatting>
  <conditionalFormatting sqref="L91">
    <cfRule type="cellIs" dxfId="13859" priority="1272" operator="equal">
      <formula>0</formula>
    </cfRule>
    <cfRule type="cellIs" dxfId="13858" priority="1273" operator="equal">
      <formula>0</formula>
    </cfRule>
  </conditionalFormatting>
  <conditionalFormatting sqref="L79">
    <cfRule type="cellIs" dxfId="13857" priority="1271" operator="equal">
      <formula>0</formula>
    </cfRule>
  </conditionalFormatting>
  <conditionalFormatting sqref="L79">
    <cfRule type="cellIs" dxfId="13856" priority="1269" operator="equal">
      <formula>0</formula>
    </cfRule>
    <cfRule type="cellIs" dxfId="13855" priority="1270" operator="equal">
      <formula>0</formula>
    </cfRule>
  </conditionalFormatting>
  <conditionalFormatting sqref="L95">
    <cfRule type="cellIs" dxfId="13854" priority="1253" operator="equal">
      <formula>0</formula>
    </cfRule>
  </conditionalFormatting>
  <conditionalFormatting sqref="L95">
    <cfRule type="cellIs" dxfId="13853" priority="1251" operator="equal">
      <formula>0</formula>
    </cfRule>
    <cfRule type="cellIs" dxfId="13852" priority="1252" operator="equal">
      <formula>0</formula>
    </cfRule>
  </conditionalFormatting>
  <conditionalFormatting sqref="N91">
    <cfRule type="cellIs" dxfId="13851" priority="1244" operator="equal">
      <formula>0</formula>
    </cfRule>
  </conditionalFormatting>
  <conditionalFormatting sqref="N91">
    <cfRule type="cellIs" dxfId="13850" priority="1242" operator="equal">
      <formula>0</formula>
    </cfRule>
    <cfRule type="cellIs" dxfId="13849" priority="1243" operator="equal">
      <formula>0</formula>
    </cfRule>
  </conditionalFormatting>
  <conditionalFormatting sqref="N79">
    <cfRule type="cellIs" dxfId="13848" priority="1241" operator="equal">
      <formula>0</formula>
    </cfRule>
  </conditionalFormatting>
  <conditionalFormatting sqref="N79">
    <cfRule type="cellIs" dxfId="13847" priority="1239" operator="equal">
      <formula>0</formula>
    </cfRule>
    <cfRule type="cellIs" dxfId="13846" priority="1240" operator="equal">
      <formula>0</formula>
    </cfRule>
  </conditionalFormatting>
  <conditionalFormatting sqref="N95">
    <cfRule type="cellIs" dxfId="13845" priority="1223" operator="equal">
      <formula>0</formula>
    </cfRule>
  </conditionalFormatting>
  <conditionalFormatting sqref="N95">
    <cfRule type="cellIs" dxfId="13844" priority="1221" operator="equal">
      <formula>0</formula>
    </cfRule>
    <cfRule type="cellIs" dxfId="13843" priority="1222" operator="equal">
      <formula>0</formula>
    </cfRule>
  </conditionalFormatting>
  <conditionalFormatting sqref="P91">
    <cfRule type="cellIs" dxfId="13842" priority="1214" operator="equal">
      <formula>0</formula>
    </cfRule>
  </conditionalFormatting>
  <conditionalFormatting sqref="P91">
    <cfRule type="cellIs" dxfId="13841" priority="1212" operator="equal">
      <formula>0</formula>
    </cfRule>
    <cfRule type="cellIs" dxfId="13840" priority="1213" operator="equal">
      <formula>0</formula>
    </cfRule>
  </conditionalFormatting>
  <conditionalFormatting sqref="P79">
    <cfRule type="cellIs" dxfId="13839" priority="1211" operator="equal">
      <formula>0</formula>
    </cfRule>
  </conditionalFormatting>
  <conditionalFormatting sqref="P79">
    <cfRule type="cellIs" dxfId="13838" priority="1209" operator="equal">
      <formula>0</formula>
    </cfRule>
    <cfRule type="cellIs" dxfId="13837" priority="1210" operator="equal">
      <formula>0</formula>
    </cfRule>
  </conditionalFormatting>
  <conditionalFormatting sqref="P95">
    <cfRule type="cellIs" dxfId="13836" priority="1193" operator="equal">
      <formula>0</formula>
    </cfRule>
  </conditionalFormatting>
  <conditionalFormatting sqref="P95">
    <cfRule type="cellIs" dxfId="13835" priority="1191" operator="equal">
      <formula>0</formula>
    </cfRule>
    <cfRule type="cellIs" dxfId="13834" priority="1192" operator="equal">
      <formula>0</formula>
    </cfRule>
  </conditionalFormatting>
  <conditionalFormatting sqref="R91">
    <cfRule type="cellIs" dxfId="13833" priority="1184" operator="equal">
      <formula>0</formula>
    </cfRule>
  </conditionalFormatting>
  <conditionalFormatting sqref="R91">
    <cfRule type="cellIs" dxfId="13832" priority="1182" operator="equal">
      <formula>0</formula>
    </cfRule>
    <cfRule type="cellIs" dxfId="13831" priority="1183" operator="equal">
      <formula>0</formula>
    </cfRule>
  </conditionalFormatting>
  <conditionalFormatting sqref="R79">
    <cfRule type="cellIs" dxfId="13830" priority="1181" operator="equal">
      <formula>0</formula>
    </cfRule>
  </conditionalFormatting>
  <conditionalFormatting sqref="R79">
    <cfRule type="cellIs" dxfId="13829" priority="1179" operator="equal">
      <formula>0</formula>
    </cfRule>
    <cfRule type="cellIs" dxfId="13828" priority="1180" operator="equal">
      <formula>0</formula>
    </cfRule>
  </conditionalFormatting>
  <conditionalFormatting sqref="R95">
    <cfRule type="cellIs" dxfId="13827" priority="1163" operator="equal">
      <formula>0</formula>
    </cfRule>
  </conditionalFormatting>
  <conditionalFormatting sqref="R95">
    <cfRule type="cellIs" dxfId="13826" priority="1161" operator="equal">
      <formula>0</formula>
    </cfRule>
    <cfRule type="cellIs" dxfId="13825" priority="1162" operator="equal">
      <formula>0</formula>
    </cfRule>
  </conditionalFormatting>
  <conditionalFormatting sqref="T91">
    <cfRule type="cellIs" dxfId="13824" priority="1154" operator="equal">
      <formula>0</formula>
    </cfRule>
  </conditionalFormatting>
  <conditionalFormatting sqref="T91">
    <cfRule type="cellIs" dxfId="13823" priority="1152" operator="equal">
      <formula>0</formula>
    </cfRule>
    <cfRule type="cellIs" dxfId="13822" priority="1153" operator="equal">
      <formula>0</formula>
    </cfRule>
  </conditionalFormatting>
  <conditionalFormatting sqref="T79">
    <cfRule type="cellIs" dxfId="13821" priority="1151" operator="equal">
      <formula>0</formula>
    </cfRule>
  </conditionalFormatting>
  <conditionalFormatting sqref="T79">
    <cfRule type="cellIs" dxfId="13820" priority="1149" operator="equal">
      <formula>0</formula>
    </cfRule>
    <cfRule type="cellIs" dxfId="13819" priority="1150" operator="equal">
      <formula>0</formula>
    </cfRule>
  </conditionalFormatting>
  <conditionalFormatting sqref="T95">
    <cfRule type="cellIs" dxfId="13818" priority="1133" operator="equal">
      <formula>0</formula>
    </cfRule>
  </conditionalFormatting>
  <conditionalFormatting sqref="T95">
    <cfRule type="cellIs" dxfId="13817" priority="1131" operator="equal">
      <formula>0</formula>
    </cfRule>
    <cfRule type="cellIs" dxfId="13816" priority="1132" operator="equal">
      <formula>0</formula>
    </cfRule>
  </conditionalFormatting>
  <conditionalFormatting sqref="V91">
    <cfRule type="cellIs" dxfId="13815" priority="1124" operator="equal">
      <formula>0</formula>
    </cfRule>
  </conditionalFormatting>
  <conditionalFormatting sqref="V91">
    <cfRule type="cellIs" dxfId="13814" priority="1122" operator="equal">
      <formula>0</formula>
    </cfRule>
    <cfRule type="cellIs" dxfId="13813" priority="1123" operator="equal">
      <formula>0</formula>
    </cfRule>
  </conditionalFormatting>
  <conditionalFormatting sqref="V79">
    <cfRule type="cellIs" dxfId="13812" priority="1121" operator="equal">
      <formula>0</formula>
    </cfRule>
  </conditionalFormatting>
  <conditionalFormatting sqref="V79">
    <cfRule type="cellIs" dxfId="13811" priority="1119" operator="equal">
      <formula>0</formula>
    </cfRule>
    <cfRule type="cellIs" dxfId="13810" priority="1120" operator="equal">
      <formula>0</formula>
    </cfRule>
  </conditionalFormatting>
  <conditionalFormatting sqref="V95">
    <cfRule type="cellIs" dxfId="13809" priority="1103" operator="equal">
      <formula>0</formula>
    </cfRule>
  </conditionalFormatting>
  <conditionalFormatting sqref="V95">
    <cfRule type="cellIs" dxfId="13808" priority="1101" operator="equal">
      <formula>0</formula>
    </cfRule>
    <cfRule type="cellIs" dxfId="13807" priority="1102" operator="equal">
      <formula>0</formula>
    </cfRule>
  </conditionalFormatting>
  <conditionalFormatting sqref="X91">
    <cfRule type="cellIs" dxfId="13806" priority="1094" operator="equal">
      <formula>0</formula>
    </cfRule>
  </conditionalFormatting>
  <conditionalFormatting sqref="X91">
    <cfRule type="cellIs" dxfId="13805" priority="1092" operator="equal">
      <formula>0</formula>
    </cfRule>
    <cfRule type="cellIs" dxfId="13804" priority="1093" operator="equal">
      <formula>0</formula>
    </cfRule>
  </conditionalFormatting>
  <conditionalFormatting sqref="X79">
    <cfRule type="cellIs" dxfId="13803" priority="1091" operator="equal">
      <formula>0</formula>
    </cfRule>
  </conditionalFormatting>
  <conditionalFormatting sqref="X79">
    <cfRule type="cellIs" dxfId="13802" priority="1089" operator="equal">
      <formula>0</formula>
    </cfRule>
    <cfRule type="cellIs" dxfId="13801" priority="1090" operator="equal">
      <formula>0</formula>
    </cfRule>
  </conditionalFormatting>
  <conditionalFormatting sqref="X95">
    <cfRule type="cellIs" dxfId="13800" priority="1073" operator="equal">
      <formula>0</formula>
    </cfRule>
  </conditionalFormatting>
  <conditionalFormatting sqref="X95">
    <cfRule type="cellIs" dxfId="13799" priority="1071" operator="equal">
      <formula>0</formula>
    </cfRule>
    <cfRule type="cellIs" dxfId="13798" priority="1072" operator="equal">
      <formula>0</formula>
    </cfRule>
  </conditionalFormatting>
  <conditionalFormatting sqref="Z91">
    <cfRule type="cellIs" dxfId="13797" priority="1064" operator="equal">
      <formula>0</formula>
    </cfRule>
  </conditionalFormatting>
  <conditionalFormatting sqref="Z91">
    <cfRule type="cellIs" dxfId="13796" priority="1062" operator="equal">
      <formula>0</formula>
    </cfRule>
    <cfRule type="cellIs" dxfId="13795" priority="1063" operator="equal">
      <formula>0</formula>
    </cfRule>
  </conditionalFormatting>
  <conditionalFormatting sqref="Z79">
    <cfRule type="cellIs" dxfId="13794" priority="1061" operator="equal">
      <formula>0</formula>
    </cfRule>
  </conditionalFormatting>
  <conditionalFormatting sqref="Z79">
    <cfRule type="cellIs" dxfId="13793" priority="1059" operator="equal">
      <formula>0</formula>
    </cfRule>
    <cfRule type="cellIs" dxfId="13792" priority="1060" operator="equal">
      <formula>0</formula>
    </cfRule>
  </conditionalFormatting>
  <conditionalFormatting sqref="Z95">
    <cfRule type="cellIs" dxfId="13791" priority="1043" operator="equal">
      <formula>0</formula>
    </cfRule>
  </conditionalFormatting>
  <conditionalFormatting sqref="Z95">
    <cfRule type="cellIs" dxfId="13790" priority="1041" operator="equal">
      <formula>0</formula>
    </cfRule>
    <cfRule type="cellIs" dxfId="13789" priority="1042" operator="equal">
      <formula>0</formula>
    </cfRule>
  </conditionalFormatting>
  <conditionalFormatting sqref="AB91">
    <cfRule type="cellIs" dxfId="13788" priority="1034" operator="equal">
      <formula>0</formula>
    </cfRule>
  </conditionalFormatting>
  <conditionalFormatting sqref="AB91">
    <cfRule type="cellIs" dxfId="13787" priority="1032" operator="equal">
      <formula>0</formula>
    </cfRule>
    <cfRule type="cellIs" dxfId="13786" priority="1033" operator="equal">
      <formula>0</formula>
    </cfRule>
  </conditionalFormatting>
  <conditionalFormatting sqref="AB79">
    <cfRule type="cellIs" dxfId="13785" priority="1031" operator="equal">
      <formula>0</formula>
    </cfRule>
  </conditionalFormatting>
  <conditionalFormatting sqref="AB79">
    <cfRule type="cellIs" dxfId="13784" priority="1029" operator="equal">
      <formula>0</formula>
    </cfRule>
    <cfRule type="cellIs" dxfId="13783" priority="1030" operator="equal">
      <formula>0</formula>
    </cfRule>
  </conditionalFormatting>
  <conditionalFormatting sqref="AB95">
    <cfRule type="cellIs" dxfId="13782" priority="1013" operator="equal">
      <formula>0</formula>
    </cfRule>
  </conditionalFormatting>
  <conditionalFormatting sqref="AB95">
    <cfRule type="cellIs" dxfId="13781" priority="1011" operator="equal">
      <formula>0</formula>
    </cfRule>
    <cfRule type="cellIs" dxfId="13780" priority="1012" operator="equal">
      <formula>0</formula>
    </cfRule>
  </conditionalFormatting>
  <conditionalFormatting sqref="AD91">
    <cfRule type="cellIs" dxfId="13779" priority="1004" operator="equal">
      <formula>0</formula>
    </cfRule>
  </conditionalFormatting>
  <conditionalFormatting sqref="AD91">
    <cfRule type="cellIs" dxfId="13778" priority="1002" operator="equal">
      <formula>0</formula>
    </cfRule>
    <cfRule type="cellIs" dxfId="13777" priority="1003" operator="equal">
      <formula>0</formula>
    </cfRule>
  </conditionalFormatting>
  <conditionalFormatting sqref="AD79">
    <cfRule type="cellIs" dxfId="13776" priority="1001" operator="equal">
      <formula>0</formula>
    </cfRule>
  </conditionalFormatting>
  <conditionalFormatting sqref="AD79">
    <cfRule type="cellIs" dxfId="13775" priority="999" operator="equal">
      <formula>0</formula>
    </cfRule>
    <cfRule type="cellIs" dxfId="13774" priority="1000" operator="equal">
      <formula>0</formula>
    </cfRule>
  </conditionalFormatting>
  <conditionalFormatting sqref="AD95">
    <cfRule type="cellIs" dxfId="13773" priority="983" operator="equal">
      <formula>0</formula>
    </cfRule>
  </conditionalFormatting>
  <conditionalFormatting sqref="AD95">
    <cfRule type="cellIs" dxfId="13772" priority="981" operator="equal">
      <formula>0</formula>
    </cfRule>
    <cfRule type="cellIs" dxfId="13771" priority="982" operator="equal">
      <formula>0</formula>
    </cfRule>
  </conditionalFormatting>
  <conditionalFormatting sqref="AF91">
    <cfRule type="cellIs" dxfId="13770" priority="974" operator="equal">
      <formula>0</formula>
    </cfRule>
  </conditionalFormatting>
  <conditionalFormatting sqref="AF91">
    <cfRule type="cellIs" dxfId="13769" priority="972" operator="equal">
      <formula>0</formula>
    </cfRule>
    <cfRule type="cellIs" dxfId="13768" priority="973" operator="equal">
      <formula>0</formula>
    </cfRule>
  </conditionalFormatting>
  <conditionalFormatting sqref="AF79">
    <cfRule type="cellIs" dxfId="13767" priority="971" operator="equal">
      <formula>0</formula>
    </cfRule>
  </conditionalFormatting>
  <conditionalFormatting sqref="AF79">
    <cfRule type="cellIs" dxfId="13766" priority="969" operator="equal">
      <formula>0</formula>
    </cfRule>
    <cfRule type="cellIs" dxfId="13765" priority="970" operator="equal">
      <formula>0</formula>
    </cfRule>
  </conditionalFormatting>
  <conditionalFormatting sqref="AF95">
    <cfRule type="cellIs" dxfId="13764" priority="953" operator="equal">
      <formula>0</formula>
    </cfRule>
  </conditionalFormatting>
  <conditionalFormatting sqref="AF95">
    <cfRule type="cellIs" dxfId="13763" priority="951" operator="equal">
      <formula>0</formula>
    </cfRule>
    <cfRule type="cellIs" dxfId="13762" priority="952" operator="equal">
      <formula>0</formula>
    </cfRule>
  </conditionalFormatting>
  <conditionalFormatting sqref="AH91">
    <cfRule type="cellIs" dxfId="13761" priority="944" operator="equal">
      <formula>0</formula>
    </cfRule>
  </conditionalFormatting>
  <conditionalFormatting sqref="AH91">
    <cfRule type="cellIs" dxfId="13760" priority="942" operator="equal">
      <formula>0</formula>
    </cfRule>
    <cfRule type="cellIs" dxfId="13759" priority="943" operator="equal">
      <formula>0</formula>
    </cfRule>
  </conditionalFormatting>
  <conditionalFormatting sqref="AH79">
    <cfRule type="cellIs" dxfId="13758" priority="941" operator="equal">
      <formula>0</formula>
    </cfRule>
  </conditionalFormatting>
  <conditionalFormatting sqref="AH79">
    <cfRule type="cellIs" dxfId="13757" priority="939" operator="equal">
      <formula>0</formula>
    </cfRule>
    <cfRule type="cellIs" dxfId="13756" priority="940" operator="equal">
      <formula>0</formula>
    </cfRule>
  </conditionalFormatting>
  <conditionalFormatting sqref="AH95">
    <cfRule type="cellIs" dxfId="13755" priority="923" operator="equal">
      <formula>0</formula>
    </cfRule>
  </conditionalFormatting>
  <conditionalFormatting sqref="AH95">
    <cfRule type="cellIs" dxfId="13754" priority="921" operator="equal">
      <formula>0</formula>
    </cfRule>
    <cfRule type="cellIs" dxfId="13753" priority="922" operator="equal">
      <formula>0</formula>
    </cfRule>
  </conditionalFormatting>
  <conditionalFormatting sqref="AJ91">
    <cfRule type="cellIs" dxfId="13752" priority="914" operator="equal">
      <formula>0</formula>
    </cfRule>
  </conditionalFormatting>
  <conditionalFormatting sqref="AJ91">
    <cfRule type="cellIs" dxfId="13751" priority="912" operator="equal">
      <formula>0</formula>
    </cfRule>
    <cfRule type="cellIs" dxfId="13750" priority="913" operator="equal">
      <formula>0</formula>
    </cfRule>
  </conditionalFormatting>
  <conditionalFormatting sqref="AJ79">
    <cfRule type="cellIs" dxfId="13749" priority="911" operator="equal">
      <formula>0</formula>
    </cfRule>
  </conditionalFormatting>
  <conditionalFormatting sqref="AJ79">
    <cfRule type="cellIs" dxfId="13748" priority="909" operator="equal">
      <formula>0</formula>
    </cfRule>
    <cfRule type="cellIs" dxfId="13747" priority="910" operator="equal">
      <formula>0</formula>
    </cfRule>
  </conditionalFormatting>
  <conditionalFormatting sqref="AJ95">
    <cfRule type="cellIs" dxfId="13746" priority="893" operator="equal">
      <formula>0</formula>
    </cfRule>
  </conditionalFormatting>
  <conditionalFormatting sqref="AJ95">
    <cfRule type="cellIs" dxfId="13745" priority="891" operator="equal">
      <formula>0</formula>
    </cfRule>
    <cfRule type="cellIs" dxfId="13744" priority="892" operator="equal">
      <formula>0</formula>
    </cfRule>
  </conditionalFormatting>
  <conditionalFormatting sqref="AL91">
    <cfRule type="cellIs" dxfId="13743" priority="884" operator="equal">
      <formula>0</formula>
    </cfRule>
  </conditionalFormatting>
  <conditionalFormatting sqref="AL91">
    <cfRule type="cellIs" dxfId="13742" priority="882" operator="equal">
      <formula>0</formula>
    </cfRule>
    <cfRule type="cellIs" dxfId="13741" priority="883" operator="equal">
      <formula>0</formula>
    </cfRule>
  </conditionalFormatting>
  <conditionalFormatting sqref="AL79">
    <cfRule type="cellIs" dxfId="13740" priority="881" operator="equal">
      <formula>0</formula>
    </cfRule>
  </conditionalFormatting>
  <conditionalFormatting sqref="AL79">
    <cfRule type="cellIs" dxfId="13739" priority="879" operator="equal">
      <formula>0</formula>
    </cfRule>
    <cfRule type="cellIs" dxfId="13738" priority="880" operator="equal">
      <formula>0</formula>
    </cfRule>
  </conditionalFormatting>
  <conditionalFormatting sqref="AL95">
    <cfRule type="cellIs" dxfId="13737" priority="863" operator="equal">
      <formula>0</formula>
    </cfRule>
  </conditionalFormatting>
  <conditionalFormatting sqref="AL95">
    <cfRule type="cellIs" dxfId="13736" priority="861" operator="equal">
      <formula>0</formula>
    </cfRule>
    <cfRule type="cellIs" dxfId="13735" priority="862" operator="equal">
      <formula>0</formula>
    </cfRule>
  </conditionalFormatting>
  <conditionalFormatting sqref="AN91">
    <cfRule type="cellIs" dxfId="13734" priority="854" operator="equal">
      <formula>0</formula>
    </cfRule>
  </conditionalFormatting>
  <conditionalFormatting sqref="AN91">
    <cfRule type="cellIs" dxfId="13733" priority="852" operator="equal">
      <formula>0</formula>
    </cfRule>
    <cfRule type="cellIs" dxfId="13732" priority="853" operator="equal">
      <formula>0</formula>
    </cfRule>
  </conditionalFormatting>
  <conditionalFormatting sqref="AN79">
    <cfRule type="cellIs" dxfId="13731" priority="851" operator="equal">
      <formula>0</formula>
    </cfRule>
  </conditionalFormatting>
  <conditionalFormatting sqref="AN79">
    <cfRule type="cellIs" dxfId="13730" priority="849" operator="equal">
      <formula>0</formula>
    </cfRule>
    <cfRule type="cellIs" dxfId="13729" priority="850" operator="equal">
      <formula>0</formula>
    </cfRule>
  </conditionalFormatting>
  <conditionalFormatting sqref="AN95">
    <cfRule type="cellIs" dxfId="13728" priority="833" operator="equal">
      <formula>0</formula>
    </cfRule>
  </conditionalFormatting>
  <conditionalFormatting sqref="AN95">
    <cfRule type="cellIs" dxfId="13727" priority="831" operator="equal">
      <formula>0</formula>
    </cfRule>
    <cfRule type="cellIs" dxfId="13726" priority="832" operator="equal">
      <formula>0</formula>
    </cfRule>
  </conditionalFormatting>
  <conditionalFormatting sqref="AP91">
    <cfRule type="cellIs" dxfId="13725" priority="824" operator="equal">
      <formula>0</formula>
    </cfRule>
  </conditionalFormatting>
  <conditionalFormatting sqref="AP91">
    <cfRule type="cellIs" dxfId="13724" priority="822" operator="equal">
      <formula>0</formula>
    </cfRule>
    <cfRule type="cellIs" dxfId="13723" priority="823" operator="equal">
      <formula>0</formula>
    </cfRule>
  </conditionalFormatting>
  <conditionalFormatting sqref="AP79">
    <cfRule type="cellIs" dxfId="13722" priority="821" operator="equal">
      <formula>0</formula>
    </cfRule>
  </conditionalFormatting>
  <conditionalFormatting sqref="AP79">
    <cfRule type="cellIs" dxfId="13721" priority="819" operator="equal">
      <formula>0</formula>
    </cfRule>
    <cfRule type="cellIs" dxfId="13720" priority="820" operator="equal">
      <formula>0</formula>
    </cfRule>
  </conditionalFormatting>
  <conditionalFormatting sqref="AP95">
    <cfRule type="cellIs" dxfId="13719" priority="803" operator="equal">
      <formula>0</formula>
    </cfRule>
  </conditionalFormatting>
  <conditionalFormatting sqref="AP95">
    <cfRule type="cellIs" dxfId="13718" priority="801" operator="equal">
      <formula>0</formula>
    </cfRule>
    <cfRule type="cellIs" dxfId="13717" priority="802" operator="equal">
      <formula>0</formula>
    </cfRule>
  </conditionalFormatting>
  <conditionalFormatting sqref="AR91">
    <cfRule type="cellIs" dxfId="13716" priority="794" operator="equal">
      <formula>0</formula>
    </cfRule>
  </conditionalFormatting>
  <conditionalFormatting sqref="AR91">
    <cfRule type="cellIs" dxfId="13715" priority="792" operator="equal">
      <formula>0</formula>
    </cfRule>
    <cfRule type="cellIs" dxfId="13714" priority="793" operator="equal">
      <formula>0</formula>
    </cfRule>
  </conditionalFormatting>
  <conditionalFormatting sqref="AR79">
    <cfRule type="cellIs" dxfId="13713" priority="791" operator="equal">
      <formula>0</formula>
    </cfRule>
  </conditionalFormatting>
  <conditionalFormatting sqref="AR79">
    <cfRule type="cellIs" dxfId="13712" priority="789" operator="equal">
      <formula>0</formula>
    </cfRule>
    <cfRule type="cellIs" dxfId="13711" priority="790" operator="equal">
      <formula>0</formula>
    </cfRule>
  </conditionalFormatting>
  <conditionalFormatting sqref="AR95">
    <cfRule type="cellIs" dxfId="13710" priority="773" operator="equal">
      <formula>0</formula>
    </cfRule>
  </conditionalFormatting>
  <conditionalFormatting sqref="AR95">
    <cfRule type="cellIs" dxfId="13709" priority="771" operator="equal">
      <formula>0</formula>
    </cfRule>
    <cfRule type="cellIs" dxfId="13708" priority="772" operator="equal">
      <formula>0</formula>
    </cfRule>
  </conditionalFormatting>
  <conditionalFormatting sqref="AT91">
    <cfRule type="cellIs" dxfId="13707" priority="764" operator="equal">
      <formula>0</formula>
    </cfRule>
  </conditionalFormatting>
  <conditionalFormatting sqref="AT91">
    <cfRule type="cellIs" dxfId="13706" priority="762" operator="equal">
      <formula>0</formula>
    </cfRule>
    <cfRule type="cellIs" dxfId="13705" priority="763" operator="equal">
      <formula>0</formula>
    </cfRule>
  </conditionalFormatting>
  <conditionalFormatting sqref="AT79">
    <cfRule type="cellIs" dxfId="13704" priority="761" operator="equal">
      <formula>0</formula>
    </cfRule>
  </conditionalFormatting>
  <conditionalFormatting sqref="AT79">
    <cfRule type="cellIs" dxfId="13703" priority="759" operator="equal">
      <formula>0</formula>
    </cfRule>
    <cfRule type="cellIs" dxfId="13702" priority="760" operator="equal">
      <formula>0</formula>
    </cfRule>
  </conditionalFormatting>
  <conditionalFormatting sqref="AT95">
    <cfRule type="cellIs" dxfId="13701" priority="743" operator="equal">
      <formula>0</formula>
    </cfRule>
  </conditionalFormatting>
  <conditionalFormatting sqref="AT95">
    <cfRule type="cellIs" dxfId="13700" priority="741" operator="equal">
      <formula>0</formula>
    </cfRule>
    <cfRule type="cellIs" dxfId="13699" priority="742" operator="equal">
      <formula>0</formula>
    </cfRule>
  </conditionalFormatting>
  <conditionalFormatting sqref="AV91">
    <cfRule type="cellIs" dxfId="13698" priority="734" operator="equal">
      <formula>0</formula>
    </cfRule>
  </conditionalFormatting>
  <conditionalFormatting sqref="AV91">
    <cfRule type="cellIs" dxfId="13697" priority="732" operator="equal">
      <formula>0</formula>
    </cfRule>
    <cfRule type="cellIs" dxfId="13696" priority="733" operator="equal">
      <formula>0</formula>
    </cfRule>
  </conditionalFormatting>
  <conditionalFormatting sqref="AV79">
    <cfRule type="cellIs" dxfId="13695" priority="731" operator="equal">
      <formula>0</formula>
    </cfRule>
  </conditionalFormatting>
  <conditionalFormatting sqref="AV79">
    <cfRule type="cellIs" dxfId="13694" priority="729" operator="equal">
      <formula>0</formula>
    </cfRule>
    <cfRule type="cellIs" dxfId="13693" priority="730" operator="equal">
      <formula>0</formula>
    </cfRule>
  </conditionalFormatting>
  <conditionalFormatting sqref="AV95">
    <cfRule type="cellIs" dxfId="13692" priority="713" operator="equal">
      <formula>0</formula>
    </cfRule>
  </conditionalFormatting>
  <conditionalFormatting sqref="AV95">
    <cfRule type="cellIs" dxfId="13691" priority="711" operator="equal">
      <formula>0</formula>
    </cfRule>
    <cfRule type="cellIs" dxfId="13690" priority="712" operator="equal">
      <formula>0</formula>
    </cfRule>
  </conditionalFormatting>
  <conditionalFormatting sqref="AX91">
    <cfRule type="cellIs" dxfId="13689" priority="704" operator="equal">
      <formula>0</formula>
    </cfRule>
  </conditionalFormatting>
  <conditionalFormatting sqref="AX91">
    <cfRule type="cellIs" dxfId="13688" priority="702" operator="equal">
      <formula>0</formula>
    </cfRule>
    <cfRule type="cellIs" dxfId="13687" priority="703" operator="equal">
      <formula>0</formula>
    </cfRule>
  </conditionalFormatting>
  <conditionalFormatting sqref="AX79">
    <cfRule type="cellIs" dxfId="13686" priority="701" operator="equal">
      <formula>0</formula>
    </cfRule>
  </conditionalFormatting>
  <conditionalFormatting sqref="AX79">
    <cfRule type="cellIs" dxfId="13685" priority="699" operator="equal">
      <formula>0</formula>
    </cfRule>
    <cfRule type="cellIs" dxfId="13684" priority="700" operator="equal">
      <formula>0</formula>
    </cfRule>
  </conditionalFormatting>
  <conditionalFormatting sqref="AX95">
    <cfRule type="cellIs" dxfId="13683" priority="683" operator="equal">
      <formula>0</formula>
    </cfRule>
  </conditionalFormatting>
  <conditionalFormatting sqref="AX95">
    <cfRule type="cellIs" dxfId="13682" priority="681" operator="equal">
      <formula>0</formula>
    </cfRule>
    <cfRule type="cellIs" dxfId="13681" priority="682" operator="equal">
      <formula>0</formula>
    </cfRule>
  </conditionalFormatting>
  <conditionalFormatting sqref="AZ91">
    <cfRule type="cellIs" dxfId="13680" priority="674" operator="equal">
      <formula>0</formula>
    </cfRule>
  </conditionalFormatting>
  <conditionalFormatting sqref="AZ91">
    <cfRule type="cellIs" dxfId="13679" priority="672" operator="equal">
      <formula>0</formula>
    </cfRule>
    <cfRule type="cellIs" dxfId="13678" priority="673" operator="equal">
      <formula>0</formula>
    </cfRule>
  </conditionalFormatting>
  <conditionalFormatting sqref="AZ79">
    <cfRule type="cellIs" dxfId="13677" priority="671" operator="equal">
      <formula>0</formula>
    </cfRule>
  </conditionalFormatting>
  <conditionalFormatting sqref="AZ79">
    <cfRule type="cellIs" dxfId="13676" priority="669" operator="equal">
      <formula>0</formula>
    </cfRule>
    <cfRule type="cellIs" dxfId="13675" priority="670" operator="equal">
      <formula>0</formula>
    </cfRule>
  </conditionalFormatting>
  <conditionalFormatting sqref="AZ95">
    <cfRule type="cellIs" dxfId="13674" priority="653" operator="equal">
      <formula>0</formula>
    </cfRule>
  </conditionalFormatting>
  <conditionalFormatting sqref="AZ95">
    <cfRule type="cellIs" dxfId="13673" priority="651" operator="equal">
      <formula>0</formula>
    </cfRule>
    <cfRule type="cellIs" dxfId="13672" priority="652" operator="equal">
      <formula>0</formula>
    </cfRule>
  </conditionalFormatting>
  <conditionalFormatting sqref="BB91">
    <cfRule type="cellIs" dxfId="13671" priority="644" operator="equal">
      <formula>0</formula>
    </cfRule>
  </conditionalFormatting>
  <conditionalFormatting sqref="BB91">
    <cfRule type="cellIs" dxfId="13670" priority="642" operator="equal">
      <formula>0</formula>
    </cfRule>
    <cfRule type="cellIs" dxfId="13669" priority="643" operator="equal">
      <formula>0</formula>
    </cfRule>
  </conditionalFormatting>
  <conditionalFormatting sqref="BB79">
    <cfRule type="cellIs" dxfId="13668" priority="641" operator="equal">
      <formula>0</formula>
    </cfRule>
  </conditionalFormatting>
  <conditionalFormatting sqref="BB79">
    <cfRule type="cellIs" dxfId="13667" priority="639" operator="equal">
      <formula>0</formula>
    </cfRule>
    <cfRule type="cellIs" dxfId="13666" priority="640" operator="equal">
      <formula>0</formula>
    </cfRule>
  </conditionalFormatting>
  <conditionalFormatting sqref="BB95">
    <cfRule type="cellIs" dxfId="13665" priority="623" operator="equal">
      <formula>0</formula>
    </cfRule>
  </conditionalFormatting>
  <conditionalFormatting sqref="BB95">
    <cfRule type="cellIs" dxfId="13664" priority="621" operator="equal">
      <formula>0</formula>
    </cfRule>
    <cfRule type="cellIs" dxfId="13663" priority="622" operator="equal">
      <formula>0</formula>
    </cfRule>
  </conditionalFormatting>
  <conditionalFormatting sqref="BD91">
    <cfRule type="cellIs" dxfId="13662" priority="614" operator="equal">
      <formula>0</formula>
    </cfRule>
  </conditionalFormatting>
  <conditionalFormatting sqref="BD91">
    <cfRule type="cellIs" dxfId="13661" priority="612" operator="equal">
      <formula>0</formula>
    </cfRule>
    <cfRule type="cellIs" dxfId="13660" priority="613" operator="equal">
      <formula>0</formula>
    </cfRule>
  </conditionalFormatting>
  <conditionalFormatting sqref="BD79">
    <cfRule type="cellIs" dxfId="13659" priority="611" operator="equal">
      <formula>0</formula>
    </cfRule>
  </conditionalFormatting>
  <conditionalFormatting sqref="BD79">
    <cfRule type="cellIs" dxfId="13658" priority="609" operator="equal">
      <formula>0</formula>
    </cfRule>
    <cfRule type="cellIs" dxfId="13657" priority="610" operator="equal">
      <formula>0</formula>
    </cfRule>
  </conditionalFormatting>
  <conditionalFormatting sqref="BD95">
    <cfRule type="cellIs" dxfId="13656" priority="593" operator="equal">
      <formula>0</formula>
    </cfRule>
  </conditionalFormatting>
  <conditionalFormatting sqref="BD95">
    <cfRule type="cellIs" dxfId="13655" priority="591" operator="equal">
      <formula>0</formula>
    </cfRule>
    <cfRule type="cellIs" dxfId="13654" priority="592" operator="equal">
      <formula>0</formula>
    </cfRule>
  </conditionalFormatting>
  <conditionalFormatting sqref="BF91">
    <cfRule type="cellIs" dxfId="13653" priority="584" operator="equal">
      <formula>0</formula>
    </cfRule>
  </conditionalFormatting>
  <conditionalFormatting sqref="BF91">
    <cfRule type="cellIs" dxfId="13652" priority="582" operator="equal">
      <formula>0</formula>
    </cfRule>
    <cfRule type="cellIs" dxfId="13651" priority="583" operator="equal">
      <formula>0</formula>
    </cfRule>
  </conditionalFormatting>
  <conditionalFormatting sqref="BF79">
    <cfRule type="cellIs" dxfId="13650" priority="581" operator="equal">
      <formula>0</formula>
    </cfRule>
  </conditionalFormatting>
  <conditionalFormatting sqref="BF79">
    <cfRule type="cellIs" dxfId="13649" priority="579" operator="equal">
      <formula>0</formula>
    </cfRule>
    <cfRule type="cellIs" dxfId="13648" priority="580" operator="equal">
      <formula>0</formula>
    </cfRule>
  </conditionalFormatting>
  <conditionalFormatting sqref="BF95">
    <cfRule type="cellIs" dxfId="13647" priority="563" operator="equal">
      <formula>0</formula>
    </cfRule>
  </conditionalFormatting>
  <conditionalFormatting sqref="BF95">
    <cfRule type="cellIs" dxfId="13646" priority="561" operator="equal">
      <formula>0</formula>
    </cfRule>
    <cfRule type="cellIs" dxfId="13645" priority="562" operator="equal">
      <formula>0</formula>
    </cfRule>
  </conditionalFormatting>
  <conditionalFormatting sqref="BH91">
    <cfRule type="cellIs" dxfId="13644" priority="554" operator="equal">
      <formula>0</formula>
    </cfRule>
  </conditionalFormatting>
  <conditionalFormatting sqref="BH91">
    <cfRule type="cellIs" dxfId="13643" priority="552" operator="equal">
      <formula>0</formula>
    </cfRule>
    <cfRule type="cellIs" dxfId="13642" priority="553" operator="equal">
      <formula>0</formula>
    </cfRule>
  </conditionalFormatting>
  <conditionalFormatting sqref="BH79">
    <cfRule type="cellIs" dxfId="13641" priority="551" operator="equal">
      <formula>0</formula>
    </cfRule>
  </conditionalFormatting>
  <conditionalFormatting sqref="BH79">
    <cfRule type="cellIs" dxfId="13640" priority="549" operator="equal">
      <formula>0</formula>
    </cfRule>
    <cfRule type="cellIs" dxfId="13639" priority="550" operator="equal">
      <formula>0</formula>
    </cfRule>
  </conditionalFormatting>
  <conditionalFormatting sqref="BH95">
    <cfRule type="cellIs" dxfId="13638" priority="533" operator="equal">
      <formula>0</formula>
    </cfRule>
  </conditionalFormatting>
  <conditionalFormatting sqref="BH95">
    <cfRule type="cellIs" dxfId="13637" priority="531" operator="equal">
      <formula>0</formula>
    </cfRule>
    <cfRule type="cellIs" dxfId="13636" priority="532" operator="equal">
      <formula>0</formula>
    </cfRule>
  </conditionalFormatting>
  <conditionalFormatting sqref="BJ91">
    <cfRule type="cellIs" dxfId="13635" priority="524" operator="equal">
      <formula>0</formula>
    </cfRule>
  </conditionalFormatting>
  <conditionalFormatting sqref="BJ91">
    <cfRule type="cellIs" dxfId="13634" priority="522" operator="equal">
      <formula>0</formula>
    </cfRule>
    <cfRule type="cellIs" dxfId="13633" priority="523" operator="equal">
      <formula>0</formula>
    </cfRule>
  </conditionalFormatting>
  <conditionalFormatting sqref="BJ79">
    <cfRule type="cellIs" dxfId="13632" priority="521" operator="equal">
      <formula>0</formula>
    </cfRule>
  </conditionalFormatting>
  <conditionalFormatting sqref="BJ79">
    <cfRule type="cellIs" dxfId="13631" priority="519" operator="equal">
      <formula>0</formula>
    </cfRule>
    <cfRule type="cellIs" dxfId="13630" priority="520" operator="equal">
      <formula>0</formula>
    </cfRule>
  </conditionalFormatting>
  <conditionalFormatting sqref="BJ95">
    <cfRule type="cellIs" dxfId="13629" priority="503" operator="equal">
      <formula>0</formula>
    </cfRule>
  </conditionalFormatting>
  <conditionalFormatting sqref="BJ95">
    <cfRule type="cellIs" dxfId="13628" priority="501" operator="equal">
      <formula>0</formula>
    </cfRule>
    <cfRule type="cellIs" dxfId="13627" priority="502" operator="equal">
      <formula>0</formula>
    </cfRule>
  </conditionalFormatting>
  <conditionalFormatting sqref="D20:E34">
    <cfRule type="cellIs" dxfId="13626" priority="470" operator="equal">
      <formula>0</formula>
    </cfRule>
  </conditionalFormatting>
  <conditionalFormatting sqref="D42:BM43">
    <cfRule type="expression" dxfId="13625" priority="466">
      <formula>D$41=1</formula>
    </cfRule>
    <cfRule type="expression" dxfId="13624" priority="467">
      <formula>D$41=7</formula>
    </cfRule>
    <cfRule type="expression" dxfId="13623" priority="468" stopIfTrue="1">
      <formula>COUNTIF(Holidays,D$42)=1</formula>
    </cfRule>
  </conditionalFormatting>
  <pageMargins left="0" right="0" top="0" bottom="0" header="0.31496062992125984" footer="0.31496062992125984"/>
  <pageSetup paperSize="9" scale="20" orientation="landscape" horizontalDpi="0"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371" id="{B86AAE0F-C2C7-472D-8B00-437618E004FD}">
            <xm:f>D$16&gt;Setting!$S$5</xm:f>
            <x14:dxf>
              <numFmt numFmtId="183" formatCode=";;;"/>
            </x14:dxf>
          </x14:cfRule>
          <xm:sqref>D35:BK35 F20:BK34</xm:sqref>
        </x14:conditionalFormatting>
        <x14:conditionalFormatting xmlns:xm="http://schemas.microsoft.com/office/excel/2006/main">
          <x14:cfRule type="expression" priority="1377" id="{27D74381-0486-4634-AAD6-47DD6FA80C23}">
            <xm:f>AND($E37=Setting!$B$19,Setting!$B$19&lt;&gt;"")</xm:f>
            <x14:dxf>
              <fill>
                <patternFill>
                  <bgColor rgb="FFFFCCDD"/>
                </patternFill>
              </fill>
            </x14:dxf>
          </x14:cfRule>
          <x14:cfRule type="expression" priority="1378" id="{024D2E24-879A-4D34-AFF2-1BD62C094703}">
            <xm:f>AND($E37=Setting!$B$18,Setting!$B$18&lt;&gt;"")</xm:f>
            <x14:dxf>
              <fill>
                <patternFill>
                  <bgColor rgb="FFF7D4EB"/>
                </patternFill>
              </fill>
            </x14:dxf>
          </x14:cfRule>
          <x14:cfRule type="expression" priority="1379" id="{F90F9F39-BADE-4F11-8411-AB777CFA2823}">
            <xm:f>AND($E37=Setting!$B$17,Setting!$B$17&lt;&gt;"")</xm:f>
            <x14:dxf>
              <fill>
                <patternFill>
                  <bgColor rgb="FFFFCCFF"/>
                </patternFill>
              </fill>
            </x14:dxf>
          </x14:cfRule>
          <x14:cfRule type="expression" priority="1380" id="{96A737F3-9DA1-46D6-8ADF-8A5F30AF398E}">
            <xm:f>AND($E37=Setting!$B$16,Setting!$B$16&lt;&gt;"")</xm:f>
            <x14:dxf>
              <fill>
                <patternFill>
                  <bgColor rgb="FFEECCFF"/>
                </patternFill>
              </fill>
            </x14:dxf>
          </x14:cfRule>
          <x14:cfRule type="expression" priority="1381" id="{941A3150-1B4C-446B-A748-34FE99076936}">
            <xm:f>AND($E37=Setting!$B$15,Setting!$B$15&lt;&gt;"")</xm:f>
            <x14:dxf>
              <fill>
                <patternFill>
                  <bgColor rgb="FFD6D6F5"/>
                </patternFill>
              </fill>
            </x14:dxf>
          </x14:cfRule>
          <x14:cfRule type="expression" priority="1382" id="{AB52BCC7-395F-467D-B114-0825CD0AA189}">
            <xm:f>AND($E37=Setting!$B$14,Setting!$B$14&lt;&gt;"")</xm:f>
            <x14:dxf>
              <fill>
                <patternFill>
                  <bgColor rgb="FFCCDDFF"/>
                </patternFill>
              </fill>
            </x14:dxf>
          </x14:cfRule>
          <x14:cfRule type="expression" priority="1383" id="{B2D8F2B2-1F62-4C05-8839-3CB557F4002C}">
            <xm:f>AND($E37=Setting!$B$13,Setting!$B$13&lt;&gt;"")</xm:f>
            <x14:dxf>
              <fill>
                <patternFill>
                  <bgColor rgb="FFCCEEFF"/>
                </patternFill>
              </fill>
            </x14:dxf>
          </x14:cfRule>
          <x14:cfRule type="expression" priority="1384" id="{B89B8B46-987F-4CEE-9672-C5707D4C705E}">
            <xm:f>AND($E37=Setting!$B$12,Setting!$B$12&lt;&gt;"")</xm:f>
            <x14:dxf>
              <fill>
                <patternFill>
                  <bgColor rgb="FFCFFCFC"/>
                </patternFill>
              </fill>
            </x14:dxf>
          </x14:cfRule>
          <x14:cfRule type="expression" priority="1385" id="{28D96D8E-9407-468F-978A-36071136741F}">
            <xm:f>AND($E37=Setting!$B$11,Setting!$B$11&lt;&gt;"")</xm:f>
            <x14:dxf>
              <fill>
                <patternFill>
                  <bgColor rgb="FFCCFFDD"/>
                </patternFill>
              </fill>
            </x14:dxf>
          </x14:cfRule>
          <x14:cfRule type="expression" priority="1386" id="{DFA3FB0E-92CF-4347-88A5-04925A7517BE}">
            <xm:f>AND($E37=Setting!$B$10,Setting!$B$10&lt;&gt;"")</xm:f>
            <x14:dxf>
              <fill>
                <patternFill>
                  <bgColor rgb="FFDDFFCC"/>
                </patternFill>
              </fill>
            </x14:dxf>
          </x14:cfRule>
          <x14:cfRule type="expression" priority="1387" id="{F673AB8A-4185-4219-BB34-DBE55243AA8B}">
            <xm:f>AND($E37=Setting!$B$9,Setting!$B$9&lt;&gt;"")</xm:f>
            <x14:dxf>
              <fill>
                <patternFill>
                  <bgColor rgb="FFEEFFCC"/>
                </patternFill>
              </fill>
            </x14:dxf>
          </x14:cfRule>
          <x14:cfRule type="expression" priority="1388" id="{A1652876-E4B8-4CFB-94F2-C2605EF8909D}">
            <xm:f>AND($E37=Setting!$B$8,Setting!$B$8&lt;&gt;"")</xm:f>
            <x14:dxf>
              <fill>
                <patternFill>
                  <bgColor rgb="FFFFFFCC"/>
                </patternFill>
              </fill>
            </x14:dxf>
          </x14:cfRule>
          <x14:cfRule type="expression" priority="1389" id="{C549064E-4E8B-4AA0-943F-DC789CCB18F0}">
            <xm:f>AND($E37=Setting!$B$7,Setting!$B$7&lt;&gt;"")</xm:f>
            <x14:dxf>
              <fill>
                <patternFill>
                  <bgColor rgb="FFFFEECC"/>
                </patternFill>
              </fill>
            </x14:dxf>
          </x14:cfRule>
          <x14:cfRule type="expression" priority="1390" id="{5E055BB7-A45A-4408-A856-47D6ECCA2EDC}">
            <xm:f>AND($E37=Setting!$B$6,Setting!$B$6&lt;&gt;"")</xm:f>
            <x14:dxf>
              <fill>
                <patternFill>
                  <bgColor rgb="FFF1E5DB"/>
                </patternFill>
              </fill>
            </x14:dxf>
          </x14:cfRule>
          <x14:cfRule type="expression" priority="1391" id="{35E34AB3-EA83-4DE8-8BA2-CCB068DF08AB}">
            <xm:f>AND($E37=Setting!$B$5,Setting!$B$5&lt;&gt;"")</xm:f>
            <x14:dxf>
              <fill>
                <patternFill>
                  <bgColor rgb="FFFFCCCC"/>
                </patternFill>
              </fill>
            </x14:dxf>
          </x14:cfRule>
          <xm:sqref>D37:E40 F67:BK67 D44:E125</xm:sqref>
        </x14:conditionalFormatting>
        <x14:conditionalFormatting xmlns:xm="http://schemas.microsoft.com/office/excel/2006/main">
          <x14:cfRule type="expression" priority="1344" id="{44759028-0B27-4497-8511-7A7315F1DB23}">
            <xm:f>AND($G37=Setting!$B$19,Setting!$B$19&lt;&gt;"")</xm:f>
            <x14:dxf>
              <fill>
                <patternFill>
                  <bgColor rgb="FFFFCCDD"/>
                </patternFill>
              </fill>
            </x14:dxf>
          </x14:cfRule>
          <x14:cfRule type="expression" priority="1345" id="{73BF54A2-E340-43AA-9973-3B73D85163CA}">
            <xm:f>AND($G37=Setting!$B$18,Setting!$B$18&lt;&gt;"")</xm:f>
            <x14:dxf>
              <fill>
                <patternFill>
                  <bgColor rgb="FFF7D4EB"/>
                </patternFill>
              </fill>
            </x14:dxf>
          </x14:cfRule>
          <x14:cfRule type="expression" priority="1346" id="{A91E357D-BB7A-4AE5-AA05-07592FF0B6EC}">
            <xm:f>AND($G37=Setting!$B$17,Setting!$B$17&lt;&gt;"")</xm:f>
            <x14:dxf>
              <fill>
                <patternFill>
                  <bgColor rgb="FFFFCCFF"/>
                </patternFill>
              </fill>
            </x14:dxf>
          </x14:cfRule>
          <x14:cfRule type="expression" priority="1347" id="{C901BD39-B34A-4534-8F41-34BD4D3E3F86}">
            <xm:f>AND($G37=Setting!$B$16,Setting!$B$16&lt;&gt;"")</xm:f>
            <x14:dxf>
              <fill>
                <patternFill>
                  <bgColor rgb="FFEECCFF"/>
                </patternFill>
              </fill>
            </x14:dxf>
          </x14:cfRule>
          <x14:cfRule type="expression" priority="1348" id="{8E969E55-3175-4A76-99EE-B6F8E896ACF6}">
            <xm:f>AND($G37=Setting!$B$15,Setting!$B$15&lt;&gt;"")</xm:f>
            <x14:dxf>
              <fill>
                <patternFill>
                  <bgColor rgb="FFD6D6F5"/>
                </patternFill>
              </fill>
            </x14:dxf>
          </x14:cfRule>
          <x14:cfRule type="expression" priority="1349" id="{AF607DF3-FDE6-499E-B0D2-E162C8469D2E}">
            <xm:f>AND($G37=Setting!$B$14,Setting!$B$14&lt;&gt;"")</xm:f>
            <x14:dxf>
              <fill>
                <patternFill>
                  <bgColor rgb="FFCCDDFF"/>
                </patternFill>
              </fill>
            </x14:dxf>
          </x14:cfRule>
          <x14:cfRule type="expression" priority="1350" id="{94068205-68B0-4D26-9AB9-B3CECC68D8FC}">
            <xm:f>AND($G37=Setting!$B$13,Setting!$B$13&lt;&gt;"")</xm:f>
            <x14:dxf>
              <fill>
                <patternFill>
                  <bgColor rgb="FFCCEEFF"/>
                </patternFill>
              </fill>
            </x14:dxf>
          </x14:cfRule>
          <x14:cfRule type="expression" priority="1351" id="{05668640-2EE0-46AB-90F6-E4E14602961A}">
            <xm:f>AND($G37=Setting!$B$12,Setting!$B$12&lt;&gt;"")</xm:f>
            <x14:dxf>
              <fill>
                <patternFill>
                  <bgColor rgb="FFCFFCFC"/>
                </patternFill>
              </fill>
            </x14:dxf>
          </x14:cfRule>
          <x14:cfRule type="expression" priority="1352" id="{532DDE54-4C9D-4940-AE20-615698D8BC20}">
            <xm:f>AND($G37=Setting!$B$11,Setting!$B$11&lt;&gt;"")</xm:f>
            <x14:dxf>
              <fill>
                <patternFill>
                  <bgColor rgb="FFCCFFDD"/>
                </patternFill>
              </fill>
            </x14:dxf>
          </x14:cfRule>
          <x14:cfRule type="expression" priority="1353" id="{52309592-4FC9-4848-BCFB-A5FC58444326}">
            <xm:f>AND($G37=Setting!$B$10,Setting!$B$10&lt;&gt;"")</xm:f>
            <x14:dxf>
              <fill>
                <patternFill>
                  <bgColor rgb="FFDDFFCC"/>
                </patternFill>
              </fill>
            </x14:dxf>
          </x14:cfRule>
          <x14:cfRule type="expression" priority="1354" id="{5DBDB637-9AF0-4F01-BE3D-73FBF7BD3FE1}">
            <xm:f>AND($G37=Setting!$B$9,Setting!$B$9&lt;&gt;"")</xm:f>
            <x14:dxf>
              <fill>
                <patternFill>
                  <bgColor rgb="FFEEFFCC"/>
                </patternFill>
              </fill>
            </x14:dxf>
          </x14:cfRule>
          <x14:cfRule type="expression" priority="1355" id="{30A8386E-77D0-483D-A5AB-8715CE982C92}">
            <xm:f>AND($G37=Setting!$B$8,Setting!$B$8&lt;&gt;"")</xm:f>
            <x14:dxf>
              <fill>
                <patternFill>
                  <bgColor rgb="FFFFFFCC"/>
                </patternFill>
              </fill>
            </x14:dxf>
          </x14:cfRule>
          <x14:cfRule type="expression" priority="1356" id="{71F5DC84-3195-455E-B8D7-1EC1CF8A7905}">
            <xm:f>AND($G37=Setting!$B$7,Setting!$B$7&lt;&gt;"")</xm:f>
            <x14:dxf>
              <fill>
                <patternFill>
                  <bgColor rgb="FFFFEECC"/>
                </patternFill>
              </fill>
            </x14:dxf>
          </x14:cfRule>
          <x14:cfRule type="expression" priority="1357" id="{B47823E0-D0B5-4B52-980B-5735535B59D0}">
            <xm:f>AND($G37=Setting!$B$6,Setting!$B$6&lt;&gt;"")</xm:f>
            <x14:dxf>
              <fill>
                <patternFill>
                  <bgColor rgb="FFF1E5DB"/>
                </patternFill>
              </fill>
            </x14:dxf>
          </x14:cfRule>
          <x14:cfRule type="expression" priority="1358" id="{4281929E-1E66-4934-923F-BAB78E2242CB}">
            <xm:f>AND($G37=Setting!$B$5,Setting!$B$5&lt;&gt;"")</xm:f>
            <x14:dxf>
              <fill>
                <patternFill>
                  <bgColor rgb="FFFFCCCC"/>
                </patternFill>
              </fill>
            </x14:dxf>
          </x14:cfRule>
          <xm:sqref>F37:G40 F68:G125 F44:G66 H55:BK55</xm:sqref>
        </x14:conditionalFormatting>
        <x14:conditionalFormatting xmlns:xm="http://schemas.microsoft.com/office/excel/2006/main">
          <x14:cfRule type="expression" priority="1314" id="{57A91275-40C7-4F3D-93CC-66B2ADD9B875}">
            <xm:f>AND($I37=Setting!$B$19,Setting!$B$19&lt;&gt;"")</xm:f>
            <x14:dxf>
              <fill>
                <patternFill>
                  <bgColor rgb="FFFFCCDD"/>
                </patternFill>
              </fill>
            </x14:dxf>
          </x14:cfRule>
          <x14:cfRule type="expression" priority="1315" id="{BEA38026-0123-44EE-9011-0C8142118E99}">
            <xm:f>AND($I37=Setting!$B$18,Setting!$B$18&lt;&gt;"")</xm:f>
            <x14:dxf>
              <fill>
                <patternFill>
                  <bgColor rgb="FFF7D4EB"/>
                </patternFill>
              </fill>
            </x14:dxf>
          </x14:cfRule>
          <x14:cfRule type="expression" priority="1316" id="{ECE245F4-3ECD-4829-BD6D-FD32103B8EB2}">
            <xm:f>AND($I37=Setting!$B$17,Setting!$B$17&lt;&gt;"")</xm:f>
            <x14:dxf>
              <fill>
                <patternFill>
                  <bgColor rgb="FFFFCCFF"/>
                </patternFill>
              </fill>
            </x14:dxf>
          </x14:cfRule>
          <x14:cfRule type="expression" priority="1317" id="{43F6D314-B6F9-4067-B6E9-4E3DF9B3342C}">
            <xm:f>AND($I37=Setting!$B$16,Setting!$B$16&lt;&gt;"")</xm:f>
            <x14:dxf>
              <fill>
                <patternFill>
                  <bgColor rgb="FFEECCFF"/>
                </patternFill>
              </fill>
            </x14:dxf>
          </x14:cfRule>
          <x14:cfRule type="expression" priority="1318" id="{7D5BD28B-F890-4737-A9C4-EAC3085FF117}">
            <xm:f>AND($I37=Setting!$B$15,Setting!$B$15&lt;&gt;"")</xm:f>
            <x14:dxf>
              <fill>
                <patternFill>
                  <bgColor rgb="FFD6D6F5"/>
                </patternFill>
              </fill>
            </x14:dxf>
          </x14:cfRule>
          <x14:cfRule type="expression" priority="1319" id="{F084F6ED-DE6C-4EFA-ABD7-6B11CD25EA3D}">
            <xm:f>AND($I37=Setting!$B$14,Setting!$B$14&lt;&gt;"")</xm:f>
            <x14:dxf>
              <fill>
                <patternFill>
                  <bgColor rgb="FFCCDDFF"/>
                </patternFill>
              </fill>
            </x14:dxf>
          </x14:cfRule>
          <x14:cfRule type="expression" priority="1320" id="{3005DCC7-B17C-4DED-89B8-DEFC56273DF6}">
            <xm:f>AND($I37=Setting!$B$13,Setting!$B$13&lt;&gt;"")</xm:f>
            <x14:dxf>
              <fill>
                <patternFill>
                  <bgColor rgb="FFCCEEFF"/>
                </patternFill>
              </fill>
            </x14:dxf>
          </x14:cfRule>
          <x14:cfRule type="expression" priority="1321" id="{F998C4C4-D2FE-4625-BF9B-363D6B5BACCD}">
            <xm:f>AND($I37=Setting!$B$12,Setting!$B$12&lt;&gt;"")</xm:f>
            <x14:dxf>
              <fill>
                <patternFill>
                  <bgColor rgb="FFCFFCFC"/>
                </patternFill>
              </fill>
            </x14:dxf>
          </x14:cfRule>
          <x14:cfRule type="expression" priority="1322" id="{B8BD797E-A8D2-49CC-92D4-7F361F2D0DB6}">
            <xm:f>AND($I37=Setting!$B$11,Setting!$B$11&lt;&gt;"")</xm:f>
            <x14:dxf>
              <fill>
                <patternFill>
                  <bgColor rgb="FFCCFFDD"/>
                </patternFill>
              </fill>
            </x14:dxf>
          </x14:cfRule>
          <x14:cfRule type="expression" priority="1323" id="{3645A663-90F0-4185-B286-81699E81A4D9}">
            <xm:f>AND($I37=Setting!$B$10,Setting!$B$10&lt;&gt;"")</xm:f>
            <x14:dxf>
              <fill>
                <patternFill>
                  <bgColor rgb="FFDDFFCC"/>
                </patternFill>
              </fill>
            </x14:dxf>
          </x14:cfRule>
          <x14:cfRule type="expression" priority="1324" id="{3AA8C2FE-D496-48E2-B73C-239E617B6767}">
            <xm:f>AND($I37=Setting!$B$9,Setting!$B$9&lt;&gt;"")</xm:f>
            <x14:dxf>
              <fill>
                <patternFill>
                  <bgColor rgb="FFEEFFCC"/>
                </patternFill>
              </fill>
            </x14:dxf>
          </x14:cfRule>
          <x14:cfRule type="expression" priority="1325" id="{199EA600-A292-4944-8690-C0BB1E7A179E}">
            <xm:f>AND($I37=Setting!$B$8,Setting!$B$8&lt;&gt;"")</xm:f>
            <x14:dxf>
              <fill>
                <patternFill>
                  <bgColor rgb="FFFFFFCC"/>
                </patternFill>
              </fill>
            </x14:dxf>
          </x14:cfRule>
          <x14:cfRule type="expression" priority="1326" id="{010F1CAC-AF85-4F06-A5EF-BBB58A14CF49}">
            <xm:f>AND($I37=Setting!$B$7,Setting!$B$7&lt;&gt;"")</xm:f>
            <x14:dxf>
              <fill>
                <patternFill>
                  <bgColor rgb="FFFFEECC"/>
                </patternFill>
              </fill>
            </x14:dxf>
          </x14:cfRule>
          <x14:cfRule type="expression" priority="1327" id="{17E215C3-7F63-43E4-B4DF-F0615407EAF3}">
            <xm:f>AND($I37=Setting!$B$6,Setting!$B$6&lt;&gt;"")</xm:f>
            <x14:dxf>
              <fill>
                <patternFill>
                  <bgColor rgb="FFF1E5DB"/>
                </patternFill>
              </fill>
            </x14:dxf>
          </x14:cfRule>
          <x14:cfRule type="expression" priority="1328" id="{63FD8AA8-7A00-4DDB-A4C3-96F33BAB94CD}">
            <xm:f>AND($I37=Setting!$B$5,Setting!$B$5&lt;&gt;"")</xm:f>
            <x14:dxf>
              <fill>
                <patternFill>
                  <bgColor rgb="FFFFCCCC"/>
                </patternFill>
              </fill>
            </x14:dxf>
          </x14:cfRule>
          <xm:sqref>H37:I40 H68:I125 H44:I54 H56:I66</xm:sqref>
        </x14:conditionalFormatting>
        <x14:conditionalFormatting xmlns:xm="http://schemas.microsoft.com/office/excel/2006/main">
          <x14:cfRule type="expression" priority="1284" id="{A25995EB-C98F-43F3-A64C-AE3ECF52E116}">
            <xm:f>AND($K37=Setting!$B$19,Setting!$B$19&lt;&gt;"")</xm:f>
            <x14:dxf>
              <fill>
                <patternFill>
                  <bgColor rgb="FFFFCCDD"/>
                </patternFill>
              </fill>
            </x14:dxf>
          </x14:cfRule>
          <x14:cfRule type="expression" priority="1285" id="{4452054A-7F35-47E9-8DEB-B47543420B0C}">
            <xm:f>AND($K37=Setting!$B$18,Setting!$B$18&lt;&gt;"")</xm:f>
            <x14:dxf>
              <fill>
                <patternFill>
                  <bgColor rgb="FFF7D4EB"/>
                </patternFill>
              </fill>
            </x14:dxf>
          </x14:cfRule>
          <x14:cfRule type="expression" priority="1286" id="{3F3230C1-5313-458E-9887-3A407D9C885E}">
            <xm:f>AND($K37=Setting!$B$17,Setting!$B$17&lt;&gt;"")</xm:f>
            <x14:dxf>
              <fill>
                <patternFill>
                  <bgColor rgb="FFFFCCFF"/>
                </patternFill>
              </fill>
            </x14:dxf>
          </x14:cfRule>
          <x14:cfRule type="expression" priority="1287" id="{8BC66360-E994-4D35-A82B-46EFC53B1690}">
            <xm:f>AND($K37=Setting!$B$16,Setting!$B$16&lt;&gt;"")</xm:f>
            <x14:dxf>
              <fill>
                <patternFill>
                  <bgColor rgb="FFEECCFF"/>
                </patternFill>
              </fill>
            </x14:dxf>
          </x14:cfRule>
          <x14:cfRule type="expression" priority="1288" id="{E3E584FB-2223-44CA-8C44-C39A8B7BF68D}">
            <xm:f>AND($K37=Setting!$B$15,Setting!$B$15&lt;&gt;"")</xm:f>
            <x14:dxf>
              <fill>
                <patternFill>
                  <bgColor rgb="FFD6D6F5"/>
                </patternFill>
              </fill>
            </x14:dxf>
          </x14:cfRule>
          <x14:cfRule type="expression" priority="1289" id="{95A5BF81-B614-4CC2-9BEE-8529EF83A859}">
            <xm:f>AND($K37=Setting!$B$14,Setting!$B$14&lt;&gt;"")</xm:f>
            <x14:dxf>
              <fill>
                <patternFill>
                  <bgColor rgb="FFCCDDFF"/>
                </patternFill>
              </fill>
            </x14:dxf>
          </x14:cfRule>
          <x14:cfRule type="expression" priority="1290" id="{7CDD4585-B9BF-49E7-886C-6F69A336114A}">
            <xm:f>AND($K37=Setting!$B$13,Setting!$B$13&lt;&gt;"")</xm:f>
            <x14:dxf>
              <fill>
                <patternFill>
                  <bgColor rgb="FFCCEEFF"/>
                </patternFill>
              </fill>
            </x14:dxf>
          </x14:cfRule>
          <x14:cfRule type="expression" priority="1291" id="{2130B6AE-3745-4FE1-A3CA-502FE7AC1183}">
            <xm:f>AND($K37=Setting!$B$12,Setting!$B$12&lt;&gt;"")</xm:f>
            <x14:dxf>
              <fill>
                <patternFill>
                  <bgColor rgb="FFCFFCFC"/>
                </patternFill>
              </fill>
            </x14:dxf>
          </x14:cfRule>
          <x14:cfRule type="expression" priority="1292" id="{2CA8FDC0-A3D6-4853-ACC2-80B645911964}">
            <xm:f>AND($K37=Setting!$B$11,Setting!$B$11&lt;&gt;"")</xm:f>
            <x14:dxf>
              <fill>
                <patternFill>
                  <bgColor rgb="FFCCFFDD"/>
                </patternFill>
              </fill>
            </x14:dxf>
          </x14:cfRule>
          <x14:cfRule type="expression" priority="1293" id="{9B296656-C536-4F4C-B6FF-0E169718753F}">
            <xm:f>AND($K37=Setting!$B$10,Setting!$B$10&lt;&gt;"")</xm:f>
            <x14:dxf>
              <fill>
                <patternFill>
                  <bgColor rgb="FFDDFFCC"/>
                </patternFill>
              </fill>
            </x14:dxf>
          </x14:cfRule>
          <x14:cfRule type="expression" priority="1294" id="{895F9FFF-8A3A-434C-BE19-6233704A81B6}">
            <xm:f>AND($K37=Setting!$B$9,Setting!$B$9&lt;&gt;"")</xm:f>
            <x14:dxf>
              <fill>
                <patternFill>
                  <bgColor rgb="FFEEFFCC"/>
                </patternFill>
              </fill>
            </x14:dxf>
          </x14:cfRule>
          <x14:cfRule type="expression" priority="1295" id="{D062C7CD-6D9D-4470-9499-A459947BC6AB}">
            <xm:f>AND($K37=Setting!$B$8,Setting!$B$8&lt;&gt;"")</xm:f>
            <x14:dxf>
              <fill>
                <patternFill>
                  <bgColor rgb="FFFFFFCC"/>
                </patternFill>
              </fill>
            </x14:dxf>
          </x14:cfRule>
          <x14:cfRule type="expression" priority="1296" id="{31F85EF9-DA66-4BD4-A620-25EC1F4A5F5C}">
            <xm:f>AND($K37=Setting!$B$7,Setting!$B$7&lt;&gt;"")</xm:f>
            <x14:dxf>
              <fill>
                <patternFill>
                  <bgColor rgb="FFFFEECC"/>
                </patternFill>
              </fill>
            </x14:dxf>
          </x14:cfRule>
          <x14:cfRule type="expression" priority="1297" id="{987A93E6-E14D-456C-BBD0-C7E6327EC9D5}">
            <xm:f>AND($K37=Setting!$B$6,Setting!$B$6&lt;&gt;"")</xm:f>
            <x14:dxf>
              <fill>
                <patternFill>
                  <bgColor rgb="FFF1E5DB"/>
                </patternFill>
              </fill>
            </x14:dxf>
          </x14:cfRule>
          <x14:cfRule type="expression" priority="1298" id="{577C77C7-803E-4483-BE0C-2A6CF91B69E1}">
            <xm:f>AND($K37=Setting!$B$5,Setting!$B$5&lt;&gt;"")</xm:f>
            <x14:dxf>
              <fill>
                <patternFill>
                  <bgColor rgb="FFFFCCCC"/>
                </patternFill>
              </fill>
            </x14:dxf>
          </x14:cfRule>
          <xm:sqref>J37:K40 J68:K125 J44:K54 J56:K66</xm:sqref>
        </x14:conditionalFormatting>
        <x14:conditionalFormatting xmlns:xm="http://schemas.microsoft.com/office/excel/2006/main">
          <x14:cfRule type="expression" priority="1254" id="{41307952-79DE-4B7F-9B3D-3690509DE1DD}">
            <xm:f>AND($M37=Setting!$B$19,Setting!$B$19&lt;&gt;"")</xm:f>
            <x14:dxf>
              <fill>
                <patternFill>
                  <bgColor rgb="FFFFCCDD"/>
                </patternFill>
              </fill>
            </x14:dxf>
          </x14:cfRule>
          <x14:cfRule type="expression" priority="1255" id="{368B5201-80CB-431F-954F-AC3B576A804C}">
            <xm:f>AND($M37=Setting!$B$18,Setting!$B$18&lt;&gt;"")</xm:f>
            <x14:dxf>
              <fill>
                <patternFill>
                  <bgColor rgb="FFF7D4EB"/>
                </patternFill>
              </fill>
            </x14:dxf>
          </x14:cfRule>
          <x14:cfRule type="expression" priority="1256" id="{D441FABB-3AF5-4CAC-9698-476902E79F27}">
            <xm:f>AND($M37=Setting!$B$17,Setting!$B$17&lt;&gt;"")</xm:f>
            <x14:dxf>
              <fill>
                <patternFill>
                  <bgColor rgb="FFFFCCFF"/>
                </patternFill>
              </fill>
            </x14:dxf>
          </x14:cfRule>
          <x14:cfRule type="expression" priority="1257" id="{E0E7E80F-EBC6-44DC-B196-9A09EBD7CF53}">
            <xm:f>AND($M37=Setting!$B$16,Setting!$B$16&lt;&gt;"")</xm:f>
            <x14:dxf>
              <fill>
                <patternFill>
                  <bgColor rgb="FFEECCFF"/>
                </patternFill>
              </fill>
            </x14:dxf>
          </x14:cfRule>
          <x14:cfRule type="expression" priority="1258" id="{C91EB859-13CA-4067-84BB-0BC90E0450D5}">
            <xm:f>AND($M37=Setting!$B$15,Setting!$B$15&lt;&gt;"")</xm:f>
            <x14:dxf>
              <fill>
                <patternFill>
                  <bgColor rgb="FFD6D6F5"/>
                </patternFill>
              </fill>
            </x14:dxf>
          </x14:cfRule>
          <x14:cfRule type="expression" priority="1259" id="{76F64682-68EF-4B7D-A802-E1771D1AB817}">
            <xm:f>AND($M37=Setting!$B$14,Setting!$B$14&lt;&gt;"")</xm:f>
            <x14:dxf>
              <fill>
                <patternFill>
                  <bgColor rgb="FFCCDDFF"/>
                </patternFill>
              </fill>
            </x14:dxf>
          </x14:cfRule>
          <x14:cfRule type="expression" priority="1260" id="{A39D8760-5561-4878-8081-883C9725D548}">
            <xm:f>AND($M37=Setting!$B$13,Setting!$B$13&lt;&gt;"")</xm:f>
            <x14:dxf>
              <fill>
                <patternFill>
                  <bgColor rgb="FFCCEEFF"/>
                </patternFill>
              </fill>
            </x14:dxf>
          </x14:cfRule>
          <x14:cfRule type="expression" priority="1261" id="{ADFD7B1C-57B7-481B-AFA0-1226A1744EAD}">
            <xm:f>AND($M37=Setting!$B$12,Setting!$B$12&lt;&gt;"")</xm:f>
            <x14:dxf>
              <fill>
                <patternFill>
                  <bgColor rgb="FFCFFCFC"/>
                </patternFill>
              </fill>
            </x14:dxf>
          </x14:cfRule>
          <x14:cfRule type="expression" priority="1262" id="{35ECEF5C-E7E0-4346-A7ED-FF8753EFDB0A}">
            <xm:f>AND($M37=Setting!$B$11,Setting!$B$11&lt;&gt;"")</xm:f>
            <x14:dxf>
              <fill>
                <patternFill>
                  <bgColor rgb="FFCCFFDD"/>
                </patternFill>
              </fill>
            </x14:dxf>
          </x14:cfRule>
          <x14:cfRule type="expression" priority="1263" id="{6851623F-8AB8-481D-9F99-9279E430B8DF}">
            <xm:f>AND($M37=Setting!$B$10,Setting!$B$10&lt;&gt;"")</xm:f>
            <x14:dxf>
              <fill>
                <patternFill>
                  <bgColor rgb="FFDDFFCC"/>
                </patternFill>
              </fill>
            </x14:dxf>
          </x14:cfRule>
          <x14:cfRule type="expression" priority="1264" id="{FB77E169-6556-4249-BFB3-23E4505CD9D5}">
            <xm:f>AND($M37=Setting!$B$9,Setting!$B$9&lt;&gt;"")</xm:f>
            <x14:dxf>
              <fill>
                <patternFill>
                  <bgColor rgb="FFEEFFCC"/>
                </patternFill>
              </fill>
            </x14:dxf>
          </x14:cfRule>
          <x14:cfRule type="expression" priority="1265" id="{F2BC243A-C89E-4972-AA53-87C6B09EF094}">
            <xm:f>AND($M37=Setting!$B$8,Setting!$B$8&lt;&gt;"")</xm:f>
            <x14:dxf>
              <fill>
                <patternFill>
                  <bgColor rgb="FFFFFFCC"/>
                </patternFill>
              </fill>
            </x14:dxf>
          </x14:cfRule>
          <x14:cfRule type="expression" priority="1266" id="{AF672DAA-AABB-41C2-BD64-D1902582C25C}">
            <xm:f>AND($M37=Setting!$B$7,Setting!$B$7&lt;&gt;"")</xm:f>
            <x14:dxf>
              <fill>
                <patternFill>
                  <bgColor rgb="FFFFEECC"/>
                </patternFill>
              </fill>
            </x14:dxf>
          </x14:cfRule>
          <x14:cfRule type="expression" priority="1267" id="{F8939B7E-211C-49D0-BF05-90A4D9E5EDD1}">
            <xm:f>AND($M37=Setting!$B$6,Setting!$B$6&lt;&gt;"")</xm:f>
            <x14:dxf>
              <fill>
                <patternFill>
                  <bgColor rgb="FFF1E5DB"/>
                </patternFill>
              </fill>
            </x14:dxf>
          </x14:cfRule>
          <x14:cfRule type="expression" priority="1268" id="{3A058AD0-C251-4BF9-A99C-9954DA4A290C}">
            <xm:f>AND($M37=Setting!$B$5,Setting!$B$5&lt;&gt;"")</xm:f>
            <x14:dxf>
              <fill>
                <patternFill>
                  <bgColor rgb="FFFFCCCC"/>
                </patternFill>
              </fill>
            </x14:dxf>
          </x14:cfRule>
          <xm:sqref>L37:M40 L68:M125 L44:M54 L56:M66</xm:sqref>
        </x14:conditionalFormatting>
        <x14:conditionalFormatting xmlns:xm="http://schemas.microsoft.com/office/excel/2006/main">
          <x14:cfRule type="expression" priority="1224" id="{DC635DF1-501A-413C-94DA-90E13860C0BF}">
            <xm:f>AND($O37=Setting!$B$19,Setting!$B$19&lt;&gt;"")</xm:f>
            <x14:dxf>
              <fill>
                <patternFill>
                  <bgColor rgb="FFFFCCDD"/>
                </patternFill>
              </fill>
            </x14:dxf>
          </x14:cfRule>
          <x14:cfRule type="expression" priority="1225" id="{4C74275C-4D61-42EC-AB52-38C50319F9D1}">
            <xm:f>AND($O37=Setting!$B$18,Setting!$B$18&lt;&gt;"")</xm:f>
            <x14:dxf>
              <fill>
                <patternFill>
                  <bgColor rgb="FFF7D4EB"/>
                </patternFill>
              </fill>
            </x14:dxf>
          </x14:cfRule>
          <x14:cfRule type="expression" priority="1226" id="{E46EC37A-9D7E-4907-9020-D2B5591551C3}">
            <xm:f>AND($O37=Setting!$B$17,Setting!$B$17&lt;&gt;"")</xm:f>
            <x14:dxf>
              <fill>
                <patternFill>
                  <bgColor rgb="FFFFCCFF"/>
                </patternFill>
              </fill>
            </x14:dxf>
          </x14:cfRule>
          <x14:cfRule type="expression" priority="1227" id="{D62924F0-5F26-4E25-9C6B-A7036DCF33A3}">
            <xm:f>AND($O37=Setting!$B$16,Setting!$B$16&lt;&gt;"")</xm:f>
            <x14:dxf>
              <fill>
                <patternFill>
                  <bgColor rgb="FFEECCFF"/>
                </patternFill>
              </fill>
            </x14:dxf>
          </x14:cfRule>
          <x14:cfRule type="expression" priority="1228" id="{260F7C5A-AE38-4B23-8358-5D71E09F54CB}">
            <xm:f>AND($O37=Setting!$B$15,Setting!$B$15&lt;&gt;"")</xm:f>
            <x14:dxf>
              <fill>
                <patternFill>
                  <bgColor rgb="FFD6D6F5"/>
                </patternFill>
              </fill>
            </x14:dxf>
          </x14:cfRule>
          <x14:cfRule type="expression" priority="1229" id="{3ECF283E-8CA8-49CC-8B9A-2BDA7B45CF12}">
            <xm:f>AND($O37=Setting!$B$14,Setting!$B$14&lt;&gt;"")</xm:f>
            <x14:dxf>
              <fill>
                <patternFill>
                  <bgColor rgb="FFCCDDFF"/>
                </patternFill>
              </fill>
            </x14:dxf>
          </x14:cfRule>
          <x14:cfRule type="expression" priority="1230" id="{3F323EE8-C646-4265-9580-63618CDBC51E}">
            <xm:f>AND($O37=Setting!$B$13,Setting!$B$13&lt;&gt;"")</xm:f>
            <x14:dxf>
              <fill>
                <patternFill>
                  <bgColor rgb="FFCCEEFF"/>
                </patternFill>
              </fill>
            </x14:dxf>
          </x14:cfRule>
          <x14:cfRule type="expression" priority="1231" id="{74CB8F95-E306-4439-9561-AAD5FF6F6437}">
            <xm:f>AND($O37=Setting!$B$12,Setting!$B$12&lt;&gt;"")</xm:f>
            <x14:dxf>
              <fill>
                <patternFill>
                  <bgColor rgb="FFCFFCFC"/>
                </patternFill>
              </fill>
            </x14:dxf>
          </x14:cfRule>
          <x14:cfRule type="expression" priority="1232" id="{86DD787A-7076-4925-A8BB-99F574C9CA4C}">
            <xm:f>AND($O37=Setting!$B$11,Setting!$B$11&lt;&gt;"")</xm:f>
            <x14:dxf>
              <fill>
                <patternFill>
                  <bgColor rgb="FFCCFFDD"/>
                </patternFill>
              </fill>
            </x14:dxf>
          </x14:cfRule>
          <x14:cfRule type="expression" priority="1233" id="{2BA58F2D-A889-462A-85B0-FDB740A037FA}">
            <xm:f>AND($O37=Setting!$B$10,Setting!$B$10&lt;&gt;"")</xm:f>
            <x14:dxf>
              <fill>
                <patternFill>
                  <bgColor rgb="FFDDFFCC"/>
                </patternFill>
              </fill>
            </x14:dxf>
          </x14:cfRule>
          <x14:cfRule type="expression" priority="1234" id="{5C72ED8A-F9BE-4F07-ADF3-47D52C2166A2}">
            <xm:f>AND($O37=Setting!$B$9,Setting!$B$9&lt;&gt;"")</xm:f>
            <x14:dxf>
              <fill>
                <patternFill>
                  <bgColor rgb="FFEEFFCC"/>
                </patternFill>
              </fill>
            </x14:dxf>
          </x14:cfRule>
          <x14:cfRule type="expression" priority="1235" id="{18BAF954-6FA4-4F86-AFDC-705FDA73F565}">
            <xm:f>AND($O37=Setting!$B$8,Setting!$B$8&lt;&gt;"")</xm:f>
            <x14:dxf>
              <fill>
                <patternFill>
                  <bgColor rgb="FFFFFFCC"/>
                </patternFill>
              </fill>
            </x14:dxf>
          </x14:cfRule>
          <x14:cfRule type="expression" priority="1236" id="{98CCF386-0BB3-4C1D-B6D6-88F9B980C20E}">
            <xm:f>AND($O37=Setting!$B$7,Setting!$B$7&lt;&gt;"")</xm:f>
            <x14:dxf>
              <fill>
                <patternFill>
                  <bgColor rgb="FFFFEECC"/>
                </patternFill>
              </fill>
            </x14:dxf>
          </x14:cfRule>
          <x14:cfRule type="expression" priority="1237" id="{802E27C7-A845-4827-9412-BF5BAACB29FE}">
            <xm:f>AND($O37=Setting!$B$6,Setting!$B$6&lt;&gt;"")</xm:f>
            <x14:dxf>
              <fill>
                <patternFill>
                  <bgColor rgb="FFF1E5DB"/>
                </patternFill>
              </fill>
            </x14:dxf>
          </x14:cfRule>
          <x14:cfRule type="expression" priority="1238" id="{B93EED72-1290-41F9-A5FD-1C2BFD7CE5C7}">
            <xm:f>AND($O37=Setting!$B$5,Setting!$B$5&lt;&gt;"")</xm:f>
            <x14:dxf>
              <fill>
                <patternFill>
                  <bgColor rgb="FFFFCCCC"/>
                </patternFill>
              </fill>
            </x14:dxf>
          </x14:cfRule>
          <xm:sqref>N37:O40 N68:O125 N44:O54 N56:O66</xm:sqref>
        </x14:conditionalFormatting>
        <x14:conditionalFormatting xmlns:xm="http://schemas.microsoft.com/office/excel/2006/main">
          <x14:cfRule type="expression" priority="1194" id="{61AA1281-AC23-4B06-BFCC-547540EB389C}">
            <xm:f>AND($Q37=Setting!$B$19,Setting!$B$19&lt;&gt;"")</xm:f>
            <x14:dxf>
              <fill>
                <patternFill>
                  <bgColor rgb="FFFFCCDD"/>
                </patternFill>
              </fill>
            </x14:dxf>
          </x14:cfRule>
          <x14:cfRule type="expression" priority="1195" id="{E4ED1096-CA24-4772-891C-E8407ACB62D6}">
            <xm:f>AND($Q37=Setting!$B$18,Setting!$B$18&lt;&gt;"")</xm:f>
            <x14:dxf>
              <fill>
                <patternFill>
                  <bgColor rgb="FFF7D4EB"/>
                </patternFill>
              </fill>
            </x14:dxf>
          </x14:cfRule>
          <x14:cfRule type="expression" priority="1196" id="{4962490F-DF69-4E25-98E1-33043AC7B894}">
            <xm:f>AND($Q37=Setting!$B$17,Setting!$B$17&lt;&gt;"")</xm:f>
            <x14:dxf>
              <fill>
                <patternFill>
                  <bgColor rgb="FFFFCCFF"/>
                </patternFill>
              </fill>
            </x14:dxf>
          </x14:cfRule>
          <x14:cfRule type="expression" priority="1197" id="{241EBCFB-78E7-4DAA-9CAA-010912E12383}">
            <xm:f>AND($Q37=Setting!$B$16,Setting!$B$16&lt;&gt;"")</xm:f>
            <x14:dxf>
              <fill>
                <patternFill>
                  <bgColor rgb="FFEECCFF"/>
                </patternFill>
              </fill>
            </x14:dxf>
          </x14:cfRule>
          <x14:cfRule type="expression" priority="1198" id="{4C6FCE7D-B8B7-4367-893D-28408BF6F968}">
            <xm:f>AND($Q37=Setting!$B$15,Setting!$B$15&lt;&gt;"")</xm:f>
            <x14:dxf>
              <fill>
                <patternFill>
                  <bgColor rgb="FFD6D6F5"/>
                </patternFill>
              </fill>
            </x14:dxf>
          </x14:cfRule>
          <x14:cfRule type="expression" priority="1199" id="{26726994-0B9F-401F-92BD-74D93361783A}">
            <xm:f>AND($Q37=Setting!$B$14,Setting!$B$14&lt;&gt;"")</xm:f>
            <x14:dxf>
              <fill>
                <patternFill>
                  <bgColor rgb="FFCCDDFF"/>
                </patternFill>
              </fill>
            </x14:dxf>
          </x14:cfRule>
          <x14:cfRule type="expression" priority="1200" id="{338334CA-8C9B-4797-9B64-ECC8010916F1}">
            <xm:f>AND($Q37=Setting!$B$13,Setting!$B$13&lt;&gt;"")</xm:f>
            <x14:dxf>
              <fill>
                <patternFill>
                  <bgColor rgb="FFCCEEFF"/>
                </patternFill>
              </fill>
            </x14:dxf>
          </x14:cfRule>
          <x14:cfRule type="expression" priority="1201" id="{7DA26FE7-F71C-400F-9392-12CB14DC2DC3}">
            <xm:f>AND($Q37=Setting!$B$12,Setting!$B$12&lt;&gt;"")</xm:f>
            <x14:dxf>
              <fill>
                <patternFill>
                  <bgColor rgb="FFCFFCFC"/>
                </patternFill>
              </fill>
            </x14:dxf>
          </x14:cfRule>
          <x14:cfRule type="expression" priority="1202" id="{AE7B72D7-82AF-40D6-8056-22EB43A969ED}">
            <xm:f>AND($Q37=Setting!$B$11,Setting!$B$11&lt;&gt;"")</xm:f>
            <x14:dxf>
              <fill>
                <patternFill>
                  <bgColor rgb="FFCCFFDD"/>
                </patternFill>
              </fill>
            </x14:dxf>
          </x14:cfRule>
          <x14:cfRule type="expression" priority="1203" id="{E89FF2DA-C757-4F63-9504-66294C73BE98}">
            <xm:f>AND($Q37=Setting!$B$10,Setting!$B$10&lt;&gt;"")</xm:f>
            <x14:dxf>
              <fill>
                <patternFill>
                  <bgColor rgb="FFDDFFCC"/>
                </patternFill>
              </fill>
            </x14:dxf>
          </x14:cfRule>
          <x14:cfRule type="expression" priority="1204" id="{520ACF3F-2DDA-4F2E-B9D4-004374A8A158}">
            <xm:f>AND($Q37=Setting!$B$9,Setting!$B$9&lt;&gt;"")</xm:f>
            <x14:dxf>
              <fill>
                <patternFill>
                  <bgColor rgb="FFEEFFCC"/>
                </patternFill>
              </fill>
            </x14:dxf>
          </x14:cfRule>
          <x14:cfRule type="expression" priority="1205" id="{4F68EA0F-E70D-4299-A0E4-108F7DE7395E}">
            <xm:f>AND($Q37=Setting!$B$8,Setting!$B$8&lt;&gt;"")</xm:f>
            <x14:dxf>
              <fill>
                <patternFill>
                  <bgColor rgb="FFFFFFCC"/>
                </patternFill>
              </fill>
            </x14:dxf>
          </x14:cfRule>
          <x14:cfRule type="expression" priority="1206" id="{8D7D70A7-0FC1-4832-AFBA-7C2F952732FA}">
            <xm:f>AND($Q37=Setting!$B$7,Setting!$B$7&lt;&gt;"")</xm:f>
            <x14:dxf>
              <fill>
                <patternFill>
                  <bgColor rgb="FFFFEECC"/>
                </patternFill>
              </fill>
            </x14:dxf>
          </x14:cfRule>
          <x14:cfRule type="expression" priority="1207" id="{B34F33CC-18A5-4673-A16D-26DD1D595C36}">
            <xm:f>AND($Q37=Setting!$B$6,Setting!$B$6&lt;&gt;"")</xm:f>
            <x14:dxf>
              <fill>
                <patternFill>
                  <bgColor rgb="FFF1E5DB"/>
                </patternFill>
              </fill>
            </x14:dxf>
          </x14:cfRule>
          <x14:cfRule type="expression" priority="1208" id="{6E954F2C-75C9-4788-B198-243979C3ED03}">
            <xm:f>AND($Q37=Setting!$B$5,Setting!$B$5&lt;&gt;"")</xm:f>
            <x14:dxf>
              <fill>
                <patternFill>
                  <bgColor rgb="FFFFCCCC"/>
                </patternFill>
              </fill>
            </x14:dxf>
          </x14:cfRule>
          <xm:sqref>P37:Q40 P68:Q125 P44:Q54 P56:Q66</xm:sqref>
        </x14:conditionalFormatting>
        <x14:conditionalFormatting xmlns:xm="http://schemas.microsoft.com/office/excel/2006/main">
          <x14:cfRule type="expression" priority="1164" id="{F500FEA4-926C-414D-B77D-3F3C0C9795B2}">
            <xm:f>AND($S37=Setting!$B$19,Setting!$B$19&lt;&gt;"")</xm:f>
            <x14:dxf>
              <fill>
                <patternFill>
                  <bgColor rgb="FFFFCCDD"/>
                </patternFill>
              </fill>
            </x14:dxf>
          </x14:cfRule>
          <x14:cfRule type="expression" priority="1165" id="{EC253746-99BA-41E1-964F-A1DE3A948FBC}">
            <xm:f>AND($S37=Setting!$B$18,Setting!$B$18&lt;&gt;"")</xm:f>
            <x14:dxf>
              <fill>
                <patternFill>
                  <bgColor rgb="FFF7D4EB"/>
                </patternFill>
              </fill>
            </x14:dxf>
          </x14:cfRule>
          <x14:cfRule type="expression" priority="1166" id="{B5EB4A06-D83E-4B44-97AD-20C2BC3A7014}">
            <xm:f>AND($S37=Setting!$B$17,Setting!$B$17&lt;&gt;"")</xm:f>
            <x14:dxf>
              <fill>
                <patternFill>
                  <bgColor rgb="FFFFCCFF"/>
                </patternFill>
              </fill>
            </x14:dxf>
          </x14:cfRule>
          <x14:cfRule type="expression" priority="1167" id="{5EB162DB-92BA-4F20-9D6A-F62A993CF5FA}">
            <xm:f>AND($S37=Setting!$B$16,Setting!$B$16&lt;&gt;"")</xm:f>
            <x14:dxf>
              <fill>
                <patternFill>
                  <bgColor rgb="FFEECCFF"/>
                </patternFill>
              </fill>
            </x14:dxf>
          </x14:cfRule>
          <x14:cfRule type="expression" priority="1168" id="{C85DD464-71DB-43C6-BA27-4AD0E3198B46}">
            <xm:f>AND($S37=Setting!$B$15,Setting!$B$15&lt;&gt;"")</xm:f>
            <x14:dxf>
              <fill>
                <patternFill>
                  <bgColor rgb="FFD6D6F5"/>
                </patternFill>
              </fill>
            </x14:dxf>
          </x14:cfRule>
          <x14:cfRule type="expression" priority="1169" id="{6046C5CB-05F8-43CA-9144-9DE57E627E93}">
            <xm:f>AND($S37=Setting!$B$14,Setting!$B$14&lt;&gt;"")</xm:f>
            <x14:dxf>
              <fill>
                <patternFill>
                  <bgColor rgb="FFCCDDFF"/>
                </patternFill>
              </fill>
            </x14:dxf>
          </x14:cfRule>
          <x14:cfRule type="expression" priority="1170" id="{1BB35E10-36B0-4AF1-8099-105045DCE002}">
            <xm:f>AND($S37=Setting!$B$13,Setting!$B$13&lt;&gt;"")</xm:f>
            <x14:dxf>
              <fill>
                <patternFill>
                  <bgColor rgb="FFCCEEFF"/>
                </patternFill>
              </fill>
            </x14:dxf>
          </x14:cfRule>
          <x14:cfRule type="expression" priority="1171" id="{5A371E20-D66F-42CE-9EAF-65B3D61E3388}">
            <xm:f>AND($S37=Setting!$B$12,Setting!$B$12&lt;&gt;"")</xm:f>
            <x14:dxf>
              <fill>
                <patternFill>
                  <bgColor rgb="FFCFFCFC"/>
                </patternFill>
              </fill>
            </x14:dxf>
          </x14:cfRule>
          <x14:cfRule type="expression" priority="1172" id="{B74884E8-53C6-403A-BB2C-9698DAC77490}">
            <xm:f>AND($S37=Setting!$B$11,Setting!$B$11&lt;&gt;"")</xm:f>
            <x14:dxf>
              <fill>
                <patternFill>
                  <bgColor rgb="FFCCFFDD"/>
                </patternFill>
              </fill>
            </x14:dxf>
          </x14:cfRule>
          <x14:cfRule type="expression" priority="1173" id="{CC3B4A45-41DA-4ED3-ADCA-21AB030604BC}">
            <xm:f>AND($S37=Setting!$B$10,Setting!$B$10&lt;&gt;"")</xm:f>
            <x14:dxf>
              <fill>
                <patternFill>
                  <bgColor rgb="FFDDFFCC"/>
                </patternFill>
              </fill>
            </x14:dxf>
          </x14:cfRule>
          <x14:cfRule type="expression" priority="1174" id="{227B4EE1-8421-47FF-B918-30087AEBD8A3}">
            <xm:f>AND($S37=Setting!$B$9,Setting!$B$9&lt;&gt;"")</xm:f>
            <x14:dxf>
              <fill>
                <patternFill>
                  <bgColor rgb="FFEEFFCC"/>
                </patternFill>
              </fill>
            </x14:dxf>
          </x14:cfRule>
          <x14:cfRule type="expression" priority="1175" id="{BEC280F3-3C9D-408B-B11A-86B7C810294D}">
            <xm:f>AND($S37=Setting!$B$8,Setting!$B$8&lt;&gt;"")</xm:f>
            <x14:dxf>
              <fill>
                <patternFill>
                  <bgColor rgb="FFFFFFCC"/>
                </patternFill>
              </fill>
            </x14:dxf>
          </x14:cfRule>
          <x14:cfRule type="expression" priority="1176" id="{0E2C893B-97DE-4B90-AA0C-43CD95101F4A}">
            <xm:f>AND($S37=Setting!$B$7,Setting!$B$7&lt;&gt;"")</xm:f>
            <x14:dxf>
              <fill>
                <patternFill>
                  <bgColor rgb="FFFFEECC"/>
                </patternFill>
              </fill>
            </x14:dxf>
          </x14:cfRule>
          <x14:cfRule type="expression" priority="1177" id="{872CC676-3D29-4CB7-AEBA-9DCFA6617196}">
            <xm:f>AND($S37=Setting!$B$6,Setting!$B$6&lt;&gt;"")</xm:f>
            <x14:dxf>
              <fill>
                <patternFill>
                  <bgColor rgb="FFF1E5DB"/>
                </patternFill>
              </fill>
            </x14:dxf>
          </x14:cfRule>
          <x14:cfRule type="expression" priority="1178" id="{9B2983EF-EFBF-4883-8BED-0753BBE5ECF7}">
            <xm:f>AND($S37=Setting!$B$5,Setting!$B$5&lt;&gt;"")</xm:f>
            <x14:dxf>
              <fill>
                <patternFill>
                  <bgColor rgb="FFFFCCCC"/>
                </patternFill>
              </fill>
            </x14:dxf>
          </x14:cfRule>
          <xm:sqref>R37:S40 R68:S125 R44:S54 R56:S66</xm:sqref>
        </x14:conditionalFormatting>
        <x14:conditionalFormatting xmlns:xm="http://schemas.microsoft.com/office/excel/2006/main">
          <x14:cfRule type="expression" priority="1134" id="{4CA16448-7B51-4396-9074-E31D50256FD1}">
            <xm:f>AND($U37=Setting!$B$19,Setting!$B$19&lt;&gt;"")</xm:f>
            <x14:dxf>
              <fill>
                <patternFill>
                  <bgColor rgb="FFFFCCDD"/>
                </patternFill>
              </fill>
            </x14:dxf>
          </x14:cfRule>
          <x14:cfRule type="expression" priority="1135" id="{DAAC8C6A-2839-4A39-909C-896573FBFF4B}">
            <xm:f>AND($U37=Setting!$B$18,Setting!$B$18&lt;&gt;"")</xm:f>
            <x14:dxf>
              <fill>
                <patternFill>
                  <bgColor rgb="FFF7D4EB"/>
                </patternFill>
              </fill>
            </x14:dxf>
          </x14:cfRule>
          <x14:cfRule type="expression" priority="1136" id="{FB5EFC59-B109-406B-838E-10C5AD8476AA}">
            <xm:f>AND($U37=Setting!$B$17,Setting!$B$17&lt;&gt;"")</xm:f>
            <x14:dxf>
              <fill>
                <patternFill>
                  <bgColor rgb="FFFFCCFF"/>
                </patternFill>
              </fill>
            </x14:dxf>
          </x14:cfRule>
          <x14:cfRule type="expression" priority="1137" id="{C75E7A8F-154A-4324-870E-C2AB71A69466}">
            <xm:f>AND($U37=Setting!$B$16,Setting!$B$16&lt;&gt;"")</xm:f>
            <x14:dxf>
              <fill>
                <patternFill>
                  <bgColor rgb="FFEECCFF"/>
                </patternFill>
              </fill>
            </x14:dxf>
          </x14:cfRule>
          <x14:cfRule type="expression" priority="1138" id="{41800A24-AB09-4FB9-816D-06C1EF408F31}">
            <xm:f>AND($U37=Setting!$B$15,Setting!$B$15&lt;&gt;"")</xm:f>
            <x14:dxf>
              <fill>
                <patternFill>
                  <bgColor rgb="FFD6D6F5"/>
                </patternFill>
              </fill>
            </x14:dxf>
          </x14:cfRule>
          <x14:cfRule type="expression" priority="1139" id="{9249A247-F44C-4BC8-8372-8979E2077403}">
            <xm:f>AND($U37=Setting!$B$14,Setting!$B$14&lt;&gt;"")</xm:f>
            <x14:dxf>
              <fill>
                <patternFill>
                  <bgColor rgb="FFCCDDFF"/>
                </patternFill>
              </fill>
            </x14:dxf>
          </x14:cfRule>
          <x14:cfRule type="expression" priority="1140" id="{E4FCF926-90BD-4CEF-AF87-CA62D8151A6B}">
            <xm:f>AND($U37=Setting!$B$13,Setting!$B$13&lt;&gt;"")</xm:f>
            <x14:dxf>
              <fill>
                <patternFill>
                  <bgColor rgb="FFCCEEFF"/>
                </patternFill>
              </fill>
            </x14:dxf>
          </x14:cfRule>
          <x14:cfRule type="expression" priority="1141" id="{E7612744-6524-464D-9DE3-F4EA1FEAD9F8}">
            <xm:f>AND($U37=Setting!$B$12,Setting!$B$12&lt;&gt;"")</xm:f>
            <x14:dxf>
              <fill>
                <patternFill>
                  <bgColor rgb="FFCFFCFC"/>
                </patternFill>
              </fill>
            </x14:dxf>
          </x14:cfRule>
          <x14:cfRule type="expression" priority="1142" id="{062AD5AC-6849-4065-A954-141AA6BEDD57}">
            <xm:f>AND($U37=Setting!$B$11,Setting!$B$11&lt;&gt;"")</xm:f>
            <x14:dxf>
              <fill>
                <patternFill>
                  <bgColor rgb="FFCCFFDD"/>
                </patternFill>
              </fill>
            </x14:dxf>
          </x14:cfRule>
          <x14:cfRule type="expression" priority="1143" id="{EF0D6837-70E1-479A-A857-721104CA23BD}">
            <xm:f>AND($U37=Setting!$B$10,Setting!$B$10&lt;&gt;"")</xm:f>
            <x14:dxf>
              <fill>
                <patternFill>
                  <bgColor rgb="FFDDFFCC"/>
                </patternFill>
              </fill>
            </x14:dxf>
          </x14:cfRule>
          <x14:cfRule type="expression" priority="1144" id="{5031C5A2-AA78-4D98-8CE9-511E9BE4AC86}">
            <xm:f>AND($U37=Setting!$B$9,Setting!$B$9&lt;&gt;"")</xm:f>
            <x14:dxf>
              <fill>
                <patternFill>
                  <bgColor rgb="FFEEFFCC"/>
                </patternFill>
              </fill>
            </x14:dxf>
          </x14:cfRule>
          <x14:cfRule type="expression" priority="1145" id="{EA1F9F92-9F84-462E-B2DC-13F63DC090D3}">
            <xm:f>AND($U37=Setting!$B$8,Setting!$B$8&lt;&gt;"")</xm:f>
            <x14:dxf>
              <fill>
                <patternFill>
                  <bgColor rgb="FFFFFFCC"/>
                </patternFill>
              </fill>
            </x14:dxf>
          </x14:cfRule>
          <x14:cfRule type="expression" priority="1146" id="{AE8E30C6-10E2-4BC7-9B9A-5456463571DD}">
            <xm:f>AND($U37=Setting!$B$7,Setting!$B$7&lt;&gt;"")</xm:f>
            <x14:dxf>
              <fill>
                <patternFill>
                  <bgColor rgb="FFFFEECC"/>
                </patternFill>
              </fill>
            </x14:dxf>
          </x14:cfRule>
          <x14:cfRule type="expression" priority="1147" id="{2B839BE5-53BB-4B62-8397-DF83212B6830}">
            <xm:f>AND($U37=Setting!$B$6,Setting!$B$6&lt;&gt;"")</xm:f>
            <x14:dxf>
              <fill>
                <patternFill>
                  <bgColor rgb="FFF1E5DB"/>
                </patternFill>
              </fill>
            </x14:dxf>
          </x14:cfRule>
          <x14:cfRule type="expression" priority="1148" id="{0BFB54B5-D7B9-4EA2-BFD5-3CDD17CFBF88}">
            <xm:f>AND($U37=Setting!$B$5,Setting!$B$5&lt;&gt;"")</xm:f>
            <x14:dxf>
              <fill>
                <patternFill>
                  <bgColor rgb="FFFFCCCC"/>
                </patternFill>
              </fill>
            </x14:dxf>
          </x14:cfRule>
          <xm:sqref>T37:U40 T68:U125 T44:U54 T56:U66</xm:sqref>
        </x14:conditionalFormatting>
        <x14:conditionalFormatting xmlns:xm="http://schemas.microsoft.com/office/excel/2006/main">
          <x14:cfRule type="expression" priority="1104" id="{18FE67CB-0888-48AE-A717-D74F456160CB}">
            <xm:f>AND($W37=Setting!$B$19,Setting!$B$19&lt;&gt;"")</xm:f>
            <x14:dxf>
              <fill>
                <patternFill>
                  <bgColor rgb="FFFFCCDD"/>
                </patternFill>
              </fill>
            </x14:dxf>
          </x14:cfRule>
          <x14:cfRule type="expression" priority="1105" id="{17E9C157-1819-4BC3-A619-088A0A896936}">
            <xm:f>AND($W37=Setting!$B$18,Setting!$B$18&lt;&gt;"")</xm:f>
            <x14:dxf>
              <fill>
                <patternFill>
                  <bgColor rgb="FFF7D4EB"/>
                </patternFill>
              </fill>
            </x14:dxf>
          </x14:cfRule>
          <x14:cfRule type="expression" priority="1106" id="{8C6B7060-FCE9-4D78-987B-7069446524B0}">
            <xm:f>AND($W37=Setting!$B$17,Setting!$B$17&lt;&gt;"")</xm:f>
            <x14:dxf>
              <fill>
                <patternFill>
                  <bgColor rgb="FFFFCCFF"/>
                </patternFill>
              </fill>
            </x14:dxf>
          </x14:cfRule>
          <x14:cfRule type="expression" priority="1107" id="{56E78BE1-DB30-4E8A-9C64-A697B8513CB4}">
            <xm:f>AND($W37=Setting!$B$16,Setting!$B$16&lt;&gt;"")</xm:f>
            <x14:dxf>
              <fill>
                <patternFill>
                  <bgColor rgb="FFEECCFF"/>
                </patternFill>
              </fill>
            </x14:dxf>
          </x14:cfRule>
          <x14:cfRule type="expression" priority="1108" id="{1DAB5FEF-6FC3-4A5A-86CF-9D50DDEAC834}">
            <xm:f>AND($W37=Setting!$B$15,Setting!$B$15&lt;&gt;"")</xm:f>
            <x14:dxf>
              <fill>
                <patternFill>
                  <bgColor rgb="FFD6D6F5"/>
                </patternFill>
              </fill>
            </x14:dxf>
          </x14:cfRule>
          <x14:cfRule type="expression" priority="1109" id="{69525A62-06A2-49B0-ADCC-3D6C016045EF}">
            <xm:f>AND($W37=Setting!$B$14,Setting!$B$14&lt;&gt;"")</xm:f>
            <x14:dxf>
              <fill>
                <patternFill>
                  <bgColor rgb="FFCCDDFF"/>
                </patternFill>
              </fill>
            </x14:dxf>
          </x14:cfRule>
          <x14:cfRule type="expression" priority="1110" id="{1A344606-4033-4D13-AF6D-1C9B1E1D0A7E}">
            <xm:f>AND($W37=Setting!$B$13,Setting!$B$13&lt;&gt;"")</xm:f>
            <x14:dxf>
              <fill>
                <patternFill>
                  <bgColor rgb="FFCCEEFF"/>
                </patternFill>
              </fill>
            </x14:dxf>
          </x14:cfRule>
          <x14:cfRule type="expression" priority="1111" id="{43E4D875-83AD-4949-996B-E43AF73808E0}">
            <xm:f>AND($W37=Setting!$B$12,Setting!$B$12&lt;&gt;"")</xm:f>
            <x14:dxf>
              <fill>
                <patternFill>
                  <bgColor rgb="FFCFFCFC"/>
                </patternFill>
              </fill>
            </x14:dxf>
          </x14:cfRule>
          <x14:cfRule type="expression" priority="1112" id="{9407FFC1-B06A-4F27-8EB5-A5F3793F3022}">
            <xm:f>AND($W37=Setting!$B$11,Setting!$B$11&lt;&gt;"")</xm:f>
            <x14:dxf>
              <fill>
                <patternFill>
                  <bgColor rgb="FFCCFFDD"/>
                </patternFill>
              </fill>
            </x14:dxf>
          </x14:cfRule>
          <x14:cfRule type="expression" priority="1113" id="{395E4B44-9179-444B-B5F2-DD578CAF6C7C}">
            <xm:f>AND($W37=Setting!$B$10,Setting!$B$10&lt;&gt;"")</xm:f>
            <x14:dxf>
              <fill>
                <patternFill>
                  <bgColor rgb="FFDDFFCC"/>
                </patternFill>
              </fill>
            </x14:dxf>
          </x14:cfRule>
          <x14:cfRule type="expression" priority="1114" id="{EB919BC2-9240-411D-9727-FEF85D432412}">
            <xm:f>AND($W37=Setting!$B$9,Setting!$B$9&lt;&gt;"")</xm:f>
            <x14:dxf>
              <fill>
                <patternFill>
                  <bgColor rgb="FFEEFFCC"/>
                </patternFill>
              </fill>
            </x14:dxf>
          </x14:cfRule>
          <x14:cfRule type="expression" priority="1115" id="{0A456EE6-B9DF-41FC-B650-34AF311CB057}">
            <xm:f>AND($W37=Setting!$B$8,Setting!$B$8&lt;&gt;"")</xm:f>
            <x14:dxf>
              <fill>
                <patternFill>
                  <bgColor rgb="FFFFFFCC"/>
                </patternFill>
              </fill>
            </x14:dxf>
          </x14:cfRule>
          <x14:cfRule type="expression" priority="1116" id="{D65ABAEA-F811-49CB-897C-0D2713676121}">
            <xm:f>AND($W37=Setting!$B$7,Setting!$B$7&lt;&gt;"")</xm:f>
            <x14:dxf>
              <fill>
                <patternFill>
                  <bgColor rgb="FFFFEECC"/>
                </patternFill>
              </fill>
            </x14:dxf>
          </x14:cfRule>
          <x14:cfRule type="expression" priority="1117" id="{FAE22637-D5F3-45C8-AD37-3BAD831A4B35}">
            <xm:f>AND($W37=Setting!$B$6,Setting!$B$6&lt;&gt;"")</xm:f>
            <x14:dxf>
              <fill>
                <patternFill>
                  <bgColor rgb="FFF1E5DB"/>
                </patternFill>
              </fill>
            </x14:dxf>
          </x14:cfRule>
          <x14:cfRule type="expression" priority="1118" id="{9CE1C66B-E457-41D5-8347-E621E3B27496}">
            <xm:f>AND($W37=Setting!$B$5,Setting!$B$5&lt;&gt;"")</xm:f>
            <x14:dxf>
              <fill>
                <patternFill>
                  <bgColor rgb="FFFFCCCC"/>
                </patternFill>
              </fill>
            </x14:dxf>
          </x14:cfRule>
          <xm:sqref>V37:W40 V68:W125 V44:W54 V56:W66</xm:sqref>
        </x14:conditionalFormatting>
        <x14:conditionalFormatting xmlns:xm="http://schemas.microsoft.com/office/excel/2006/main">
          <x14:cfRule type="expression" priority="1074" id="{315A8717-A793-4A05-AC39-87D7234F7B32}">
            <xm:f>AND($Y37=Setting!$B$19,Setting!$B$19&lt;&gt;"")</xm:f>
            <x14:dxf>
              <fill>
                <patternFill>
                  <bgColor rgb="FFFFCCDD"/>
                </patternFill>
              </fill>
            </x14:dxf>
          </x14:cfRule>
          <x14:cfRule type="expression" priority="1075" id="{66840526-E911-416B-8D96-F9E037B465CF}">
            <xm:f>AND($Y37=Setting!$B$18,Setting!$B$18&lt;&gt;"")</xm:f>
            <x14:dxf>
              <fill>
                <patternFill>
                  <bgColor rgb="FFF7D4EB"/>
                </patternFill>
              </fill>
            </x14:dxf>
          </x14:cfRule>
          <x14:cfRule type="expression" priority="1076" id="{BA336BF1-6999-4F44-AB68-09178AF6E0F7}">
            <xm:f>AND($Y37=Setting!$B$17,Setting!$B$17&lt;&gt;"")</xm:f>
            <x14:dxf>
              <fill>
                <patternFill>
                  <bgColor rgb="FFFFCCFF"/>
                </patternFill>
              </fill>
            </x14:dxf>
          </x14:cfRule>
          <x14:cfRule type="expression" priority="1077" id="{916BC3CD-61BC-4D1F-BEE1-9F4C0A80FB9E}">
            <xm:f>AND($Y37=Setting!$B$16,Setting!$B$16&lt;&gt;"")</xm:f>
            <x14:dxf>
              <fill>
                <patternFill>
                  <bgColor rgb="FFEECCFF"/>
                </patternFill>
              </fill>
            </x14:dxf>
          </x14:cfRule>
          <x14:cfRule type="expression" priority="1078" id="{614E3E93-F83C-4445-B77D-EDFC3E9A29F3}">
            <xm:f>AND($Y37=Setting!$B$15,Setting!$B$15&lt;&gt;"")</xm:f>
            <x14:dxf>
              <fill>
                <patternFill>
                  <bgColor rgb="FFD6D6F5"/>
                </patternFill>
              </fill>
            </x14:dxf>
          </x14:cfRule>
          <x14:cfRule type="expression" priority="1079" id="{FFFF7CF7-869A-43A3-93E6-0283B7E69403}">
            <xm:f>AND($Y37=Setting!$B$14,Setting!$B$14&lt;&gt;"")</xm:f>
            <x14:dxf>
              <fill>
                <patternFill>
                  <bgColor rgb="FFCCDDFF"/>
                </patternFill>
              </fill>
            </x14:dxf>
          </x14:cfRule>
          <x14:cfRule type="expression" priority="1080" id="{C8DBEBDE-BD7A-4E0B-AF78-1D72B2C5E475}">
            <xm:f>AND($Y37=Setting!$B$13,Setting!$B$13&lt;&gt;"")</xm:f>
            <x14:dxf>
              <fill>
                <patternFill>
                  <bgColor rgb="FFCCEEFF"/>
                </patternFill>
              </fill>
            </x14:dxf>
          </x14:cfRule>
          <x14:cfRule type="expression" priority="1081" id="{E164ED3C-2129-4392-8BFB-DC5759FAD8DC}">
            <xm:f>AND($Y37=Setting!$B$12,Setting!$B$12&lt;&gt;"")</xm:f>
            <x14:dxf>
              <fill>
                <patternFill>
                  <bgColor rgb="FFCFFCFC"/>
                </patternFill>
              </fill>
            </x14:dxf>
          </x14:cfRule>
          <x14:cfRule type="expression" priority="1082" id="{718075E3-961C-4EB1-892F-DD0804ADA71A}">
            <xm:f>AND($Y37=Setting!$B$11,Setting!$B$11&lt;&gt;"")</xm:f>
            <x14:dxf>
              <fill>
                <patternFill>
                  <bgColor rgb="FFCCFFDD"/>
                </patternFill>
              </fill>
            </x14:dxf>
          </x14:cfRule>
          <x14:cfRule type="expression" priority="1083" id="{2F5752F5-2C9F-435F-8746-6FF7DC5E79B9}">
            <xm:f>AND($Y37=Setting!$B$10,Setting!$B$10&lt;&gt;"")</xm:f>
            <x14:dxf>
              <fill>
                <patternFill>
                  <bgColor rgb="FFDDFFCC"/>
                </patternFill>
              </fill>
            </x14:dxf>
          </x14:cfRule>
          <x14:cfRule type="expression" priority="1084" id="{9C80C7B6-575D-4B6F-92E1-95FFB2C5A065}">
            <xm:f>AND($Y37=Setting!$B$9,Setting!$B$9&lt;&gt;"")</xm:f>
            <x14:dxf>
              <fill>
                <patternFill>
                  <bgColor rgb="FFEEFFCC"/>
                </patternFill>
              </fill>
            </x14:dxf>
          </x14:cfRule>
          <x14:cfRule type="expression" priority="1085" id="{808D568B-149A-4B6A-8571-CF3F77C98A4D}">
            <xm:f>AND($Y37=Setting!$B$8,Setting!$B$8&lt;&gt;"")</xm:f>
            <x14:dxf>
              <fill>
                <patternFill>
                  <bgColor rgb="FFFFFFCC"/>
                </patternFill>
              </fill>
            </x14:dxf>
          </x14:cfRule>
          <x14:cfRule type="expression" priority="1086" id="{1FC678C8-CFD8-4427-8657-48E039B9B354}">
            <xm:f>AND($Y37=Setting!$B$7,Setting!$B$7&lt;&gt;"")</xm:f>
            <x14:dxf>
              <fill>
                <patternFill>
                  <bgColor rgb="FFFFEECC"/>
                </patternFill>
              </fill>
            </x14:dxf>
          </x14:cfRule>
          <x14:cfRule type="expression" priority="1087" id="{C1CE85B8-7739-4550-AF40-18EC5BCA67D0}">
            <xm:f>AND($Y37=Setting!$B$6,Setting!$B$6&lt;&gt;"")</xm:f>
            <x14:dxf>
              <fill>
                <patternFill>
                  <bgColor rgb="FFF1E5DB"/>
                </patternFill>
              </fill>
            </x14:dxf>
          </x14:cfRule>
          <x14:cfRule type="expression" priority="1088" id="{54CB8035-3E75-4B34-A235-E66312F0038B}">
            <xm:f>AND($Y37=Setting!$B$5,Setting!$B$5&lt;&gt;"")</xm:f>
            <x14:dxf>
              <fill>
                <patternFill>
                  <bgColor rgb="FFFFCCCC"/>
                </patternFill>
              </fill>
            </x14:dxf>
          </x14:cfRule>
          <xm:sqref>X37:Y40 X68:Y125 X44:Y54 X56:Y66</xm:sqref>
        </x14:conditionalFormatting>
        <x14:conditionalFormatting xmlns:xm="http://schemas.microsoft.com/office/excel/2006/main">
          <x14:cfRule type="expression" priority="1044" id="{DF4390B1-355E-4A13-AC85-6CAC995AAAAE}">
            <xm:f>AND($AA37=Setting!$B$19,Setting!$B$19&lt;&gt;"")</xm:f>
            <x14:dxf>
              <fill>
                <patternFill>
                  <bgColor rgb="FFFFCCDD"/>
                </patternFill>
              </fill>
            </x14:dxf>
          </x14:cfRule>
          <x14:cfRule type="expression" priority="1045" id="{9C275A1D-F29E-4401-A7E7-0F9A327AF074}">
            <xm:f>AND($AA37=Setting!$B$18,Setting!$B$18&lt;&gt;"")</xm:f>
            <x14:dxf>
              <fill>
                <patternFill>
                  <bgColor rgb="FFF7D4EB"/>
                </patternFill>
              </fill>
            </x14:dxf>
          </x14:cfRule>
          <x14:cfRule type="expression" priority="1046" id="{C3E979B0-F1F0-4FA5-BE5E-56BA9BB27EF6}">
            <xm:f>AND($AA37=Setting!$B$17,Setting!$B$17&lt;&gt;"")</xm:f>
            <x14:dxf>
              <fill>
                <patternFill>
                  <bgColor rgb="FFFFCCFF"/>
                </patternFill>
              </fill>
            </x14:dxf>
          </x14:cfRule>
          <x14:cfRule type="expression" priority="1047" id="{1A2BFF14-7621-4838-9B57-8E889BC326FC}">
            <xm:f>AND($AA37=Setting!$B$16,Setting!$B$16&lt;&gt;"")</xm:f>
            <x14:dxf>
              <fill>
                <patternFill>
                  <bgColor rgb="FFEECCFF"/>
                </patternFill>
              </fill>
            </x14:dxf>
          </x14:cfRule>
          <x14:cfRule type="expression" priority="1048" id="{4172C824-169E-4DEB-8C1D-96CEA6920019}">
            <xm:f>AND($AA37=Setting!$B$15,Setting!$B$15&lt;&gt;"")</xm:f>
            <x14:dxf>
              <fill>
                <patternFill>
                  <bgColor rgb="FFD6D6F5"/>
                </patternFill>
              </fill>
            </x14:dxf>
          </x14:cfRule>
          <x14:cfRule type="expression" priority="1049" id="{BC00A1A9-2C70-4307-A437-F3E1E580660D}">
            <xm:f>AND($AA37=Setting!$B$14,Setting!$B$14&lt;&gt;"")</xm:f>
            <x14:dxf>
              <fill>
                <patternFill>
                  <bgColor rgb="FFCCDDFF"/>
                </patternFill>
              </fill>
            </x14:dxf>
          </x14:cfRule>
          <x14:cfRule type="expression" priority="1050" id="{CA40AE42-0F64-4A7A-8FF3-1D9590EF162B}">
            <xm:f>AND($AA37=Setting!$B$13,Setting!$B$13&lt;&gt;"")</xm:f>
            <x14:dxf>
              <fill>
                <patternFill>
                  <bgColor rgb="FFCCEEFF"/>
                </patternFill>
              </fill>
            </x14:dxf>
          </x14:cfRule>
          <x14:cfRule type="expression" priority="1051" id="{2413C3D1-E31E-4CB7-AC7B-3345741E41D8}">
            <xm:f>AND($AA37=Setting!$B$12,Setting!$B$12&lt;&gt;"")</xm:f>
            <x14:dxf>
              <fill>
                <patternFill>
                  <bgColor rgb="FFCFFCFC"/>
                </patternFill>
              </fill>
            </x14:dxf>
          </x14:cfRule>
          <x14:cfRule type="expression" priority="1052" id="{BC4393F0-8F3E-4E8E-B816-1342FE39F81C}">
            <xm:f>AND($AA37=Setting!$B$11,Setting!$B$11&lt;&gt;"")</xm:f>
            <x14:dxf>
              <fill>
                <patternFill>
                  <bgColor rgb="FFCCFFDD"/>
                </patternFill>
              </fill>
            </x14:dxf>
          </x14:cfRule>
          <x14:cfRule type="expression" priority="1053" id="{AEE6BDD6-B756-4201-A164-72CD8A7C4029}">
            <xm:f>AND($AA37=Setting!$B$10,Setting!$B$10&lt;&gt;"")</xm:f>
            <x14:dxf>
              <fill>
                <patternFill>
                  <bgColor rgb="FFDDFFCC"/>
                </patternFill>
              </fill>
            </x14:dxf>
          </x14:cfRule>
          <x14:cfRule type="expression" priority="1054" id="{283B0A70-2B27-4457-A1EF-71B1F88B3B0F}">
            <xm:f>AND($AA37=Setting!$B$9,Setting!$B$9&lt;&gt;"")</xm:f>
            <x14:dxf>
              <fill>
                <patternFill>
                  <bgColor rgb="FFEEFFCC"/>
                </patternFill>
              </fill>
            </x14:dxf>
          </x14:cfRule>
          <x14:cfRule type="expression" priority="1055" id="{6DC420F8-7947-40BD-A8D6-5B0396232208}">
            <xm:f>AND($AA37=Setting!$B$8,Setting!$B$8&lt;&gt;"")</xm:f>
            <x14:dxf>
              <fill>
                <patternFill>
                  <bgColor rgb="FFFFFFCC"/>
                </patternFill>
              </fill>
            </x14:dxf>
          </x14:cfRule>
          <x14:cfRule type="expression" priority="1056" id="{2B748606-8583-4815-83C4-838B3ECF978A}">
            <xm:f>AND($AA37=Setting!$B$7,Setting!$B$7&lt;&gt;"")</xm:f>
            <x14:dxf>
              <fill>
                <patternFill>
                  <bgColor rgb="FFFFEECC"/>
                </patternFill>
              </fill>
            </x14:dxf>
          </x14:cfRule>
          <x14:cfRule type="expression" priority="1057" id="{687CCE9A-BC1C-4DA1-BAAA-A76775E30844}">
            <xm:f>AND($AA37=Setting!$B$6,Setting!$B$6&lt;&gt;"")</xm:f>
            <x14:dxf>
              <fill>
                <patternFill>
                  <bgColor rgb="FFF1E5DB"/>
                </patternFill>
              </fill>
            </x14:dxf>
          </x14:cfRule>
          <x14:cfRule type="expression" priority="1058" id="{B5B22022-74B7-4757-AF5C-E484584444F9}">
            <xm:f>AND($AA37=Setting!$B$5,Setting!$B$5&lt;&gt;"")</xm:f>
            <x14:dxf>
              <fill>
                <patternFill>
                  <bgColor rgb="FFFFCCCC"/>
                </patternFill>
              </fill>
            </x14:dxf>
          </x14:cfRule>
          <xm:sqref>Z37:AA40 Z68:AA125 Z44:AA54 Z56:AA66</xm:sqref>
        </x14:conditionalFormatting>
        <x14:conditionalFormatting xmlns:xm="http://schemas.microsoft.com/office/excel/2006/main">
          <x14:cfRule type="expression" priority="1014" id="{BCF03FFD-A56A-4301-93E7-5CD13D88D13E}">
            <xm:f>AND($AC37=Setting!$B$19,Setting!$B$19&lt;&gt;"")</xm:f>
            <x14:dxf>
              <fill>
                <patternFill>
                  <bgColor rgb="FFFFCCDD"/>
                </patternFill>
              </fill>
            </x14:dxf>
          </x14:cfRule>
          <x14:cfRule type="expression" priority="1015" id="{7C6930CB-49D8-4129-BF54-67612DB9A685}">
            <xm:f>AND($AC37=Setting!$B$18,Setting!$B$18&lt;&gt;"")</xm:f>
            <x14:dxf>
              <fill>
                <patternFill>
                  <bgColor rgb="FFF7D4EB"/>
                </patternFill>
              </fill>
            </x14:dxf>
          </x14:cfRule>
          <x14:cfRule type="expression" priority="1016" id="{30E48BC6-5229-4505-A2FC-A680FEAFA074}">
            <xm:f>AND($AC37=Setting!$B$17,Setting!$B$17&lt;&gt;"")</xm:f>
            <x14:dxf>
              <fill>
                <patternFill>
                  <bgColor rgb="FFFFCCFF"/>
                </patternFill>
              </fill>
            </x14:dxf>
          </x14:cfRule>
          <x14:cfRule type="expression" priority="1017" id="{E26591AB-07D0-4152-8FE4-35587AC9D0F0}">
            <xm:f>AND($AC37=Setting!$B$16,Setting!$B$16&lt;&gt;"")</xm:f>
            <x14:dxf>
              <fill>
                <patternFill>
                  <bgColor rgb="FFEECCFF"/>
                </patternFill>
              </fill>
            </x14:dxf>
          </x14:cfRule>
          <x14:cfRule type="expression" priority="1018" id="{9BB1F8AA-F26C-4C99-9727-B643F6DD9A4B}">
            <xm:f>AND($AC37=Setting!$B$15,Setting!$B$15&lt;&gt;"")</xm:f>
            <x14:dxf>
              <fill>
                <patternFill>
                  <bgColor rgb="FFD6D6F5"/>
                </patternFill>
              </fill>
            </x14:dxf>
          </x14:cfRule>
          <x14:cfRule type="expression" priority="1019" id="{C458217F-994E-4111-A8FB-556412EB5BFF}">
            <xm:f>AND($AC37=Setting!$B$14,Setting!$B$14&lt;&gt;"")</xm:f>
            <x14:dxf>
              <fill>
                <patternFill>
                  <bgColor rgb="FFCCDDFF"/>
                </patternFill>
              </fill>
            </x14:dxf>
          </x14:cfRule>
          <x14:cfRule type="expression" priority="1020" id="{BBF79441-2924-4B29-A5EC-F35F663E9303}">
            <xm:f>AND($AC37=Setting!$B$13,Setting!$B$13&lt;&gt;"")</xm:f>
            <x14:dxf>
              <fill>
                <patternFill>
                  <bgColor rgb="FFCCEEFF"/>
                </patternFill>
              </fill>
            </x14:dxf>
          </x14:cfRule>
          <x14:cfRule type="expression" priority="1021" id="{EBC04054-81A9-4553-8F09-4462BF885461}">
            <xm:f>AND($AC37=Setting!$B$12,Setting!$B$12&lt;&gt;"")</xm:f>
            <x14:dxf>
              <fill>
                <patternFill>
                  <bgColor rgb="FFCFFCFC"/>
                </patternFill>
              </fill>
            </x14:dxf>
          </x14:cfRule>
          <x14:cfRule type="expression" priority="1022" id="{DC9A8790-D785-489A-AEDC-3E998A01D084}">
            <xm:f>AND($AC37=Setting!$B$11,Setting!$B$11&lt;&gt;"")</xm:f>
            <x14:dxf>
              <fill>
                <patternFill>
                  <bgColor rgb="FFCCFFDD"/>
                </patternFill>
              </fill>
            </x14:dxf>
          </x14:cfRule>
          <x14:cfRule type="expression" priority="1023" id="{8B453D1F-A918-40EE-A0D0-0220F88ABEE5}">
            <xm:f>AND($AC37=Setting!$B$10,Setting!$B$10&lt;&gt;"")</xm:f>
            <x14:dxf>
              <fill>
                <patternFill>
                  <bgColor rgb="FFDDFFCC"/>
                </patternFill>
              </fill>
            </x14:dxf>
          </x14:cfRule>
          <x14:cfRule type="expression" priority="1024" id="{EABFE1ED-C8C4-4685-81F1-9BD8762BB686}">
            <xm:f>AND($AC37=Setting!$B$9,Setting!$B$9&lt;&gt;"")</xm:f>
            <x14:dxf>
              <fill>
                <patternFill>
                  <bgColor rgb="FFEEFFCC"/>
                </patternFill>
              </fill>
            </x14:dxf>
          </x14:cfRule>
          <x14:cfRule type="expression" priority="1025" id="{8AAFE564-BFDF-4BD3-8CAF-12A5D3444E28}">
            <xm:f>AND($AC37=Setting!$B$8,Setting!$B$8&lt;&gt;"")</xm:f>
            <x14:dxf>
              <fill>
                <patternFill>
                  <bgColor rgb="FFFFFFCC"/>
                </patternFill>
              </fill>
            </x14:dxf>
          </x14:cfRule>
          <x14:cfRule type="expression" priority="1026" id="{11185001-7112-454D-82FF-8576E1BC48A8}">
            <xm:f>AND($AC37=Setting!$B$7,Setting!$B$7&lt;&gt;"")</xm:f>
            <x14:dxf>
              <fill>
                <patternFill>
                  <bgColor rgb="FFFFEECC"/>
                </patternFill>
              </fill>
            </x14:dxf>
          </x14:cfRule>
          <x14:cfRule type="expression" priority="1027" id="{27FB734F-2943-4DB6-98E7-0C754D429C72}">
            <xm:f>AND($AC37=Setting!$B$6,Setting!$B$6&lt;&gt;"")</xm:f>
            <x14:dxf>
              <fill>
                <patternFill>
                  <bgColor rgb="FFF1E5DB"/>
                </patternFill>
              </fill>
            </x14:dxf>
          </x14:cfRule>
          <x14:cfRule type="expression" priority="1028" id="{677913EF-241F-43E7-80F2-D88F73EBCA51}">
            <xm:f>AND($AC37=Setting!$B$5,Setting!$B$5&lt;&gt;"")</xm:f>
            <x14:dxf>
              <fill>
                <patternFill>
                  <bgColor rgb="FFFFCCCC"/>
                </patternFill>
              </fill>
            </x14:dxf>
          </x14:cfRule>
          <xm:sqref>AB37:AC40 AB68:AC125 AB44:AC54 AB56:AC66</xm:sqref>
        </x14:conditionalFormatting>
        <x14:conditionalFormatting xmlns:xm="http://schemas.microsoft.com/office/excel/2006/main">
          <x14:cfRule type="expression" priority="984" id="{5F776429-A930-496F-9F75-23A3A8447C3D}">
            <xm:f>AND($AE37=Setting!$B$19,Setting!$B$19&lt;&gt;"")</xm:f>
            <x14:dxf>
              <fill>
                <patternFill>
                  <bgColor rgb="FFFFCCDD"/>
                </patternFill>
              </fill>
            </x14:dxf>
          </x14:cfRule>
          <x14:cfRule type="expression" priority="985" id="{2422068B-8BB0-4FBA-B7D5-D15AABCD7E5C}">
            <xm:f>AND($AE37=Setting!$B$18,Setting!$B$18&lt;&gt;"")</xm:f>
            <x14:dxf>
              <fill>
                <patternFill>
                  <bgColor rgb="FFF7D4EB"/>
                </patternFill>
              </fill>
            </x14:dxf>
          </x14:cfRule>
          <x14:cfRule type="expression" priority="986" id="{96B1857E-6AD5-41AC-8AC3-7FCAF4A9E1B8}">
            <xm:f>AND($AE37=Setting!$B$17,Setting!$B$17&lt;&gt;"")</xm:f>
            <x14:dxf>
              <fill>
                <patternFill>
                  <bgColor rgb="FFFFCCFF"/>
                </patternFill>
              </fill>
            </x14:dxf>
          </x14:cfRule>
          <x14:cfRule type="expression" priority="987" id="{90F36039-E0DD-49C7-B95E-63951A2FB75E}">
            <xm:f>AND($AE37=Setting!$B$16,Setting!$B$16&lt;&gt;"")</xm:f>
            <x14:dxf>
              <fill>
                <patternFill>
                  <bgColor rgb="FFEECCFF"/>
                </patternFill>
              </fill>
            </x14:dxf>
          </x14:cfRule>
          <x14:cfRule type="expression" priority="988" id="{245B1782-5E1C-4131-8AC8-4BCF0B94C942}">
            <xm:f>AND($AE37=Setting!$B$15,Setting!$B$15&lt;&gt;"")</xm:f>
            <x14:dxf>
              <fill>
                <patternFill>
                  <bgColor rgb="FFD6D6F5"/>
                </patternFill>
              </fill>
            </x14:dxf>
          </x14:cfRule>
          <x14:cfRule type="expression" priority="989" id="{09C1084D-0C75-4BFB-805E-F3D7A4460429}">
            <xm:f>AND($AE37=Setting!$B$14,Setting!$B$14&lt;&gt;"")</xm:f>
            <x14:dxf>
              <fill>
                <patternFill>
                  <bgColor rgb="FFCCDDFF"/>
                </patternFill>
              </fill>
            </x14:dxf>
          </x14:cfRule>
          <x14:cfRule type="expression" priority="990" id="{F3A0FC47-97DF-4757-89A5-94C0543C929F}">
            <xm:f>AND($AE37=Setting!$B$13,Setting!$B$13&lt;&gt;"")</xm:f>
            <x14:dxf>
              <fill>
                <patternFill>
                  <bgColor rgb="FFCCEEFF"/>
                </patternFill>
              </fill>
            </x14:dxf>
          </x14:cfRule>
          <x14:cfRule type="expression" priority="991" id="{80507F19-7D12-43B9-B8B7-507F2C6F3316}">
            <xm:f>AND($AE37=Setting!$B$12,Setting!$B$12&lt;&gt;"")</xm:f>
            <x14:dxf>
              <fill>
                <patternFill>
                  <bgColor rgb="FFCFFCFC"/>
                </patternFill>
              </fill>
            </x14:dxf>
          </x14:cfRule>
          <x14:cfRule type="expression" priority="992" id="{FBBB18FC-824B-4055-A03D-1CBCFAF3FA7D}">
            <xm:f>AND($AE37=Setting!$B$11,Setting!$B$11&lt;&gt;"")</xm:f>
            <x14:dxf>
              <fill>
                <patternFill>
                  <bgColor rgb="FFCCFFDD"/>
                </patternFill>
              </fill>
            </x14:dxf>
          </x14:cfRule>
          <x14:cfRule type="expression" priority="993" id="{79805547-1C24-4F04-BE0D-487E182288A5}">
            <xm:f>AND($AE37=Setting!$B$10,Setting!$B$10&lt;&gt;"")</xm:f>
            <x14:dxf>
              <fill>
                <patternFill>
                  <bgColor rgb="FFDDFFCC"/>
                </patternFill>
              </fill>
            </x14:dxf>
          </x14:cfRule>
          <x14:cfRule type="expression" priority="994" id="{0440597A-B202-44EE-B1BA-786730B411D6}">
            <xm:f>AND($AE37=Setting!$B$9,Setting!$B$9&lt;&gt;"")</xm:f>
            <x14:dxf>
              <fill>
                <patternFill>
                  <bgColor rgb="FFEEFFCC"/>
                </patternFill>
              </fill>
            </x14:dxf>
          </x14:cfRule>
          <x14:cfRule type="expression" priority="995" id="{CAC5C13D-91AF-4ABB-926A-73C8869D36D1}">
            <xm:f>AND($AE37=Setting!$B$8,Setting!$B$8&lt;&gt;"")</xm:f>
            <x14:dxf>
              <fill>
                <patternFill>
                  <bgColor rgb="FFFFFFCC"/>
                </patternFill>
              </fill>
            </x14:dxf>
          </x14:cfRule>
          <x14:cfRule type="expression" priority="996" id="{F0133058-755C-4EC8-80DC-D1370E19E803}">
            <xm:f>AND($AE37=Setting!$B$7,Setting!$B$7&lt;&gt;"")</xm:f>
            <x14:dxf>
              <fill>
                <patternFill>
                  <bgColor rgb="FFFFEECC"/>
                </patternFill>
              </fill>
            </x14:dxf>
          </x14:cfRule>
          <x14:cfRule type="expression" priority="997" id="{9B9C171C-6123-432F-92BC-A8B0E8B7D5F1}">
            <xm:f>AND($AE37=Setting!$B$6,Setting!$B$6&lt;&gt;"")</xm:f>
            <x14:dxf>
              <fill>
                <patternFill>
                  <bgColor rgb="FFF1E5DB"/>
                </patternFill>
              </fill>
            </x14:dxf>
          </x14:cfRule>
          <x14:cfRule type="expression" priority="998" id="{745CB6D8-0735-4CC0-9570-62309D41F7E4}">
            <xm:f>AND($AE37=Setting!$B$5,Setting!$B$5&lt;&gt;"")</xm:f>
            <x14:dxf>
              <fill>
                <patternFill>
                  <bgColor rgb="FFFFCCCC"/>
                </patternFill>
              </fill>
            </x14:dxf>
          </x14:cfRule>
          <xm:sqref>AD37:AE40 AD68:AE125 AD44:AE54 AD56:AE66</xm:sqref>
        </x14:conditionalFormatting>
        <x14:conditionalFormatting xmlns:xm="http://schemas.microsoft.com/office/excel/2006/main">
          <x14:cfRule type="expression" priority="954" id="{1E5A38E4-4514-4857-A089-4EA3306FD4CC}">
            <xm:f>AND($AG37=Setting!$B$19,Setting!$B$19&lt;&gt;"")</xm:f>
            <x14:dxf>
              <fill>
                <patternFill>
                  <bgColor rgb="FFFFCCDD"/>
                </patternFill>
              </fill>
            </x14:dxf>
          </x14:cfRule>
          <x14:cfRule type="expression" priority="955" id="{9C707B29-E360-4EE1-B58B-EC0119F7AA9F}">
            <xm:f>AND($AG37=Setting!$B$18,Setting!$B$18&lt;&gt;"")</xm:f>
            <x14:dxf>
              <fill>
                <patternFill>
                  <bgColor rgb="FFF7D4EB"/>
                </patternFill>
              </fill>
            </x14:dxf>
          </x14:cfRule>
          <x14:cfRule type="expression" priority="956" id="{3623E449-71C6-4832-85F3-00022949EEF0}">
            <xm:f>AND($AG37=Setting!$B$17,Setting!$B$17&lt;&gt;"")</xm:f>
            <x14:dxf>
              <fill>
                <patternFill>
                  <bgColor rgb="FFFFCCFF"/>
                </patternFill>
              </fill>
            </x14:dxf>
          </x14:cfRule>
          <x14:cfRule type="expression" priority="957" id="{36A3C0C2-6409-40B6-91A6-D62213DAD4FC}">
            <xm:f>AND($AG37=Setting!$B$16,Setting!$B$16&lt;&gt;"")</xm:f>
            <x14:dxf>
              <fill>
                <patternFill>
                  <bgColor rgb="FFEECCFF"/>
                </patternFill>
              </fill>
            </x14:dxf>
          </x14:cfRule>
          <x14:cfRule type="expression" priority="958" id="{E0B6E00A-EA41-4658-B402-FCB375E65460}">
            <xm:f>AND($AG37=Setting!$B$15,Setting!$B$15&lt;&gt;"")</xm:f>
            <x14:dxf>
              <fill>
                <patternFill>
                  <bgColor rgb="FFD6D6F5"/>
                </patternFill>
              </fill>
            </x14:dxf>
          </x14:cfRule>
          <x14:cfRule type="expression" priority="959" id="{D0BC8E24-EA2D-4C2F-AF7F-870894EB7128}">
            <xm:f>AND($AG37=Setting!$B$14,Setting!$B$14&lt;&gt;"")</xm:f>
            <x14:dxf>
              <fill>
                <patternFill>
                  <bgColor rgb="FFCCDDFF"/>
                </patternFill>
              </fill>
            </x14:dxf>
          </x14:cfRule>
          <x14:cfRule type="expression" priority="960" id="{1B1BC392-240B-4351-94D0-A8E64BF33142}">
            <xm:f>AND($AG37=Setting!$B$13,Setting!$B$13&lt;&gt;"")</xm:f>
            <x14:dxf>
              <fill>
                <patternFill>
                  <bgColor rgb="FFCCEEFF"/>
                </patternFill>
              </fill>
            </x14:dxf>
          </x14:cfRule>
          <x14:cfRule type="expression" priority="961" id="{1FDC0093-64CE-457E-BC3F-C12CD55CE6E8}">
            <xm:f>AND($AG37=Setting!$B$12,Setting!$B$12&lt;&gt;"")</xm:f>
            <x14:dxf>
              <fill>
                <patternFill>
                  <bgColor rgb="FFCFFCFC"/>
                </patternFill>
              </fill>
            </x14:dxf>
          </x14:cfRule>
          <x14:cfRule type="expression" priority="962" id="{4F0D6E7D-EE91-4FCF-8151-D77932D1CD6A}">
            <xm:f>AND($AG37=Setting!$B$11,Setting!$B$11&lt;&gt;"")</xm:f>
            <x14:dxf>
              <fill>
                <patternFill>
                  <bgColor rgb="FFCCFFDD"/>
                </patternFill>
              </fill>
            </x14:dxf>
          </x14:cfRule>
          <x14:cfRule type="expression" priority="963" id="{20756454-2199-44D0-AF30-8B5C4373E2C5}">
            <xm:f>AND($AG37=Setting!$B$10,Setting!$B$10&lt;&gt;"")</xm:f>
            <x14:dxf>
              <fill>
                <patternFill>
                  <bgColor rgb="FFDDFFCC"/>
                </patternFill>
              </fill>
            </x14:dxf>
          </x14:cfRule>
          <x14:cfRule type="expression" priority="964" id="{E16CCDE6-A5AF-4772-A65E-C8C6D1A5BE4D}">
            <xm:f>AND($AG37=Setting!$B$9,Setting!$B$9&lt;&gt;"")</xm:f>
            <x14:dxf>
              <fill>
                <patternFill>
                  <bgColor rgb="FFEEFFCC"/>
                </patternFill>
              </fill>
            </x14:dxf>
          </x14:cfRule>
          <x14:cfRule type="expression" priority="965" id="{2A2F3546-23EB-409D-BE9F-EDF452BBCFD9}">
            <xm:f>AND($AG37=Setting!$B$8,Setting!$B$8&lt;&gt;"")</xm:f>
            <x14:dxf>
              <fill>
                <patternFill>
                  <bgColor rgb="FFFFFFCC"/>
                </patternFill>
              </fill>
            </x14:dxf>
          </x14:cfRule>
          <x14:cfRule type="expression" priority="966" id="{B60E5618-9E76-44DD-82F0-75003216A86C}">
            <xm:f>AND($AG37=Setting!$B$7,Setting!$B$7&lt;&gt;"")</xm:f>
            <x14:dxf>
              <fill>
                <patternFill>
                  <bgColor rgb="FFFFEECC"/>
                </patternFill>
              </fill>
            </x14:dxf>
          </x14:cfRule>
          <x14:cfRule type="expression" priority="967" id="{EF3A8565-8AF9-499F-BEF5-09438E708955}">
            <xm:f>AND($AG37=Setting!$B$6,Setting!$B$6&lt;&gt;"")</xm:f>
            <x14:dxf>
              <fill>
                <patternFill>
                  <bgColor rgb="FFF1E5DB"/>
                </patternFill>
              </fill>
            </x14:dxf>
          </x14:cfRule>
          <x14:cfRule type="expression" priority="968" id="{410DD68C-8070-49BD-BCA5-C834F0310341}">
            <xm:f>AND($AG37=Setting!$B$5,Setting!$B$5&lt;&gt;"")</xm:f>
            <x14:dxf>
              <fill>
                <patternFill>
                  <bgColor rgb="FFFFCCCC"/>
                </patternFill>
              </fill>
            </x14:dxf>
          </x14:cfRule>
          <xm:sqref>AF37:AG40 AF68:AG125 AF44:AG54 AF56:AG66</xm:sqref>
        </x14:conditionalFormatting>
        <x14:conditionalFormatting xmlns:xm="http://schemas.microsoft.com/office/excel/2006/main">
          <x14:cfRule type="expression" priority="924" id="{8D743CBD-1E96-4C94-AC5F-8527ED003B88}">
            <xm:f>AND($AI37=Setting!$B$19,Setting!$B$19&lt;&gt;"")</xm:f>
            <x14:dxf>
              <fill>
                <patternFill>
                  <bgColor rgb="FFFFCCDD"/>
                </patternFill>
              </fill>
            </x14:dxf>
          </x14:cfRule>
          <x14:cfRule type="expression" priority="925" id="{E3E878B6-CB93-4E1A-91B7-003C9599F563}">
            <xm:f>AND($AI37=Setting!$B$18,Setting!$B$18&lt;&gt;"")</xm:f>
            <x14:dxf>
              <fill>
                <patternFill>
                  <bgColor rgb="FFF7D4EB"/>
                </patternFill>
              </fill>
            </x14:dxf>
          </x14:cfRule>
          <x14:cfRule type="expression" priority="926" id="{37A4F7CB-7868-4A57-ACD1-70E0FD84FC4E}">
            <xm:f>AND($AI37=Setting!$B$17,Setting!$B$17&lt;&gt;"")</xm:f>
            <x14:dxf>
              <fill>
                <patternFill>
                  <bgColor rgb="FFFFCCFF"/>
                </patternFill>
              </fill>
            </x14:dxf>
          </x14:cfRule>
          <x14:cfRule type="expression" priority="927" id="{FAD3B359-DC00-46BD-B01C-8C52E1BECCAC}">
            <xm:f>AND($AI37=Setting!$B$16,Setting!$B$16&lt;&gt;"")</xm:f>
            <x14:dxf>
              <fill>
                <patternFill>
                  <bgColor rgb="FFEECCFF"/>
                </patternFill>
              </fill>
            </x14:dxf>
          </x14:cfRule>
          <x14:cfRule type="expression" priority="928" id="{FC59ADD6-FB13-4102-9392-C1B2CD0E920F}">
            <xm:f>AND($AI37=Setting!$B$15,Setting!$B$15&lt;&gt;"")</xm:f>
            <x14:dxf>
              <fill>
                <patternFill>
                  <bgColor rgb="FFD6D6F5"/>
                </patternFill>
              </fill>
            </x14:dxf>
          </x14:cfRule>
          <x14:cfRule type="expression" priority="929" id="{071C2B7D-CD78-4F0F-A3AA-9C3948A1CAD3}">
            <xm:f>AND($AI37=Setting!$B$14,Setting!$B$14&lt;&gt;"")</xm:f>
            <x14:dxf>
              <fill>
                <patternFill>
                  <bgColor rgb="FFCCDDFF"/>
                </patternFill>
              </fill>
            </x14:dxf>
          </x14:cfRule>
          <x14:cfRule type="expression" priority="930" id="{C6C4886C-B823-4DB2-ABEB-0EAB5FDF5B4F}">
            <xm:f>AND($AI37=Setting!$B$13,Setting!$B$13&lt;&gt;"")</xm:f>
            <x14:dxf>
              <fill>
                <patternFill>
                  <bgColor rgb="FFCCEEFF"/>
                </patternFill>
              </fill>
            </x14:dxf>
          </x14:cfRule>
          <x14:cfRule type="expression" priority="931" id="{6D1C5858-41B5-4B31-8997-DEF1B863B1F4}">
            <xm:f>AND($AI37=Setting!$B$12,Setting!$B$12&lt;&gt;"")</xm:f>
            <x14:dxf>
              <fill>
                <patternFill>
                  <bgColor rgb="FFCFFCFC"/>
                </patternFill>
              </fill>
            </x14:dxf>
          </x14:cfRule>
          <x14:cfRule type="expression" priority="932" id="{BB04C2A6-D6B7-4C0A-A48F-727BD9C4E22D}">
            <xm:f>AND($AI37=Setting!$B$11,Setting!$B$11&lt;&gt;"")</xm:f>
            <x14:dxf>
              <fill>
                <patternFill>
                  <bgColor rgb="FFCCFFDD"/>
                </patternFill>
              </fill>
            </x14:dxf>
          </x14:cfRule>
          <x14:cfRule type="expression" priority="933" id="{8B33FED5-DDA1-4677-A20A-8DEDC28B8382}">
            <xm:f>AND($AI37=Setting!$B$10,Setting!$B$10&lt;&gt;"")</xm:f>
            <x14:dxf>
              <fill>
                <patternFill>
                  <bgColor rgb="FFDDFFCC"/>
                </patternFill>
              </fill>
            </x14:dxf>
          </x14:cfRule>
          <x14:cfRule type="expression" priority="934" id="{DBAB485B-E2C5-411C-8921-EE364597A45F}">
            <xm:f>AND($AI37=Setting!$B$9,Setting!$B$9&lt;&gt;"")</xm:f>
            <x14:dxf>
              <fill>
                <patternFill>
                  <bgColor rgb="FFEEFFCC"/>
                </patternFill>
              </fill>
            </x14:dxf>
          </x14:cfRule>
          <x14:cfRule type="expression" priority="935" id="{55AE959F-4A0A-4264-8914-6B964831722C}">
            <xm:f>AND($AI37=Setting!$B$8,Setting!$B$8&lt;&gt;"")</xm:f>
            <x14:dxf>
              <fill>
                <patternFill>
                  <bgColor rgb="FFFFFFCC"/>
                </patternFill>
              </fill>
            </x14:dxf>
          </x14:cfRule>
          <x14:cfRule type="expression" priority="936" id="{935BDDCE-0367-4581-869F-91BE945DE136}">
            <xm:f>AND($AI37=Setting!$B$7,Setting!$B$7&lt;&gt;"")</xm:f>
            <x14:dxf>
              <fill>
                <patternFill>
                  <bgColor rgb="FFFFEECC"/>
                </patternFill>
              </fill>
            </x14:dxf>
          </x14:cfRule>
          <x14:cfRule type="expression" priority="937" id="{E09799A5-0BC3-4463-8C24-C77D74F12D2C}">
            <xm:f>AND($AI37=Setting!$B$6,Setting!$B$6&lt;&gt;"")</xm:f>
            <x14:dxf>
              <fill>
                <patternFill>
                  <bgColor rgb="FFF1E5DB"/>
                </patternFill>
              </fill>
            </x14:dxf>
          </x14:cfRule>
          <x14:cfRule type="expression" priority="938" id="{7EE41EF4-EB64-4FF8-AB67-2601EF9D026C}">
            <xm:f>AND($AI37=Setting!$B$5,Setting!$B$5&lt;&gt;"")</xm:f>
            <x14:dxf>
              <fill>
                <patternFill>
                  <bgColor rgb="FFFFCCCC"/>
                </patternFill>
              </fill>
            </x14:dxf>
          </x14:cfRule>
          <xm:sqref>AH37:AI40 AH68:AI125 AH44:AI54 AH56:AI66</xm:sqref>
        </x14:conditionalFormatting>
        <x14:conditionalFormatting xmlns:xm="http://schemas.microsoft.com/office/excel/2006/main">
          <x14:cfRule type="expression" priority="894" id="{B1F2B9AA-1F01-4394-BF3E-A76467EB8C87}">
            <xm:f>AND($AK37=Setting!$B$19,Setting!$B$19&lt;&gt;"")</xm:f>
            <x14:dxf>
              <fill>
                <patternFill>
                  <bgColor rgb="FFFFCCDD"/>
                </patternFill>
              </fill>
            </x14:dxf>
          </x14:cfRule>
          <x14:cfRule type="expression" priority="895" id="{054A7281-B066-4CD3-9501-CCD3471450EA}">
            <xm:f>AND($AK37=Setting!$B$18,Setting!$B$18&lt;&gt;"")</xm:f>
            <x14:dxf>
              <fill>
                <patternFill>
                  <bgColor rgb="FFF7D4EB"/>
                </patternFill>
              </fill>
            </x14:dxf>
          </x14:cfRule>
          <x14:cfRule type="expression" priority="896" id="{5E2B995C-D2F6-4486-A0A8-00525D387AF0}">
            <xm:f>AND($AK37=Setting!$B$17,Setting!$B$17&lt;&gt;"")</xm:f>
            <x14:dxf>
              <fill>
                <patternFill>
                  <bgColor rgb="FFFFCCFF"/>
                </patternFill>
              </fill>
            </x14:dxf>
          </x14:cfRule>
          <x14:cfRule type="expression" priority="897" id="{6D3EE81B-80FC-414D-9615-C24A481077F8}">
            <xm:f>AND($AK37=Setting!$B$16,Setting!$B$16&lt;&gt;"")</xm:f>
            <x14:dxf>
              <fill>
                <patternFill>
                  <bgColor rgb="FFEECCFF"/>
                </patternFill>
              </fill>
            </x14:dxf>
          </x14:cfRule>
          <x14:cfRule type="expression" priority="898" id="{A6CCCDD0-DFE6-4DC0-8A82-DCCDF5EC41D6}">
            <xm:f>AND($AK37=Setting!$B$15,Setting!$B$15&lt;&gt;"")</xm:f>
            <x14:dxf>
              <fill>
                <patternFill>
                  <bgColor rgb="FFD6D6F5"/>
                </patternFill>
              </fill>
            </x14:dxf>
          </x14:cfRule>
          <x14:cfRule type="expression" priority="899" id="{533CA5D7-76D0-4901-9727-08AE7B08C389}">
            <xm:f>AND($AK37=Setting!$B$14,Setting!$B$14&lt;&gt;"")</xm:f>
            <x14:dxf>
              <fill>
                <patternFill>
                  <bgColor rgb="FFCCDDFF"/>
                </patternFill>
              </fill>
            </x14:dxf>
          </x14:cfRule>
          <x14:cfRule type="expression" priority="900" id="{6DBC05AC-9B8B-4830-89B1-434254C200D7}">
            <xm:f>AND($AK37=Setting!$B$13,Setting!$B$13&lt;&gt;"")</xm:f>
            <x14:dxf>
              <fill>
                <patternFill>
                  <bgColor rgb="FFCCEEFF"/>
                </patternFill>
              </fill>
            </x14:dxf>
          </x14:cfRule>
          <x14:cfRule type="expression" priority="901" id="{284BFCC9-11FB-46E0-A217-C139BEF095BB}">
            <xm:f>AND($AK37=Setting!$B$12,Setting!$B$12&lt;&gt;"")</xm:f>
            <x14:dxf>
              <fill>
                <patternFill>
                  <bgColor rgb="FFCFFCFC"/>
                </patternFill>
              </fill>
            </x14:dxf>
          </x14:cfRule>
          <x14:cfRule type="expression" priority="902" id="{1BB6B243-C197-40A6-BDD1-19DCCEC15E06}">
            <xm:f>AND($AK37=Setting!$B$11,Setting!$B$11&lt;&gt;"")</xm:f>
            <x14:dxf>
              <fill>
                <patternFill>
                  <bgColor rgb="FFCCFFDD"/>
                </patternFill>
              </fill>
            </x14:dxf>
          </x14:cfRule>
          <x14:cfRule type="expression" priority="903" id="{ED4A6397-6CD6-42C2-8D0E-52576789CDFB}">
            <xm:f>AND($AK37=Setting!$B$10,Setting!$B$10&lt;&gt;"")</xm:f>
            <x14:dxf>
              <fill>
                <patternFill>
                  <bgColor rgb="FFDDFFCC"/>
                </patternFill>
              </fill>
            </x14:dxf>
          </x14:cfRule>
          <x14:cfRule type="expression" priority="904" id="{B1879EFE-AC59-41A7-A63B-D425225BBC05}">
            <xm:f>AND($AK37=Setting!$B$9,Setting!$B$9&lt;&gt;"")</xm:f>
            <x14:dxf>
              <fill>
                <patternFill>
                  <bgColor rgb="FFEEFFCC"/>
                </patternFill>
              </fill>
            </x14:dxf>
          </x14:cfRule>
          <x14:cfRule type="expression" priority="905" id="{2385E6D8-509A-43C1-8FBE-ADF3F312184B}">
            <xm:f>AND($AK37=Setting!$B$8,Setting!$B$8&lt;&gt;"")</xm:f>
            <x14:dxf>
              <fill>
                <patternFill>
                  <bgColor rgb="FFFFFFCC"/>
                </patternFill>
              </fill>
            </x14:dxf>
          </x14:cfRule>
          <x14:cfRule type="expression" priority="906" id="{47371A90-E258-4432-9551-BFEF84F33356}">
            <xm:f>AND($AK37=Setting!$B$7,Setting!$B$7&lt;&gt;"")</xm:f>
            <x14:dxf>
              <fill>
                <patternFill>
                  <bgColor rgb="FFFFEECC"/>
                </patternFill>
              </fill>
            </x14:dxf>
          </x14:cfRule>
          <x14:cfRule type="expression" priority="907" id="{1314B46A-30F0-4638-9942-9E66251BE747}">
            <xm:f>AND($AK37=Setting!$B$6,Setting!$B$6&lt;&gt;"")</xm:f>
            <x14:dxf>
              <fill>
                <patternFill>
                  <bgColor rgb="FFF1E5DB"/>
                </patternFill>
              </fill>
            </x14:dxf>
          </x14:cfRule>
          <x14:cfRule type="expression" priority="908" id="{C05A238D-8EF8-4D56-9E5A-AFF4D35B1875}">
            <xm:f>AND($AK37=Setting!$B$5,Setting!$B$5&lt;&gt;"")</xm:f>
            <x14:dxf>
              <fill>
                <patternFill>
                  <bgColor rgb="FFFFCCCC"/>
                </patternFill>
              </fill>
            </x14:dxf>
          </x14:cfRule>
          <xm:sqref>AJ37:AK40 AJ68:AK125 AJ44:AK54 AJ56:AK66</xm:sqref>
        </x14:conditionalFormatting>
        <x14:conditionalFormatting xmlns:xm="http://schemas.microsoft.com/office/excel/2006/main">
          <x14:cfRule type="expression" priority="864" id="{C721E814-D5A0-4D30-910A-EEBDDC8EC476}">
            <xm:f>AND($AM37=Setting!$B$19,Setting!$B$19&lt;&gt;"")</xm:f>
            <x14:dxf>
              <fill>
                <patternFill>
                  <bgColor rgb="FFFFCCDD"/>
                </patternFill>
              </fill>
            </x14:dxf>
          </x14:cfRule>
          <x14:cfRule type="expression" priority="865" id="{E937BAB0-61F6-4876-B747-2D6196AAA0E2}">
            <xm:f>AND($AM37=Setting!$B$18,Setting!$B$18&lt;&gt;"")</xm:f>
            <x14:dxf>
              <fill>
                <patternFill>
                  <bgColor rgb="FFF7D4EB"/>
                </patternFill>
              </fill>
            </x14:dxf>
          </x14:cfRule>
          <x14:cfRule type="expression" priority="866" id="{094C2768-B6E7-4C3E-AC2E-0E858A1B491E}">
            <xm:f>AND($AM37=Setting!$B$17,Setting!$B$17&lt;&gt;"")</xm:f>
            <x14:dxf>
              <fill>
                <patternFill>
                  <bgColor rgb="FFFFCCFF"/>
                </patternFill>
              </fill>
            </x14:dxf>
          </x14:cfRule>
          <x14:cfRule type="expression" priority="867" id="{98BE0536-DE45-4093-B121-88C087DDEE36}">
            <xm:f>AND($AM37=Setting!$B$16,Setting!$B$16&lt;&gt;"")</xm:f>
            <x14:dxf>
              <fill>
                <patternFill>
                  <bgColor rgb="FFEECCFF"/>
                </patternFill>
              </fill>
            </x14:dxf>
          </x14:cfRule>
          <x14:cfRule type="expression" priority="868" id="{58D9D143-3535-4793-A1AA-90D23C0F4660}">
            <xm:f>AND($AM37=Setting!$B$15,Setting!$B$15&lt;&gt;"")</xm:f>
            <x14:dxf>
              <fill>
                <patternFill>
                  <bgColor rgb="FFD6D6F5"/>
                </patternFill>
              </fill>
            </x14:dxf>
          </x14:cfRule>
          <x14:cfRule type="expression" priority="869" id="{3B576C11-25B6-48D6-AE1B-5165BF25DC80}">
            <xm:f>AND($AM37=Setting!$B$14,Setting!$B$14&lt;&gt;"")</xm:f>
            <x14:dxf>
              <fill>
                <patternFill>
                  <bgColor rgb="FFCCDDFF"/>
                </patternFill>
              </fill>
            </x14:dxf>
          </x14:cfRule>
          <x14:cfRule type="expression" priority="870" id="{C5153D01-1FFE-4E91-BA0A-6001B58AEB5F}">
            <xm:f>AND($AM37=Setting!$B$13,Setting!$B$13&lt;&gt;"")</xm:f>
            <x14:dxf>
              <fill>
                <patternFill>
                  <bgColor rgb="FFCCEEFF"/>
                </patternFill>
              </fill>
            </x14:dxf>
          </x14:cfRule>
          <x14:cfRule type="expression" priority="871" id="{CB93FE2F-CCBA-43FC-8601-867CD7EC3BBA}">
            <xm:f>AND($AM37=Setting!$B$12,Setting!$B$12&lt;&gt;"")</xm:f>
            <x14:dxf>
              <fill>
                <patternFill>
                  <bgColor rgb="FFCFFCFC"/>
                </patternFill>
              </fill>
            </x14:dxf>
          </x14:cfRule>
          <x14:cfRule type="expression" priority="872" id="{B3D73013-5EFC-4A84-88EB-2EE1C2A3BFF6}">
            <xm:f>AND($AM37=Setting!$B$11,Setting!$B$11&lt;&gt;"")</xm:f>
            <x14:dxf>
              <fill>
                <patternFill>
                  <bgColor rgb="FFCCFFDD"/>
                </patternFill>
              </fill>
            </x14:dxf>
          </x14:cfRule>
          <x14:cfRule type="expression" priority="873" id="{8CEDEE5B-E048-4F77-ACE8-23711C3255E0}">
            <xm:f>AND($AM37=Setting!$B$10,Setting!$B$10&lt;&gt;"")</xm:f>
            <x14:dxf>
              <fill>
                <patternFill>
                  <bgColor rgb="FFDDFFCC"/>
                </patternFill>
              </fill>
            </x14:dxf>
          </x14:cfRule>
          <x14:cfRule type="expression" priority="874" id="{129585A8-0A33-4189-8AEC-803548EE7D9E}">
            <xm:f>AND($AM37=Setting!$B$9,Setting!$B$9&lt;&gt;"")</xm:f>
            <x14:dxf>
              <fill>
                <patternFill>
                  <bgColor rgb="FFEEFFCC"/>
                </patternFill>
              </fill>
            </x14:dxf>
          </x14:cfRule>
          <x14:cfRule type="expression" priority="875" id="{5B0E4C67-01D6-4995-90A4-E2F3C84AF020}">
            <xm:f>AND($AM37=Setting!$B$8,Setting!$B$8&lt;&gt;"")</xm:f>
            <x14:dxf>
              <fill>
                <patternFill>
                  <bgColor rgb="FFFFFFCC"/>
                </patternFill>
              </fill>
            </x14:dxf>
          </x14:cfRule>
          <x14:cfRule type="expression" priority="876" id="{B7AD31F7-8542-4B2B-A192-D19E742C3567}">
            <xm:f>AND($AM37=Setting!$B$7,Setting!$B$7&lt;&gt;"")</xm:f>
            <x14:dxf>
              <fill>
                <patternFill>
                  <bgColor rgb="FFFFEECC"/>
                </patternFill>
              </fill>
            </x14:dxf>
          </x14:cfRule>
          <x14:cfRule type="expression" priority="877" id="{49450371-84CF-4108-BE79-49FEC19E082B}">
            <xm:f>AND($AM37=Setting!$B$6,Setting!$B$6&lt;&gt;"")</xm:f>
            <x14:dxf>
              <fill>
                <patternFill>
                  <bgColor rgb="FFF1E5DB"/>
                </patternFill>
              </fill>
            </x14:dxf>
          </x14:cfRule>
          <x14:cfRule type="expression" priority="878" id="{8FCC6F90-FEEA-47FD-B339-0DF84CAA50BE}">
            <xm:f>AND($AM37=Setting!$B$5,Setting!$B$5&lt;&gt;"")</xm:f>
            <x14:dxf>
              <fill>
                <patternFill>
                  <bgColor rgb="FFFFCCCC"/>
                </patternFill>
              </fill>
            </x14:dxf>
          </x14:cfRule>
          <xm:sqref>AL37:AM40 AL68:AM125 AL44:AM54 AL56:AM66</xm:sqref>
        </x14:conditionalFormatting>
        <x14:conditionalFormatting xmlns:xm="http://schemas.microsoft.com/office/excel/2006/main">
          <x14:cfRule type="expression" priority="834" id="{6C499856-EF7E-43BE-B27D-85132C82AFF5}">
            <xm:f>AND($AO37=Setting!$B$19,Setting!$B$19&lt;&gt;"")</xm:f>
            <x14:dxf>
              <fill>
                <patternFill>
                  <bgColor rgb="FFFFCCDD"/>
                </patternFill>
              </fill>
            </x14:dxf>
          </x14:cfRule>
          <x14:cfRule type="expression" priority="835" id="{72EDC37F-C12A-48CD-B208-A695DFF43234}">
            <xm:f>AND($AO37=Setting!$B$18,Setting!$B$18&lt;&gt;"")</xm:f>
            <x14:dxf>
              <fill>
                <patternFill>
                  <bgColor rgb="FFF7D4EB"/>
                </patternFill>
              </fill>
            </x14:dxf>
          </x14:cfRule>
          <x14:cfRule type="expression" priority="836" id="{16B3DF30-026B-4081-A414-AEBFB0F29042}">
            <xm:f>AND($AO37=Setting!$B$17,Setting!$B$17&lt;&gt;"")</xm:f>
            <x14:dxf>
              <fill>
                <patternFill>
                  <bgColor rgb="FFFFCCFF"/>
                </patternFill>
              </fill>
            </x14:dxf>
          </x14:cfRule>
          <x14:cfRule type="expression" priority="837" id="{5E118966-B371-422C-8662-FB252FBC203C}">
            <xm:f>AND($AO37=Setting!$B$16,Setting!$B$16&lt;&gt;"")</xm:f>
            <x14:dxf>
              <fill>
                <patternFill>
                  <bgColor rgb="FFEECCFF"/>
                </patternFill>
              </fill>
            </x14:dxf>
          </x14:cfRule>
          <x14:cfRule type="expression" priority="838" id="{8F448402-EFBF-4FF9-AB75-4C8BA9CA2379}">
            <xm:f>AND($AO37=Setting!$B$15,Setting!$B$15&lt;&gt;"")</xm:f>
            <x14:dxf>
              <fill>
                <patternFill>
                  <bgColor rgb="FFD6D6F5"/>
                </patternFill>
              </fill>
            </x14:dxf>
          </x14:cfRule>
          <x14:cfRule type="expression" priority="839" id="{4B6676F0-9EDA-4859-B647-F20D82FBCFF6}">
            <xm:f>AND($AO37=Setting!$B$14,Setting!$B$14&lt;&gt;"")</xm:f>
            <x14:dxf>
              <fill>
                <patternFill>
                  <bgColor rgb="FFCCDDFF"/>
                </patternFill>
              </fill>
            </x14:dxf>
          </x14:cfRule>
          <x14:cfRule type="expression" priority="840" id="{DFE69A9F-77A6-410B-A653-4B28F439A734}">
            <xm:f>AND($AO37=Setting!$B$13,Setting!$B$13&lt;&gt;"")</xm:f>
            <x14:dxf>
              <fill>
                <patternFill>
                  <bgColor rgb="FFCCEEFF"/>
                </patternFill>
              </fill>
            </x14:dxf>
          </x14:cfRule>
          <x14:cfRule type="expression" priority="841" id="{0A8CEC04-13D3-4DBA-B702-19562D63A027}">
            <xm:f>AND($AO37=Setting!$B$12,Setting!$B$12&lt;&gt;"")</xm:f>
            <x14:dxf>
              <fill>
                <patternFill>
                  <bgColor rgb="FFCFFCFC"/>
                </patternFill>
              </fill>
            </x14:dxf>
          </x14:cfRule>
          <x14:cfRule type="expression" priority="842" id="{59F952DE-A84A-4BB0-AAAE-C6388BF0A8CB}">
            <xm:f>AND($AO37=Setting!$B$11,Setting!$B$11&lt;&gt;"")</xm:f>
            <x14:dxf>
              <fill>
                <patternFill>
                  <bgColor rgb="FFCCFFDD"/>
                </patternFill>
              </fill>
            </x14:dxf>
          </x14:cfRule>
          <x14:cfRule type="expression" priority="843" id="{18E76B54-7E2B-46F0-83D4-6C4FE420A3C3}">
            <xm:f>AND($AO37=Setting!$B$10,Setting!$B$10&lt;&gt;"")</xm:f>
            <x14:dxf>
              <fill>
                <patternFill>
                  <bgColor rgb="FFDDFFCC"/>
                </patternFill>
              </fill>
            </x14:dxf>
          </x14:cfRule>
          <x14:cfRule type="expression" priority="844" id="{865169CE-DDEF-4451-935F-5413089AF5A4}">
            <xm:f>AND($AO37=Setting!$B$9,Setting!$B$9&lt;&gt;"")</xm:f>
            <x14:dxf>
              <fill>
                <patternFill>
                  <bgColor rgb="FFEEFFCC"/>
                </patternFill>
              </fill>
            </x14:dxf>
          </x14:cfRule>
          <x14:cfRule type="expression" priority="845" id="{977E33BA-FF16-4BFC-B239-36FC4CB85210}">
            <xm:f>AND($AO37=Setting!$B$8,Setting!$B$8&lt;&gt;"")</xm:f>
            <x14:dxf>
              <fill>
                <patternFill>
                  <bgColor rgb="FFFFFFCC"/>
                </patternFill>
              </fill>
            </x14:dxf>
          </x14:cfRule>
          <x14:cfRule type="expression" priority="846" id="{3603C91A-FA21-4D67-8D90-0BA3C7F48829}">
            <xm:f>AND($AO37=Setting!$B$7,Setting!$B$7&lt;&gt;"")</xm:f>
            <x14:dxf>
              <fill>
                <patternFill>
                  <bgColor rgb="FFFFEECC"/>
                </patternFill>
              </fill>
            </x14:dxf>
          </x14:cfRule>
          <x14:cfRule type="expression" priority="847" id="{2C1D026B-AEB0-48CA-9FDC-2B552D6326A3}">
            <xm:f>AND($AO37=Setting!$B$6,Setting!$B$6&lt;&gt;"")</xm:f>
            <x14:dxf>
              <fill>
                <patternFill>
                  <bgColor rgb="FFF1E5DB"/>
                </patternFill>
              </fill>
            </x14:dxf>
          </x14:cfRule>
          <x14:cfRule type="expression" priority="848" id="{81A1C31D-1FDC-41BD-84B8-DDC27E107A12}">
            <xm:f>AND($AO37=Setting!$B$5,Setting!$B$5&lt;&gt;"")</xm:f>
            <x14:dxf>
              <fill>
                <patternFill>
                  <bgColor rgb="FFFFCCCC"/>
                </patternFill>
              </fill>
            </x14:dxf>
          </x14:cfRule>
          <xm:sqref>AN37:AO40 AN68:AO125 AN44:AO54 AN56:AO66</xm:sqref>
        </x14:conditionalFormatting>
        <x14:conditionalFormatting xmlns:xm="http://schemas.microsoft.com/office/excel/2006/main">
          <x14:cfRule type="expression" priority="804" id="{5E11484D-973A-4203-8CE5-31EB5D4F76CB}">
            <xm:f>AND($AQ37=Setting!$B$19,Setting!$B$19&lt;&gt;"")</xm:f>
            <x14:dxf>
              <fill>
                <patternFill>
                  <bgColor rgb="FFFFCCDD"/>
                </patternFill>
              </fill>
            </x14:dxf>
          </x14:cfRule>
          <x14:cfRule type="expression" priority="805" id="{E4A60596-3B66-4FD1-AB7B-2C7BAE807782}">
            <xm:f>AND($AQ37=Setting!$B$18,Setting!$B$18&lt;&gt;"")</xm:f>
            <x14:dxf>
              <fill>
                <patternFill>
                  <bgColor rgb="FFF7D4EB"/>
                </patternFill>
              </fill>
            </x14:dxf>
          </x14:cfRule>
          <x14:cfRule type="expression" priority="806" id="{ADDAE3CA-50E2-4D7C-95D6-F4DCD90E910E}">
            <xm:f>AND($AQ37=Setting!$B$17,Setting!$B$17&lt;&gt;"")</xm:f>
            <x14:dxf>
              <fill>
                <patternFill>
                  <bgColor rgb="FFFFCCFF"/>
                </patternFill>
              </fill>
            </x14:dxf>
          </x14:cfRule>
          <x14:cfRule type="expression" priority="807" id="{69EEA9F1-3FEB-4B8C-AB2C-10484BB6680D}">
            <xm:f>AND($AQ37=Setting!$B$16,Setting!$B$16&lt;&gt;"")</xm:f>
            <x14:dxf>
              <fill>
                <patternFill>
                  <bgColor rgb="FFEECCFF"/>
                </patternFill>
              </fill>
            </x14:dxf>
          </x14:cfRule>
          <x14:cfRule type="expression" priority="808" id="{D89019C9-0EE4-46EA-BBAF-8DB47A4CD476}">
            <xm:f>AND($AQ37=Setting!$B$15,Setting!$B$15&lt;&gt;"")</xm:f>
            <x14:dxf>
              <fill>
                <patternFill>
                  <bgColor rgb="FFD6D6F5"/>
                </patternFill>
              </fill>
            </x14:dxf>
          </x14:cfRule>
          <x14:cfRule type="expression" priority="809" id="{81EBE4EC-F0E8-4B85-9372-AD1FFA99BCE9}">
            <xm:f>AND($AQ37=Setting!$B$14,Setting!$B$14&lt;&gt;"")</xm:f>
            <x14:dxf>
              <fill>
                <patternFill>
                  <bgColor rgb="FFCCDDFF"/>
                </patternFill>
              </fill>
            </x14:dxf>
          </x14:cfRule>
          <x14:cfRule type="expression" priority="810" id="{EC80F484-321F-43FB-A302-F6E11829224B}">
            <xm:f>AND($AQ37=Setting!$B$13,Setting!$B$13&lt;&gt;"")</xm:f>
            <x14:dxf>
              <fill>
                <patternFill>
                  <bgColor rgb="FFCCEEFF"/>
                </patternFill>
              </fill>
            </x14:dxf>
          </x14:cfRule>
          <x14:cfRule type="expression" priority="811" id="{5EC90154-2FD1-407A-B95B-F79DE03B4262}">
            <xm:f>AND($AQ37=Setting!$B$12,Setting!$B$12&lt;&gt;"")</xm:f>
            <x14:dxf>
              <fill>
                <patternFill>
                  <bgColor rgb="FFCFFCFC"/>
                </patternFill>
              </fill>
            </x14:dxf>
          </x14:cfRule>
          <x14:cfRule type="expression" priority="812" id="{1DD36AA9-9595-4B57-BC85-8EA515B5DAB6}">
            <xm:f>AND($AQ37=Setting!$B$11,Setting!$B$11&lt;&gt;"")</xm:f>
            <x14:dxf>
              <fill>
                <patternFill>
                  <bgColor rgb="FFCCFFDD"/>
                </patternFill>
              </fill>
            </x14:dxf>
          </x14:cfRule>
          <x14:cfRule type="expression" priority="813" id="{D1BD8792-07A3-42BE-B8AA-ABCAB65047C2}">
            <xm:f>AND($AQ37=Setting!$B$10,Setting!$B$10&lt;&gt;"")</xm:f>
            <x14:dxf>
              <fill>
                <patternFill>
                  <bgColor rgb="FFDDFFCC"/>
                </patternFill>
              </fill>
            </x14:dxf>
          </x14:cfRule>
          <x14:cfRule type="expression" priority="814" id="{78DE3C71-AAB7-49D2-8869-5F1F25EFB7B1}">
            <xm:f>AND($AQ37=Setting!$B$9,Setting!$B$9&lt;&gt;"")</xm:f>
            <x14:dxf>
              <fill>
                <patternFill>
                  <bgColor rgb="FFEEFFCC"/>
                </patternFill>
              </fill>
            </x14:dxf>
          </x14:cfRule>
          <x14:cfRule type="expression" priority="815" id="{52A5FCEF-44D0-4FC6-83C9-7D5AF485C252}">
            <xm:f>AND($AQ37=Setting!$B$8,Setting!$B$8&lt;&gt;"")</xm:f>
            <x14:dxf>
              <fill>
                <patternFill>
                  <bgColor rgb="FFFFFFCC"/>
                </patternFill>
              </fill>
            </x14:dxf>
          </x14:cfRule>
          <x14:cfRule type="expression" priority="816" id="{0E036BF0-E2B2-4ACF-B4E8-DA033F2F971A}">
            <xm:f>AND($AQ37=Setting!$B$7,Setting!$B$7&lt;&gt;"")</xm:f>
            <x14:dxf>
              <fill>
                <patternFill>
                  <bgColor rgb="FFFFEECC"/>
                </patternFill>
              </fill>
            </x14:dxf>
          </x14:cfRule>
          <x14:cfRule type="expression" priority="817" id="{0858A0DD-15BD-4A94-9FFC-C587F9D9530E}">
            <xm:f>AND($AQ37=Setting!$B$6,Setting!$B$6&lt;&gt;"")</xm:f>
            <x14:dxf>
              <fill>
                <patternFill>
                  <bgColor rgb="FFF1E5DB"/>
                </patternFill>
              </fill>
            </x14:dxf>
          </x14:cfRule>
          <x14:cfRule type="expression" priority="818" id="{E624882F-4B15-4691-97AC-AB1A88B3BE7B}">
            <xm:f>AND($AQ37=Setting!$B$5,Setting!$B$5&lt;&gt;"")</xm:f>
            <x14:dxf>
              <fill>
                <patternFill>
                  <bgColor rgb="FFFFCCCC"/>
                </patternFill>
              </fill>
            </x14:dxf>
          </x14:cfRule>
          <xm:sqref>AP37:AQ40 AP68:AQ125 AP44:AQ54 AP56:AQ66</xm:sqref>
        </x14:conditionalFormatting>
        <x14:conditionalFormatting xmlns:xm="http://schemas.microsoft.com/office/excel/2006/main">
          <x14:cfRule type="expression" priority="774" id="{BBF07334-9E29-4E3F-9C55-5846E9A3CDBB}">
            <xm:f>AND($AS37=Setting!$B$19,Setting!$B$19&lt;&gt;"")</xm:f>
            <x14:dxf>
              <fill>
                <patternFill>
                  <bgColor rgb="FFFFCCDD"/>
                </patternFill>
              </fill>
            </x14:dxf>
          </x14:cfRule>
          <x14:cfRule type="expression" priority="775" id="{0E9A71DC-B404-4333-9BE3-AAFE85F7297E}">
            <xm:f>AND($AS37=Setting!$B$18,Setting!$B$18&lt;&gt;"")</xm:f>
            <x14:dxf>
              <fill>
                <patternFill>
                  <bgColor rgb="FFF7D4EB"/>
                </patternFill>
              </fill>
            </x14:dxf>
          </x14:cfRule>
          <x14:cfRule type="expression" priority="776" id="{167E6BBE-28BF-4ECF-B5BF-F001D06ADA86}">
            <xm:f>AND($AS37=Setting!$B$17,Setting!$B$17&lt;&gt;"")</xm:f>
            <x14:dxf>
              <fill>
                <patternFill>
                  <bgColor rgb="FFFFCCFF"/>
                </patternFill>
              </fill>
            </x14:dxf>
          </x14:cfRule>
          <x14:cfRule type="expression" priority="777" id="{6406E52F-CE76-4F28-8B5F-14A4B4BA1B4E}">
            <xm:f>AND($AS37=Setting!$B$16,Setting!$B$16&lt;&gt;"")</xm:f>
            <x14:dxf>
              <fill>
                <patternFill>
                  <bgColor rgb="FFEECCFF"/>
                </patternFill>
              </fill>
            </x14:dxf>
          </x14:cfRule>
          <x14:cfRule type="expression" priority="778" id="{78FE4B27-44E4-4239-AA7D-2924CADCCA8D}">
            <xm:f>AND($AS37=Setting!$B$15,Setting!$B$15&lt;&gt;"")</xm:f>
            <x14:dxf>
              <fill>
                <patternFill>
                  <bgColor rgb="FFD6D6F5"/>
                </patternFill>
              </fill>
            </x14:dxf>
          </x14:cfRule>
          <x14:cfRule type="expression" priority="779" id="{9AE8194F-191B-4580-A580-0B12E1871F46}">
            <xm:f>AND($AS37=Setting!$B$14,Setting!$B$14&lt;&gt;"")</xm:f>
            <x14:dxf>
              <fill>
                <patternFill>
                  <bgColor rgb="FFCCDDFF"/>
                </patternFill>
              </fill>
            </x14:dxf>
          </x14:cfRule>
          <x14:cfRule type="expression" priority="780" id="{90AC565B-A60A-4131-91CC-E8181F0EFBD0}">
            <xm:f>AND($AS37=Setting!$B$13,Setting!$B$13&lt;&gt;"")</xm:f>
            <x14:dxf>
              <fill>
                <patternFill>
                  <bgColor rgb="FFCCEEFF"/>
                </patternFill>
              </fill>
            </x14:dxf>
          </x14:cfRule>
          <x14:cfRule type="expression" priority="781" id="{02604556-D9E8-405C-AC6B-25AB4F95CA1C}">
            <xm:f>AND($AS37=Setting!$B$12,Setting!$B$12&lt;&gt;"")</xm:f>
            <x14:dxf>
              <fill>
                <patternFill>
                  <bgColor rgb="FFCFFCFC"/>
                </patternFill>
              </fill>
            </x14:dxf>
          </x14:cfRule>
          <x14:cfRule type="expression" priority="782" id="{F1E34053-D991-4665-A40D-221539A94DEB}">
            <xm:f>AND($AS37=Setting!$B$11,Setting!$B$11&lt;&gt;"")</xm:f>
            <x14:dxf>
              <fill>
                <patternFill>
                  <bgColor rgb="FFCCFFDD"/>
                </patternFill>
              </fill>
            </x14:dxf>
          </x14:cfRule>
          <x14:cfRule type="expression" priority="783" id="{EA54A7E2-FBED-4CD4-BABB-2840735F54E7}">
            <xm:f>AND($AS37=Setting!$B$10,Setting!$B$10&lt;&gt;"")</xm:f>
            <x14:dxf>
              <fill>
                <patternFill>
                  <bgColor rgb="FFDDFFCC"/>
                </patternFill>
              </fill>
            </x14:dxf>
          </x14:cfRule>
          <x14:cfRule type="expression" priority="784" id="{6DEF1633-49FF-4A56-A7C5-B38518EA5A1B}">
            <xm:f>AND($AS37=Setting!$B$9,Setting!$B$9&lt;&gt;"")</xm:f>
            <x14:dxf>
              <fill>
                <patternFill>
                  <bgColor rgb="FFEEFFCC"/>
                </patternFill>
              </fill>
            </x14:dxf>
          </x14:cfRule>
          <x14:cfRule type="expression" priority="785" id="{81017D47-58F2-4698-B886-111AE33364D6}">
            <xm:f>AND($AS37=Setting!$B$8,Setting!$B$8&lt;&gt;"")</xm:f>
            <x14:dxf>
              <fill>
                <patternFill>
                  <bgColor rgb="FFFFFFCC"/>
                </patternFill>
              </fill>
            </x14:dxf>
          </x14:cfRule>
          <x14:cfRule type="expression" priority="786" id="{24E3E78E-176D-470B-8143-7CD806288592}">
            <xm:f>AND($AS37=Setting!$B$7,Setting!$B$7&lt;&gt;"")</xm:f>
            <x14:dxf>
              <fill>
                <patternFill>
                  <bgColor rgb="FFFFEECC"/>
                </patternFill>
              </fill>
            </x14:dxf>
          </x14:cfRule>
          <x14:cfRule type="expression" priority="787" id="{62E85F9B-4092-4F1C-A21A-9D1A5ED9FA53}">
            <xm:f>AND($AS37=Setting!$B$6,Setting!$B$6&lt;&gt;"")</xm:f>
            <x14:dxf>
              <fill>
                <patternFill>
                  <bgColor rgb="FFF1E5DB"/>
                </patternFill>
              </fill>
            </x14:dxf>
          </x14:cfRule>
          <x14:cfRule type="expression" priority="788" id="{36185017-1FAF-4D52-8C51-A5E9C7D19985}">
            <xm:f>AND($AS37=Setting!$B$5,Setting!$B$5&lt;&gt;"")</xm:f>
            <x14:dxf>
              <fill>
                <patternFill>
                  <bgColor rgb="FFFFCCCC"/>
                </patternFill>
              </fill>
            </x14:dxf>
          </x14:cfRule>
          <xm:sqref>AR37:AS40 AR68:AS125 AR44:AS54 AR56:AS66</xm:sqref>
        </x14:conditionalFormatting>
        <x14:conditionalFormatting xmlns:xm="http://schemas.microsoft.com/office/excel/2006/main">
          <x14:cfRule type="expression" priority="744" id="{1B84D11C-C530-4B4B-B8ED-E9997E6EFBA5}">
            <xm:f>AND($AU37=Setting!$B$19,Setting!$B$19&lt;&gt;"")</xm:f>
            <x14:dxf>
              <fill>
                <patternFill>
                  <bgColor rgb="FFFFCCDD"/>
                </patternFill>
              </fill>
            </x14:dxf>
          </x14:cfRule>
          <x14:cfRule type="expression" priority="745" id="{754FD92D-0ACA-4373-BAC6-579CF54809A8}">
            <xm:f>AND($AU37=Setting!$B$18,Setting!$B$18&lt;&gt;"")</xm:f>
            <x14:dxf>
              <fill>
                <patternFill>
                  <bgColor rgb="FFF7D4EB"/>
                </patternFill>
              </fill>
            </x14:dxf>
          </x14:cfRule>
          <x14:cfRule type="expression" priority="746" id="{2291B75B-6E45-4274-8371-4B6CA512E21E}">
            <xm:f>AND($AU37=Setting!$B$17,Setting!$B$17&lt;&gt;"")</xm:f>
            <x14:dxf>
              <fill>
                <patternFill>
                  <bgColor rgb="FFFFCCFF"/>
                </patternFill>
              </fill>
            </x14:dxf>
          </x14:cfRule>
          <x14:cfRule type="expression" priority="747" id="{9F936B15-7EB7-4B99-804B-BFC42972E755}">
            <xm:f>AND($AU37=Setting!$B$16,Setting!$B$16&lt;&gt;"")</xm:f>
            <x14:dxf>
              <fill>
                <patternFill>
                  <bgColor rgb="FFEECCFF"/>
                </patternFill>
              </fill>
            </x14:dxf>
          </x14:cfRule>
          <x14:cfRule type="expression" priority="748" id="{A569C766-7328-4937-8F4D-63B4D4CCA58F}">
            <xm:f>AND($AU37=Setting!$B$15,Setting!$B$15&lt;&gt;"")</xm:f>
            <x14:dxf>
              <fill>
                <patternFill>
                  <bgColor rgb="FFD6D6F5"/>
                </patternFill>
              </fill>
            </x14:dxf>
          </x14:cfRule>
          <x14:cfRule type="expression" priority="749" id="{216C2514-8F47-4701-8058-375F7B55D0BC}">
            <xm:f>AND($AU37=Setting!$B$14,Setting!$B$14&lt;&gt;"")</xm:f>
            <x14:dxf>
              <fill>
                <patternFill>
                  <bgColor rgb="FFCCDDFF"/>
                </patternFill>
              </fill>
            </x14:dxf>
          </x14:cfRule>
          <x14:cfRule type="expression" priority="750" id="{A7FE9125-86D4-4E6E-B81E-F9D3E87D91D7}">
            <xm:f>AND($AU37=Setting!$B$13,Setting!$B$13&lt;&gt;"")</xm:f>
            <x14:dxf>
              <fill>
                <patternFill>
                  <bgColor rgb="FFCCEEFF"/>
                </patternFill>
              </fill>
            </x14:dxf>
          </x14:cfRule>
          <x14:cfRule type="expression" priority="751" id="{EC62BF13-98C4-41AB-B7A0-5B2922D0F73F}">
            <xm:f>AND($AU37=Setting!$B$12,Setting!$B$12&lt;&gt;"")</xm:f>
            <x14:dxf>
              <fill>
                <patternFill>
                  <bgColor rgb="FFCFFCFC"/>
                </patternFill>
              </fill>
            </x14:dxf>
          </x14:cfRule>
          <x14:cfRule type="expression" priority="752" id="{30913FF2-EE09-41C1-BE0E-DAE9C522E9F9}">
            <xm:f>AND($AU37=Setting!$B$11,Setting!$B$11&lt;&gt;"")</xm:f>
            <x14:dxf>
              <fill>
                <patternFill>
                  <bgColor rgb="FFCCFFDD"/>
                </patternFill>
              </fill>
            </x14:dxf>
          </x14:cfRule>
          <x14:cfRule type="expression" priority="753" id="{2110FE2D-A231-40C5-8159-333CF2BFBB39}">
            <xm:f>AND($AU37=Setting!$B$10,Setting!$B$10&lt;&gt;"")</xm:f>
            <x14:dxf>
              <fill>
                <patternFill>
                  <bgColor rgb="FFDDFFCC"/>
                </patternFill>
              </fill>
            </x14:dxf>
          </x14:cfRule>
          <x14:cfRule type="expression" priority="754" id="{577C467B-C88B-41B2-BFBE-F51EAFB29186}">
            <xm:f>AND($AU37=Setting!$B$9,Setting!$B$9&lt;&gt;"")</xm:f>
            <x14:dxf>
              <fill>
                <patternFill>
                  <bgColor rgb="FFEEFFCC"/>
                </patternFill>
              </fill>
            </x14:dxf>
          </x14:cfRule>
          <x14:cfRule type="expression" priority="755" id="{AC0D44AF-13C0-4C2C-AE66-970F63457368}">
            <xm:f>AND($AU37=Setting!$B$8,Setting!$B$8&lt;&gt;"")</xm:f>
            <x14:dxf>
              <fill>
                <patternFill>
                  <bgColor rgb="FFFFFFCC"/>
                </patternFill>
              </fill>
            </x14:dxf>
          </x14:cfRule>
          <x14:cfRule type="expression" priority="756" id="{C1AFCA82-D49B-4498-AE21-36B6F38DDD68}">
            <xm:f>AND($AU37=Setting!$B$7,Setting!$B$7&lt;&gt;"")</xm:f>
            <x14:dxf>
              <fill>
                <patternFill>
                  <bgColor rgb="FFFFEECC"/>
                </patternFill>
              </fill>
            </x14:dxf>
          </x14:cfRule>
          <x14:cfRule type="expression" priority="757" id="{930CBDC6-F17D-4B21-9CE3-CCC0A9F81DEC}">
            <xm:f>AND($AU37=Setting!$B$6,Setting!$B$6&lt;&gt;"")</xm:f>
            <x14:dxf>
              <fill>
                <patternFill>
                  <bgColor rgb="FFF1E5DB"/>
                </patternFill>
              </fill>
            </x14:dxf>
          </x14:cfRule>
          <x14:cfRule type="expression" priority="758" id="{58585B62-5BFA-418F-B4B5-ED65A05EA3DC}">
            <xm:f>AND($AU37=Setting!$B$5,Setting!$B$5&lt;&gt;"")</xm:f>
            <x14:dxf>
              <fill>
                <patternFill>
                  <bgColor rgb="FFFFCCCC"/>
                </patternFill>
              </fill>
            </x14:dxf>
          </x14:cfRule>
          <xm:sqref>AT37:AU40 AT68:AU125 AT44:AU54 AT56:AU66</xm:sqref>
        </x14:conditionalFormatting>
        <x14:conditionalFormatting xmlns:xm="http://schemas.microsoft.com/office/excel/2006/main">
          <x14:cfRule type="expression" priority="714" id="{49865151-7791-4181-A4C9-4D05D69074E5}">
            <xm:f>AND($AW37=Setting!$B$19,Setting!$B$19&lt;&gt;"")</xm:f>
            <x14:dxf>
              <fill>
                <patternFill>
                  <bgColor rgb="FFFFCCDD"/>
                </patternFill>
              </fill>
            </x14:dxf>
          </x14:cfRule>
          <x14:cfRule type="expression" priority="715" id="{F6B3A842-3218-4E6E-BF29-918A139578E6}">
            <xm:f>AND($AW37=Setting!$B$18,Setting!$B$18&lt;&gt;"")</xm:f>
            <x14:dxf>
              <fill>
                <patternFill>
                  <bgColor rgb="FFF7D4EB"/>
                </patternFill>
              </fill>
            </x14:dxf>
          </x14:cfRule>
          <x14:cfRule type="expression" priority="716" id="{F0FDD778-B8F0-4F0C-9BA8-032CCDE4D3EA}">
            <xm:f>AND($AW37=Setting!$B$17,Setting!$B$17&lt;&gt;"")</xm:f>
            <x14:dxf>
              <fill>
                <patternFill>
                  <bgColor rgb="FFFFCCFF"/>
                </patternFill>
              </fill>
            </x14:dxf>
          </x14:cfRule>
          <x14:cfRule type="expression" priority="717" id="{15F0C19F-AB85-438A-96F1-DE7C6839E69C}">
            <xm:f>AND($AW37=Setting!$B$16,Setting!$B$16&lt;&gt;"")</xm:f>
            <x14:dxf>
              <fill>
                <patternFill>
                  <bgColor rgb="FFEECCFF"/>
                </patternFill>
              </fill>
            </x14:dxf>
          </x14:cfRule>
          <x14:cfRule type="expression" priority="718" id="{BA402A42-EC5B-4EBD-B3EB-2BED1215B4E1}">
            <xm:f>AND($AW37=Setting!$B$15,Setting!$B$15&lt;&gt;"")</xm:f>
            <x14:dxf>
              <fill>
                <patternFill>
                  <bgColor rgb="FFD6D6F5"/>
                </patternFill>
              </fill>
            </x14:dxf>
          </x14:cfRule>
          <x14:cfRule type="expression" priority="719" id="{719A6FD8-0320-4620-B1E4-FBBBB55A0B42}">
            <xm:f>AND($AW37=Setting!$B$14,Setting!$B$14&lt;&gt;"")</xm:f>
            <x14:dxf>
              <fill>
                <patternFill>
                  <bgColor rgb="FFCCDDFF"/>
                </patternFill>
              </fill>
            </x14:dxf>
          </x14:cfRule>
          <x14:cfRule type="expression" priority="720" id="{C04B9AE7-3384-4030-AC11-A1922E397F73}">
            <xm:f>AND($AW37=Setting!$B$13,Setting!$B$13&lt;&gt;"")</xm:f>
            <x14:dxf>
              <fill>
                <patternFill>
                  <bgColor rgb="FFCCEEFF"/>
                </patternFill>
              </fill>
            </x14:dxf>
          </x14:cfRule>
          <x14:cfRule type="expression" priority="721" id="{95EDA229-29E1-4033-AF44-7F0BDFBFE861}">
            <xm:f>AND($AW37=Setting!$B$12,Setting!$B$12&lt;&gt;"")</xm:f>
            <x14:dxf>
              <fill>
                <patternFill>
                  <bgColor rgb="FFCFFCFC"/>
                </patternFill>
              </fill>
            </x14:dxf>
          </x14:cfRule>
          <x14:cfRule type="expression" priority="722" id="{50AE9DC5-7436-402F-9890-C405319ED72E}">
            <xm:f>AND($AW37=Setting!$B$11,Setting!$B$11&lt;&gt;"")</xm:f>
            <x14:dxf>
              <fill>
                <patternFill>
                  <bgColor rgb="FFCCFFDD"/>
                </patternFill>
              </fill>
            </x14:dxf>
          </x14:cfRule>
          <x14:cfRule type="expression" priority="723" id="{0C1C8BBF-4088-4E5E-AAEB-76C799F5BD44}">
            <xm:f>AND($AW37=Setting!$B$10,Setting!$B$10&lt;&gt;"")</xm:f>
            <x14:dxf>
              <fill>
                <patternFill>
                  <bgColor rgb="FFDDFFCC"/>
                </patternFill>
              </fill>
            </x14:dxf>
          </x14:cfRule>
          <x14:cfRule type="expression" priority="724" id="{3B440862-6004-4D32-A182-191805615795}">
            <xm:f>AND($AW37=Setting!$B$9,Setting!$B$9&lt;&gt;"")</xm:f>
            <x14:dxf>
              <fill>
                <patternFill>
                  <bgColor rgb="FFEEFFCC"/>
                </patternFill>
              </fill>
            </x14:dxf>
          </x14:cfRule>
          <x14:cfRule type="expression" priority="725" id="{1D98D2A3-76C2-4FC9-80AB-98508BB11B25}">
            <xm:f>AND($AW37=Setting!$B$8,Setting!$B$8&lt;&gt;"")</xm:f>
            <x14:dxf>
              <fill>
                <patternFill>
                  <bgColor rgb="FFFFFFCC"/>
                </patternFill>
              </fill>
            </x14:dxf>
          </x14:cfRule>
          <x14:cfRule type="expression" priority="726" id="{8A4E2BB8-20B6-4EAC-AA65-173FBBF563A1}">
            <xm:f>AND($AW37=Setting!$B$7,Setting!$B$7&lt;&gt;"")</xm:f>
            <x14:dxf>
              <fill>
                <patternFill>
                  <bgColor rgb="FFFFEECC"/>
                </patternFill>
              </fill>
            </x14:dxf>
          </x14:cfRule>
          <x14:cfRule type="expression" priority="727" id="{27650883-0591-4EE4-B009-96456DB3F641}">
            <xm:f>AND($AW37=Setting!$B$6,Setting!$B$6&lt;&gt;"")</xm:f>
            <x14:dxf>
              <fill>
                <patternFill>
                  <bgColor rgb="FFF1E5DB"/>
                </patternFill>
              </fill>
            </x14:dxf>
          </x14:cfRule>
          <x14:cfRule type="expression" priority="728" id="{4EE54A95-AB12-4BE8-8631-389E858AEFCA}">
            <xm:f>AND($AW37=Setting!$B$5,Setting!$B$5&lt;&gt;"")</xm:f>
            <x14:dxf>
              <fill>
                <patternFill>
                  <bgColor rgb="FFFFCCCC"/>
                </patternFill>
              </fill>
            </x14:dxf>
          </x14:cfRule>
          <xm:sqref>AV37:AW40 AV68:AW125 AV44:AW54 AV56:AW66</xm:sqref>
        </x14:conditionalFormatting>
        <x14:conditionalFormatting xmlns:xm="http://schemas.microsoft.com/office/excel/2006/main">
          <x14:cfRule type="expression" priority="684" id="{DA6652D5-D25D-4E0F-82D9-5DA8C42EAA51}">
            <xm:f>AND($AY37=Setting!$B$19,Setting!$B$19&lt;&gt;"")</xm:f>
            <x14:dxf>
              <fill>
                <patternFill>
                  <bgColor rgb="FFFFCCDD"/>
                </patternFill>
              </fill>
            </x14:dxf>
          </x14:cfRule>
          <x14:cfRule type="expression" priority="685" id="{DD37AFB4-41CB-4389-B4FF-FAACBE92836C}">
            <xm:f>AND($AY37=Setting!$B$18,Setting!$B$18&lt;&gt;"")</xm:f>
            <x14:dxf>
              <fill>
                <patternFill>
                  <bgColor rgb="FFF7D4EB"/>
                </patternFill>
              </fill>
            </x14:dxf>
          </x14:cfRule>
          <x14:cfRule type="expression" priority="686" id="{305E7FF6-879B-4D2E-B824-32AA3A22841A}">
            <xm:f>AND($AY37=Setting!$B$17,Setting!$B$17&lt;&gt;"")</xm:f>
            <x14:dxf>
              <fill>
                <patternFill>
                  <bgColor rgb="FFFFCCFF"/>
                </patternFill>
              </fill>
            </x14:dxf>
          </x14:cfRule>
          <x14:cfRule type="expression" priority="687" id="{35F9DDF7-7842-4FFD-9F1F-87C462815A8A}">
            <xm:f>AND($AY37=Setting!$B$16,Setting!$B$16&lt;&gt;"")</xm:f>
            <x14:dxf>
              <fill>
                <patternFill>
                  <bgColor rgb="FFEECCFF"/>
                </patternFill>
              </fill>
            </x14:dxf>
          </x14:cfRule>
          <x14:cfRule type="expression" priority="688" id="{B1DBD3D0-7AFD-4D30-8B92-91A39DBC4B75}">
            <xm:f>AND($AY37=Setting!$B$15,Setting!$B$15&lt;&gt;"")</xm:f>
            <x14:dxf>
              <fill>
                <patternFill>
                  <bgColor rgb="FFD6D6F5"/>
                </patternFill>
              </fill>
            </x14:dxf>
          </x14:cfRule>
          <x14:cfRule type="expression" priority="689" id="{66D46D13-236A-4B0E-8EE8-89E882B01830}">
            <xm:f>AND($AY37=Setting!$B$14,Setting!$B$14&lt;&gt;"")</xm:f>
            <x14:dxf>
              <fill>
                <patternFill>
                  <bgColor rgb="FFCCDDFF"/>
                </patternFill>
              </fill>
            </x14:dxf>
          </x14:cfRule>
          <x14:cfRule type="expression" priority="690" id="{CC650F9E-B997-440B-BEA2-4E7DC69D58DD}">
            <xm:f>AND($AY37=Setting!$B$13,Setting!$B$13&lt;&gt;"")</xm:f>
            <x14:dxf>
              <fill>
                <patternFill>
                  <bgColor rgb="FFCCEEFF"/>
                </patternFill>
              </fill>
            </x14:dxf>
          </x14:cfRule>
          <x14:cfRule type="expression" priority="691" id="{FC2423B1-1541-4D30-923B-FA607FD8F6A4}">
            <xm:f>AND($AY37=Setting!$B$12,Setting!$B$12&lt;&gt;"")</xm:f>
            <x14:dxf>
              <fill>
                <patternFill>
                  <bgColor rgb="FFCFFCFC"/>
                </patternFill>
              </fill>
            </x14:dxf>
          </x14:cfRule>
          <x14:cfRule type="expression" priority="692" id="{5F878165-D3D8-450E-A1EC-798C740B2783}">
            <xm:f>AND($AY37=Setting!$B$11,Setting!$B$11&lt;&gt;"")</xm:f>
            <x14:dxf>
              <fill>
                <patternFill>
                  <bgColor rgb="FFCCFFDD"/>
                </patternFill>
              </fill>
            </x14:dxf>
          </x14:cfRule>
          <x14:cfRule type="expression" priority="693" id="{84A27C22-A139-442F-9B6B-582489478AC9}">
            <xm:f>AND($AY37=Setting!$B$10,Setting!$B$10&lt;&gt;"")</xm:f>
            <x14:dxf>
              <fill>
                <patternFill>
                  <bgColor rgb="FFDDFFCC"/>
                </patternFill>
              </fill>
            </x14:dxf>
          </x14:cfRule>
          <x14:cfRule type="expression" priority="694" id="{0E1410A2-647E-4D3B-A264-D76AC2C94ACF}">
            <xm:f>AND($AY37=Setting!$B$9,Setting!$B$9&lt;&gt;"")</xm:f>
            <x14:dxf>
              <fill>
                <patternFill>
                  <bgColor rgb="FFEEFFCC"/>
                </patternFill>
              </fill>
            </x14:dxf>
          </x14:cfRule>
          <x14:cfRule type="expression" priority="695" id="{452F89F9-3EFC-4842-9232-85CDF3AB3CB7}">
            <xm:f>AND($AY37=Setting!$B$8,Setting!$B$8&lt;&gt;"")</xm:f>
            <x14:dxf>
              <fill>
                <patternFill>
                  <bgColor rgb="FFFFFFCC"/>
                </patternFill>
              </fill>
            </x14:dxf>
          </x14:cfRule>
          <x14:cfRule type="expression" priority="696" id="{0262D33F-4DEA-4F57-8FB5-CEDD29A1F70B}">
            <xm:f>AND($AY37=Setting!$B$7,Setting!$B$7&lt;&gt;"")</xm:f>
            <x14:dxf>
              <fill>
                <patternFill>
                  <bgColor rgb="FFFFEECC"/>
                </patternFill>
              </fill>
            </x14:dxf>
          </x14:cfRule>
          <x14:cfRule type="expression" priority="697" id="{2044A881-E4B0-4260-9180-B5A0CFB3BA37}">
            <xm:f>AND($AY37=Setting!$B$6,Setting!$B$6&lt;&gt;"")</xm:f>
            <x14:dxf>
              <fill>
                <patternFill>
                  <bgColor rgb="FFF1E5DB"/>
                </patternFill>
              </fill>
            </x14:dxf>
          </x14:cfRule>
          <x14:cfRule type="expression" priority="698" id="{864F1348-E77E-4625-B72E-875E0DE4825D}">
            <xm:f>AND($AY37=Setting!$B$5,Setting!$B$5&lt;&gt;"")</xm:f>
            <x14:dxf>
              <fill>
                <patternFill>
                  <bgColor rgb="FFFFCCCC"/>
                </patternFill>
              </fill>
            </x14:dxf>
          </x14:cfRule>
          <xm:sqref>AX37:AY40 AX68:AY125 AX44:AY54 AX56:AY66</xm:sqref>
        </x14:conditionalFormatting>
        <x14:conditionalFormatting xmlns:xm="http://schemas.microsoft.com/office/excel/2006/main">
          <x14:cfRule type="expression" priority="654" id="{5E61CE18-6C22-42C6-A13E-44004A6E460A}">
            <xm:f>AND($BA37=Setting!$B$19,Setting!$B$19&lt;&gt;"")</xm:f>
            <x14:dxf>
              <fill>
                <patternFill>
                  <bgColor rgb="FFFFCCDD"/>
                </patternFill>
              </fill>
            </x14:dxf>
          </x14:cfRule>
          <x14:cfRule type="expression" priority="655" id="{704C0D53-C36B-486A-9EA6-E7C3CABEB17C}">
            <xm:f>AND($BA37=Setting!$B$18,Setting!$B$18&lt;&gt;"")</xm:f>
            <x14:dxf>
              <fill>
                <patternFill>
                  <bgColor rgb="FFF7D4EB"/>
                </patternFill>
              </fill>
            </x14:dxf>
          </x14:cfRule>
          <x14:cfRule type="expression" priority="656" id="{2B235506-4611-4065-B808-ACA75BFDB3BF}">
            <xm:f>AND($BA37=Setting!$B$17,Setting!$B$17&lt;&gt;"")</xm:f>
            <x14:dxf>
              <fill>
                <patternFill>
                  <bgColor rgb="FFFFCCFF"/>
                </patternFill>
              </fill>
            </x14:dxf>
          </x14:cfRule>
          <x14:cfRule type="expression" priority="657" id="{9E4A2273-FFCC-4F47-944C-4309CF915840}">
            <xm:f>AND($BA37=Setting!$B$16,Setting!$B$16&lt;&gt;"")</xm:f>
            <x14:dxf>
              <fill>
                <patternFill>
                  <bgColor rgb="FFEECCFF"/>
                </patternFill>
              </fill>
            </x14:dxf>
          </x14:cfRule>
          <x14:cfRule type="expression" priority="658" id="{8D019C58-2D17-4F34-B6A5-E515FE327320}">
            <xm:f>AND($BA37=Setting!$B$15,Setting!$B$15&lt;&gt;"")</xm:f>
            <x14:dxf>
              <fill>
                <patternFill>
                  <bgColor rgb="FFD6D6F5"/>
                </patternFill>
              </fill>
            </x14:dxf>
          </x14:cfRule>
          <x14:cfRule type="expression" priority="659" id="{3886CBD8-53D7-415E-80D8-0C2748E6072F}">
            <xm:f>AND($BA37=Setting!$B$14,Setting!$B$14&lt;&gt;"")</xm:f>
            <x14:dxf>
              <fill>
                <patternFill>
                  <bgColor rgb="FFCCDDFF"/>
                </patternFill>
              </fill>
            </x14:dxf>
          </x14:cfRule>
          <x14:cfRule type="expression" priority="660" id="{CF041856-7E5E-4A49-9EB8-9E40143EA2E6}">
            <xm:f>AND($BA37=Setting!$B$13,Setting!$B$13&lt;&gt;"")</xm:f>
            <x14:dxf>
              <fill>
                <patternFill>
                  <bgColor rgb="FFCCEEFF"/>
                </patternFill>
              </fill>
            </x14:dxf>
          </x14:cfRule>
          <x14:cfRule type="expression" priority="661" id="{EB17AFF8-9000-4704-8678-5428A47D8679}">
            <xm:f>AND($BA37=Setting!$B$12,Setting!$B$12&lt;&gt;"")</xm:f>
            <x14:dxf>
              <fill>
                <patternFill>
                  <bgColor rgb="FFCFFCFC"/>
                </patternFill>
              </fill>
            </x14:dxf>
          </x14:cfRule>
          <x14:cfRule type="expression" priority="662" id="{7ADB6E39-06EA-492E-87C1-25E84F49041F}">
            <xm:f>AND($BA37=Setting!$B$11,Setting!$B$11&lt;&gt;"")</xm:f>
            <x14:dxf>
              <fill>
                <patternFill>
                  <bgColor rgb="FFCCFFDD"/>
                </patternFill>
              </fill>
            </x14:dxf>
          </x14:cfRule>
          <x14:cfRule type="expression" priority="663" id="{D2F97AB8-9DB1-4F5E-BCCC-AB2D1BC1E729}">
            <xm:f>AND($BA37=Setting!$B$10,Setting!$B$10&lt;&gt;"")</xm:f>
            <x14:dxf>
              <fill>
                <patternFill>
                  <bgColor rgb="FFDDFFCC"/>
                </patternFill>
              </fill>
            </x14:dxf>
          </x14:cfRule>
          <x14:cfRule type="expression" priority="664" id="{7FBB36A5-AFAA-4129-A6CC-509A9BDD82B1}">
            <xm:f>AND($BA37=Setting!$B$9,Setting!$B$9&lt;&gt;"")</xm:f>
            <x14:dxf>
              <fill>
                <patternFill>
                  <bgColor rgb="FFEEFFCC"/>
                </patternFill>
              </fill>
            </x14:dxf>
          </x14:cfRule>
          <x14:cfRule type="expression" priority="665" id="{55F1F39F-FFD2-4666-8644-F0139C410C63}">
            <xm:f>AND($BA37=Setting!$B$8,Setting!$B$8&lt;&gt;"")</xm:f>
            <x14:dxf>
              <fill>
                <patternFill>
                  <bgColor rgb="FFFFFFCC"/>
                </patternFill>
              </fill>
            </x14:dxf>
          </x14:cfRule>
          <x14:cfRule type="expression" priority="666" id="{B6BD860A-89E7-4283-9F84-E59ACF2F036C}">
            <xm:f>AND($BA37=Setting!$B$7,Setting!$B$7&lt;&gt;"")</xm:f>
            <x14:dxf>
              <fill>
                <patternFill>
                  <bgColor rgb="FFFFEECC"/>
                </patternFill>
              </fill>
            </x14:dxf>
          </x14:cfRule>
          <x14:cfRule type="expression" priority="667" id="{254F3EED-A310-4FC2-B8BF-1AF146FAEDC2}">
            <xm:f>AND($BA37=Setting!$B$6,Setting!$B$6&lt;&gt;"")</xm:f>
            <x14:dxf>
              <fill>
                <patternFill>
                  <bgColor rgb="FFF1E5DB"/>
                </patternFill>
              </fill>
            </x14:dxf>
          </x14:cfRule>
          <x14:cfRule type="expression" priority="668" id="{FC182692-ABA4-4ECA-9D99-FAC27AE1B9F7}">
            <xm:f>AND($BA37=Setting!$B$5,Setting!$B$5&lt;&gt;"")</xm:f>
            <x14:dxf>
              <fill>
                <patternFill>
                  <bgColor rgb="FFFFCCCC"/>
                </patternFill>
              </fill>
            </x14:dxf>
          </x14:cfRule>
          <xm:sqref>AZ37:BA40 AZ68:BA125 AZ44:BA54 AZ56:BA66</xm:sqref>
        </x14:conditionalFormatting>
        <x14:conditionalFormatting xmlns:xm="http://schemas.microsoft.com/office/excel/2006/main">
          <x14:cfRule type="expression" priority="624" id="{2FA291E3-B131-45DF-BBFE-6893E555B507}">
            <xm:f>AND($BC37=Setting!$B$19,Setting!$B$19&lt;&gt;"")</xm:f>
            <x14:dxf>
              <fill>
                <patternFill>
                  <bgColor rgb="FFFFCCDD"/>
                </patternFill>
              </fill>
            </x14:dxf>
          </x14:cfRule>
          <x14:cfRule type="expression" priority="625" id="{9CD74A2E-25CA-454D-96E1-E345534E5093}">
            <xm:f>AND($BC37=Setting!$B$18,Setting!$B$18&lt;&gt;"")</xm:f>
            <x14:dxf>
              <fill>
                <patternFill>
                  <bgColor rgb="FFF7D4EB"/>
                </patternFill>
              </fill>
            </x14:dxf>
          </x14:cfRule>
          <x14:cfRule type="expression" priority="626" id="{E84AE744-EE08-4ADF-9D50-BBD0714D685C}">
            <xm:f>AND($BC37=Setting!$B$17,Setting!$B$17&lt;&gt;"")</xm:f>
            <x14:dxf>
              <fill>
                <patternFill>
                  <bgColor rgb="FFFFCCFF"/>
                </patternFill>
              </fill>
            </x14:dxf>
          </x14:cfRule>
          <x14:cfRule type="expression" priority="627" id="{0D91F705-A4E1-47DD-AB54-0AD2E1A3791D}">
            <xm:f>AND($BC37=Setting!$B$16,Setting!$B$16&lt;&gt;"")</xm:f>
            <x14:dxf>
              <fill>
                <patternFill>
                  <bgColor rgb="FFEECCFF"/>
                </patternFill>
              </fill>
            </x14:dxf>
          </x14:cfRule>
          <x14:cfRule type="expression" priority="628" id="{C71B329D-65B7-41AF-80EF-EADC1E147A0B}">
            <xm:f>AND($BC37=Setting!$B$15,Setting!$B$15&lt;&gt;"")</xm:f>
            <x14:dxf>
              <fill>
                <patternFill>
                  <bgColor rgb="FFD6D6F5"/>
                </patternFill>
              </fill>
            </x14:dxf>
          </x14:cfRule>
          <x14:cfRule type="expression" priority="629" id="{7E3F17DC-F6E7-4985-BAA4-BFC35C6B46F6}">
            <xm:f>AND($BC37=Setting!$B$14,Setting!$B$14&lt;&gt;"")</xm:f>
            <x14:dxf>
              <fill>
                <patternFill>
                  <bgColor rgb="FFCCDDFF"/>
                </patternFill>
              </fill>
            </x14:dxf>
          </x14:cfRule>
          <x14:cfRule type="expression" priority="630" id="{DBF0D3CE-CA8A-4AD1-8348-B8C10485EA10}">
            <xm:f>AND($BC37=Setting!$B$13,Setting!$B$13&lt;&gt;"")</xm:f>
            <x14:dxf>
              <fill>
                <patternFill>
                  <bgColor rgb="FFCCEEFF"/>
                </patternFill>
              </fill>
            </x14:dxf>
          </x14:cfRule>
          <x14:cfRule type="expression" priority="631" id="{8465ABA3-AC15-4194-B7BF-50D28BF59032}">
            <xm:f>AND($BC37=Setting!$B$12,Setting!$B$12&lt;&gt;"")</xm:f>
            <x14:dxf>
              <fill>
                <patternFill>
                  <bgColor rgb="FFCFFCFC"/>
                </patternFill>
              </fill>
            </x14:dxf>
          </x14:cfRule>
          <x14:cfRule type="expression" priority="632" id="{E4E812A8-ACAE-4035-8E7C-059D4D9EE295}">
            <xm:f>AND($BC37=Setting!$B$11,Setting!$B$11&lt;&gt;"")</xm:f>
            <x14:dxf>
              <fill>
                <patternFill>
                  <bgColor rgb="FFCCFFDD"/>
                </patternFill>
              </fill>
            </x14:dxf>
          </x14:cfRule>
          <x14:cfRule type="expression" priority="633" id="{AAE4BFED-0D12-4079-8A2F-67A7FF431122}">
            <xm:f>AND($BC37=Setting!$B$10,Setting!$B$10&lt;&gt;"")</xm:f>
            <x14:dxf>
              <fill>
                <patternFill>
                  <bgColor rgb="FFDDFFCC"/>
                </patternFill>
              </fill>
            </x14:dxf>
          </x14:cfRule>
          <x14:cfRule type="expression" priority="634" id="{658AA01F-3126-43BD-9B78-1B43043EDD28}">
            <xm:f>AND($BC37=Setting!$B$9,Setting!$B$9&lt;&gt;"")</xm:f>
            <x14:dxf>
              <fill>
                <patternFill>
                  <bgColor rgb="FFEEFFCC"/>
                </patternFill>
              </fill>
            </x14:dxf>
          </x14:cfRule>
          <x14:cfRule type="expression" priority="635" id="{918C1EA2-C0A2-4E27-BF3F-77A0DDD7C1FB}">
            <xm:f>AND($BC37=Setting!$B$8,Setting!$B$8&lt;&gt;"")</xm:f>
            <x14:dxf>
              <fill>
                <patternFill>
                  <bgColor rgb="FFFFFFCC"/>
                </patternFill>
              </fill>
            </x14:dxf>
          </x14:cfRule>
          <x14:cfRule type="expression" priority="636" id="{BD206E20-B993-47DC-B2D8-D5683345B09F}">
            <xm:f>AND($BC37=Setting!$B$7,Setting!$B$7&lt;&gt;"")</xm:f>
            <x14:dxf>
              <fill>
                <patternFill>
                  <bgColor rgb="FFFFEECC"/>
                </patternFill>
              </fill>
            </x14:dxf>
          </x14:cfRule>
          <x14:cfRule type="expression" priority="637" id="{CD3922B7-8F65-49C8-A7B8-D6DD9BA0BF4A}">
            <xm:f>AND($BC37=Setting!$B$6,Setting!$B$6&lt;&gt;"")</xm:f>
            <x14:dxf>
              <fill>
                <patternFill>
                  <bgColor rgb="FFF1E5DB"/>
                </patternFill>
              </fill>
            </x14:dxf>
          </x14:cfRule>
          <x14:cfRule type="expression" priority="638" id="{39A2282B-0A70-4B95-89F7-DA17D45007DC}">
            <xm:f>AND($BC37=Setting!$B$5,Setting!$B$5&lt;&gt;"")</xm:f>
            <x14:dxf>
              <fill>
                <patternFill>
                  <bgColor rgb="FFFFCCCC"/>
                </patternFill>
              </fill>
            </x14:dxf>
          </x14:cfRule>
          <xm:sqref>BB37:BC40 BB68:BC125 BB44:BC54 BB56:BC66</xm:sqref>
        </x14:conditionalFormatting>
        <x14:conditionalFormatting xmlns:xm="http://schemas.microsoft.com/office/excel/2006/main">
          <x14:cfRule type="expression" priority="594" id="{FAD87229-E0C0-48DF-BD7D-22F71A516822}">
            <xm:f>AND($BE37=Setting!$B$19,Setting!$B$19&lt;&gt;"")</xm:f>
            <x14:dxf>
              <fill>
                <patternFill>
                  <bgColor rgb="FFFFCCDD"/>
                </patternFill>
              </fill>
            </x14:dxf>
          </x14:cfRule>
          <x14:cfRule type="expression" priority="595" id="{534191C3-3583-4719-A664-934F0B9A2C44}">
            <xm:f>AND($BE37=Setting!$B$18,Setting!$B$18&lt;&gt;"")</xm:f>
            <x14:dxf>
              <fill>
                <patternFill>
                  <bgColor rgb="FFF7D4EB"/>
                </patternFill>
              </fill>
            </x14:dxf>
          </x14:cfRule>
          <x14:cfRule type="expression" priority="596" id="{5CF692F7-A267-4B62-A536-B8CA62A299F4}">
            <xm:f>AND($BE37=Setting!$B$17,Setting!$B$17&lt;&gt;"")</xm:f>
            <x14:dxf>
              <fill>
                <patternFill>
                  <bgColor rgb="FFFFCCFF"/>
                </patternFill>
              </fill>
            </x14:dxf>
          </x14:cfRule>
          <x14:cfRule type="expression" priority="597" id="{483B5341-F8A6-426C-885E-9FCC8393141A}">
            <xm:f>AND($BE37=Setting!$B$16,Setting!$B$16&lt;&gt;"")</xm:f>
            <x14:dxf>
              <fill>
                <patternFill>
                  <bgColor rgb="FFEECCFF"/>
                </patternFill>
              </fill>
            </x14:dxf>
          </x14:cfRule>
          <x14:cfRule type="expression" priority="598" id="{6C1D54B2-4DB0-4EBC-BA42-BD042399BA05}">
            <xm:f>AND($BE37=Setting!$B$15,Setting!$B$15&lt;&gt;"")</xm:f>
            <x14:dxf>
              <fill>
                <patternFill>
                  <bgColor rgb="FFD6D6F5"/>
                </patternFill>
              </fill>
            </x14:dxf>
          </x14:cfRule>
          <x14:cfRule type="expression" priority="599" id="{7D7D2D6E-9BB0-48AB-A40B-698B677DCA57}">
            <xm:f>AND($BE37=Setting!$B$14,Setting!$B$14&lt;&gt;"")</xm:f>
            <x14:dxf>
              <fill>
                <patternFill>
                  <bgColor rgb="FFCCDDFF"/>
                </patternFill>
              </fill>
            </x14:dxf>
          </x14:cfRule>
          <x14:cfRule type="expression" priority="600" id="{ACBC0A80-2F90-426A-81DF-FDC71971D004}">
            <xm:f>AND($BE37=Setting!$B$13,Setting!$B$13&lt;&gt;"")</xm:f>
            <x14:dxf>
              <fill>
                <patternFill>
                  <bgColor rgb="FFCCEEFF"/>
                </patternFill>
              </fill>
            </x14:dxf>
          </x14:cfRule>
          <x14:cfRule type="expression" priority="601" id="{38ACB523-0710-4CE4-BC59-BEA45E133006}">
            <xm:f>AND($BE37=Setting!$B$12,Setting!$B$12&lt;&gt;"")</xm:f>
            <x14:dxf>
              <fill>
                <patternFill>
                  <bgColor rgb="FFCFFCFC"/>
                </patternFill>
              </fill>
            </x14:dxf>
          </x14:cfRule>
          <x14:cfRule type="expression" priority="602" id="{267EBB8D-55D0-43AC-9C79-9EEA3677896C}">
            <xm:f>AND($BE37=Setting!$B$11,Setting!$B$11&lt;&gt;"")</xm:f>
            <x14:dxf>
              <fill>
                <patternFill>
                  <bgColor rgb="FFCCFFDD"/>
                </patternFill>
              </fill>
            </x14:dxf>
          </x14:cfRule>
          <x14:cfRule type="expression" priority="603" id="{2D7EB1A1-D4C1-4756-8B40-6677B4F096A1}">
            <xm:f>AND($BE37=Setting!$B$10,Setting!$B$10&lt;&gt;"")</xm:f>
            <x14:dxf>
              <fill>
                <patternFill>
                  <bgColor rgb="FFDDFFCC"/>
                </patternFill>
              </fill>
            </x14:dxf>
          </x14:cfRule>
          <x14:cfRule type="expression" priority="604" id="{2E5AC096-C736-490D-96F3-705456126EB7}">
            <xm:f>AND($BE37=Setting!$B$9,Setting!$B$9&lt;&gt;"")</xm:f>
            <x14:dxf>
              <fill>
                <patternFill>
                  <bgColor rgb="FFEEFFCC"/>
                </patternFill>
              </fill>
            </x14:dxf>
          </x14:cfRule>
          <x14:cfRule type="expression" priority="605" id="{61167D33-ADDC-4ED0-BB4D-D08D084ED071}">
            <xm:f>AND($BE37=Setting!$B$8,Setting!$B$8&lt;&gt;"")</xm:f>
            <x14:dxf>
              <fill>
                <patternFill>
                  <bgColor rgb="FFFFFFCC"/>
                </patternFill>
              </fill>
            </x14:dxf>
          </x14:cfRule>
          <x14:cfRule type="expression" priority="606" id="{7A915041-BF96-45DE-B30B-FF8308ACFEDC}">
            <xm:f>AND($BE37=Setting!$B$7,Setting!$B$7&lt;&gt;"")</xm:f>
            <x14:dxf>
              <fill>
                <patternFill>
                  <bgColor rgb="FFFFEECC"/>
                </patternFill>
              </fill>
            </x14:dxf>
          </x14:cfRule>
          <x14:cfRule type="expression" priority="607" id="{410BF65F-EAFD-4A43-A6C2-00052DDA6751}">
            <xm:f>AND($BE37=Setting!$B$6,Setting!$B$6&lt;&gt;"")</xm:f>
            <x14:dxf>
              <fill>
                <patternFill>
                  <bgColor rgb="FFF1E5DB"/>
                </patternFill>
              </fill>
            </x14:dxf>
          </x14:cfRule>
          <x14:cfRule type="expression" priority="608" id="{5A6255EA-E039-472A-8ADD-693BE3AE8130}">
            <xm:f>AND($BE37=Setting!$B$5,Setting!$B$5&lt;&gt;"")</xm:f>
            <x14:dxf>
              <fill>
                <patternFill>
                  <bgColor rgb="FFFFCCCC"/>
                </patternFill>
              </fill>
            </x14:dxf>
          </x14:cfRule>
          <xm:sqref>BD37:BE40 BD68:BE125 BD44:BE54 BD56:BE66</xm:sqref>
        </x14:conditionalFormatting>
        <x14:conditionalFormatting xmlns:xm="http://schemas.microsoft.com/office/excel/2006/main">
          <x14:cfRule type="expression" priority="564" id="{58D4EC07-CF97-4256-A76C-89914B75064C}">
            <xm:f>AND($BG37=Setting!$B$19,Setting!$B$19&lt;&gt;"")</xm:f>
            <x14:dxf>
              <fill>
                <patternFill>
                  <bgColor rgb="FFFFCCDD"/>
                </patternFill>
              </fill>
            </x14:dxf>
          </x14:cfRule>
          <x14:cfRule type="expression" priority="565" id="{BEFAF37E-E6B4-40F3-B777-F9434552A53E}">
            <xm:f>AND($BG37=Setting!$B$18,Setting!$B$18&lt;&gt;"")</xm:f>
            <x14:dxf>
              <fill>
                <patternFill>
                  <bgColor rgb="FFF7D4EB"/>
                </patternFill>
              </fill>
            </x14:dxf>
          </x14:cfRule>
          <x14:cfRule type="expression" priority="566" id="{CD22CC9B-F538-48CF-BF1E-2955538FFAF9}">
            <xm:f>AND($BG37=Setting!$B$17,Setting!$B$17&lt;&gt;"")</xm:f>
            <x14:dxf>
              <fill>
                <patternFill>
                  <bgColor rgb="FFFFCCFF"/>
                </patternFill>
              </fill>
            </x14:dxf>
          </x14:cfRule>
          <x14:cfRule type="expression" priority="567" id="{D1769F89-89BF-41D1-AFD7-28588727200B}">
            <xm:f>AND($BG37=Setting!$B$16,Setting!$B$16&lt;&gt;"")</xm:f>
            <x14:dxf>
              <fill>
                <patternFill>
                  <bgColor rgb="FFEECCFF"/>
                </patternFill>
              </fill>
            </x14:dxf>
          </x14:cfRule>
          <x14:cfRule type="expression" priority="568" id="{5FF17F47-3D19-428A-9CC9-AB1667258189}">
            <xm:f>AND($BG37=Setting!$B$15,Setting!$B$15&lt;&gt;"")</xm:f>
            <x14:dxf>
              <fill>
                <patternFill>
                  <bgColor rgb="FFD6D6F5"/>
                </patternFill>
              </fill>
            </x14:dxf>
          </x14:cfRule>
          <x14:cfRule type="expression" priority="569" id="{8E94DEAB-0E6A-459D-B218-2DB2C8F0D62E}">
            <xm:f>AND($BG37=Setting!$B$14,Setting!$B$14&lt;&gt;"")</xm:f>
            <x14:dxf>
              <fill>
                <patternFill>
                  <bgColor rgb="FFCCDDFF"/>
                </patternFill>
              </fill>
            </x14:dxf>
          </x14:cfRule>
          <x14:cfRule type="expression" priority="570" id="{48A5855A-962E-48E0-843D-3BBD609C8E4E}">
            <xm:f>AND($BG37=Setting!$B$13,Setting!$B$13&lt;&gt;"")</xm:f>
            <x14:dxf>
              <fill>
                <patternFill>
                  <bgColor rgb="FFCCEEFF"/>
                </patternFill>
              </fill>
            </x14:dxf>
          </x14:cfRule>
          <x14:cfRule type="expression" priority="571" id="{EA9E9975-9D83-4233-A060-7AEA9536153D}">
            <xm:f>AND($BG37=Setting!$B$12,Setting!$B$12&lt;&gt;"")</xm:f>
            <x14:dxf>
              <fill>
                <patternFill>
                  <bgColor rgb="FFCFFCFC"/>
                </patternFill>
              </fill>
            </x14:dxf>
          </x14:cfRule>
          <x14:cfRule type="expression" priority="572" id="{8BB4BEB1-8737-464F-BDEF-AA6154D954F9}">
            <xm:f>AND($BG37=Setting!$B$11,Setting!$B$11&lt;&gt;"")</xm:f>
            <x14:dxf>
              <fill>
                <patternFill>
                  <bgColor rgb="FFCCFFDD"/>
                </patternFill>
              </fill>
            </x14:dxf>
          </x14:cfRule>
          <x14:cfRule type="expression" priority="573" id="{94865FBD-5172-493E-8DFD-A9597A3D1F27}">
            <xm:f>AND($BG37=Setting!$B$10,Setting!$B$10&lt;&gt;"")</xm:f>
            <x14:dxf>
              <fill>
                <patternFill>
                  <bgColor rgb="FFDDFFCC"/>
                </patternFill>
              </fill>
            </x14:dxf>
          </x14:cfRule>
          <x14:cfRule type="expression" priority="574" id="{FFBEAB26-522D-4092-A8DD-EB409A6DC790}">
            <xm:f>AND($BG37=Setting!$B$9,Setting!$B$9&lt;&gt;"")</xm:f>
            <x14:dxf>
              <fill>
                <patternFill>
                  <bgColor rgb="FFEEFFCC"/>
                </patternFill>
              </fill>
            </x14:dxf>
          </x14:cfRule>
          <x14:cfRule type="expression" priority="575" id="{CE5E3C9C-B513-4862-9205-86ED4580FC34}">
            <xm:f>AND($BG37=Setting!$B$8,Setting!$B$8&lt;&gt;"")</xm:f>
            <x14:dxf>
              <fill>
                <patternFill>
                  <bgColor rgb="FFFFFFCC"/>
                </patternFill>
              </fill>
            </x14:dxf>
          </x14:cfRule>
          <x14:cfRule type="expression" priority="576" id="{97C3B28D-0E39-409F-86E2-D3FD4258EBD8}">
            <xm:f>AND($BG37=Setting!$B$7,Setting!$B$7&lt;&gt;"")</xm:f>
            <x14:dxf>
              <fill>
                <patternFill>
                  <bgColor rgb="FFFFEECC"/>
                </patternFill>
              </fill>
            </x14:dxf>
          </x14:cfRule>
          <x14:cfRule type="expression" priority="577" id="{3B7B0F6E-3D24-4E1A-81A8-24272EA4C3D1}">
            <xm:f>AND($BG37=Setting!$B$6,Setting!$B$6&lt;&gt;"")</xm:f>
            <x14:dxf>
              <fill>
                <patternFill>
                  <bgColor rgb="FFF1E5DB"/>
                </patternFill>
              </fill>
            </x14:dxf>
          </x14:cfRule>
          <x14:cfRule type="expression" priority="578" id="{FCA816FD-BC9C-4D9F-9247-395F082AA4AE}">
            <xm:f>AND($BG37=Setting!$B$5,Setting!$B$5&lt;&gt;"")</xm:f>
            <x14:dxf>
              <fill>
                <patternFill>
                  <bgColor rgb="FFFFCCCC"/>
                </patternFill>
              </fill>
            </x14:dxf>
          </x14:cfRule>
          <xm:sqref>BF37:BG40 BF68:BG125 BF44:BG54 BF56:BG66</xm:sqref>
        </x14:conditionalFormatting>
        <x14:conditionalFormatting xmlns:xm="http://schemas.microsoft.com/office/excel/2006/main">
          <x14:cfRule type="expression" priority="534" id="{13460C22-8E80-4231-B4D5-D190B9342302}">
            <xm:f>AND($BI37=Setting!$B$19,Setting!$B$19&lt;&gt;"")</xm:f>
            <x14:dxf>
              <fill>
                <patternFill>
                  <bgColor rgb="FFFFCCDD"/>
                </patternFill>
              </fill>
            </x14:dxf>
          </x14:cfRule>
          <x14:cfRule type="expression" priority="535" id="{D457B467-F6FB-43FF-A772-5C1085E565B4}">
            <xm:f>AND($BI37=Setting!$B$18,Setting!$B$18&lt;&gt;"")</xm:f>
            <x14:dxf>
              <fill>
                <patternFill>
                  <bgColor rgb="FFF7D4EB"/>
                </patternFill>
              </fill>
            </x14:dxf>
          </x14:cfRule>
          <x14:cfRule type="expression" priority="536" id="{25664DCF-BD2F-4424-860A-60C8F2A67DDA}">
            <xm:f>AND($BI37=Setting!$B$17,Setting!$B$17&lt;&gt;"")</xm:f>
            <x14:dxf>
              <fill>
                <patternFill>
                  <bgColor rgb="FFFFCCFF"/>
                </patternFill>
              </fill>
            </x14:dxf>
          </x14:cfRule>
          <x14:cfRule type="expression" priority="537" id="{EAB00E3D-51E4-40C4-AEEC-9AAEFB1ABE1D}">
            <xm:f>AND($BI37=Setting!$B$16,Setting!$B$16&lt;&gt;"")</xm:f>
            <x14:dxf>
              <fill>
                <patternFill>
                  <bgColor rgb="FFEECCFF"/>
                </patternFill>
              </fill>
            </x14:dxf>
          </x14:cfRule>
          <x14:cfRule type="expression" priority="538" id="{ACBB8F8A-6CD2-464E-9C74-7CA00A78E869}">
            <xm:f>AND($BI37=Setting!$B$15,Setting!$B$15&lt;&gt;"")</xm:f>
            <x14:dxf>
              <fill>
                <patternFill>
                  <bgColor rgb="FFD6D6F5"/>
                </patternFill>
              </fill>
            </x14:dxf>
          </x14:cfRule>
          <x14:cfRule type="expression" priority="539" id="{2ADFD7FB-2807-4E6C-BF26-B6D6518FBBB8}">
            <xm:f>AND($BI37=Setting!$B$14,Setting!$B$14&lt;&gt;"")</xm:f>
            <x14:dxf>
              <fill>
                <patternFill>
                  <bgColor rgb="FFCCDDFF"/>
                </patternFill>
              </fill>
            </x14:dxf>
          </x14:cfRule>
          <x14:cfRule type="expression" priority="540" id="{753B8746-1F6B-4A5C-9CCB-5DD1045CC322}">
            <xm:f>AND($BI37=Setting!$B$13,Setting!$B$13&lt;&gt;"")</xm:f>
            <x14:dxf>
              <fill>
                <patternFill>
                  <bgColor rgb="FFCCEEFF"/>
                </patternFill>
              </fill>
            </x14:dxf>
          </x14:cfRule>
          <x14:cfRule type="expression" priority="541" id="{7A32E92F-2F7C-48EA-A74D-9B7B9FF78B4A}">
            <xm:f>AND($BI37=Setting!$B$12,Setting!$B$12&lt;&gt;"")</xm:f>
            <x14:dxf>
              <fill>
                <patternFill>
                  <bgColor rgb="FFCFFCFC"/>
                </patternFill>
              </fill>
            </x14:dxf>
          </x14:cfRule>
          <x14:cfRule type="expression" priority="542" id="{204ED6AE-8213-4453-A291-F0250F7DD614}">
            <xm:f>AND($BI37=Setting!$B$11,Setting!$B$11&lt;&gt;"")</xm:f>
            <x14:dxf>
              <fill>
                <patternFill>
                  <bgColor rgb="FFCCFFDD"/>
                </patternFill>
              </fill>
            </x14:dxf>
          </x14:cfRule>
          <x14:cfRule type="expression" priority="543" id="{29032E0F-8408-4F87-8A33-5DDD7394B6B9}">
            <xm:f>AND($BI37=Setting!$B$10,Setting!$B$10&lt;&gt;"")</xm:f>
            <x14:dxf>
              <fill>
                <patternFill>
                  <bgColor rgb="FFDDFFCC"/>
                </patternFill>
              </fill>
            </x14:dxf>
          </x14:cfRule>
          <x14:cfRule type="expression" priority="544" id="{AD4F81DB-7CC2-44C5-823E-20425EEA1C4E}">
            <xm:f>AND($BI37=Setting!$B$9,Setting!$B$9&lt;&gt;"")</xm:f>
            <x14:dxf>
              <fill>
                <patternFill>
                  <bgColor rgb="FFEEFFCC"/>
                </patternFill>
              </fill>
            </x14:dxf>
          </x14:cfRule>
          <x14:cfRule type="expression" priority="545" id="{54FA53D6-224A-4F43-BCF1-0E2157BBFBF3}">
            <xm:f>AND($BI37=Setting!$B$8,Setting!$B$8&lt;&gt;"")</xm:f>
            <x14:dxf>
              <fill>
                <patternFill>
                  <bgColor rgb="FFFFFFCC"/>
                </patternFill>
              </fill>
            </x14:dxf>
          </x14:cfRule>
          <x14:cfRule type="expression" priority="546" id="{CC517CAD-5840-4B1D-ABCF-23534095E2DC}">
            <xm:f>AND($BI37=Setting!$B$7,Setting!$B$7&lt;&gt;"")</xm:f>
            <x14:dxf>
              <fill>
                <patternFill>
                  <bgColor rgb="FFFFEECC"/>
                </patternFill>
              </fill>
            </x14:dxf>
          </x14:cfRule>
          <x14:cfRule type="expression" priority="547" id="{F1C1C445-7896-4A23-A7B0-82BC332B969D}">
            <xm:f>AND($BI37=Setting!$B$6,Setting!$B$6&lt;&gt;"")</xm:f>
            <x14:dxf>
              <fill>
                <patternFill>
                  <bgColor rgb="FFF1E5DB"/>
                </patternFill>
              </fill>
            </x14:dxf>
          </x14:cfRule>
          <x14:cfRule type="expression" priority="548" id="{14C1F286-9B0E-4B7D-9D73-6093BCA0FAA7}">
            <xm:f>AND($BI37=Setting!$B$5,Setting!$B$5&lt;&gt;"")</xm:f>
            <x14:dxf>
              <fill>
                <patternFill>
                  <bgColor rgb="FFFFCCCC"/>
                </patternFill>
              </fill>
            </x14:dxf>
          </x14:cfRule>
          <xm:sqref>BH37:BI40 BH68:BI125 BH44:BI54 BH56:BI66</xm:sqref>
        </x14:conditionalFormatting>
        <x14:conditionalFormatting xmlns:xm="http://schemas.microsoft.com/office/excel/2006/main">
          <x14:cfRule type="expression" priority="504" id="{9302784E-91E0-49BA-9B7B-BF82EF56D462}">
            <xm:f>AND($BK37=Setting!$B$19,Setting!$B$19&lt;&gt;"")</xm:f>
            <x14:dxf>
              <fill>
                <patternFill>
                  <bgColor rgb="FFFFCCDD"/>
                </patternFill>
              </fill>
            </x14:dxf>
          </x14:cfRule>
          <x14:cfRule type="expression" priority="505" id="{F862351B-1C06-430F-A42D-C7FB65A6FFE3}">
            <xm:f>AND($BK37=Setting!$B$18,Setting!$B$18&lt;&gt;"")</xm:f>
            <x14:dxf>
              <fill>
                <patternFill>
                  <bgColor rgb="FFF7D4EB"/>
                </patternFill>
              </fill>
            </x14:dxf>
          </x14:cfRule>
          <x14:cfRule type="expression" priority="506" id="{744DDE80-E3BD-4C23-8DD7-0559C8DAE8D2}">
            <xm:f>AND($BK37=Setting!$B$17,Setting!$B$17&lt;&gt;"")</xm:f>
            <x14:dxf>
              <fill>
                <patternFill>
                  <bgColor rgb="FFFFCCFF"/>
                </patternFill>
              </fill>
            </x14:dxf>
          </x14:cfRule>
          <x14:cfRule type="expression" priority="507" id="{796E3123-ABEA-4FB0-87F9-9627EDAFA7EA}">
            <xm:f>AND($BK37=Setting!$B$16,Setting!$B$16&lt;&gt;"")</xm:f>
            <x14:dxf>
              <fill>
                <patternFill>
                  <bgColor rgb="FFEECCFF"/>
                </patternFill>
              </fill>
            </x14:dxf>
          </x14:cfRule>
          <x14:cfRule type="expression" priority="508" id="{B7AAD6F7-7BB7-4082-8496-3B3DF41E3353}">
            <xm:f>AND($BK37=Setting!$B$15,Setting!$B$15&lt;&gt;"")</xm:f>
            <x14:dxf>
              <fill>
                <patternFill>
                  <bgColor rgb="FFD6D6F5"/>
                </patternFill>
              </fill>
            </x14:dxf>
          </x14:cfRule>
          <x14:cfRule type="expression" priority="509" id="{7A6B57DB-A722-4F8A-9D7A-FAE8DA886424}">
            <xm:f>AND($BK37=Setting!$B$14,Setting!$B$14&lt;&gt;"")</xm:f>
            <x14:dxf>
              <fill>
                <patternFill>
                  <bgColor rgb="FFCCDDFF"/>
                </patternFill>
              </fill>
            </x14:dxf>
          </x14:cfRule>
          <x14:cfRule type="expression" priority="510" id="{2ACE3B3A-5A9C-4CB5-AD86-F0EA8EBFFFD3}">
            <xm:f>AND($BK37=Setting!$B$13,Setting!$B$13&lt;&gt;"")</xm:f>
            <x14:dxf>
              <fill>
                <patternFill>
                  <bgColor rgb="FFCCEEFF"/>
                </patternFill>
              </fill>
            </x14:dxf>
          </x14:cfRule>
          <x14:cfRule type="expression" priority="511" id="{F97DE350-4E7D-45F2-9FE6-6E201BCB0978}">
            <xm:f>AND($BK37=Setting!$B$12,Setting!$B$12&lt;&gt;"")</xm:f>
            <x14:dxf>
              <fill>
                <patternFill>
                  <bgColor rgb="FFCFFCFC"/>
                </patternFill>
              </fill>
            </x14:dxf>
          </x14:cfRule>
          <x14:cfRule type="expression" priority="512" id="{451E0FE8-F444-4EA1-87E2-AA7415B2685F}">
            <xm:f>AND($BK37=Setting!$B$11,Setting!$B$11&lt;&gt;"")</xm:f>
            <x14:dxf>
              <fill>
                <patternFill>
                  <bgColor rgb="FFCCFFDD"/>
                </patternFill>
              </fill>
            </x14:dxf>
          </x14:cfRule>
          <x14:cfRule type="expression" priority="513" id="{8341B5FF-CA32-45A4-920D-111EEAAAD351}">
            <xm:f>AND($BK37=Setting!$B$10,Setting!$B$10&lt;&gt;"")</xm:f>
            <x14:dxf>
              <fill>
                <patternFill>
                  <bgColor rgb="FFDDFFCC"/>
                </patternFill>
              </fill>
            </x14:dxf>
          </x14:cfRule>
          <x14:cfRule type="expression" priority="514" id="{7F2C6168-A7A9-4BD1-99CC-C0628824B3DD}">
            <xm:f>AND($BK37=Setting!$B$9,Setting!$B$9&lt;&gt;"")</xm:f>
            <x14:dxf>
              <fill>
                <patternFill>
                  <bgColor rgb="FFEEFFCC"/>
                </patternFill>
              </fill>
            </x14:dxf>
          </x14:cfRule>
          <x14:cfRule type="expression" priority="515" id="{B1D383BB-26CA-432C-A867-63E9BB68796D}">
            <xm:f>AND($BK37=Setting!$B$8,Setting!$B$8&lt;&gt;"")</xm:f>
            <x14:dxf>
              <fill>
                <patternFill>
                  <bgColor rgb="FFFFFFCC"/>
                </patternFill>
              </fill>
            </x14:dxf>
          </x14:cfRule>
          <x14:cfRule type="expression" priority="516" id="{D3DE820B-3B96-4181-A797-4C3AC6EDFC34}">
            <xm:f>AND($BK37=Setting!$B$7,Setting!$B$7&lt;&gt;"")</xm:f>
            <x14:dxf>
              <fill>
                <patternFill>
                  <bgColor rgb="FFFFEECC"/>
                </patternFill>
              </fill>
            </x14:dxf>
          </x14:cfRule>
          <x14:cfRule type="expression" priority="517" id="{9F444DB5-C05B-46A2-9CE2-86F25E8A6223}">
            <xm:f>AND($BK37=Setting!$B$6,Setting!$B$6&lt;&gt;"")</xm:f>
            <x14:dxf>
              <fill>
                <patternFill>
                  <bgColor rgb="FFF1E5DB"/>
                </patternFill>
              </fill>
            </x14:dxf>
          </x14:cfRule>
          <x14:cfRule type="expression" priority="518" id="{26879F0A-946C-4C12-9207-874D87A0FF3B}">
            <xm:f>AND($BK37=Setting!$B$5,Setting!$B$5&lt;&gt;"")</xm:f>
            <x14:dxf>
              <fill>
                <patternFill>
                  <bgColor rgb="FFFFCCCC"/>
                </patternFill>
              </fill>
            </x14:dxf>
          </x14:cfRule>
          <xm:sqref>BJ37:BK40 BJ68:BK125 BJ44:BK54 BJ56:BK66</xm:sqref>
        </x14:conditionalFormatting>
        <x14:conditionalFormatting xmlns:xm="http://schemas.microsoft.com/office/excel/2006/main">
          <x14:cfRule type="expression" priority="469" id="{862230C3-0679-4082-B044-2D8CB24963A7}">
            <xm:f>D$16&gt;Setting!$S$5</xm:f>
            <x14:dxf>
              <numFmt numFmtId="183" formatCode=";;;"/>
            </x14:dxf>
          </x14:cfRule>
          <xm:sqref>D20:E34</xm:sqref>
        </x14:conditionalFormatting>
        <x14:conditionalFormatting xmlns:xm="http://schemas.microsoft.com/office/excel/2006/main">
          <x14:cfRule type="expression" priority="451" id="{140F964E-7391-0247-B51C-2BB1CB035752}">
            <xm:f>AND($E41=Setting!$B$19,Setting!$B$19&lt;&gt;"")</xm:f>
            <x14:dxf>
              <fill>
                <patternFill>
                  <bgColor rgb="FFFFCCDD"/>
                </patternFill>
              </fill>
            </x14:dxf>
          </x14:cfRule>
          <x14:cfRule type="expression" priority="452" id="{E7FA63C2-22A7-2C41-B10F-A06CA720E7C9}">
            <xm:f>AND($E41=Setting!$B$18,Setting!$B$18&lt;&gt;"")</xm:f>
            <x14:dxf>
              <fill>
                <patternFill>
                  <bgColor rgb="FFF7D4EB"/>
                </patternFill>
              </fill>
            </x14:dxf>
          </x14:cfRule>
          <x14:cfRule type="expression" priority="453" id="{840CCBE1-214F-CA4A-AA0F-306D7B6444B7}">
            <xm:f>AND($E41=Setting!$B$17,Setting!$B$17&lt;&gt;"")</xm:f>
            <x14:dxf>
              <fill>
                <patternFill>
                  <bgColor rgb="FFFFCCFF"/>
                </patternFill>
              </fill>
            </x14:dxf>
          </x14:cfRule>
          <x14:cfRule type="expression" priority="454" id="{230032A5-EF02-ED45-A4D5-2D1C9323B13F}">
            <xm:f>AND($E41=Setting!$B$16,Setting!$B$16&lt;&gt;"")</xm:f>
            <x14:dxf>
              <fill>
                <patternFill>
                  <bgColor rgb="FFEECCFF"/>
                </patternFill>
              </fill>
            </x14:dxf>
          </x14:cfRule>
          <x14:cfRule type="expression" priority="455" id="{8D9A2444-F331-EE44-9108-A5827A140BE2}">
            <xm:f>AND($E41=Setting!$B$15,Setting!$B$15&lt;&gt;"")</xm:f>
            <x14:dxf>
              <fill>
                <patternFill>
                  <bgColor rgb="FFD6D6F5"/>
                </patternFill>
              </fill>
            </x14:dxf>
          </x14:cfRule>
          <x14:cfRule type="expression" priority="456" id="{662E2941-8BE2-8644-BE46-B1D4C1840F1A}">
            <xm:f>AND($E41=Setting!$B$14,Setting!$B$14&lt;&gt;"")</xm:f>
            <x14:dxf>
              <fill>
                <patternFill>
                  <bgColor rgb="FFCCDDFF"/>
                </patternFill>
              </fill>
            </x14:dxf>
          </x14:cfRule>
          <x14:cfRule type="expression" priority="457" id="{25BCE427-2B9B-9D4E-A3E1-E38FC79CD088}">
            <xm:f>AND($E41=Setting!$B$13,Setting!$B$13&lt;&gt;"")</xm:f>
            <x14:dxf>
              <fill>
                <patternFill>
                  <bgColor rgb="FFCCEEFF"/>
                </patternFill>
              </fill>
            </x14:dxf>
          </x14:cfRule>
          <x14:cfRule type="expression" priority="458" id="{F48DD052-1B0C-D94C-BA5C-ED50CFA631A4}">
            <xm:f>AND($E41=Setting!$B$12,Setting!$B$12&lt;&gt;"")</xm:f>
            <x14:dxf>
              <fill>
                <patternFill>
                  <bgColor rgb="FFCFFCFC"/>
                </patternFill>
              </fill>
            </x14:dxf>
          </x14:cfRule>
          <x14:cfRule type="expression" priority="459" id="{96B78354-1E24-6E4D-9D9C-6E401D7D1C14}">
            <xm:f>AND($E41=Setting!$B$11,Setting!$B$11&lt;&gt;"")</xm:f>
            <x14:dxf>
              <fill>
                <patternFill>
                  <bgColor rgb="FFCCFFDD"/>
                </patternFill>
              </fill>
            </x14:dxf>
          </x14:cfRule>
          <x14:cfRule type="expression" priority="460" id="{D4F9CDF4-1101-E94E-A3C3-C9071A854091}">
            <xm:f>AND($E41=Setting!$B$10,Setting!$B$10&lt;&gt;"")</xm:f>
            <x14:dxf>
              <fill>
                <patternFill>
                  <bgColor rgb="FFDDFFCC"/>
                </patternFill>
              </fill>
            </x14:dxf>
          </x14:cfRule>
          <x14:cfRule type="expression" priority="461" id="{E4A91201-F70B-F94F-8F27-1306D08E8D16}">
            <xm:f>AND($E41=Setting!$B$9,Setting!$B$9&lt;&gt;"")</xm:f>
            <x14:dxf>
              <fill>
                <patternFill>
                  <bgColor rgb="FFEEFFCC"/>
                </patternFill>
              </fill>
            </x14:dxf>
          </x14:cfRule>
          <x14:cfRule type="expression" priority="462" id="{844A2DC5-1E95-EA4F-A064-8209835F3A55}">
            <xm:f>AND($E41=Setting!$B$8,Setting!$B$8&lt;&gt;"")</xm:f>
            <x14:dxf>
              <fill>
                <patternFill>
                  <bgColor rgb="FFFFFFCC"/>
                </patternFill>
              </fill>
            </x14:dxf>
          </x14:cfRule>
          <x14:cfRule type="expression" priority="463" id="{5DA41801-26EF-5B40-B7B8-1237DC2F6E9F}">
            <xm:f>AND($E41=Setting!$B$7,Setting!$B$7&lt;&gt;"")</xm:f>
            <x14:dxf>
              <fill>
                <patternFill>
                  <bgColor rgb="FFFFEECC"/>
                </patternFill>
              </fill>
            </x14:dxf>
          </x14:cfRule>
          <x14:cfRule type="expression" priority="464" id="{DF0E8EEB-AA83-A14A-8AEB-65E9264570FC}">
            <xm:f>AND($E41=Setting!$B$6,Setting!$B$6&lt;&gt;"")</xm:f>
            <x14:dxf>
              <fill>
                <patternFill>
                  <bgColor rgb="FFF1E5DB"/>
                </patternFill>
              </fill>
            </x14:dxf>
          </x14:cfRule>
          <x14:cfRule type="expression" priority="465" id="{DE70677D-E3DC-9F42-BF9B-02ADDC80BCCF}">
            <xm:f>AND($E41=Setting!$B$5,Setting!$B$5&lt;&gt;"")</xm:f>
            <x14:dxf>
              <fill>
                <patternFill>
                  <bgColor rgb="FFFFCCCC"/>
                </patternFill>
              </fill>
            </x14:dxf>
          </x14:cfRule>
          <xm:sqref>D43:E43 D41 F41 H41 J41 L41 N41 P41 R41 T41 V41 X41 Z41 AB41 AD41 AF41 AH41 AJ41 AL41 AN41 AP41 AR41 AT41 AV41 AX41 AZ41 BB41 BD41 BF41 BH41 BJ41 BL41</xm:sqref>
        </x14:conditionalFormatting>
        <x14:conditionalFormatting xmlns:xm="http://schemas.microsoft.com/office/excel/2006/main">
          <x14:cfRule type="expression" priority="436" id="{DE35A165-F2BB-6847-B8E1-F4398E0683AF}">
            <xm:f>AND($G42=Setting!$B$19,Setting!$B$19&lt;&gt;"")</xm:f>
            <x14:dxf>
              <fill>
                <patternFill>
                  <bgColor rgb="FFFFCCDD"/>
                </patternFill>
              </fill>
            </x14:dxf>
          </x14:cfRule>
          <x14:cfRule type="expression" priority="437" id="{0A4BE8E0-3816-5E46-9ED7-A1DDF0E55597}">
            <xm:f>AND($G42=Setting!$B$18,Setting!$B$18&lt;&gt;"")</xm:f>
            <x14:dxf>
              <fill>
                <patternFill>
                  <bgColor rgb="FFF7D4EB"/>
                </patternFill>
              </fill>
            </x14:dxf>
          </x14:cfRule>
          <x14:cfRule type="expression" priority="438" id="{0E037991-67E1-9D44-9B76-0899508DE11F}">
            <xm:f>AND($G42=Setting!$B$17,Setting!$B$17&lt;&gt;"")</xm:f>
            <x14:dxf>
              <fill>
                <patternFill>
                  <bgColor rgb="FFFFCCFF"/>
                </patternFill>
              </fill>
            </x14:dxf>
          </x14:cfRule>
          <x14:cfRule type="expression" priority="439" id="{0EDE2611-B4FD-5A4B-AAB7-9FA136B8480B}">
            <xm:f>AND($G42=Setting!$B$16,Setting!$B$16&lt;&gt;"")</xm:f>
            <x14:dxf>
              <fill>
                <patternFill>
                  <bgColor rgb="FFEECCFF"/>
                </patternFill>
              </fill>
            </x14:dxf>
          </x14:cfRule>
          <x14:cfRule type="expression" priority="440" id="{07672F76-FE2B-7040-9C5A-0DE931B282E6}">
            <xm:f>AND($G42=Setting!$B$15,Setting!$B$15&lt;&gt;"")</xm:f>
            <x14:dxf>
              <fill>
                <patternFill>
                  <bgColor rgb="FFD6D6F5"/>
                </patternFill>
              </fill>
            </x14:dxf>
          </x14:cfRule>
          <x14:cfRule type="expression" priority="441" id="{59EB7849-1119-124F-BD73-735FA29F74F7}">
            <xm:f>AND($G42=Setting!$B$14,Setting!$B$14&lt;&gt;"")</xm:f>
            <x14:dxf>
              <fill>
                <patternFill>
                  <bgColor rgb="FFCCDDFF"/>
                </patternFill>
              </fill>
            </x14:dxf>
          </x14:cfRule>
          <x14:cfRule type="expression" priority="442" id="{8B34B1D9-A049-C041-A2B0-83A874537822}">
            <xm:f>AND($G42=Setting!$B$13,Setting!$B$13&lt;&gt;"")</xm:f>
            <x14:dxf>
              <fill>
                <patternFill>
                  <bgColor rgb="FFCCEEFF"/>
                </patternFill>
              </fill>
            </x14:dxf>
          </x14:cfRule>
          <x14:cfRule type="expression" priority="443" id="{FE3B1F10-81F5-3E49-8138-80B27BD2097C}">
            <xm:f>AND($G42=Setting!$B$12,Setting!$B$12&lt;&gt;"")</xm:f>
            <x14:dxf>
              <fill>
                <patternFill>
                  <bgColor rgb="FFCFFCFC"/>
                </patternFill>
              </fill>
            </x14:dxf>
          </x14:cfRule>
          <x14:cfRule type="expression" priority="444" id="{5C229084-1D65-9848-8D17-BA31C8D8FE7C}">
            <xm:f>AND($G42=Setting!$B$11,Setting!$B$11&lt;&gt;"")</xm:f>
            <x14:dxf>
              <fill>
                <patternFill>
                  <bgColor rgb="FFCCFFDD"/>
                </patternFill>
              </fill>
            </x14:dxf>
          </x14:cfRule>
          <x14:cfRule type="expression" priority="445" id="{4D41140C-21DF-524F-974D-495EF981223C}">
            <xm:f>AND($G42=Setting!$B$10,Setting!$B$10&lt;&gt;"")</xm:f>
            <x14:dxf>
              <fill>
                <patternFill>
                  <bgColor rgb="FFDDFFCC"/>
                </patternFill>
              </fill>
            </x14:dxf>
          </x14:cfRule>
          <x14:cfRule type="expression" priority="446" id="{A70E4C40-B05C-F649-9803-51FF025D94F8}">
            <xm:f>AND($G42=Setting!$B$9,Setting!$B$9&lt;&gt;"")</xm:f>
            <x14:dxf>
              <fill>
                <patternFill>
                  <bgColor rgb="FFEEFFCC"/>
                </patternFill>
              </fill>
            </x14:dxf>
          </x14:cfRule>
          <x14:cfRule type="expression" priority="447" id="{99310C33-2E62-FB46-8357-E3B58DB7ED5C}">
            <xm:f>AND($G42=Setting!$B$8,Setting!$B$8&lt;&gt;"")</xm:f>
            <x14:dxf>
              <fill>
                <patternFill>
                  <bgColor rgb="FFFFFFCC"/>
                </patternFill>
              </fill>
            </x14:dxf>
          </x14:cfRule>
          <x14:cfRule type="expression" priority="448" id="{981B9B25-3DF9-1547-B04F-F721A68105A7}">
            <xm:f>AND($G42=Setting!$B$7,Setting!$B$7&lt;&gt;"")</xm:f>
            <x14:dxf>
              <fill>
                <patternFill>
                  <bgColor rgb="FFFFEECC"/>
                </patternFill>
              </fill>
            </x14:dxf>
          </x14:cfRule>
          <x14:cfRule type="expression" priority="449" id="{79F18938-B1D9-AB47-B32B-EE8D7308B502}">
            <xm:f>AND($G42=Setting!$B$6,Setting!$B$6&lt;&gt;"")</xm:f>
            <x14:dxf>
              <fill>
                <patternFill>
                  <bgColor rgb="FFF1E5DB"/>
                </patternFill>
              </fill>
            </x14:dxf>
          </x14:cfRule>
          <x14:cfRule type="expression" priority="450" id="{EF4D8853-8DAB-9940-BA41-93470390DD16}">
            <xm:f>AND($G42=Setting!$B$5,Setting!$B$5&lt;&gt;"")</xm:f>
            <x14:dxf>
              <fill>
                <patternFill>
                  <bgColor rgb="FFFFCCCC"/>
                </patternFill>
              </fill>
            </x14:dxf>
          </x14:cfRule>
          <xm:sqref>F42:G43</xm:sqref>
        </x14:conditionalFormatting>
        <x14:conditionalFormatting xmlns:xm="http://schemas.microsoft.com/office/excel/2006/main">
          <x14:cfRule type="expression" priority="421" id="{1DC2C23F-543E-3348-BB35-273F362473D9}">
            <xm:f>AND($I42=Setting!$B$19,Setting!$B$19&lt;&gt;"")</xm:f>
            <x14:dxf>
              <fill>
                <patternFill>
                  <bgColor rgb="FFFFCCDD"/>
                </patternFill>
              </fill>
            </x14:dxf>
          </x14:cfRule>
          <x14:cfRule type="expression" priority="422" id="{5FCD1B4D-1F20-C04B-95A1-48D15E0BCA01}">
            <xm:f>AND($I42=Setting!$B$18,Setting!$B$18&lt;&gt;"")</xm:f>
            <x14:dxf>
              <fill>
                <patternFill>
                  <bgColor rgb="FFF7D4EB"/>
                </patternFill>
              </fill>
            </x14:dxf>
          </x14:cfRule>
          <x14:cfRule type="expression" priority="423" id="{872F558E-0752-794D-83FA-3EF5C32C1D52}">
            <xm:f>AND($I42=Setting!$B$17,Setting!$B$17&lt;&gt;"")</xm:f>
            <x14:dxf>
              <fill>
                <patternFill>
                  <bgColor rgb="FFFFCCFF"/>
                </patternFill>
              </fill>
            </x14:dxf>
          </x14:cfRule>
          <x14:cfRule type="expression" priority="424" id="{9E9B7FAB-CB4C-8E4F-B761-EC33039FD329}">
            <xm:f>AND($I42=Setting!$B$16,Setting!$B$16&lt;&gt;"")</xm:f>
            <x14:dxf>
              <fill>
                <patternFill>
                  <bgColor rgb="FFEECCFF"/>
                </patternFill>
              </fill>
            </x14:dxf>
          </x14:cfRule>
          <x14:cfRule type="expression" priority="425" id="{01CC8ADF-6B4D-194C-BC8C-D7722A503882}">
            <xm:f>AND($I42=Setting!$B$15,Setting!$B$15&lt;&gt;"")</xm:f>
            <x14:dxf>
              <fill>
                <patternFill>
                  <bgColor rgb="FFD6D6F5"/>
                </patternFill>
              </fill>
            </x14:dxf>
          </x14:cfRule>
          <x14:cfRule type="expression" priority="426" id="{CFA30F84-AB4A-8641-8FEB-99E47A5A364D}">
            <xm:f>AND($I42=Setting!$B$14,Setting!$B$14&lt;&gt;"")</xm:f>
            <x14:dxf>
              <fill>
                <patternFill>
                  <bgColor rgb="FFCCDDFF"/>
                </patternFill>
              </fill>
            </x14:dxf>
          </x14:cfRule>
          <x14:cfRule type="expression" priority="427" id="{09A833DB-7BF4-9443-9A02-530E402BD734}">
            <xm:f>AND($I42=Setting!$B$13,Setting!$B$13&lt;&gt;"")</xm:f>
            <x14:dxf>
              <fill>
                <patternFill>
                  <bgColor rgb="FFCCEEFF"/>
                </patternFill>
              </fill>
            </x14:dxf>
          </x14:cfRule>
          <x14:cfRule type="expression" priority="428" id="{DB5DAE61-AE4E-E745-9920-3D12F7F61564}">
            <xm:f>AND($I42=Setting!$B$12,Setting!$B$12&lt;&gt;"")</xm:f>
            <x14:dxf>
              <fill>
                <patternFill>
                  <bgColor rgb="FFCFFCFC"/>
                </patternFill>
              </fill>
            </x14:dxf>
          </x14:cfRule>
          <x14:cfRule type="expression" priority="429" id="{54085070-D178-9245-87EB-CA62A835E79F}">
            <xm:f>AND($I42=Setting!$B$11,Setting!$B$11&lt;&gt;"")</xm:f>
            <x14:dxf>
              <fill>
                <patternFill>
                  <bgColor rgb="FFCCFFDD"/>
                </patternFill>
              </fill>
            </x14:dxf>
          </x14:cfRule>
          <x14:cfRule type="expression" priority="430" id="{BBA7EBA1-FB6F-B543-9885-61BE131F74B2}">
            <xm:f>AND($I42=Setting!$B$10,Setting!$B$10&lt;&gt;"")</xm:f>
            <x14:dxf>
              <fill>
                <patternFill>
                  <bgColor rgb="FFDDFFCC"/>
                </patternFill>
              </fill>
            </x14:dxf>
          </x14:cfRule>
          <x14:cfRule type="expression" priority="431" id="{63AA294C-B499-5C40-AB1E-644D959751FC}">
            <xm:f>AND($I42=Setting!$B$9,Setting!$B$9&lt;&gt;"")</xm:f>
            <x14:dxf>
              <fill>
                <patternFill>
                  <bgColor rgb="FFEEFFCC"/>
                </patternFill>
              </fill>
            </x14:dxf>
          </x14:cfRule>
          <x14:cfRule type="expression" priority="432" id="{1E6F98B0-D17D-C941-96DA-2EF07D6EA95A}">
            <xm:f>AND($I42=Setting!$B$8,Setting!$B$8&lt;&gt;"")</xm:f>
            <x14:dxf>
              <fill>
                <patternFill>
                  <bgColor rgb="FFFFFFCC"/>
                </patternFill>
              </fill>
            </x14:dxf>
          </x14:cfRule>
          <x14:cfRule type="expression" priority="433" id="{93431CF7-3481-E646-9B0C-CB772C2D58AD}">
            <xm:f>AND($I42=Setting!$B$7,Setting!$B$7&lt;&gt;"")</xm:f>
            <x14:dxf>
              <fill>
                <patternFill>
                  <bgColor rgb="FFFFEECC"/>
                </patternFill>
              </fill>
            </x14:dxf>
          </x14:cfRule>
          <x14:cfRule type="expression" priority="434" id="{620510E4-AE67-1942-BE4D-6F6E770E50E2}">
            <xm:f>AND($I42=Setting!$B$6,Setting!$B$6&lt;&gt;"")</xm:f>
            <x14:dxf>
              <fill>
                <patternFill>
                  <bgColor rgb="FFF1E5DB"/>
                </patternFill>
              </fill>
            </x14:dxf>
          </x14:cfRule>
          <x14:cfRule type="expression" priority="435" id="{7C14D781-517E-4546-BA8F-977421E64845}">
            <xm:f>AND($I42=Setting!$B$5,Setting!$B$5&lt;&gt;"")</xm:f>
            <x14:dxf>
              <fill>
                <patternFill>
                  <bgColor rgb="FFFFCCCC"/>
                </patternFill>
              </fill>
            </x14:dxf>
          </x14:cfRule>
          <xm:sqref>H42:I43</xm:sqref>
        </x14:conditionalFormatting>
        <x14:conditionalFormatting xmlns:xm="http://schemas.microsoft.com/office/excel/2006/main">
          <x14:cfRule type="expression" priority="406" id="{DE1AB06F-513D-9041-8480-D92C5447F68A}">
            <xm:f>AND($K42=Setting!$B$19,Setting!$B$19&lt;&gt;"")</xm:f>
            <x14:dxf>
              <fill>
                <patternFill>
                  <bgColor rgb="FFFFCCDD"/>
                </patternFill>
              </fill>
            </x14:dxf>
          </x14:cfRule>
          <x14:cfRule type="expression" priority="407" id="{65539353-CD59-0A40-BC42-AC0EB33094B0}">
            <xm:f>AND($K42=Setting!$B$18,Setting!$B$18&lt;&gt;"")</xm:f>
            <x14:dxf>
              <fill>
                <patternFill>
                  <bgColor rgb="FFF7D4EB"/>
                </patternFill>
              </fill>
            </x14:dxf>
          </x14:cfRule>
          <x14:cfRule type="expression" priority="408" id="{7F577BE8-A3D8-9740-92CC-CC4F838D922A}">
            <xm:f>AND($K42=Setting!$B$17,Setting!$B$17&lt;&gt;"")</xm:f>
            <x14:dxf>
              <fill>
                <patternFill>
                  <bgColor rgb="FFFFCCFF"/>
                </patternFill>
              </fill>
            </x14:dxf>
          </x14:cfRule>
          <x14:cfRule type="expression" priority="409" id="{AEFCF7B1-9652-BF43-B6B3-8E711B729619}">
            <xm:f>AND($K42=Setting!$B$16,Setting!$B$16&lt;&gt;"")</xm:f>
            <x14:dxf>
              <fill>
                <patternFill>
                  <bgColor rgb="FFEECCFF"/>
                </patternFill>
              </fill>
            </x14:dxf>
          </x14:cfRule>
          <x14:cfRule type="expression" priority="410" id="{E1B8CA0F-8B56-E743-A821-468D71780767}">
            <xm:f>AND($K42=Setting!$B$15,Setting!$B$15&lt;&gt;"")</xm:f>
            <x14:dxf>
              <fill>
                <patternFill>
                  <bgColor rgb="FFD6D6F5"/>
                </patternFill>
              </fill>
            </x14:dxf>
          </x14:cfRule>
          <x14:cfRule type="expression" priority="411" id="{CCA56118-CFA1-784D-8C4D-3E79A94978AF}">
            <xm:f>AND($K42=Setting!$B$14,Setting!$B$14&lt;&gt;"")</xm:f>
            <x14:dxf>
              <fill>
                <patternFill>
                  <bgColor rgb="FFCCDDFF"/>
                </patternFill>
              </fill>
            </x14:dxf>
          </x14:cfRule>
          <x14:cfRule type="expression" priority="412" id="{EA12817F-ABB6-444C-8ED7-705D4A8CDB2B}">
            <xm:f>AND($K42=Setting!$B$13,Setting!$B$13&lt;&gt;"")</xm:f>
            <x14:dxf>
              <fill>
                <patternFill>
                  <bgColor rgb="FFCCEEFF"/>
                </patternFill>
              </fill>
            </x14:dxf>
          </x14:cfRule>
          <x14:cfRule type="expression" priority="413" id="{715B9E11-34DB-1146-893B-D4708CEBAF0C}">
            <xm:f>AND($K42=Setting!$B$12,Setting!$B$12&lt;&gt;"")</xm:f>
            <x14:dxf>
              <fill>
                <patternFill>
                  <bgColor rgb="FFCFFCFC"/>
                </patternFill>
              </fill>
            </x14:dxf>
          </x14:cfRule>
          <x14:cfRule type="expression" priority="414" id="{AB7EE91E-469C-8A4B-9ADE-168A13064C97}">
            <xm:f>AND($K42=Setting!$B$11,Setting!$B$11&lt;&gt;"")</xm:f>
            <x14:dxf>
              <fill>
                <patternFill>
                  <bgColor rgb="FFCCFFDD"/>
                </patternFill>
              </fill>
            </x14:dxf>
          </x14:cfRule>
          <x14:cfRule type="expression" priority="415" id="{75BA634B-9C22-5F49-9D60-5F121328198A}">
            <xm:f>AND($K42=Setting!$B$10,Setting!$B$10&lt;&gt;"")</xm:f>
            <x14:dxf>
              <fill>
                <patternFill>
                  <bgColor rgb="FFDDFFCC"/>
                </patternFill>
              </fill>
            </x14:dxf>
          </x14:cfRule>
          <x14:cfRule type="expression" priority="416" id="{F9AAC2D8-9139-FB45-AFF9-6F3B8316CAD2}">
            <xm:f>AND($K42=Setting!$B$9,Setting!$B$9&lt;&gt;"")</xm:f>
            <x14:dxf>
              <fill>
                <patternFill>
                  <bgColor rgb="FFEEFFCC"/>
                </patternFill>
              </fill>
            </x14:dxf>
          </x14:cfRule>
          <x14:cfRule type="expression" priority="417" id="{30FDBE3A-488F-5441-ABEF-5683E141EBA0}">
            <xm:f>AND($K42=Setting!$B$8,Setting!$B$8&lt;&gt;"")</xm:f>
            <x14:dxf>
              <fill>
                <patternFill>
                  <bgColor rgb="FFFFFFCC"/>
                </patternFill>
              </fill>
            </x14:dxf>
          </x14:cfRule>
          <x14:cfRule type="expression" priority="418" id="{0BB17E66-4031-DC4B-9077-881B4776CBD8}">
            <xm:f>AND($K42=Setting!$B$7,Setting!$B$7&lt;&gt;"")</xm:f>
            <x14:dxf>
              <fill>
                <patternFill>
                  <bgColor rgb="FFFFEECC"/>
                </patternFill>
              </fill>
            </x14:dxf>
          </x14:cfRule>
          <x14:cfRule type="expression" priority="419" id="{88082314-A884-934E-B8AE-BF83D8554E32}">
            <xm:f>AND($K42=Setting!$B$6,Setting!$B$6&lt;&gt;"")</xm:f>
            <x14:dxf>
              <fill>
                <patternFill>
                  <bgColor rgb="FFF1E5DB"/>
                </patternFill>
              </fill>
            </x14:dxf>
          </x14:cfRule>
          <x14:cfRule type="expression" priority="420" id="{5267D5B7-8C19-BC41-9DF6-400B941FAD5F}">
            <xm:f>AND($K42=Setting!$B$5,Setting!$B$5&lt;&gt;"")</xm:f>
            <x14:dxf>
              <fill>
                <patternFill>
                  <bgColor rgb="FFFFCCCC"/>
                </patternFill>
              </fill>
            </x14:dxf>
          </x14:cfRule>
          <xm:sqref>J42:K43</xm:sqref>
        </x14:conditionalFormatting>
        <x14:conditionalFormatting xmlns:xm="http://schemas.microsoft.com/office/excel/2006/main">
          <x14:cfRule type="expression" priority="391" id="{BC9D4489-CD8F-164E-992C-098B06862E73}">
            <xm:f>AND($M42=Setting!$B$19,Setting!$B$19&lt;&gt;"")</xm:f>
            <x14:dxf>
              <fill>
                <patternFill>
                  <bgColor rgb="FFFFCCDD"/>
                </patternFill>
              </fill>
            </x14:dxf>
          </x14:cfRule>
          <x14:cfRule type="expression" priority="392" id="{FDDB753D-E861-DF40-B7E0-3C31F31EA4FB}">
            <xm:f>AND($M42=Setting!$B$18,Setting!$B$18&lt;&gt;"")</xm:f>
            <x14:dxf>
              <fill>
                <patternFill>
                  <bgColor rgb="FFF7D4EB"/>
                </patternFill>
              </fill>
            </x14:dxf>
          </x14:cfRule>
          <x14:cfRule type="expression" priority="393" id="{06CDEA2F-09C8-D945-A953-FFC57D8F1DAB}">
            <xm:f>AND($M42=Setting!$B$17,Setting!$B$17&lt;&gt;"")</xm:f>
            <x14:dxf>
              <fill>
                <patternFill>
                  <bgColor rgb="FFFFCCFF"/>
                </patternFill>
              </fill>
            </x14:dxf>
          </x14:cfRule>
          <x14:cfRule type="expression" priority="394" id="{9B6FC9D7-126C-EE48-8F3D-F540A5BEE7DF}">
            <xm:f>AND($M42=Setting!$B$16,Setting!$B$16&lt;&gt;"")</xm:f>
            <x14:dxf>
              <fill>
                <patternFill>
                  <bgColor rgb="FFEECCFF"/>
                </patternFill>
              </fill>
            </x14:dxf>
          </x14:cfRule>
          <x14:cfRule type="expression" priority="395" id="{4B9D72B4-2445-6840-ADE8-82A983F73437}">
            <xm:f>AND($M42=Setting!$B$15,Setting!$B$15&lt;&gt;"")</xm:f>
            <x14:dxf>
              <fill>
                <patternFill>
                  <bgColor rgb="FFD6D6F5"/>
                </patternFill>
              </fill>
            </x14:dxf>
          </x14:cfRule>
          <x14:cfRule type="expression" priority="396" id="{6250ED0E-D26F-AA44-A4C4-880E8E1E5D5A}">
            <xm:f>AND($M42=Setting!$B$14,Setting!$B$14&lt;&gt;"")</xm:f>
            <x14:dxf>
              <fill>
                <patternFill>
                  <bgColor rgb="FFCCDDFF"/>
                </patternFill>
              </fill>
            </x14:dxf>
          </x14:cfRule>
          <x14:cfRule type="expression" priority="397" id="{8E0E3198-34D9-E843-8A7F-B8CBF1D8938E}">
            <xm:f>AND($M42=Setting!$B$13,Setting!$B$13&lt;&gt;"")</xm:f>
            <x14:dxf>
              <fill>
                <patternFill>
                  <bgColor rgb="FFCCEEFF"/>
                </patternFill>
              </fill>
            </x14:dxf>
          </x14:cfRule>
          <x14:cfRule type="expression" priority="398" id="{E859E336-7277-0D4C-A122-62F3FA962DB9}">
            <xm:f>AND($M42=Setting!$B$12,Setting!$B$12&lt;&gt;"")</xm:f>
            <x14:dxf>
              <fill>
                <patternFill>
                  <bgColor rgb="FFCFFCFC"/>
                </patternFill>
              </fill>
            </x14:dxf>
          </x14:cfRule>
          <x14:cfRule type="expression" priority="399" id="{CC348060-23AF-3C43-AFE4-EA9D7BE44331}">
            <xm:f>AND($M42=Setting!$B$11,Setting!$B$11&lt;&gt;"")</xm:f>
            <x14:dxf>
              <fill>
                <patternFill>
                  <bgColor rgb="FFCCFFDD"/>
                </patternFill>
              </fill>
            </x14:dxf>
          </x14:cfRule>
          <x14:cfRule type="expression" priority="400" id="{6B9B46C0-D63F-AF46-BB56-F3D429321730}">
            <xm:f>AND($M42=Setting!$B$10,Setting!$B$10&lt;&gt;"")</xm:f>
            <x14:dxf>
              <fill>
                <patternFill>
                  <bgColor rgb="FFDDFFCC"/>
                </patternFill>
              </fill>
            </x14:dxf>
          </x14:cfRule>
          <x14:cfRule type="expression" priority="401" id="{2C194A31-83D6-EF44-9F6E-DB66389D9C6D}">
            <xm:f>AND($M42=Setting!$B$9,Setting!$B$9&lt;&gt;"")</xm:f>
            <x14:dxf>
              <fill>
                <patternFill>
                  <bgColor rgb="FFEEFFCC"/>
                </patternFill>
              </fill>
            </x14:dxf>
          </x14:cfRule>
          <x14:cfRule type="expression" priority="402" id="{A9608226-E980-C44A-AE3E-B97F39446639}">
            <xm:f>AND($M42=Setting!$B$8,Setting!$B$8&lt;&gt;"")</xm:f>
            <x14:dxf>
              <fill>
                <patternFill>
                  <bgColor rgb="FFFFFFCC"/>
                </patternFill>
              </fill>
            </x14:dxf>
          </x14:cfRule>
          <x14:cfRule type="expression" priority="403" id="{D28D9E13-0518-454B-9CBC-F8D22CA10F96}">
            <xm:f>AND($M42=Setting!$B$7,Setting!$B$7&lt;&gt;"")</xm:f>
            <x14:dxf>
              <fill>
                <patternFill>
                  <bgColor rgb="FFFFEECC"/>
                </patternFill>
              </fill>
            </x14:dxf>
          </x14:cfRule>
          <x14:cfRule type="expression" priority="404" id="{23FA65B4-AB86-1240-A017-E466C4314685}">
            <xm:f>AND($M42=Setting!$B$6,Setting!$B$6&lt;&gt;"")</xm:f>
            <x14:dxf>
              <fill>
                <patternFill>
                  <bgColor rgb="FFF1E5DB"/>
                </patternFill>
              </fill>
            </x14:dxf>
          </x14:cfRule>
          <x14:cfRule type="expression" priority="405" id="{0D9E79E2-B567-0A4F-BBA0-FD18C39C0112}">
            <xm:f>AND($M42=Setting!$B$5,Setting!$B$5&lt;&gt;"")</xm:f>
            <x14:dxf>
              <fill>
                <patternFill>
                  <bgColor rgb="FFFFCCCC"/>
                </patternFill>
              </fill>
            </x14:dxf>
          </x14:cfRule>
          <xm:sqref>L42:M43</xm:sqref>
        </x14:conditionalFormatting>
        <x14:conditionalFormatting xmlns:xm="http://schemas.microsoft.com/office/excel/2006/main">
          <x14:cfRule type="expression" priority="376" id="{C04B51C5-46DE-7F46-93E6-077D3DFD02AD}">
            <xm:f>AND($O42=Setting!$B$19,Setting!$B$19&lt;&gt;"")</xm:f>
            <x14:dxf>
              <fill>
                <patternFill>
                  <bgColor rgb="FFFFCCDD"/>
                </patternFill>
              </fill>
            </x14:dxf>
          </x14:cfRule>
          <x14:cfRule type="expression" priority="377" id="{7B3CC743-6BA8-AC48-9554-4CEAFDCE6447}">
            <xm:f>AND($O42=Setting!$B$18,Setting!$B$18&lt;&gt;"")</xm:f>
            <x14:dxf>
              <fill>
                <patternFill>
                  <bgColor rgb="FFF7D4EB"/>
                </patternFill>
              </fill>
            </x14:dxf>
          </x14:cfRule>
          <x14:cfRule type="expression" priority="378" id="{BE8521B5-CB5A-E248-95A0-39DDFCF91CEE}">
            <xm:f>AND($O42=Setting!$B$17,Setting!$B$17&lt;&gt;"")</xm:f>
            <x14:dxf>
              <fill>
                <patternFill>
                  <bgColor rgb="FFFFCCFF"/>
                </patternFill>
              </fill>
            </x14:dxf>
          </x14:cfRule>
          <x14:cfRule type="expression" priority="379" id="{708FE042-EAAA-A44B-A7AF-DC20DD77C847}">
            <xm:f>AND($O42=Setting!$B$16,Setting!$B$16&lt;&gt;"")</xm:f>
            <x14:dxf>
              <fill>
                <patternFill>
                  <bgColor rgb="FFEECCFF"/>
                </patternFill>
              </fill>
            </x14:dxf>
          </x14:cfRule>
          <x14:cfRule type="expression" priority="380" id="{5F310B1E-1BE3-7B49-9621-513391338CAA}">
            <xm:f>AND($O42=Setting!$B$15,Setting!$B$15&lt;&gt;"")</xm:f>
            <x14:dxf>
              <fill>
                <patternFill>
                  <bgColor rgb="FFD6D6F5"/>
                </patternFill>
              </fill>
            </x14:dxf>
          </x14:cfRule>
          <x14:cfRule type="expression" priority="381" id="{CD08D10C-A9AA-094D-A03C-ED96F3461C47}">
            <xm:f>AND($O42=Setting!$B$14,Setting!$B$14&lt;&gt;"")</xm:f>
            <x14:dxf>
              <fill>
                <patternFill>
                  <bgColor rgb="FFCCDDFF"/>
                </patternFill>
              </fill>
            </x14:dxf>
          </x14:cfRule>
          <x14:cfRule type="expression" priority="382" id="{F63BE171-AB97-5C49-89F2-8098DE3EBC6F}">
            <xm:f>AND($O42=Setting!$B$13,Setting!$B$13&lt;&gt;"")</xm:f>
            <x14:dxf>
              <fill>
                <patternFill>
                  <bgColor rgb="FFCCEEFF"/>
                </patternFill>
              </fill>
            </x14:dxf>
          </x14:cfRule>
          <x14:cfRule type="expression" priority="383" id="{DC6A34E5-46D6-A04C-A0E2-04EFD5F199B3}">
            <xm:f>AND($O42=Setting!$B$12,Setting!$B$12&lt;&gt;"")</xm:f>
            <x14:dxf>
              <fill>
                <patternFill>
                  <bgColor rgb="FFCFFCFC"/>
                </patternFill>
              </fill>
            </x14:dxf>
          </x14:cfRule>
          <x14:cfRule type="expression" priority="384" id="{141C24B8-1A1B-E74C-90A5-0FB81340FDA0}">
            <xm:f>AND($O42=Setting!$B$11,Setting!$B$11&lt;&gt;"")</xm:f>
            <x14:dxf>
              <fill>
                <patternFill>
                  <bgColor rgb="FFCCFFDD"/>
                </patternFill>
              </fill>
            </x14:dxf>
          </x14:cfRule>
          <x14:cfRule type="expression" priority="385" id="{25AAE164-6526-8041-A26B-EA01BAF1EFF1}">
            <xm:f>AND($O42=Setting!$B$10,Setting!$B$10&lt;&gt;"")</xm:f>
            <x14:dxf>
              <fill>
                <patternFill>
                  <bgColor rgb="FFDDFFCC"/>
                </patternFill>
              </fill>
            </x14:dxf>
          </x14:cfRule>
          <x14:cfRule type="expression" priority="386" id="{A31A5FFF-C19A-5F44-B3CC-E96E95D383A0}">
            <xm:f>AND($O42=Setting!$B$9,Setting!$B$9&lt;&gt;"")</xm:f>
            <x14:dxf>
              <fill>
                <patternFill>
                  <bgColor rgb="FFEEFFCC"/>
                </patternFill>
              </fill>
            </x14:dxf>
          </x14:cfRule>
          <x14:cfRule type="expression" priority="387" id="{2DBD886B-7259-8F41-8979-1795C6D90D0A}">
            <xm:f>AND($O42=Setting!$B$8,Setting!$B$8&lt;&gt;"")</xm:f>
            <x14:dxf>
              <fill>
                <patternFill>
                  <bgColor rgb="FFFFFFCC"/>
                </patternFill>
              </fill>
            </x14:dxf>
          </x14:cfRule>
          <x14:cfRule type="expression" priority="388" id="{AD854BB7-5EFD-9946-8700-BFE922471197}">
            <xm:f>AND($O42=Setting!$B$7,Setting!$B$7&lt;&gt;"")</xm:f>
            <x14:dxf>
              <fill>
                <patternFill>
                  <bgColor rgb="FFFFEECC"/>
                </patternFill>
              </fill>
            </x14:dxf>
          </x14:cfRule>
          <x14:cfRule type="expression" priority="389" id="{D00420E6-D9EF-5748-8975-AB308A807B9F}">
            <xm:f>AND($O42=Setting!$B$6,Setting!$B$6&lt;&gt;"")</xm:f>
            <x14:dxf>
              <fill>
                <patternFill>
                  <bgColor rgb="FFF1E5DB"/>
                </patternFill>
              </fill>
            </x14:dxf>
          </x14:cfRule>
          <x14:cfRule type="expression" priority="390" id="{E3108431-E8FA-5049-8680-52E316D65924}">
            <xm:f>AND($O42=Setting!$B$5,Setting!$B$5&lt;&gt;"")</xm:f>
            <x14:dxf>
              <fill>
                <patternFill>
                  <bgColor rgb="FFFFCCCC"/>
                </patternFill>
              </fill>
            </x14:dxf>
          </x14:cfRule>
          <xm:sqref>N42:O43</xm:sqref>
        </x14:conditionalFormatting>
        <x14:conditionalFormatting xmlns:xm="http://schemas.microsoft.com/office/excel/2006/main">
          <x14:cfRule type="expression" priority="361" id="{2E7C5DEE-2847-A646-8195-195B133EB671}">
            <xm:f>AND($Q42=Setting!$B$19,Setting!$B$19&lt;&gt;"")</xm:f>
            <x14:dxf>
              <fill>
                <patternFill>
                  <bgColor rgb="FFFFCCDD"/>
                </patternFill>
              </fill>
            </x14:dxf>
          </x14:cfRule>
          <x14:cfRule type="expression" priority="362" id="{D67035DE-1DD2-934D-9982-7CCCA1DD3ABF}">
            <xm:f>AND($Q42=Setting!$B$18,Setting!$B$18&lt;&gt;"")</xm:f>
            <x14:dxf>
              <fill>
                <patternFill>
                  <bgColor rgb="FFF7D4EB"/>
                </patternFill>
              </fill>
            </x14:dxf>
          </x14:cfRule>
          <x14:cfRule type="expression" priority="363" id="{13596AC9-D7E2-954E-ACD8-2D814C36E353}">
            <xm:f>AND($Q42=Setting!$B$17,Setting!$B$17&lt;&gt;"")</xm:f>
            <x14:dxf>
              <fill>
                <patternFill>
                  <bgColor rgb="FFFFCCFF"/>
                </patternFill>
              </fill>
            </x14:dxf>
          </x14:cfRule>
          <x14:cfRule type="expression" priority="364" id="{AE2EB75E-9C26-694F-B76C-74801C391EAC}">
            <xm:f>AND($Q42=Setting!$B$16,Setting!$B$16&lt;&gt;"")</xm:f>
            <x14:dxf>
              <fill>
                <patternFill>
                  <bgColor rgb="FFEECCFF"/>
                </patternFill>
              </fill>
            </x14:dxf>
          </x14:cfRule>
          <x14:cfRule type="expression" priority="365" id="{7C900EBF-037D-A64D-BB5B-3E04C7E92868}">
            <xm:f>AND($Q42=Setting!$B$15,Setting!$B$15&lt;&gt;"")</xm:f>
            <x14:dxf>
              <fill>
                <patternFill>
                  <bgColor rgb="FFD6D6F5"/>
                </patternFill>
              </fill>
            </x14:dxf>
          </x14:cfRule>
          <x14:cfRule type="expression" priority="366" id="{194A0808-2E02-B04A-836C-0FD97DDA046C}">
            <xm:f>AND($Q42=Setting!$B$14,Setting!$B$14&lt;&gt;"")</xm:f>
            <x14:dxf>
              <fill>
                <patternFill>
                  <bgColor rgb="FFCCDDFF"/>
                </patternFill>
              </fill>
            </x14:dxf>
          </x14:cfRule>
          <x14:cfRule type="expression" priority="367" id="{BA2058A0-41ED-3443-8F31-F938546B8CB2}">
            <xm:f>AND($Q42=Setting!$B$13,Setting!$B$13&lt;&gt;"")</xm:f>
            <x14:dxf>
              <fill>
                <patternFill>
                  <bgColor rgb="FFCCEEFF"/>
                </patternFill>
              </fill>
            </x14:dxf>
          </x14:cfRule>
          <x14:cfRule type="expression" priority="368" id="{A4524BDD-873D-3E42-A246-591115BC699E}">
            <xm:f>AND($Q42=Setting!$B$12,Setting!$B$12&lt;&gt;"")</xm:f>
            <x14:dxf>
              <fill>
                <patternFill>
                  <bgColor rgb="FFCFFCFC"/>
                </patternFill>
              </fill>
            </x14:dxf>
          </x14:cfRule>
          <x14:cfRule type="expression" priority="369" id="{808FEEE1-057B-8C46-9BF8-8253A8BCAA2D}">
            <xm:f>AND($Q42=Setting!$B$11,Setting!$B$11&lt;&gt;"")</xm:f>
            <x14:dxf>
              <fill>
                <patternFill>
                  <bgColor rgb="FFCCFFDD"/>
                </patternFill>
              </fill>
            </x14:dxf>
          </x14:cfRule>
          <x14:cfRule type="expression" priority="370" id="{97992D52-400F-5B4F-9C43-F0B1C7FBC33D}">
            <xm:f>AND($Q42=Setting!$B$10,Setting!$B$10&lt;&gt;"")</xm:f>
            <x14:dxf>
              <fill>
                <patternFill>
                  <bgColor rgb="FFDDFFCC"/>
                </patternFill>
              </fill>
            </x14:dxf>
          </x14:cfRule>
          <x14:cfRule type="expression" priority="371" id="{1825E91B-C8AA-FD4F-9B17-7527F13CEC2D}">
            <xm:f>AND($Q42=Setting!$B$9,Setting!$B$9&lt;&gt;"")</xm:f>
            <x14:dxf>
              <fill>
                <patternFill>
                  <bgColor rgb="FFEEFFCC"/>
                </patternFill>
              </fill>
            </x14:dxf>
          </x14:cfRule>
          <x14:cfRule type="expression" priority="372" id="{4BC69D6B-758C-9B41-B50E-FC972D516725}">
            <xm:f>AND($Q42=Setting!$B$8,Setting!$B$8&lt;&gt;"")</xm:f>
            <x14:dxf>
              <fill>
                <patternFill>
                  <bgColor rgb="FFFFFFCC"/>
                </patternFill>
              </fill>
            </x14:dxf>
          </x14:cfRule>
          <x14:cfRule type="expression" priority="373" id="{57F0F539-6A40-944D-943D-1F4E7E404D01}">
            <xm:f>AND($Q42=Setting!$B$7,Setting!$B$7&lt;&gt;"")</xm:f>
            <x14:dxf>
              <fill>
                <patternFill>
                  <bgColor rgb="FFFFEECC"/>
                </patternFill>
              </fill>
            </x14:dxf>
          </x14:cfRule>
          <x14:cfRule type="expression" priority="374" id="{3CA18998-FDC4-EB4A-AC73-C75776903063}">
            <xm:f>AND($Q42=Setting!$B$6,Setting!$B$6&lt;&gt;"")</xm:f>
            <x14:dxf>
              <fill>
                <patternFill>
                  <bgColor rgb="FFF1E5DB"/>
                </patternFill>
              </fill>
            </x14:dxf>
          </x14:cfRule>
          <x14:cfRule type="expression" priority="375" id="{AB279F27-B9D2-AC45-8D6D-ABF46B2CFC3D}">
            <xm:f>AND($Q42=Setting!$B$5,Setting!$B$5&lt;&gt;"")</xm:f>
            <x14:dxf>
              <fill>
                <patternFill>
                  <bgColor rgb="FFFFCCCC"/>
                </patternFill>
              </fill>
            </x14:dxf>
          </x14:cfRule>
          <xm:sqref>P42:Q43</xm:sqref>
        </x14:conditionalFormatting>
        <x14:conditionalFormatting xmlns:xm="http://schemas.microsoft.com/office/excel/2006/main">
          <x14:cfRule type="expression" priority="346" id="{A3E4B671-9C21-6E45-B871-132772B866AD}">
            <xm:f>AND($S42=Setting!$B$19,Setting!$B$19&lt;&gt;"")</xm:f>
            <x14:dxf>
              <fill>
                <patternFill>
                  <bgColor rgb="FFFFCCDD"/>
                </patternFill>
              </fill>
            </x14:dxf>
          </x14:cfRule>
          <x14:cfRule type="expression" priority="347" id="{D7FB00F5-805E-954A-8818-1835943E1930}">
            <xm:f>AND($S42=Setting!$B$18,Setting!$B$18&lt;&gt;"")</xm:f>
            <x14:dxf>
              <fill>
                <patternFill>
                  <bgColor rgb="FFF7D4EB"/>
                </patternFill>
              </fill>
            </x14:dxf>
          </x14:cfRule>
          <x14:cfRule type="expression" priority="348" id="{F2DC7984-FBBB-8E48-BC37-22044D641622}">
            <xm:f>AND($S42=Setting!$B$17,Setting!$B$17&lt;&gt;"")</xm:f>
            <x14:dxf>
              <fill>
                <patternFill>
                  <bgColor rgb="FFFFCCFF"/>
                </patternFill>
              </fill>
            </x14:dxf>
          </x14:cfRule>
          <x14:cfRule type="expression" priority="349" id="{FEDEBC0A-4905-BE45-A548-D6A813CF39E6}">
            <xm:f>AND($S42=Setting!$B$16,Setting!$B$16&lt;&gt;"")</xm:f>
            <x14:dxf>
              <fill>
                <patternFill>
                  <bgColor rgb="FFEECCFF"/>
                </patternFill>
              </fill>
            </x14:dxf>
          </x14:cfRule>
          <x14:cfRule type="expression" priority="350" id="{1C979506-0D82-0F48-A90C-9660A4EEF1DD}">
            <xm:f>AND($S42=Setting!$B$15,Setting!$B$15&lt;&gt;"")</xm:f>
            <x14:dxf>
              <fill>
                <patternFill>
                  <bgColor rgb="FFD6D6F5"/>
                </patternFill>
              </fill>
            </x14:dxf>
          </x14:cfRule>
          <x14:cfRule type="expression" priority="351" id="{9778255C-087D-1C4C-9A1B-1C719A6D9C85}">
            <xm:f>AND($S42=Setting!$B$14,Setting!$B$14&lt;&gt;"")</xm:f>
            <x14:dxf>
              <fill>
                <patternFill>
                  <bgColor rgb="FFCCDDFF"/>
                </patternFill>
              </fill>
            </x14:dxf>
          </x14:cfRule>
          <x14:cfRule type="expression" priority="352" id="{3757753D-7EAA-E948-B16F-7362E4FFD3B7}">
            <xm:f>AND($S42=Setting!$B$13,Setting!$B$13&lt;&gt;"")</xm:f>
            <x14:dxf>
              <fill>
                <patternFill>
                  <bgColor rgb="FFCCEEFF"/>
                </patternFill>
              </fill>
            </x14:dxf>
          </x14:cfRule>
          <x14:cfRule type="expression" priority="353" id="{C9D29994-ECBF-214E-AAC2-4F8332126011}">
            <xm:f>AND($S42=Setting!$B$12,Setting!$B$12&lt;&gt;"")</xm:f>
            <x14:dxf>
              <fill>
                <patternFill>
                  <bgColor rgb="FFCFFCFC"/>
                </patternFill>
              </fill>
            </x14:dxf>
          </x14:cfRule>
          <x14:cfRule type="expression" priority="354" id="{0FBF8621-556B-6A48-8F2E-4D0C3397E56A}">
            <xm:f>AND($S42=Setting!$B$11,Setting!$B$11&lt;&gt;"")</xm:f>
            <x14:dxf>
              <fill>
                <patternFill>
                  <bgColor rgb="FFCCFFDD"/>
                </patternFill>
              </fill>
            </x14:dxf>
          </x14:cfRule>
          <x14:cfRule type="expression" priority="355" id="{19869E47-54EA-8F4E-8DCD-CDC4977D5B34}">
            <xm:f>AND($S42=Setting!$B$10,Setting!$B$10&lt;&gt;"")</xm:f>
            <x14:dxf>
              <fill>
                <patternFill>
                  <bgColor rgb="FFDDFFCC"/>
                </patternFill>
              </fill>
            </x14:dxf>
          </x14:cfRule>
          <x14:cfRule type="expression" priority="356" id="{AC2957D9-C298-144B-9060-0FCF1A3425A3}">
            <xm:f>AND($S42=Setting!$B$9,Setting!$B$9&lt;&gt;"")</xm:f>
            <x14:dxf>
              <fill>
                <patternFill>
                  <bgColor rgb="FFEEFFCC"/>
                </patternFill>
              </fill>
            </x14:dxf>
          </x14:cfRule>
          <x14:cfRule type="expression" priority="357" id="{44C5BDF0-2633-CD40-AB0D-9E1FD835A7D6}">
            <xm:f>AND($S42=Setting!$B$8,Setting!$B$8&lt;&gt;"")</xm:f>
            <x14:dxf>
              <fill>
                <patternFill>
                  <bgColor rgb="FFFFFFCC"/>
                </patternFill>
              </fill>
            </x14:dxf>
          </x14:cfRule>
          <x14:cfRule type="expression" priority="358" id="{C48C9D88-BAC0-6641-98FF-9BABF1A45255}">
            <xm:f>AND($S42=Setting!$B$7,Setting!$B$7&lt;&gt;"")</xm:f>
            <x14:dxf>
              <fill>
                <patternFill>
                  <bgColor rgb="FFFFEECC"/>
                </patternFill>
              </fill>
            </x14:dxf>
          </x14:cfRule>
          <x14:cfRule type="expression" priority="359" id="{79EBA0ED-37C3-BD41-9CC0-5E4828E350F8}">
            <xm:f>AND($S42=Setting!$B$6,Setting!$B$6&lt;&gt;"")</xm:f>
            <x14:dxf>
              <fill>
                <patternFill>
                  <bgColor rgb="FFF1E5DB"/>
                </patternFill>
              </fill>
            </x14:dxf>
          </x14:cfRule>
          <x14:cfRule type="expression" priority="360" id="{EA664F50-9D44-EC45-BC33-9F6FA8053BA9}">
            <xm:f>AND($S42=Setting!$B$5,Setting!$B$5&lt;&gt;"")</xm:f>
            <x14:dxf>
              <fill>
                <patternFill>
                  <bgColor rgb="FFFFCCCC"/>
                </patternFill>
              </fill>
            </x14:dxf>
          </x14:cfRule>
          <xm:sqref>R42:S43</xm:sqref>
        </x14:conditionalFormatting>
        <x14:conditionalFormatting xmlns:xm="http://schemas.microsoft.com/office/excel/2006/main">
          <x14:cfRule type="expression" priority="331" id="{CF66D645-57D3-7D4A-8FBF-F9F22C051C3C}">
            <xm:f>AND($U42=Setting!$B$19,Setting!$B$19&lt;&gt;"")</xm:f>
            <x14:dxf>
              <fill>
                <patternFill>
                  <bgColor rgb="FFFFCCDD"/>
                </patternFill>
              </fill>
            </x14:dxf>
          </x14:cfRule>
          <x14:cfRule type="expression" priority="332" id="{FF5686F9-F7AD-634A-8702-0ADC737792CF}">
            <xm:f>AND($U42=Setting!$B$18,Setting!$B$18&lt;&gt;"")</xm:f>
            <x14:dxf>
              <fill>
                <patternFill>
                  <bgColor rgb="FFF7D4EB"/>
                </patternFill>
              </fill>
            </x14:dxf>
          </x14:cfRule>
          <x14:cfRule type="expression" priority="333" id="{6537EEB0-B1EA-4A41-90B5-D590F4CE247B}">
            <xm:f>AND($U42=Setting!$B$17,Setting!$B$17&lt;&gt;"")</xm:f>
            <x14:dxf>
              <fill>
                <patternFill>
                  <bgColor rgb="FFFFCCFF"/>
                </patternFill>
              </fill>
            </x14:dxf>
          </x14:cfRule>
          <x14:cfRule type="expression" priority="334" id="{7B7E0C12-4F6E-714A-95A5-6243706C89EB}">
            <xm:f>AND($U42=Setting!$B$16,Setting!$B$16&lt;&gt;"")</xm:f>
            <x14:dxf>
              <fill>
                <patternFill>
                  <bgColor rgb="FFEECCFF"/>
                </patternFill>
              </fill>
            </x14:dxf>
          </x14:cfRule>
          <x14:cfRule type="expression" priority="335" id="{BAD5E32E-315D-C543-B593-D5859F8A280B}">
            <xm:f>AND($U42=Setting!$B$15,Setting!$B$15&lt;&gt;"")</xm:f>
            <x14:dxf>
              <fill>
                <patternFill>
                  <bgColor rgb="FFD6D6F5"/>
                </patternFill>
              </fill>
            </x14:dxf>
          </x14:cfRule>
          <x14:cfRule type="expression" priority="336" id="{5889CAFC-30FC-2047-96F4-D9CB4289E0BB}">
            <xm:f>AND($U42=Setting!$B$14,Setting!$B$14&lt;&gt;"")</xm:f>
            <x14:dxf>
              <fill>
                <patternFill>
                  <bgColor rgb="FFCCDDFF"/>
                </patternFill>
              </fill>
            </x14:dxf>
          </x14:cfRule>
          <x14:cfRule type="expression" priority="337" id="{3924CD32-2D59-114D-A6D9-E8813F0A9962}">
            <xm:f>AND($U42=Setting!$B$13,Setting!$B$13&lt;&gt;"")</xm:f>
            <x14:dxf>
              <fill>
                <patternFill>
                  <bgColor rgb="FFCCEEFF"/>
                </patternFill>
              </fill>
            </x14:dxf>
          </x14:cfRule>
          <x14:cfRule type="expression" priority="338" id="{FA2F2082-51CD-6A41-A4B2-95EAA80C16C7}">
            <xm:f>AND($U42=Setting!$B$12,Setting!$B$12&lt;&gt;"")</xm:f>
            <x14:dxf>
              <fill>
                <patternFill>
                  <bgColor rgb="FFCFFCFC"/>
                </patternFill>
              </fill>
            </x14:dxf>
          </x14:cfRule>
          <x14:cfRule type="expression" priority="339" id="{3BEC0133-3300-9C43-97C3-0E23EC050900}">
            <xm:f>AND($U42=Setting!$B$11,Setting!$B$11&lt;&gt;"")</xm:f>
            <x14:dxf>
              <fill>
                <patternFill>
                  <bgColor rgb="FFCCFFDD"/>
                </patternFill>
              </fill>
            </x14:dxf>
          </x14:cfRule>
          <x14:cfRule type="expression" priority="340" id="{49E4605D-A94B-FC45-A186-9FFFC6A76112}">
            <xm:f>AND($U42=Setting!$B$10,Setting!$B$10&lt;&gt;"")</xm:f>
            <x14:dxf>
              <fill>
                <patternFill>
                  <bgColor rgb="FFDDFFCC"/>
                </patternFill>
              </fill>
            </x14:dxf>
          </x14:cfRule>
          <x14:cfRule type="expression" priority="341" id="{F86C5A9E-7B55-2D4D-90AD-4F950C05D26D}">
            <xm:f>AND($U42=Setting!$B$9,Setting!$B$9&lt;&gt;"")</xm:f>
            <x14:dxf>
              <fill>
                <patternFill>
                  <bgColor rgb="FFEEFFCC"/>
                </patternFill>
              </fill>
            </x14:dxf>
          </x14:cfRule>
          <x14:cfRule type="expression" priority="342" id="{AFA9A411-7B78-6242-9B17-F83C40BF92BA}">
            <xm:f>AND($U42=Setting!$B$8,Setting!$B$8&lt;&gt;"")</xm:f>
            <x14:dxf>
              <fill>
                <patternFill>
                  <bgColor rgb="FFFFFFCC"/>
                </patternFill>
              </fill>
            </x14:dxf>
          </x14:cfRule>
          <x14:cfRule type="expression" priority="343" id="{B7AE6849-7B26-984D-807C-8068D8A2BDB9}">
            <xm:f>AND($U42=Setting!$B$7,Setting!$B$7&lt;&gt;"")</xm:f>
            <x14:dxf>
              <fill>
                <patternFill>
                  <bgColor rgb="FFFFEECC"/>
                </patternFill>
              </fill>
            </x14:dxf>
          </x14:cfRule>
          <x14:cfRule type="expression" priority="344" id="{3389CA4C-7A80-CD49-9FD7-A2A12DF08D76}">
            <xm:f>AND($U42=Setting!$B$6,Setting!$B$6&lt;&gt;"")</xm:f>
            <x14:dxf>
              <fill>
                <patternFill>
                  <bgColor rgb="FFF1E5DB"/>
                </patternFill>
              </fill>
            </x14:dxf>
          </x14:cfRule>
          <x14:cfRule type="expression" priority="345" id="{5C09CFB0-7923-E641-8270-7E633F5A05C8}">
            <xm:f>AND($U42=Setting!$B$5,Setting!$B$5&lt;&gt;"")</xm:f>
            <x14:dxf>
              <fill>
                <patternFill>
                  <bgColor rgb="FFFFCCCC"/>
                </patternFill>
              </fill>
            </x14:dxf>
          </x14:cfRule>
          <xm:sqref>T42:U43</xm:sqref>
        </x14:conditionalFormatting>
        <x14:conditionalFormatting xmlns:xm="http://schemas.microsoft.com/office/excel/2006/main">
          <x14:cfRule type="expression" priority="316" id="{7478001C-42C0-774F-9480-129916CA7720}">
            <xm:f>AND($W42=Setting!$B$19,Setting!$B$19&lt;&gt;"")</xm:f>
            <x14:dxf>
              <fill>
                <patternFill>
                  <bgColor rgb="FFFFCCDD"/>
                </patternFill>
              </fill>
            </x14:dxf>
          </x14:cfRule>
          <x14:cfRule type="expression" priority="317" id="{3A519CEE-FD90-4043-9FC5-96906DA9B291}">
            <xm:f>AND($W42=Setting!$B$18,Setting!$B$18&lt;&gt;"")</xm:f>
            <x14:dxf>
              <fill>
                <patternFill>
                  <bgColor rgb="FFF7D4EB"/>
                </patternFill>
              </fill>
            </x14:dxf>
          </x14:cfRule>
          <x14:cfRule type="expression" priority="318" id="{C7CF0B4A-C71D-AB4B-8DE5-7BA9F77B6D79}">
            <xm:f>AND($W42=Setting!$B$17,Setting!$B$17&lt;&gt;"")</xm:f>
            <x14:dxf>
              <fill>
                <patternFill>
                  <bgColor rgb="FFFFCCFF"/>
                </patternFill>
              </fill>
            </x14:dxf>
          </x14:cfRule>
          <x14:cfRule type="expression" priority="319" id="{2B586B37-3148-DC43-A42E-7A1497785BC1}">
            <xm:f>AND($W42=Setting!$B$16,Setting!$B$16&lt;&gt;"")</xm:f>
            <x14:dxf>
              <fill>
                <patternFill>
                  <bgColor rgb="FFEECCFF"/>
                </patternFill>
              </fill>
            </x14:dxf>
          </x14:cfRule>
          <x14:cfRule type="expression" priority="320" id="{3817ECB8-AC07-1B4D-B886-DE7ABFF720E0}">
            <xm:f>AND($W42=Setting!$B$15,Setting!$B$15&lt;&gt;"")</xm:f>
            <x14:dxf>
              <fill>
                <patternFill>
                  <bgColor rgb="FFD6D6F5"/>
                </patternFill>
              </fill>
            </x14:dxf>
          </x14:cfRule>
          <x14:cfRule type="expression" priority="321" id="{3D48A695-3225-7C46-98A6-2C65490A22C5}">
            <xm:f>AND($W42=Setting!$B$14,Setting!$B$14&lt;&gt;"")</xm:f>
            <x14:dxf>
              <fill>
                <patternFill>
                  <bgColor rgb="FFCCDDFF"/>
                </patternFill>
              </fill>
            </x14:dxf>
          </x14:cfRule>
          <x14:cfRule type="expression" priority="322" id="{DD8C4CB6-CC0A-0B4D-B16D-E4A2DC9F8593}">
            <xm:f>AND($W42=Setting!$B$13,Setting!$B$13&lt;&gt;"")</xm:f>
            <x14:dxf>
              <fill>
                <patternFill>
                  <bgColor rgb="FFCCEEFF"/>
                </patternFill>
              </fill>
            </x14:dxf>
          </x14:cfRule>
          <x14:cfRule type="expression" priority="323" id="{BC473672-59B9-4143-A03F-21C934A8A7A1}">
            <xm:f>AND($W42=Setting!$B$12,Setting!$B$12&lt;&gt;"")</xm:f>
            <x14:dxf>
              <fill>
                <patternFill>
                  <bgColor rgb="FFCFFCFC"/>
                </patternFill>
              </fill>
            </x14:dxf>
          </x14:cfRule>
          <x14:cfRule type="expression" priority="324" id="{59598259-8EFE-8544-ACBD-5864BA70D534}">
            <xm:f>AND($W42=Setting!$B$11,Setting!$B$11&lt;&gt;"")</xm:f>
            <x14:dxf>
              <fill>
                <patternFill>
                  <bgColor rgb="FFCCFFDD"/>
                </patternFill>
              </fill>
            </x14:dxf>
          </x14:cfRule>
          <x14:cfRule type="expression" priority="325" id="{5F309383-8533-AB44-AC01-4AE3D449232F}">
            <xm:f>AND($W42=Setting!$B$10,Setting!$B$10&lt;&gt;"")</xm:f>
            <x14:dxf>
              <fill>
                <patternFill>
                  <bgColor rgb="FFDDFFCC"/>
                </patternFill>
              </fill>
            </x14:dxf>
          </x14:cfRule>
          <x14:cfRule type="expression" priority="326" id="{BBE1D687-3CEC-3E44-8306-0DCD65A5A769}">
            <xm:f>AND($W42=Setting!$B$9,Setting!$B$9&lt;&gt;"")</xm:f>
            <x14:dxf>
              <fill>
                <patternFill>
                  <bgColor rgb="FFEEFFCC"/>
                </patternFill>
              </fill>
            </x14:dxf>
          </x14:cfRule>
          <x14:cfRule type="expression" priority="327" id="{6AAEE64E-94C4-8246-856E-6C7410E8C971}">
            <xm:f>AND($W42=Setting!$B$8,Setting!$B$8&lt;&gt;"")</xm:f>
            <x14:dxf>
              <fill>
                <patternFill>
                  <bgColor rgb="FFFFFFCC"/>
                </patternFill>
              </fill>
            </x14:dxf>
          </x14:cfRule>
          <x14:cfRule type="expression" priority="328" id="{B3A96367-35A0-FB4D-AC7E-D8DBA2E1D828}">
            <xm:f>AND($W42=Setting!$B$7,Setting!$B$7&lt;&gt;"")</xm:f>
            <x14:dxf>
              <fill>
                <patternFill>
                  <bgColor rgb="FFFFEECC"/>
                </patternFill>
              </fill>
            </x14:dxf>
          </x14:cfRule>
          <x14:cfRule type="expression" priority="329" id="{D07ADA5A-427A-894F-BBF4-34616C0260A5}">
            <xm:f>AND($W42=Setting!$B$6,Setting!$B$6&lt;&gt;"")</xm:f>
            <x14:dxf>
              <fill>
                <patternFill>
                  <bgColor rgb="FFF1E5DB"/>
                </patternFill>
              </fill>
            </x14:dxf>
          </x14:cfRule>
          <x14:cfRule type="expression" priority="330" id="{C7C8C872-2D83-BD4A-B548-F44FA7F93460}">
            <xm:f>AND($W42=Setting!$B$5,Setting!$B$5&lt;&gt;"")</xm:f>
            <x14:dxf>
              <fill>
                <patternFill>
                  <bgColor rgb="FFFFCCCC"/>
                </patternFill>
              </fill>
            </x14:dxf>
          </x14:cfRule>
          <xm:sqref>V42:W43</xm:sqref>
        </x14:conditionalFormatting>
        <x14:conditionalFormatting xmlns:xm="http://schemas.microsoft.com/office/excel/2006/main">
          <x14:cfRule type="expression" priority="301" id="{0E13E035-2643-6B42-937F-31AD5C3C1AB4}">
            <xm:f>AND($Y42=Setting!$B$19,Setting!$B$19&lt;&gt;"")</xm:f>
            <x14:dxf>
              <fill>
                <patternFill>
                  <bgColor rgb="FFFFCCDD"/>
                </patternFill>
              </fill>
            </x14:dxf>
          </x14:cfRule>
          <x14:cfRule type="expression" priority="302" id="{DEDBD532-672C-D441-B212-43C6207BEE2C}">
            <xm:f>AND($Y42=Setting!$B$18,Setting!$B$18&lt;&gt;"")</xm:f>
            <x14:dxf>
              <fill>
                <patternFill>
                  <bgColor rgb="FFF7D4EB"/>
                </patternFill>
              </fill>
            </x14:dxf>
          </x14:cfRule>
          <x14:cfRule type="expression" priority="303" id="{734C02B3-61CE-4549-BE79-8616D7F21AD9}">
            <xm:f>AND($Y42=Setting!$B$17,Setting!$B$17&lt;&gt;"")</xm:f>
            <x14:dxf>
              <fill>
                <patternFill>
                  <bgColor rgb="FFFFCCFF"/>
                </patternFill>
              </fill>
            </x14:dxf>
          </x14:cfRule>
          <x14:cfRule type="expression" priority="304" id="{47A11960-D661-A142-B067-6D3C120802ED}">
            <xm:f>AND($Y42=Setting!$B$16,Setting!$B$16&lt;&gt;"")</xm:f>
            <x14:dxf>
              <fill>
                <patternFill>
                  <bgColor rgb="FFEECCFF"/>
                </patternFill>
              </fill>
            </x14:dxf>
          </x14:cfRule>
          <x14:cfRule type="expression" priority="305" id="{05438205-C73E-1B48-90BB-0ECB8BB89CD7}">
            <xm:f>AND($Y42=Setting!$B$15,Setting!$B$15&lt;&gt;"")</xm:f>
            <x14:dxf>
              <fill>
                <patternFill>
                  <bgColor rgb="FFD6D6F5"/>
                </patternFill>
              </fill>
            </x14:dxf>
          </x14:cfRule>
          <x14:cfRule type="expression" priority="306" id="{A8F24D75-7A23-5942-95A9-1FD1A59D3528}">
            <xm:f>AND($Y42=Setting!$B$14,Setting!$B$14&lt;&gt;"")</xm:f>
            <x14:dxf>
              <fill>
                <patternFill>
                  <bgColor rgb="FFCCDDFF"/>
                </patternFill>
              </fill>
            </x14:dxf>
          </x14:cfRule>
          <x14:cfRule type="expression" priority="307" id="{7480C95B-F637-174B-9AE9-F92D7AE800B6}">
            <xm:f>AND($Y42=Setting!$B$13,Setting!$B$13&lt;&gt;"")</xm:f>
            <x14:dxf>
              <fill>
                <patternFill>
                  <bgColor rgb="FFCCEEFF"/>
                </patternFill>
              </fill>
            </x14:dxf>
          </x14:cfRule>
          <x14:cfRule type="expression" priority="308" id="{B48F3291-29B6-5A4D-BDEE-417666F52012}">
            <xm:f>AND($Y42=Setting!$B$12,Setting!$B$12&lt;&gt;"")</xm:f>
            <x14:dxf>
              <fill>
                <patternFill>
                  <bgColor rgb="FFCFFCFC"/>
                </patternFill>
              </fill>
            </x14:dxf>
          </x14:cfRule>
          <x14:cfRule type="expression" priority="309" id="{131C6A8A-2DB7-0746-BF47-5033DB06F1AE}">
            <xm:f>AND($Y42=Setting!$B$11,Setting!$B$11&lt;&gt;"")</xm:f>
            <x14:dxf>
              <fill>
                <patternFill>
                  <bgColor rgb="FFCCFFDD"/>
                </patternFill>
              </fill>
            </x14:dxf>
          </x14:cfRule>
          <x14:cfRule type="expression" priority="310" id="{06123DE8-B67C-714C-B01D-112D8CCEC051}">
            <xm:f>AND($Y42=Setting!$B$10,Setting!$B$10&lt;&gt;"")</xm:f>
            <x14:dxf>
              <fill>
                <patternFill>
                  <bgColor rgb="FFDDFFCC"/>
                </patternFill>
              </fill>
            </x14:dxf>
          </x14:cfRule>
          <x14:cfRule type="expression" priority="311" id="{E73E0D13-155A-624F-83E9-D790BC5E5521}">
            <xm:f>AND($Y42=Setting!$B$9,Setting!$B$9&lt;&gt;"")</xm:f>
            <x14:dxf>
              <fill>
                <patternFill>
                  <bgColor rgb="FFEEFFCC"/>
                </patternFill>
              </fill>
            </x14:dxf>
          </x14:cfRule>
          <x14:cfRule type="expression" priority="312" id="{A0060330-9ED5-F349-8119-6022740A89B6}">
            <xm:f>AND($Y42=Setting!$B$8,Setting!$B$8&lt;&gt;"")</xm:f>
            <x14:dxf>
              <fill>
                <patternFill>
                  <bgColor rgb="FFFFFFCC"/>
                </patternFill>
              </fill>
            </x14:dxf>
          </x14:cfRule>
          <x14:cfRule type="expression" priority="313" id="{5976EFAC-2070-AB47-9320-277301BD4164}">
            <xm:f>AND($Y42=Setting!$B$7,Setting!$B$7&lt;&gt;"")</xm:f>
            <x14:dxf>
              <fill>
                <patternFill>
                  <bgColor rgb="FFFFEECC"/>
                </patternFill>
              </fill>
            </x14:dxf>
          </x14:cfRule>
          <x14:cfRule type="expression" priority="314" id="{9786CC33-359E-EA47-A97D-2875E7E3F812}">
            <xm:f>AND($Y42=Setting!$B$6,Setting!$B$6&lt;&gt;"")</xm:f>
            <x14:dxf>
              <fill>
                <patternFill>
                  <bgColor rgb="FFF1E5DB"/>
                </patternFill>
              </fill>
            </x14:dxf>
          </x14:cfRule>
          <x14:cfRule type="expression" priority="315" id="{6430B653-BBC0-A54A-AC47-087B673D6209}">
            <xm:f>AND($Y42=Setting!$B$5,Setting!$B$5&lt;&gt;"")</xm:f>
            <x14:dxf>
              <fill>
                <patternFill>
                  <bgColor rgb="FFFFCCCC"/>
                </patternFill>
              </fill>
            </x14:dxf>
          </x14:cfRule>
          <xm:sqref>X42:Y43</xm:sqref>
        </x14:conditionalFormatting>
        <x14:conditionalFormatting xmlns:xm="http://schemas.microsoft.com/office/excel/2006/main">
          <x14:cfRule type="expression" priority="286" id="{E07F1E84-62FB-2040-BCDE-0C28E9094C47}">
            <xm:f>AND($AA42=Setting!$B$19,Setting!$B$19&lt;&gt;"")</xm:f>
            <x14:dxf>
              <fill>
                <patternFill>
                  <bgColor rgb="FFFFCCDD"/>
                </patternFill>
              </fill>
            </x14:dxf>
          </x14:cfRule>
          <x14:cfRule type="expression" priority="287" id="{095375C0-8122-1243-8E43-EAD16F55DFEF}">
            <xm:f>AND($AA42=Setting!$B$18,Setting!$B$18&lt;&gt;"")</xm:f>
            <x14:dxf>
              <fill>
                <patternFill>
                  <bgColor rgb="FFF7D4EB"/>
                </patternFill>
              </fill>
            </x14:dxf>
          </x14:cfRule>
          <x14:cfRule type="expression" priority="288" id="{F33AC547-EB61-7C4C-946F-DDB6810F382A}">
            <xm:f>AND($AA42=Setting!$B$17,Setting!$B$17&lt;&gt;"")</xm:f>
            <x14:dxf>
              <fill>
                <patternFill>
                  <bgColor rgb="FFFFCCFF"/>
                </patternFill>
              </fill>
            </x14:dxf>
          </x14:cfRule>
          <x14:cfRule type="expression" priority="289" id="{D507D4BD-4662-1540-9FB1-F142FFEAD072}">
            <xm:f>AND($AA42=Setting!$B$16,Setting!$B$16&lt;&gt;"")</xm:f>
            <x14:dxf>
              <fill>
                <patternFill>
                  <bgColor rgb="FFEECCFF"/>
                </patternFill>
              </fill>
            </x14:dxf>
          </x14:cfRule>
          <x14:cfRule type="expression" priority="290" id="{8D8DF68B-B749-424D-9122-F6DBE89F9885}">
            <xm:f>AND($AA42=Setting!$B$15,Setting!$B$15&lt;&gt;"")</xm:f>
            <x14:dxf>
              <fill>
                <patternFill>
                  <bgColor rgb="FFD6D6F5"/>
                </patternFill>
              </fill>
            </x14:dxf>
          </x14:cfRule>
          <x14:cfRule type="expression" priority="291" id="{12C09E7A-2DA6-B14D-B382-25124A352ED7}">
            <xm:f>AND($AA42=Setting!$B$14,Setting!$B$14&lt;&gt;"")</xm:f>
            <x14:dxf>
              <fill>
                <patternFill>
                  <bgColor rgb="FFCCDDFF"/>
                </patternFill>
              </fill>
            </x14:dxf>
          </x14:cfRule>
          <x14:cfRule type="expression" priority="292" id="{7ADD4FDE-F1E2-9144-BAFC-A14490851D9C}">
            <xm:f>AND($AA42=Setting!$B$13,Setting!$B$13&lt;&gt;"")</xm:f>
            <x14:dxf>
              <fill>
                <patternFill>
                  <bgColor rgb="FFCCEEFF"/>
                </patternFill>
              </fill>
            </x14:dxf>
          </x14:cfRule>
          <x14:cfRule type="expression" priority="293" id="{A7E72356-7B5A-704D-B813-0B07D139BC6A}">
            <xm:f>AND($AA42=Setting!$B$12,Setting!$B$12&lt;&gt;"")</xm:f>
            <x14:dxf>
              <fill>
                <patternFill>
                  <bgColor rgb="FFCFFCFC"/>
                </patternFill>
              </fill>
            </x14:dxf>
          </x14:cfRule>
          <x14:cfRule type="expression" priority="294" id="{495256BC-4AE6-C641-94B0-E7C8CACB8FAA}">
            <xm:f>AND($AA42=Setting!$B$11,Setting!$B$11&lt;&gt;"")</xm:f>
            <x14:dxf>
              <fill>
                <patternFill>
                  <bgColor rgb="FFCCFFDD"/>
                </patternFill>
              </fill>
            </x14:dxf>
          </x14:cfRule>
          <x14:cfRule type="expression" priority="295" id="{44C3F517-60ED-2548-9660-355625FBF140}">
            <xm:f>AND($AA42=Setting!$B$10,Setting!$B$10&lt;&gt;"")</xm:f>
            <x14:dxf>
              <fill>
                <patternFill>
                  <bgColor rgb="FFDDFFCC"/>
                </patternFill>
              </fill>
            </x14:dxf>
          </x14:cfRule>
          <x14:cfRule type="expression" priority="296" id="{A029BE36-9E60-9E43-A475-DA23094120B5}">
            <xm:f>AND($AA42=Setting!$B$9,Setting!$B$9&lt;&gt;"")</xm:f>
            <x14:dxf>
              <fill>
                <patternFill>
                  <bgColor rgb="FFEEFFCC"/>
                </patternFill>
              </fill>
            </x14:dxf>
          </x14:cfRule>
          <x14:cfRule type="expression" priority="297" id="{FDC80A26-F437-1F4A-ACCC-2F02E94A7E77}">
            <xm:f>AND($AA42=Setting!$B$8,Setting!$B$8&lt;&gt;"")</xm:f>
            <x14:dxf>
              <fill>
                <patternFill>
                  <bgColor rgb="FFFFFFCC"/>
                </patternFill>
              </fill>
            </x14:dxf>
          </x14:cfRule>
          <x14:cfRule type="expression" priority="298" id="{85B660DD-5EE9-0F4F-94E2-CB0E30C99DD6}">
            <xm:f>AND($AA42=Setting!$B$7,Setting!$B$7&lt;&gt;"")</xm:f>
            <x14:dxf>
              <fill>
                <patternFill>
                  <bgColor rgb="FFFFEECC"/>
                </patternFill>
              </fill>
            </x14:dxf>
          </x14:cfRule>
          <x14:cfRule type="expression" priority="299" id="{AACDFA60-7694-F749-B7E2-937ED2053DD3}">
            <xm:f>AND($AA42=Setting!$B$6,Setting!$B$6&lt;&gt;"")</xm:f>
            <x14:dxf>
              <fill>
                <patternFill>
                  <bgColor rgb="FFF1E5DB"/>
                </patternFill>
              </fill>
            </x14:dxf>
          </x14:cfRule>
          <x14:cfRule type="expression" priority="300" id="{D89126C3-7F93-4B41-95C8-5451AC5F9091}">
            <xm:f>AND($AA42=Setting!$B$5,Setting!$B$5&lt;&gt;"")</xm:f>
            <x14:dxf>
              <fill>
                <patternFill>
                  <bgColor rgb="FFFFCCCC"/>
                </patternFill>
              </fill>
            </x14:dxf>
          </x14:cfRule>
          <xm:sqref>Z42:AA43</xm:sqref>
        </x14:conditionalFormatting>
        <x14:conditionalFormatting xmlns:xm="http://schemas.microsoft.com/office/excel/2006/main">
          <x14:cfRule type="expression" priority="271" id="{616AA2AA-6BE6-5D42-ADDD-E3A0F999E82C}">
            <xm:f>AND($AC42=Setting!$B$19,Setting!$B$19&lt;&gt;"")</xm:f>
            <x14:dxf>
              <fill>
                <patternFill>
                  <bgColor rgb="FFFFCCDD"/>
                </patternFill>
              </fill>
            </x14:dxf>
          </x14:cfRule>
          <x14:cfRule type="expression" priority="272" id="{B355F1E3-D9C3-4C4B-8DF9-7291C0D10CBA}">
            <xm:f>AND($AC42=Setting!$B$18,Setting!$B$18&lt;&gt;"")</xm:f>
            <x14:dxf>
              <fill>
                <patternFill>
                  <bgColor rgb="FFF7D4EB"/>
                </patternFill>
              </fill>
            </x14:dxf>
          </x14:cfRule>
          <x14:cfRule type="expression" priority="273" id="{33630E1B-367D-ED45-9325-EFFC1E7CD9D8}">
            <xm:f>AND($AC42=Setting!$B$17,Setting!$B$17&lt;&gt;"")</xm:f>
            <x14:dxf>
              <fill>
                <patternFill>
                  <bgColor rgb="FFFFCCFF"/>
                </patternFill>
              </fill>
            </x14:dxf>
          </x14:cfRule>
          <x14:cfRule type="expression" priority="274" id="{F24F2002-7AED-F445-A413-AFFAE2AA507F}">
            <xm:f>AND($AC42=Setting!$B$16,Setting!$B$16&lt;&gt;"")</xm:f>
            <x14:dxf>
              <fill>
                <patternFill>
                  <bgColor rgb="FFEECCFF"/>
                </patternFill>
              </fill>
            </x14:dxf>
          </x14:cfRule>
          <x14:cfRule type="expression" priority="275" id="{174D16F0-4F9B-EA49-AF14-42C1CCF84B17}">
            <xm:f>AND($AC42=Setting!$B$15,Setting!$B$15&lt;&gt;"")</xm:f>
            <x14:dxf>
              <fill>
                <patternFill>
                  <bgColor rgb="FFD6D6F5"/>
                </patternFill>
              </fill>
            </x14:dxf>
          </x14:cfRule>
          <x14:cfRule type="expression" priority="276" id="{CB008CA6-B5D6-DA4D-93F4-8F08CE8C91CC}">
            <xm:f>AND($AC42=Setting!$B$14,Setting!$B$14&lt;&gt;"")</xm:f>
            <x14:dxf>
              <fill>
                <patternFill>
                  <bgColor rgb="FFCCDDFF"/>
                </patternFill>
              </fill>
            </x14:dxf>
          </x14:cfRule>
          <x14:cfRule type="expression" priority="277" id="{8183E7C8-034D-0649-A87C-28DFEBBDB833}">
            <xm:f>AND($AC42=Setting!$B$13,Setting!$B$13&lt;&gt;"")</xm:f>
            <x14:dxf>
              <fill>
                <patternFill>
                  <bgColor rgb="FFCCEEFF"/>
                </patternFill>
              </fill>
            </x14:dxf>
          </x14:cfRule>
          <x14:cfRule type="expression" priority="278" id="{EABF7A9C-14B8-054C-A178-49DDE813F89C}">
            <xm:f>AND($AC42=Setting!$B$12,Setting!$B$12&lt;&gt;"")</xm:f>
            <x14:dxf>
              <fill>
                <patternFill>
                  <bgColor rgb="FFCFFCFC"/>
                </patternFill>
              </fill>
            </x14:dxf>
          </x14:cfRule>
          <x14:cfRule type="expression" priority="279" id="{5329F862-209D-7449-A420-4A735F12E18B}">
            <xm:f>AND($AC42=Setting!$B$11,Setting!$B$11&lt;&gt;"")</xm:f>
            <x14:dxf>
              <fill>
                <patternFill>
                  <bgColor rgb="FFCCFFDD"/>
                </patternFill>
              </fill>
            </x14:dxf>
          </x14:cfRule>
          <x14:cfRule type="expression" priority="280" id="{BF4D2FC6-C812-D54B-9C73-AA8DBD3F3484}">
            <xm:f>AND($AC42=Setting!$B$10,Setting!$B$10&lt;&gt;"")</xm:f>
            <x14:dxf>
              <fill>
                <patternFill>
                  <bgColor rgb="FFDDFFCC"/>
                </patternFill>
              </fill>
            </x14:dxf>
          </x14:cfRule>
          <x14:cfRule type="expression" priority="281" id="{DA0D03C6-67CE-DE48-9BCF-8BD8AAE07713}">
            <xm:f>AND($AC42=Setting!$B$9,Setting!$B$9&lt;&gt;"")</xm:f>
            <x14:dxf>
              <fill>
                <patternFill>
                  <bgColor rgb="FFEEFFCC"/>
                </patternFill>
              </fill>
            </x14:dxf>
          </x14:cfRule>
          <x14:cfRule type="expression" priority="282" id="{65B1C126-9B04-7D49-930D-CC11E103C902}">
            <xm:f>AND($AC42=Setting!$B$8,Setting!$B$8&lt;&gt;"")</xm:f>
            <x14:dxf>
              <fill>
                <patternFill>
                  <bgColor rgb="FFFFFFCC"/>
                </patternFill>
              </fill>
            </x14:dxf>
          </x14:cfRule>
          <x14:cfRule type="expression" priority="283" id="{04E80B78-C6B1-CA46-9516-7F2E2B919986}">
            <xm:f>AND($AC42=Setting!$B$7,Setting!$B$7&lt;&gt;"")</xm:f>
            <x14:dxf>
              <fill>
                <patternFill>
                  <bgColor rgb="FFFFEECC"/>
                </patternFill>
              </fill>
            </x14:dxf>
          </x14:cfRule>
          <x14:cfRule type="expression" priority="284" id="{E9BCE877-6534-6843-A84C-3E879FFB9C9D}">
            <xm:f>AND($AC42=Setting!$B$6,Setting!$B$6&lt;&gt;"")</xm:f>
            <x14:dxf>
              <fill>
                <patternFill>
                  <bgColor rgb="FFF1E5DB"/>
                </patternFill>
              </fill>
            </x14:dxf>
          </x14:cfRule>
          <x14:cfRule type="expression" priority="285" id="{7EF29789-6F9F-3E45-A9C4-A74125D39665}">
            <xm:f>AND($AC42=Setting!$B$5,Setting!$B$5&lt;&gt;"")</xm:f>
            <x14:dxf>
              <fill>
                <patternFill>
                  <bgColor rgb="FFFFCCCC"/>
                </patternFill>
              </fill>
            </x14:dxf>
          </x14:cfRule>
          <xm:sqref>AB42:AC43</xm:sqref>
        </x14:conditionalFormatting>
        <x14:conditionalFormatting xmlns:xm="http://schemas.microsoft.com/office/excel/2006/main">
          <x14:cfRule type="expression" priority="256" id="{DC5945FB-C773-B346-BCEF-39DA6D152D22}">
            <xm:f>AND($AE42=Setting!$B$19,Setting!$B$19&lt;&gt;"")</xm:f>
            <x14:dxf>
              <fill>
                <patternFill>
                  <bgColor rgb="FFFFCCDD"/>
                </patternFill>
              </fill>
            </x14:dxf>
          </x14:cfRule>
          <x14:cfRule type="expression" priority="257" id="{F611903A-723D-B84A-9A9B-E4240F847609}">
            <xm:f>AND($AE42=Setting!$B$18,Setting!$B$18&lt;&gt;"")</xm:f>
            <x14:dxf>
              <fill>
                <patternFill>
                  <bgColor rgb="FFF7D4EB"/>
                </patternFill>
              </fill>
            </x14:dxf>
          </x14:cfRule>
          <x14:cfRule type="expression" priority="258" id="{272024CE-3284-7E48-A8D5-CC3DA952E97C}">
            <xm:f>AND($AE42=Setting!$B$17,Setting!$B$17&lt;&gt;"")</xm:f>
            <x14:dxf>
              <fill>
                <patternFill>
                  <bgColor rgb="FFFFCCFF"/>
                </patternFill>
              </fill>
            </x14:dxf>
          </x14:cfRule>
          <x14:cfRule type="expression" priority="259" id="{F2B385D2-33E0-9C44-AF68-7176E3DABCCC}">
            <xm:f>AND($AE42=Setting!$B$16,Setting!$B$16&lt;&gt;"")</xm:f>
            <x14:dxf>
              <fill>
                <patternFill>
                  <bgColor rgb="FFEECCFF"/>
                </patternFill>
              </fill>
            </x14:dxf>
          </x14:cfRule>
          <x14:cfRule type="expression" priority="260" id="{B2E67442-8325-5246-976F-0434F80D7918}">
            <xm:f>AND($AE42=Setting!$B$15,Setting!$B$15&lt;&gt;"")</xm:f>
            <x14:dxf>
              <fill>
                <patternFill>
                  <bgColor rgb="FFD6D6F5"/>
                </patternFill>
              </fill>
            </x14:dxf>
          </x14:cfRule>
          <x14:cfRule type="expression" priority="261" id="{D0DE60EC-4462-F14F-A0BE-592A379224AA}">
            <xm:f>AND($AE42=Setting!$B$14,Setting!$B$14&lt;&gt;"")</xm:f>
            <x14:dxf>
              <fill>
                <patternFill>
                  <bgColor rgb="FFCCDDFF"/>
                </patternFill>
              </fill>
            </x14:dxf>
          </x14:cfRule>
          <x14:cfRule type="expression" priority="262" id="{AD0BC021-5204-EE41-A0A4-77162E99266C}">
            <xm:f>AND($AE42=Setting!$B$13,Setting!$B$13&lt;&gt;"")</xm:f>
            <x14:dxf>
              <fill>
                <patternFill>
                  <bgColor rgb="FFCCEEFF"/>
                </patternFill>
              </fill>
            </x14:dxf>
          </x14:cfRule>
          <x14:cfRule type="expression" priority="263" id="{D16E1CFB-ABE0-674F-9E4B-C32810F567FB}">
            <xm:f>AND($AE42=Setting!$B$12,Setting!$B$12&lt;&gt;"")</xm:f>
            <x14:dxf>
              <fill>
                <patternFill>
                  <bgColor rgb="FFCFFCFC"/>
                </patternFill>
              </fill>
            </x14:dxf>
          </x14:cfRule>
          <x14:cfRule type="expression" priority="264" id="{8CE65F90-EDC9-EF48-9AD3-A83D14E6DBBE}">
            <xm:f>AND($AE42=Setting!$B$11,Setting!$B$11&lt;&gt;"")</xm:f>
            <x14:dxf>
              <fill>
                <patternFill>
                  <bgColor rgb="FFCCFFDD"/>
                </patternFill>
              </fill>
            </x14:dxf>
          </x14:cfRule>
          <x14:cfRule type="expression" priority="265" id="{F9EF6494-1511-8142-9E6D-3758D7706C4B}">
            <xm:f>AND($AE42=Setting!$B$10,Setting!$B$10&lt;&gt;"")</xm:f>
            <x14:dxf>
              <fill>
                <patternFill>
                  <bgColor rgb="FFDDFFCC"/>
                </patternFill>
              </fill>
            </x14:dxf>
          </x14:cfRule>
          <x14:cfRule type="expression" priority="266" id="{CCDAE006-6903-DC4B-8B8D-EBDCE11558EA}">
            <xm:f>AND($AE42=Setting!$B$9,Setting!$B$9&lt;&gt;"")</xm:f>
            <x14:dxf>
              <fill>
                <patternFill>
                  <bgColor rgb="FFEEFFCC"/>
                </patternFill>
              </fill>
            </x14:dxf>
          </x14:cfRule>
          <x14:cfRule type="expression" priority="267" id="{3669002C-7713-4046-8844-60515FC50920}">
            <xm:f>AND($AE42=Setting!$B$8,Setting!$B$8&lt;&gt;"")</xm:f>
            <x14:dxf>
              <fill>
                <patternFill>
                  <bgColor rgb="FFFFFFCC"/>
                </patternFill>
              </fill>
            </x14:dxf>
          </x14:cfRule>
          <x14:cfRule type="expression" priority="268" id="{57F3783B-23C3-D942-A6E7-DF3D297EEF5A}">
            <xm:f>AND($AE42=Setting!$B$7,Setting!$B$7&lt;&gt;"")</xm:f>
            <x14:dxf>
              <fill>
                <patternFill>
                  <bgColor rgb="FFFFEECC"/>
                </patternFill>
              </fill>
            </x14:dxf>
          </x14:cfRule>
          <x14:cfRule type="expression" priority="269" id="{17294DCA-EAA4-5647-AC5F-7E9E000FD0C6}">
            <xm:f>AND($AE42=Setting!$B$6,Setting!$B$6&lt;&gt;"")</xm:f>
            <x14:dxf>
              <fill>
                <patternFill>
                  <bgColor rgb="FFF1E5DB"/>
                </patternFill>
              </fill>
            </x14:dxf>
          </x14:cfRule>
          <x14:cfRule type="expression" priority="270" id="{A3E15D65-17C4-7E4E-AC4E-3A3410687F8F}">
            <xm:f>AND($AE42=Setting!$B$5,Setting!$B$5&lt;&gt;"")</xm:f>
            <x14:dxf>
              <fill>
                <patternFill>
                  <bgColor rgb="FFFFCCCC"/>
                </patternFill>
              </fill>
            </x14:dxf>
          </x14:cfRule>
          <xm:sqref>AD42:AE43</xm:sqref>
        </x14:conditionalFormatting>
        <x14:conditionalFormatting xmlns:xm="http://schemas.microsoft.com/office/excel/2006/main">
          <x14:cfRule type="expression" priority="241" id="{B8A29EF0-E6EF-D84A-BD66-210B7479A63B}">
            <xm:f>AND($AG42=Setting!$B$19,Setting!$B$19&lt;&gt;"")</xm:f>
            <x14:dxf>
              <fill>
                <patternFill>
                  <bgColor rgb="FFFFCCDD"/>
                </patternFill>
              </fill>
            </x14:dxf>
          </x14:cfRule>
          <x14:cfRule type="expression" priority="242" id="{2F1DAE4B-6BCA-8647-8D54-AE8F48EA16DD}">
            <xm:f>AND($AG42=Setting!$B$18,Setting!$B$18&lt;&gt;"")</xm:f>
            <x14:dxf>
              <fill>
                <patternFill>
                  <bgColor rgb="FFF7D4EB"/>
                </patternFill>
              </fill>
            </x14:dxf>
          </x14:cfRule>
          <x14:cfRule type="expression" priority="243" id="{76B1A370-E165-E04F-82DE-1BB671C381A8}">
            <xm:f>AND($AG42=Setting!$B$17,Setting!$B$17&lt;&gt;"")</xm:f>
            <x14:dxf>
              <fill>
                <patternFill>
                  <bgColor rgb="FFFFCCFF"/>
                </patternFill>
              </fill>
            </x14:dxf>
          </x14:cfRule>
          <x14:cfRule type="expression" priority="244" id="{6B2842E7-2687-5F44-9B72-7B539EEF2F46}">
            <xm:f>AND($AG42=Setting!$B$16,Setting!$B$16&lt;&gt;"")</xm:f>
            <x14:dxf>
              <fill>
                <patternFill>
                  <bgColor rgb="FFEECCFF"/>
                </patternFill>
              </fill>
            </x14:dxf>
          </x14:cfRule>
          <x14:cfRule type="expression" priority="245" id="{6C6BA04D-E3FD-A746-99F4-56531A6733A7}">
            <xm:f>AND($AG42=Setting!$B$15,Setting!$B$15&lt;&gt;"")</xm:f>
            <x14:dxf>
              <fill>
                <patternFill>
                  <bgColor rgb="FFD6D6F5"/>
                </patternFill>
              </fill>
            </x14:dxf>
          </x14:cfRule>
          <x14:cfRule type="expression" priority="246" id="{E0370C80-8570-5045-B7D5-9BEAE1CDC064}">
            <xm:f>AND($AG42=Setting!$B$14,Setting!$B$14&lt;&gt;"")</xm:f>
            <x14:dxf>
              <fill>
                <patternFill>
                  <bgColor rgb="FFCCDDFF"/>
                </patternFill>
              </fill>
            </x14:dxf>
          </x14:cfRule>
          <x14:cfRule type="expression" priority="247" id="{A32177A3-1D2B-704D-9BE0-03744984182B}">
            <xm:f>AND($AG42=Setting!$B$13,Setting!$B$13&lt;&gt;"")</xm:f>
            <x14:dxf>
              <fill>
                <patternFill>
                  <bgColor rgb="FFCCEEFF"/>
                </patternFill>
              </fill>
            </x14:dxf>
          </x14:cfRule>
          <x14:cfRule type="expression" priority="248" id="{E6B54C9E-C3E1-AC44-99CB-E29B232A3FF4}">
            <xm:f>AND($AG42=Setting!$B$12,Setting!$B$12&lt;&gt;"")</xm:f>
            <x14:dxf>
              <fill>
                <patternFill>
                  <bgColor rgb="FFCFFCFC"/>
                </patternFill>
              </fill>
            </x14:dxf>
          </x14:cfRule>
          <x14:cfRule type="expression" priority="249" id="{86D5CACD-C331-D442-AE8F-4D19AC5B7051}">
            <xm:f>AND($AG42=Setting!$B$11,Setting!$B$11&lt;&gt;"")</xm:f>
            <x14:dxf>
              <fill>
                <patternFill>
                  <bgColor rgb="FFCCFFDD"/>
                </patternFill>
              </fill>
            </x14:dxf>
          </x14:cfRule>
          <x14:cfRule type="expression" priority="250" id="{F9545192-EE77-DB49-88B1-1C8C46401A25}">
            <xm:f>AND($AG42=Setting!$B$10,Setting!$B$10&lt;&gt;"")</xm:f>
            <x14:dxf>
              <fill>
                <patternFill>
                  <bgColor rgb="FFDDFFCC"/>
                </patternFill>
              </fill>
            </x14:dxf>
          </x14:cfRule>
          <x14:cfRule type="expression" priority="251" id="{32929ABF-B760-3943-93B3-05D427990439}">
            <xm:f>AND($AG42=Setting!$B$9,Setting!$B$9&lt;&gt;"")</xm:f>
            <x14:dxf>
              <fill>
                <patternFill>
                  <bgColor rgb="FFEEFFCC"/>
                </patternFill>
              </fill>
            </x14:dxf>
          </x14:cfRule>
          <x14:cfRule type="expression" priority="252" id="{AE418B2A-48E0-5E4E-9E6A-F141F1D6F31A}">
            <xm:f>AND($AG42=Setting!$B$8,Setting!$B$8&lt;&gt;"")</xm:f>
            <x14:dxf>
              <fill>
                <patternFill>
                  <bgColor rgb="FFFFFFCC"/>
                </patternFill>
              </fill>
            </x14:dxf>
          </x14:cfRule>
          <x14:cfRule type="expression" priority="253" id="{BC743599-65F5-1145-816E-8B7CB7E9D1AF}">
            <xm:f>AND($AG42=Setting!$B$7,Setting!$B$7&lt;&gt;"")</xm:f>
            <x14:dxf>
              <fill>
                <patternFill>
                  <bgColor rgb="FFFFEECC"/>
                </patternFill>
              </fill>
            </x14:dxf>
          </x14:cfRule>
          <x14:cfRule type="expression" priority="254" id="{B073DB5D-CE55-834B-BE62-748442BF74C0}">
            <xm:f>AND($AG42=Setting!$B$6,Setting!$B$6&lt;&gt;"")</xm:f>
            <x14:dxf>
              <fill>
                <patternFill>
                  <bgColor rgb="FFF1E5DB"/>
                </patternFill>
              </fill>
            </x14:dxf>
          </x14:cfRule>
          <x14:cfRule type="expression" priority="255" id="{46E18FBB-3612-E145-B849-70C51F3F0940}">
            <xm:f>AND($AG42=Setting!$B$5,Setting!$B$5&lt;&gt;"")</xm:f>
            <x14:dxf>
              <fill>
                <patternFill>
                  <bgColor rgb="FFFFCCCC"/>
                </patternFill>
              </fill>
            </x14:dxf>
          </x14:cfRule>
          <xm:sqref>AF42:AG43</xm:sqref>
        </x14:conditionalFormatting>
        <x14:conditionalFormatting xmlns:xm="http://schemas.microsoft.com/office/excel/2006/main">
          <x14:cfRule type="expression" priority="226" id="{309DD3A0-93F2-A044-A2CB-A3C0FC04A741}">
            <xm:f>AND($AI42=Setting!$B$19,Setting!$B$19&lt;&gt;"")</xm:f>
            <x14:dxf>
              <fill>
                <patternFill>
                  <bgColor rgb="FFFFCCDD"/>
                </patternFill>
              </fill>
            </x14:dxf>
          </x14:cfRule>
          <x14:cfRule type="expression" priority="227" id="{7A4F1237-B222-4D40-9A48-E7E26E09B370}">
            <xm:f>AND($AI42=Setting!$B$18,Setting!$B$18&lt;&gt;"")</xm:f>
            <x14:dxf>
              <fill>
                <patternFill>
                  <bgColor rgb="FFF7D4EB"/>
                </patternFill>
              </fill>
            </x14:dxf>
          </x14:cfRule>
          <x14:cfRule type="expression" priority="228" id="{9C59AA1D-7627-A34E-A072-3F9C86822C56}">
            <xm:f>AND($AI42=Setting!$B$17,Setting!$B$17&lt;&gt;"")</xm:f>
            <x14:dxf>
              <fill>
                <patternFill>
                  <bgColor rgb="FFFFCCFF"/>
                </patternFill>
              </fill>
            </x14:dxf>
          </x14:cfRule>
          <x14:cfRule type="expression" priority="229" id="{09E7529F-6E8C-464A-BA66-EFEA0E4FFB2D}">
            <xm:f>AND($AI42=Setting!$B$16,Setting!$B$16&lt;&gt;"")</xm:f>
            <x14:dxf>
              <fill>
                <patternFill>
                  <bgColor rgb="FFEECCFF"/>
                </patternFill>
              </fill>
            </x14:dxf>
          </x14:cfRule>
          <x14:cfRule type="expression" priority="230" id="{6F622F96-7CFF-A845-B10B-18DE795E4F44}">
            <xm:f>AND($AI42=Setting!$B$15,Setting!$B$15&lt;&gt;"")</xm:f>
            <x14:dxf>
              <fill>
                <patternFill>
                  <bgColor rgb="FFD6D6F5"/>
                </patternFill>
              </fill>
            </x14:dxf>
          </x14:cfRule>
          <x14:cfRule type="expression" priority="231" id="{90EA05CE-34FC-884D-A6CC-927868EF9DD9}">
            <xm:f>AND($AI42=Setting!$B$14,Setting!$B$14&lt;&gt;"")</xm:f>
            <x14:dxf>
              <fill>
                <patternFill>
                  <bgColor rgb="FFCCDDFF"/>
                </patternFill>
              </fill>
            </x14:dxf>
          </x14:cfRule>
          <x14:cfRule type="expression" priority="232" id="{7F48A426-BF50-874C-9A42-462B65DC6D41}">
            <xm:f>AND($AI42=Setting!$B$13,Setting!$B$13&lt;&gt;"")</xm:f>
            <x14:dxf>
              <fill>
                <patternFill>
                  <bgColor rgb="FFCCEEFF"/>
                </patternFill>
              </fill>
            </x14:dxf>
          </x14:cfRule>
          <x14:cfRule type="expression" priority="233" id="{7E7FA098-2DCD-E348-9192-6EC07CD7E8DF}">
            <xm:f>AND($AI42=Setting!$B$12,Setting!$B$12&lt;&gt;"")</xm:f>
            <x14:dxf>
              <fill>
                <patternFill>
                  <bgColor rgb="FFCFFCFC"/>
                </patternFill>
              </fill>
            </x14:dxf>
          </x14:cfRule>
          <x14:cfRule type="expression" priority="234" id="{937E1075-A4AB-1F4B-92F2-63BDAC3B9A07}">
            <xm:f>AND($AI42=Setting!$B$11,Setting!$B$11&lt;&gt;"")</xm:f>
            <x14:dxf>
              <fill>
                <patternFill>
                  <bgColor rgb="FFCCFFDD"/>
                </patternFill>
              </fill>
            </x14:dxf>
          </x14:cfRule>
          <x14:cfRule type="expression" priority="235" id="{3B7048A4-9981-804E-8D01-4BA5C0623C40}">
            <xm:f>AND($AI42=Setting!$B$10,Setting!$B$10&lt;&gt;"")</xm:f>
            <x14:dxf>
              <fill>
                <patternFill>
                  <bgColor rgb="FFDDFFCC"/>
                </patternFill>
              </fill>
            </x14:dxf>
          </x14:cfRule>
          <x14:cfRule type="expression" priority="236" id="{A81892FF-A1C7-4A44-8538-87583A105DFA}">
            <xm:f>AND($AI42=Setting!$B$9,Setting!$B$9&lt;&gt;"")</xm:f>
            <x14:dxf>
              <fill>
                <patternFill>
                  <bgColor rgb="FFEEFFCC"/>
                </patternFill>
              </fill>
            </x14:dxf>
          </x14:cfRule>
          <x14:cfRule type="expression" priority="237" id="{D9A6B647-BFF1-C343-A5FD-ABE57FCA5A32}">
            <xm:f>AND($AI42=Setting!$B$8,Setting!$B$8&lt;&gt;"")</xm:f>
            <x14:dxf>
              <fill>
                <patternFill>
                  <bgColor rgb="FFFFFFCC"/>
                </patternFill>
              </fill>
            </x14:dxf>
          </x14:cfRule>
          <x14:cfRule type="expression" priority="238" id="{9E21720A-97AF-2E48-9376-7AFC4922DA67}">
            <xm:f>AND($AI42=Setting!$B$7,Setting!$B$7&lt;&gt;"")</xm:f>
            <x14:dxf>
              <fill>
                <patternFill>
                  <bgColor rgb="FFFFEECC"/>
                </patternFill>
              </fill>
            </x14:dxf>
          </x14:cfRule>
          <x14:cfRule type="expression" priority="239" id="{226D2A8F-15CB-BD46-ADEB-8176EE6F140E}">
            <xm:f>AND($AI42=Setting!$B$6,Setting!$B$6&lt;&gt;"")</xm:f>
            <x14:dxf>
              <fill>
                <patternFill>
                  <bgColor rgb="FFF1E5DB"/>
                </patternFill>
              </fill>
            </x14:dxf>
          </x14:cfRule>
          <x14:cfRule type="expression" priority="240" id="{6CACD8D3-A094-BD44-A02D-53955810E0D7}">
            <xm:f>AND($AI42=Setting!$B$5,Setting!$B$5&lt;&gt;"")</xm:f>
            <x14:dxf>
              <fill>
                <patternFill>
                  <bgColor rgb="FFFFCCCC"/>
                </patternFill>
              </fill>
            </x14:dxf>
          </x14:cfRule>
          <xm:sqref>AH42:AI43</xm:sqref>
        </x14:conditionalFormatting>
        <x14:conditionalFormatting xmlns:xm="http://schemas.microsoft.com/office/excel/2006/main">
          <x14:cfRule type="expression" priority="211" id="{B8338C0B-A0EB-D14C-86B1-77D05F6E2597}">
            <xm:f>AND($AK42=Setting!$B$19,Setting!$B$19&lt;&gt;"")</xm:f>
            <x14:dxf>
              <fill>
                <patternFill>
                  <bgColor rgb="FFFFCCDD"/>
                </patternFill>
              </fill>
            </x14:dxf>
          </x14:cfRule>
          <x14:cfRule type="expression" priority="212" id="{44EA1DBF-77FA-1B40-9F42-534AB2628B40}">
            <xm:f>AND($AK42=Setting!$B$18,Setting!$B$18&lt;&gt;"")</xm:f>
            <x14:dxf>
              <fill>
                <patternFill>
                  <bgColor rgb="FFF7D4EB"/>
                </patternFill>
              </fill>
            </x14:dxf>
          </x14:cfRule>
          <x14:cfRule type="expression" priority="213" id="{4475EF07-9778-0E41-9953-D20DA5A39AC9}">
            <xm:f>AND($AK42=Setting!$B$17,Setting!$B$17&lt;&gt;"")</xm:f>
            <x14:dxf>
              <fill>
                <patternFill>
                  <bgColor rgb="FFFFCCFF"/>
                </patternFill>
              </fill>
            </x14:dxf>
          </x14:cfRule>
          <x14:cfRule type="expression" priority="214" id="{FB613B46-1DDD-AD44-BF20-036CC9E61F61}">
            <xm:f>AND($AK42=Setting!$B$16,Setting!$B$16&lt;&gt;"")</xm:f>
            <x14:dxf>
              <fill>
                <patternFill>
                  <bgColor rgb="FFEECCFF"/>
                </patternFill>
              </fill>
            </x14:dxf>
          </x14:cfRule>
          <x14:cfRule type="expression" priority="215" id="{DA31A809-397D-9242-ABA6-614C1C6D2A85}">
            <xm:f>AND($AK42=Setting!$B$15,Setting!$B$15&lt;&gt;"")</xm:f>
            <x14:dxf>
              <fill>
                <patternFill>
                  <bgColor rgb="FFD6D6F5"/>
                </patternFill>
              </fill>
            </x14:dxf>
          </x14:cfRule>
          <x14:cfRule type="expression" priority="216" id="{C340E266-D652-9649-8458-7CCB15009626}">
            <xm:f>AND($AK42=Setting!$B$14,Setting!$B$14&lt;&gt;"")</xm:f>
            <x14:dxf>
              <fill>
                <patternFill>
                  <bgColor rgb="FFCCDDFF"/>
                </patternFill>
              </fill>
            </x14:dxf>
          </x14:cfRule>
          <x14:cfRule type="expression" priority="217" id="{6886A1EB-A623-2845-9EDA-4AA8F7130CF6}">
            <xm:f>AND($AK42=Setting!$B$13,Setting!$B$13&lt;&gt;"")</xm:f>
            <x14:dxf>
              <fill>
                <patternFill>
                  <bgColor rgb="FFCCEEFF"/>
                </patternFill>
              </fill>
            </x14:dxf>
          </x14:cfRule>
          <x14:cfRule type="expression" priority="218" id="{8B734695-E0CA-474D-990F-F9C96502EBA9}">
            <xm:f>AND($AK42=Setting!$B$12,Setting!$B$12&lt;&gt;"")</xm:f>
            <x14:dxf>
              <fill>
                <patternFill>
                  <bgColor rgb="FFCFFCFC"/>
                </patternFill>
              </fill>
            </x14:dxf>
          </x14:cfRule>
          <x14:cfRule type="expression" priority="219" id="{E9FB016E-A957-BA41-9F5B-FDEF637652CB}">
            <xm:f>AND($AK42=Setting!$B$11,Setting!$B$11&lt;&gt;"")</xm:f>
            <x14:dxf>
              <fill>
                <patternFill>
                  <bgColor rgb="FFCCFFDD"/>
                </patternFill>
              </fill>
            </x14:dxf>
          </x14:cfRule>
          <x14:cfRule type="expression" priority="220" id="{3CB556D9-D2F5-BD4F-A0B7-EA2406199313}">
            <xm:f>AND($AK42=Setting!$B$10,Setting!$B$10&lt;&gt;"")</xm:f>
            <x14:dxf>
              <fill>
                <patternFill>
                  <bgColor rgb="FFDDFFCC"/>
                </patternFill>
              </fill>
            </x14:dxf>
          </x14:cfRule>
          <x14:cfRule type="expression" priority="221" id="{35B9A0BA-E786-9740-A033-AECF7C20F60D}">
            <xm:f>AND($AK42=Setting!$B$9,Setting!$B$9&lt;&gt;"")</xm:f>
            <x14:dxf>
              <fill>
                <patternFill>
                  <bgColor rgb="FFEEFFCC"/>
                </patternFill>
              </fill>
            </x14:dxf>
          </x14:cfRule>
          <x14:cfRule type="expression" priority="222" id="{0E800EB9-5315-A548-8363-A5F3651F05F8}">
            <xm:f>AND($AK42=Setting!$B$8,Setting!$B$8&lt;&gt;"")</xm:f>
            <x14:dxf>
              <fill>
                <patternFill>
                  <bgColor rgb="FFFFFFCC"/>
                </patternFill>
              </fill>
            </x14:dxf>
          </x14:cfRule>
          <x14:cfRule type="expression" priority="223" id="{9B3B9F49-3461-134B-89EB-53DBEA3D3AB5}">
            <xm:f>AND($AK42=Setting!$B$7,Setting!$B$7&lt;&gt;"")</xm:f>
            <x14:dxf>
              <fill>
                <patternFill>
                  <bgColor rgb="FFFFEECC"/>
                </patternFill>
              </fill>
            </x14:dxf>
          </x14:cfRule>
          <x14:cfRule type="expression" priority="224" id="{5BEEA746-2268-224E-BED0-631BB6A0FD93}">
            <xm:f>AND($AK42=Setting!$B$6,Setting!$B$6&lt;&gt;"")</xm:f>
            <x14:dxf>
              <fill>
                <patternFill>
                  <bgColor rgb="FFF1E5DB"/>
                </patternFill>
              </fill>
            </x14:dxf>
          </x14:cfRule>
          <x14:cfRule type="expression" priority="225" id="{8F55CCD9-D8A9-6643-ADC1-2318FE90ABED}">
            <xm:f>AND($AK42=Setting!$B$5,Setting!$B$5&lt;&gt;"")</xm:f>
            <x14:dxf>
              <fill>
                <patternFill>
                  <bgColor rgb="FFFFCCCC"/>
                </patternFill>
              </fill>
            </x14:dxf>
          </x14:cfRule>
          <xm:sqref>AJ42:AK43</xm:sqref>
        </x14:conditionalFormatting>
        <x14:conditionalFormatting xmlns:xm="http://schemas.microsoft.com/office/excel/2006/main">
          <x14:cfRule type="expression" priority="196" id="{B93716EA-5A27-B244-BC6F-A702255C604C}">
            <xm:f>AND($AM42=Setting!$B$19,Setting!$B$19&lt;&gt;"")</xm:f>
            <x14:dxf>
              <fill>
                <patternFill>
                  <bgColor rgb="FFFFCCDD"/>
                </patternFill>
              </fill>
            </x14:dxf>
          </x14:cfRule>
          <x14:cfRule type="expression" priority="197" id="{2159EE17-03D5-E54F-B7F4-D6205A91C679}">
            <xm:f>AND($AM42=Setting!$B$18,Setting!$B$18&lt;&gt;"")</xm:f>
            <x14:dxf>
              <fill>
                <patternFill>
                  <bgColor rgb="FFF7D4EB"/>
                </patternFill>
              </fill>
            </x14:dxf>
          </x14:cfRule>
          <x14:cfRule type="expression" priority="198" id="{19074723-F167-DC49-BCC6-13C8DEB20E1A}">
            <xm:f>AND($AM42=Setting!$B$17,Setting!$B$17&lt;&gt;"")</xm:f>
            <x14:dxf>
              <fill>
                <patternFill>
                  <bgColor rgb="FFFFCCFF"/>
                </patternFill>
              </fill>
            </x14:dxf>
          </x14:cfRule>
          <x14:cfRule type="expression" priority="199" id="{DC824D51-8123-3247-B226-1E9CB9C594B1}">
            <xm:f>AND($AM42=Setting!$B$16,Setting!$B$16&lt;&gt;"")</xm:f>
            <x14:dxf>
              <fill>
                <patternFill>
                  <bgColor rgb="FFEECCFF"/>
                </patternFill>
              </fill>
            </x14:dxf>
          </x14:cfRule>
          <x14:cfRule type="expression" priority="200" id="{EB1ED226-B33F-5544-A30B-E40ED0BD52C8}">
            <xm:f>AND($AM42=Setting!$B$15,Setting!$B$15&lt;&gt;"")</xm:f>
            <x14:dxf>
              <fill>
                <patternFill>
                  <bgColor rgb="FFD6D6F5"/>
                </patternFill>
              </fill>
            </x14:dxf>
          </x14:cfRule>
          <x14:cfRule type="expression" priority="201" id="{4070F389-33DB-494A-B44E-6F25E4513DD5}">
            <xm:f>AND($AM42=Setting!$B$14,Setting!$B$14&lt;&gt;"")</xm:f>
            <x14:dxf>
              <fill>
                <patternFill>
                  <bgColor rgb="FFCCDDFF"/>
                </patternFill>
              </fill>
            </x14:dxf>
          </x14:cfRule>
          <x14:cfRule type="expression" priority="202" id="{E129B756-25EB-114C-A931-1635E1CACBA8}">
            <xm:f>AND($AM42=Setting!$B$13,Setting!$B$13&lt;&gt;"")</xm:f>
            <x14:dxf>
              <fill>
                <patternFill>
                  <bgColor rgb="FFCCEEFF"/>
                </patternFill>
              </fill>
            </x14:dxf>
          </x14:cfRule>
          <x14:cfRule type="expression" priority="203" id="{0A4F518A-FD38-6749-A595-2F8407D3E9CF}">
            <xm:f>AND($AM42=Setting!$B$12,Setting!$B$12&lt;&gt;"")</xm:f>
            <x14:dxf>
              <fill>
                <patternFill>
                  <bgColor rgb="FFCFFCFC"/>
                </patternFill>
              </fill>
            </x14:dxf>
          </x14:cfRule>
          <x14:cfRule type="expression" priority="204" id="{6537E091-4273-1243-9182-727D84110727}">
            <xm:f>AND($AM42=Setting!$B$11,Setting!$B$11&lt;&gt;"")</xm:f>
            <x14:dxf>
              <fill>
                <patternFill>
                  <bgColor rgb="FFCCFFDD"/>
                </patternFill>
              </fill>
            </x14:dxf>
          </x14:cfRule>
          <x14:cfRule type="expression" priority="205" id="{BF954026-89E8-CD46-B656-EC20C11962AF}">
            <xm:f>AND($AM42=Setting!$B$10,Setting!$B$10&lt;&gt;"")</xm:f>
            <x14:dxf>
              <fill>
                <patternFill>
                  <bgColor rgb="FFDDFFCC"/>
                </patternFill>
              </fill>
            </x14:dxf>
          </x14:cfRule>
          <x14:cfRule type="expression" priority="206" id="{2DCFCE7A-0F59-F549-9892-70B98A9BA3E3}">
            <xm:f>AND($AM42=Setting!$B$9,Setting!$B$9&lt;&gt;"")</xm:f>
            <x14:dxf>
              <fill>
                <patternFill>
                  <bgColor rgb="FFEEFFCC"/>
                </patternFill>
              </fill>
            </x14:dxf>
          </x14:cfRule>
          <x14:cfRule type="expression" priority="207" id="{6FEF0EE3-AB06-BB4A-AD6C-0D888B3EEBA4}">
            <xm:f>AND($AM42=Setting!$B$8,Setting!$B$8&lt;&gt;"")</xm:f>
            <x14:dxf>
              <fill>
                <patternFill>
                  <bgColor rgb="FFFFFFCC"/>
                </patternFill>
              </fill>
            </x14:dxf>
          </x14:cfRule>
          <x14:cfRule type="expression" priority="208" id="{A262C457-9885-EB41-8409-705FB679355D}">
            <xm:f>AND($AM42=Setting!$B$7,Setting!$B$7&lt;&gt;"")</xm:f>
            <x14:dxf>
              <fill>
                <patternFill>
                  <bgColor rgb="FFFFEECC"/>
                </patternFill>
              </fill>
            </x14:dxf>
          </x14:cfRule>
          <x14:cfRule type="expression" priority="209" id="{F8442440-B237-6441-B979-291175C8D146}">
            <xm:f>AND($AM42=Setting!$B$6,Setting!$B$6&lt;&gt;"")</xm:f>
            <x14:dxf>
              <fill>
                <patternFill>
                  <bgColor rgb="FFF1E5DB"/>
                </patternFill>
              </fill>
            </x14:dxf>
          </x14:cfRule>
          <x14:cfRule type="expression" priority="210" id="{0AAF30A7-B543-1343-96F0-3AAF426F7236}">
            <xm:f>AND($AM42=Setting!$B$5,Setting!$B$5&lt;&gt;"")</xm:f>
            <x14:dxf>
              <fill>
                <patternFill>
                  <bgColor rgb="FFFFCCCC"/>
                </patternFill>
              </fill>
            </x14:dxf>
          </x14:cfRule>
          <xm:sqref>AL42:AM43</xm:sqref>
        </x14:conditionalFormatting>
        <x14:conditionalFormatting xmlns:xm="http://schemas.microsoft.com/office/excel/2006/main">
          <x14:cfRule type="expression" priority="181" id="{12C71583-CBC9-DA4E-8E26-B47EA48597D2}">
            <xm:f>AND($AO42=Setting!$B$19,Setting!$B$19&lt;&gt;"")</xm:f>
            <x14:dxf>
              <fill>
                <patternFill>
                  <bgColor rgb="FFFFCCDD"/>
                </patternFill>
              </fill>
            </x14:dxf>
          </x14:cfRule>
          <x14:cfRule type="expression" priority="182" id="{62241679-D086-B540-9725-B4D9B6DD6B78}">
            <xm:f>AND($AO42=Setting!$B$18,Setting!$B$18&lt;&gt;"")</xm:f>
            <x14:dxf>
              <fill>
                <patternFill>
                  <bgColor rgb="FFF7D4EB"/>
                </patternFill>
              </fill>
            </x14:dxf>
          </x14:cfRule>
          <x14:cfRule type="expression" priority="183" id="{B4346C59-2273-3047-8E98-8C67512DA10C}">
            <xm:f>AND($AO42=Setting!$B$17,Setting!$B$17&lt;&gt;"")</xm:f>
            <x14:dxf>
              <fill>
                <patternFill>
                  <bgColor rgb="FFFFCCFF"/>
                </patternFill>
              </fill>
            </x14:dxf>
          </x14:cfRule>
          <x14:cfRule type="expression" priority="184" id="{1A11CF7B-4A80-B44F-82DD-0A1A569CA50C}">
            <xm:f>AND($AO42=Setting!$B$16,Setting!$B$16&lt;&gt;"")</xm:f>
            <x14:dxf>
              <fill>
                <patternFill>
                  <bgColor rgb="FFEECCFF"/>
                </patternFill>
              </fill>
            </x14:dxf>
          </x14:cfRule>
          <x14:cfRule type="expression" priority="185" id="{27DF98E6-FBC4-BF4E-9B43-005A0FFE777A}">
            <xm:f>AND($AO42=Setting!$B$15,Setting!$B$15&lt;&gt;"")</xm:f>
            <x14:dxf>
              <fill>
                <patternFill>
                  <bgColor rgb="FFD6D6F5"/>
                </patternFill>
              </fill>
            </x14:dxf>
          </x14:cfRule>
          <x14:cfRule type="expression" priority="186" id="{0EF463EB-FDD3-AE41-9FB5-25D204DEA09E}">
            <xm:f>AND($AO42=Setting!$B$14,Setting!$B$14&lt;&gt;"")</xm:f>
            <x14:dxf>
              <fill>
                <patternFill>
                  <bgColor rgb="FFCCDDFF"/>
                </patternFill>
              </fill>
            </x14:dxf>
          </x14:cfRule>
          <x14:cfRule type="expression" priority="187" id="{373E2D42-69A3-4D49-AEFB-15901902E73D}">
            <xm:f>AND($AO42=Setting!$B$13,Setting!$B$13&lt;&gt;"")</xm:f>
            <x14:dxf>
              <fill>
                <patternFill>
                  <bgColor rgb="FFCCEEFF"/>
                </patternFill>
              </fill>
            </x14:dxf>
          </x14:cfRule>
          <x14:cfRule type="expression" priority="188" id="{8D8B52AF-B838-8941-BBEE-A63016C0E66D}">
            <xm:f>AND($AO42=Setting!$B$12,Setting!$B$12&lt;&gt;"")</xm:f>
            <x14:dxf>
              <fill>
                <patternFill>
                  <bgColor rgb="FFCFFCFC"/>
                </patternFill>
              </fill>
            </x14:dxf>
          </x14:cfRule>
          <x14:cfRule type="expression" priority="189" id="{C42B4A9D-24AD-8548-B25A-E751A4377872}">
            <xm:f>AND($AO42=Setting!$B$11,Setting!$B$11&lt;&gt;"")</xm:f>
            <x14:dxf>
              <fill>
                <patternFill>
                  <bgColor rgb="FFCCFFDD"/>
                </patternFill>
              </fill>
            </x14:dxf>
          </x14:cfRule>
          <x14:cfRule type="expression" priority="190" id="{A5C11D22-2EF2-AC48-97DE-AF6E9A829C09}">
            <xm:f>AND($AO42=Setting!$B$10,Setting!$B$10&lt;&gt;"")</xm:f>
            <x14:dxf>
              <fill>
                <patternFill>
                  <bgColor rgb="FFDDFFCC"/>
                </patternFill>
              </fill>
            </x14:dxf>
          </x14:cfRule>
          <x14:cfRule type="expression" priority="191" id="{9E188FC3-394F-914E-B218-63EECB13DFCD}">
            <xm:f>AND($AO42=Setting!$B$9,Setting!$B$9&lt;&gt;"")</xm:f>
            <x14:dxf>
              <fill>
                <patternFill>
                  <bgColor rgb="FFEEFFCC"/>
                </patternFill>
              </fill>
            </x14:dxf>
          </x14:cfRule>
          <x14:cfRule type="expression" priority="192" id="{40831365-BA52-7E40-8498-309ECEE162A9}">
            <xm:f>AND($AO42=Setting!$B$8,Setting!$B$8&lt;&gt;"")</xm:f>
            <x14:dxf>
              <fill>
                <patternFill>
                  <bgColor rgb="FFFFFFCC"/>
                </patternFill>
              </fill>
            </x14:dxf>
          </x14:cfRule>
          <x14:cfRule type="expression" priority="193" id="{BC814407-3281-0449-92BC-1E3C47C93D73}">
            <xm:f>AND($AO42=Setting!$B$7,Setting!$B$7&lt;&gt;"")</xm:f>
            <x14:dxf>
              <fill>
                <patternFill>
                  <bgColor rgb="FFFFEECC"/>
                </patternFill>
              </fill>
            </x14:dxf>
          </x14:cfRule>
          <x14:cfRule type="expression" priority="194" id="{0FE439AC-0814-EC48-AC01-5297EDF7666F}">
            <xm:f>AND($AO42=Setting!$B$6,Setting!$B$6&lt;&gt;"")</xm:f>
            <x14:dxf>
              <fill>
                <patternFill>
                  <bgColor rgb="FFF1E5DB"/>
                </patternFill>
              </fill>
            </x14:dxf>
          </x14:cfRule>
          <x14:cfRule type="expression" priority="195" id="{B4405241-4B40-CC46-A900-4F2F711708FB}">
            <xm:f>AND($AO42=Setting!$B$5,Setting!$B$5&lt;&gt;"")</xm:f>
            <x14:dxf>
              <fill>
                <patternFill>
                  <bgColor rgb="FFFFCCCC"/>
                </patternFill>
              </fill>
            </x14:dxf>
          </x14:cfRule>
          <xm:sqref>AN42:AO43</xm:sqref>
        </x14:conditionalFormatting>
        <x14:conditionalFormatting xmlns:xm="http://schemas.microsoft.com/office/excel/2006/main">
          <x14:cfRule type="expression" priority="166" id="{DC155E61-DC9B-6742-87F6-285DD378E893}">
            <xm:f>AND($AQ42=Setting!$B$19,Setting!$B$19&lt;&gt;"")</xm:f>
            <x14:dxf>
              <fill>
                <patternFill>
                  <bgColor rgb="FFFFCCDD"/>
                </patternFill>
              </fill>
            </x14:dxf>
          </x14:cfRule>
          <x14:cfRule type="expression" priority="167" id="{75AC6BD9-707E-414D-A81B-BD1F7050CD88}">
            <xm:f>AND($AQ42=Setting!$B$18,Setting!$B$18&lt;&gt;"")</xm:f>
            <x14:dxf>
              <fill>
                <patternFill>
                  <bgColor rgb="FFF7D4EB"/>
                </patternFill>
              </fill>
            </x14:dxf>
          </x14:cfRule>
          <x14:cfRule type="expression" priority="168" id="{78DF6866-A0E6-DC43-8536-3661FD5C6145}">
            <xm:f>AND($AQ42=Setting!$B$17,Setting!$B$17&lt;&gt;"")</xm:f>
            <x14:dxf>
              <fill>
                <patternFill>
                  <bgColor rgb="FFFFCCFF"/>
                </patternFill>
              </fill>
            </x14:dxf>
          </x14:cfRule>
          <x14:cfRule type="expression" priority="169" id="{C82F0B73-391B-8845-B8C1-EF5809450519}">
            <xm:f>AND($AQ42=Setting!$B$16,Setting!$B$16&lt;&gt;"")</xm:f>
            <x14:dxf>
              <fill>
                <patternFill>
                  <bgColor rgb="FFEECCFF"/>
                </patternFill>
              </fill>
            </x14:dxf>
          </x14:cfRule>
          <x14:cfRule type="expression" priority="170" id="{31D8CDE3-0426-0448-9377-F25329475911}">
            <xm:f>AND($AQ42=Setting!$B$15,Setting!$B$15&lt;&gt;"")</xm:f>
            <x14:dxf>
              <fill>
                <patternFill>
                  <bgColor rgb="FFD6D6F5"/>
                </patternFill>
              </fill>
            </x14:dxf>
          </x14:cfRule>
          <x14:cfRule type="expression" priority="171" id="{1724F027-CA7E-BC4E-BD31-EB1C822877A5}">
            <xm:f>AND($AQ42=Setting!$B$14,Setting!$B$14&lt;&gt;"")</xm:f>
            <x14:dxf>
              <fill>
                <patternFill>
                  <bgColor rgb="FFCCDDFF"/>
                </patternFill>
              </fill>
            </x14:dxf>
          </x14:cfRule>
          <x14:cfRule type="expression" priority="172" id="{EDFE0765-2B68-CB49-97E3-8F57D86EF36C}">
            <xm:f>AND($AQ42=Setting!$B$13,Setting!$B$13&lt;&gt;"")</xm:f>
            <x14:dxf>
              <fill>
                <patternFill>
                  <bgColor rgb="FFCCEEFF"/>
                </patternFill>
              </fill>
            </x14:dxf>
          </x14:cfRule>
          <x14:cfRule type="expression" priority="173" id="{393A7BAE-5D0B-F643-916C-1DCD182255F5}">
            <xm:f>AND($AQ42=Setting!$B$12,Setting!$B$12&lt;&gt;"")</xm:f>
            <x14:dxf>
              <fill>
                <patternFill>
                  <bgColor rgb="FFCFFCFC"/>
                </patternFill>
              </fill>
            </x14:dxf>
          </x14:cfRule>
          <x14:cfRule type="expression" priority="174" id="{29CA3645-E78E-E943-BD74-60E84788D7CF}">
            <xm:f>AND($AQ42=Setting!$B$11,Setting!$B$11&lt;&gt;"")</xm:f>
            <x14:dxf>
              <fill>
                <patternFill>
                  <bgColor rgb="FFCCFFDD"/>
                </patternFill>
              </fill>
            </x14:dxf>
          </x14:cfRule>
          <x14:cfRule type="expression" priority="175" id="{EA8979FC-E4E3-7044-AC3F-D8FC7764D388}">
            <xm:f>AND($AQ42=Setting!$B$10,Setting!$B$10&lt;&gt;"")</xm:f>
            <x14:dxf>
              <fill>
                <patternFill>
                  <bgColor rgb="FFDDFFCC"/>
                </patternFill>
              </fill>
            </x14:dxf>
          </x14:cfRule>
          <x14:cfRule type="expression" priority="176" id="{7FAA7B66-961D-984B-B66E-84AFBA23EA75}">
            <xm:f>AND($AQ42=Setting!$B$9,Setting!$B$9&lt;&gt;"")</xm:f>
            <x14:dxf>
              <fill>
                <patternFill>
                  <bgColor rgb="FFEEFFCC"/>
                </patternFill>
              </fill>
            </x14:dxf>
          </x14:cfRule>
          <x14:cfRule type="expression" priority="177" id="{0CC897FA-266D-A846-A527-C6D6254404F0}">
            <xm:f>AND($AQ42=Setting!$B$8,Setting!$B$8&lt;&gt;"")</xm:f>
            <x14:dxf>
              <fill>
                <patternFill>
                  <bgColor rgb="FFFFFFCC"/>
                </patternFill>
              </fill>
            </x14:dxf>
          </x14:cfRule>
          <x14:cfRule type="expression" priority="178" id="{C20C6139-04CF-604B-8D9C-381333529424}">
            <xm:f>AND($AQ42=Setting!$B$7,Setting!$B$7&lt;&gt;"")</xm:f>
            <x14:dxf>
              <fill>
                <patternFill>
                  <bgColor rgb="FFFFEECC"/>
                </patternFill>
              </fill>
            </x14:dxf>
          </x14:cfRule>
          <x14:cfRule type="expression" priority="179" id="{A1463C2B-3E26-054F-9E1D-4624A0044F4F}">
            <xm:f>AND($AQ42=Setting!$B$6,Setting!$B$6&lt;&gt;"")</xm:f>
            <x14:dxf>
              <fill>
                <patternFill>
                  <bgColor rgb="FFF1E5DB"/>
                </patternFill>
              </fill>
            </x14:dxf>
          </x14:cfRule>
          <x14:cfRule type="expression" priority="180" id="{596CCE3D-73E4-F549-B3DC-D2697C473D0E}">
            <xm:f>AND($AQ42=Setting!$B$5,Setting!$B$5&lt;&gt;"")</xm:f>
            <x14:dxf>
              <fill>
                <patternFill>
                  <bgColor rgb="FFFFCCCC"/>
                </patternFill>
              </fill>
            </x14:dxf>
          </x14:cfRule>
          <xm:sqref>AP42:AQ43</xm:sqref>
        </x14:conditionalFormatting>
        <x14:conditionalFormatting xmlns:xm="http://schemas.microsoft.com/office/excel/2006/main">
          <x14:cfRule type="expression" priority="151" id="{BA7B9C84-ED54-464F-A24B-66EC4DDC28D3}">
            <xm:f>AND($AS42=Setting!$B$19,Setting!$B$19&lt;&gt;"")</xm:f>
            <x14:dxf>
              <fill>
                <patternFill>
                  <bgColor rgb="FFFFCCDD"/>
                </patternFill>
              </fill>
            </x14:dxf>
          </x14:cfRule>
          <x14:cfRule type="expression" priority="152" id="{388DDDA1-F94E-AF47-95C6-7E0DA91678DE}">
            <xm:f>AND($AS42=Setting!$B$18,Setting!$B$18&lt;&gt;"")</xm:f>
            <x14:dxf>
              <fill>
                <patternFill>
                  <bgColor rgb="FFF7D4EB"/>
                </patternFill>
              </fill>
            </x14:dxf>
          </x14:cfRule>
          <x14:cfRule type="expression" priority="153" id="{258C0EB6-7E29-014C-AF61-693B320CC18E}">
            <xm:f>AND($AS42=Setting!$B$17,Setting!$B$17&lt;&gt;"")</xm:f>
            <x14:dxf>
              <fill>
                <patternFill>
                  <bgColor rgb="FFFFCCFF"/>
                </patternFill>
              </fill>
            </x14:dxf>
          </x14:cfRule>
          <x14:cfRule type="expression" priority="154" id="{72558EFC-6796-B746-A6CA-BD3ABA6D6E4D}">
            <xm:f>AND($AS42=Setting!$B$16,Setting!$B$16&lt;&gt;"")</xm:f>
            <x14:dxf>
              <fill>
                <patternFill>
                  <bgColor rgb="FFEECCFF"/>
                </patternFill>
              </fill>
            </x14:dxf>
          </x14:cfRule>
          <x14:cfRule type="expression" priority="155" id="{74E5BF2A-FA17-3044-8501-CFE915F84745}">
            <xm:f>AND($AS42=Setting!$B$15,Setting!$B$15&lt;&gt;"")</xm:f>
            <x14:dxf>
              <fill>
                <patternFill>
                  <bgColor rgb="FFD6D6F5"/>
                </patternFill>
              </fill>
            </x14:dxf>
          </x14:cfRule>
          <x14:cfRule type="expression" priority="156" id="{2A61D859-14EF-DF42-A10E-02EA40D7539C}">
            <xm:f>AND($AS42=Setting!$B$14,Setting!$B$14&lt;&gt;"")</xm:f>
            <x14:dxf>
              <fill>
                <patternFill>
                  <bgColor rgb="FFCCDDFF"/>
                </patternFill>
              </fill>
            </x14:dxf>
          </x14:cfRule>
          <x14:cfRule type="expression" priority="157" id="{22D2AD6C-A086-084B-9B35-575A15FE8287}">
            <xm:f>AND($AS42=Setting!$B$13,Setting!$B$13&lt;&gt;"")</xm:f>
            <x14:dxf>
              <fill>
                <patternFill>
                  <bgColor rgb="FFCCEEFF"/>
                </patternFill>
              </fill>
            </x14:dxf>
          </x14:cfRule>
          <x14:cfRule type="expression" priority="158" id="{B6ACD647-8899-3B45-B37B-0442A1FFF755}">
            <xm:f>AND($AS42=Setting!$B$12,Setting!$B$12&lt;&gt;"")</xm:f>
            <x14:dxf>
              <fill>
                <patternFill>
                  <bgColor rgb="FFCFFCFC"/>
                </patternFill>
              </fill>
            </x14:dxf>
          </x14:cfRule>
          <x14:cfRule type="expression" priority="159" id="{052F48FB-1F16-174B-BBA9-9EB85B55FDC3}">
            <xm:f>AND($AS42=Setting!$B$11,Setting!$B$11&lt;&gt;"")</xm:f>
            <x14:dxf>
              <fill>
                <patternFill>
                  <bgColor rgb="FFCCFFDD"/>
                </patternFill>
              </fill>
            </x14:dxf>
          </x14:cfRule>
          <x14:cfRule type="expression" priority="160" id="{1243E7A4-7E34-8941-A96B-0D0B331796DF}">
            <xm:f>AND($AS42=Setting!$B$10,Setting!$B$10&lt;&gt;"")</xm:f>
            <x14:dxf>
              <fill>
                <patternFill>
                  <bgColor rgb="FFDDFFCC"/>
                </patternFill>
              </fill>
            </x14:dxf>
          </x14:cfRule>
          <x14:cfRule type="expression" priority="161" id="{4EFE6C90-E319-A24F-9020-50EAC7092C76}">
            <xm:f>AND($AS42=Setting!$B$9,Setting!$B$9&lt;&gt;"")</xm:f>
            <x14:dxf>
              <fill>
                <patternFill>
                  <bgColor rgb="FFEEFFCC"/>
                </patternFill>
              </fill>
            </x14:dxf>
          </x14:cfRule>
          <x14:cfRule type="expression" priority="162" id="{856FD609-E9EE-D34E-80A1-EDCF0857AA63}">
            <xm:f>AND($AS42=Setting!$B$8,Setting!$B$8&lt;&gt;"")</xm:f>
            <x14:dxf>
              <fill>
                <patternFill>
                  <bgColor rgb="FFFFFFCC"/>
                </patternFill>
              </fill>
            </x14:dxf>
          </x14:cfRule>
          <x14:cfRule type="expression" priority="163" id="{CE4F299A-C86A-FF48-A46E-DE4A88FABC87}">
            <xm:f>AND($AS42=Setting!$B$7,Setting!$B$7&lt;&gt;"")</xm:f>
            <x14:dxf>
              <fill>
                <patternFill>
                  <bgColor rgb="FFFFEECC"/>
                </patternFill>
              </fill>
            </x14:dxf>
          </x14:cfRule>
          <x14:cfRule type="expression" priority="164" id="{15E432C9-BAC8-EF4A-95A0-A1AA24F2C973}">
            <xm:f>AND($AS42=Setting!$B$6,Setting!$B$6&lt;&gt;"")</xm:f>
            <x14:dxf>
              <fill>
                <patternFill>
                  <bgColor rgb="FFF1E5DB"/>
                </patternFill>
              </fill>
            </x14:dxf>
          </x14:cfRule>
          <x14:cfRule type="expression" priority="165" id="{8D28418A-AC08-0946-94CF-077667839DAD}">
            <xm:f>AND($AS42=Setting!$B$5,Setting!$B$5&lt;&gt;"")</xm:f>
            <x14:dxf>
              <fill>
                <patternFill>
                  <bgColor rgb="FFFFCCCC"/>
                </patternFill>
              </fill>
            </x14:dxf>
          </x14:cfRule>
          <xm:sqref>AR42:AS43</xm:sqref>
        </x14:conditionalFormatting>
        <x14:conditionalFormatting xmlns:xm="http://schemas.microsoft.com/office/excel/2006/main">
          <x14:cfRule type="expression" priority="136" id="{4354204B-30E0-5347-BD3F-EB7DB8C729DE}">
            <xm:f>AND($AU42=Setting!$B$19,Setting!$B$19&lt;&gt;"")</xm:f>
            <x14:dxf>
              <fill>
                <patternFill>
                  <bgColor rgb="FFFFCCDD"/>
                </patternFill>
              </fill>
            </x14:dxf>
          </x14:cfRule>
          <x14:cfRule type="expression" priority="137" id="{8265B02C-BDB2-014C-9A95-14F88D1A51F9}">
            <xm:f>AND($AU42=Setting!$B$18,Setting!$B$18&lt;&gt;"")</xm:f>
            <x14:dxf>
              <fill>
                <patternFill>
                  <bgColor rgb="FFF7D4EB"/>
                </patternFill>
              </fill>
            </x14:dxf>
          </x14:cfRule>
          <x14:cfRule type="expression" priority="138" id="{B077B008-82FF-7C4A-A49E-D4978947434B}">
            <xm:f>AND($AU42=Setting!$B$17,Setting!$B$17&lt;&gt;"")</xm:f>
            <x14:dxf>
              <fill>
                <patternFill>
                  <bgColor rgb="FFFFCCFF"/>
                </patternFill>
              </fill>
            </x14:dxf>
          </x14:cfRule>
          <x14:cfRule type="expression" priority="139" id="{67D576A6-461B-4C42-BB83-8B5CEB95060F}">
            <xm:f>AND($AU42=Setting!$B$16,Setting!$B$16&lt;&gt;"")</xm:f>
            <x14:dxf>
              <fill>
                <patternFill>
                  <bgColor rgb="FFEECCFF"/>
                </patternFill>
              </fill>
            </x14:dxf>
          </x14:cfRule>
          <x14:cfRule type="expression" priority="140" id="{1BF47EF2-504E-8E4E-A87D-02585D71B8C8}">
            <xm:f>AND($AU42=Setting!$B$15,Setting!$B$15&lt;&gt;"")</xm:f>
            <x14:dxf>
              <fill>
                <patternFill>
                  <bgColor rgb="FFD6D6F5"/>
                </patternFill>
              </fill>
            </x14:dxf>
          </x14:cfRule>
          <x14:cfRule type="expression" priority="141" id="{11B74858-143A-0F41-B646-6F2B0DFF9C72}">
            <xm:f>AND($AU42=Setting!$B$14,Setting!$B$14&lt;&gt;"")</xm:f>
            <x14:dxf>
              <fill>
                <patternFill>
                  <bgColor rgb="FFCCDDFF"/>
                </patternFill>
              </fill>
            </x14:dxf>
          </x14:cfRule>
          <x14:cfRule type="expression" priority="142" id="{91703D5F-79C1-6248-B82E-88E4C9325885}">
            <xm:f>AND($AU42=Setting!$B$13,Setting!$B$13&lt;&gt;"")</xm:f>
            <x14:dxf>
              <fill>
                <patternFill>
                  <bgColor rgb="FFCCEEFF"/>
                </patternFill>
              </fill>
            </x14:dxf>
          </x14:cfRule>
          <x14:cfRule type="expression" priority="143" id="{0B619A41-37EF-D742-B261-1E1DDDC104DD}">
            <xm:f>AND($AU42=Setting!$B$12,Setting!$B$12&lt;&gt;"")</xm:f>
            <x14:dxf>
              <fill>
                <patternFill>
                  <bgColor rgb="FFCFFCFC"/>
                </patternFill>
              </fill>
            </x14:dxf>
          </x14:cfRule>
          <x14:cfRule type="expression" priority="144" id="{FE611DA6-CBA8-2045-93F1-437D954620E0}">
            <xm:f>AND($AU42=Setting!$B$11,Setting!$B$11&lt;&gt;"")</xm:f>
            <x14:dxf>
              <fill>
                <patternFill>
                  <bgColor rgb="FFCCFFDD"/>
                </patternFill>
              </fill>
            </x14:dxf>
          </x14:cfRule>
          <x14:cfRule type="expression" priority="145" id="{1102E2A4-2B67-494F-B46A-1A084A577EE5}">
            <xm:f>AND($AU42=Setting!$B$10,Setting!$B$10&lt;&gt;"")</xm:f>
            <x14:dxf>
              <fill>
                <patternFill>
                  <bgColor rgb="FFDDFFCC"/>
                </patternFill>
              </fill>
            </x14:dxf>
          </x14:cfRule>
          <x14:cfRule type="expression" priority="146" id="{D15CFF9A-3AF1-E243-A108-63EF82E0D859}">
            <xm:f>AND($AU42=Setting!$B$9,Setting!$B$9&lt;&gt;"")</xm:f>
            <x14:dxf>
              <fill>
                <patternFill>
                  <bgColor rgb="FFEEFFCC"/>
                </patternFill>
              </fill>
            </x14:dxf>
          </x14:cfRule>
          <x14:cfRule type="expression" priority="147" id="{41CD04B7-B868-CF4A-851A-6D5A1F591E15}">
            <xm:f>AND($AU42=Setting!$B$8,Setting!$B$8&lt;&gt;"")</xm:f>
            <x14:dxf>
              <fill>
                <patternFill>
                  <bgColor rgb="FFFFFFCC"/>
                </patternFill>
              </fill>
            </x14:dxf>
          </x14:cfRule>
          <x14:cfRule type="expression" priority="148" id="{6957DC09-93DE-B247-B3B8-3C4C70CB1E9C}">
            <xm:f>AND($AU42=Setting!$B$7,Setting!$B$7&lt;&gt;"")</xm:f>
            <x14:dxf>
              <fill>
                <patternFill>
                  <bgColor rgb="FFFFEECC"/>
                </patternFill>
              </fill>
            </x14:dxf>
          </x14:cfRule>
          <x14:cfRule type="expression" priority="149" id="{E2AB8D3B-FBF1-5547-8544-831C38A3AA60}">
            <xm:f>AND($AU42=Setting!$B$6,Setting!$B$6&lt;&gt;"")</xm:f>
            <x14:dxf>
              <fill>
                <patternFill>
                  <bgColor rgb="FFF1E5DB"/>
                </patternFill>
              </fill>
            </x14:dxf>
          </x14:cfRule>
          <x14:cfRule type="expression" priority="150" id="{DDD3E654-C7C6-AE44-AB3D-29918FC57844}">
            <xm:f>AND($AU42=Setting!$B$5,Setting!$B$5&lt;&gt;"")</xm:f>
            <x14:dxf>
              <fill>
                <patternFill>
                  <bgColor rgb="FFFFCCCC"/>
                </patternFill>
              </fill>
            </x14:dxf>
          </x14:cfRule>
          <xm:sqref>AT42:AU43</xm:sqref>
        </x14:conditionalFormatting>
        <x14:conditionalFormatting xmlns:xm="http://schemas.microsoft.com/office/excel/2006/main">
          <x14:cfRule type="expression" priority="121" id="{0D640A6A-107C-504F-A7DC-8785E94A697C}">
            <xm:f>AND($AW42=Setting!$B$19,Setting!$B$19&lt;&gt;"")</xm:f>
            <x14:dxf>
              <fill>
                <patternFill>
                  <bgColor rgb="FFFFCCDD"/>
                </patternFill>
              </fill>
            </x14:dxf>
          </x14:cfRule>
          <x14:cfRule type="expression" priority="122" id="{AC4FA3A7-6AF5-EE47-998D-058D4510C148}">
            <xm:f>AND($AW42=Setting!$B$18,Setting!$B$18&lt;&gt;"")</xm:f>
            <x14:dxf>
              <fill>
                <patternFill>
                  <bgColor rgb="FFF7D4EB"/>
                </patternFill>
              </fill>
            </x14:dxf>
          </x14:cfRule>
          <x14:cfRule type="expression" priority="123" id="{9974C11F-5A71-474D-98E9-68B804B70247}">
            <xm:f>AND($AW42=Setting!$B$17,Setting!$B$17&lt;&gt;"")</xm:f>
            <x14:dxf>
              <fill>
                <patternFill>
                  <bgColor rgb="FFFFCCFF"/>
                </patternFill>
              </fill>
            </x14:dxf>
          </x14:cfRule>
          <x14:cfRule type="expression" priority="124" id="{04B1A741-E35F-474A-AD3C-5971D05732B1}">
            <xm:f>AND($AW42=Setting!$B$16,Setting!$B$16&lt;&gt;"")</xm:f>
            <x14:dxf>
              <fill>
                <patternFill>
                  <bgColor rgb="FFEECCFF"/>
                </patternFill>
              </fill>
            </x14:dxf>
          </x14:cfRule>
          <x14:cfRule type="expression" priority="125" id="{3F38D584-81CB-474D-9637-94BB96A98F5C}">
            <xm:f>AND($AW42=Setting!$B$15,Setting!$B$15&lt;&gt;"")</xm:f>
            <x14:dxf>
              <fill>
                <patternFill>
                  <bgColor rgb="FFD6D6F5"/>
                </patternFill>
              </fill>
            </x14:dxf>
          </x14:cfRule>
          <x14:cfRule type="expression" priority="126" id="{953164EF-BCD7-2849-BB5D-178CF4CFEB22}">
            <xm:f>AND($AW42=Setting!$B$14,Setting!$B$14&lt;&gt;"")</xm:f>
            <x14:dxf>
              <fill>
                <patternFill>
                  <bgColor rgb="FFCCDDFF"/>
                </patternFill>
              </fill>
            </x14:dxf>
          </x14:cfRule>
          <x14:cfRule type="expression" priority="127" id="{79CA4EEB-2118-294C-999D-D0C13DF694FC}">
            <xm:f>AND($AW42=Setting!$B$13,Setting!$B$13&lt;&gt;"")</xm:f>
            <x14:dxf>
              <fill>
                <patternFill>
                  <bgColor rgb="FFCCEEFF"/>
                </patternFill>
              </fill>
            </x14:dxf>
          </x14:cfRule>
          <x14:cfRule type="expression" priority="128" id="{DD51DCB2-C152-B746-87CE-2984CEEB6B77}">
            <xm:f>AND($AW42=Setting!$B$12,Setting!$B$12&lt;&gt;"")</xm:f>
            <x14:dxf>
              <fill>
                <patternFill>
                  <bgColor rgb="FFCFFCFC"/>
                </patternFill>
              </fill>
            </x14:dxf>
          </x14:cfRule>
          <x14:cfRule type="expression" priority="129" id="{262F33B8-1C4B-244F-A09C-0ACD3ED9ABD5}">
            <xm:f>AND($AW42=Setting!$B$11,Setting!$B$11&lt;&gt;"")</xm:f>
            <x14:dxf>
              <fill>
                <patternFill>
                  <bgColor rgb="FFCCFFDD"/>
                </patternFill>
              </fill>
            </x14:dxf>
          </x14:cfRule>
          <x14:cfRule type="expression" priority="130" id="{6F9F4224-9960-AD41-9E6B-60053090F01F}">
            <xm:f>AND($AW42=Setting!$B$10,Setting!$B$10&lt;&gt;"")</xm:f>
            <x14:dxf>
              <fill>
                <patternFill>
                  <bgColor rgb="FFDDFFCC"/>
                </patternFill>
              </fill>
            </x14:dxf>
          </x14:cfRule>
          <x14:cfRule type="expression" priority="131" id="{65394451-1BA9-824A-B1D6-6B2E494567B7}">
            <xm:f>AND($AW42=Setting!$B$9,Setting!$B$9&lt;&gt;"")</xm:f>
            <x14:dxf>
              <fill>
                <patternFill>
                  <bgColor rgb="FFEEFFCC"/>
                </patternFill>
              </fill>
            </x14:dxf>
          </x14:cfRule>
          <x14:cfRule type="expression" priority="132" id="{8A2534F4-C867-1D4A-B69C-4D69ABE5B4F2}">
            <xm:f>AND($AW42=Setting!$B$8,Setting!$B$8&lt;&gt;"")</xm:f>
            <x14:dxf>
              <fill>
                <patternFill>
                  <bgColor rgb="FFFFFFCC"/>
                </patternFill>
              </fill>
            </x14:dxf>
          </x14:cfRule>
          <x14:cfRule type="expression" priority="133" id="{8C100B28-3EBF-FE46-926A-2133F4895FC3}">
            <xm:f>AND($AW42=Setting!$B$7,Setting!$B$7&lt;&gt;"")</xm:f>
            <x14:dxf>
              <fill>
                <patternFill>
                  <bgColor rgb="FFFFEECC"/>
                </patternFill>
              </fill>
            </x14:dxf>
          </x14:cfRule>
          <x14:cfRule type="expression" priority="134" id="{6FE86377-4F0F-EF4C-8F3B-97746AB82554}">
            <xm:f>AND($AW42=Setting!$B$6,Setting!$B$6&lt;&gt;"")</xm:f>
            <x14:dxf>
              <fill>
                <patternFill>
                  <bgColor rgb="FFF1E5DB"/>
                </patternFill>
              </fill>
            </x14:dxf>
          </x14:cfRule>
          <x14:cfRule type="expression" priority="135" id="{465E5F16-6DC4-AD44-886D-06F452B04404}">
            <xm:f>AND($AW42=Setting!$B$5,Setting!$B$5&lt;&gt;"")</xm:f>
            <x14:dxf>
              <fill>
                <patternFill>
                  <bgColor rgb="FFFFCCCC"/>
                </patternFill>
              </fill>
            </x14:dxf>
          </x14:cfRule>
          <xm:sqref>AV42:AW43</xm:sqref>
        </x14:conditionalFormatting>
        <x14:conditionalFormatting xmlns:xm="http://schemas.microsoft.com/office/excel/2006/main">
          <x14:cfRule type="expression" priority="106" id="{E94F2806-F5D4-2449-9B31-002310B0F319}">
            <xm:f>AND($AY42=Setting!$B$19,Setting!$B$19&lt;&gt;"")</xm:f>
            <x14:dxf>
              <fill>
                <patternFill>
                  <bgColor rgb="FFFFCCDD"/>
                </patternFill>
              </fill>
            </x14:dxf>
          </x14:cfRule>
          <x14:cfRule type="expression" priority="107" id="{4365404C-44AE-C846-98C7-4BB72B9238D0}">
            <xm:f>AND($AY42=Setting!$B$18,Setting!$B$18&lt;&gt;"")</xm:f>
            <x14:dxf>
              <fill>
                <patternFill>
                  <bgColor rgb="FFF7D4EB"/>
                </patternFill>
              </fill>
            </x14:dxf>
          </x14:cfRule>
          <x14:cfRule type="expression" priority="108" id="{DC1FE30F-2E56-0344-A563-CCF280F5CD9D}">
            <xm:f>AND($AY42=Setting!$B$17,Setting!$B$17&lt;&gt;"")</xm:f>
            <x14:dxf>
              <fill>
                <patternFill>
                  <bgColor rgb="FFFFCCFF"/>
                </patternFill>
              </fill>
            </x14:dxf>
          </x14:cfRule>
          <x14:cfRule type="expression" priority="109" id="{7F0D7192-E45E-6A49-B5D0-2935630D493B}">
            <xm:f>AND($AY42=Setting!$B$16,Setting!$B$16&lt;&gt;"")</xm:f>
            <x14:dxf>
              <fill>
                <patternFill>
                  <bgColor rgb="FFEECCFF"/>
                </patternFill>
              </fill>
            </x14:dxf>
          </x14:cfRule>
          <x14:cfRule type="expression" priority="110" id="{49816219-A17D-7B4F-9DD4-919A0327749D}">
            <xm:f>AND($AY42=Setting!$B$15,Setting!$B$15&lt;&gt;"")</xm:f>
            <x14:dxf>
              <fill>
                <patternFill>
                  <bgColor rgb="FFD6D6F5"/>
                </patternFill>
              </fill>
            </x14:dxf>
          </x14:cfRule>
          <x14:cfRule type="expression" priority="111" id="{A97F01FE-350A-1948-8B44-901580B564D2}">
            <xm:f>AND($AY42=Setting!$B$14,Setting!$B$14&lt;&gt;"")</xm:f>
            <x14:dxf>
              <fill>
                <patternFill>
                  <bgColor rgb="FFCCDDFF"/>
                </patternFill>
              </fill>
            </x14:dxf>
          </x14:cfRule>
          <x14:cfRule type="expression" priority="112" id="{C5D3C66A-52B3-5845-8D8B-924F6E09261D}">
            <xm:f>AND($AY42=Setting!$B$13,Setting!$B$13&lt;&gt;"")</xm:f>
            <x14:dxf>
              <fill>
                <patternFill>
                  <bgColor rgb="FFCCEEFF"/>
                </patternFill>
              </fill>
            </x14:dxf>
          </x14:cfRule>
          <x14:cfRule type="expression" priority="113" id="{22EFC6EB-4A4B-7649-9EEB-BE6F3B8DFCAA}">
            <xm:f>AND($AY42=Setting!$B$12,Setting!$B$12&lt;&gt;"")</xm:f>
            <x14:dxf>
              <fill>
                <patternFill>
                  <bgColor rgb="FFCFFCFC"/>
                </patternFill>
              </fill>
            </x14:dxf>
          </x14:cfRule>
          <x14:cfRule type="expression" priority="114" id="{1409EE49-EA32-4B49-A369-7175C2579D3E}">
            <xm:f>AND($AY42=Setting!$B$11,Setting!$B$11&lt;&gt;"")</xm:f>
            <x14:dxf>
              <fill>
                <patternFill>
                  <bgColor rgb="FFCCFFDD"/>
                </patternFill>
              </fill>
            </x14:dxf>
          </x14:cfRule>
          <x14:cfRule type="expression" priority="115" id="{1D1517A5-8C57-2141-BD63-B8A3A44E3C3E}">
            <xm:f>AND($AY42=Setting!$B$10,Setting!$B$10&lt;&gt;"")</xm:f>
            <x14:dxf>
              <fill>
                <patternFill>
                  <bgColor rgb="FFDDFFCC"/>
                </patternFill>
              </fill>
            </x14:dxf>
          </x14:cfRule>
          <x14:cfRule type="expression" priority="116" id="{04FC2D3E-C456-E549-94D1-67F64D3C20EF}">
            <xm:f>AND($AY42=Setting!$B$9,Setting!$B$9&lt;&gt;"")</xm:f>
            <x14:dxf>
              <fill>
                <patternFill>
                  <bgColor rgb="FFEEFFCC"/>
                </patternFill>
              </fill>
            </x14:dxf>
          </x14:cfRule>
          <x14:cfRule type="expression" priority="117" id="{313EFF0E-E2AF-534A-8820-585D28249789}">
            <xm:f>AND($AY42=Setting!$B$8,Setting!$B$8&lt;&gt;"")</xm:f>
            <x14:dxf>
              <fill>
                <patternFill>
                  <bgColor rgb="FFFFFFCC"/>
                </patternFill>
              </fill>
            </x14:dxf>
          </x14:cfRule>
          <x14:cfRule type="expression" priority="118" id="{245EDF59-A221-CB4C-81E7-A3FE83629B9E}">
            <xm:f>AND($AY42=Setting!$B$7,Setting!$B$7&lt;&gt;"")</xm:f>
            <x14:dxf>
              <fill>
                <patternFill>
                  <bgColor rgb="FFFFEECC"/>
                </patternFill>
              </fill>
            </x14:dxf>
          </x14:cfRule>
          <x14:cfRule type="expression" priority="119" id="{B0E0A2AC-F2AB-6148-84F0-1DE64BDB59FF}">
            <xm:f>AND($AY42=Setting!$B$6,Setting!$B$6&lt;&gt;"")</xm:f>
            <x14:dxf>
              <fill>
                <patternFill>
                  <bgColor rgb="FFF1E5DB"/>
                </patternFill>
              </fill>
            </x14:dxf>
          </x14:cfRule>
          <x14:cfRule type="expression" priority="120" id="{467F20C3-29F3-0443-B8B6-0958ACF67C5B}">
            <xm:f>AND($AY42=Setting!$B$5,Setting!$B$5&lt;&gt;"")</xm:f>
            <x14:dxf>
              <fill>
                <patternFill>
                  <bgColor rgb="FFFFCCCC"/>
                </patternFill>
              </fill>
            </x14:dxf>
          </x14:cfRule>
          <xm:sqref>AX42:AY43</xm:sqref>
        </x14:conditionalFormatting>
        <x14:conditionalFormatting xmlns:xm="http://schemas.microsoft.com/office/excel/2006/main">
          <x14:cfRule type="expression" priority="91" id="{A4542FB9-CED6-4247-A2AE-BAB2FFC0B2F5}">
            <xm:f>AND($BA42=Setting!$B$19,Setting!$B$19&lt;&gt;"")</xm:f>
            <x14:dxf>
              <fill>
                <patternFill>
                  <bgColor rgb="FFFFCCDD"/>
                </patternFill>
              </fill>
            </x14:dxf>
          </x14:cfRule>
          <x14:cfRule type="expression" priority="92" id="{31EDE4AD-FEF7-F54B-B05F-09A87BEB7CDC}">
            <xm:f>AND($BA42=Setting!$B$18,Setting!$B$18&lt;&gt;"")</xm:f>
            <x14:dxf>
              <fill>
                <patternFill>
                  <bgColor rgb="FFF7D4EB"/>
                </patternFill>
              </fill>
            </x14:dxf>
          </x14:cfRule>
          <x14:cfRule type="expression" priority="93" id="{DF139F31-EA24-0041-A592-2C66D5082A85}">
            <xm:f>AND($BA42=Setting!$B$17,Setting!$B$17&lt;&gt;"")</xm:f>
            <x14:dxf>
              <fill>
                <patternFill>
                  <bgColor rgb="FFFFCCFF"/>
                </patternFill>
              </fill>
            </x14:dxf>
          </x14:cfRule>
          <x14:cfRule type="expression" priority="94" id="{4EFAAA0E-A4E4-754C-A294-DC3278A9CFAA}">
            <xm:f>AND($BA42=Setting!$B$16,Setting!$B$16&lt;&gt;"")</xm:f>
            <x14:dxf>
              <fill>
                <patternFill>
                  <bgColor rgb="FFEECCFF"/>
                </patternFill>
              </fill>
            </x14:dxf>
          </x14:cfRule>
          <x14:cfRule type="expression" priority="95" id="{CE690A19-9A9C-0744-A6AD-3F5D9CA5FA1A}">
            <xm:f>AND($BA42=Setting!$B$15,Setting!$B$15&lt;&gt;"")</xm:f>
            <x14:dxf>
              <fill>
                <patternFill>
                  <bgColor rgb="FFD6D6F5"/>
                </patternFill>
              </fill>
            </x14:dxf>
          </x14:cfRule>
          <x14:cfRule type="expression" priority="96" id="{217E585A-BE93-6243-B739-3B13DA369819}">
            <xm:f>AND($BA42=Setting!$B$14,Setting!$B$14&lt;&gt;"")</xm:f>
            <x14:dxf>
              <fill>
                <patternFill>
                  <bgColor rgb="FFCCDDFF"/>
                </patternFill>
              </fill>
            </x14:dxf>
          </x14:cfRule>
          <x14:cfRule type="expression" priority="97" id="{A4DDB910-1287-424D-86C7-9E767CEDF61C}">
            <xm:f>AND($BA42=Setting!$B$13,Setting!$B$13&lt;&gt;"")</xm:f>
            <x14:dxf>
              <fill>
                <patternFill>
                  <bgColor rgb="FFCCEEFF"/>
                </patternFill>
              </fill>
            </x14:dxf>
          </x14:cfRule>
          <x14:cfRule type="expression" priority="98" id="{AE0A6411-3476-1945-BB85-71CB80EB5554}">
            <xm:f>AND($BA42=Setting!$B$12,Setting!$B$12&lt;&gt;"")</xm:f>
            <x14:dxf>
              <fill>
                <patternFill>
                  <bgColor rgb="FFCFFCFC"/>
                </patternFill>
              </fill>
            </x14:dxf>
          </x14:cfRule>
          <x14:cfRule type="expression" priority="99" id="{C26FDA24-9152-054D-BC2E-6E226859884E}">
            <xm:f>AND($BA42=Setting!$B$11,Setting!$B$11&lt;&gt;"")</xm:f>
            <x14:dxf>
              <fill>
                <patternFill>
                  <bgColor rgb="FFCCFFDD"/>
                </patternFill>
              </fill>
            </x14:dxf>
          </x14:cfRule>
          <x14:cfRule type="expression" priority="100" id="{C14B56E5-FEBB-B140-AE38-51C53A66F144}">
            <xm:f>AND($BA42=Setting!$B$10,Setting!$B$10&lt;&gt;"")</xm:f>
            <x14:dxf>
              <fill>
                <patternFill>
                  <bgColor rgb="FFDDFFCC"/>
                </patternFill>
              </fill>
            </x14:dxf>
          </x14:cfRule>
          <x14:cfRule type="expression" priority="101" id="{0888D7E1-D81D-1F4D-AF39-59D228919B50}">
            <xm:f>AND($BA42=Setting!$B$9,Setting!$B$9&lt;&gt;"")</xm:f>
            <x14:dxf>
              <fill>
                <patternFill>
                  <bgColor rgb="FFEEFFCC"/>
                </patternFill>
              </fill>
            </x14:dxf>
          </x14:cfRule>
          <x14:cfRule type="expression" priority="102" id="{65EDEFDE-8C2C-E548-8530-0833CF626F79}">
            <xm:f>AND($BA42=Setting!$B$8,Setting!$B$8&lt;&gt;"")</xm:f>
            <x14:dxf>
              <fill>
                <patternFill>
                  <bgColor rgb="FFFFFFCC"/>
                </patternFill>
              </fill>
            </x14:dxf>
          </x14:cfRule>
          <x14:cfRule type="expression" priority="103" id="{3A04A1A3-5385-5542-9CCF-88041C9EC2B1}">
            <xm:f>AND($BA42=Setting!$B$7,Setting!$B$7&lt;&gt;"")</xm:f>
            <x14:dxf>
              <fill>
                <patternFill>
                  <bgColor rgb="FFFFEECC"/>
                </patternFill>
              </fill>
            </x14:dxf>
          </x14:cfRule>
          <x14:cfRule type="expression" priority="104" id="{E4BEA3DC-228D-CF41-B524-DD1BA243BB6A}">
            <xm:f>AND($BA42=Setting!$B$6,Setting!$B$6&lt;&gt;"")</xm:f>
            <x14:dxf>
              <fill>
                <patternFill>
                  <bgColor rgb="FFF1E5DB"/>
                </patternFill>
              </fill>
            </x14:dxf>
          </x14:cfRule>
          <x14:cfRule type="expression" priority="105" id="{2B9700DA-861D-204F-B547-16D55D711649}">
            <xm:f>AND($BA42=Setting!$B$5,Setting!$B$5&lt;&gt;"")</xm:f>
            <x14:dxf>
              <fill>
                <patternFill>
                  <bgColor rgb="FFFFCCCC"/>
                </patternFill>
              </fill>
            </x14:dxf>
          </x14:cfRule>
          <xm:sqref>AZ42:BA43</xm:sqref>
        </x14:conditionalFormatting>
        <x14:conditionalFormatting xmlns:xm="http://schemas.microsoft.com/office/excel/2006/main">
          <x14:cfRule type="expression" priority="76" id="{E0A15BBD-3E2A-4A45-A65D-351F99C158DD}">
            <xm:f>AND($BC42=Setting!$B$19,Setting!$B$19&lt;&gt;"")</xm:f>
            <x14:dxf>
              <fill>
                <patternFill>
                  <bgColor rgb="FFFFCCDD"/>
                </patternFill>
              </fill>
            </x14:dxf>
          </x14:cfRule>
          <x14:cfRule type="expression" priority="77" id="{CCF4944C-8EE8-7244-A69A-1F234BEEE67E}">
            <xm:f>AND($BC42=Setting!$B$18,Setting!$B$18&lt;&gt;"")</xm:f>
            <x14:dxf>
              <fill>
                <patternFill>
                  <bgColor rgb="FFF7D4EB"/>
                </patternFill>
              </fill>
            </x14:dxf>
          </x14:cfRule>
          <x14:cfRule type="expression" priority="78" id="{84E8B80D-FE76-5543-8E2A-27DD504B4488}">
            <xm:f>AND($BC42=Setting!$B$17,Setting!$B$17&lt;&gt;"")</xm:f>
            <x14:dxf>
              <fill>
                <patternFill>
                  <bgColor rgb="FFFFCCFF"/>
                </patternFill>
              </fill>
            </x14:dxf>
          </x14:cfRule>
          <x14:cfRule type="expression" priority="79" id="{0AC215F1-D653-DF4C-AEE6-193A5A3FDCB0}">
            <xm:f>AND($BC42=Setting!$B$16,Setting!$B$16&lt;&gt;"")</xm:f>
            <x14:dxf>
              <fill>
                <patternFill>
                  <bgColor rgb="FFEECCFF"/>
                </patternFill>
              </fill>
            </x14:dxf>
          </x14:cfRule>
          <x14:cfRule type="expression" priority="80" id="{6ED26387-C7D1-AE44-8951-9ED021B79A0A}">
            <xm:f>AND($BC42=Setting!$B$15,Setting!$B$15&lt;&gt;"")</xm:f>
            <x14:dxf>
              <fill>
                <patternFill>
                  <bgColor rgb="FFD6D6F5"/>
                </patternFill>
              </fill>
            </x14:dxf>
          </x14:cfRule>
          <x14:cfRule type="expression" priority="81" id="{5341599C-FD18-DB44-8FE7-DE061B405720}">
            <xm:f>AND($BC42=Setting!$B$14,Setting!$B$14&lt;&gt;"")</xm:f>
            <x14:dxf>
              <fill>
                <patternFill>
                  <bgColor rgb="FFCCDDFF"/>
                </patternFill>
              </fill>
            </x14:dxf>
          </x14:cfRule>
          <x14:cfRule type="expression" priority="82" id="{58811B3F-019F-5C4B-BDFB-2A02216BAD40}">
            <xm:f>AND($BC42=Setting!$B$13,Setting!$B$13&lt;&gt;"")</xm:f>
            <x14:dxf>
              <fill>
                <patternFill>
                  <bgColor rgb="FFCCEEFF"/>
                </patternFill>
              </fill>
            </x14:dxf>
          </x14:cfRule>
          <x14:cfRule type="expression" priority="83" id="{27ECF7AA-1A60-C24E-841C-F5D1B2B37045}">
            <xm:f>AND($BC42=Setting!$B$12,Setting!$B$12&lt;&gt;"")</xm:f>
            <x14:dxf>
              <fill>
                <patternFill>
                  <bgColor rgb="FFCFFCFC"/>
                </patternFill>
              </fill>
            </x14:dxf>
          </x14:cfRule>
          <x14:cfRule type="expression" priority="84" id="{07E15802-B606-F645-B601-E2642E37B487}">
            <xm:f>AND($BC42=Setting!$B$11,Setting!$B$11&lt;&gt;"")</xm:f>
            <x14:dxf>
              <fill>
                <patternFill>
                  <bgColor rgb="FFCCFFDD"/>
                </patternFill>
              </fill>
            </x14:dxf>
          </x14:cfRule>
          <x14:cfRule type="expression" priority="85" id="{AA2851CC-BD2E-F440-8B74-1EE7831B3F4F}">
            <xm:f>AND($BC42=Setting!$B$10,Setting!$B$10&lt;&gt;"")</xm:f>
            <x14:dxf>
              <fill>
                <patternFill>
                  <bgColor rgb="FFDDFFCC"/>
                </patternFill>
              </fill>
            </x14:dxf>
          </x14:cfRule>
          <x14:cfRule type="expression" priority="86" id="{5E4D0FB2-BFFC-3C40-8F82-E5EFC4C485D3}">
            <xm:f>AND($BC42=Setting!$B$9,Setting!$B$9&lt;&gt;"")</xm:f>
            <x14:dxf>
              <fill>
                <patternFill>
                  <bgColor rgb="FFEEFFCC"/>
                </patternFill>
              </fill>
            </x14:dxf>
          </x14:cfRule>
          <x14:cfRule type="expression" priority="87" id="{80281C56-19CE-214F-9930-AF3446AB7213}">
            <xm:f>AND($BC42=Setting!$B$8,Setting!$B$8&lt;&gt;"")</xm:f>
            <x14:dxf>
              <fill>
                <patternFill>
                  <bgColor rgb="FFFFFFCC"/>
                </patternFill>
              </fill>
            </x14:dxf>
          </x14:cfRule>
          <x14:cfRule type="expression" priority="88" id="{316FA188-CF18-224F-BECC-01D450DD0303}">
            <xm:f>AND($BC42=Setting!$B$7,Setting!$B$7&lt;&gt;"")</xm:f>
            <x14:dxf>
              <fill>
                <patternFill>
                  <bgColor rgb="FFFFEECC"/>
                </patternFill>
              </fill>
            </x14:dxf>
          </x14:cfRule>
          <x14:cfRule type="expression" priority="89" id="{7350BE44-DDA4-8C4C-B8E8-50FF24C967DB}">
            <xm:f>AND($BC42=Setting!$B$6,Setting!$B$6&lt;&gt;"")</xm:f>
            <x14:dxf>
              <fill>
                <patternFill>
                  <bgColor rgb="FFF1E5DB"/>
                </patternFill>
              </fill>
            </x14:dxf>
          </x14:cfRule>
          <x14:cfRule type="expression" priority="90" id="{1F19B6AF-4C2F-2940-A93F-D85801C4369F}">
            <xm:f>AND($BC42=Setting!$B$5,Setting!$B$5&lt;&gt;"")</xm:f>
            <x14:dxf>
              <fill>
                <patternFill>
                  <bgColor rgb="FFFFCCCC"/>
                </patternFill>
              </fill>
            </x14:dxf>
          </x14:cfRule>
          <xm:sqref>BB42:BC43</xm:sqref>
        </x14:conditionalFormatting>
        <x14:conditionalFormatting xmlns:xm="http://schemas.microsoft.com/office/excel/2006/main">
          <x14:cfRule type="expression" priority="61" id="{E616333B-D174-F04B-A512-27E01EE99432}">
            <xm:f>AND($BE42=Setting!$B$19,Setting!$B$19&lt;&gt;"")</xm:f>
            <x14:dxf>
              <fill>
                <patternFill>
                  <bgColor rgb="FFFFCCDD"/>
                </patternFill>
              </fill>
            </x14:dxf>
          </x14:cfRule>
          <x14:cfRule type="expression" priority="62" id="{935685BA-8F31-4345-88F0-F8D797D7B11C}">
            <xm:f>AND($BE42=Setting!$B$18,Setting!$B$18&lt;&gt;"")</xm:f>
            <x14:dxf>
              <fill>
                <patternFill>
                  <bgColor rgb="FFF7D4EB"/>
                </patternFill>
              </fill>
            </x14:dxf>
          </x14:cfRule>
          <x14:cfRule type="expression" priority="63" id="{508CE847-1C60-C04D-AC95-E227BE108005}">
            <xm:f>AND($BE42=Setting!$B$17,Setting!$B$17&lt;&gt;"")</xm:f>
            <x14:dxf>
              <fill>
                <patternFill>
                  <bgColor rgb="FFFFCCFF"/>
                </patternFill>
              </fill>
            </x14:dxf>
          </x14:cfRule>
          <x14:cfRule type="expression" priority="64" id="{8BB4EA65-6E52-6545-956E-52B223AE11A0}">
            <xm:f>AND($BE42=Setting!$B$16,Setting!$B$16&lt;&gt;"")</xm:f>
            <x14:dxf>
              <fill>
                <patternFill>
                  <bgColor rgb="FFEECCFF"/>
                </patternFill>
              </fill>
            </x14:dxf>
          </x14:cfRule>
          <x14:cfRule type="expression" priority="65" id="{2D465B2F-08EA-EB48-BAED-44550F9C064D}">
            <xm:f>AND($BE42=Setting!$B$15,Setting!$B$15&lt;&gt;"")</xm:f>
            <x14:dxf>
              <fill>
                <patternFill>
                  <bgColor rgb="FFD6D6F5"/>
                </patternFill>
              </fill>
            </x14:dxf>
          </x14:cfRule>
          <x14:cfRule type="expression" priority="66" id="{9C818706-0832-9D47-AB4E-70928C4A1A52}">
            <xm:f>AND($BE42=Setting!$B$14,Setting!$B$14&lt;&gt;"")</xm:f>
            <x14:dxf>
              <fill>
                <patternFill>
                  <bgColor rgb="FFCCDDFF"/>
                </patternFill>
              </fill>
            </x14:dxf>
          </x14:cfRule>
          <x14:cfRule type="expression" priority="67" id="{3609CD20-AEA7-4249-8B34-08122A4FB122}">
            <xm:f>AND($BE42=Setting!$B$13,Setting!$B$13&lt;&gt;"")</xm:f>
            <x14:dxf>
              <fill>
                <patternFill>
                  <bgColor rgb="FFCCEEFF"/>
                </patternFill>
              </fill>
            </x14:dxf>
          </x14:cfRule>
          <x14:cfRule type="expression" priority="68" id="{EB7BD704-1DB8-E244-A864-42EF02A0F819}">
            <xm:f>AND($BE42=Setting!$B$12,Setting!$B$12&lt;&gt;"")</xm:f>
            <x14:dxf>
              <fill>
                <patternFill>
                  <bgColor rgb="FFCFFCFC"/>
                </patternFill>
              </fill>
            </x14:dxf>
          </x14:cfRule>
          <x14:cfRule type="expression" priority="69" id="{406C07AE-92E4-8245-B95C-9C7867EFCE60}">
            <xm:f>AND($BE42=Setting!$B$11,Setting!$B$11&lt;&gt;"")</xm:f>
            <x14:dxf>
              <fill>
                <patternFill>
                  <bgColor rgb="FFCCFFDD"/>
                </patternFill>
              </fill>
            </x14:dxf>
          </x14:cfRule>
          <x14:cfRule type="expression" priority="70" id="{F74643EF-CAF9-234E-B2B0-91D23A433F3D}">
            <xm:f>AND($BE42=Setting!$B$10,Setting!$B$10&lt;&gt;"")</xm:f>
            <x14:dxf>
              <fill>
                <patternFill>
                  <bgColor rgb="FFDDFFCC"/>
                </patternFill>
              </fill>
            </x14:dxf>
          </x14:cfRule>
          <x14:cfRule type="expression" priority="71" id="{C4D5EF36-469D-0146-9F1A-3E7837DEC0CB}">
            <xm:f>AND($BE42=Setting!$B$9,Setting!$B$9&lt;&gt;"")</xm:f>
            <x14:dxf>
              <fill>
                <patternFill>
                  <bgColor rgb="FFEEFFCC"/>
                </patternFill>
              </fill>
            </x14:dxf>
          </x14:cfRule>
          <x14:cfRule type="expression" priority="72" id="{BD6FD73E-769C-544F-9C54-6A7D18173702}">
            <xm:f>AND($BE42=Setting!$B$8,Setting!$B$8&lt;&gt;"")</xm:f>
            <x14:dxf>
              <fill>
                <patternFill>
                  <bgColor rgb="FFFFFFCC"/>
                </patternFill>
              </fill>
            </x14:dxf>
          </x14:cfRule>
          <x14:cfRule type="expression" priority="73" id="{75B30876-95BF-EB4D-A554-3E074D096317}">
            <xm:f>AND($BE42=Setting!$B$7,Setting!$B$7&lt;&gt;"")</xm:f>
            <x14:dxf>
              <fill>
                <patternFill>
                  <bgColor rgb="FFFFEECC"/>
                </patternFill>
              </fill>
            </x14:dxf>
          </x14:cfRule>
          <x14:cfRule type="expression" priority="74" id="{A87DB0CD-AFE5-5D45-8ECB-ECF570EFB6B3}">
            <xm:f>AND($BE42=Setting!$B$6,Setting!$B$6&lt;&gt;"")</xm:f>
            <x14:dxf>
              <fill>
                <patternFill>
                  <bgColor rgb="FFF1E5DB"/>
                </patternFill>
              </fill>
            </x14:dxf>
          </x14:cfRule>
          <x14:cfRule type="expression" priority="75" id="{496F5E24-9120-9044-92E5-F9770D7DED4E}">
            <xm:f>AND($BE42=Setting!$B$5,Setting!$B$5&lt;&gt;"")</xm:f>
            <x14:dxf>
              <fill>
                <patternFill>
                  <bgColor rgb="FFFFCCCC"/>
                </patternFill>
              </fill>
            </x14:dxf>
          </x14:cfRule>
          <xm:sqref>BD42:BE43</xm:sqref>
        </x14:conditionalFormatting>
        <x14:conditionalFormatting xmlns:xm="http://schemas.microsoft.com/office/excel/2006/main">
          <x14:cfRule type="expression" priority="46" id="{E2B8306D-8653-2645-ACA7-5601608DE180}">
            <xm:f>AND($BG42=Setting!$B$19,Setting!$B$19&lt;&gt;"")</xm:f>
            <x14:dxf>
              <fill>
                <patternFill>
                  <bgColor rgb="FFFFCCDD"/>
                </patternFill>
              </fill>
            </x14:dxf>
          </x14:cfRule>
          <x14:cfRule type="expression" priority="47" id="{E903B53E-374A-7947-A24A-9F3FF275BB36}">
            <xm:f>AND($BG42=Setting!$B$18,Setting!$B$18&lt;&gt;"")</xm:f>
            <x14:dxf>
              <fill>
                <patternFill>
                  <bgColor rgb="FFF7D4EB"/>
                </patternFill>
              </fill>
            </x14:dxf>
          </x14:cfRule>
          <x14:cfRule type="expression" priority="48" id="{BAFFBC5F-402D-1C48-9EA3-2A59CE31C034}">
            <xm:f>AND($BG42=Setting!$B$17,Setting!$B$17&lt;&gt;"")</xm:f>
            <x14:dxf>
              <fill>
                <patternFill>
                  <bgColor rgb="FFFFCCFF"/>
                </patternFill>
              </fill>
            </x14:dxf>
          </x14:cfRule>
          <x14:cfRule type="expression" priority="49" id="{784B4693-5A51-DF43-8843-33AC941CA474}">
            <xm:f>AND($BG42=Setting!$B$16,Setting!$B$16&lt;&gt;"")</xm:f>
            <x14:dxf>
              <fill>
                <patternFill>
                  <bgColor rgb="FFEECCFF"/>
                </patternFill>
              </fill>
            </x14:dxf>
          </x14:cfRule>
          <x14:cfRule type="expression" priority="50" id="{982263AF-CB3B-F740-A1A5-A504628E0CDC}">
            <xm:f>AND($BG42=Setting!$B$15,Setting!$B$15&lt;&gt;"")</xm:f>
            <x14:dxf>
              <fill>
                <patternFill>
                  <bgColor rgb="FFD6D6F5"/>
                </patternFill>
              </fill>
            </x14:dxf>
          </x14:cfRule>
          <x14:cfRule type="expression" priority="51" id="{E3F33285-EF05-C044-8BC3-6AE1968F856E}">
            <xm:f>AND($BG42=Setting!$B$14,Setting!$B$14&lt;&gt;"")</xm:f>
            <x14:dxf>
              <fill>
                <patternFill>
                  <bgColor rgb="FFCCDDFF"/>
                </patternFill>
              </fill>
            </x14:dxf>
          </x14:cfRule>
          <x14:cfRule type="expression" priority="52" id="{134490EB-1F09-A24E-A7C8-B95E4DAD7FE8}">
            <xm:f>AND($BG42=Setting!$B$13,Setting!$B$13&lt;&gt;"")</xm:f>
            <x14:dxf>
              <fill>
                <patternFill>
                  <bgColor rgb="FFCCEEFF"/>
                </patternFill>
              </fill>
            </x14:dxf>
          </x14:cfRule>
          <x14:cfRule type="expression" priority="53" id="{0E0FB376-65E0-FF49-9185-61BA919F68D9}">
            <xm:f>AND($BG42=Setting!$B$12,Setting!$B$12&lt;&gt;"")</xm:f>
            <x14:dxf>
              <fill>
                <patternFill>
                  <bgColor rgb="FFCFFCFC"/>
                </patternFill>
              </fill>
            </x14:dxf>
          </x14:cfRule>
          <x14:cfRule type="expression" priority="54" id="{76EA43AA-BCD4-BE4B-B7A9-4F3828785CEE}">
            <xm:f>AND($BG42=Setting!$B$11,Setting!$B$11&lt;&gt;"")</xm:f>
            <x14:dxf>
              <fill>
                <patternFill>
                  <bgColor rgb="FFCCFFDD"/>
                </patternFill>
              </fill>
            </x14:dxf>
          </x14:cfRule>
          <x14:cfRule type="expression" priority="55" id="{B0296EE9-6C82-C64C-B837-D6F9EDC2F937}">
            <xm:f>AND($BG42=Setting!$B$10,Setting!$B$10&lt;&gt;"")</xm:f>
            <x14:dxf>
              <fill>
                <patternFill>
                  <bgColor rgb="FFDDFFCC"/>
                </patternFill>
              </fill>
            </x14:dxf>
          </x14:cfRule>
          <x14:cfRule type="expression" priority="56" id="{44C3F2F7-45E2-4449-98D7-B201F5D048C4}">
            <xm:f>AND($BG42=Setting!$B$9,Setting!$B$9&lt;&gt;"")</xm:f>
            <x14:dxf>
              <fill>
                <patternFill>
                  <bgColor rgb="FFEEFFCC"/>
                </patternFill>
              </fill>
            </x14:dxf>
          </x14:cfRule>
          <x14:cfRule type="expression" priority="57" id="{7E37AB0A-BA5E-0F48-9260-24746BF55E53}">
            <xm:f>AND($BG42=Setting!$B$8,Setting!$B$8&lt;&gt;"")</xm:f>
            <x14:dxf>
              <fill>
                <patternFill>
                  <bgColor rgb="FFFFFFCC"/>
                </patternFill>
              </fill>
            </x14:dxf>
          </x14:cfRule>
          <x14:cfRule type="expression" priority="58" id="{1A546BAA-5E01-B748-B87C-81EA28F467A2}">
            <xm:f>AND($BG42=Setting!$B$7,Setting!$B$7&lt;&gt;"")</xm:f>
            <x14:dxf>
              <fill>
                <patternFill>
                  <bgColor rgb="FFFFEECC"/>
                </patternFill>
              </fill>
            </x14:dxf>
          </x14:cfRule>
          <x14:cfRule type="expression" priority="59" id="{3508ADE3-F261-CD40-9628-06DB56277C3B}">
            <xm:f>AND($BG42=Setting!$B$6,Setting!$B$6&lt;&gt;"")</xm:f>
            <x14:dxf>
              <fill>
                <patternFill>
                  <bgColor rgb="FFF1E5DB"/>
                </patternFill>
              </fill>
            </x14:dxf>
          </x14:cfRule>
          <x14:cfRule type="expression" priority="60" id="{0714F5E9-AFC7-9E45-BD2C-A099BB9E3947}">
            <xm:f>AND($BG42=Setting!$B$5,Setting!$B$5&lt;&gt;"")</xm:f>
            <x14:dxf>
              <fill>
                <patternFill>
                  <bgColor rgb="FFFFCCCC"/>
                </patternFill>
              </fill>
            </x14:dxf>
          </x14:cfRule>
          <xm:sqref>BF42:BG43</xm:sqref>
        </x14:conditionalFormatting>
        <x14:conditionalFormatting xmlns:xm="http://schemas.microsoft.com/office/excel/2006/main">
          <x14:cfRule type="expression" priority="31" id="{1D0A653F-34E4-C94E-9AF4-057D5AF5AD86}">
            <xm:f>AND($BI42=Setting!$B$19,Setting!$B$19&lt;&gt;"")</xm:f>
            <x14:dxf>
              <fill>
                <patternFill>
                  <bgColor rgb="FFFFCCDD"/>
                </patternFill>
              </fill>
            </x14:dxf>
          </x14:cfRule>
          <x14:cfRule type="expression" priority="32" id="{6793758D-59FA-9541-B1BF-7DFC7D382669}">
            <xm:f>AND($BI42=Setting!$B$18,Setting!$B$18&lt;&gt;"")</xm:f>
            <x14:dxf>
              <fill>
                <patternFill>
                  <bgColor rgb="FFF7D4EB"/>
                </patternFill>
              </fill>
            </x14:dxf>
          </x14:cfRule>
          <x14:cfRule type="expression" priority="33" id="{98E64FE4-68E9-1A4B-9ADC-903BC5C778A6}">
            <xm:f>AND($BI42=Setting!$B$17,Setting!$B$17&lt;&gt;"")</xm:f>
            <x14:dxf>
              <fill>
                <patternFill>
                  <bgColor rgb="FFFFCCFF"/>
                </patternFill>
              </fill>
            </x14:dxf>
          </x14:cfRule>
          <x14:cfRule type="expression" priority="34" id="{043E1B63-1901-E547-827C-F9BEA97CEFD3}">
            <xm:f>AND($BI42=Setting!$B$16,Setting!$B$16&lt;&gt;"")</xm:f>
            <x14:dxf>
              <fill>
                <patternFill>
                  <bgColor rgb="FFEECCFF"/>
                </patternFill>
              </fill>
            </x14:dxf>
          </x14:cfRule>
          <x14:cfRule type="expression" priority="35" id="{6501E786-E64B-EB48-A01D-43DDCA541BF8}">
            <xm:f>AND($BI42=Setting!$B$15,Setting!$B$15&lt;&gt;"")</xm:f>
            <x14:dxf>
              <fill>
                <patternFill>
                  <bgColor rgb="FFD6D6F5"/>
                </patternFill>
              </fill>
            </x14:dxf>
          </x14:cfRule>
          <x14:cfRule type="expression" priority="36" id="{17BB29DA-A3FC-9249-A95E-9A1F7AA74C83}">
            <xm:f>AND($BI42=Setting!$B$14,Setting!$B$14&lt;&gt;"")</xm:f>
            <x14:dxf>
              <fill>
                <patternFill>
                  <bgColor rgb="FFCCDDFF"/>
                </patternFill>
              </fill>
            </x14:dxf>
          </x14:cfRule>
          <x14:cfRule type="expression" priority="37" id="{0990247B-F6F2-0B40-817F-7C0CA45004D6}">
            <xm:f>AND($BI42=Setting!$B$13,Setting!$B$13&lt;&gt;"")</xm:f>
            <x14:dxf>
              <fill>
                <patternFill>
                  <bgColor rgb="FFCCEEFF"/>
                </patternFill>
              </fill>
            </x14:dxf>
          </x14:cfRule>
          <x14:cfRule type="expression" priority="38" id="{587F71E2-229A-0649-80E4-7CE6C936BA30}">
            <xm:f>AND($BI42=Setting!$B$12,Setting!$B$12&lt;&gt;"")</xm:f>
            <x14:dxf>
              <fill>
                <patternFill>
                  <bgColor rgb="FFCFFCFC"/>
                </patternFill>
              </fill>
            </x14:dxf>
          </x14:cfRule>
          <x14:cfRule type="expression" priority="39" id="{90CE1039-E745-6740-9822-83E9B80C69BC}">
            <xm:f>AND($BI42=Setting!$B$11,Setting!$B$11&lt;&gt;"")</xm:f>
            <x14:dxf>
              <fill>
                <patternFill>
                  <bgColor rgb="FFCCFFDD"/>
                </patternFill>
              </fill>
            </x14:dxf>
          </x14:cfRule>
          <x14:cfRule type="expression" priority="40" id="{3B9B4D06-207E-1A42-872A-3397BCA92FFA}">
            <xm:f>AND($BI42=Setting!$B$10,Setting!$B$10&lt;&gt;"")</xm:f>
            <x14:dxf>
              <fill>
                <patternFill>
                  <bgColor rgb="FFDDFFCC"/>
                </patternFill>
              </fill>
            </x14:dxf>
          </x14:cfRule>
          <x14:cfRule type="expression" priority="41" id="{BC3B895E-3DB2-C141-A646-F0F156E70F69}">
            <xm:f>AND($BI42=Setting!$B$9,Setting!$B$9&lt;&gt;"")</xm:f>
            <x14:dxf>
              <fill>
                <patternFill>
                  <bgColor rgb="FFEEFFCC"/>
                </patternFill>
              </fill>
            </x14:dxf>
          </x14:cfRule>
          <x14:cfRule type="expression" priority="42" id="{9C8FB4F0-5B07-7349-B9EE-9980EA8CD5EE}">
            <xm:f>AND($BI42=Setting!$B$8,Setting!$B$8&lt;&gt;"")</xm:f>
            <x14:dxf>
              <fill>
                <patternFill>
                  <bgColor rgb="FFFFFFCC"/>
                </patternFill>
              </fill>
            </x14:dxf>
          </x14:cfRule>
          <x14:cfRule type="expression" priority="43" id="{AF15DCF2-ACF9-AF4E-BD26-0E8346A4F5EF}">
            <xm:f>AND($BI42=Setting!$B$7,Setting!$B$7&lt;&gt;"")</xm:f>
            <x14:dxf>
              <fill>
                <patternFill>
                  <bgColor rgb="FFFFEECC"/>
                </patternFill>
              </fill>
            </x14:dxf>
          </x14:cfRule>
          <x14:cfRule type="expression" priority="44" id="{75BB1657-B636-C04F-B92B-130C39FCDEF2}">
            <xm:f>AND($BI42=Setting!$B$6,Setting!$B$6&lt;&gt;"")</xm:f>
            <x14:dxf>
              <fill>
                <patternFill>
                  <bgColor rgb="FFF1E5DB"/>
                </patternFill>
              </fill>
            </x14:dxf>
          </x14:cfRule>
          <x14:cfRule type="expression" priority="45" id="{A22502E5-E818-1446-82C2-96A53BF24AD3}">
            <xm:f>AND($BI42=Setting!$B$5,Setting!$B$5&lt;&gt;"")</xm:f>
            <x14:dxf>
              <fill>
                <patternFill>
                  <bgColor rgb="FFFFCCCC"/>
                </patternFill>
              </fill>
            </x14:dxf>
          </x14:cfRule>
          <xm:sqref>BH42:BI43</xm:sqref>
        </x14:conditionalFormatting>
        <x14:conditionalFormatting xmlns:xm="http://schemas.microsoft.com/office/excel/2006/main">
          <x14:cfRule type="expression" priority="16" id="{077DD5C0-9A39-2744-AAC0-ED20A8FD93B1}">
            <xm:f>AND($BK42=Setting!$B$19,Setting!$B$19&lt;&gt;"")</xm:f>
            <x14:dxf>
              <fill>
                <patternFill>
                  <bgColor rgb="FFFFCCDD"/>
                </patternFill>
              </fill>
            </x14:dxf>
          </x14:cfRule>
          <x14:cfRule type="expression" priority="17" id="{CE2A5E10-7381-8142-B749-3DCE10A0F2E0}">
            <xm:f>AND($BK42=Setting!$B$18,Setting!$B$18&lt;&gt;"")</xm:f>
            <x14:dxf>
              <fill>
                <patternFill>
                  <bgColor rgb="FFF7D4EB"/>
                </patternFill>
              </fill>
            </x14:dxf>
          </x14:cfRule>
          <x14:cfRule type="expression" priority="18" id="{BD574013-F079-B144-BC7B-1F2C2DADD10D}">
            <xm:f>AND($BK42=Setting!$B$17,Setting!$B$17&lt;&gt;"")</xm:f>
            <x14:dxf>
              <fill>
                <patternFill>
                  <bgColor rgb="FFFFCCFF"/>
                </patternFill>
              </fill>
            </x14:dxf>
          </x14:cfRule>
          <x14:cfRule type="expression" priority="19" id="{6C9FFF66-AC4A-8047-B253-8E401593AB8D}">
            <xm:f>AND($BK42=Setting!$B$16,Setting!$B$16&lt;&gt;"")</xm:f>
            <x14:dxf>
              <fill>
                <patternFill>
                  <bgColor rgb="FFEECCFF"/>
                </patternFill>
              </fill>
            </x14:dxf>
          </x14:cfRule>
          <x14:cfRule type="expression" priority="20" id="{D325CCA9-C73E-CD4A-B0B4-EE9EBC9B03B5}">
            <xm:f>AND($BK42=Setting!$B$15,Setting!$B$15&lt;&gt;"")</xm:f>
            <x14:dxf>
              <fill>
                <patternFill>
                  <bgColor rgb="FFD6D6F5"/>
                </patternFill>
              </fill>
            </x14:dxf>
          </x14:cfRule>
          <x14:cfRule type="expression" priority="21" id="{15CE371F-AEB7-064C-B9D5-14B44B736D90}">
            <xm:f>AND($BK42=Setting!$B$14,Setting!$B$14&lt;&gt;"")</xm:f>
            <x14:dxf>
              <fill>
                <patternFill>
                  <bgColor rgb="FFCCDDFF"/>
                </patternFill>
              </fill>
            </x14:dxf>
          </x14:cfRule>
          <x14:cfRule type="expression" priority="22" id="{541105BA-5BA7-EE44-9A4A-1D32EBE6702A}">
            <xm:f>AND($BK42=Setting!$B$13,Setting!$B$13&lt;&gt;"")</xm:f>
            <x14:dxf>
              <fill>
                <patternFill>
                  <bgColor rgb="FFCCEEFF"/>
                </patternFill>
              </fill>
            </x14:dxf>
          </x14:cfRule>
          <x14:cfRule type="expression" priority="23" id="{22756BDC-7385-0D41-BDA7-C537381E0183}">
            <xm:f>AND($BK42=Setting!$B$12,Setting!$B$12&lt;&gt;"")</xm:f>
            <x14:dxf>
              <fill>
                <patternFill>
                  <bgColor rgb="FFCFFCFC"/>
                </patternFill>
              </fill>
            </x14:dxf>
          </x14:cfRule>
          <x14:cfRule type="expression" priority="24" id="{7281DA3C-0BFE-EA45-8CAE-551C1F95964C}">
            <xm:f>AND($BK42=Setting!$B$11,Setting!$B$11&lt;&gt;"")</xm:f>
            <x14:dxf>
              <fill>
                <patternFill>
                  <bgColor rgb="FFCCFFDD"/>
                </patternFill>
              </fill>
            </x14:dxf>
          </x14:cfRule>
          <x14:cfRule type="expression" priority="25" id="{939E9B03-FA06-1447-A8D2-B3DD5F0838D3}">
            <xm:f>AND($BK42=Setting!$B$10,Setting!$B$10&lt;&gt;"")</xm:f>
            <x14:dxf>
              <fill>
                <patternFill>
                  <bgColor rgb="FFDDFFCC"/>
                </patternFill>
              </fill>
            </x14:dxf>
          </x14:cfRule>
          <x14:cfRule type="expression" priority="26" id="{F7A97443-5C47-244D-9484-37B60830C7E3}">
            <xm:f>AND($BK42=Setting!$B$9,Setting!$B$9&lt;&gt;"")</xm:f>
            <x14:dxf>
              <fill>
                <patternFill>
                  <bgColor rgb="FFEEFFCC"/>
                </patternFill>
              </fill>
            </x14:dxf>
          </x14:cfRule>
          <x14:cfRule type="expression" priority="27" id="{066B14B4-6B17-E142-8707-6A34444FFDFD}">
            <xm:f>AND($BK42=Setting!$B$8,Setting!$B$8&lt;&gt;"")</xm:f>
            <x14:dxf>
              <fill>
                <patternFill>
                  <bgColor rgb="FFFFFFCC"/>
                </patternFill>
              </fill>
            </x14:dxf>
          </x14:cfRule>
          <x14:cfRule type="expression" priority="28" id="{C926251D-0E03-9848-BBE6-85FE3DDCD416}">
            <xm:f>AND($BK42=Setting!$B$7,Setting!$B$7&lt;&gt;"")</xm:f>
            <x14:dxf>
              <fill>
                <patternFill>
                  <bgColor rgb="FFFFEECC"/>
                </patternFill>
              </fill>
            </x14:dxf>
          </x14:cfRule>
          <x14:cfRule type="expression" priority="29" id="{231D576C-0086-9B43-9563-8F87CBE110B2}">
            <xm:f>AND($BK42=Setting!$B$6,Setting!$B$6&lt;&gt;"")</xm:f>
            <x14:dxf>
              <fill>
                <patternFill>
                  <bgColor rgb="FFF1E5DB"/>
                </patternFill>
              </fill>
            </x14:dxf>
          </x14:cfRule>
          <x14:cfRule type="expression" priority="30" id="{7E44E375-5FEC-C546-8537-F9C5964B77C9}">
            <xm:f>AND($BK42=Setting!$B$5,Setting!$B$5&lt;&gt;"")</xm:f>
            <x14:dxf>
              <fill>
                <patternFill>
                  <bgColor rgb="FFFFCCCC"/>
                </patternFill>
              </fill>
            </x14:dxf>
          </x14:cfRule>
          <xm:sqref>BJ42:BK43</xm:sqref>
        </x14:conditionalFormatting>
        <x14:conditionalFormatting xmlns:xm="http://schemas.microsoft.com/office/excel/2006/main">
          <x14:cfRule type="expression" priority="1" id="{4ADF0DD0-0463-634D-91D2-E133953758CF}">
            <xm:f>AND($BM42=Setting!$B$19,Setting!$B$19&lt;&gt;"")</xm:f>
            <x14:dxf>
              <fill>
                <patternFill>
                  <bgColor rgb="FFFFCCDD"/>
                </patternFill>
              </fill>
            </x14:dxf>
          </x14:cfRule>
          <x14:cfRule type="expression" priority="2" id="{68080DDF-0333-7246-8907-8C96F5855C99}">
            <xm:f>AND($BM42=Setting!$B$18,Setting!$B$18&lt;&gt;"")</xm:f>
            <x14:dxf>
              <fill>
                <patternFill>
                  <bgColor rgb="FFF7D4EB"/>
                </patternFill>
              </fill>
            </x14:dxf>
          </x14:cfRule>
          <x14:cfRule type="expression" priority="3" id="{859AD74E-5155-9C47-BC6E-DB68B736F792}">
            <xm:f>AND($BM42=Setting!$B$17,Setting!$B$17&lt;&gt;"")</xm:f>
            <x14:dxf>
              <fill>
                <patternFill>
                  <bgColor rgb="FFFFCCFF"/>
                </patternFill>
              </fill>
            </x14:dxf>
          </x14:cfRule>
          <x14:cfRule type="expression" priority="4" id="{16808A37-0A45-1247-8575-DDBDBB8F1A4E}">
            <xm:f>AND($BM42=Setting!$B$16,Setting!$B$16&lt;&gt;"")</xm:f>
            <x14:dxf>
              <fill>
                <patternFill>
                  <bgColor rgb="FFEECCFF"/>
                </patternFill>
              </fill>
            </x14:dxf>
          </x14:cfRule>
          <x14:cfRule type="expression" priority="5" id="{514B15CF-8306-CA47-9A2A-6C30C5B4F6DC}">
            <xm:f>AND($BM42=Setting!$B$15,Setting!$B$15&lt;&gt;"")</xm:f>
            <x14:dxf>
              <fill>
                <patternFill>
                  <bgColor rgb="FFD6D6F5"/>
                </patternFill>
              </fill>
            </x14:dxf>
          </x14:cfRule>
          <x14:cfRule type="expression" priority="6" id="{C96759DE-74E2-CE48-B1C7-117FCDC84AB2}">
            <xm:f>AND($BM42=Setting!$B$14,Setting!$B$14&lt;&gt;"")</xm:f>
            <x14:dxf>
              <fill>
                <patternFill>
                  <bgColor rgb="FFCCDDFF"/>
                </patternFill>
              </fill>
            </x14:dxf>
          </x14:cfRule>
          <x14:cfRule type="expression" priority="7" id="{8D8EE97D-332F-3243-A148-881FFD02C1AA}">
            <xm:f>AND($BM42=Setting!$B$13,Setting!$B$13&lt;&gt;"")</xm:f>
            <x14:dxf>
              <fill>
                <patternFill>
                  <bgColor rgb="FFCCEEFF"/>
                </patternFill>
              </fill>
            </x14:dxf>
          </x14:cfRule>
          <x14:cfRule type="expression" priority="8" id="{858B0A7A-D8DB-5B4F-88E0-523741C240F3}">
            <xm:f>AND($BM42=Setting!$B$12,Setting!$B$12&lt;&gt;"")</xm:f>
            <x14:dxf>
              <fill>
                <patternFill>
                  <bgColor rgb="FFCFFCFC"/>
                </patternFill>
              </fill>
            </x14:dxf>
          </x14:cfRule>
          <x14:cfRule type="expression" priority="9" id="{0ABBF96C-7D06-014D-A433-7F8880843226}">
            <xm:f>AND($BM42=Setting!$B$11,Setting!$B$11&lt;&gt;"")</xm:f>
            <x14:dxf>
              <fill>
                <patternFill>
                  <bgColor rgb="FFCCFFDD"/>
                </patternFill>
              </fill>
            </x14:dxf>
          </x14:cfRule>
          <x14:cfRule type="expression" priority="10" id="{DCE5A1A6-6A22-AF48-BC70-0AC6C7B48D82}">
            <xm:f>AND($BM42=Setting!$B$10,Setting!$B$10&lt;&gt;"")</xm:f>
            <x14:dxf>
              <fill>
                <patternFill>
                  <bgColor rgb="FFDDFFCC"/>
                </patternFill>
              </fill>
            </x14:dxf>
          </x14:cfRule>
          <x14:cfRule type="expression" priority="11" id="{10ACEDBE-0621-C843-80AC-C216635472C2}">
            <xm:f>AND($BM42=Setting!$B$9,Setting!$B$9&lt;&gt;"")</xm:f>
            <x14:dxf>
              <fill>
                <patternFill>
                  <bgColor rgb="FFEEFFCC"/>
                </patternFill>
              </fill>
            </x14:dxf>
          </x14:cfRule>
          <x14:cfRule type="expression" priority="12" id="{B52E51A6-7204-E04B-830F-F84E978C43C5}">
            <xm:f>AND($BM42=Setting!$B$8,Setting!$B$8&lt;&gt;"")</xm:f>
            <x14:dxf>
              <fill>
                <patternFill>
                  <bgColor rgb="FFFFFFCC"/>
                </patternFill>
              </fill>
            </x14:dxf>
          </x14:cfRule>
          <x14:cfRule type="expression" priority="13" id="{85FA346A-4DE1-7843-A8F9-CE3A13CDAC72}">
            <xm:f>AND($BM42=Setting!$B$7,Setting!$B$7&lt;&gt;"")</xm:f>
            <x14:dxf>
              <fill>
                <patternFill>
                  <bgColor rgb="FFFFEECC"/>
                </patternFill>
              </fill>
            </x14:dxf>
          </x14:cfRule>
          <x14:cfRule type="expression" priority="14" id="{A6731642-2EC1-9D44-9978-922642E222EB}">
            <xm:f>AND($BM42=Setting!$B$6,Setting!$B$6&lt;&gt;"")</xm:f>
            <x14:dxf>
              <fill>
                <patternFill>
                  <bgColor rgb="FFF1E5DB"/>
                </patternFill>
              </fill>
            </x14:dxf>
          </x14:cfRule>
          <x14:cfRule type="expression" priority="15" id="{D1FBA88D-7A48-914F-91B5-826B6C730722}">
            <xm:f>AND($BM42=Setting!$B$5,Setting!$B$5&lt;&gt;"")</xm:f>
            <x14:dxf>
              <fill>
                <patternFill>
                  <bgColor rgb="FFFFCCCC"/>
                </patternFill>
              </fill>
            </x14:dxf>
          </x14:cfRule>
          <xm:sqref>BL42:BM43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98D6EFC5-4416-4D05-83B2-8F853254A10C}">
          <x14:formula1>
            <xm:f>OFFSET(Setting!$B$5,0,0,COUNTA(Setting!$B:$B)-1,1)</xm:f>
          </x14:formula1>
          <xm:sqref>BE37:BE40 E37:E40 BK37:BK40 BA37:BA40 G37:G40 M37:M40 O37:O40 Q37:Q40 S37:S40 U37:U40 W37:W40 Y37:Y40 AA37:AA40 AC37:AC40 AE37:AE40 AG37:AG40 AI37:AI40 AK37:AK40 AM37:AM40 AO37:AO40 AQ37:AQ40 AS37:AS40 AU37:AU40 AW37:AW40 AY37:AY40 BA44:BA53 BC37:BC40 BE44:BE53 BG37:BG40 BI37:BI40 BC44:BC53 E44:E53 BG44:BG53 BE80:BE89 BC80:BC89 G44:G53 K37:K40 M44:M53 O44:O53 Q44:Q53 S44:S53 U44:U53 W44:W53 Y44:Y53 AA44:AA53 AC44:AC53 AE44:AE53 AG44:AG53 AI44:AI53 AK44:AK53 AM44:AM53 AO44:AO53 AQ44:AQ53 AS44:AS53 AU44:AU53 AW44:AW53 AY44:AY53 BA80:BA89 BC68:BC77 BE68:BE77 BG80:BG89 BI44:BI53 I37:I40 BI80:BI89 G80:G89 BE56:BE65 BA68:BA77 K44:K53 M80:M89 O80:O89 Q80:Q89 S80:S89 U80:U89 W80:W89 Y80:Y89 AA80:AA89 AC80:AC89 AE80:AE89 AG80:AG89 AI80:AI89 AK80:AK89 AM80:AM89 AO80:AO89 AQ80:AQ89 AS80:AS89 AU80:AU89 AW80:AW89 AY80:AY89 BA56:BA65 BC56:BC65 BK44:BK53 BK80:BK89 I44:I53 E80:E89 BG68:BG77 BG56:BG65 G68:G77 K80:K89 M68:M77 O68:O77 Q68:Q77 S68:S77 U68:U77 W68:W77 Y68:Y77 AA68:AA77 AC68:AC77 AE68:AE77 AG68:AG77 AI68:AI77 AK68:AK77 AM68:AM77 AO68:AO77 AQ68:AQ77 AS68:AS77 AU68:AU77 AW68:AW77 AY68:AY77 BA96:BA125 BC96:BC125 BE96:BE125 BG96:BG125 BI68:BI77 BK68:BK77 E68:E77 BI56:BI65 BI96:BI125 G56:G65 K68:K77 M56:M65 O56:O65 Q56:Q65 S56:S65 U56:U65 W56:W65 Y56:Y65 AA56:AA65 AC56:AC65 AE56:AE65 AG56:AG65 AI56:AI65 AK56:AK65 AM56:AM65 AO56:AO65 AQ56:AQ65 AS56:AS65 AU56:AU65 AW56:AW65 AY56:AY65 BA92:BA93 BC92:BC93 BE92:BE93 BG92:BG93 BI92:BI93 BK56:BK65 E56:E65 BK96:BK125 BK92:BK93 G96:G125 K56:K65 M96:M125 O96:O125 Q96:Q125 S96:S125 U96:U125 W96:W125 Y96:Y125 AA96:AA125 AC96:AC125 AE96:AE125 AG96:AG125 AI96:AI125 AK96:AK125 AM96:AM125 AO96:AO125 AQ96:AQ125 AS96:AS125 AU96:AU125 AW96:AW125 AY96:AY125 I80:I89 I68:I77 E96:E125 I56:I65 I96:I125 I92:I93 E92:E93 K96:K125 G92:G93 K92:K93 M92:M93 O92:O93 Q92:Q93 S92:S93 U92:U93 W92:W93 Y92:Y93 AA92:AA93 AC92:AC93 AE92:AE93 AG92:AG93 AI92:AI93 AK92:AK93 AM92:AM93 AO92:AO93 AQ92:AQ93 AS92:AS93 AU92:AU93 AW92:AW93 AY92:AY93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06A8D-0BD5-458C-AAC4-34EBF794FEB3}">
  <sheetPr codeName="Sheet6">
    <tabColor theme="8" tint="0.59999389629810485"/>
    <pageSetUpPr fitToPage="1"/>
  </sheetPr>
  <dimension ref="A1:BN143"/>
  <sheetViews>
    <sheetView showGridLines="0" workbookViewId="0">
      <pane xSplit="3" ySplit="19" topLeftCell="D20" activePane="bottomRight" state="frozen"/>
      <selection activeCell="E4" sqref="E4:E13 H4:H14 L4:L14 O4:O14 R4:R14 U4:V14 Y4:Z14 AB3:AC13 D20:BM40 D44:BM129"/>
      <selection pane="topRight" activeCell="E4" sqref="E4:E13 H4:H14 L4:L14 O4:O14 R4:R14 U4:V14 Y4:Z14 AB3:AC13 D20:BM40 D44:BM129"/>
      <selection pane="bottomLeft" activeCell="E4" sqref="E4:E13 H4:H14 L4:L14 O4:O14 R4:R14 U4:V14 Y4:Z14 AB3:AC13 D20:BM40 D44:BM129"/>
      <selection pane="bottomRight"/>
    </sheetView>
  </sheetViews>
  <sheetFormatPr baseColWidth="10" defaultColWidth="8.83203125" defaultRowHeight="18" outlineLevelRow="1"/>
  <cols>
    <col min="1" max="1" width="3" style="39" customWidth="1"/>
    <col min="2" max="2" width="13.83203125" style="39" customWidth="1"/>
    <col min="3" max="3" width="19.6640625" style="44" bestFit="1" customWidth="1"/>
    <col min="4" max="4" width="10.6640625" style="35" customWidth="1"/>
    <col min="5" max="5" width="10.6640625" style="82" customWidth="1"/>
    <col min="6" max="9" width="10.6640625" style="35" customWidth="1"/>
    <col min="10" max="11" width="10.6640625" style="39" customWidth="1"/>
    <col min="12" max="15" width="10.6640625" style="35" customWidth="1"/>
    <col min="16" max="17" width="10.6640625" style="37" customWidth="1"/>
    <col min="18" max="19" width="10.6640625" style="36" customWidth="1"/>
    <col min="20" max="21" width="10.6640625" style="37" customWidth="1"/>
    <col min="22" max="23" width="10.6640625" style="38" customWidth="1"/>
    <col min="24" max="43" width="10.6640625" style="37" customWidth="1"/>
    <col min="44" max="66" width="10.6640625" style="39" customWidth="1"/>
    <col min="67" max="78" width="8.6640625" style="39" customWidth="1"/>
    <col min="79" max="16384" width="8.83203125" style="39"/>
  </cols>
  <sheetData>
    <row r="1" spans="1:65" ht="45" customHeight="1" thickBot="1">
      <c r="A1" s="40"/>
      <c r="B1" s="111"/>
      <c r="C1" s="112"/>
      <c r="D1" s="113"/>
      <c r="E1" s="114"/>
      <c r="F1" s="113"/>
      <c r="G1" s="113"/>
      <c r="H1" s="115"/>
      <c r="I1" s="115"/>
      <c r="J1" s="116"/>
      <c r="K1" s="116"/>
      <c r="L1" s="41"/>
      <c r="M1" s="41"/>
      <c r="N1" s="41"/>
      <c r="O1" s="41"/>
      <c r="P1" s="41"/>
      <c r="Q1" s="41"/>
      <c r="R1" s="41"/>
      <c r="S1" s="41"/>
      <c r="T1" s="41"/>
      <c r="U1" s="41"/>
      <c r="V1" s="41"/>
      <c r="W1" s="41"/>
      <c r="X1" s="41"/>
      <c r="Y1" s="41"/>
      <c r="Z1" s="41"/>
      <c r="AA1" s="41"/>
      <c r="AB1" s="41"/>
      <c r="AC1" s="41"/>
      <c r="AD1" s="41"/>
      <c r="AE1" s="41"/>
      <c r="AF1" s="41"/>
      <c r="AG1" s="41"/>
      <c r="AH1" s="41"/>
      <c r="AI1" s="42"/>
      <c r="AJ1" s="42"/>
      <c r="AK1" s="42"/>
      <c r="AL1" s="42"/>
      <c r="AM1" s="39"/>
      <c r="AN1" s="39"/>
      <c r="AO1" s="39"/>
      <c r="AP1" s="39"/>
      <c r="AQ1" s="39"/>
    </row>
    <row r="2" spans="1:65" s="43" customFormat="1" ht="18.75" customHeight="1" thickTop="1">
      <c r="D2" s="402" t="s">
        <v>35</v>
      </c>
      <c r="E2" s="403"/>
      <c r="F2" s="403"/>
      <c r="G2" s="403"/>
      <c r="H2" s="403"/>
      <c r="I2" s="404"/>
      <c r="J2" s="80"/>
      <c r="K2" s="405" t="s">
        <v>5</v>
      </c>
      <c r="L2" s="406"/>
      <c r="M2" s="57"/>
      <c r="N2" s="405" t="s">
        <v>13</v>
      </c>
      <c r="O2" s="406"/>
      <c r="P2" s="76"/>
      <c r="Q2" s="405" t="s">
        <v>14</v>
      </c>
      <c r="R2" s="406"/>
      <c r="S2" s="104"/>
      <c r="T2" s="405" t="s">
        <v>23</v>
      </c>
      <c r="U2" s="407"/>
      <c r="V2" s="406"/>
      <c r="W2" s="57"/>
      <c r="X2" s="408" t="s">
        <v>24</v>
      </c>
      <c r="Y2" s="409"/>
      <c r="Z2" s="410"/>
      <c r="AA2" s="58"/>
      <c r="AB2" s="395" t="s">
        <v>25</v>
      </c>
      <c r="AC2" s="396"/>
      <c r="AD2" s="76"/>
    </row>
    <row r="3" spans="1:65" s="43" customFormat="1" ht="18.75" customHeight="1" thickBot="1">
      <c r="D3" s="144" t="s">
        <v>4</v>
      </c>
      <c r="E3" s="145" t="s">
        <v>32</v>
      </c>
      <c r="F3" s="145" t="s">
        <v>36</v>
      </c>
      <c r="G3" s="191" t="s">
        <v>4</v>
      </c>
      <c r="H3" s="145" t="s">
        <v>32</v>
      </c>
      <c r="I3" s="146" t="s">
        <v>36</v>
      </c>
      <c r="J3" s="80"/>
      <c r="K3" s="48" t="s">
        <v>31</v>
      </c>
      <c r="L3" s="49" t="s">
        <v>32</v>
      </c>
      <c r="M3" s="34"/>
      <c r="N3" s="48" t="s">
        <v>31</v>
      </c>
      <c r="O3" s="49" t="s">
        <v>32</v>
      </c>
      <c r="P3" s="90"/>
      <c r="Q3" s="48" t="s">
        <v>31</v>
      </c>
      <c r="R3" s="49" t="s">
        <v>32</v>
      </c>
      <c r="S3" s="92"/>
      <c r="T3" s="48" t="s">
        <v>31</v>
      </c>
      <c r="U3" s="70" t="s">
        <v>27</v>
      </c>
      <c r="V3" s="49" t="s">
        <v>32</v>
      </c>
      <c r="W3" s="34"/>
      <c r="X3" s="48" t="s">
        <v>31</v>
      </c>
      <c r="Y3" s="70" t="s">
        <v>27</v>
      </c>
      <c r="Z3" s="49" t="s">
        <v>32</v>
      </c>
      <c r="AB3" s="397">
        <f>SUM(D95:BM95)</f>
        <v>0</v>
      </c>
      <c r="AC3" s="398"/>
      <c r="AD3" s="94"/>
    </row>
    <row r="4" spans="1:65" s="43" customFormat="1" ht="18.75" customHeight="1" thickTop="1">
      <c r="D4" s="147">
        <f>Setting!B5</f>
        <v>0</v>
      </c>
      <c r="E4" s="200">
        <f>SUMIF(E56:BM125,Setting!B5,D56:BM125)</f>
        <v>0</v>
      </c>
      <c r="F4" s="131" t="str">
        <f t="shared" ref="F4:F13" si="0">IFERROR(E4/$H$14,"")</f>
        <v/>
      </c>
      <c r="G4" s="192">
        <f>Setting!B15</f>
        <v>0</v>
      </c>
      <c r="H4" s="200">
        <f>SUMIF(E56:BM125,Setting!B15,D56:BM125)</f>
        <v>0</v>
      </c>
      <c r="I4" s="134" t="str">
        <f t="shared" ref="I4:I8" si="1">IFERROR(H4/$H$14,"")</f>
        <v/>
      </c>
      <c r="J4" s="80"/>
      <c r="K4" s="69">
        <f>Setting!D5</f>
        <v>0</v>
      </c>
      <c r="L4" s="203">
        <f>SUM(D44:BM44)</f>
        <v>0</v>
      </c>
      <c r="M4" s="54"/>
      <c r="N4" s="69">
        <f>Setting!F5</f>
        <v>0</v>
      </c>
      <c r="O4" s="203">
        <f>SUM(B56:BM56)</f>
        <v>0</v>
      </c>
      <c r="P4" s="89"/>
      <c r="Q4" s="69">
        <f>Setting!H5</f>
        <v>0</v>
      </c>
      <c r="R4" s="203">
        <f>SUM(D68:BM68)</f>
        <v>0</v>
      </c>
      <c r="S4" s="88"/>
      <c r="T4" s="69">
        <f>Setting!J5</f>
        <v>0</v>
      </c>
      <c r="U4" s="206"/>
      <c r="V4" s="203">
        <f>SUM(D80:BM80)</f>
        <v>0</v>
      </c>
      <c r="W4" s="54"/>
      <c r="X4" s="69">
        <f>Setting!L5</f>
        <v>0</v>
      </c>
      <c r="Y4" s="208"/>
      <c r="Z4" s="209">
        <f>SUM(D96:BM98)</f>
        <v>0</v>
      </c>
      <c r="AB4" s="57"/>
      <c r="AC4" s="57"/>
      <c r="AD4" s="95"/>
    </row>
    <row r="5" spans="1:65" s="43" customFormat="1" ht="18.75" customHeight="1" thickBot="1">
      <c r="D5" s="148">
        <f>Setting!B6</f>
        <v>0</v>
      </c>
      <c r="E5" s="201">
        <f>SUMIF(E56:BM125,Setting!B6,D56:BM125)</f>
        <v>0</v>
      </c>
      <c r="F5" s="132" t="str">
        <f t="shared" si="0"/>
        <v/>
      </c>
      <c r="G5" s="193">
        <f>Setting!B16</f>
        <v>0</v>
      </c>
      <c r="H5" s="201">
        <f>SUMIF(E56:BM125,Setting!B16,D56:BM125)</f>
        <v>0</v>
      </c>
      <c r="I5" s="135" t="str">
        <f t="shared" si="1"/>
        <v/>
      </c>
      <c r="J5" s="80"/>
      <c r="K5" s="69">
        <f>Setting!D6</f>
        <v>0</v>
      </c>
      <c r="L5" s="203">
        <f t="shared" ref="L5:L9" si="2">SUM(D45:BM45)</f>
        <v>0</v>
      </c>
      <c r="M5" s="54"/>
      <c r="N5" s="69">
        <f>Setting!F6</f>
        <v>0</v>
      </c>
      <c r="O5" s="203">
        <f>SUM(B57:BM57)</f>
        <v>0</v>
      </c>
      <c r="P5" s="89"/>
      <c r="Q5" s="69">
        <f>Setting!H6</f>
        <v>0</v>
      </c>
      <c r="R5" s="203">
        <f t="shared" ref="R5:R13" si="3">SUM(D69:BM69)</f>
        <v>0</v>
      </c>
      <c r="S5" s="88"/>
      <c r="T5" s="69">
        <f>Setting!J6</f>
        <v>0</v>
      </c>
      <c r="U5" s="206"/>
      <c r="V5" s="203">
        <f t="shared" ref="V5:V13" si="4">SUM(D81:BM81)</f>
        <v>0</v>
      </c>
      <c r="W5" s="54"/>
      <c r="X5" s="69">
        <f>Setting!L6</f>
        <v>0</v>
      </c>
      <c r="Y5" s="208"/>
      <c r="Z5" s="209">
        <f>SUM(D99:BM101)</f>
        <v>0</v>
      </c>
      <c r="AB5" s="190" t="s">
        <v>26</v>
      </c>
      <c r="AC5" s="50"/>
      <c r="AD5" s="96"/>
    </row>
    <row r="6" spans="1:65" s="43" customFormat="1" ht="18.75" customHeight="1" thickTop="1">
      <c r="D6" s="149">
        <f>Setting!B7</f>
        <v>0</v>
      </c>
      <c r="E6" s="201">
        <f>SUMIF(E56:BM125,Setting!B7,D56:BM125)</f>
        <v>0</v>
      </c>
      <c r="F6" s="132" t="str">
        <f t="shared" si="0"/>
        <v/>
      </c>
      <c r="G6" s="194">
        <f>Setting!B17</f>
        <v>0</v>
      </c>
      <c r="H6" s="201">
        <f>SUMIF(E56:BM125,Setting!B17,D56:BM125)</f>
        <v>0</v>
      </c>
      <c r="I6" s="135" t="str">
        <f t="shared" si="1"/>
        <v/>
      </c>
      <c r="J6" s="80"/>
      <c r="K6" s="69">
        <f>Setting!D7</f>
        <v>0</v>
      </c>
      <c r="L6" s="203">
        <f t="shared" si="2"/>
        <v>0</v>
      </c>
      <c r="M6" s="54"/>
      <c r="N6" s="69">
        <f>Setting!F7</f>
        <v>0</v>
      </c>
      <c r="O6" s="203">
        <f>SUM(B58:BM58)</f>
        <v>0</v>
      </c>
      <c r="P6" s="89"/>
      <c r="Q6" s="69">
        <f>Setting!H7</f>
        <v>0</v>
      </c>
      <c r="R6" s="203">
        <f t="shared" si="3"/>
        <v>0</v>
      </c>
      <c r="S6" s="88"/>
      <c r="T6" s="69">
        <f>Setting!J7</f>
        <v>0</v>
      </c>
      <c r="U6" s="206"/>
      <c r="V6" s="203">
        <f t="shared" si="4"/>
        <v>0</v>
      </c>
      <c r="W6" s="54"/>
      <c r="X6" s="69">
        <f>Setting!L7</f>
        <v>0</v>
      </c>
      <c r="Y6" s="208"/>
      <c r="Z6" s="209">
        <f>SUM(D102:BM104)</f>
        <v>0</v>
      </c>
      <c r="AB6" s="395" t="s">
        <v>27</v>
      </c>
      <c r="AC6" s="396"/>
      <c r="AD6" s="76"/>
    </row>
    <row r="7" spans="1:65" s="43" customFormat="1" ht="18.75" customHeight="1" thickBot="1">
      <c r="D7" s="150">
        <f>Setting!B8</f>
        <v>0</v>
      </c>
      <c r="E7" s="201">
        <f>SUMIF(E56:BM125,Setting!B8,D56:BM125)</f>
        <v>0</v>
      </c>
      <c r="F7" s="132" t="str">
        <f t="shared" si="0"/>
        <v/>
      </c>
      <c r="G7" s="195">
        <f>Setting!B18</f>
        <v>0</v>
      </c>
      <c r="H7" s="201">
        <f>SUMIF(E56:BM125,Setting!B18,D56:BM125)</f>
        <v>0</v>
      </c>
      <c r="I7" s="135" t="str">
        <f t="shared" si="1"/>
        <v/>
      </c>
      <c r="J7" s="80"/>
      <c r="K7" s="69">
        <f>Setting!D8</f>
        <v>0</v>
      </c>
      <c r="L7" s="203">
        <f t="shared" si="2"/>
        <v>0</v>
      </c>
      <c r="M7" s="54"/>
      <c r="N7" s="69">
        <f>Setting!F8</f>
        <v>0</v>
      </c>
      <c r="O7" s="203">
        <f>SUM(B59:BM59)</f>
        <v>0</v>
      </c>
      <c r="P7" s="89"/>
      <c r="Q7" s="69">
        <f>Setting!H8</f>
        <v>0</v>
      </c>
      <c r="R7" s="203">
        <f t="shared" si="3"/>
        <v>0</v>
      </c>
      <c r="S7" s="88"/>
      <c r="T7" s="69">
        <f>Setting!J8</f>
        <v>0</v>
      </c>
      <c r="U7" s="206"/>
      <c r="V7" s="203">
        <f t="shared" si="4"/>
        <v>0</v>
      </c>
      <c r="W7" s="54"/>
      <c r="X7" s="69">
        <f>Setting!L8</f>
        <v>0</v>
      </c>
      <c r="Y7" s="208"/>
      <c r="Z7" s="209">
        <f>SUM(D105:BM107)</f>
        <v>0</v>
      </c>
      <c r="AB7" s="397">
        <f>L14-SUM(O14,R14,U14,AB3)</f>
        <v>0</v>
      </c>
      <c r="AC7" s="398"/>
      <c r="AD7" s="94"/>
    </row>
    <row r="8" spans="1:65" s="43" customFormat="1" ht="18.75" customHeight="1" thickTop="1" thickBot="1">
      <c r="D8" s="151">
        <f>Setting!B9</f>
        <v>0</v>
      </c>
      <c r="E8" s="201">
        <f>SUMIF(E56:BM125,Setting!B9,D56:BM125)</f>
        <v>0</v>
      </c>
      <c r="F8" s="132" t="str">
        <f t="shared" si="0"/>
        <v/>
      </c>
      <c r="G8" s="196">
        <f>Setting!B19</f>
        <v>0</v>
      </c>
      <c r="H8" s="201">
        <f>SUMIF(E56:BM125,Setting!B19,D56:BM125)</f>
        <v>0</v>
      </c>
      <c r="I8" s="135" t="str">
        <f t="shared" si="1"/>
        <v/>
      </c>
      <c r="J8" s="80"/>
      <c r="K8" s="69">
        <f>Setting!D9</f>
        <v>0</v>
      </c>
      <c r="L8" s="203">
        <f t="shared" si="2"/>
        <v>0</v>
      </c>
      <c r="M8" s="54"/>
      <c r="N8" s="69">
        <f>Setting!F9</f>
        <v>0</v>
      </c>
      <c r="O8" s="203">
        <f t="shared" ref="O8:O13" si="5">SUM(D60:BM60)</f>
        <v>0</v>
      </c>
      <c r="P8" s="89"/>
      <c r="Q8" s="69">
        <f>Setting!H9</f>
        <v>0</v>
      </c>
      <c r="R8" s="203">
        <f t="shared" si="3"/>
        <v>0</v>
      </c>
      <c r="S8" s="88"/>
      <c r="T8" s="69">
        <f>Setting!J9</f>
        <v>0</v>
      </c>
      <c r="U8" s="206"/>
      <c r="V8" s="203">
        <f t="shared" si="4"/>
        <v>0</v>
      </c>
      <c r="W8" s="54"/>
      <c r="X8" s="69">
        <f>Setting!L9</f>
        <v>0</v>
      </c>
      <c r="Y8" s="208"/>
      <c r="Z8" s="209">
        <f>SUM(D108:BM110)</f>
        <v>0</v>
      </c>
      <c r="AB8" s="61" t="s">
        <v>1</v>
      </c>
      <c r="AC8" s="61"/>
      <c r="AD8" s="97"/>
    </row>
    <row r="9" spans="1:65" s="43" customFormat="1" ht="18.75" customHeight="1" thickTop="1">
      <c r="D9" s="152">
        <f>Setting!B10</f>
        <v>0</v>
      </c>
      <c r="E9" s="201">
        <f>SUMIF(E56:BM125,Setting!B10,D56:BM125)</f>
        <v>0</v>
      </c>
      <c r="F9" s="132" t="str">
        <f t="shared" si="0"/>
        <v/>
      </c>
      <c r="G9" s="197"/>
      <c r="H9" s="136"/>
      <c r="I9" s="137"/>
      <c r="J9" s="80"/>
      <c r="K9" s="69">
        <f>Setting!D10</f>
        <v>0</v>
      </c>
      <c r="L9" s="203">
        <f t="shared" si="2"/>
        <v>0</v>
      </c>
      <c r="M9" s="54"/>
      <c r="N9" s="69">
        <f>Setting!F10</f>
        <v>0</v>
      </c>
      <c r="O9" s="203">
        <f t="shared" si="5"/>
        <v>0</v>
      </c>
      <c r="P9" s="89"/>
      <c r="Q9" s="69">
        <f>Setting!H10</f>
        <v>0</v>
      </c>
      <c r="R9" s="203">
        <f t="shared" si="3"/>
        <v>0</v>
      </c>
      <c r="S9" s="88"/>
      <c r="T9" s="69">
        <f>Setting!J10</f>
        <v>0</v>
      </c>
      <c r="U9" s="206"/>
      <c r="V9" s="203">
        <f t="shared" si="4"/>
        <v>0</v>
      </c>
      <c r="W9" s="54"/>
      <c r="X9" s="69">
        <f>Setting!L10</f>
        <v>0</v>
      </c>
      <c r="Y9" s="208"/>
      <c r="Z9" s="209">
        <f>SUM(D111:BM113)</f>
        <v>0</v>
      </c>
      <c r="AB9" s="395" t="s">
        <v>21</v>
      </c>
      <c r="AC9" s="396"/>
      <c r="AD9" s="76"/>
    </row>
    <row r="10" spans="1:65" s="43" customFormat="1" ht="18.75" customHeight="1" thickBot="1">
      <c r="D10" s="153">
        <f>Setting!B11</f>
        <v>0</v>
      </c>
      <c r="E10" s="201">
        <f>SUMIF(E56:BM125,Setting!B11,D56:BM125)</f>
        <v>0</v>
      </c>
      <c r="F10" s="132" t="str">
        <f t="shared" si="0"/>
        <v/>
      </c>
      <c r="G10" s="198"/>
      <c r="H10" s="138"/>
      <c r="I10" s="139"/>
      <c r="J10" s="80"/>
      <c r="K10" s="69">
        <f>Setting!D11</f>
        <v>0</v>
      </c>
      <c r="L10" s="203">
        <f>SUM(B50:BM50)</f>
        <v>0</v>
      </c>
      <c r="M10" s="54"/>
      <c r="N10" s="69">
        <f>Setting!F11</f>
        <v>0</v>
      </c>
      <c r="O10" s="203">
        <f t="shared" si="5"/>
        <v>0</v>
      </c>
      <c r="P10" s="89"/>
      <c r="Q10" s="69">
        <f>Setting!H11</f>
        <v>0</v>
      </c>
      <c r="R10" s="203">
        <f t="shared" si="3"/>
        <v>0</v>
      </c>
      <c r="S10" s="88"/>
      <c r="T10" s="69">
        <f>Setting!J11</f>
        <v>0</v>
      </c>
      <c r="U10" s="206"/>
      <c r="V10" s="203">
        <f t="shared" si="4"/>
        <v>0</v>
      </c>
      <c r="W10" s="54"/>
      <c r="X10" s="69">
        <f>Setting!L11</f>
        <v>0</v>
      </c>
      <c r="Y10" s="208"/>
      <c r="Z10" s="209">
        <f>SUM(D114:BM116)</f>
        <v>0</v>
      </c>
      <c r="AB10" s="400">
        <f>SUM(O14,R14,V14,Z14,AB3)</f>
        <v>0</v>
      </c>
      <c r="AC10" s="401"/>
      <c r="AD10" s="98"/>
    </row>
    <row r="11" spans="1:65" s="43" customFormat="1" ht="18.75" customHeight="1" thickTop="1" thickBot="1">
      <c r="D11" s="154">
        <f>Setting!B12</f>
        <v>0</v>
      </c>
      <c r="E11" s="201">
        <f>SUMIF(E56:BM125,Setting!B12,D56:BM125)</f>
        <v>0</v>
      </c>
      <c r="F11" s="132" t="str">
        <f t="shared" si="0"/>
        <v/>
      </c>
      <c r="G11" s="198"/>
      <c r="H11" s="138"/>
      <c r="I11" s="139"/>
      <c r="J11" s="80"/>
      <c r="K11" s="69">
        <f>Setting!D12</f>
        <v>0</v>
      </c>
      <c r="L11" s="203">
        <f>SUM(B51:BM51)</f>
        <v>0</v>
      </c>
      <c r="M11" s="54"/>
      <c r="N11" s="69">
        <f>Setting!F12</f>
        <v>0</v>
      </c>
      <c r="O11" s="203">
        <f t="shared" si="5"/>
        <v>0</v>
      </c>
      <c r="P11" s="89"/>
      <c r="Q11" s="69">
        <f>Setting!H12</f>
        <v>0</v>
      </c>
      <c r="R11" s="203">
        <f t="shared" si="3"/>
        <v>0</v>
      </c>
      <c r="S11" s="88"/>
      <c r="T11" s="69">
        <f>Setting!J12</f>
        <v>0</v>
      </c>
      <c r="U11" s="206"/>
      <c r="V11" s="203">
        <f t="shared" si="4"/>
        <v>0</v>
      </c>
      <c r="W11" s="54"/>
      <c r="X11" s="69">
        <f>Setting!L12</f>
        <v>0</v>
      </c>
      <c r="Y11" s="208"/>
      <c r="Z11" s="209">
        <f>SUM(D117:BM119)</f>
        <v>0</v>
      </c>
      <c r="AB11" s="61" t="s">
        <v>0</v>
      </c>
      <c r="AC11" s="61"/>
      <c r="AD11" s="99"/>
    </row>
    <row r="12" spans="1:65" s="43" customFormat="1" ht="18.75" customHeight="1" thickTop="1">
      <c r="D12" s="155">
        <f>Setting!B13</f>
        <v>0</v>
      </c>
      <c r="E12" s="201">
        <f>SUMIF(E56:BM125,Setting!B13,D56:BM125)</f>
        <v>0</v>
      </c>
      <c r="F12" s="132" t="str">
        <f t="shared" si="0"/>
        <v/>
      </c>
      <c r="G12" s="198"/>
      <c r="H12" s="138"/>
      <c r="I12" s="139"/>
      <c r="J12" s="80"/>
      <c r="K12" s="69">
        <f>Setting!D13</f>
        <v>0</v>
      </c>
      <c r="L12" s="203">
        <f>SUM(B52:BM52)</f>
        <v>0</v>
      </c>
      <c r="M12" s="54"/>
      <c r="N12" s="69">
        <f>Setting!F13</f>
        <v>0</v>
      </c>
      <c r="O12" s="203">
        <f t="shared" si="5"/>
        <v>0</v>
      </c>
      <c r="P12" s="89"/>
      <c r="Q12" s="69">
        <f>Setting!H13</f>
        <v>0</v>
      </c>
      <c r="R12" s="203">
        <f t="shared" si="3"/>
        <v>0</v>
      </c>
      <c r="S12" s="88"/>
      <c r="T12" s="69">
        <f>Setting!J13</f>
        <v>0</v>
      </c>
      <c r="U12" s="206"/>
      <c r="V12" s="203">
        <f t="shared" si="4"/>
        <v>0</v>
      </c>
      <c r="W12" s="54"/>
      <c r="X12" s="69">
        <f>Setting!L13</f>
        <v>0</v>
      </c>
      <c r="Y12" s="208"/>
      <c r="Z12" s="209">
        <f>SUM(D120:BM122)</f>
        <v>0</v>
      </c>
      <c r="AB12" s="395" t="s">
        <v>28</v>
      </c>
      <c r="AC12" s="396"/>
      <c r="AD12" s="76"/>
    </row>
    <row r="13" spans="1:65" s="43" customFormat="1" ht="18.75" customHeight="1" thickBot="1">
      <c r="D13" s="156">
        <f>Setting!B14</f>
        <v>0</v>
      </c>
      <c r="E13" s="202">
        <f>SUMIF(E56:BM125,Setting!B14,D56:BM125)</f>
        <v>0</v>
      </c>
      <c r="F13" s="133" t="str">
        <f t="shared" si="0"/>
        <v/>
      </c>
      <c r="G13" s="199"/>
      <c r="H13" s="140"/>
      <c r="I13" s="141"/>
      <c r="J13" s="80"/>
      <c r="K13" s="69">
        <f>Setting!D14</f>
        <v>0</v>
      </c>
      <c r="L13" s="203">
        <f>SUM(B53:BM53)</f>
        <v>0</v>
      </c>
      <c r="M13" s="54"/>
      <c r="N13" s="69">
        <f>Setting!F14</f>
        <v>0</v>
      </c>
      <c r="O13" s="203">
        <f t="shared" si="5"/>
        <v>0</v>
      </c>
      <c r="P13" s="89"/>
      <c r="Q13" s="69">
        <f>Setting!H14</f>
        <v>0</v>
      </c>
      <c r="R13" s="203">
        <f t="shared" si="3"/>
        <v>0</v>
      </c>
      <c r="S13" s="88"/>
      <c r="T13" s="69">
        <f>Setting!J14</f>
        <v>0</v>
      </c>
      <c r="U13" s="206"/>
      <c r="V13" s="203">
        <f t="shared" si="4"/>
        <v>0</v>
      </c>
      <c r="W13" s="54"/>
      <c r="X13" s="69">
        <f>Setting!L14</f>
        <v>0</v>
      </c>
      <c r="Y13" s="208"/>
      <c r="Z13" s="209">
        <f>SUM(D123:BM125)</f>
        <v>0</v>
      </c>
      <c r="AB13" s="397">
        <f>L14-AB10</f>
        <v>0</v>
      </c>
      <c r="AC13" s="398"/>
      <c r="AD13" s="77"/>
    </row>
    <row r="14" spans="1:65" s="43" customFormat="1" ht="18.75" customHeight="1" thickTop="1" thickBot="1">
      <c r="C14" s="65">
        <v>2022</v>
      </c>
      <c r="D14" s="142" t="s">
        <v>33</v>
      </c>
      <c r="E14" s="399"/>
      <c r="F14" s="399"/>
      <c r="G14" s="399"/>
      <c r="H14" s="231">
        <f>SUM(E4:E13,H4:H8)</f>
        <v>0</v>
      </c>
      <c r="I14" s="143">
        <f>SUM(F4:F13,I4:I8)</f>
        <v>0</v>
      </c>
      <c r="J14" s="81"/>
      <c r="K14" s="53" t="s">
        <v>33</v>
      </c>
      <c r="L14" s="204">
        <f>SUM(L4:L13)</f>
        <v>0</v>
      </c>
      <c r="M14" s="54"/>
      <c r="N14" s="53" t="s">
        <v>33</v>
      </c>
      <c r="O14" s="205">
        <f>SUM(O4:O13)</f>
        <v>0</v>
      </c>
      <c r="P14" s="91"/>
      <c r="Q14" s="53" t="s">
        <v>33</v>
      </c>
      <c r="R14" s="205">
        <f>SUM(R4:R13)</f>
        <v>0</v>
      </c>
      <c r="S14" s="93"/>
      <c r="T14" s="53" t="s">
        <v>33</v>
      </c>
      <c r="U14" s="207">
        <f>SUM(U4:U13)</f>
        <v>0</v>
      </c>
      <c r="V14" s="205">
        <f>SUM(V4:V13)</f>
        <v>0</v>
      </c>
      <c r="W14" s="54"/>
      <c r="X14" s="53" t="s">
        <v>33</v>
      </c>
      <c r="Y14" s="210">
        <f>SUM(Y4:Y13)</f>
        <v>0</v>
      </c>
      <c r="Z14" s="205">
        <f>SUM(Z4:Z13)</f>
        <v>0</v>
      </c>
    </row>
    <row r="15" spans="1:65" s="43" customFormat="1" ht="22.5" customHeight="1" thickTop="1" thickBot="1">
      <c r="C15" s="117"/>
      <c r="D15" s="118"/>
      <c r="E15" s="119"/>
      <c r="F15" s="118"/>
      <c r="G15" s="118"/>
      <c r="H15" s="118"/>
      <c r="I15" s="118"/>
      <c r="L15" s="35"/>
      <c r="M15" s="35"/>
      <c r="N15" s="35"/>
      <c r="O15" s="35"/>
      <c r="P15" s="37"/>
      <c r="Q15" s="37"/>
      <c r="R15" s="36"/>
      <c r="S15" s="36"/>
      <c r="T15" s="37"/>
      <c r="U15" s="37"/>
    </row>
    <row r="16" spans="1:65" s="43" customFormat="1" ht="22.5" hidden="1" customHeight="1">
      <c r="C16" s="44"/>
      <c r="D16" s="394">
        <f>D18</f>
        <v>46508</v>
      </c>
      <c r="E16" s="394"/>
      <c r="F16" s="394">
        <f>F18</f>
        <v>46509</v>
      </c>
      <c r="G16" s="394"/>
      <c r="H16" s="394">
        <f t="shared" ref="H16" si="6">H18</f>
        <v>46510</v>
      </c>
      <c r="I16" s="394"/>
      <c r="J16" s="394">
        <f t="shared" ref="J16" si="7">J18</f>
        <v>46511</v>
      </c>
      <c r="K16" s="394"/>
      <c r="L16" s="394">
        <f t="shared" ref="L16" si="8">L18</f>
        <v>46512</v>
      </c>
      <c r="M16" s="394"/>
      <c r="N16" s="394">
        <f t="shared" ref="N16" si="9">N18</f>
        <v>46513</v>
      </c>
      <c r="O16" s="394"/>
      <c r="P16" s="394">
        <f t="shared" ref="P16" si="10">P18</f>
        <v>46514</v>
      </c>
      <c r="Q16" s="394"/>
      <c r="R16" s="394">
        <f t="shared" ref="R16" si="11">R18</f>
        <v>46515</v>
      </c>
      <c r="S16" s="394"/>
      <c r="T16" s="394">
        <f t="shared" ref="T16" si="12">T18</f>
        <v>46516</v>
      </c>
      <c r="U16" s="394"/>
      <c r="V16" s="394">
        <f t="shared" ref="V16" si="13">V18</f>
        <v>46517</v>
      </c>
      <c r="W16" s="394"/>
      <c r="X16" s="394">
        <f t="shared" ref="X16" si="14">X18</f>
        <v>46518</v>
      </c>
      <c r="Y16" s="394"/>
      <c r="Z16" s="394">
        <f t="shared" ref="Z16" si="15">Z18</f>
        <v>46519</v>
      </c>
      <c r="AA16" s="394"/>
      <c r="AB16" s="394">
        <f t="shared" ref="AB16" si="16">AB18</f>
        <v>46520</v>
      </c>
      <c r="AC16" s="394"/>
      <c r="AD16" s="394">
        <f t="shared" ref="AD16" si="17">AD18</f>
        <v>46521</v>
      </c>
      <c r="AE16" s="394"/>
      <c r="AF16" s="394">
        <f t="shared" ref="AF16" si="18">AF18</f>
        <v>46522</v>
      </c>
      <c r="AG16" s="394"/>
      <c r="AH16" s="394">
        <f t="shared" ref="AH16" si="19">AH18</f>
        <v>46523</v>
      </c>
      <c r="AI16" s="394"/>
      <c r="AJ16" s="394">
        <f t="shared" ref="AJ16" si="20">AJ18</f>
        <v>46524</v>
      </c>
      <c r="AK16" s="394"/>
      <c r="AL16" s="394">
        <f t="shared" ref="AL16" si="21">AL18</f>
        <v>46525</v>
      </c>
      <c r="AM16" s="394"/>
      <c r="AN16" s="394">
        <f t="shared" ref="AN16" si="22">AN18</f>
        <v>46526</v>
      </c>
      <c r="AO16" s="394"/>
      <c r="AP16" s="394">
        <f t="shared" ref="AP16" si="23">AP18</f>
        <v>46527</v>
      </c>
      <c r="AQ16" s="394"/>
      <c r="AR16" s="394">
        <f t="shared" ref="AR16" si="24">AR18</f>
        <v>46528</v>
      </c>
      <c r="AS16" s="394"/>
      <c r="AT16" s="394">
        <f t="shared" ref="AT16" si="25">AT18</f>
        <v>46529</v>
      </c>
      <c r="AU16" s="394"/>
      <c r="AV16" s="394">
        <f t="shared" ref="AV16" si="26">AV18</f>
        <v>46530</v>
      </c>
      <c r="AW16" s="394"/>
      <c r="AX16" s="394">
        <f t="shared" ref="AX16" si="27">AX18</f>
        <v>46531</v>
      </c>
      <c r="AY16" s="394"/>
      <c r="AZ16" s="394">
        <f t="shared" ref="AZ16" si="28">AZ18</f>
        <v>46532</v>
      </c>
      <c r="BA16" s="394"/>
      <c r="BB16" s="394">
        <f t="shared" ref="BB16" si="29">BB18</f>
        <v>46533</v>
      </c>
      <c r="BC16" s="394"/>
      <c r="BD16" s="394">
        <f t="shared" ref="BD16" si="30">BD18</f>
        <v>46534</v>
      </c>
      <c r="BE16" s="394"/>
      <c r="BF16" s="394">
        <f t="shared" ref="BF16" si="31">BF18</f>
        <v>46535</v>
      </c>
      <c r="BG16" s="394"/>
      <c r="BH16" s="394">
        <f t="shared" ref="BH16" si="32">BH18</f>
        <v>46536</v>
      </c>
      <c r="BI16" s="394"/>
      <c r="BJ16" s="394">
        <f t="shared" ref="BJ16" si="33">BJ18</f>
        <v>46537</v>
      </c>
      <c r="BK16" s="394"/>
      <c r="BL16" s="394">
        <f t="shared" ref="BL16" si="34">BL18</f>
        <v>46538</v>
      </c>
      <c r="BM16" s="394"/>
    </row>
    <row r="17" spans="2:65" s="85" customFormat="1" ht="18.75" hidden="1" customHeight="1">
      <c r="C17" s="86"/>
      <c r="D17" s="388">
        <f>WEEKDAY(D18)</f>
        <v>7</v>
      </c>
      <c r="E17" s="388"/>
      <c r="F17" s="388">
        <f t="shared" ref="F17" si="35">WEEKDAY(F18)</f>
        <v>1</v>
      </c>
      <c r="G17" s="388"/>
      <c r="H17" s="388">
        <f t="shared" ref="H17" si="36">WEEKDAY(H18)</f>
        <v>2</v>
      </c>
      <c r="I17" s="388"/>
      <c r="J17" s="388">
        <f t="shared" ref="J17" si="37">WEEKDAY(J18)</f>
        <v>3</v>
      </c>
      <c r="K17" s="388"/>
      <c r="L17" s="388">
        <f t="shared" ref="L17" si="38">WEEKDAY(L18)</f>
        <v>4</v>
      </c>
      <c r="M17" s="388"/>
      <c r="N17" s="388">
        <f t="shared" ref="N17" si="39">WEEKDAY(N18)</f>
        <v>5</v>
      </c>
      <c r="O17" s="388"/>
      <c r="P17" s="388">
        <f t="shared" ref="P17" si="40">WEEKDAY(P18)</f>
        <v>6</v>
      </c>
      <c r="Q17" s="388"/>
      <c r="R17" s="388">
        <f t="shared" ref="R17" si="41">WEEKDAY(R18)</f>
        <v>7</v>
      </c>
      <c r="S17" s="388"/>
      <c r="T17" s="388">
        <f t="shared" ref="T17" si="42">WEEKDAY(T18)</f>
        <v>1</v>
      </c>
      <c r="U17" s="388"/>
      <c r="V17" s="388">
        <f t="shared" ref="V17" si="43">WEEKDAY(V18)</f>
        <v>2</v>
      </c>
      <c r="W17" s="388"/>
      <c r="X17" s="388">
        <f t="shared" ref="X17" si="44">WEEKDAY(X18)</f>
        <v>3</v>
      </c>
      <c r="Y17" s="388"/>
      <c r="Z17" s="388">
        <f t="shared" ref="Z17" si="45">WEEKDAY(Z18)</f>
        <v>4</v>
      </c>
      <c r="AA17" s="388"/>
      <c r="AB17" s="388">
        <f t="shared" ref="AB17" si="46">WEEKDAY(AB18)</f>
        <v>5</v>
      </c>
      <c r="AC17" s="388"/>
      <c r="AD17" s="388">
        <f t="shared" ref="AD17" si="47">WEEKDAY(AD18)</f>
        <v>6</v>
      </c>
      <c r="AE17" s="388"/>
      <c r="AF17" s="388">
        <f t="shared" ref="AF17" si="48">WEEKDAY(AF18)</f>
        <v>7</v>
      </c>
      <c r="AG17" s="388"/>
      <c r="AH17" s="388">
        <f t="shared" ref="AH17" si="49">WEEKDAY(AH18)</f>
        <v>1</v>
      </c>
      <c r="AI17" s="388"/>
      <c r="AJ17" s="388">
        <f t="shared" ref="AJ17" si="50">WEEKDAY(AJ18)</f>
        <v>2</v>
      </c>
      <c r="AK17" s="388"/>
      <c r="AL17" s="388">
        <f t="shared" ref="AL17" si="51">WEEKDAY(AL18)</f>
        <v>3</v>
      </c>
      <c r="AM17" s="388"/>
      <c r="AN17" s="388">
        <f t="shared" ref="AN17" si="52">WEEKDAY(AN18)</f>
        <v>4</v>
      </c>
      <c r="AO17" s="388"/>
      <c r="AP17" s="388">
        <f t="shared" ref="AP17" si="53">WEEKDAY(AP18)</f>
        <v>5</v>
      </c>
      <c r="AQ17" s="388"/>
      <c r="AR17" s="388">
        <f t="shared" ref="AR17" si="54">WEEKDAY(AR18)</f>
        <v>6</v>
      </c>
      <c r="AS17" s="388"/>
      <c r="AT17" s="388">
        <f t="shared" ref="AT17" si="55">WEEKDAY(AT18)</f>
        <v>7</v>
      </c>
      <c r="AU17" s="388"/>
      <c r="AV17" s="388">
        <f t="shared" ref="AV17" si="56">WEEKDAY(AV18)</f>
        <v>1</v>
      </c>
      <c r="AW17" s="388"/>
      <c r="AX17" s="388">
        <f t="shared" ref="AX17" si="57">WEEKDAY(AX18)</f>
        <v>2</v>
      </c>
      <c r="AY17" s="388"/>
      <c r="AZ17" s="388">
        <f t="shared" ref="AZ17" si="58">WEEKDAY(AZ18)</f>
        <v>3</v>
      </c>
      <c r="BA17" s="388"/>
      <c r="BB17" s="388">
        <f t="shared" ref="BB17" si="59">WEEKDAY(BB18)</f>
        <v>4</v>
      </c>
      <c r="BC17" s="388"/>
      <c r="BD17" s="388">
        <f t="shared" ref="BD17" si="60">WEEKDAY(BD18)</f>
        <v>5</v>
      </c>
      <c r="BE17" s="388"/>
      <c r="BF17" s="388">
        <f t="shared" ref="BF17" si="61">WEEKDAY(BF18)</f>
        <v>6</v>
      </c>
      <c r="BG17" s="388"/>
      <c r="BH17" s="388">
        <f t="shared" ref="BH17" si="62">WEEKDAY(BH18)</f>
        <v>7</v>
      </c>
      <c r="BI17" s="388"/>
      <c r="BJ17" s="388">
        <f t="shared" ref="BJ17" si="63">WEEKDAY(BJ18)</f>
        <v>1</v>
      </c>
      <c r="BK17" s="388"/>
      <c r="BL17" s="388">
        <f t="shared" ref="BL17" si="64">WEEKDAY(BL18)</f>
        <v>2</v>
      </c>
      <c r="BM17" s="388"/>
    </row>
    <row r="18" spans="2:65" s="43" customFormat="1" ht="18.75" customHeight="1" thickTop="1">
      <c r="B18" s="389" t="s">
        <v>42</v>
      </c>
      <c r="C18" s="52" t="s">
        <v>29</v>
      </c>
      <c r="D18" s="392">
        <f>DATE(2027,5,Setting!P5)</f>
        <v>46508</v>
      </c>
      <c r="E18" s="393"/>
      <c r="F18" s="392">
        <f>D18+1</f>
        <v>46509</v>
      </c>
      <c r="G18" s="393"/>
      <c r="H18" s="392">
        <f t="shared" ref="H18" si="65">F18+1</f>
        <v>46510</v>
      </c>
      <c r="I18" s="393"/>
      <c r="J18" s="392">
        <f t="shared" ref="J18" si="66">H18+1</f>
        <v>46511</v>
      </c>
      <c r="K18" s="393"/>
      <c r="L18" s="368">
        <f t="shared" ref="L18" si="67">J18+1</f>
        <v>46512</v>
      </c>
      <c r="M18" s="369"/>
      <c r="N18" s="368">
        <f t="shared" ref="N18" si="68">L18+1</f>
        <v>46513</v>
      </c>
      <c r="O18" s="369"/>
      <c r="P18" s="368">
        <f t="shared" ref="P18" si="69">N18+1</f>
        <v>46514</v>
      </c>
      <c r="Q18" s="369"/>
      <c r="R18" s="368">
        <f t="shared" ref="R18" si="70">P18+1</f>
        <v>46515</v>
      </c>
      <c r="S18" s="369"/>
      <c r="T18" s="368">
        <f t="shared" ref="T18" si="71">R18+1</f>
        <v>46516</v>
      </c>
      <c r="U18" s="369"/>
      <c r="V18" s="368">
        <f t="shared" ref="V18" si="72">T18+1</f>
        <v>46517</v>
      </c>
      <c r="W18" s="369"/>
      <c r="X18" s="368">
        <f t="shared" ref="X18" si="73">V18+1</f>
        <v>46518</v>
      </c>
      <c r="Y18" s="369"/>
      <c r="Z18" s="368">
        <f t="shared" ref="Z18" si="74">X18+1</f>
        <v>46519</v>
      </c>
      <c r="AA18" s="369"/>
      <c r="AB18" s="368">
        <f t="shared" ref="AB18" si="75">Z18+1</f>
        <v>46520</v>
      </c>
      <c r="AC18" s="369"/>
      <c r="AD18" s="368">
        <f t="shared" ref="AD18" si="76">AB18+1</f>
        <v>46521</v>
      </c>
      <c r="AE18" s="369"/>
      <c r="AF18" s="368">
        <f t="shared" ref="AF18" si="77">AD18+1</f>
        <v>46522</v>
      </c>
      <c r="AG18" s="369"/>
      <c r="AH18" s="368">
        <f t="shared" ref="AH18" si="78">AF18+1</f>
        <v>46523</v>
      </c>
      <c r="AI18" s="369"/>
      <c r="AJ18" s="368">
        <f t="shared" ref="AJ18" si="79">AH18+1</f>
        <v>46524</v>
      </c>
      <c r="AK18" s="369"/>
      <c r="AL18" s="368">
        <f t="shared" ref="AL18" si="80">AJ18+1</f>
        <v>46525</v>
      </c>
      <c r="AM18" s="369"/>
      <c r="AN18" s="368">
        <f t="shared" ref="AN18" si="81">AL18+1</f>
        <v>46526</v>
      </c>
      <c r="AO18" s="369"/>
      <c r="AP18" s="368">
        <f t="shared" ref="AP18" si="82">AN18+1</f>
        <v>46527</v>
      </c>
      <c r="AQ18" s="369"/>
      <c r="AR18" s="368">
        <f t="shared" ref="AR18" si="83">AP18+1</f>
        <v>46528</v>
      </c>
      <c r="AS18" s="369"/>
      <c r="AT18" s="368">
        <f t="shared" ref="AT18" si="84">AR18+1</f>
        <v>46529</v>
      </c>
      <c r="AU18" s="369"/>
      <c r="AV18" s="368">
        <f t="shared" ref="AV18" si="85">AT18+1</f>
        <v>46530</v>
      </c>
      <c r="AW18" s="369"/>
      <c r="AX18" s="368">
        <f t="shared" ref="AX18" si="86">AV18+1</f>
        <v>46531</v>
      </c>
      <c r="AY18" s="369"/>
      <c r="AZ18" s="368">
        <f t="shared" ref="AZ18" si="87">AX18+1</f>
        <v>46532</v>
      </c>
      <c r="BA18" s="369"/>
      <c r="BB18" s="368">
        <f t="shared" ref="BB18" si="88">AZ18+1</f>
        <v>46533</v>
      </c>
      <c r="BC18" s="369"/>
      <c r="BD18" s="368">
        <f t="shared" ref="BD18" si="89">BB18+1</f>
        <v>46534</v>
      </c>
      <c r="BE18" s="369"/>
      <c r="BF18" s="368">
        <f t="shared" ref="BF18" si="90">BD18+1</f>
        <v>46535</v>
      </c>
      <c r="BG18" s="369"/>
      <c r="BH18" s="368">
        <f t="shared" ref="BH18" si="91">BF18+1</f>
        <v>46536</v>
      </c>
      <c r="BI18" s="369"/>
      <c r="BJ18" s="368">
        <f t="shared" ref="BJ18" si="92">BH18+1</f>
        <v>46537</v>
      </c>
      <c r="BK18" s="369"/>
      <c r="BL18" s="368">
        <f t="shared" ref="BL18" si="93">BJ18+1</f>
        <v>46538</v>
      </c>
      <c r="BM18" s="370"/>
    </row>
    <row r="19" spans="2:65" s="43" customFormat="1" ht="18.75" customHeight="1" thickBot="1">
      <c r="B19" s="390"/>
      <c r="C19" s="51" t="s">
        <v>30</v>
      </c>
      <c r="D19" s="386">
        <f>D18</f>
        <v>46508</v>
      </c>
      <c r="E19" s="387"/>
      <c r="F19" s="386">
        <f t="shared" ref="F19" si="94">F18</f>
        <v>46509</v>
      </c>
      <c r="G19" s="387"/>
      <c r="H19" s="386">
        <f t="shared" ref="H19" si="95">H18</f>
        <v>46510</v>
      </c>
      <c r="I19" s="387"/>
      <c r="J19" s="386">
        <f t="shared" ref="J19" si="96">J18</f>
        <v>46511</v>
      </c>
      <c r="K19" s="387"/>
      <c r="L19" s="365">
        <f t="shared" ref="L19" si="97">L18</f>
        <v>46512</v>
      </c>
      <c r="M19" s="367"/>
      <c r="N19" s="365">
        <f t="shared" ref="N19" si="98">N18</f>
        <v>46513</v>
      </c>
      <c r="O19" s="367"/>
      <c r="P19" s="365">
        <f t="shared" ref="P19" si="99">P18</f>
        <v>46514</v>
      </c>
      <c r="Q19" s="367"/>
      <c r="R19" s="365">
        <f t="shared" ref="R19" si="100">R18</f>
        <v>46515</v>
      </c>
      <c r="S19" s="367"/>
      <c r="T19" s="365">
        <f t="shared" ref="T19" si="101">T18</f>
        <v>46516</v>
      </c>
      <c r="U19" s="367"/>
      <c r="V19" s="365">
        <f t="shared" ref="V19" si="102">V18</f>
        <v>46517</v>
      </c>
      <c r="W19" s="367"/>
      <c r="X19" s="365">
        <f t="shared" ref="X19" si="103">X18</f>
        <v>46518</v>
      </c>
      <c r="Y19" s="367"/>
      <c r="Z19" s="365">
        <f t="shared" ref="Z19" si="104">Z18</f>
        <v>46519</v>
      </c>
      <c r="AA19" s="367"/>
      <c r="AB19" s="365">
        <f t="shared" ref="AB19" si="105">AB18</f>
        <v>46520</v>
      </c>
      <c r="AC19" s="367"/>
      <c r="AD19" s="365">
        <f t="shared" ref="AD19" si="106">AD18</f>
        <v>46521</v>
      </c>
      <c r="AE19" s="367"/>
      <c r="AF19" s="365">
        <f t="shared" ref="AF19" si="107">AF18</f>
        <v>46522</v>
      </c>
      <c r="AG19" s="367"/>
      <c r="AH19" s="365">
        <f t="shared" ref="AH19" si="108">AH18</f>
        <v>46523</v>
      </c>
      <c r="AI19" s="367"/>
      <c r="AJ19" s="365">
        <f t="shared" ref="AJ19" si="109">AJ18</f>
        <v>46524</v>
      </c>
      <c r="AK19" s="367"/>
      <c r="AL19" s="365">
        <f t="shared" ref="AL19" si="110">AL18</f>
        <v>46525</v>
      </c>
      <c r="AM19" s="367"/>
      <c r="AN19" s="365">
        <f t="shared" ref="AN19" si="111">AN18</f>
        <v>46526</v>
      </c>
      <c r="AO19" s="367"/>
      <c r="AP19" s="365">
        <f t="shared" ref="AP19" si="112">AP18</f>
        <v>46527</v>
      </c>
      <c r="AQ19" s="367"/>
      <c r="AR19" s="365">
        <f t="shared" ref="AR19" si="113">AR18</f>
        <v>46528</v>
      </c>
      <c r="AS19" s="367"/>
      <c r="AT19" s="365">
        <f t="shared" ref="AT19" si="114">AT18</f>
        <v>46529</v>
      </c>
      <c r="AU19" s="367"/>
      <c r="AV19" s="365">
        <f t="shared" ref="AV19" si="115">AV18</f>
        <v>46530</v>
      </c>
      <c r="AW19" s="367"/>
      <c r="AX19" s="365">
        <f t="shared" ref="AX19" si="116">AX18</f>
        <v>46531</v>
      </c>
      <c r="AY19" s="367"/>
      <c r="AZ19" s="365">
        <f t="shared" ref="AZ19" si="117">AZ18</f>
        <v>46532</v>
      </c>
      <c r="BA19" s="367"/>
      <c r="BB19" s="365">
        <f t="shared" ref="BB19" si="118">BB18</f>
        <v>46533</v>
      </c>
      <c r="BC19" s="367"/>
      <c r="BD19" s="365">
        <f t="shared" ref="BD19" si="119">BD18</f>
        <v>46534</v>
      </c>
      <c r="BE19" s="367"/>
      <c r="BF19" s="365">
        <f t="shared" ref="BF19" si="120">BF18</f>
        <v>46535</v>
      </c>
      <c r="BG19" s="367"/>
      <c r="BH19" s="365">
        <f t="shared" ref="BH19" si="121">BH18</f>
        <v>46536</v>
      </c>
      <c r="BI19" s="367"/>
      <c r="BJ19" s="365">
        <f t="shared" ref="BJ19" si="122">BJ18</f>
        <v>46537</v>
      </c>
      <c r="BK19" s="367"/>
      <c r="BL19" s="365">
        <f t="shared" ref="BL19" si="123">BL18</f>
        <v>46538</v>
      </c>
      <c r="BM19" s="366"/>
    </row>
    <row r="20" spans="2:65" s="43" customFormat="1" ht="18.75" customHeight="1" thickTop="1">
      <c r="B20" s="390"/>
      <c r="C20" s="120">
        <f>Setting!B5</f>
        <v>0</v>
      </c>
      <c r="D20" s="383">
        <f>'4'!$BJ$20+SUMIF(E44:E53,Setting!$B$5,D44:E53)+SUMIF(E38,Setting!$B$5,D38:E38)+SUMIF(E40,Setting!$B$5,D40:E40)-SUMIF(E37,Setting!$B$5,D37:E37)-SUMIF(E39,Setting!$B$5,D39:E39)-SUMIF(E56:E125,Setting!$B$5,D56:D125)</f>
        <v>0</v>
      </c>
      <c r="E20" s="384"/>
      <c r="F20" s="383">
        <f>D20+SUMIF(G44:G53,Setting!B5,F44:G53)+SUMIF(G38,Setting!B5,F38:G38)+SUMIF(G40,Setting!B5,F40:G40)-SUMIF(G37,Setting!B5,F37:G37)-SUMIF(G39,Setting!B5,F39:G39)-SUMIF(G56:G125,Setting!B5,F56:F125)</f>
        <v>0</v>
      </c>
      <c r="G20" s="384"/>
      <c r="H20" s="383">
        <f>F20+SUMIF(I44:I53,Setting!B5,H44:I53)+SUMIF(I38,Setting!B5,H38:I38)+SUMIF(I40,Setting!B5,H40:I40)-SUMIF(I37,Setting!B5,H37:I37)-SUMIF(I39,Setting!B5,H39:I39)-SUMIF(I56:I125,Setting!B5,H56:H125)</f>
        <v>0</v>
      </c>
      <c r="I20" s="384"/>
      <c r="J20" s="383">
        <f>H20+SUMIF(K44:K53,Setting!B5,J44:K53)+SUMIF(K38,Setting!B5,J38:K38)+SUMIF(K40,Setting!B5,J40:K40)-SUMIF(K37,Setting!B5,J37:K37)-SUMIF(K39,Setting!B5,J39:K39)-SUMIF(K56:K125,Setting!B5,J56:J125)</f>
        <v>0</v>
      </c>
      <c r="K20" s="384"/>
      <c r="L20" s="383">
        <f>J20+SUMIF(M44:M53,Setting!B5,L44:M53)+SUMIF(M38,Setting!B5,L38:M38)+SUMIF(M40,Setting!B5,L40:M40)-SUMIF(M37,Setting!B5,L37:M37)-SUMIF(M39,Setting!B5,L39:M39)-SUMIF(M56:M125,Setting!B5,L56:L125)</f>
        <v>0</v>
      </c>
      <c r="M20" s="384"/>
      <c r="N20" s="383">
        <f>L20+SUMIF(O44:O53,Setting!B5,N44:O53)+SUMIF(O38,Setting!B5,N38:O38)+SUMIF(O40,Setting!B5,N40:O40)-SUMIF(O37,Setting!B5,N37:O37)-SUMIF(O39,Setting!B5,N39:O39)-SUMIF(O56:O125,Setting!B5,N56:N125)</f>
        <v>0</v>
      </c>
      <c r="O20" s="384"/>
      <c r="P20" s="383">
        <f>N20+SUMIF(Q44:Q53,Setting!B5,P44:Q53)+SUMIF(Q38,Setting!B5,P38:Q38)+SUMIF(Q40,Setting!B5,P40:Q40)-SUMIF(Q37,Setting!B5,P37:Q37)-SUMIF(Q39,Setting!B5,P39:Q39)-SUMIF(Q56:Q125,Setting!B5,P56:P125)</f>
        <v>0</v>
      </c>
      <c r="Q20" s="384"/>
      <c r="R20" s="383">
        <f>P20+SUMIF(S44:S53,Setting!B5,R44:S53)+SUMIF(S38,Setting!B5,R38:S38)+SUMIF(S40,Setting!B5,R40:S40)-SUMIF(S37,Setting!B5,R37:S37)-SUMIF(S39,Setting!B5,R39:S39)-SUMIF(S56:S125,Setting!B5,R56:R125)</f>
        <v>0</v>
      </c>
      <c r="S20" s="384"/>
      <c r="T20" s="383">
        <f>R20+SUMIF(U44:U53,Setting!B5,T44:U53)+SUMIF(U38,Setting!B5,T38:U38)+SUMIF(U40,Setting!B5,T40:U40)-SUMIF(U37,Setting!B5,T37:U37)-SUMIF(U39,Setting!B5,T39:U39)-SUMIF(U56:U125,Setting!B5,T56:T125)</f>
        <v>0</v>
      </c>
      <c r="U20" s="384"/>
      <c r="V20" s="383">
        <f>T20+SUMIF(W44:W53,Setting!B5,V44:W53)+SUMIF(W38,Setting!B5,V38:W38)+SUMIF(W40,Setting!B5,V40:W40)-SUMIF(W37,Setting!B5,V37:W37)-SUMIF(W39,Setting!B5,V39:W39)-SUMIF(W56:W125,Setting!B5,V56:V125)</f>
        <v>0</v>
      </c>
      <c r="W20" s="384"/>
      <c r="X20" s="383">
        <f>V20+SUMIF(Y44:Y53,Setting!B5,X44:Y53)+SUMIF(Y38,Setting!B5,X38:Y38)+SUMIF(Y40,Setting!B5,X40:Y40)-SUMIF(Y37,Setting!B5,X37:Y37)-SUMIF(Y39,Setting!B5,X39:Y39)-SUMIF(Y56:Y125,Setting!B5,X56:X125)</f>
        <v>0</v>
      </c>
      <c r="Y20" s="384"/>
      <c r="Z20" s="383">
        <f>X20+SUMIF(AA44:AA53,Setting!B5,Z44:AA53)+SUMIF(AA38,Setting!B5,Z38:AA38)+SUMIF(AA40,Setting!B5,Z40:AA40)-SUMIF(AA37,Setting!B5,Z37:AA37)-SUMIF(AA39,Setting!B5,Z39:AA39)-SUMIF(AA56:AA125,Setting!B5,Z56:Z125)</f>
        <v>0</v>
      </c>
      <c r="AA20" s="384"/>
      <c r="AB20" s="383">
        <f>Z20+SUMIF(AC44:AC53,Setting!B5,AB44:AC53)+SUMIF(AC38,Setting!B5,AB38:AC38)+SUMIF(AC40,Setting!B5,AB40:AC40)-SUMIF(AC37,Setting!B5,AB37:AC37)-SUMIF(AC39,Setting!B5,AB39:AC39)-SUMIF(AC56:AC125,Setting!B5,AB56:AB125)</f>
        <v>0</v>
      </c>
      <c r="AC20" s="384"/>
      <c r="AD20" s="383">
        <f>AB20+SUMIF(AE44:AE53,Setting!B5,AD44:AE53)+SUMIF(AE38,Setting!B5,AD38:AE38)+SUMIF(AE40,Setting!B5,AD40:AE40)-SUMIF(AE37,Setting!B5,AD37:AE37)-SUMIF(AE39,Setting!B5,AD39:AE39)-SUMIF(AE56:AE125,Setting!B5,AD56:AE125)</f>
        <v>0</v>
      </c>
      <c r="AE20" s="384"/>
      <c r="AF20" s="383">
        <f>AD20+SUMIF(AG44:AG53,Setting!B5,AF44:AG53)+SUMIF(AG38,Setting!B5,AF38:AG38)+SUMIF(AG40,Setting!B5,AF40:AG40)-SUMIF(AG37,Setting!B5,AF37:AG37)-SUMIF(AG39,Setting!B5,AF39:AG39)-SUMIF(AG56:AG125,Setting!B5,AF56:AF125)</f>
        <v>0</v>
      </c>
      <c r="AG20" s="384"/>
      <c r="AH20" s="383">
        <f>AF20+SUMIF(AI44:AI53,Setting!B5,AH44:AI53)+SUMIF(AI38,Setting!B5,AH38:AI38)+SUMIF(AI40,Setting!B5,AH40:AI40)-SUMIF(AI37,Setting!B5,AH37:AI37)-SUMIF(AI39,Setting!B5,AH39:AI39)-SUMIF(AI56:AI125,Setting!B5,AH56:AH125)</f>
        <v>0</v>
      </c>
      <c r="AI20" s="384"/>
      <c r="AJ20" s="383">
        <f>AH20+SUMIF(AK44:AK53,Setting!B5,AJ44:AK53)+SUMIF(AK38,Setting!B5,AJ38:AK38)+SUMIF(AK40,Setting!B5,AJ40:AK40)-SUMIF(AK37,Setting!B5,AJ37:AK37)-SUMIF(AK39,Setting!B5,AJ39:AK39)-SUMIF(AK56:AK125,Setting!B5,AJ56:AJ125)</f>
        <v>0</v>
      </c>
      <c r="AK20" s="384"/>
      <c r="AL20" s="383">
        <f>AJ20+SUMIF(AM44:AM53,Setting!B5,AL44:AM53)+SUMIF(AM38,Setting!B5,AL38:AM38)+SUMIF(AM40,Setting!B5,AL40:AM40)-SUMIF(AM37,Setting!B5,AL37:AM37)-SUMIF(AM39,Setting!B5,AL39:AM39)-SUMIF(AM56:AM125,Setting!B5,AL56:AL125)</f>
        <v>0</v>
      </c>
      <c r="AM20" s="384"/>
      <c r="AN20" s="383">
        <f>AL20+SUMIF(AO44:AO53,Setting!B5,AN44:AO53)+SUMIF(AO38,Setting!B5,AN38:AO38)+SUMIF(AO40,Setting!B5,AN40:AO40)-SUMIF(AO37,Setting!B5,AN37:AO37)-SUMIF(AO39,Setting!B5,AN39:AO39)-SUMIF(AO56:AO125,Setting!B5,AN56:AN125)</f>
        <v>0</v>
      </c>
      <c r="AO20" s="384"/>
      <c r="AP20" s="383">
        <f>AN20+SUMIF(AQ44:AQ53,Setting!B5,AP44:AQ53)+SUMIF(AQ38,Setting!B5,AP38:AQ38)+SUMIF(AQ40,Setting!B5,AP40:AQ40)-SUMIF(AQ37,Setting!B5,AP37:AQ37)-SUMIF(AQ39,Setting!B5,AP39:AQ39)-SUMIF(AQ56:AQ125,Setting!B5,AP56:AP125)</f>
        <v>0</v>
      </c>
      <c r="AQ20" s="384"/>
      <c r="AR20" s="383">
        <f>AP20+SUMIF(AS44:AS53,Setting!B5,AR44:AS53)+SUMIF(AS38,Setting!B5,AR38:AS38)+SUMIF(AS40,Setting!B5,AR40:AS40)-SUMIF(AS37,Setting!B5,AR37:AS37)-SUMIF(AS39,Setting!B5,AR39:AS39)-SUMIF(AS56:AS125,Setting!B5,AR56:AR125)</f>
        <v>0</v>
      </c>
      <c r="AS20" s="384"/>
      <c r="AT20" s="383">
        <f>AR20+SUMIF(AU44:AU53,Setting!B5,AT44:AU53)+SUMIF(AU38,Setting!B5,AT38:AU38)+SUMIF(AU40,Setting!B5,AT40:AU40)-SUMIF(AU37,Setting!B5,AT37:AU37)-SUMIF(AU39,Setting!B5,AT39:AU39)-SUMIF(AU56:AU125,Setting!B5,AT56:AT125)</f>
        <v>0</v>
      </c>
      <c r="AU20" s="384"/>
      <c r="AV20" s="383">
        <f>AT20+SUMIF(AW44:AW53,Setting!B5,AV44:AW53)+SUMIF(AW38,Setting!B5,AV38:AW38)+SUMIF(AW40,Setting!B5,AV40:AW40)-SUMIF(AW37,Setting!B5,AV37:AW37)-SUMIF(AW39,Setting!B5,AV39:AW39)-SUMIF(AW56:AW125,Setting!B5,AV56:AV125)</f>
        <v>0</v>
      </c>
      <c r="AW20" s="384"/>
      <c r="AX20" s="383">
        <f>AV20+SUMIF(AY44:AY53,Setting!B5,AX44:AY53)+SUMIF(AY38,Setting!B5,AX38:AY38)+SUMIF(AY40,Setting!B5,AX40:AY40)-SUMIF(AY37,Setting!B5,AX37:AY37)-SUMIF(AY39,Setting!B5,AX39:AY39)-SUMIF(AY56:AY125,Setting!B5,AX56:AX125)</f>
        <v>0</v>
      </c>
      <c r="AY20" s="384"/>
      <c r="AZ20" s="383">
        <f>AX20+SUMIF(BA44:BA53,Setting!B5,AZ44:BA53)+SUMIF(BA38,Setting!B5,AZ38:BA38)+SUMIF(BA40,Setting!B5,AZ40:BA40)-SUMIF(BA37,Setting!B5,AZ37:BA37)-SUMIF(BA39,Setting!B5,AZ39:BA39)-SUMIF(BA56:BA125,Setting!B5,AZ56:AZ125)</f>
        <v>0</v>
      </c>
      <c r="BA20" s="384"/>
      <c r="BB20" s="383">
        <f>AZ20+SUMIF(BC44:BC53,Setting!B5,BB44:BC53)+SUMIF(BC38,Setting!B5,BB38:BC38)+SUMIF(BC40,Setting!B5,BB40:BC40)-SUMIF(BC37,Setting!B5,BB37:BC37)-SUMIF(BC39,Setting!B5,BB39:BC39)-SUMIF(BC56:BC125,Setting!B5,BB56:BB125)</f>
        <v>0</v>
      </c>
      <c r="BC20" s="384"/>
      <c r="BD20" s="383">
        <f>BB20+SUMIF(BE44:BE53,Setting!B5,BD44:BE53)+SUMIF(BE38,Setting!B5,BD38:BE38)+SUMIF(BE40,Setting!B5,BD40:BE40)-SUMIF(BE37,Setting!B5,BD37:BE37)-SUMIF(BE39,Setting!B5,BD39:BE39)-SUMIF(BE56:BE125,Setting!B5,BD56:BE125)</f>
        <v>0</v>
      </c>
      <c r="BE20" s="384"/>
      <c r="BF20" s="383">
        <f>BD20+SUMIF(BG44:BG53,Setting!B5,BF44:BG53)+SUMIF(BG38,Setting!B5,BF38:BG38)+SUMIF(BG40,Setting!B5,BF40:BG40)-SUMIF(BG37,Setting!B5,BF37:BG37)-SUMIF(BG39,Setting!B5,BF39:BG39)-SUMIF(BG56:BG125,Setting!B5,BF56:BF125)</f>
        <v>0</v>
      </c>
      <c r="BG20" s="384"/>
      <c r="BH20" s="383">
        <f>BF20+SUMIF(BI44:BI53,Setting!B5,BH44:BI53)+SUMIF(BI38,Setting!B5,BH38:BI38)+SUMIF(BI40,Setting!B5,BH40:BI40)-SUMIF(BI37,Setting!B5,BH37:BI37)-SUMIF(BI39,Setting!B5,BH39:BI39)-SUMIF(BI56:BI125,Setting!B5,BH56:BH125)</f>
        <v>0</v>
      </c>
      <c r="BI20" s="384"/>
      <c r="BJ20" s="383">
        <f>BH20+SUMIF(BK44:BK53,Setting!B5,BJ44:BK53)+SUMIF(BK38,Setting!B5,BJ38:BK38)+SUMIF(BK40,Setting!B5,BJ40:BK40)-SUMIF(BK37,Setting!B5,BJ37:BK37)-SUMIF(BK39,Setting!B5,BJ39:BK39)-SUMIF(BK56:BK125,Setting!B5,BJ56:BJ125)</f>
        <v>0</v>
      </c>
      <c r="BK20" s="384"/>
      <c r="BL20" s="383">
        <f>BJ20+SUMIF(BM44:BM53,Setting!B5,BL44:BM53)+SUMIF(BM38,Setting!B5,BL38:BM38)+SUMIF(BM40,Setting!B5,BL40:BM40)-SUMIF(BM37,Setting!B5,BL37:BM37)-SUMIF(BM39,Setting!B5,BL39:BM39)-SUMIF(BM56:BM125,Setting!B5,BL56:BL125)</f>
        <v>0</v>
      </c>
      <c r="BM20" s="385"/>
    </row>
    <row r="21" spans="2:65" s="43" customFormat="1" ht="18.75" customHeight="1">
      <c r="B21" s="390"/>
      <c r="C21" s="71">
        <f>Setting!B6</f>
        <v>0</v>
      </c>
      <c r="D21" s="380">
        <f>'4'!$BJ$21+SUMIF(E44:E53,Setting!$B$6,D44:E53)+SUMIF(E38,Setting!$B$6,D38:E38)+SUMIF(E40,Setting!$B$6,D40:E40)-SUMIF(E37,Setting!$B$6,D37:E37)-SUMIF(E39,Setting!$B$6,D39:E39)-SUMIF(E56:E125,Setting!$B$6,D56:D125)</f>
        <v>0</v>
      </c>
      <c r="E21" s="381"/>
      <c r="F21" s="380">
        <f>D21+SUMIF(G44:G53,Setting!B6,F44:G53)+SUMIF(G38,Setting!B6,F38:G38)+SUMIF(G40,Setting!B6,F40:G40)-SUMIF(G37,Setting!B6,F37:G37)-SUMIF(G39,Setting!B6,F39:G39)-SUMIF(G56:G125,Setting!B6,F56:F125)</f>
        <v>0</v>
      </c>
      <c r="G21" s="381"/>
      <c r="H21" s="380">
        <f>F21+SUMIF(I44:I53,Setting!B6,H44:I53)+SUMIF(I38,Setting!B6,H38:I38)+SUMIF(I40,Setting!B6,H40:I40)-SUMIF(I37,Setting!B6,H37:I37)-SUMIF(I39,Setting!B6,H39:I39)-SUMIF(I56:I125,Setting!B6,H56:H125)</f>
        <v>0</v>
      </c>
      <c r="I21" s="381"/>
      <c r="J21" s="380">
        <f>H21+SUMIF(K44:K53,Setting!B6,J44:K53)+SUMIF(K38,Setting!B6,J38:K38)+SUMIF(K40,Setting!B6,J40:K40)-SUMIF(K37,Setting!B6,J37:K37)-SUMIF(K39,Setting!B6,J39:K39)-SUMIF(K56:K125,Setting!B6,J56:J125)</f>
        <v>0</v>
      </c>
      <c r="K21" s="381"/>
      <c r="L21" s="380">
        <f>J21+SUMIF(M44:M53,Setting!B6,L44:M53)+SUMIF(M38,Setting!B6,L38:M38)+SUMIF(M40,Setting!B6,L40:M40)-SUMIF(M37,Setting!B6,L37:M37)-SUMIF(M39,Setting!B6,L39:M39)-SUMIF(M56:M125,Setting!B6,L56:L125)</f>
        <v>0</v>
      </c>
      <c r="M21" s="381"/>
      <c r="N21" s="380">
        <f>L21+SUMIF(O44:O53,Setting!B6,N44:O53)+SUMIF(O38,Setting!B6,N38:O38)+SUMIF(O40,Setting!B6,N40:O40)-SUMIF(O37,Setting!B6,N37:O37)-SUMIF(O39,Setting!B6,N39:O39)-SUMIF(O56:O125,Setting!B6,N56:N125)</f>
        <v>0</v>
      </c>
      <c r="O21" s="381"/>
      <c r="P21" s="380">
        <f>N21+SUMIF(Q44:Q53,Setting!B6,P44:Q53)+SUMIF(Q38,Setting!B6,P38:Q38)+SUMIF(Q40,Setting!B6,P40:Q40)-SUMIF(Q37,Setting!B6,P37:Q37)-SUMIF(Q39,Setting!B6,P39:Q39)-SUMIF(Q56:Q125,Setting!B6,P56:P125)</f>
        <v>0</v>
      </c>
      <c r="Q21" s="381"/>
      <c r="R21" s="380">
        <f>P21+SUMIF(S44:S53,Setting!B6,R44:S53)+SUMIF(S38,Setting!B6,R38:S38)+SUMIF(S40,Setting!B6,R40:S40)-SUMIF(S37,Setting!B6,R37:S37)-SUMIF(S39,Setting!B6,R39:S39)-SUMIF(S56:S125,Setting!B6,R56:R125)</f>
        <v>0</v>
      </c>
      <c r="S21" s="381"/>
      <c r="T21" s="380">
        <f>R21+SUMIF(U44:U53,Setting!B6,T44:U53)+SUMIF(U38,Setting!B6,T38:U38)+SUMIF(U40,Setting!B6,T40:U40)-SUMIF(U37,Setting!B6,T37:U37)-SUMIF(U39,Setting!B6,T39:U39)-SUMIF(U56:U125,Setting!B6,T56:T125)</f>
        <v>0</v>
      </c>
      <c r="U21" s="381"/>
      <c r="V21" s="380">
        <f>T21+SUMIF(W44:W53,Setting!B6,V44:W53)+SUMIF(W38,Setting!B6,V38:W38)+SUMIF(W40,Setting!B6,V40:W40)-SUMIF(W37,Setting!B6,V37:W37)-SUMIF(W39,Setting!B6,V39:W39)-SUMIF(W56:W125,Setting!B6,V56:V125)</f>
        <v>0</v>
      </c>
      <c r="W21" s="381"/>
      <c r="X21" s="380">
        <f>V21+SUMIF(Y44:Y53,Setting!B6,X44:Y53)+SUMIF(Y38,Setting!B6,X38:Y38)+SUMIF(Y40,Setting!B6,X40:Y40)-SUMIF(Y37,Setting!B6,X37:Y37)-SUMIF(Y39,Setting!B6,X39:Y39)-SUMIF(Y56:Y125,Setting!B6,X56:X125)</f>
        <v>0</v>
      </c>
      <c r="Y21" s="381"/>
      <c r="Z21" s="380">
        <f>X21+SUMIF(AA44:AA53,Setting!B6,Z44:AA53)+SUMIF(AA38,Setting!B6,Z38:AA38)+SUMIF(AA40,Setting!B6,Z40:AA40)-SUMIF(AA37,Setting!B6,Z37:AA37)-SUMIF(AA39,Setting!B6,Z39:AA39)-SUMIF(AA56:AA125,Setting!B6,Z56:Z125)</f>
        <v>0</v>
      </c>
      <c r="AA21" s="381"/>
      <c r="AB21" s="380">
        <f>Z21+SUMIF(AC44:AC53,Setting!B6,AB44:AC53)+SUMIF(AC38,Setting!B6,AB38:AC38)+SUMIF(AC40,Setting!B6,AB40:AC40)-SUMIF(AC37,Setting!B6,AB37:AC37)-SUMIF(AC39,Setting!B6,AB39:AC39)-SUMIF(AC56:AC125,Setting!B6,AB56:AB125)</f>
        <v>0</v>
      </c>
      <c r="AC21" s="381"/>
      <c r="AD21" s="380">
        <f>AB21+SUMIF(AE44:AE53,Setting!B6,AD44:AE53)+SUMIF(AE38,Setting!B6,AD38:AE38)+SUMIF(AE40,Setting!B6,AD40:AE40)-SUMIF(AE37,Setting!B6,AD37:AE37)-SUMIF(AE39,Setting!B6,AD39:AE39)-SUMIF(AE56:AE125,Setting!B6,AD56:AE125)</f>
        <v>0</v>
      </c>
      <c r="AE21" s="381"/>
      <c r="AF21" s="380">
        <f>AD21+SUMIF(AG44:AG53,Setting!B6,AF44:AG53)+SUMIF(AG38,Setting!B6,AF38:AG38)+SUMIF(AG40,Setting!B6,AF40:AG40)-SUMIF(AG37,Setting!B6,AF37:AG37)-SUMIF(AG39,Setting!B6,AF39:AG39)-SUMIF(AG56:AG125,Setting!B6,AF56:AF125)</f>
        <v>0</v>
      </c>
      <c r="AG21" s="381"/>
      <c r="AH21" s="380">
        <f>AF21+SUMIF(AI44:AI53,Setting!B6,AH44:AI53)+SUMIF(AI38,Setting!B6,AH38:AI38)+SUMIF(AI40,Setting!B6,AH40:AI40)-SUMIF(AI37,Setting!B6,AH37:AI37)-SUMIF(AI39,Setting!B6,AH39:AI39)-SUMIF(AI56:AI125,Setting!B6,AH56:AH125)</f>
        <v>0</v>
      </c>
      <c r="AI21" s="381"/>
      <c r="AJ21" s="380">
        <f>AH21+SUMIF(AK44:AK53,Setting!B6,AJ44:AK53)+SUMIF(AK38,Setting!B6,AJ38:AK38)+SUMIF(AK40,Setting!B6,AJ40:AK40)-SUMIF(AK37,Setting!B6,AJ37:AK37)-SUMIF(AK39,Setting!B6,AJ39:AK39)-SUMIF(AK56:AK125,Setting!B6,AJ56:AJ125)</f>
        <v>0</v>
      </c>
      <c r="AK21" s="381"/>
      <c r="AL21" s="380">
        <f>AJ21+SUMIF(AM44:AM53,Setting!B6,AL44:AM53)+SUMIF(AM38,Setting!B6,AL38:AM38)+SUMIF(AM40,Setting!B6,AL40:AM40)-SUMIF(AM37,Setting!B6,AL37:AM37)-SUMIF(AM39,Setting!B6,AL39:AM39)-SUMIF(AM56:AM125,Setting!B6,AL56:AL125)</f>
        <v>0</v>
      </c>
      <c r="AM21" s="381"/>
      <c r="AN21" s="380">
        <f>AL21+SUMIF(AO44:AO53,Setting!B6,AN44:AO53)+SUMIF(AO38,Setting!B6,AN38:AO38)+SUMIF(AO40,Setting!B6,AN40:AO40)-SUMIF(AO37,Setting!B6,AN37:AO37)-SUMIF(AO39,Setting!B6,AN39:AO39)-SUMIF(AO56:AO125,Setting!B6,AN56:AN125)</f>
        <v>0</v>
      </c>
      <c r="AO21" s="381"/>
      <c r="AP21" s="380">
        <f>AN21+SUMIF(AQ44:AQ53,Setting!B6,AP44:AQ53)+SUMIF(AQ38,Setting!B6,AP38:AQ38)+SUMIF(AQ40,Setting!B6,AP40:AQ40)-SUMIF(AQ37,Setting!B6,AP37:AQ37)-SUMIF(AQ39,Setting!B6,AP39:AQ39)-SUMIF(AQ56:AQ125,Setting!B6,AP56:AP125)</f>
        <v>0</v>
      </c>
      <c r="AQ21" s="381"/>
      <c r="AR21" s="380">
        <f>AP21+SUMIF(AS44:AS53,Setting!B6,AR44:AS53)+SUMIF(AS38,Setting!B6,AR38:AS38)+SUMIF(AS40,Setting!B6,AR40:AS40)-SUMIF(AS37,Setting!B6,AR37:AS37)-SUMIF(AS39,Setting!B6,AR39:AS39)-SUMIF(AS56:AS125,Setting!B6,AR56:AR125)</f>
        <v>0</v>
      </c>
      <c r="AS21" s="381"/>
      <c r="AT21" s="380">
        <f>AR21+SUMIF(AU44:AU53,Setting!B6,AT44:AU53)+SUMIF(AU38,Setting!B6,AT38:AU38)+SUMIF(AU40,Setting!B6,AT40:AU40)-SUMIF(AU37,Setting!B6,AT37:AU37)-SUMIF(AU39,Setting!B6,AT39:AU39)-SUMIF(AU56:AU125,Setting!B6,AT56:AT125)</f>
        <v>0</v>
      </c>
      <c r="AU21" s="381"/>
      <c r="AV21" s="380">
        <f>AT21+SUMIF(AW44:AW53,Setting!B6,AV44:AW53)+SUMIF(AW38,Setting!B6,AV38:AW38)+SUMIF(AW40,Setting!B6,AV40:AW40)-SUMIF(AW37,Setting!B6,AV37:AW37)-SUMIF(AW39,Setting!B6,AV39:AW39)-SUMIF(AW56:AW125,Setting!B6,AV56:AV125)</f>
        <v>0</v>
      </c>
      <c r="AW21" s="381"/>
      <c r="AX21" s="380">
        <f>AV21+SUMIF(AY44:AY53,Setting!B6,AX44:AY53)+SUMIF(AY38,Setting!B6,AX38:AY38)+SUMIF(AY40,Setting!B6,AX40:AY40)-SUMIF(AY37,Setting!B6,AX37:AY37)-SUMIF(AY39,Setting!B6,AX39:AY39)-SUMIF(AY56:AY125,Setting!B6,AX56:AX125)</f>
        <v>0</v>
      </c>
      <c r="AY21" s="381"/>
      <c r="AZ21" s="380">
        <f>AX21+SUMIF(BA44:BA53,Setting!B6,AZ44:BA53)+SUMIF(BA38,Setting!B6,AZ38:BA38)+SUMIF(BA40,Setting!B6,AZ40:BA40)-SUMIF(BA37,Setting!B6,AZ37:BA37)-SUMIF(BA39,Setting!B6,AZ39:BA39)-SUMIF(BA56:BA125,Setting!B6,AZ56:AZ125)</f>
        <v>0</v>
      </c>
      <c r="BA21" s="381"/>
      <c r="BB21" s="380">
        <f>AZ21+SUMIF(BC44:BC53,Setting!B6,BB44:BC53)+SUMIF(BC38,Setting!B6,BB38:BC38)+SUMIF(BC40,Setting!B6,BB40:BC40)-SUMIF(BC37,Setting!B6,BB37:BC37)-SUMIF(BC39,Setting!B6,BB39:BC39)-SUMIF(BC56:BC125,Setting!B6,BB56:BB125)</f>
        <v>0</v>
      </c>
      <c r="BC21" s="381"/>
      <c r="BD21" s="380">
        <f>BB21+SUMIF(BE44:BE53,Setting!B6,BD44:BE53)+SUMIF(BE38,Setting!B6,BD38:BE38)+SUMIF(BE40,Setting!B6,BD40:BE40)-SUMIF(BE37,Setting!B6,BD37:BE37)-SUMIF(BE39,Setting!B6,BD39:BE39)-SUMIF(BE56:BE125,Setting!B6,BD56:BE125)</f>
        <v>0</v>
      </c>
      <c r="BE21" s="381"/>
      <c r="BF21" s="380">
        <f>BD21+SUMIF(BG44:BG53,Setting!B6,BF44:BG53)+SUMIF(BG38,Setting!B6,BF38:BG38)+SUMIF(BG40,Setting!B6,BF40:BG40)-SUMIF(BG37,Setting!B6,BF37:BG37)-SUMIF(BG39,Setting!B6,BF39:BG39)-SUMIF(BG56:BG125,Setting!B6,BF56:BF125)</f>
        <v>0</v>
      </c>
      <c r="BG21" s="381"/>
      <c r="BH21" s="380">
        <f>BF21+SUMIF(BI44:BI53,Setting!B6,BH44:BI53)+SUMIF(BI38,Setting!B6,BH38:BI38)+SUMIF(BI40,Setting!B6,BH40:BI40)-SUMIF(BI37,Setting!B6,BH37:BI37)-SUMIF(BI39,Setting!B6,BH39:BI39)-SUMIF(BI56:BI125,Setting!B6,BH56:BH125)</f>
        <v>0</v>
      </c>
      <c r="BI21" s="381"/>
      <c r="BJ21" s="380">
        <f>BH21+SUMIF(BK44:BK53,Setting!B6,BJ44:BK53)+SUMIF(BK38,Setting!B6,BJ38:BK38)+SUMIF(BK40,Setting!B6,BJ40:BK40)-SUMIF(BK37,Setting!B6,BJ37:BK37)-SUMIF(BK39,Setting!B6,BJ39:BK39)-SUMIF(BK56:BK125,Setting!B6,BJ56:BJ125)</f>
        <v>0</v>
      </c>
      <c r="BK21" s="381"/>
      <c r="BL21" s="380">
        <f>BJ21+SUMIF(BM44:BM53,Setting!B6,BL44:BM53)+SUMIF(BM38,Setting!B6,BL38:BM38)+SUMIF(BM40,Setting!B6,BL40:BM40)-SUMIF(BM37,Setting!B6,BL37:BM37)-SUMIF(BM39,Setting!B6,BL39:BM39)-SUMIF(BM56:BM125,Setting!B6,BL56:BL125)</f>
        <v>0</v>
      </c>
      <c r="BM21" s="382"/>
    </row>
    <row r="22" spans="2:65" s="43" customFormat="1" ht="18.75" customHeight="1">
      <c r="B22" s="390"/>
      <c r="C22" s="121">
        <f>Setting!B7</f>
        <v>0</v>
      </c>
      <c r="D22" s="376">
        <f>'4'!$BJ$22+SUMIF(E44:E53,Setting!$B$7,D44:E53)+SUMIF(E38,Setting!$B$7,D38:E38)+SUMIF(E40,Setting!$B$7,D40:E40)-SUMIF(E37,Setting!$B$7,D37:E37)-SUMIF(E39,Setting!$B$7,D39:E39)-SUMIF(E56:E125,Setting!$B$7,D56:D125)</f>
        <v>0</v>
      </c>
      <c r="E22" s="377"/>
      <c r="F22" s="376">
        <f>D22+SUMIF(G44:G53,Setting!B7,F44:G53)+SUMIF(G38,Setting!B7,F38:G38)+SUMIF(G40,Setting!B7,F40:G40)-SUMIF(G37,Setting!B7,F37:G37)-SUMIF(G39,Setting!B7,F39:G39)-SUMIF(G56:G125,Setting!B7,F56:F125)</f>
        <v>0</v>
      </c>
      <c r="G22" s="377"/>
      <c r="H22" s="376">
        <f>F22+SUMIF(I44:I53,Setting!B7,H44:I53)+SUMIF(I38,Setting!B7,H38:I38)+SUMIF(I40,Setting!B7,H40:I40)-SUMIF(I37,Setting!B7,H37:I37)-SUMIF(I39,Setting!B7,H39:I39)-SUMIF(I56:I125,Setting!B7,H56:H125)</f>
        <v>0</v>
      </c>
      <c r="I22" s="377"/>
      <c r="J22" s="376">
        <f>H22+SUMIF(K44:K53,Setting!B7,J44:K53)+SUMIF(K38,Setting!B7,J38:K38)+SUMIF(K40,Setting!B7,J40:K40)-SUMIF(K37,Setting!B7,J37:K37)-SUMIF(K39,Setting!B7,J39:K39)-SUMIF(K56:K125,Setting!B7,J56:J125)</f>
        <v>0</v>
      </c>
      <c r="K22" s="377"/>
      <c r="L22" s="376">
        <f>J22+SUMIF(M44:M53,Setting!B7,L44:M53)+SUMIF(M38,Setting!B7,L38:M38)+SUMIF(M40,Setting!B7,L40:M40)-SUMIF(M37,Setting!B7,L37:M37)-SUMIF(M39,Setting!B7,L39:M39)-SUMIF(M56:M125,Setting!B7,L56:L125)</f>
        <v>0</v>
      </c>
      <c r="M22" s="377"/>
      <c r="N22" s="376">
        <f>L22+SUMIF(O44:O53,Setting!B7,N44:O53)+SUMIF(O38,Setting!B7,N38:O38)+SUMIF(O40,Setting!B7,N40:O40)-SUMIF(O37,Setting!B7,N37:O37)-SUMIF(O39,Setting!B7,N39:O39)-SUMIF(O56:O125,Setting!B7,N56:N125)</f>
        <v>0</v>
      </c>
      <c r="O22" s="377"/>
      <c r="P22" s="376">
        <f>N22+SUMIF(Q44:Q53,Setting!B7,P44:Q53)+SUMIF(Q38,Setting!B7,P38:Q38)+SUMIF(Q40,Setting!B7,P40:Q40)-SUMIF(Q37,Setting!B7,P37:Q37)-SUMIF(Q39,Setting!B7,P39:Q39)-SUMIF(Q56:Q125,Setting!B7,P56:P125)</f>
        <v>0</v>
      </c>
      <c r="Q22" s="377"/>
      <c r="R22" s="376">
        <f>P22+SUMIF(S44:S53,Setting!B7,R44:S53)+SUMIF(S38,Setting!B7,R38:S38)+SUMIF(S40,Setting!B7,R40:S40)-SUMIF(S37,Setting!B7,R37:S37)-SUMIF(S39,Setting!B7,R39:S39)-SUMIF(S56:S125,Setting!B7,R56:R125)</f>
        <v>0</v>
      </c>
      <c r="S22" s="377"/>
      <c r="T22" s="376">
        <f>R22+SUMIF(U44:U53,Setting!B7,T44:U53)+SUMIF(U38,Setting!B7,T38:U38)+SUMIF(U40,Setting!B7,T40:U40)-SUMIF(U37,Setting!B7,T37:U37)-SUMIF(U39,Setting!B7,T39:U39)-SUMIF(U56:U125,Setting!B7,T56:T125)</f>
        <v>0</v>
      </c>
      <c r="U22" s="377"/>
      <c r="V22" s="376">
        <f>T22+SUMIF(W44:W53,Setting!B7,V44:W53)+SUMIF(W38,Setting!B7,V38:W38)+SUMIF(W40,Setting!B7,V40:W40)-SUMIF(W37,Setting!B7,V37:W37)-SUMIF(W39,Setting!B7,V39:W39)-SUMIF(W56:W125,Setting!B7,V56:V125)</f>
        <v>0</v>
      </c>
      <c r="W22" s="377"/>
      <c r="X22" s="376">
        <f>V22+SUMIF(Y44:Y53,Setting!B7,X44:Y53)+SUMIF(Y38,Setting!B7,X38:Y38)+SUMIF(Y40,Setting!B7,X40:Y40)-SUMIF(Y37,Setting!B7,X37:Y37)-SUMIF(Y39,Setting!B7,X39:Y39)-SUMIF(Y56:Y125,Setting!B7,X56:X125)</f>
        <v>0</v>
      </c>
      <c r="Y22" s="377"/>
      <c r="Z22" s="376">
        <f>X22+SUMIF(AA44:AA53,Setting!B7,Z44:AA53)+SUMIF(AA38,Setting!B7,Z38:AA38)+SUMIF(AA40,Setting!B7,Z40:AA40)-SUMIF(AA37,Setting!B7,Z37:AA37)-SUMIF(AA39,Setting!B7,Z39:AA39)-SUMIF(AA56:AA125,Setting!B7,Z56:Z125)</f>
        <v>0</v>
      </c>
      <c r="AA22" s="377"/>
      <c r="AB22" s="376">
        <f>Z22+SUMIF(AC44:AC53,Setting!B7,AB44:AC53)+SUMIF(AC38,Setting!B7,AB38:AC38)+SUMIF(AC40,Setting!B7,AB40:AC40)-SUMIF(AC37,Setting!B7,AB37:AC37)-SUMIF(AC39,Setting!B7,AB39:AC39)-SUMIF(AC56:AC125,Setting!B7,AB56:AB125)</f>
        <v>0</v>
      </c>
      <c r="AC22" s="377"/>
      <c r="AD22" s="376">
        <f>AB22+SUMIF(AE44:AE53,Setting!B7,AD44:AE53)+SUMIF(AE38,Setting!B7,AD38:AE38)+SUMIF(AE40,Setting!B7,AD40:AE40)-SUMIF(AE37,Setting!B7,AD37:AE37)-SUMIF(AE39,Setting!B7,AD39:AE39)-SUMIF(AE56:AE125,Setting!B7,AD56:AE125)</f>
        <v>0</v>
      </c>
      <c r="AE22" s="377"/>
      <c r="AF22" s="376">
        <f>AD22+SUMIF(AG44:AG53,Setting!B7,AF44:AG53)+SUMIF(AG38,Setting!B7,AF38:AG38)+SUMIF(AG40,Setting!B7,AF40:AG40)-SUMIF(AG37,Setting!B7,AF37:AG37)-SUMIF(AG39,Setting!B7,AF39:AG39)-SUMIF(AG56:AG125,Setting!B7,AF56:AF125)</f>
        <v>0</v>
      </c>
      <c r="AG22" s="377"/>
      <c r="AH22" s="376">
        <f>AF22+SUMIF(AI44:AI53,Setting!B7,AH44:AI53)+SUMIF(AI38,Setting!B7,AH38:AI38)+SUMIF(AI40,Setting!B7,AH40:AI40)-SUMIF(AI37,Setting!B7,AH37:AI37)-SUMIF(AI39,Setting!B7,AH39:AI39)-SUMIF(AI56:AI125,Setting!B7,AH56:AH125)</f>
        <v>0</v>
      </c>
      <c r="AI22" s="377"/>
      <c r="AJ22" s="376">
        <f>AH22+SUMIF(AK44:AK53,Setting!B7,AJ44:AK53)+SUMIF(AK38,Setting!B7,AJ38:AK38)+SUMIF(AK40,Setting!B7,AJ40:AK40)-SUMIF(AK37,Setting!B7,AJ37:AK37)-SUMIF(AK39,Setting!B7,AJ39:AK39)-SUMIF(AK56:AK125,Setting!B7,AJ56:AJ125)</f>
        <v>0</v>
      </c>
      <c r="AK22" s="377"/>
      <c r="AL22" s="376">
        <f>AJ22+SUMIF(AM44:AM53,Setting!B7,AL44:AM53)+SUMIF(AM38,Setting!B7,AL38:AM38)+SUMIF(AM40,Setting!B7,AL40:AM40)-SUMIF(AM37,Setting!B7,AL37:AM37)-SUMIF(AM39,Setting!B7,AL39:AM39)-SUMIF(AM56:AM125,Setting!B7,AL56:AL125)</f>
        <v>0</v>
      </c>
      <c r="AM22" s="377"/>
      <c r="AN22" s="376">
        <f>AL22+SUMIF(AO44:AO53,Setting!B7,AN44:AO53)+SUMIF(AO38,Setting!B7,AN38:AO38)+SUMIF(AO40,Setting!B7,AN40:AO40)-SUMIF(AO37,Setting!B7,AN37:AO37)-SUMIF(AO39,Setting!B7,AN39:AO39)-SUMIF(AO56:AO125,Setting!B7,AN56:AN125)</f>
        <v>0</v>
      </c>
      <c r="AO22" s="377"/>
      <c r="AP22" s="376">
        <f>AN22+SUMIF(AQ44:AQ53,Setting!B7,AP44:AQ53)+SUMIF(AQ38,Setting!B7,AP38:AQ38)+SUMIF(AQ40,Setting!B7,AP40:AQ40)-SUMIF(AQ37,Setting!B7,AP37:AQ37)-SUMIF(AQ39,Setting!B7,AP39:AQ39)-SUMIF(AQ56:AQ125,Setting!B7,AP56:AP125)</f>
        <v>0</v>
      </c>
      <c r="AQ22" s="377"/>
      <c r="AR22" s="376">
        <f>AP22+SUMIF(AS44:AS53,Setting!B7,AR44:AS53)+SUMIF(AS38,Setting!B7,AR38:AS38)+SUMIF(AS40,Setting!B7,AR40:AS40)-SUMIF(AS37,Setting!B7,AR37:AS37)-SUMIF(AS39,Setting!B7,AR39:AS39)-SUMIF(AS56:AS125,Setting!B7,AR56:AR125)</f>
        <v>0</v>
      </c>
      <c r="AS22" s="377"/>
      <c r="AT22" s="376">
        <f>AR22+SUMIF(AU44:AU53,Setting!B7,AT44:AU53)+SUMIF(AU38,Setting!B7,AT38:AU38)+SUMIF(AU40,Setting!B7,AT40:AU40)-SUMIF(AU37,Setting!B7,AT37:AU37)-SUMIF(AU39,Setting!B7,AT39:AU39)-SUMIF(AU56:AU125,Setting!B7,AT56:AT125)</f>
        <v>0</v>
      </c>
      <c r="AU22" s="377"/>
      <c r="AV22" s="376">
        <f>AT22+SUMIF(AW44:AW53,Setting!B7,AV44:AW53)+SUMIF(AW38,Setting!B7,AV38:AW38)+SUMIF(AW40,Setting!B7,AV40:AW40)-SUMIF(AW37,Setting!B7,AV37:AW37)-SUMIF(AW39,Setting!B7,AV39:AW39)-SUMIF(AW56:AW125,Setting!B7,AV56:AV125)</f>
        <v>0</v>
      </c>
      <c r="AW22" s="377"/>
      <c r="AX22" s="376">
        <f>AV22+SUMIF(AY44:AY53,Setting!B7,AX44:AY53)+SUMIF(AY38,Setting!B7,AX38:AY38)+SUMIF(AY40,Setting!B7,AX40:AY40)-SUMIF(AY37,Setting!B7,AX37:AY37)-SUMIF(AY39,Setting!B7,AX39:AY39)-SUMIF(AY56:AY125,Setting!B7,AX56:AX125)</f>
        <v>0</v>
      </c>
      <c r="AY22" s="377"/>
      <c r="AZ22" s="376">
        <f>AX22+SUMIF(BA44:BA53,Setting!B7,AZ44:BA53)+SUMIF(BA38,Setting!B7,AZ38:BA38)+SUMIF(BA40,Setting!B7,AZ40:BA40)-SUMIF(BA37,Setting!B7,AZ37:BA37)-SUMIF(BA39,Setting!B7,AZ39:BA39)-SUMIF(BA56:BA125,Setting!B7,AZ56:AZ125)</f>
        <v>0</v>
      </c>
      <c r="BA22" s="377"/>
      <c r="BB22" s="376">
        <f>AZ22+SUMIF(BC44:BC53,Setting!B7,BB44:BC53)+SUMIF(BC38,Setting!B7,BB38:BC38)+SUMIF(BC40,Setting!B7,BB40:BC40)-SUMIF(BC37,Setting!B7,BB37:BC37)-SUMIF(BC39,Setting!B7,BB39:BC39)-SUMIF(BC56:BC125,Setting!B7,BB56:BB125)</f>
        <v>0</v>
      </c>
      <c r="BC22" s="377"/>
      <c r="BD22" s="376">
        <f>BB22+SUMIF(BE44:BE53,Setting!B7,BD44:BE53)+SUMIF(BE38,Setting!B7,BD38:BE38)+SUMIF(BE40,Setting!B7,BD40:BE40)-SUMIF(BE37,Setting!B7,BD37:BE37)-SUMIF(BE39,Setting!B7,BD39:BE39)-SUMIF(BE56:BE125,Setting!B7,BD56:BE125)</f>
        <v>0</v>
      </c>
      <c r="BE22" s="377"/>
      <c r="BF22" s="376">
        <f>BD22+SUMIF(BG44:BG53,Setting!B7,BF44:BG53)+SUMIF(BG38,Setting!B7,BF38:BG38)+SUMIF(BG40,Setting!B7,BF40:BG40)-SUMIF(BG37,Setting!B7,BF37:BG37)-SUMIF(BG39,Setting!B7,BF39:BG39)-SUMIF(BG56:BG125,Setting!B7,BF56:BF125)</f>
        <v>0</v>
      </c>
      <c r="BG22" s="377"/>
      <c r="BH22" s="376">
        <f>BF22+SUMIF(BI44:BI53,Setting!B7,BH44:BI53)+SUMIF(BI38,Setting!B7,BH38:BI38)+SUMIF(BI40,Setting!B7,BH40:BI40)-SUMIF(BI37,Setting!B7,BH37:BI37)-SUMIF(BI39,Setting!B7,BH39:BI39)-SUMIF(BI56:BI125,Setting!B7,BH56:BH125)</f>
        <v>0</v>
      </c>
      <c r="BI22" s="377"/>
      <c r="BJ22" s="376">
        <f>BH22+SUMIF(BK44:BK53,Setting!B7,BJ44:BK53)+SUMIF(BK38,Setting!B7,BJ38:BK38)+SUMIF(BK40,Setting!B7,BJ40:BK40)-SUMIF(BK37,Setting!B7,BJ37:BK37)-SUMIF(BK39,Setting!B7,BJ39:BK39)-SUMIF(BK56:BK125,Setting!B7,BJ56:BJ125)</f>
        <v>0</v>
      </c>
      <c r="BK22" s="377"/>
      <c r="BL22" s="376">
        <f>BJ22+SUMIF(BM44:BM53,Setting!B7,BL44:BM53)+SUMIF(BM38,Setting!B7,BL38:BM38)+SUMIF(BM40,Setting!B7,BL40:BM40)-SUMIF(BM37,Setting!B7,BL37:BM37)-SUMIF(BM39,Setting!B7,BL39:BM39)-SUMIF(BM56:BM125,Setting!B7,BL56:BL125)</f>
        <v>0</v>
      </c>
      <c r="BM22" s="378"/>
    </row>
    <row r="23" spans="2:65" s="43" customFormat="1" ht="18.75" customHeight="1">
      <c r="B23" s="390"/>
      <c r="C23" s="71">
        <f>Setting!B8</f>
        <v>0</v>
      </c>
      <c r="D23" s="380">
        <f>'4'!$BJ$23+SUMIF(E44:E53,Setting!$B$8,D44:E53)+SUMIF(E38,Setting!$B$8,D38:E38)+SUMIF(E40,Setting!$B$8,D40:E40)-SUMIF(E37,Setting!$B$8,D37:E37)-SUMIF(E39,Setting!$B$8,D39:E39)-SUMIF(E56:E125,Setting!$B$8,D56:D125)</f>
        <v>0</v>
      </c>
      <c r="E23" s="381"/>
      <c r="F23" s="380">
        <f>D23+SUMIF(G44:G53,Setting!B8,F44:G53)+SUMIF(G38,Setting!B8,F38:G38)+SUMIF(G40,Setting!B8,F40:G40)-SUMIF(G37,Setting!B8,F37:G37)-SUMIF(G39,Setting!B8,F39:G39)-SUMIF(G56:G125,Setting!B8,F56:F125)</f>
        <v>0</v>
      </c>
      <c r="G23" s="381"/>
      <c r="H23" s="380">
        <f>F23+SUMIF(I44:I53,Setting!B8,H44:I53)+SUMIF(I38,Setting!B8,H38:I38)+SUMIF(I40,Setting!B8,H40:I40)-SUMIF(I37,Setting!B8,H37:I37)-SUMIF(I39,Setting!B8,H39:I39)-SUMIF(I56:I125,Setting!B8,H56:H125)</f>
        <v>0</v>
      </c>
      <c r="I23" s="381"/>
      <c r="J23" s="380">
        <f>H23+SUMIF(K44:K53,Setting!B8,J44:K53)+SUMIF(K38,Setting!B8,J38:K38)+SUMIF(K40,Setting!B8,J40:K40)-SUMIF(K37,Setting!B8,J37:K37)-SUMIF(K39,Setting!B8,J39:K39)-SUMIF(K56:K125,Setting!B8,J56:J125)</f>
        <v>0</v>
      </c>
      <c r="K23" s="381"/>
      <c r="L23" s="380">
        <f>J23+SUMIF(M44:M53,Setting!B8,L44:M53)+SUMIF(M38,Setting!B8,L38:M38)+SUMIF(M40,Setting!B8,L40:M40)-SUMIF(M37,Setting!B8,L37:M37)-SUMIF(M39,Setting!B8,L39:M39)-SUMIF(M56:M125,Setting!B8,L56:L125)</f>
        <v>0</v>
      </c>
      <c r="M23" s="381"/>
      <c r="N23" s="380">
        <f>L23+SUMIF(O44:O53,Setting!B8,N44:O53)+SUMIF(O38,Setting!B8,N38:O38)+SUMIF(O40,Setting!B8,N40:O40)-SUMIF(O37,Setting!B8,N37:O37)-SUMIF(O39,Setting!B8,N39:O39)-SUMIF(O56:O125,Setting!B8,N56:N125)</f>
        <v>0</v>
      </c>
      <c r="O23" s="381"/>
      <c r="P23" s="380">
        <f>N23+SUMIF(Q44:Q53,Setting!B8,P44:Q53)+SUMIF(Q38,Setting!B8,P38:Q38)+SUMIF(Q40,Setting!B8,P40:Q40)-SUMIF(Q37,Setting!B8,P37:Q37)-SUMIF(Q39,Setting!B8,P39:Q39)-SUMIF(Q56:Q125,Setting!B8,P56:P125)</f>
        <v>0</v>
      </c>
      <c r="Q23" s="381"/>
      <c r="R23" s="380">
        <f>P23+SUMIF(S44:S53,Setting!B8,R44:S53)+SUMIF(S38,Setting!B8,R38:S38)+SUMIF(S40,Setting!B8,R40:S40)-SUMIF(S37,Setting!B8,R37:S37)-SUMIF(S39,Setting!B8,R39:S39)-SUMIF(S56:S125,Setting!B8,R56:R125)</f>
        <v>0</v>
      </c>
      <c r="S23" s="381"/>
      <c r="T23" s="380">
        <f>R23+SUMIF(U44:U53,Setting!B8,T44:U53)+SUMIF(U38,Setting!B8,T38:U38)+SUMIF(U40,Setting!B8,T40:U40)-SUMIF(U37,Setting!B8,T37:U37)-SUMIF(U39,Setting!B8,T39:U39)-SUMIF(U56:U125,Setting!B8,T56:T125)</f>
        <v>0</v>
      </c>
      <c r="U23" s="381"/>
      <c r="V23" s="380">
        <f>T23+SUMIF(W44:W53,Setting!B8,V44:W53)+SUMIF(W38,Setting!B8,V38:W38)+SUMIF(W40,Setting!B8,V40:W40)-SUMIF(W37,Setting!B8,V37:W37)-SUMIF(W39,Setting!B8,V39:W39)-SUMIF(W56:W125,Setting!B8,V56:V125)</f>
        <v>0</v>
      </c>
      <c r="W23" s="381"/>
      <c r="X23" s="380">
        <f>V23+SUMIF(Y44:Y53,Setting!B8,X44:Y53)+SUMIF(Y38,Setting!B8,X38:Y38)+SUMIF(Y40,Setting!B8,X40:Y40)-SUMIF(Y37,Setting!B8,X37:Y37)-SUMIF(Y39,Setting!B8,X39:Y39)-SUMIF(Y56:Y125,Setting!B8,X56:X125)</f>
        <v>0</v>
      </c>
      <c r="Y23" s="381"/>
      <c r="Z23" s="380">
        <f>X23+SUMIF(AA44:AA53,Setting!B8,Z44:AA53)+SUMIF(AA38,Setting!B8,Z38:AA38)+SUMIF(AA40,Setting!B8,Z40:AA40)-SUMIF(AA37,Setting!B8,Z37:AA37)-SUMIF(AA39,Setting!B8,Z39:AA39)-SUMIF(AA56:AA125,Setting!B8,Z56:Z125)</f>
        <v>0</v>
      </c>
      <c r="AA23" s="381"/>
      <c r="AB23" s="380">
        <f>Z23+SUMIF(AC44:AC53,Setting!B8,AB44:AC53)+SUMIF(AC38,Setting!B8,AB38:AC38)+SUMIF(AC40,Setting!B8,AB40:AC40)-SUMIF(AC37,Setting!B8,AB37:AC37)-SUMIF(AC39,Setting!B8,AB39:AC39)-SUMIF(AC56:AC125,Setting!B8,AB56:AB125)</f>
        <v>0</v>
      </c>
      <c r="AC23" s="381"/>
      <c r="AD23" s="380">
        <f>AB23+SUMIF(AE44:AE53,Setting!B8,AD44:AE53)+SUMIF(AE38,Setting!B8,AD38:AE38)+SUMIF(AE40,Setting!B8,AD40:AE40)-SUMIF(AE37,Setting!B8,AD37:AE37)-SUMIF(AE39,Setting!B8,AD39:AE39)-SUMIF(AE56:AE125,Setting!B8,AD56:AE125)</f>
        <v>0</v>
      </c>
      <c r="AE23" s="381"/>
      <c r="AF23" s="380">
        <f>AD23+SUMIF(AG44:AG53,Setting!B8,AF44:AG53)+SUMIF(AG38,Setting!B8,AF38:AG38)+SUMIF(AG40,Setting!B8,AF40:AG40)-SUMIF(AG37,Setting!B8,AF37:AG37)-SUMIF(AG39,Setting!B8,AF39:AG39)-SUMIF(AG56:AG125,Setting!B8,AF56:AF125)</f>
        <v>0</v>
      </c>
      <c r="AG23" s="381"/>
      <c r="AH23" s="380">
        <f>AF23+SUMIF(AI44:AI53,Setting!B8,AH44:AI53)+SUMIF(AI38,Setting!B8,AH38:AI38)+SUMIF(AI40,Setting!B8,AH40:AI40)-SUMIF(AI37,Setting!B8,AH37:AI37)-SUMIF(AI39,Setting!B8,AH39:AI39)-SUMIF(AI56:AI125,Setting!B8,AH56:AH125)</f>
        <v>0</v>
      </c>
      <c r="AI23" s="381"/>
      <c r="AJ23" s="380">
        <f>AH23+SUMIF(AK44:AK53,Setting!B8,AJ44:AK53)+SUMIF(AK38,Setting!B8,AJ38:AK38)+SUMIF(AK40,Setting!B8,AJ40:AK40)-SUMIF(AK37,Setting!B8,AJ37:AK37)-SUMIF(AK39,Setting!B8,AJ39:AK39)-SUMIF(AK56:AK125,Setting!B8,AJ56:AJ125)</f>
        <v>0</v>
      </c>
      <c r="AK23" s="381"/>
      <c r="AL23" s="380">
        <f>AJ23+SUMIF(AM44:AM53,Setting!B8,AL44:AM53)+SUMIF(AM38,Setting!B8,AL38:AM38)+SUMIF(AM40,Setting!B8,AL40:AM40)-SUMIF(AM37,Setting!B8,AL37:AM37)-SUMIF(AM39,Setting!B8,AL39:AM39)-SUMIF(AM56:AM125,Setting!B8,AL56:AL125)</f>
        <v>0</v>
      </c>
      <c r="AM23" s="381"/>
      <c r="AN23" s="380">
        <f>AL23+SUMIF(AO44:AO53,Setting!B8,AN44:AO53)+SUMIF(AO38,Setting!B8,AN38:AO38)+SUMIF(AO40,Setting!B8,AN40:AO40)-SUMIF(AO37,Setting!B8,AN37:AO37)-SUMIF(AO39,Setting!B8,AN39:AO39)-SUMIF(AO56:AO125,Setting!B8,AN56:AN125)</f>
        <v>0</v>
      </c>
      <c r="AO23" s="381"/>
      <c r="AP23" s="380">
        <f>AN23+SUMIF(AQ44:AQ53,Setting!B8,AP44:AQ53)+SUMIF(AQ38,Setting!B8,AP38:AQ38)+SUMIF(AQ40,Setting!B8,AP40:AQ40)-SUMIF(AQ37,Setting!B8,AP37:AQ37)-SUMIF(AQ39,Setting!B8,AP39:AQ39)-SUMIF(AQ56:AQ125,Setting!B8,AP56:AP125)</f>
        <v>0</v>
      </c>
      <c r="AQ23" s="381"/>
      <c r="AR23" s="380">
        <f>AP23+SUMIF(AS44:AS53,Setting!B8,AR44:AS53)+SUMIF(AS38,Setting!B8,AR38:AS38)+SUMIF(AS40,Setting!B8,AR40:AS40)-SUMIF(AS37,Setting!B8,AR37:AS37)-SUMIF(AS39,Setting!B8,AR39:AS39)-SUMIF(AS56:AS125,Setting!B8,AR56:AR125)</f>
        <v>0</v>
      </c>
      <c r="AS23" s="381"/>
      <c r="AT23" s="380">
        <f>AR23+SUMIF(AU44:AU53,Setting!B8,AT44:AU53)+SUMIF(AU38,Setting!B8,AT38:AU38)+SUMIF(AU40,Setting!B8,AT40:AU40)-SUMIF(AU37,Setting!B8,AT37:AU37)-SUMIF(AU39,Setting!B8,AT39:AU39)-SUMIF(AU56:AU125,Setting!B8,AT56:AT125)</f>
        <v>0</v>
      </c>
      <c r="AU23" s="381"/>
      <c r="AV23" s="380">
        <f>AT23+SUMIF(AW44:AW53,Setting!B8,AV44:AW53)+SUMIF(AW38,Setting!B8,AV38:AW38)+SUMIF(AW40,Setting!B8,AV40:AW40)-SUMIF(AW37,Setting!B8,AV37:AW37)-SUMIF(AW39,Setting!B8,AV39:AW39)-SUMIF(AW56:AW125,Setting!B8,AV56:AV125)</f>
        <v>0</v>
      </c>
      <c r="AW23" s="381"/>
      <c r="AX23" s="380">
        <f>AV23+SUMIF(AY44:AY53,Setting!B8,AX44:AY53)+SUMIF(AY38,Setting!B8,AX38:AY38)+SUMIF(AY40,Setting!B8,AX40:AY40)-SUMIF(AY37,Setting!B8,AX37:AY37)-SUMIF(AY39,Setting!B8,AX39:AY39)-SUMIF(AY56:AY125,Setting!B8,AX56:AX125)</f>
        <v>0</v>
      </c>
      <c r="AY23" s="381"/>
      <c r="AZ23" s="380">
        <f>AX23+SUMIF(BA44:BA53,Setting!B8,AZ44:BA53)+SUMIF(BA38,Setting!B8,AZ38:BA38)+SUMIF(BA40,Setting!B8,AZ40:BA40)-SUMIF(BA37,Setting!B8,AZ37:BA37)-SUMIF(BA39,Setting!B8,AZ39:BA39)-SUMIF(BA56:BA125,Setting!B8,AZ56:AZ125)</f>
        <v>0</v>
      </c>
      <c r="BA23" s="381"/>
      <c r="BB23" s="380">
        <f>AZ23+SUMIF(BC44:BC53,Setting!B8,BB44:BC53)+SUMIF(BC38,Setting!B8,BB38:BC38)+SUMIF(BC40,Setting!B8,BB40:BC40)-SUMIF(BC37,Setting!B8,BB37:BC37)-SUMIF(BC39,Setting!B8,BB39:BC39)-SUMIF(BC56:BC125,Setting!B8,BB56:BB125)</f>
        <v>0</v>
      </c>
      <c r="BC23" s="381"/>
      <c r="BD23" s="380">
        <f>BB23+SUMIF(BE44:BE53,Setting!B8,BD44:BE53)+SUMIF(BE38,Setting!B8,BD38:BE38)+SUMIF(BE40,Setting!B8,BD40:BE40)-SUMIF(BE37,Setting!B8,BD37:BE37)-SUMIF(BE39,Setting!B8,BD39:BE39)-SUMIF(BE56:BE125,Setting!B8,BD56:BE125)</f>
        <v>0</v>
      </c>
      <c r="BE23" s="381"/>
      <c r="BF23" s="380">
        <f>BD23+SUMIF(BG44:BG53,Setting!B8,BF44:BG53)+SUMIF(BG38,Setting!B8,BF38:BG38)+SUMIF(BG40,Setting!B8,BF40:BG40)-SUMIF(BG37,Setting!B8,BF37:BG37)-SUMIF(BG39,Setting!B8,BF39:BG39)-SUMIF(BG56:BG125,Setting!B8,BF56:BF125)</f>
        <v>0</v>
      </c>
      <c r="BG23" s="381"/>
      <c r="BH23" s="380">
        <f>BF23+SUMIF(BI44:BI53,Setting!B8,BH44:BI53)+SUMIF(BI38,Setting!B8,BH38:BI38)+SUMIF(BI40,Setting!B8,BH40:BI40)-SUMIF(BI37,Setting!B8,BH37:BI37)-SUMIF(BI39,Setting!B8,BH39:BI39)-SUMIF(BI56:BI125,Setting!B8,BH56:BH125)</f>
        <v>0</v>
      </c>
      <c r="BI23" s="381"/>
      <c r="BJ23" s="380">
        <f>BH23+SUMIF(BK44:BK53,Setting!B8,BJ44:BK53)+SUMIF(BK38,Setting!B8,BJ38:BK38)+SUMIF(BK40,Setting!B8,BJ40:BK40)-SUMIF(BK37,Setting!B8,BJ37:BK37)-SUMIF(BK39,Setting!B8,BJ39:BK39)-SUMIF(BK56:BK125,Setting!B8,BJ56:BJ125)</f>
        <v>0</v>
      </c>
      <c r="BK23" s="381"/>
      <c r="BL23" s="380">
        <f>BJ23+SUMIF(BM44:BM53,Setting!B8,BL44:BM53)+SUMIF(BM38,Setting!B8,BL38:BM38)+SUMIF(BM40,Setting!B8,BL40:BM40)-SUMIF(BM37,Setting!B8,BL37:BM37)-SUMIF(BM39,Setting!B8,BL39:BM39)-SUMIF(BM56:BM125,Setting!B8,BL56:BL125)</f>
        <v>0</v>
      </c>
      <c r="BM23" s="382"/>
    </row>
    <row r="24" spans="2:65" s="43" customFormat="1" ht="18.75" customHeight="1">
      <c r="B24" s="390"/>
      <c r="C24" s="121">
        <f>Setting!B9</f>
        <v>0</v>
      </c>
      <c r="D24" s="376">
        <f>'4'!$BJ$24+SUMIF(E44:E53,Setting!$B$9,D44:E53)+SUMIF(E38,Setting!$B$9,D38:E38)+SUMIF(E40,Setting!$B$9,D40:E40)-SUMIF(E37,Setting!$B$9,D37:E37)-SUMIF(E39,Setting!$B$9,D39:E39)-SUMIF(E56:E125,Setting!$B$9,D56:D125)</f>
        <v>0</v>
      </c>
      <c r="E24" s="377"/>
      <c r="F24" s="376">
        <f>D24+SUMIF(G44:G53,Setting!B9,F44:G53)+SUMIF(G38,Setting!B9,F38:G38)+SUMIF(G40,Setting!B9,F40:G40)-SUMIF(G37,Setting!B9,F37:G37)-SUMIF(G39,Setting!B9,F39:G39)-SUMIF(G56:G125,Setting!B9,F56:F125)</f>
        <v>0</v>
      </c>
      <c r="G24" s="377"/>
      <c r="H24" s="376">
        <f>F24+SUMIF(I44:I53,Setting!B9,H44:I53)+SUMIF(I38,Setting!B9,H38:I38)+SUMIF(I40,Setting!B9,H40:I40)-SUMIF(I37,Setting!B9,H37:I37)-SUMIF(I39,Setting!B9,H39:I39)-SUMIF(I56:I125,Setting!B9,H56:H125)</f>
        <v>0</v>
      </c>
      <c r="I24" s="377"/>
      <c r="J24" s="376">
        <f>H24+SUMIF(K44:K53,Setting!B9,J44:K53)+SUMIF(K38,Setting!B9,J38:K38)+SUMIF(K40,Setting!B9,J40:K40)-SUMIF(K37,Setting!B9,J37:K37)-SUMIF(K39,Setting!B9,J39:K39)-SUMIF(K56:K125,Setting!B9,J56:J125)</f>
        <v>0</v>
      </c>
      <c r="K24" s="377"/>
      <c r="L24" s="376">
        <f>J24+SUMIF(M44:M53,Setting!B9,L44:M53)+SUMIF(M38,Setting!B9,L38:M38)+SUMIF(M40,Setting!B9,L40:M40)-SUMIF(M37,Setting!B9,L37:M37)-SUMIF(M39,Setting!B9,L39:M39)-SUMIF(M56:M125,Setting!B9,L56:L125)</f>
        <v>0</v>
      </c>
      <c r="M24" s="377"/>
      <c r="N24" s="376">
        <f>L24+SUMIF(O44:O53,Setting!B9,N44:O53)+SUMIF(O38,Setting!B9,N38:O38)+SUMIF(O40,Setting!B9,N40:O40)-SUMIF(O37,Setting!B9,N37:O37)-SUMIF(O39,Setting!B9,N39:O39)-SUMIF(O56:O125,Setting!B9,N56:N125)</f>
        <v>0</v>
      </c>
      <c r="O24" s="377"/>
      <c r="P24" s="376">
        <f>N24+SUMIF(Q44:Q53,Setting!B9,P44:Q53)+SUMIF(Q38,Setting!B9,P38:Q38)+SUMIF(Q40,Setting!B9,P40:Q40)-SUMIF(Q37,Setting!B9,P37:Q37)-SUMIF(Q39,Setting!B9,P39:Q39)-SUMIF(Q56:Q125,Setting!B9,P56:P125)</f>
        <v>0</v>
      </c>
      <c r="Q24" s="377"/>
      <c r="R24" s="376">
        <f>P24+SUMIF(S44:S53,Setting!B9,R44:S53)+SUMIF(S38,Setting!B9,R38:S38)+SUMIF(S40,Setting!B9,R40:S40)-SUMIF(S37,Setting!B9,R37:S37)-SUMIF(S39,Setting!B9,R39:S39)-SUMIF(S56:S125,Setting!B9,R56:R125)</f>
        <v>0</v>
      </c>
      <c r="S24" s="377"/>
      <c r="T24" s="376">
        <f>R24+SUMIF(U44:U53,Setting!B9,T44:U53)+SUMIF(U38,Setting!B9,T38:U38)+SUMIF(U40,Setting!B9,T40:U40)-SUMIF(U37,Setting!B9,T37:U37)-SUMIF(U39,Setting!B9,T39:U39)-SUMIF(U56:U125,Setting!B9,T56:T125)</f>
        <v>0</v>
      </c>
      <c r="U24" s="377"/>
      <c r="V24" s="376">
        <f>T24+SUMIF(W44:W53,Setting!B9,V44:W53)+SUMIF(W38,Setting!B9,V38:W38)+SUMIF(W40,Setting!B9,V40:W40)-SUMIF(W37,Setting!B9,V37:W37)-SUMIF(W39,Setting!B9,V39:W39)-SUMIF(W56:W125,Setting!B9,V56:V125)</f>
        <v>0</v>
      </c>
      <c r="W24" s="377"/>
      <c r="X24" s="376">
        <f>V24+SUMIF(Y44:Y53,Setting!B9,X44:Y53)+SUMIF(Y38,Setting!B9,X38:Y38)+SUMIF(Y40,Setting!B9,X40:Y40)-SUMIF(Y37,Setting!B9,X37:Y37)-SUMIF(Y39,Setting!B9,X39:Y39)-SUMIF(Y56:Y125,Setting!B9,X56:X125)</f>
        <v>0</v>
      </c>
      <c r="Y24" s="377"/>
      <c r="Z24" s="376">
        <f>X24+SUMIF(AA44:AA53,Setting!B9,Z44:AA53)+SUMIF(AA38,Setting!B9,Z38:AA38)+SUMIF(AA40,Setting!B9,Z40:AA40)-SUMIF(AA37,Setting!B9,Z37:AA37)-SUMIF(AA39,Setting!B9,Z39:AA39)-SUMIF(AA56:AA125,Setting!B9,Z56:Z125)</f>
        <v>0</v>
      </c>
      <c r="AA24" s="377"/>
      <c r="AB24" s="376">
        <f>Z24+SUMIF(AC44:AC53,Setting!B9,AB44:AC53)+SUMIF(AC38,Setting!B9,AB38:AC38)+SUMIF(AC40,Setting!B9,AB40:AC40)-SUMIF(AC37,Setting!B9,AB37:AC37)-SUMIF(AC39,Setting!B9,AB39:AC39)-SUMIF(AC56:AC125,Setting!B9,AB56:AB125)</f>
        <v>0</v>
      </c>
      <c r="AC24" s="377"/>
      <c r="AD24" s="376">
        <f>AB24+SUMIF(AE44:AE53,Setting!B9,AD44:AE53)+SUMIF(AE38,Setting!B9,AD38:AE38)+SUMIF(AE40,Setting!B9,AD40:AE40)-SUMIF(AE37,Setting!B9,AD37:AE37)-SUMIF(AE39,Setting!B9,AD39:AE39)-SUMIF(AE56:AE125,Setting!B9,AD56:AE125)</f>
        <v>0</v>
      </c>
      <c r="AE24" s="377"/>
      <c r="AF24" s="376">
        <f>AD24+SUMIF(AG44:AG53,Setting!B9,AF44:AG53)+SUMIF(AG38,Setting!B9,AF38:AG38)+SUMIF(AG40,Setting!B9,AF40:AG40)-SUMIF(AG37,Setting!B9,AF37:AG37)-SUMIF(AG39,Setting!B9,AF39:AG39)-SUMIF(AG56:AG125,Setting!B9,AF56:AF125)</f>
        <v>0</v>
      </c>
      <c r="AG24" s="377"/>
      <c r="AH24" s="376">
        <f>AF24+SUMIF(AI44:AI53,Setting!B9,AH44:AI53)+SUMIF(AI38,Setting!B9,AH38:AI38)+SUMIF(AI40,Setting!B9,AH40:AI40)-SUMIF(AI37,Setting!B9,AH37:AI37)-SUMIF(AI39,Setting!B9,AH39:AI39)-SUMIF(AI56:AI125,Setting!B9,AH56:AH125)</f>
        <v>0</v>
      </c>
      <c r="AI24" s="377"/>
      <c r="AJ24" s="376">
        <f>AH24+SUMIF(AK44:AK53,Setting!B9,AJ44:AK53)+SUMIF(AK38,Setting!B9,AJ38:AK38)+SUMIF(AK40,Setting!B9,AJ40:AK40)-SUMIF(AK37,Setting!B9,AJ37:AK37)-SUMIF(AK39,Setting!B9,AJ39:AK39)-SUMIF(AK56:AK125,Setting!B9,AJ56:AJ125)</f>
        <v>0</v>
      </c>
      <c r="AK24" s="377"/>
      <c r="AL24" s="376">
        <f>AJ24+SUMIF(AM44:AM53,Setting!B9,AL44:AM53)+SUMIF(AM38,Setting!B9,AL38:AM38)+SUMIF(AM40,Setting!B9,AL40:AM40)-SUMIF(AM37,Setting!B9,AL37:AM37)-SUMIF(AM39,Setting!B9,AL39:AM39)-SUMIF(AM56:AM125,Setting!B9,AL56:AL125)</f>
        <v>0</v>
      </c>
      <c r="AM24" s="377"/>
      <c r="AN24" s="376">
        <f>AL24+SUMIF(AO44:AO53,Setting!B9,AN44:AO53)+SUMIF(AO38,Setting!B9,AN38:AO38)+SUMIF(AO40,Setting!B9,AN40:AO40)-SUMIF(AO37,Setting!B9,AN37:AO37)-SUMIF(AO39,Setting!B9,AN39:AO39)-SUMIF(AO56:AO125,Setting!B9,AN56:AN125)</f>
        <v>0</v>
      </c>
      <c r="AO24" s="377"/>
      <c r="AP24" s="376">
        <f>AN24+SUMIF(AQ44:AQ53,Setting!B9,AP44:AQ53)+SUMIF(AQ38,Setting!B9,AP38:AQ38)+SUMIF(AQ40,Setting!B9,AP40:AQ40)-SUMIF(AQ37,Setting!B9,AP37:AQ37)-SUMIF(AQ39,Setting!B9,AP39:AQ39)-SUMIF(AQ56:AQ125,Setting!B9,AP56:AP125)</f>
        <v>0</v>
      </c>
      <c r="AQ24" s="377"/>
      <c r="AR24" s="376">
        <f>AP24+SUMIF(AS44:AS53,Setting!B9,AR44:AS53)+SUMIF(AS38,Setting!B9,AR38:AS38)+SUMIF(AS40,Setting!B9,AR40:AS40)-SUMIF(AS37,Setting!B9,AR37:AS37)-SUMIF(AS39,Setting!B9,AR39:AS39)-SUMIF(AS56:AS125,Setting!B9,AR56:AR125)</f>
        <v>0</v>
      </c>
      <c r="AS24" s="377"/>
      <c r="AT24" s="376">
        <f>AR24+SUMIF(AU44:AU53,Setting!B9,AT44:AU53)+SUMIF(AU38,Setting!B9,AT38:AU38)+SUMIF(AU40,Setting!B9,AT40:AU40)-SUMIF(AU37,Setting!B9,AT37:AU37)-SUMIF(AU39,Setting!B9,AT39:AU39)-SUMIF(AU56:AU125,Setting!B9,AT56:AT125)</f>
        <v>0</v>
      </c>
      <c r="AU24" s="377"/>
      <c r="AV24" s="376">
        <f>AT24+SUMIF(AW44:AW53,Setting!B9,AV44:AW53)+SUMIF(AW38,Setting!B9,AV38:AW38)+SUMIF(AW40,Setting!B9,AV40:AW40)-SUMIF(AW37,Setting!B9,AV37:AW37)-SUMIF(AW39,Setting!B9,AV39:AW39)-SUMIF(AW56:AW125,Setting!B9,AV56:AV125)</f>
        <v>0</v>
      </c>
      <c r="AW24" s="377"/>
      <c r="AX24" s="376">
        <f>AV24+SUMIF(AY44:AY53,Setting!B9,AX44:AY53)+SUMIF(AY38,Setting!B9,AX38:AY38)+SUMIF(AY40,Setting!B9,AX40:AY40)-SUMIF(AY37,Setting!B9,AX37:AY37)-SUMIF(AY39,Setting!B9,AX39:AY39)-SUMIF(AY56:AY125,Setting!B9,AX56:AX125)</f>
        <v>0</v>
      </c>
      <c r="AY24" s="377"/>
      <c r="AZ24" s="376">
        <f>AX24+SUMIF(BA44:BA53,Setting!B9,AZ44:BA53)+SUMIF(BA38,Setting!B9,AZ38:BA38)+SUMIF(BA40,Setting!B9,AZ40:BA40)-SUMIF(BA37,Setting!B9,AZ37:BA37)-SUMIF(BA39,Setting!B9,AZ39:BA39)-SUMIF(BA56:BA125,Setting!B9,AZ56:AZ125)</f>
        <v>0</v>
      </c>
      <c r="BA24" s="377"/>
      <c r="BB24" s="376">
        <f>AZ24+SUMIF(BC44:BC53,Setting!B9,BB44:BC53)+SUMIF(BC38,Setting!B9,BB38:BC38)+SUMIF(BC40,Setting!B9,BB40:BC40)-SUMIF(BC37,Setting!B9,BB37:BC37)-SUMIF(BC39,Setting!B9,BB39:BC39)-SUMIF(BC56:BC125,Setting!B9,BB56:BB125)</f>
        <v>0</v>
      </c>
      <c r="BC24" s="377"/>
      <c r="BD24" s="376">
        <f>BB24+SUMIF(BE44:BE53,Setting!B9,BD44:BE53)+SUMIF(BE38,Setting!B9,BD38:BE38)+SUMIF(BE40,Setting!B9,BD40:BE40)-SUMIF(BE37,Setting!B9,BD37:BE37)-SUMIF(BE39,Setting!B9,BD39:BE39)-SUMIF(BE56:BE125,Setting!B9,BD56:BE125)</f>
        <v>0</v>
      </c>
      <c r="BE24" s="377"/>
      <c r="BF24" s="376">
        <f>BD24+SUMIF(BG44:BG53,Setting!B9,BF44:BG53)+SUMIF(BG38,Setting!B9,BF38:BG38)+SUMIF(BG40,Setting!B9,BF40:BG40)-SUMIF(BG37,Setting!B9,BF37:BG37)-SUMIF(BG39,Setting!B9,BF39:BG39)-SUMIF(BG56:BG125,Setting!B9,BF56:BF125)</f>
        <v>0</v>
      </c>
      <c r="BG24" s="377"/>
      <c r="BH24" s="376">
        <f>BF24+SUMIF(BI44:BI53,Setting!B9,BH44:BI53)+SUMIF(BI38,Setting!B9,BH38:BI38)+SUMIF(BI40,Setting!B9,BH40:BI40)-SUMIF(BI37,Setting!B9,BH37:BI37)-SUMIF(BI39,Setting!B9,BH39:BI39)-SUMIF(BI56:BI125,Setting!B9,BH56:BH125)</f>
        <v>0</v>
      </c>
      <c r="BI24" s="377"/>
      <c r="BJ24" s="376">
        <f>BH24+SUMIF(BK44:BK53,Setting!B9,BJ44:BK53)+SUMIF(BK38,Setting!B9,BJ38:BK38)+SUMIF(BK40,Setting!B9,BJ40:BK40)-SUMIF(BK37,Setting!B9,BJ37:BK37)-SUMIF(BK39,Setting!B9,BJ39:BK39)-SUMIF(BK56:BK125,Setting!B9,BJ56:BJ125)</f>
        <v>0</v>
      </c>
      <c r="BK24" s="377"/>
      <c r="BL24" s="376">
        <f>BJ24+SUMIF(BM44:BM53,Setting!B9,BL44:BM53)+SUMIF(BM38,Setting!B9,BL38:BM38)+SUMIF(BM40,Setting!B9,BL40:BM40)-SUMIF(BM37,Setting!B9,BL37:BM37)-SUMIF(BM39,Setting!B9,BL39:BM39)-SUMIF(BM56:BM125,Setting!B9,BL56:BL125)</f>
        <v>0</v>
      </c>
      <c r="BM24" s="378"/>
    </row>
    <row r="25" spans="2:65" s="43" customFormat="1" ht="18.75" customHeight="1">
      <c r="B25" s="390"/>
      <c r="C25" s="71">
        <f>Setting!B10</f>
        <v>0</v>
      </c>
      <c r="D25" s="380">
        <f>'4'!$BJ$25+SUMIF(E44:E53,Setting!$B$10,D44:E53)+SUMIF(E38,Setting!$B$10,D38:E38)+SUMIF(E40,Setting!$B$10,D40:E40)-SUMIF(E37,Setting!$B$10,D37:E37)-SUMIF(E39,Setting!$B$10,D39:E39)-SUMIF(E56:E125,Setting!$B$10,D56:D125)</f>
        <v>0</v>
      </c>
      <c r="E25" s="381"/>
      <c r="F25" s="380">
        <f>D25+SUMIF(G44:G53,Setting!B10,F44:G53)+SUMIF(G38,Setting!B10,F38:G38)+SUMIF(G40,Setting!B10,F40:G40)-SUMIF(G37,Setting!B10,F37:G37)-SUMIF(G39,Setting!B10,F39:G39)-SUMIF(G56:G125,Setting!B10,F56:F125)</f>
        <v>0</v>
      </c>
      <c r="G25" s="381"/>
      <c r="H25" s="380">
        <f>F25+SUMIF(I44:I53,Setting!B10,H44:I53)+SUMIF(I38,Setting!B10,H38:I38)+SUMIF(I40,Setting!B10,H40:I40)-SUMIF(I37,Setting!B10,H37:I37)-SUMIF(I39,Setting!B10,H39:I39)-SUMIF(I56:I125,Setting!B10,H56:H125)</f>
        <v>0</v>
      </c>
      <c r="I25" s="381"/>
      <c r="J25" s="380">
        <f>H25+SUMIF(K44:K53,Setting!B10,J44:K53)+SUMIF(K38,Setting!B10,J38:K38)+SUMIF(K40,Setting!B10,J40:K40)-SUMIF(K37,Setting!B10,J37:K37)-SUMIF(K39,Setting!B10,J39:K39)-SUMIF(K56:K125,Setting!B10,J56:J125)</f>
        <v>0</v>
      </c>
      <c r="K25" s="381"/>
      <c r="L25" s="380">
        <f>J25+SUMIF(M44:M53,Setting!B10,L44:M53)+SUMIF(M38,Setting!B10,L38:M38)+SUMIF(M40,Setting!B10,L40:M40)-SUMIF(M37,Setting!B10,L37:M37)-SUMIF(M39,Setting!B10,L39:M39)-SUMIF(M56:M125,Setting!B10,L56:L125)</f>
        <v>0</v>
      </c>
      <c r="M25" s="381"/>
      <c r="N25" s="380">
        <f>L25+SUMIF(O44:O53,Setting!B10,N44:O53)+SUMIF(O38,Setting!B10,N38:O38)+SUMIF(O40,Setting!B10,N40:O40)-SUMIF(O37,Setting!B10,N37:O37)-SUMIF(O39,Setting!B10,N39:O39)-SUMIF(O56:O125,Setting!B10,N56:N125)</f>
        <v>0</v>
      </c>
      <c r="O25" s="381"/>
      <c r="P25" s="380">
        <f>N25+SUMIF(Q44:Q53,Setting!B10,P44:Q53)+SUMIF(Q38,Setting!B10,P38:Q38)+SUMIF(Q40,Setting!B10,P40:Q40)-SUMIF(Q37,Setting!B10,P37:Q37)-SUMIF(Q39,Setting!B10,P39:Q39)-SUMIF(Q56:Q125,Setting!B10,P56:P125)</f>
        <v>0</v>
      </c>
      <c r="Q25" s="381"/>
      <c r="R25" s="380">
        <f>P25+SUMIF(S44:S53,Setting!B10,R44:S53)+SUMIF(S38,Setting!B10,R38:S38)+SUMIF(S40,Setting!B10,R40:S40)-SUMIF(S37,Setting!B10,R37:S37)-SUMIF(S39,Setting!B10,R39:S39)-SUMIF(S56:S125,Setting!B10,R56:R125)</f>
        <v>0</v>
      </c>
      <c r="S25" s="381"/>
      <c r="T25" s="380">
        <f>R25+SUMIF(U44:U53,Setting!B10,T44:U53)+SUMIF(U38,Setting!B10,T38:U38)+SUMIF(U40,Setting!B10,T40:U40)-SUMIF(U37,Setting!B10,T37:U37)-SUMIF(U39,Setting!B10,T39:U39)-SUMIF(U56:U125,Setting!B10,T56:T125)</f>
        <v>0</v>
      </c>
      <c r="U25" s="381"/>
      <c r="V25" s="380">
        <f>T25+SUMIF(W44:W53,Setting!B10,V44:W53)+SUMIF(W38,Setting!B10,V38:W38)+SUMIF(W40,Setting!B10,V40:W40)-SUMIF(W37,Setting!B10,V37:W37)-SUMIF(W39,Setting!B10,V39:W39)-SUMIF(W56:W125,Setting!B10,V56:V125)</f>
        <v>0</v>
      </c>
      <c r="W25" s="381"/>
      <c r="X25" s="380">
        <f>V25+SUMIF(Y44:Y53,Setting!B10,X44:Y53)+SUMIF(Y38,Setting!B10,X38:Y38)+SUMIF(Y40,Setting!B10,X40:Y40)-SUMIF(Y37,Setting!B10,X37:Y37)-SUMIF(Y39,Setting!B10,X39:Y39)-SUMIF(Y56:Y125,Setting!B10,X56:X125)</f>
        <v>0</v>
      </c>
      <c r="Y25" s="381"/>
      <c r="Z25" s="380">
        <f>X25+SUMIF(AA44:AA53,Setting!B10,Z44:AA53)+SUMIF(AA38,Setting!B10,Z38:AA38)+SUMIF(AA40,Setting!B10,Z40:AA40)-SUMIF(AA37,Setting!B10,Z37:AA37)-SUMIF(AA39,Setting!B10,Z39:AA39)-SUMIF(AA56:AA125,Setting!B10,Z56:Z125)</f>
        <v>0</v>
      </c>
      <c r="AA25" s="381"/>
      <c r="AB25" s="380">
        <f>Z25+SUMIF(AC44:AC53,Setting!B10,AB44:AC53)+SUMIF(AC38,Setting!B10,AB38:AC38)+SUMIF(AC40,Setting!B10,AB40:AC40)-SUMIF(AC37,Setting!B10,AB37:AC37)-SUMIF(AC39,Setting!B10,AB39:AC39)-SUMIF(AC56:AC125,Setting!B10,AB56:AB125)</f>
        <v>0</v>
      </c>
      <c r="AC25" s="381"/>
      <c r="AD25" s="380">
        <f>AB25+SUMIF(AE44:AE53,Setting!B10,AD44:AE53)+SUMIF(AE38,Setting!B10,AD38:AE38)+SUMIF(AE40,Setting!B10,AD40:AE40)-SUMIF(AE37,Setting!B10,AD37:AE37)-SUMIF(AE39,Setting!B10,AD39:AE39)-SUMIF(AE56:AE125,Setting!B10,AD56:AE125)</f>
        <v>0</v>
      </c>
      <c r="AE25" s="381"/>
      <c r="AF25" s="380">
        <f>AD25+SUMIF(AG44:AG53,Setting!B10,AF44:AG53)+SUMIF(AG38,Setting!B10,AF38:AG38)+SUMIF(AG40,Setting!B10,AF40:AG40)-SUMIF(AG37,Setting!B10,AF37:AG37)-SUMIF(AG39,Setting!B10,AF39:AG39)-SUMIF(AG56:AG125,Setting!B10,AF56:AF125)</f>
        <v>0</v>
      </c>
      <c r="AG25" s="381"/>
      <c r="AH25" s="380">
        <f>AF25+SUMIF(AI44:AI53,Setting!B10,AH44:AI53)+SUMIF(AI38,Setting!B10,AH38:AI38)+SUMIF(AI40,Setting!B10,AH40:AI40)-SUMIF(AI37,Setting!B10,AH37:AI37)-SUMIF(AI39,Setting!B10,AH39:AI39)-SUMIF(AI56:AI125,Setting!B10,AH56:AH125)</f>
        <v>0</v>
      </c>
      <c r="AI25" s="381"/>
      <c r="AJ25" s="380">
        <f>AH25+SUMIF(AK44:AK53,Setting!B10,AJ44:AK53)+SUMIF(AK38,Setting!B10,AJ38:AK38)+SUMIF(AK40,Setting!B10,AJ40:AK40)-SUMIF(AK37,Setting!B10,AJ37:AK37)-SUMIF(AK39,Setting!B10,AJ39:AK39)-SUMIF(AK56:AK125,Setting!B10,AJ56:AJ125)</f>
        <v>0</v>
      </c>
      <c r="AK25" s="381"/>
      <c r="AL25" s="380">
        <f>AJ25+SUMIF(AM44:AM53,Setting!B10,AL44:AM53)+SUMIF(AM38,Setting!B10,AL38:AM38)+SUMIF(AM40,Setting!B10,AL40:AM40)-SUMIF(AM37,Setting!B10,AL37:AM37)-SUMIF(AM39,Setting!B10,AL39:AM39)-SUMIF(AM56:AM125,Setting!B10,AL56:AL125)</f>
        <v>0</v>
      </c>
      <c r="AM25" s="381"/>
      <c r="AN25" s="380">
        <f>AL25+SUMIF(AO44:AO53,Setting!B10,AN44:AO53)+SUMIF(AO38,Setting!B10,AN38:AO38)+SUMIF(AO40,Setting!B10,AN40:AO40)-SUMIF(AO37,Setting!B10,AN37:AO37)-SUMIF(AO39,Setting!B10,AN39:AO39)-SUMIF(AO56:AO125,Setting!B10,AN56:AN125)</f>
        <v>0</v>
      </c>
      <c r="AO25" s="381"/>
      <c r="AP25" s="380">
        <f>AN25+SUMIF(AQ44:AQ53,Setting!B10,AP44:AQ53)+SUMIF(AQ38,Setting!B10,AP38:AQ38)+SUMIF(AQ40,Setting!B10,AP40:AQ40)-SUMIF(AQ37,Setting!B10,AP37:AQ37)-SUMIF(AQ39,Setting!B10,AP39:AQ39)-SUMIF(AQ56:AQ125,Setting!B10,AP56:AP125)</f>
        <v>0</v>
      </c>
      <c r="AQ25" s="381"/>
      <c r="AR25" s="380">
        <f>AP25+SUMIF(AS44:AS53,Setting!B10,AR44:AS53)+SUMIF(AS38,Setting!B10,AR38:AS38)+SUMIF(AS40,Setting!B10,AR40:AS40)-SUMIF(AS37,Setting!B10,AR37:AS37)-SUMIF(AS39,Setting!B10,AR39:AS39)-SUMIF(AS56:AS125,Setting!B10,AR56:AR125)</f>
        <v>0</v>
      </c>
      <c r="AS25" s="381"/>
      <c r="AT25" s="380">
        <f>AR25+SUMIF(AU44:AU53,Setting!B10,AT44:AU53)+SUMIF(AU38,Setting!B10,AT38:AU38)+SUMIF(AU40,Setting!B10,AT40:AU40)-SUMIF(AU37,Setting!B10,AT37:AU37)-SUMIF(AU39,Setting!B10,AT39:AU39)-SUMIF(AU56:AU125,Setting!B10,AT56:AT125)</f>
        <v>0</v>
      </c>
      <c r="AU25" s="381"/>
      <c r="AV25" s="380">
        <f>AT25+SUMIF(AW44:AW53,Setting!B10,AV44:AW53)+SUMIF(AW38,Setting!B10,AV38:AW38)+SUMIF(AW40,Setting!B10,AV40:AW40)-SUMIF(AW37,Setting!B10,AV37:AW37)-SUMIF(AW39,Setting!B10,AV39:AW39)-SUMIF(AW56:AW125,Setting!B10,AV56:AV125)</f>
        <v>0</v>
      </c>
      <c r="AW25" s="381"/>
      <c r="AX25" s="380">
        <f>AV25+SUMIF(AY44:AY53,Setting!B10,AX44:AY53)+SUMIF(AY38,Setting!B10,AX38:AY38)+SUMIF(AY40,Setting!B10,AX40:AY40)-SUMIF(AY37,Setting!B10,AX37:AY37)-SUMIF(AY39,Setting!B10,AX39:AY39)-SUMIF(AY56:AY125,Setting!B10,AX56:AX125)</f>
        <v>0</v>
      </c>
      <c r="AY25" s="381"/>
      <c r="AZ25" s="380">
        <f>AX25+SUMIF(BA44:BA53,Setting!B10,AZ44:BA53)+SUMIF(BA38,Setting!B10,AZ38:BA38)+SUMIF(BA40,Setting!B10,AZ40:BA40)-SUMIF(BA37,Setting!B10,AZ37:BA37)-SUMIF(BA39,Setting!B10,AZ39:BA39)-SUMIF(BA56:BA125,Setting!B10,AZ56:AZ125)</f>
        <v>0</v>
      </c>
      <c r="BA25" s="381"/>
      <c r="BB25" s="380">
        <f>AZ25+SUMIF(BC44:BC53,Setting!B10,BB44:BC53)+SUMIF(BC38,Setting!B10,BB38:BC38)+SUMIF(BC40,Setting!B10,BB40:BC40)-SUMIF(BC37,Setting!B10,BB37:BC37)-SUMIF(BC39,Setting!B10,BB39:BC39)-SUMIF(BC56:BC125,Setting!B10,BB56:BB125)</f>
        <v>0</v>
      </c>
      <c r="BC25" s="381"/>
      <c r="BD25" s="380">
        <f>BB25+SUMIF(BE44:BE53,Setting!B10,BD44:BE53)+SUMIF(BE38,Setting!B10,BD38:BE38)+SUMIF(BE40,Setting!B10,BD40:BE40)-SUMIF(BE37,Setting!B10,BD37:BE37)-SUMIF(BE39,Setting!B10,BD39:BE39)-SUMIF(BE56:BE125,Setting!B10,BD56:BE125)</f>
        <v>0</v>
      </c>
      <c r="BE25" s="381"/>
      <c r="BF25" s="380">
        <f>BD25+SUMIF(BG44:BG53,Setting!B10,BF44:BG53)+SUMIF(BG38,Setting!B10,BF38:BG38)+SUMIF(BG40,Setting!B10,BF40:BG40)-SUMIF(BG37,Setting!B10,BF37:BG37)-SUMIF(BG39,Setting!B10,BF39:BG39)-SUMIF(BG56:BG125,Setting!B10,BF56:BF125)</f>
        <v>0</v>
      </c>
      <c r="BG25" s="381"/>
      <c r="BH25" s="380">
        <f>BF25+SUMIF(BI44:BI53,Setting!B10,BH44:BI53)+SUMIF(BI38,Setting!B10,BH38:BI38)+SUMIF(BI40,Setting!B10,BH40:BI40)-SUMIF(BI37,Setting!B10,BH37:BI37)-SUMIF(BI39,Setting!B10,BH39:BI39)-SUMIF(BI56:BI125,Setting!B10,BH56:BH125)</f>
        <v>0</v>
      </c>
      <c r="BI25" s="381"/>
      <c r="BJ25" s="380">
        <f>BH25+SUMIF(BK44:BK53,Setting!B10,BJ44:BK53)+SUMIF(BK38,Setting!B10,BJ38:BK38)+SUMIF(BK40,Setting!B10,BJ40:BK40)-SUMIF(BK37,Setting!B10,BJ37:BK37)-SUMIF(BK39,Setting!B10,BJ39:BK39)-SUMIF(BK56:BK125,Setting!B10,BJ56:BJ125)</f>
        <v>0</v>
      </c>
      <c r="BK25" s="381"/>
      <c r="BL25" s="380">
        <f>BJ25+SUMIF(BM44:BM53,Setting!B10,BL44:BM53)+SUMIF(BM38,Setting!B10,BL38:BM38)+SUMIF(BM40,Setting!B10,BL40:BM40)-SUMIF(BM37,Setting!B10,BL37:BM37)-SUMIF(BM39,Setting!B10,BL39:BM39)-SUMIF(BM56:BM125,Setting!B10,BL56:BL125)</f>
        <v>0</v>
      </c>
      <c r="BM25" s="382"/>
    </row>
    <row r="26" spans="2:65" s="43" customFormat="1" ht="18.75" customHeight="1">
      <c r="B26" s="390"/>
      <c r="C26" s="121">
        <f>Setting!B11</f>
        <v>0</v>
      </c>
      <c r="D26" s="376">
        <f>'4'!$BJ$26+SUMIF(E44:E53,Setting!$B$11,D44:E53)+SUMIF(E38,Setting!$B$11,D38:E38)+SUMIF(E40,Setting!$B$11,D40:E40)-SUMIF(E37,Setting!$B$11,D37:E37)-SUMIF(E39,Setting!$B$11,D39:E39)-SUMIF(E56:E125,Setting!$B$11,D56:D125)</f>
        <v>0</v>
      </c>
      <c r="E26" s="377"/>
      <c r="F26" s="376">
        <f>D26+SUMIF(G44:G53,Setting!B11,F44:G53)+SUMIF(G38,Setting!B11,F38:G38)+SUMIF(G40,Setting!B11,F40:G40)-SUMIF(G37,Setting!B11,F37:G37)-SUMIF(G39,Setting!B11,F39:G39)-SUMIF(G56:G125,Setting!B11,F56:F125)</f>
        <v>0</v>
      </c>
      <c r="G26" s="377"/>
      <c r="H26" s="376">
        <f>F26+SUMIF(I44:I53,Setting!B11,H44:I53)+SUMIF(I38,Setting!B11,H38:I38)+SUMIF(I40,Setting!B11,H40:I40)-SUMIF(I37,Setting!B11,H37:I37)-SUMIF(I39,Setting!B11,H39:I39)-SUMIF(I56:I125,Setting!B11,H56:H125)</f>
        <v>0</v>
      </c>
      <c r="I26" s="377"/>
      <c r="J26" s="376">
        <f>H26+SUMIF(K44:K53,Setting!B11,J44:K53)+SUMIF(K38,Setting!B11,J38:K38)+SUMIF(K40,Setting!B11,J40:K40)-SUMIF(K37,Setting!B11,J37:K37)-SUMIF(K39,Setting!B11,J39:K39)-SUMIF(K56:K125,Setting!B11,J56:J125)</f>
        <v>0</v>
      </c>
      <c r="K26" s="377"/>
      <c r="L26" s="376">
        <f>J26+SUMIF(M44:M53,Setting!B11,L44:M53)+SUMIF(M38,Setting!B11,L38:M38)+SUMIF(M40,Setting!B11,L40:M40)-SUMIF(M37,Setting!B11,L37:M37)-SUMIF(M39,Setting!B11,L39:M39)-SUMIF(M56:M125,Setting!B11,L56:L125)</f>
        <v>0</v>
      </c>
      <c r="M26" s="377"/>
      <c r="N26" s="376">
        <f>L26+SUMIF(O44:O53,Setting!B11,N44:O53)+SUMIF(O38,Setting!B11,N38:O38)+SUMIF(O40,Setting!B11,N40:O40)-SUMIF(O37,Setting!B11,N37:O37)-SUMIF(O39,Setting!B11,N39:O39)-SUMIF(O56:O125,Setting!B11,N56:N125)</f>
        <v>0</v>
      </c>
      <c r="O26" s="377"/>
      <c r="P26" s="376">
        <f>N26+SUMIF(Q44:Q53,Setting!B11,P44:Q53)+SUMIF(Q38,Setting!B11,P38:Q38)+SUMIF(Q40,Setting!B11,P40:Q40)-SUMIF(Q37,Setting!B11,P37:Q37)-SUMIF(Q39,Setting!B11,P39:Q39)-SUMIF(Q56:Q125,Setting!B11,P56:P125)</f>
        <v>0</v>
      </c>
      <c r="Q26" s="377"/>
      <c r="R26" s="376">
        <f>P26+SUMIF(S44:S53,Setting!B11,R44:S53)+SUMIF(S38,Setting!B11,R38:S38)+SUMIF(S40,Setting!B11,R40:S40)-SUMIF(S37,Setting!B11,R37:S37)-SUMIF(S39,Setting!B11,R39:S39)-SUMIF(S56:S125,Setting!B11,R56:R125)</f>
        <v>0</v>
      </c>
      <c r="S26" s="377"/>
      <c r="T26" s="376">
        <f>R26+SUMIF(U44:U53,Setting!B11,T44:U53)+SUMIF(U38,Setting!B11,T38:U38)+SUMIF(U40,Setting!B11,T40:U40)-SUMIF(U37,Setting!B11,T37:U37)-SUMIF(U39,Setting!B11,T39:U39)-SUMIF(U56:U125,Setting!B11,T56:T125)</f>
        <v>0</v>
      </c>
      <c r="U26" s="377"/>
      <c r="V26" s="376">
        <f>T26+SUMIF(W44:W53,Setting!B11,V44:W53)+SUMIF(W38,Setting!B11,V38:W38)+SUMIF(W40,Setting!B11,V40:W40)-SUMIF(W37,Setting!B11,V37:W37)-SUMIF(W39,Setting!B11,V39:W39)-SUMIF(W56:W125,Setting!B11,V56:V125)</f>
        <v>0</v>
      </c>
      <c r="W26" s="377"/>
      <c r="X26" s="376">
        <f>V26+SUMIF(Y44:Y53,Setting!B11,X44:Y53)+SUMIF(Y38,Setting!B11,X38:Y38)+SUMIF(Y40,Setting!B11,X40:Y40)-SUMIF(Y37,Setting!B11,X37:Y37)-SUMIF(Y39,Setting!B11,X39:Y39)-SUMIF(Y56:Y125,Setting!B11,X56:X125)</f>
        <v>0</v>
      </c>
      <c r="Y26" s="377"/>
      <c r="Z26" s="376">
        <f>X26+SUMIF(AA44:AA53,Setting!B11,Z44:AA53)+SUMIF(AA38,Setting!B11,Z38:AA38)+SUMIF(AA40,Setting!B11,Z40:AA40)-SUMIF(AA37,Setting!B11,Z37:AA37)-SUMIF(AA39,Setting!B11,Z39:AA39)-SUMIF(AA56:AA125,Setting!B11,Z56:Z125)</f>
        <v>0</v>
      </c>
      <c r="AA26" s="377"/>
      <c r="AB26" s="376">
        <f>Z26+SUMIF(AC44:AC53,Setting!B11,AB44:AC53)+SUMIF(AC38,Setting!B11,AB38:AC38)+SUMIF(AC40,Setting!B11,AB40:AC40)-SUMIF(AC37,Setting!B11,AB37:AC37)-SUMIF(AC39,Setting!B11,AB39:AC39)-SUMIF(AC56:AC125,Setting!B11,AB56:AB125)</f>
        <v>0</v>
      </c>
      <c r="AC26" s="377"/>
      <c r="AD26" s="376">
        <f>AB26+SUMIF(AE44:AE53,Setting!B11,AD44:AE53)+SUMIF(AE38,Setting!B11,AD38:AE38)+SUMIF(AE40,Setting!B11,AD40:AE40)-SUMIF(AE37,Setting!B11,AD37:AE37)-SUMIF(AE39,Setting!B11,AD39:AE39)-SUMIF(AE56:AE125,Setting!B11,AD56:AE125)</f>
        <v>0</v>
      </c>
      <c r="AE26" s="377"/>
      <c r="AF26" s="376">
        <f>AD26+SUMIF(AG44:AG53,Setting!B11,AF44:AG53)+SUMIF(AG38,Setting!B11,AF38:AG38)+SUMIF(AG40,Setting!B11,AF40:AG40)-SUMIF(AG37,Setting!B11,AF37:AG37)-SUMIF(AG39,Setting!B11,AF39:AG39)-SUMIF(AG56:AG125,Setting!B11,AF56:AF125)</f>
        <v>0</v>
      </c>
      <c r="AG26" s="377"/>
      <c r="AH26" s="376">
        <f>AF26+SUMIF(AI44:AI53,Setting!B11,AH44:AI53)+SUMIF(AI38,Setting!B11,AH38:AI38)+SUMIF(AI40,Setting!B11,AH40:AI40)-SUMIF(AI37,Setting!B11,AH37:AI37)-SUMIF(AI39,Setting!B11,AH39:AI39)-SUMIF(AI56:AI125,Setting!B11,AH56:AH125)</f>
        <v>0</v>
      </c>
      <c r="AI26" s="377"/>
      <c r="AJ26" s="376">
        <f>AH26+SUMIF(AK44:AK53,Setting!B11,AJ44:AK53)+SUMIF(AK38,Setting!B11,AJ38:AK38)+SUMIF(AK40,Setting!B11,AJ40:AK40)-SUMIF(AK37,Setting!B11,AJ37:AK37)-SUMIF(AK39,Setting!B11,AJ39:AK39)-SUMIF(AK56:AK125,Setting!B11,AJ56:AJ125)</f>
        <v>0</v>
      </c>
      <c r="AK26" s="377"/>
      <c r="AL26" s="376">
        <f>AJ26+SUMIF(AM44:AM53,Setting!B11,AL44:AM53)+SUMIF(AM38,Setting!B11,AL38:AM38)+SUMIF(AM40,Setting!B11,AL40:AM40)-SUMIF(AM37,Setting!B11,AL37:AM37)-SUMIF(AM39,Setting!B11,AL39:AM39)-SUMIF(AM56:AM125,Setting!B11,AL56:AL125)</f>
        <v>0</v>
      </c>
      <c r="AM26" s="377"/>
      <c r="AN26" s="376">
        <f>AL26+SUMIF(AO44:AO53,Setting!B11,AN44:AO53)+SUMIF(AO38,Setting!B11,AN38:AO38)+SUMIF(AO40,Setting!B11,AN40:AO40)-SUMIF(AO37,Setting!B11,AN37:AO37)-SUMIF(AO39,Setting!B11,AN39:AO39)-SUMIF(AO56:AO125,Setting!B11,AN56:AN125)</f>
        <v>0</v>
      </c>
      <c r="AO26" s="377"/>
      <c r="AP26" s="376">
        <f>AN26+SUMIF(AQ44:AQ53,Setting!B11,AP44:AQ53)+SUMIF(AQ38,Setting!B11,AP38:AQ38)+SUMIF(AQ40,Setting!B11,AP40:AQ40)-SUMIF(AQ37,Setting!B11,AP37:AQ37)-SUMIF(AQ39,Setting!B11,AP39:AQ39)-SUMIF(AQ56:AQ125,Setting!B11,AP56:AP125)</f>
        <v>0</v>
      </c>
      <c r="AQ26" s="377"/>
      <c r="AR26" s="376">
        <f>AP26+SUMIF(AS44:AS53,Setting!B11,AR44:AS53)+SUMIF(AS38,Setting!B11,AR38:AS38)+SUMIF(AS40,Setting!B11,AR40:AS40)-SUMIF(AS37,Setting!B11,AR37:AS37)-SUMIF(AS39,Setting!B11,AR39:AS39)-SUMIF(AS56:AS125,Setting!B11,AR56:AR125)</f>
        <v>0</v>
      </c>
      <c r="AS26" s="377"/>
      <c r="AT26" s="376">
        <f>AR26+SUMIF(AU44:AU53,Setting!B11,AT44:AU53)+SUMIF(AU38,Setting!B11,AT38:AU38)+SUMIF(AU40,Setting!B11,AT40:AU40)-SUMIF(AU37,Setting!B11,AT37:AU37)-SUMIF(AU39,Setting!B11,AT39:AU39)-SUMIF(AU56:AU125,Setting!B11,AT56:AT125)</f>
        <v>0</v>
      </c>
      <c r="AU26" s="377"/>
      <c r="AV26" s="376">
        <f>AT26+SUMIF(AW44:AW53,Setting!B11,AV44:AW53)+SUMIF(AW38,Setting!B11,AV38:AW38)+SUMIF(AW40,Setting!B11,AV40:AW40)-SUMIF(AW37,Setting!B11,AV37:AW37)-SUMIF(AW39,Setting!B11,AV39:AW39)-SUMIF(AW56:AW125,Setting!B11,AV56:AV125)</f>
        <v>0</v>
      </c>
      <c r="AW26" s="377"/>
      <c r="AX26" s="376">
        <f>AV26+SUMIF(AY44:AY53,Setting!B11,AX44:AY53)+SUMIF(AY38,Setting!B11,AX38:AY38)+SUMIF(AY40,Setting!B11,AX40:AY40)-SUMIF(AY37,Setting!B11,AX37:AY37)-SUMIF(AY39,Setting!B11,AX39:AY39)-SUMIF(AY56:AY125,Setting!B11,AX56:AX125)</f>
        <v>0</v>
      </c>
      <c r="AY26" s="377"/>
      <c r="AZ26" s="376">
        <f>AX26+SUMIF(BA44:BA53,Setting!B11,AZ44:BA53)+SUMIF(BA38,Setting!B11,AZ38:BA38)+SUMIF(BA40,Setting!B11,AZ40:BA40)-SUMIF(BA37,Setting!B11,AZ37:BA37)-SUMIF(BA39,Setting!B11,AZ39:BA39)-SUMIF(BA56:BA125,Setting!B11,AZ56:AZ125)</f>
        <v>0</v>
      </c>
      <c r="BA26" s="377"/>
      <c r="BB26" s="376">
        <f>AZ26+SUMIF(BC44:BC53,Setting!B11,BB44:BC53)+SUMIF(BC38,Setting!B11,BB38:BC38)+SUMIF(BC40,Setting!B11,BB40:BC40)-SUMIF(BC37,Setting!B11,BB37:BC37)-SUMIF(BC39,Setting!B11,BB39:BC39)-SUMIF(BC56:BC125,Setting!B11,BB56:BB125)</f>
        <v>0</v>
      </c>
      <c r="BC26" s="377"/>
      <c r="BD26" s="376">
        <f>BB26+SUMIF(BE44:BE53,Setting!B11,BD44:BE53)+SUMIF(BE38,Setting!B11,BD38:BE38)+SUMIF(BE40,Setting!B11,BD40:BE40)-SUMIF(BE37,Setting!B11,BD37:BE37)-SUMIF(BE39,Setting!B11,BD39:BE39)-SUMIF(BE56:BE125,Setting!B11,BD56:BE125)</f>
        <v>0</v>
      </c>
      <c r="BE26" s="377"/>
      <c r="BF26" s="376">
        <f>BD26+SUMIF(BG44:BG53,Setting!B11,BF44:BG53)+SUMIF(BG38,Setting!B11,BF38:BG38)+SUMIF(BG40,Setting!B11,BF40:BG40)-SUMIF(BG37,Setting!B11,BF37:BG37)-SUMIF(BG39,Setting!B11,BF39:BG39)-SUMIF(BG56:BG125,Setting!B11,BF56:BF125)</f>
        <v>0</v>
      </c>
      <c r="BG26" s="377"/>
      <c r="BH26" s="376">
        <f>BF26+SUMIF(BI44:BI53,Setting!B11,BH44:BI53)+SUMIF(BI38,Setting!B11,BH38:BI38)+SUMIF(BI40,Setting!B11,BH40:BI40)-SUMIF(BI37,Setting!B11,BH37:BI37)-SUMIF(BI39,Setting!B11,BH39:BI39)-SUMIF(BI56:BI125,Setting!B11,BH56:BH125)</f>
        <v>0</v>
      </c>
      <c r="BI26" s="377"/>
      <c r="BJ26" s="376">
        <f>BH26+SUMIF(BK44:BK53,Setting!B11,BJ44:BK53)+SUMIF(BK38,Setting!B11,BJ38:BK38)+SUMIF(BK40,Setting!B11,BJ40:BK40)-SUMIF(BK37,Setting!B11,BJ37:BK37)-SUMIF(BK39,Setting!B11,BJ39:BK39)-SUMIF(BK56:BK125,Setting!B11,BJ56:BJ125)</f>
        <v>0</v>
      </c>
      <c r="BK26" s="377"/>
      <c r="BL26" s="376">
        <f>BJ26+SUMIF(BM44:BM53,Setting!B11,BL44:BM53)+SUMIF(BM38,Setting!B11,BL38:BM38)+SUMIF(BM40,Setting!B11,BL40:BM40)-SUMIF(BM37,Setting!B11,BL37:BM37)-SUMIF(BM39,Setting!B11,BL39:BM39)-SUMIF(BM56:BM125,Setting!B11,BL56:BL125)</f>
        <v>0</v>
      </c>
      <c r="BM26" s="378"/>
    </row>
    <row r="27" spans="2:65" s="43" customFormat="1" ht="18.75" customHeight="1">
      <c r="B27" s="390"/>
      <c r="C27" s="71">
        <f>Setting!B12</f>
        <v>0</v>
      </c>
      <c r="D27" s="380">
        <f>'4'!$BJ$27+SUMIF(E44:E53,Setting!$B$12,D44:E53)+SUMIF(E38,Setting!$B$12,D38:E38)+SUMIF(E40,Setting!$B$12,D40:E40)-SUMIF(E37,Setting!$B$12,D37:E37)-SUMIF(E39,Setting!$B$12,D39:E39)-SUMIF(E56:E125,Setting!$B$12,D56:D125)</f>
        <v>0</v>
      </c>
      <c r="E27" s="381"/>
      <c r="F27" s="380">
        <f>D27+SUMIF(G44:G53,Setting!B12,F44:G53)+SUMIF(G38,Setting!B12,F38:G38)+SUMIF(G40,Setting!B12,F40:G40)-SUMIF(G37,Setting!B12,F37:G37)-SUMIF(G39,Setting!B12,F39:G39)-SUMIF(G56:G125,Setting!B12,F56:F125)</f>
        <v>0</v>
      </c>
      <c r="G27" s="381"/>
      <c r="H27" s="380">
        <f>F27+SUMIF(I44:I53,Setting!B12,H44:I53)+SUMIF(I38,Setting!B12,H38:I38)+SUMIF(I40,Setting!B12,H40:I40)-SUMIF(I37,Setting!B12,H37:I37)-SUMIF(I39,Setting!B12,H39:I39)-SUMIF(I56:I125,Setting!B12,H56:H125)</f>
        <v>0</v>
      </c>
      <c r="I27" s="381"/>
      <c r="J27" s="380">
        <f>H27+SUMIF(K44:K53,Setting!B12,J44:K53)+SUMIF(K38,Setting!B12,J38:K38)+SUMIF(K40,Setting!B12,J40:K40)-SUMIF(K37,Setting!B12,J37:K37)-SUMIF(K39,Setting!B12,J39:K39)-SUMIF(K56:K125,Setting!B12,J56:J125)</f>
        <v>0</v>
      </c>
      <c r="K27" s="381"/>
      <c r="L27" s="380">
        <f>J27+SUMIF(M44:M53,Setting!B12,L44:M53)+SUMIF(M38,Setting!B12,L38:M38)+SUMIF(M40,Setting!B12,L40:M40)-SUMIF(M37,Setting!B12,L37:M37)-SUMIF(M39,Setting!B12,L39:M39)-SUMIF(M56:M125,Setting!B12,L56:L125)</f>
        <v>0</v>
      </c>
      <c r="M27" s="381"/>
      <c r="N27" s="380">
        <f>L27+SUMIF(O44:O53,Setting!B12,N44:O53)+SUMIF(O38,Setting!B12,N38:O38)+SUMIF(O40,Setting!B12,N40:O40)-SUMIF(O37,Setting!B12,N37:O37)-SUMIF(O39,Setting!B12,N39:O39)-SUMIF(O56:O125,Setting!B12,N56:N125)</f>
        <v>0</v>
      </c>
      <c r="O27" s="381"/>
      <c r="P27" s="380">
        <f>N27+SUMIF(Q44:Q53,Setting!B12,P44:Q53)+SUMIF(Q38,Setting!B12,P38:Q38)+SUMIF(Q40,Setting!B12,P40:Q40)-SUMIF(Q37,Setting!B12,P37:Q37)-SUMIF(Q39,Setting!B12,P39:Q39)-SUMIF(Q56:Q125,Setting!B12,P56:P125)</f>
        <v>0</v>
      </c>
      <c r="Q27" s="381"/>
      <c r="R27" s="380">
        <f>P27+SUMIF(S44:S53,Setting!B12,R44:S53)+SUMIF(S38,Setting!B12,R38:S38)+SUMIF(S40,Setting!B12,R40:S40)-SUMIF(S37,Setting!B12,R37:S37)-SUMIF(S39,Setting!B12,R39:S39)-SUMIF(S56:S125,Setting!B12,R56:R125)</f>
        <v>0</v>
      </c>
      <c r="S27" s="381"/>
      <c r="T27" s="380">
        <f>R27+SUMIF(U44:U53,Setting!B12,T44:U53)+SUMIF(U38,Setting!B12,T38:U38)+SUMIF(U40,Setting!B12,T40:U40)-SUMIF(U37,Setting!B12,T37:U37)-SUMIF(U39,Setting!B12,T39:U39)-SUMIF(U56:U125,Setting!B12,T56:T125)</f>
        <v>0</v>
      </c>
      <c r="U27" s="381"/>
      <c r="V27" s="380">
        <f>T27+SUMIF(W44:W53,Setting!B12,V44:W53)+SUMIF(W38,Setting!B12,V38:W38)+SUMIF(W40,Setting!B12,V40:W40)-SUMIF(W37,Setting!B12,V37:W37)-SUMIF(W39,Setting!B12,V39:W39)-SUMIF(W56:W125,Setting!B12,V56:V125)</f>
        <v>0</v>
      </c>
      <c r="W27" s="381"/>
      <c r="X27" s="380">
        <f>V27+SUMIF(Y44:Y53,Setting!B12,X44:Y53)+SUMIF(Y38,Setting!B12,X38:Y38)+SUMIF(Y40,Setting!B12,X40:Y40)-SUMIF(Y37,Setting!B12,X37:Y37)-SUMIF(Y39,Setting!B12,X39:Y39)-SUMIF(Y56:Y125,Setting!B12,X56:X125)</f>
        <v>0</v>
      </c>
      <c r="Y27" s="381"/>
      <c r="Z27" s="380">
        <f>X27+SUMIF(AA44:AA53,Setting!B12,Z44:AA53)+SUMIF(AA38,Setting!B12,Z38:AA38)+SUMIF(AA40,Setting!B12,Z40:AA40)-SUMIF(AA37,Setting!B12,Z37:AA37)-SUMIF(AA39,Setting!B12,Z39:AA39)-SUMIF(AA56:AA125,Setting!B12,Z56:Z125)</f>
        <v>0</v>
      </c>
      <c r="AA27" s="381"/>
      <c r="AB27" s="380">
        <f>Z27+SUMIF(AC44:AC53,Setting!B12,AB44:AC53)+SUMIF(AC38,Setting!B12,AB38:AC38)+SUMIF(AC40,Setting!B12,AB40:AC40)-SUMIF(AC37,Setting!B12,AB37:AC37)-SUMIF(AC39,Setting!B12,AB39:AC39)-SUMIF(AC56:AC125,Setting!B12,AB56:AB125)</f>
        <v>0</v>
      </c>
      <c r="AC27" s="381"/>
      <c r="AD27" s="380">
        <f>AB27+SUMIF(AE44:AE53,Setting!B12,AD44:AE53)+SUMIF(AE38,Setting!B12,AD38:AE38)+SUMIF(AE40,Setting!B12,AD40:AE40)-SUMIF(AE37,Setting!B12,AD37:AE37)-SUMIF(AE39,Setting!B12,AD39:AE39)-SUMIF(AE56:AE125,Setting!B12,AD56:AE125)</f>
        <v>0</v>
      </c>
      <c r="AE27" s="381"/>
      <c r="AF27" s="380">
        <f>AD27+SUMIF(AG44:AG53,Setting!B12,AF44:AG53)+SUMIF(AG38,Setting!B12,AF38:AG38)+SUMIF(AG40,Setting!B12,AF40:AG40)-SUMIF(AG37,Setting!B12,AF37:AG37)-SUMIF(AG39,Setting!B12,AF39:AG39)-SUMIF(AG56:AG125,Setting!B12,AF56:AF125)</f>
        <v>0</v>
      </c>
      <c r="AG27" s="381"/>
      <c r="AH27" s="380">
        <f>AF27+SUMIF(AI44:AI53,Setting!B12,AH44:AI53)+SUMIF(AI38,Setting!B12,AH38:AI38)+SUMIF(AI40,Setting!B12,AH40:AI40)-SUMIF(AI37,Setting!B12,AH37:AI37)-SUMIF(AI39,Setting!B12,AH39:AI39)-SUMIF(AI56:AI125,Setting!B12,AH56:AH125)</f>
        <v>0</v>
      </c>
      <c r="AI27" s="381"/>
      <c r="AJ27" s="380">
        <f>AH27+SUMIF(AK44:AK53,Setting!B12,AJ44:AK53)+SUMIF(AK38,Setting!B12,AJ38:AK38)+SUMIF(AK40,Setting!B12,AJ40:AK40)-SUMIF(AK37,Setting!B12,AJ37:AK37)-SUMIF(AK39,Setting!B12,AJ39:AK39)-SUMIF(AK56:AK125,Setting!B12,AJ56:AJ125)</f>
        <v>0</v>
      </c>
      <c r="AK27" s="381"/>
      <c r="AL27" s="380">
        <f>AJ27+SUMIF(AM44:AM53,Setting!B12,AL44:AM53)+SUMIF(AM38,Setting!B12,AL38:AM38)+SUMIF(AM40,Setting!B12,AL40:AM40)-SUMIF(AM37,Setting!B12,AL37:AM37)-SUMIF(AM39,Setting!B12,AL39:AM39)-SUMIF(AM56:AM125,Setting!B12,AL56:AL125)</f>
        <v>0</v>
      </c>
      <c r="AM27" s="381"/>
      <c r="AN27" s="380">
        <f>AL27+SUMIF(AO44:AO53,Setting!B12,AN44:AO53)+SUMIF(AO38,Setting!B12,AN38:AO38)+SUMIF(AO40,Setting!B12,AN40:AO40)-SUMIF(AO37,Setting!B12,AN37:AO37)-SUMIF(AO39,Setting!B12,AN39:AO39)-SUMIF(AO56:AO125,Setting!B12,AN56:AN125)</f>
        <v>0</v>
      </c>
      <c r="AO27" s="381"/>
      <c r="AP27" s="380">
        <f>AN27+SUMIF(AQ44:AQ53,Setting!B12,AP44:AQ53)+SUMIF(AQ38,Setting!B12,AP38:AQ38)+SUMIF(AQ40,Setting!B12,AP40:AQ40)-SUMIF(AQ37,Setting!B12,AP37:AQ37)-SUMIF(AQ39,Setting!B12,AP39:AQ39)-SUMIF(AQ56:AQ125,Setting!B12,AP56:AP125)</f>
        <v>0</v>
      </c>
      <c r="AQ27" s="381"/>
      <c r="AR27" s="380">
        <f>AP27+SUMIF(AS44:AS53,Setting!B12,AR44:AS53)+SUMIF(AS38,Setting!B12,AR38:AS38)+SUMIF(AS40,Setting!B12,AR40:AS40)-SUMIF(AS37,Setting!B12,AR37:AS37)-SUMIF(AS39,Setting!B12,AR39:AS39)-SUMIF(AS56:AS125,Setting!B12,AR56:AR125)</f>
        <v>0</v>
      </c>
      <c r="AS27" s="381"/>
      <c r="AT27" s="380">
        <f>AR27+SUMIF(AU44:AU53,Setting!B12,AT44:AU53)+SUMIF(AU38,Setting!B12,AT38:AU38)+SUMIF(AU40,Setting!B12,AT40:AU40)-SUMIF(AU37,Setting!B12,AT37:AU37)-SUMIF(AU39,Setting!B12,AT39:AU39)-SUMIF(AU56:AU125,Setting!B12,AT56:AT125)</f>
        <v>0</v>
      </c>
      <c r="AU27" s="381"/>
      <c r="AV27" s="380">
        <f>AT27+SUMIF(AW44:AW53,Setting!B12,AV44:AW53)+SUMIF(AW38,Setting!B12,AV38:AW38)+SUMIF(AW40,Setting!B12,AV40:AW40)-SUMIF(AW37,Setting!B12,AV37:AW37)-SUMIF(AW39,Setting!B12,AV39:AW39)-SUMIF(AW56:AW125,Setting!B12,AV56:AV125)</f>
        <v>0</v>
      </c>
      <c r="AW27" s="381"/>
      <c r="AX27" s="380">
        <f>AV27+SUMIF(AY44:AY53,Setting!B12,AX44:AY53)+SUMIF(AY38,Setting!B12,AX38:AY38)+SUMIF(AY40,Setting!B12,AX40:AY40)-SUMIF(AY37,Setting!B12,AX37:AY37)-SUMIF(AY39,Setting!B12,AX39:AY39)-SUMIF(AY56:AY125,Setting!B12,AX56:AX125)</f>
        <v>0</v>
      </c>
      <c r="AY27" s="381"/>
      <c r="AZ27" s="380">
        <f>AX27+SUMIF(BA44:BA53,Setting!B12,AZ44:BA53)+SUMIF(BA38,Setting!B12,AZ38:BA38)+SUMIF(BA40,Setting!B12,AZ40:BA40)-SUMIF(BA37,Setting!B12,AZ37:BA37)-SUMIF(BA39,Setting!B12,AZ39:BA39)-SUMIF(BA56:BA125,Setting!B12,AZ56:AZ125)</f>
        <v>0</v>
      </c>
      <c r="BA27" s="381"/>
      <c r="BB27" s="380">
        <f>AZ27+SUMIF(BC44:BC53,Setting!B12,BB44:BC53)+SUMIF(BC38,Setting!B12,BB38:BC38)+SUMIF(BC40,Setting!B12,BB40:BC40)-SUMIF(BC37,Setting!B12,BB37:BC37)-SUMIF(BC39,Setting!B12,BB39:BC39)-SUMIF(BC56:BC125,Setting!B12,BB56:BB125)</f>
        <v>0</v>
      </c>
      <c r="BC27" s="381"/>
      <c r="BD27" s="380">
        <f>BB27+SUMIF(BE44:BE53,Setting!B12,BD44:BE53)+SUMIF(BE38,Setting!B12,BD38:BE38)+SUMIF(BE40,Setting!B12,BD40:BE40)-SUMIF(BE37,Setting!B12,BD37:BE37)-SUMIF(BE39,Setting!B12,BD39:BE39)-SUMIF(BE56:BE125,Setting!B12,BD56:BE125)</f>
        <v>0</v>
      </c>
      <c r="BE27" s="381"/>
      <c r="BF27" s="380">
        <f>BD27+SUMIF(BG44:BG53,Setting!B12,BF44:BG53)+SUMIF(BG38,Setting!B12,BF38:BG38)+SUMIF(BG40,Setting!B12,BF40:BG40)-SUMIF(BG37,Setting!B12,BF37:BG37)-SUMIF(BG39,Setting!B12,BF39:BG39)-SUMIF(BG56:BG125,Setting!B12,BF56:BF125)</f>
        <v>0</v>
      </c>
      <c r="BG27" s="381"/>
      <c r="BH27" s="380">
        <f>BF27+SUMIF(BI44:BI53,Setting!B12,BH44:BI53)+SUMIF(BI38,Setting!B12,BH38:BI38)+SUMIF(BI40,Setting!B12,BH40:BI40)-SUMIF(BI37,Setting!B12,BH37:BI37)-SUMIF(BI39,Setting!B12,BH39:BI39)-SUMIF(BI56:BI125,Setting!B12,BH56:BH125)</f>
        <v>0</v>
      </c>
      <c r="BI27" s="381"/>
      <c r="BJ27" s="380">
        <f>BH27+SUMIF(BK44:BK53,Setting!B12,BJ44:BK53)+SUMIF(BK38,Setting!B12,BJ38:BK38)+SUMIF(BK40,Setting!B12,BJ40:BK40)-SUMIF(BK37,Setting!B12,BJ37:BK37)-SUMIF(BK39,Setting!B12,BJ39:BK39)-SUMIF(BK56:BK125,Setting!B12,BJ56:BJ125)</f>
        <v>0</v>
      </c>
      <c r="BK27" s="381"/>
      <c r="BL27" s="380">
        <f>BJ27+SUMIF(BM44:BM53,Setting!B12,BL44:BM53)+SUMIF(BM38,Setting!B12,BL38:BM38)+SUMIF(BM40,Setting!B12,BL40:BM40)-SUMIF(BM37,Setting!B12,BL37:BM37)-SUMIF(BM39,Setting!B12,BL39:BM39)-SUMIF(BM56:BM125,Setting!B12,BL56:BL125)</f>
        <v>0</v>
      </c>
      <c r="BM27" s="382"/>
    </row>
    <row r="28" spans="2:65" s="43" customFormat="1" ht="18.75" customHeight="1">
      <c r="B28" s="390"/>
      <c r="C28" s="121">
        <f>Setting!B13</f>
        <v>0</v>
      </c>
      <c r="D28" s="376">
        <f>'4'!$BJ$28+SUMIF(E44:E53,Setting!$B$13,D44:E53)+SUMIF(E38,Setting!$B$13,D38:E38)+SUMIF(E40,Setting!$B$13,D40:E40)-SUMIF(E37,Setting!$B$13,D37:E37)-SUMIF(E39,Setting!$B$13,D39:E39)-SUMIF(E56:E125,Setting!$B$13,D56:D125)</f>
        <v>0</v>
      </c>
      <c r="E28" s="377"/>
      <c r="F28" s="376">
        <f>D28+SUMIF(G44:G53,Setting!B13,F44:G53)+SUMIF(G38,Setting!B13,F38:G38)+SUMIF(G40,Setting!B13,F40:G40)-SUMIF(G37,Setting!B13,F37:G37)-SUMIF(G39,Setting!B13,F39:G39)-SUMIF(G56:G125,Setting!B13,F56:F125)</f>
        <v>0</v>
      </c>
      <c r="G28" s="377"/>
      <c r="H28" s="376">
        <f>F28+SUMIF(I44:I53,Setting!B13,H44:I53)+SUMIF(I38,Setting!B13,H38:I38)+SUMIF(I40,Setting!B13,H40:I40)-SUMIF(I37,Setting!B13,H37:I37)-SUMIF(I39,Setting!B13,H39:I39)-SUMIF(I56:I125,Setting!B13,H56:H125)</f>
        <v>0</v>
      </c>
      <c r="I28" s="377"/>
      <c r="J28" s="376">
        <f>H28+SUMIF(K44:K53,Setting!B13,J44:K53)+SUMIF(K38,Setting!B13,J38:K38)+SUMIF(K40,Setting!B13,J40:K40)-SUMIF(K37,Setting!B13,J37:K37)-SUMIF(K39,Setting!B13,J39:K39)-SUMIF(K56:K125,Setting!B13,J56:J125)</f>
        <v>0</v>
      </c>
      <c r="K28" s="377"/>
      <c r="L28" s="376">
        <f>J28+SUMIF(M44:M53,Setting!B13,L44:M53)+SUMIF(M38,Setting!B13,L38:M38)+SUMIF(M40,Setting!B13,L40:M40)-SUMIF(M37,Setting!B13,L37:M37)-SUMIF(M39,Setting!B13,L39:M39)-SUMIF(M56:M125,Setting!B13,L56:L125)</f>
        <v>0</v>
      </c>
      <c r="M28" s="377"/>
      <c r="N28" s="376">
        <f>L28+SUMIF(O44:O53,Setting!B13,N44:O53)+SUMIF(O38,Setting!B13,N38:O38)+SUMIF(O40,Setting!B13,N40:O40)-SUMIF(O37,Setting!B13,N37:O37)-SUMIF(O39,Setting!B13,N39:O39)-SUMIF(O56:O125,Setting!B13,N56:N125)</f>
        <v>0</v>
      </c>
      <c r="O28" s="377"/>
      <c r="P28" s="376">
        <f>N28+SUMIF(Q44:Q53,Setting!B13,P44:Q53)+SUMIF(Q38,Setting!B13,P38:Q38)+SUMIF(Q40,Setting!B13,P40:Q40)-SUMIF(Q37,Setting!B13,P37:Q37)-SUMIF(Q39,Setting!B13,P39:Q39)-SUMIF(Q56:Q125,Setting!B13,P56:P125)</f>
        <v>0</v>
      </c>
      <c r="Q28" s="377"/>
      <c r="R28" s="376">
        <f>P28+SUMIF(S44:S53,Setting!B13,R44:S53)+SUMIF(S38,Setting!B13,R38:S38)+SUMIF(S40,Setting!B13,R40:S40)-SUMIF(S37,Setting!B13,R37:S37)-SUMIF(S39,Setting!B13,R39:S39)-SUMIF(S56:S125,Setting!B13,R56:R125)</f>
        <v>0</v>
      </c>
      <c r="S28" s="377"/>
      <c r="T28" s="376">
        <f>R28+SUMIF(U44:U53,Setting!B13,T44:U53)+SUMIF(U38,Setting!B13,T38:U38)+SUMIF(U40,Setting!B13,T40:U40)-SUMIF(U37,Setting!B13,T37:U37)-SUMIF(U39,Setting!B13,T39:U39)-SUMIF(U56:U125,Setting!B13,T56:T125)</f>
        <v>0</v>
      </c>
      <c r="U28" s="377"/>
      <c r="V28" s="376">
        <f>T28+SUMIF(W44:W53,Setting!B13,V44:W53)+SUMIF(W38,Setting!B13,V38:W38)+SUMIF(W40,Setting!B13,V40:W40)-SUMIF(W37,Setting!B13,V37:W37)-SUMIF(W39,Setting!B13,V39:W39)-SUMIF(W56:W125,Setting!B13,V56:V125)</f>
        <v>0</v>
      </c>
      <c r="W28" s="377"/>
      <c r="X28" s="376">
        <f>V28+SUMIF(Y44:Y53,Setting!B13,X44:Y53)+SUMIF(Y38,Setting!B13,X38:Y38)+SUMIF(Y40,Setting!B13,X40:Y40)-SUMIF(Y37,Setting!B13,X37:Y37)-SUMIF(Y39,Setting!B13,X39:Y39)-SUMIF(Y56:Y125,Setting!B13,X56:X125)</f>
        <v>0</v>
      </c>
      <c r="Y28" s="377"/>
      <c r="Z28" s="376">
        <f>X28+SUMIF(AA44:AA53,Setting!B13,Z44:AA53)+SUMIF(AA38,Setting!B13,Z38:AA38)+SUMIF(AA40,Setting!B13,Z40:AA40)-SUMIF(AA37,Setting!B13,Z37:AA37)-SUMIF(AA39,Setting!B13,Z39:AA39)-SUMIF(AA56:AA125,Setting!B13,Z56:Z125)</f>
        <v>0</v>
      </c>
      <c r="AA28" s="377"/>
      <c r="AB28" s="376">
        <f>Z28+SUMIF(AC44:AC53,Setting!B13,AB44:AC53)+SUMIF(AC38,Setting!B13,AB38:AC38)+SUMIF(AC40,Setting!B13,AB40:AC40)-SUMIF(AC37,Setting!B13,AB37:AC37)-SUMIF(AC39,Setting!B13,AB39:AC39)-SUMIF(AC56:AC125,Setting!B13,AB56:AB125)</f>
        <v>0</v>
      </c>
      <c r="AC28" s="377"/>
      <c r="AD28" s="376">
        <f>AB28+SUMIF(AE44:AE53,Setting!B13,AD44:AE53)+SUMIF(AE38,Setting!B13,AD38:AE38)+SUMIF(AE40,Setting!B13,AD40:AE40)-SUMIF(AE37,Setting!B13,AD37:AE37)-SUMIF(AE39,Setting!B13,AD39:AE39)-SUMIF(AE56:AE125,Setting!B13,AD56:AE125)</f>
        <v>0</v>
      </c>
      <c r="AE28" s="377"/>
      <c r="AF28" s="376">
        <f>AD28+SUMIF(AG44:AG53,Setting!B13,AF44:AG53)+SUMIF(AG38,Setting!B13,AF38:AG38)+SUMIF(AG40,Setting!B13,AF40:AG40)-SUMIF(AG37,Setting!B13,AF37:AG37)-SUMIF(AG39,Setting!B13,AF39:AG39)-SUMIF(AG56:AG125,Setting!B13,AF56:AF125)</f>
        <v>0</v>
      </c>
      <c r="AG28" s="377"/>
      <c r="AH28" s="376">
        <f>AF28+SUMIF(AI44:AI53,Setting!B13,AH44:AI53)+SUMIF(AI38,Setting!B13,AH38:AI38)+SUMIF(AI40,Setting!B13,AH40:AI40)-SUMIF(AI37,Setting!B13,AH37:AI37)-SUMIF(AI39,Setting!B13,AH39:AI39)-SUMIF(AI56:AI125,Setting!B13,AH56:AH125)</f>
        <v>0</v>
      </c>
      <c r="AI28" s="377"/>
      <c r="AJ28" s="376">
        <f>AH28+SUMIF(AK44:AK53,Setting!B13,AJ44:AK53)+SUMIF(AK38,Setting!B13,AJ38:AK38)+SUMIF(AK40,Setting!B13,AJ40:AK40)-SUMIF(AK37,Setting!B13,AJ37:AK37)-SUMIF(AK39,Setting!B13,AJ39:AK39)-SUMIF(AK56:AK125,Setting!B13,AJ56:AJ125)</f>
        <v>0</v>
      </c>
      <c r="AK28" s="377"/>
      <c r="AL28" s="376">
        <f>AJ28+SUMIF(AM44:AM53,Setting!B13,AL44:AM53)+SUMIF(AM38,Setting!B13,AL38:AM38)+SUMIF(AM40,Setting!B13,AL40:AM40)-SUMIF(AM37,Setting!B13,AL37:AM37)-SUMIF(AM39,Setting!B13,AL39:AM39)-SUMIF(AM56:AM125,Setting!B13,AL56:AL125)</f>
        <v>0</v>
      </c>
      <c r="AM28" s="377"/>
      <c r="AN28" s="376">
        <f>AL28+SUMIF(AO44:AO53,Setting!B13,AN44:AO53)+SUMIF(AO38,Setting!B13,AN38:AO38)+SUMIF(AO40,Setting!B13,AN40:AO40)-SUMIF(AO37,Setting!B13,AN37:AO37)-SUMIF(AO39,Setting!B13,AN39:AO39)-SUMIF(AO56:AO125,Setting!B13,AN56:AN125)</f>
        <v>0</v>
      </c>
      <c r="AO28" s="377"/>
      <c r="AP28" s="376">
        <f>AN28+SUMIF(AQ44:AQ53,Setting!B13,AP44:AQ53)+SUMIF(AQ38,Setting!B13,AP38:AQ38)+SUMIF(AQ40,Setting!B13,AP40:AQ40)-SUMIF(AQ37,Setting!B13,AP37:AQ37)-SUMIF(AQ39,Setting!B13,AP39:AQ39)-SUMIF(AQ56:AQ125,Setting!B13,AP56:AP125)</f>
        <v>0</v>
      </c>
      <c r="AQ28" s="377"/>
      <c r="AR28" s="376">
        <f>AP28+SUMIF(AS44:AS53,Setting!B13,AR44:AS53)+SUMIF(AS38,Setting!B13,AR38:AS38)+SUMIF(AS40,Setting!B13,AR40:AS40)-SUMIF(AS37,Setting!B13,AR37:AS37)-SUMIF(AS39,Setting!B13,AR39:AS39)-SUMIF(AS56:AS125,Setting!B13,AR56:AR125)</f>
        <v>0</v>
      </c>
      <c r="AS28" s="377"/>
      <c r="AT28" s="376">
        <f>AR28+SUMIF(AU44:AU53,Setting!B13,AT44:AU53)+SUMIF(AU38,Setting!B13,AT38:AU38)+SUMIF(AU40,Setting!B13,AT40:AU40)-SUMIF(AU37,Setting!B13,AT37:AU37)-SUMIF(AU39,Setting!B13,AT39:AU39)-SUMIF(AU56:AU125,Setting!B13,AT56:AT125)</f>
        <v>0</v>
      </c>
      <c r="AU28" s="377"/>
      <c r="AV28" s="376">
        <f>AT28+SUMIF(AW44:AW53,Setting!B13,AV44:AW53)+SUMIF(AW38,Setting!B13,AV38:AW38)+SUMIF(AW40,Setting!B13,AV40:AW40)-SUMIF(AW37,Setting!B13,AV37:AW37)-SUMIF(AW39,Setting!B13,AV39:AW39)-SUMIF(AW56:AW125,Setting!B13,AV56:AV125)</f>
        <v>0</v>
      </c>
      <c r="AW28" s="377"/>
      <c r="AX28" s="376">
        <f>AV28+SUMIF(AY44:AY53,Setting!B13,AX44:AY53)+SUMIF(AY38,Setting!B13,AX38:AY38)+SUMIF(AY40,Setting!B13,AX40:AY40)-SUMIF(AY37,Setting!B13,AX37:AY37)-SUMIF(AY39,Setting!B13,AX39:AY39)-SUMIF(AY56:AY125,Setting!B13,AX56:AX125)</f>
        <v>0</v>
      </c>
      <c r="AY28" s="377"/>
      <c r="AZ28" s="376">
        <f>AX28+SUMIF(BA44:BA53,Setting!B13,AZ44:BA53)+SUMIF(BA38,Setting!B13,AZ38:BA38)+SUMIF(BA40,Setting!B13,AZ40:BA40)-SUMIF(BA37,Setting!B13,AZ37:BA37)-SUMIF(BA39,Setting!B13,AZ39:BA39)-SUMIF(BA56:BA125,Setting!B13,AZ56:AZ125)</f>
        <v>0</v>
      </c>
      <c r="BA28" s="377"/>
      <c r="BB28" s="376">
        <f>AZ28+SUMIF(BC44:BC53,Setting!B13,BB44:BC53)+SUMIF(BC38,Setting!B13,BB38:BC38)+SUMIF(BC40,Setting!B13,BB40:BC40)-SUMIF(BC37,Setting!B13,BB37:BC37)-SUMIF(BC39,Setting!B13,BB39:BC39)-SUMIF(BC56:BC125,Setting!B13,BB56:BB125)</f>
        <v>0</v>
      </c>
      <c r="BC28" s="377"/>
      <c r="BD28" s="376">
        <f>BB28+SUMIF(BE44:BE53,Setting!B13,BD44:BE53)+SUMIF(BE38,Setting!B13,BD38:BE38)+SUMIF(BE40,Setting!B13,BD40:BE40)-SUMIF(BE37,Setting!B13,BD37:BE37)-SUMIF(BE39,Setting!B13,BD39:BE39)-SUMIF(BE56:BE125,Setting!B13,BD56:BE125)</f>
        <v>0</v>
      </c>
      <c r="BE28" s="377"/>
      <c r="BF28" s="376">
        <f>BD28+SUMIF(BG44:BG53,Setting!B13,BF44:BG53)+SUMIF(BG38,Setting!B13,BF38:BG38)+SUMIF(BG40,Setting!B13,BF40:BG40)-SUMIF(BG37,Setting!B13,BF37:BG37)-SUMIF(BG39,Setting!B13,BF39:BG39)-SUMIF(BG56:BG125,Setting!B13,BF56:BF125)</f>
        <v>0</v>
      </c>
      <c r="BG28" s="377"/>
      <c r="BH28" s="376">
        <f>BF28+SUMIF(BI44:BI53,Setting!B13,BH44:BI53)+SUMIF(BI38,Setting!B13,BH38:BI38)+SUMIF(BI40,Setting!B13,BH40:BI40)-SUMIF(BI37,Setting!B13,BH37:BI37)-SUMIF(BI39,Setting!B13,BH39:BI39)-SUMIF(BI56:BI125,Setting!B13,BH56:BH125)</f>
        <v>0</v>
      </c>
      <c r="BI28" s="377"/>
      <c r="BJ28" s="376">
        <f>BH28+SUMIF(BK44:BK53,Setting!B13,BJ44:BK53)+SUMIF(BK38,Setting!B13,BJ38:BK38)+SUMIF(BK40,Setting!B13,BJ40:BK40)-SUMIF(BK37,Setting!B13,BJ37:BK37)-SUMIF(BK39,Setting!B13,BJ39:BK39)-SUMIF(BK56:BK125,Setting!B13,BJ56:BJ125)</f>
        <v>0</v>
      </c>
      <c r="BK28" s="377"/>
      <c r="BL28" s="376">
        <f>BJ28+SUMIF(BM44:BM53,Setting!B13,BL44:BM53)+SUMIF(BM38,Setting!B13,BL38:BM38)+SUMIF(BM40,Setting!B13,BL40:BM40)-SUMIF(BM37,Setting!B13,BL37:BM37)-SUMIF(BM39,Setting!B13,BL39:BM39)-SUMIF(BM56:BM125,Setting!B13,BL56:BL125)</f>
        <v>0</v>
      </c>
      <c r="BM28" s="378"/>
    </row>
    <row r="29" spans="2:65" s="43" customFormat="1" ht="18.75" customHeight="1">
      <c r="B29" s="390"/>
      <c r="C29" s="71">
        <f>Setting!B14</f>
        <v>0</v>
      </c>
      <c r="D29" s="380">
        <f>'4'!$BJ$29+SUMIF(E44:E53,Setting!$B$14,D44:E53)+SUMIF(E38,Setting!$B$14,D38:E38)+SUMIF(E40,Setting!$B$14,D40:E40)-SUMIF(E37,Setting!$B$14,D37:E37)-SUMIF(E39,Setting!$B$14,D39:E39)-SUMIF(E56:E125,Setting!$B$14,D56:D125)</f>
        <v>0</v>
      </c>
      <c r="E29" s="381"/>
      <c r="F29" s="380">
        <f>D29+SUMIF(G44:G53,Setting!B14,F44:G53)+SUMIF(G38,Setting!B14,F38:G38)+SUMIF(G40,Setting!B14,F40:G40)-SUMIF(G37,Setting!B14,F37:G37)-SUMIF(G39,Setting!B14,F39:G39)-SUMIF(G56:G125,Setting!B14,F56:F125)</f>
        <v>0</v>
      </c>
      <c r="G29" s="381"/>
      <c r="H29" s="380">
        <f>F29+SUMIF(I44:I53,Setting!B14,H44:I53)+SUMIF(I38,Setting!B14,H38:I38)+SUMIF(I40,Setting!B14,H40:I40)-SUMIF(I37,Setting!B14,H37:I37)-SUMIF(I39,Setting!B14,H39:I39)-SUMIF(I56:I125,Setting!B14,H56:H125)</f>
        <v>0</v>
      </c>
      <c r="I29" s="381"/>
      <c r="J29" s="380">
        <f>H29+SUMIF(K44:K53,Setting!B14,J44:K53)+SUMIF(K38,Setting!B14,J38:K38)+SUMIF(K40,Setting!B14,J40:K40)-SUMIF(K37,Setting!B14,J37:K37)-SUMIF(K39,Setting!B14,J39:K39)-SUMIF(K56:K125,Setting!B14,J56:J125)</f>
        <v>0</v>
      </c>
      <c r="K29" s="381"/>
      <c r="L29" s="380">
        <f>J29+SUMIF(M44:M53,Setting!B14,L44:M53)+SUMIF(M38,Setting!B14,L38:M38)+SUMIF(M40,Setting!B14,L40:M40)-SUMIF(M37,Setting!B14,L37:M37)-SUMIF(M39,Setting!B14,L39:M39)-SUMIF(M56:M125,Setting!B14,L56:L125)</f>
        <v>0</v>
      </c>
      <c r="M29" s="381"/>
      <c r="N29" s="380">
        <f>L29+SUMIF(O44:O53,Setting!B14,N44:O53)+SUMIF(O38,Setting!B14,N38:O38)+SUMIF(O40,Setting!B14,N40:O40)-SUMIF(O37,Setting!B14,N37:O37)-SUMIF(O39,Setting!B14,N39:O39)-SUMIF(O56:O125,Setting!B14,N56:N125)</f>
        <v>0</v>
      </c>
      <c r="O29" s="381"/>
      <c r="P29" s="380">
        <f>N29+SUMIF(Q44:Q53,Setting!B14,P44:Q53)+SUMIF(Q38,Setting!B14,P38:Q38)+SUMIF(Q40,Setting!B14,P40:Q40)-SUMIF(Q37,Setting!B14,P37:Q37)-SUMIF(Q39,Setting!B14,P39:Q39)-SUMIF(Q56:Q125,Setting!B14,P56:P125)</f>
        <v>0</v>
      </c>
      <c r="Q29" s="381"/>
      <c r="R29" s="380">
        <f>P29+SUMIF(S44:S53,Setting!B14,R44:S53)+SUMIF(S38,Setting!B14,R38:S38)+SUMIF(S40,Setting!B14,R40:S40)-SUMIF(S37,Setting!B14,R37:S37)-SUMIF(S39,Setting!B14,R39:S39)-SUMIF(S56:S125,Setting!B14,R56:R125)</f>
        <v>0</v>
      </c>
      <c r="S29" s="381"/>
      <c r="T29" s="380">
        <f>R29+SUMIF(U44:U53,Setting!B14,T44:U53)+SUMIF(U38,Setting!B14,T38:U38)+SUMIF(U40,Setting!B14,T40:U40)-SUMIF(U37,Setting!B14,T37:U37)-SUMIF(U39,Setting!B14,T39:U39)-SUMIF(U56:U125,Setting!B14,T56:T125)</f>
        <v>0</v>
      </c>
      <c r="U29" s="381"/>
      <c r="V29" s="380">
        <f>T29+SUMIF(W44:W53,Setting!B14,V44:W53)+SUMIF(W38,Setting!B14,V38:W38)+SUMIF(W40,Setting!B14,V40:W40)-SUMIF(W37,Setting!B14,V37:W37)-SUMIF(W39,Setting!B14,V39:W39)-SUMIF(W56:W125,Setting!B14,V56:V125)</f>
        <v>0</v>
      </c>
      <c r="W29" s="381"/>
      <c r="X29" s="380">
        <f>V29+SUMIF(Y44:Y53,Setting!B14,X44:Y53)+SUMIF(Y38,Setting!B14,X38:Y38)+SUMIF(Y40,Setting!B14,X40:Y40)-SUMIF(Y37,Setting!B14,X37:Y37)-SUMIF(Y39,Setting!B14,X39:Y39)-SUMIF(Y56:Y125,Setting!B14,X56:X125)</f>
        <v>0</v>
      </c>
      <c r="Y29" s="381"/>
      <c r="Z29" s="380">
        <f>X29+SUMIF(AA44:AA53,Setting!B14,Z44:AA53)+SUMIF(AA38,Setting!B14,Z38:AA38)+SUMIF(AA40,Setting!B14,Z40:AA40)-SUMIF(AA37,Setting!B14,Z37:AA37)-SUMIF(AA39,Setting!B14,Z39:AA39)-SUMIF(AA56:AA125,Setting!B14,Z56:Z125)</f>
        <v>0</v>
      </c>
      <c r="AA29" s="381"/>
      <c r="AB29" s="380">
        <f>Z29+SUMIF(AC44:AC53,Setting!B14,AB44:AC53)+SUMIF(AC38,Setting!B14,AB38:AC38)+SUMIF(AC40,Setting!B14,AB40:AC40)-SUMIF(AC37,Setting!B14,AB37:AC37)-SUMIF(AC39,Setting!B14,AB39:AC39)-SUMIF(AC56:AC125,Setting!B14,AB56:AB125)</f>
        <v>0</v>
      </c>
      <c r="AC29" s="381"/>
      <c r="AD29" s="380">
        <f>AB29+SUMIF(AE44:AE53,Setting!B14,AD44:AE53)+SUMIF(AE38,Setting!B14,AD38:AE38)+SUMIF(AE40,Setting!B14,AD40:AE40)-SUMIF(AE37,Setting!B14,AD37:AE37)-SUMIF(AE39,Setting!B14,AD39:AE39)-SUMIF(AE56:AE125,Setting!B14,AD56:AE125)</f>
        <v>0</v>
      </c>
      <c r="AE29" s="381"/>
      <c r="AF29" s="380">
        <f>AD29+SUMIF(AG44:AG53,Setting!B14,AF44:AG53)+SUMIF(AG38,Setting!B14,AF38:AG38)+SUMIF(AG40,Setting!B14,AF40:AG40)-SUMIF(AG37,Setting!B14,AF37:AG37)-SUMIF(AG39,Setting!B14,AF39:AG39)-SUMIF(AG56:AG125,Setting!B14,AF56:AF125)</f>
        <v>0</v>
      </c>
      <c r="AG29" s="381"/>
      <c r="AH29" s="380">
        <f>AF29+SUMIF(AI44:AI53,Setting!B14,AH44:AI53)+SUMIF(AI38,Setting!B14,AH38:AI38)+SUMIF(AI40,Setting!B14,AH40:AI40)-SUMIF(AI37,Setting!B14,AH37:AI37)-SUMIF(AI39,Setting!B14,AH39:AI39)-SUMIF(AI56:AI125,Setting!B14,AH56:AH125)</f>
        <v>0</v>
      </c>
      <c r="AI29" s="381"/>
      <c r="AJ29" s="380">
        <f>AH29+SUMIF(AK44:AK53,Setting!B14,AJ44:AK53)+SUMIF(AK38,Setting!B14,AJ38:AK38)+SUMIF(AK40,Setting!B14,AJ40:AK40)-SUMIF(AK37,Setting!B14,AJ37:AK37)-SUMIF(AK39,Setting!B14,AJ39:AK39)-SUMIF(AK56:AK125,Setting!B14,AJ56:AJ125)</f>
        <v>0</v>
      </c>
      <c r="AK29" s="381"/>
      <c r="AL29" s="380">
        <f>AJ29+SUMIF(AM44:AM53,Setting!B14,AL44:AM53)+SUMIF(AM38,Setting!B14,AL38:AM38)+SUMIF(AM40,Setting!B14,AL40:AM40)-SUMIF(AM37,Setting!B14,AL37:AM37)-SUMIF(AM39,Setting!B14,AL39:AM39)-SUMIF(AM56:AM125,Setting!B14,AL56:AL125)</f>
        <v>0</v>
      </c>
      <c r="AM29" s="381"/>
      <c r="AN29" s="380">
        <f>AL29+SUMIF(AO44:AO53,Setting!B14,AN44:AO53)+SUMIF(AO38,Setting!B14,AN38:AO38)+SUMIF(AO40,Setting!B14,AN40:AO40)-SUMIF(AO37,Setting!B14,AN37:AO37)-SUMIF(AO39,Setting!B14,AN39:AO39)-SUMIF(AO56:AO125,Setting!B14,AN56:AN125)</f>
        <v>0</v>
      </c>
      <c r="AO29" s="381"/>
      <c r="AP29" s="380">
        <f>AN29+SUMIF(AQ44:AQ53,Setting!B14,AP44:AQ53)+SUMIF(AQ38,Setting!B14,AP38:AQ38)+SUMIF(AQ40,Setting!B14,AP40:AQ40)-SUMIF(AQ37,Setting!B14,AP37:AQ37)-SUMIF(AQ39,Setting!B14,AP39:AQ39)-SUMIF(AQ56:AQ125,Setting!B14,AP56:AP125)</f>
        <v>0</v>
      </c>
      <c r="AQ29" s="381"/>
      <c r="AR29" s="380">
        <f>AP29+SUMIF(AS44:AS53,Setting!B14,AR44:AS53)+SUMIF(AS38,Setting!B14,AR38:AS38)+SUMIF(AS40,Setting!B14,AR40:AS40)-SUMIF(AS37,Setting!B14,AR37:AS37)-SUMIF(AS39,Setting!B14,AR39:AS39)-SUMIF(AS56:AS125,Setting!B14,AR56:AR125)</f>
        <v>0</v>
      </c>
      <c r="AS29" s="381"/>
      <c r="AT29" s="380">
        <f>AR29+SUMIF(AU44:AU53,Setting!B14,AT44:AU53)+SUMIF(AU38,Setting!B14,AT38:AU38)+SUMIF(AU40,Setting!B14,AT40:AU40)-SUMIF(AU37,Setting!B14,AT37:AU37)-SUMIF(AU39,Setting!B14,AT39:AU39)-SUMIF(AU56:AU125,Setting!B14,AT56:AT125)</f>
        <v>0</v>
      </c>
      <c r="AU29" s="381"/>
      <c r="AV29" s="380">
        <f>AT29+SUMIF(AW44:AW53,Setting!B14,AV44:AW53)+SUMIF(AW38,Setting!B14,AV38:AW38)+SUMIF(AW40,Setting!B14,AV40:AW40)-SUMIF(AW37,Setting!B14,AV37:AW37)-SUMIF(AW39,Setting!B14,AV39:AW39)-SUMIF(AW56:AW125,Setting!B14,AV56:AV125)</f>
        <v>0</v>
      </c>
      <c r="AW29" s="381"/>
      <c r="AX29" s="380">
        <f>AV29+SUMIF(AY44:AY53,Setting!B14,AX44:AY53)+SUMIF(AY38,Setting!B14,AX38:AY38)+SUMIF(AY40,Setting!B14,AX40:AY40)-SUMIF(AY37,Setting!B14,AX37:AY37)-SUMIF(AY39,Setting!B14,AX39:AY39)-SUMIF(AY56:AY125,Setting!B14,AX56:AX125)</f>
        <v>0</v>
      </c>
      <c r="AY29" s="381"/>
      <c r="AZ29" s="380">
        <f>AX29+SUMIF(BA44:BA53,Setting!B14,AZ44:BA53)+SUMIF(BA38,Setting!B14,AZ38:BA38)+SUMIF(BA40,Setting!B14,AZ40:BA40)-SUMIF(BA37,Setting!B14,AZ37:BA37)-SUMIF(BA39,Setting!B14,AZ39:BA39)-SUMIF(BA56:BA125,Setting!B14,AZ56:AZ125)</f>
        <v>0</v>
      </c>
      <c r="BA29" s="381"/>
      <c r="BB29" s="380">
        <f>AZ29+SUMIF(BC44:BC53,Setting!B14,BB44:BC53)+SUMIF(BC38,Setting!B14,BB38:BC38)+SUMIF(BC40,Setting!B14,BB40:BC40)-SUMIF(BC37,Setting!B14,BB37:BC37)-SUMIF(BC39,Setting!B14,BB39:BC39)-SUMIF(BC56:BC125,Setting!B14,BB56:BB125)</f>
        <v>0</v>
      </c>
      <c r="BC29" s="381"/>
      <c r="BD29" s="380">
        <f>BB29+SUMIF(BE44:BE53,Setting!B14,BD44:BE53)+SUMIF(BE38,Setting!B14,BD38:BE38)+SUMIF(BE40,Setting!B14,BD40:BE40)-SUMIF(BE37,Setting!B14,BD37:BE37)-SUMIF(BE39,Setting!B14,BD39:BE39)-SUMIF(BE56:BE125,Setting!B14,BD56:BE125)</f>
        <v>0</v>
      </c>
      <c r="BE29" s="381"/>
      <c r="BF29" s="380">
        <f>BD29+SUMIF(BG44:BG53,Setting!B14,BF44:BG53)+SUMIF(BG38,Setting!B14,BF38:BG38)+SUMIF(BG40,Setting!B14,BF40:BG40)-SUMIF(BG37,Setting!B14,BF37:BG37)-SUMIF(BG39,Setting!B14,BF39:BG39)-SUMIF(BG56:BG125,Setting!B14,BF56:BF125)</f>
        <v>0</v>
      </c>
      <c r="BG29" s="381"/>
      <c r="BH29" s="380">
        <f>BF29+SUMIF(BI44:BI53,Setting!B14,BH44:BI53)+SUMIF(BI38,Setting!B14,BH38:BI38)+SUMIF(BI40,Setting!B14,BH40:BI40)-SUMIF(BI37,Setting!B14,BH37:BI37)-SUMIF(BI39,Setting!B14,BH39:BI39)-SUMIF(BI56:BI125,Setting!B14,BH56:BH125)</f>
        <v>0</v>
      </c>
      <c r="BI29" s="381"/>
      <c r="BJ29" s="380">
        <f>BH29+SUMIF(BK44:BK53,Setting!B14,BJ44:BK53)+SUMIF(BK38,Setting!B14,BJ38:BK38)+SUMIF(BK40,Setting!B14,BJ40:BK40)-SUMIF(BK37,Setting!B14,BJ37:BK37)-SUMIF(BK39,Setting!B14,BJ39:BK39)-SUMIF(BK56:BK125,Setting!B14,BJ56:BJ125)</f>
        <v>0</v>
      </c>
      <c r="BK29" s="381"/>
      <c r="BL29" s="380">
        <f>BJ29+SUMIF(BM44:BM53,Setting!B14,BL44:BM53)+SUMIF(BM38,Setting!B14,BL38:BM38)+SUMIF(BM40,Setting!B14,BL40:BM40)-SUMIF(BM37,Setting!B14,BL37:BM37)-SUMIF(BM39,Setting!B14,BL39:BM39)-SUMIF(BM56:BM125,Setting!B14,BL56:BL125)</f>
        <v>0</v>
      </c>
      <c r="BM29" s="382"/>
    </row>
    <row r="30" spans="2:65" s="43" customFormat="1" ht="18.75" customHeight="1">
      <c r="B30" s="390"/>
      <c r="C30" s="121">
        <f>Setting!B15</f>
        <v>0</v>
      </c>
      <c r="D30" s="376">
        <f>'4'!$BJ$30+SUMIF(E44:E53,Setting!$B$15,D44:E53)+SUMIF(E38,Setting!$B$15,D38:E38)+SUMIF(E40,Setting!$B$15,D40:E40)-SUMIF(E37,Setting!$B$15,D37:E37)-SUMIF(E39,Setting!$B$15,D39:E39)-SUMIF(E56:E125,Setting!$B$15,D56:D125)</f>
        <v>0</v>
      </c>
      <c r="E30" s="377"/>
      <c r="F30" s="376">
        <f>D30+SUMIF(G44:G53,Setting!B15,F44:G53)+SUMIF(G38,Setting!B15,F38:G38)+SUMIF(G40,Setting!B15,F40:G40)-SUMIF(G37,Setting!B15,F37:G37)-SUMIF(G39,Setting!B15,F39:G39)-SUMIF(G56:G125,Setting!B15,F56:F125)</f>
        <v>0</v>
      </c>
      <c r="G30" s="377"/>
      <c r="H30" s="376">
        <f>F30+SUMIF(I44:I53,Setting!B15,H44:I53)+SUMIF(I38,Setting!B15,H38:I38)+SUMIF(I40,Setting!B15,H40:I40)-SUMIF(I37,Setting!B15,H37:I37)-SUMIF(I39,Setting!B15,H39:I39)-SUMIF(I56:I125,Setting!B15,H56:H125)</f>
        <v>0</v>
      </c>
      <c r="I30" s="377"/>
      <c r="J30" s="376">
        <f>H30+SUMIF(K44:K53,Setting!B15,J44:K53)+SUMIF(K38,Setting!B15,J38:K38)+SUMIF(K40,Setting!B15,J40:K40)-SUMIF(K37,Setting!B15,J37:K37)-SUMIF(K39,Setting!B15,J39:K39)-SUMIF(K56:K125,Setting!B15,J56:J125)</f>
        <v>0</v>
      </c>
      <c r="K30" s="377"/>
      <c r="L30" s="376">
        <f>J30+SUMIF(M44:M53,Setting!B15,L44:M53)+SUMIF(M38,Setting!B15,L38:M38)+SUMIF(M40,Setting!B15,L40:M40)-SUMIF(M37,Setting!B15,L37:M37)-SUMIF(M39,Setting!B15,L39:M39)-SUMIF(M56:M125,Setting!B15,L56:L125)</f>
        <v>0</v>
      </c>
      <c r="M30" s="377"/>
      <c r="N30" s="376">
        <f>L30+SUMIF(O44:O53,Setting!B15,N44:O53)+SUMIF(O38,Setting!B15,N38:O38)+SUMIF(O40,Setting!B15,N40:O40)-SUMIF(O37,Setting!B15,N37:O37)-SUMIF(O39,Setting!B15,N39:O39)-SUMIF(O56:O125,Setting!B15,N56:N125)</f>
        <v>0</v>
      </c>
      <c r="O30" s="377"/>
      <c r="P30" s="376">
        <f>N30+SUMIF(Q44:Q53,Setting!B15,P44:Q53)+SUMIF(Q38,Setting!B15,P38:Q38)+SUMIF(Q40,Setting!B15,P40:Q40)-SUMIF(Q37,Setting!B15,P37:Q37)-SUMIF(Q39,Setting!B15,P39:Q39)-SUMIF(Q56:Q125,Setting!B15,P56:P125)</f>
        <v>0</v>
      </c>
      <c r="Q30" s="377"/>
      <c r="R30" s="376">
        <f>P30+SUMIF(S44:S53,Setting!B15,R44:S53)+SUMIF(S38,Setting!B15,R38:S38)+SUMIF(S40,Setting!B15,R40:S40)-SUMIF(S37,Setting!B15,R37:S37)-SUMIF(S39,Setting!B15,R39:S39)-SUMIF(S56:S125,Setting!B15,R56:R125)</f>
        <v>0</v>
      </c>
      <c r="S30" s="377"/>
      <c r="T30" s="376">
        <f>R30+SUMIF(U44:U53,Setting!B15,T44:U53)+SUMIF(U38,Setting!B15,T38:U38)+SUMIF(U40,Setting!B15,T40:U40)-SUMIF(U37,Setting!B15,T37:U37)-SUMIF(U39,Setting!B15,T39:U39)-SUMIF(U56:U125,Setting!B15,T56:T125)</f>
        <v>0</v>
      </c>
      <c r="U30" s="377"/>
      <c r="V30" s="376">
        <f>T30+SUMIF(W44:W53,Setting!B15,V44:W53)+SUMIF(W38,Setting!B15,V38:W38)+SUMIF(W40,Setting!B15,V40:W40)-SUMIF(W37,Setting!B15,V37:W37)-SUMIF(W39,Setting!B15,V39:W39)-SUMIF(W56:W125,Setting!B15,V56:V125)</f>
        <v>0</v>
      </c>
      <c r="W30" s="377"/>
      <c r="X30" s="376">
        <f>V30+SUMIF(Y44:Y53,Setting!B15,X44:Y53)+SUMIF(Y38,Setting!B15,X38:Y38)+SUMIF(Y40,Setting!B15,X40:Y40)-SUMIF(Y37,Setting!B15,X37:Y37)-SUMIF(Y39,Setting!B15,X39:Y39)-SUMIF(Y56:Y125,Setting!B15,X56:X125)</f>
        <v>0</v>
      </c>
      <c r="Y30" s="377"/>
      <c r="Z30" s="376">
        <f>X30+SUMIF(AA44:AA53,Setting!B15,Z44:AA53)+SUMIF(AA38,Setting!B15,Z38:AA38)+SUMIF(AA40,Setting!B15,Z40:AA40)-SUMIF(AA37,Setting!B15,Z37:AA37)-SUMIF(AA39,Setting!B15,Z39:AA39)-SUMIF(AA56:AA125,Setting!B15,Z56:Z125)</f>
        <v>0</v>
      </c>
      <c r="AA30" s="377"/>
      <c r="AB30" s="376">
        <f>Z30+SUMIF(AC44:AC53,Setting!B15,AB44:AC53)+SUMIF(AC38,Setting!B15,AB38:AC38)+SUMIF(AC40,Setting!B15,AB40:AC40)-SUMIF(AC37,Setting!B15,AB37:AC37)-SUMIF(AC39,Setting!B15,AB39:AC39)-SUMIF(AC56:AC125,Setting!B15,AB56:AB125)</f>
        <v>0</v>
      </c>
      <c r="AC30" s="377"/>
      <c r="AD30" s="376">
        <f>AB30+SUMIF(AE44:AE53,Setting!B15,AD44:AE53)+SUMIF(AE38,Setting!B15,AD38:AE38)+SUMIF(AE40,Setting!B15,AD40:AE40)-SUMIF(AE37,Setting!B15,AD37:AE37)-SUMIF(AE39,Setting!B15,AD39:AE39)-SUMIF(AE56:AE125,Setting!B15,AD56:AE125)</f>
        <v>0</v>
      </c>
      <c r="AE30" s="377"/>
      <c r="AF30" s="376">
        <f>AD30+SUMIF(AG44:AG53,Setting!B15,AF44:AG53)+SUMIF(AG38,Setting!B15,AF38:AG38)+SUMIF(AG40,Setting!B15,AF40:AG40)-SUMIF(AG37,Setting!B15,AF37:AG37)-SUMIF(AG39,Setting!B15,AF39:AG39)-SUMIF(AG56:AG125,Setting!B15,AF56:AF125)</f>
        <v>0</v>
      </c>
      <c r="AG30" s="377"/>
      <c r="AH30" s="376">
        <f>AF30+SUMIF(AI44:AI53,Setting!B15,AH44:AI53)+SUMIF(AI38,Setting!B15,AH38:AI38)+SUMIF(AI40,Setting!B15,AH40:AI40)-SUMIF(AI37,Setting!B15,AH37:AI37)-SUMIF(AI39,Setting!B15,AH39:AI39)-SUMIF(AI56:AI125,Setting!B15,AH56:AH125)</f>
        <v>0</v>
      </c>
      <c r="AI30" s="377"/>
      <c r="AJ30" s="376">
        <f>AH30+SUMIF(AK44:AK53,Setting!B15,AJ44:AK53)+SUMIF(AK38,Setting!B15,AJ38:AK38)+SUMIF(AK40,Setting!B15,AJ40:AK40)-SUMIF(AK37,Setting!B15,AJ37:AK37)-SUMIF(AK39,Setting!B15,AJ39:AK39)-SUMIF(AK56:AK125,Setting!B15,AJ56:AJ125)</f>
        <v>0</v>
      </c>
      <c r="AK30" s="377"/>
      <c r="AL30" s="376">
        <f>AJ30+SUMIF(AM44:AM53,Setting!B15,AL44:AM53)+SUMIF(AM38,Setting!B15,AL38:AM38)+SUMIF(AM40,Setting!B15,AL40:AM40)-SUMIF(AM37,Setting!B15,AL37:AM37)-SUMIF(AM39,Setting!B15,AL39:AM39)-SUMIF(AM56:AM125,Setting!B15,AL56:AL125)</f>
        <v>0</v>
      </c>
      <c r="AM30" s="377"/>
      <c r="AN30" s="376">
        <f>AL30+SUMIF(AO44:AO53,Setting!B15,AN44:AO53)+SUMIF(AO38,Setting!B15,AN38:AO38)+SUMIF(AO40,Setting!B15,AN40:AO40)-SUMIF(AO37,Setting!B15,AN37:AO37)-SUMIF(AO39,Setting!B15,AN39:AO39)-SUMIF(AO56:AO125,Setting!B15,AN56:AN125)</f>
        <v>0</v>
      </c>
      <c r="AO30" s="377"/>
      <c r="AP30" s="376">
        <f>AN30+SUMIF(AQ44:AQ53,Setting!B15,AP44:AQ53)+SUMIF(AQ38,Setting!B15,AP38:AQ38)+SUMIF(AQ40,Setting!B15,AP40:AQ40)-SUMIF(AQ37,Setting!B15,AP37:AQ37)-SUMIF(AQ39,Setting!B15,AP39:AQ39)-SUMIF(AQ56:AQ125,Setting!B15,AP56:AP125)</f>
        <v>0</v>
      </c>
      <c r="AQ30" s="377"/>
      <c r="AR30" s="376">
        <f>AP30+SUMIF(AS44:AS53,Setting!B15,AR44:AS53)+SUMIF(AS38,Setting!B15,AR38:AS38)+SUMIF(AS40,Setting!V15,AR40:AS40)-SUMIF(AS37,Setting!B15,AR37:AS37)-SUMIF(AS39,Setting!B15,AR39:AS39)-SUMIF(AS56:AS125,Setting!B15,AR56:AR125)</f>
        <v>0</v>
      </c>
      <c r="AS30" s="377"/>
      <c r="AT30" s="376">
        <f>AR30+SUMIF(AU44:AU53,Setting!B15,AT44:AU53)+SUMIF(AU38,Setting!B15,AT38:AU38)+SUMIF(AU40,Setting!B15,AT40:AU40)-SUMIF(AU37,Setting!B15,AT37:AU37)-SUMIF(AU39,Setting!B15,AT39:AU39)-SUMIF(AU56:AU125,Setting!B15,AT56:AT125)</f>
        <v>0</v>
      </c>
      <c r="AU30" s="377"/>
      <c r="AV30" s="376">
        <f>AT30+SUMIF(AW44:AW53,Setting!B15,AV44:AW53)+SUMIF(AW38,Setting!B15,AV38:AW38)+SUMIF(AW40,Setting!B15,AV40:AW40)-SUMIF(AW37,Setting!B15,AV37:AW37)-SUMIF(AW39,Setting!B15,AV39:AW39)-SUMIF(AW56:AW125,Setting!B15,AV56:AV125)</f>
        <v>0</v>
      </c>
      <c r="AW30" s="377"/>
      <c r="AX30" s="376">
        <f>AV30+SUMIF(AY44:AY53,Setting!B15,AX44:AY53)+SUMIF(AY38,Setting!B15,AX38:AY38)+SUMIF(AY40,Setting!B15,AX40:AY40)-SUMIF(AY37,Setting!B15,AX37:AY37)-SUMIF(AY39,Setting!B15,AX39:AY39)-SUMIF(AY56:AY125,Setting!B15,AX56:AX125)</f>
        <v>0</v>
      </c>
      <c r="AY30" s="377"/>
      <c r="AZ30" s="376">
        <f>AX30+SUMIF(BA44:BA53,Setting!B15,AZ44:BA53)+SUMIF(BA38,Setting!B15,AZ38:BA38)+SUMIF(BA40,Setting!B15,AZ40:BA40)-SUMIF(BA37,Setting!B15,AZ37:BA37)-SUMIF(BA39,Setting!B15,AZ39:BA39)-SUMIF(BA56:BA125,Setting!B15,AZ56:AZ125)</f>
        <v>0</v>
      </c>
      <c r="BA30" s="377"/>
      <c r="BB30" s="376">
        <f>AZ30+SUMIF(BC44:BC53,Setting!B15,BB44:BC53)+SUMIF(BC38,Setting!B15,BB38:BC38)+SUMIF(BC40,Setting!B15,BB40:BC40)-SUMIF(BC37,Setting!B15,BB37:BC37)-SUMIF(BC39,Setting!B15,BB39:BC39)-SUMIF(BC56:BC125,Setting!B15,BB56:BB125)</f>
        <v>0</v>
      </c>
      <c r="BC30" s="377"/>
      <c r="BD30" s="376">
        <f>BB30+SUMIF(BE44:BE53,Setting!B15,BD44:BE53)+SUMIF(BE38,Setting!B15,BD38:BE38)+SUMIF(BE40,Setting!B15,BD40:BE40)-SUMIF(BE37,Setting!B15,BD37:BE37)-SUMIF(BE39,Setting!B15,BD39:BE39)-SUMIF(BE56:BE125,Setting!B15,BD56:BE125)</f>
        <v>0</v>
      </c>
      <c r="BE30" s="377"/>
      <c r="BF30" s="376">
        <f>BD30+SUMIF(BG44:BG53,Setting!B15,BF44:BG53)+SUMIF(BG38,Setting!B15,BF38:BG38)+SUMIF(BG40,Setting!B15,BF40:BG40)-SUMIF(BG37,Setting!B15,BF37:BG37)-SUMIF(BG39,Setting!B15,BF39:BG39)-SUMIF(BG56:BG125,Setting!B15,BF56:BF125)</f>
        <v>0</v>
      </c>
      <c r="BG30" s="377"/>
      <c r="BH30" s="376">
        <f>BF30+SUMIF(BI44:BI53,Setting!B15,BH44:BI53)+SUMIF(BI38,Setting!B15,BH38:BI38)+SUMIF(BI40,Setting!B15,BH40:BI40)-SUMIF(BI37,Setting!B15,BH37:BI37)-SUMIF(BI39,Setting!B15,BH39:BI39)-SUMIF(BI56:BI125,Setting!B15,BH56:BH125)</f>
        <v>0</v>
      </c>
      <c r="BI30" s="377"/>
      <c r="BJ30" s="376">
        <f>BH30+SUMIF(BK44:BK53,Setting!B15,BJ44:BK53)+SUMIF(BK38,Setting!B15,BJ38:BK38)+SUMIF(BK40,Setting!B15,BJ40:BK40)-SUMIF(BK37,Setting!B15,BJ37:BK37)-SUMIF(BK39,Setting!B15,BJ39:BK39)-SUMIF(BK56:BK125,Setting!B15,BJ56:BJ125)</f>
        <v>0</v>
      </c>
      <c r="BK30" s="377"/>
      <c r="BL30" s="376">
        <f>BJ30+SUMIF(BM44:BM53,Setting!B15,BL44:BM53)+SUMIF(BM38,Setting!B15,BL38:BM38)+SUMIF(BM40,Setting!B15,BL40:BM40)-SUMIF(BM37,Setting!B15,BL37:BM37)-SUMIF(BM39,Setting!B15,BL39:BM39)-SUMIF(BM56:BM125,Setting!B15,BL56:BL125)</f>
        <v>0</v>
      </c>
      <c r="BM30" s="378"/>
    </row>
    <row r="31" spans="2:65" s="43" customFormat="1" ht="18.75" customHeight="1">
      <c r="B31" s="390"/>
      <c r="C31" s="71">
        <f>Setting!B16</f>
        <v>0</v>
      </c>
      <c r="D31" s="380">
        <f>'4'!$BJ$31+SUMIF(E44:E53,Setting!$B$16,D44:E53)+SUMIF(E38,Setting!$B$16,D38:E38)+SUMIF(E40,Setting!$B$16,D40:E40)-SUMIF(E37,Setting!$B$16,D37:E37)-SUMIF(E39,Setting!$B$16,D39:E39)-SUMIF(E56:E125,Setting!$B$16,D56:D125)</f>
        <v>0</v>
      </c>
      <c r="E31" s="381"/>
      <c r="F31" s="380">
        <f>D31+SUMIF(G44:G53,Setting!B16,F44:G53)+SUMIF(G38,Setting!B16,F38:G38)+SUMIF(G40,Setting!B16,F40:G40)-SUMIF(G37,Setting!B16,F37:G37)-SUMIF(G39,Setting!B16,F39:G39)-SUMIF(G56:G125,Setting!B16,F56:F125)</f>
        <v>0</v>
      </c>
      <c r="G31" s="381"/>
      <c r="H31" s="380">
        <f>F31+SUMIF(I44:I53,Setting!B16,H44:I53)+SUMIF(I38,Setting!B16,H38:I38)+SUMIF(I40,Setting!B16,H40:I40)-SUMIF(I37,Setting!B16,H37:I37)-SUMIF(I39,Setting!B16,H39:I39)-SUMIF(I56:I125,Setting!B16,H56:H125)</f>
        <v>0</v>
      </c>
      <c r="I31" s="381"/>
      <c r="J31" s="380">
        <f>H31+SUMIF(K44:K53,Setting!B16,J44:K53)+SUMIF(K38,Setting!B16,J38:K38)+SUMIF(K40,Setting!B16,J40:K40)-SUMIF(K37,Setting!B16,J37:K37)-SUMIF(K39,Setting!B16,J39:K39)-SUMIF(K56:K125,Setting!B16,J56:J125)</f>
        <v>0</v>
      </c>
      <c r="K31" s="381"/>
      <c r="L31" s="380">
        <f>J31+SUMIF(M44:M53,Setting!B16,L44:M53)+SUMIF(M38,Setting!B16,L38:M38)+SUMIF(M40,Setting!B16,L40:M40)-SUMIF(M37,Setting!B16,L37:M37)-SUMIF(M39,Setting!B16,L39:M39)-SUMIF(M56:M125,Setting!B16,L56:L125)</f>
        <v>0</v>
      </c>
      <c r="M31" s="381"/>
      <c r="N31" s="380">
        <f>L31+SUMIF(O44:O53,Setting!B16,N44:O53)+SUMIF(O38,Setting!B16,N38:O38)+SUMIF(O40,Setting!B16,N40:O40)-SUMIF(O37,Setting!B16,N37:O37)-SUMIF(O39,Setting!B16,N39:O39)-SUMIF(O56:O125,Setting!B16,N56:N125)</f>
        <v>0</v>
      </c>
      <c r="O31" s="381"/>
      <c r="P31" s="380">
        <f>N31+SUMIF(Q44:Q53,Setting!B16,P44:Q53)+SUMIF(Q38,Setting!B16,P38:Q38)+SUMIF(Q40,Setting!B16,P40:Q40)-SUMIF(Q37,Setting!B16,P37:Q37)-SUMIF(Q39,Setting!B16,P39:Q39)-SUMIF(Q56:Q125,Setting!B16,P56:P125)</f>
        <v>0</v>
      </c>
      <c r="Q31" s="381"/>
      <c r="R31" s="380">
        <f>P31+SUMIF(S44:S53,Setting!B16,R44:S53)+SUMIF(S38,Setting!B16,R38:S38)+SUMIF(S40,Setting!B16,R40:S40)-SUMIF(S37,Setting!B16,R37:S37)-SUMIF(S39,Setting!B16,R39:S39)-SUMIF(S56:S125,Setting!B16,R56:R125)</f>
        <v>0</v>
      </c>
      <c r="S31" s="381"/>
      <c r="T31" s="380">
        <f>R31+SUMIF(U44:U53,Setting!B16,T44:U53)+SUMIF(U38,Setting!B16,T38:U38)+SUMIF(U40,Setting!B16,T40:U40)-SUMIF(U37,Setting!B16,T37:U37)-SUMIF(U39,Setting!B16,T39:U39)-SUMIF(U56:U125,Setting!B16,T56:T125)</f>
        <v>0</v>
      </c>
      <c r="U31" s="381"/>
      <c r="V31" s="380">
        <f>T31+SUMIF(W44:W53,Setting!B16,V44:W53)+SUMIF(W38,Setting!B16,V38:W38)+SUMIF(W40,Setting!B16,V40:W40)-SUMIF(W37,Setting!B16,V37:W37)-SUMIF(W39,Setting!B16,V39:W39)-SUMIF(W56:W125,Setting!B16,V56:V125)</f>
        <v>0</v>
      </c>
      <c r="W31" s="381"/>
      <c r="X31" s="380">
        <f>V31+SUMIF(Y44:Y53,Setting!B16,X44:Y53)+SUMIF(Y38,Setting!B16,X38:Y38)+SUMIF(Y40,Setting!B16,X40:Y40)-SUMIF(Y37,Setting!B16,X37:Y37)-SUMIF(Y39,Setting!B16,X39:Y39)-SUMIF(Y56:Y125,Setting!B16,X56:X125)</f>
        <v>0</v>
      </c>
      <c r="Y31" s="381"/>
      <c r="Z31" s="380">
        <f>X31+SUMIF(AA44:AA53,Setting!B16,Z44:AA53)+SUMIF(AA38,Setting!B16,Z38:AA38)+SUMIF(AA40,Setting!B16,Z40:AA40)-SUMIF(AA37,Setting!B16,Z37:AA37)-SUMIF(AA39,Setting!B16,Z39:AA39)-SUMIF(AA56:AA125,Setting!B16,Z56:Z125)</f>
        <v>0</v>
      </c>
      <c r="AA31" s="381"/>
      <c r="AB31" s="380">
        <f>Z31+SUMIF(AC44:AC53,Setting!B16,AB44:AC53)+SUMIF(AC38,Setting!B16,AB38:AC38)+SUMIF(AC40,Setting!B16,AB40:AC40)-SUMIF(AC37,Setting!B16,AB37:AC37)-SUMIF(AC39,Setting!B16,AB39:AC39)-SUMIF(AC56:AC125,Setting!B16,AB56:AB125)</f>
        <v>0</v>
      </c>
      <c r="AC31" s="381"/>
      <c r="AD31" s="380">
        <f>AB31+SUMIF(AE44:AE53,Setting!B16,AD44:AE53)+SUMIF(AE38,Setting!B16,AD38:AE38)+SUMIF(AE40,Setting!B16,AD40:AE40)-SUMIF(AE37,Setting!B16,AD37:AE37)-SUMIF(AE39,Setting!B16,AD39:AE39)-SUMIF(AE56:AE125,Setting!B16,AD56:AE125)</f>
        <v>0</v>
      </c>
      <c r="AE31" s="381"/>
      <c r="AF31" s="380">
        <f>AD31+SUMIF(AG44:AG53,Setting!B16,AF44:AG53)+SUMIF(AG38,Setting!B16,AF38:AG38)+SUMIF(AG40,Setting!B16,AF40:AG40)-SUMIF(AG37,Setting!B16,AF37:AG37)-SUMIF(AG39,Setting!B16,AF39:AG39)-SUMIF(AG56:AG125,Setting!B16,AF56:AF125)</f>
        <v>0</v>
      </c>
      <c r="AG31" s="381"/>
      <c r="AH31" s="380">
        <f>AF31+SUMIF(AI44:AI53,Setting!B16,AH44:AI53)+SUMIF(AI38,Setting!B16,AH38:AI38)+SUMIF(AI40,Setting!B16,AH40:AI40)-SUMIF(AI37,Setting!B16,AH37:AI37)-SUMIF(AI39,Setting!B16,AH39:AI39)-SUMIF(AI56:AI125,Setting!B16,AH56:AH125)</f>
        <v>0</v>
      </c>
      <c r="AI31" s="381"/>
      <c r="AJ31" s="380">
        <f>AH31+SUMIF(AK44:AK53,Setting!B16,AJ44:AK53)+SUMIF(AK38,Setting!B16,AJ38:AK38)+SUMIF(AK40,Setting!B16,AJ40:AK40)-SUMIF(AK37,Setting!B16,AJ37:AK37)-SUMIF(AK39,Setting!B16,AJ39:AK39)-SUMIF(AK56:AK125,Setting!B16,AJ56:AJ125)</f>
        <v>0</v>
      </c>
      <c r="AK31" s="381"/>
      <c r="AL31" s="380">
        <f>AJ31+SUMIF(AM44:AM53,Setting!B16,AL44:AM53)+SUMIF(AM38,Setting!B16,AL38:AM38)+SUMIF(AM40,Setting!B16,AL40:AM40)-SUMIF(AM37,Setting!B16,AL37:AM37)-SUMIF(AM39,Setting!B16,AL39:AM39)-SUMIF(AM56:AM125,Setting!B16,AL56:AL125)</f>
        <v>0</v>
      </c>
      <c r="AM31" s="381"/>
      <c r="AN31" s="380">
        <f>AL31+SUMIF(AO44:AO53,Setting!B16,AN44:AO53)+SUMIF(AO38,Setting!B16,AN38:AO38)+SUMIF(AO40,Setting!B16,AN40:AO40)-SUMIF(AO37,Setting!B16,AN37:AO37)-SUMIF(AO39,Setting!B16,AN39:AO39)-SUMIF(AO56:AO125,Setting!B16,AN56:AN125)</f>
        <v>0</v>
      </c>
      <c r="AO31" s="381"/>
      <c r="AP31" s="380">
        <f>AN31+SUMIF(AQ44:AQ53,Setting!B16,AP44:AQ53)+SUMIF(AQ38,Setting!B16,AP38:AQ38)+SUMIF(AQ40,Setting!B16,AP40:AQ40)-SUMIF(AQ37,Setting!B16,AP37:AQ37)-SUMIF(AQ39,Setting!B16,AP39:AQ39)-SUMIF(AQ56:AQ125,Setting!B16,AP56:AP125)</f>
        <v>0</v>
      </c>
      <c r="AQ31" s="381"/>
      <c r="AR31" s="380">
        <f>AP31+SUMIF(AS44:AS53,Setting!B16,AR44:AS53)+SUMIF(AS38,Setting!B16,AR38:AS38)+SUMIF(AS40,Setting!B16,AR40:AS40)-SUMIF(AS37,Setting!B16,AR37:AS37)-SUMIF(AS39,Setting!B16,AR39:AS39)-SUMIF(AS56:AS125,Setting!B16,AR56:AR125)</f>
        <v>0</v>
      </c>
      <c r="AS31" s="381"/>
      <c r="AT31" s="380">
        <f>AR31+SUMIF(AU44:AU53,Setting!B16,AT44:AU53)+SUMIF(AU38,Setting!B16,AT38:AU38)+SUMIF(AU40,Setting!B16,AT40:AU40)-SUMIF(AU37,Setting!B16,AT37:AU37)-SUMIF(AU39,Setting!B16,AT39:AU39)-SUMIF(AU56:AU125,Setting!B16,AT56:AT125)</f>
        <v>0</v>
      </c>
      <c r="AU31" s="381"/>
      <c r="AV31" s="380">
        <f>AT31+SUMIF(AW44:AW53,Setting!B16,AV44:AW53)+SUMIF(AW38,Setting!B16,AV38:AW38)+SUMIF(AW40,Setting!B16,AV40:AW40)-SUMIF(AW37,Setting!B16,AV37:AW37)-SUMIF(AW39,Setting!B16,AV39:AW39)-SUMIF(AW56:AW125,Setting!B16,AV56:AV125)</f>
        <v>0</v>
      </c>
      <c r="AW31" s="381"/>
      <c r="AX31" s="380">
        <f>AV31+SUMIF(AY44:AY53,Setting!B16,AX44:AY53)+SUMIF(AY38,Setting!B16,AX38:AY38)+SUMIF(AY40,Setting!B16,AX40:AY40)-SUMIF(AY37,Setting!B16,AX37:AY37)-SUMIF(AY39,Setting!B16,AX39:AY39)-SUMIF(AY56:AY125,Setting!B16,AX56:AX125)</f>
        <v>0</v>
      </c>
      <c r="AY31" s="381"/>
      <c r="AZ31" s="380">
        <f>AX31+SUMIF(BA44:BA53,Setting!B16,AZ44:BA53)+SUMIF(BA38,Setting!B16,AZ38:BA38)+SUMIF(BA40,Setting!B16,AZ40:BA40)-SUMIF(BA37,Setting!B16,AZ37:BA37)-SUMIF(BA39,Setting!B16,AZ39:BA39)-SUMIF(BA56:BA125,Setting!B16,AZ56:AZ125)</f>
        <v>0</v>
      </c>
      <c r="BA31" s="381"/>
      <c r="BB31" s="380">
        <f>AZ31+SUMIF(BC44:BC53,Setting!B16,BB44:BC53)+SUMIF(BC38,Setting!B16,BB38:BC38)+SUMIF(BC40,Setting!B16,BB40:BC40)-SUMIF(BC37,Setting!B16,BB37:BC37)-SUMIF(BC39,Setting!B16,BB39:BC39)-SUMIF(BC56:BC125,Setting!B16,BB56:BB125)</f>
        <v>0</v>
      </c>
      <c r="BC31" s="381"/>
      <c r="BD31" s="380">
        <f>BB31+SUMIF(BE44:BE53,Setting!B16,BD44:BE53)+SUMIF(BE38,Setting!B16,BD38:BE38)+SUMIF(BE40,Setting!B16,BD40:BE40)-SUMIF(BE37,Setting!B16,BD37:BE37)-SUMIF(BE39,Setting!B16,BD39:BE39)-SUMIF(BE56:BE125,Setting!B16,BD56:BE125)</f>
        <v>0</v>
      </c>
      <c r="BE31" s="381"/>
      <c r="BF31" s="380">
        <f>BD31+SUMIF(BG44:BG53,Setting!B16,BF44:BG53)+SUMIF(BG38,Setting!B16,BF38:BG38)+SUMIF(BG40,Setting!B16,BF40:BG40)-SUMIF(BG37,Setting!B16,BF37:BG37)-SUMIF(BG39,Setting!B16,BF39:BG39)-SUMIF(BG56:BG125,Setting!B16,BF56:BF125)</f>
        <v>0</v>
      </c>
      <c r="BG31" s="381"/>
      <c r="BH31" s="380">
        <f>BF31+SUMIF(BI44:BI53,Setting!B16,BH44:BI53)+SUMIF(BI38,Setting!B16,BH38:BI38)+SUMIF(BI40,Setting!B16,BH40:BI40)-SUMIF(BI37,Setting!B16,BH37:BI37)-SUMIF(BI39,Setting!B16,BH39:BI39)-SUMIF(BI56:BI125,Setting!B16,BH56:BH125)</f>
        <v>0</v>
      </c>
      <c r="BI31" s="381"/>
      <c r="BJ31" s="380">
        <f>BH31+SUMIF(BK44:BK53,Setting!B16,BJ44:BK53)+SUMIF(BK38,Setting!B16,BJ38:BK38)+SUMIF(BK40,Setting!B16,BJ40:BK40)-SUMIF(BK37,Setting!B16,BJ37:BK37)-SUMIF(BK39,Setting!B16,BJ39:BK39)-SUMIF(BK56:BK125,Setting!B16,BJ56:BJ125)</f>
        <v>0</v>
      </c>
      <c r="BK31" s="381"/>
      <c r="BL31" s="380">
        <f>BJ31+SUMIF(BM44:BM53,Setting!B16,BL44:BM53)+SUMIF(BM38,Setting!B16,BL38:BM38)+SUMIF(BM40,Setting!B16,BL40:BM40)-SUMIF(BM37,Setting!B16,BL37:BM37)-SUMIF(BM39,Setting!B16,BL39:BM39)-SUMIF(BM56:BM125,Setting!B16,BL56:BL125)</f>
        <v>0</v>
      </c>
      <c r="BM31" s="382"/>
    </row>
    <row r="32" spans="2:65" s="43" customFormat="1" ht="18.75" customHeight="1">
      <c r="B32" s="390"/>
      <c r="C32" s="121">
        <f>Setting!B17</f>
        <v>0</v>
      </c>
      <c r="D32" s="376">
        <f>'4'!$BJ$32+SUMIF(E44:E53,Setting!$B$17,D44:E53)+SUMIF(E38,Setting!$B$17,D38:E38)+SUMIF(E40,Setting!$B$17,D40:E40)-SUMIF(E37,Setting!$B$17,D37:E37)-SUMIF(E39,Setting!$B$17,D39:E39)-SUMIF(E56:E125,Setting!$B$17,D56:D125)</f>
        <v>0</v>
      </c>
      <c r="E32" s="377"/>
      <c r="F32" s="376">
        <f>D32+SUMIF(G44:G53,Setting!B17,F44:G53)+SUMIF(G38,Setting!B17,F38:G38)+SUMIF(G40,Setting!B17,F40:G40)-SUMIF(G37,Setting!B17,F37:G37)-SUMIF(G39,Setting!B17,F39:G39)-SUMIF(G56:G125,Setting!B17,F56:F125)</f>
        <v>0</v>
      </c>
      <c r="G32" s="377"/>
      <c r="H32" s="376">
        <f>F32+SUMIF(I44:I53,Setting!B17,H44:I53)+SUMIF(I38,Setting!B17,H38:I38)+SUMIF(I40,Setting!B17,H40:I40)-SUMIF(I37,Setting!B17,H37:I37)-SUMIF(I39,Setting!B17,H39:I39)-SUMIF(I56:I125,Setting!B17,H56:H125)</f>
        <v>0</v>
      </c>
      <c r="I32" s="377"/>
      <c r="J32" s="376">
        <f>H32+SUMIF(K44:K53,Setting!B17,J44:K53)+SUMIF(K38,Setting!B17,J38:K38)+SUMIF(K40,Setting!B17,J40:K40)-SUMIF(K37,Setting!B17,J37:K37)-SUMIF(K39,Setting!B17,J39:K39)-SUMIF(K56:K125,Setting!B17,J56:J125)</f>
        <v>0</v>
      </c>
      <c r="K32" s="377"/>
      <c r="L32" s="376">
        <f>J32+SUMIF(M44:M53,Setting!B17,L44:M53)+SUMIF(M38,Setting!B17,L38:M38)+SUMIF(M40,Setting!B17,L40:M40)-SUMIF(M37,Setting!B17,L37:M37)-SUMIF(M39,Setting!B17,L39:M39)-SUMIF(M56:M125,Setting!B17,L56:L125)</f>
        <v>0</v>
      </c>
      <c r="M32" s="377"/>
      <c r="N32" s="376">
        <f>L32+SUMIF(O44:O53,Setting!B17,N44:O53)+SUMIF(O38,Setting!B17,N38:O38)+SUMIF(O40,Setting!B17,N40:O40)-SUMIF(O37,Setting!B17,N37:O37)-SUMIF(O39,Setting!B17,N39:O39)-SUMIF(O56:O125,Setting!B17,N56:N125)</f>
        <v>0</v>
      </c>
      <c r="O32" s="377"/>
      <c r="P32" s="376">
        <f>N32+SUMIF(Q44:Q53,Setting!B17,P44:Q53)+SUMIF(Q38,Setting!B17,P38:Q38)+SUMIF(Q40,Setting!B17,P40:Q40)-SUMIF(Q37,Setting!B17,P37:Q37)-SUMIF(Q39,Setting!B17,P39:Q39)-SUMIF(Q56:Q125,Setting!B17,P56:P125)</f>
        <v>0</v>
      </c>
      <c r="Q32" s="377"/>
      <c r="R32" s="376">
        <f>P32+SUMIF(S44:S53,Setting!B17,R44:S53)+SUMIF(S38,Setting!B17,R38:S38)+SUMIF(S40,Setting!B17,R40:S40)-SUMIF(S37,Setting!B17,R37:S37)-SUMIF(S39,Setting!B17,R39:S39)-SUMIF(S56:S125,Setting!B17,R56:R125)</f>
        <v>0</v>
      </c>
      <c r="S32" s="377"/>
      <c r="T32" s="376">
        <f>R32+SUMIF(U44:U53,Setting!B17,T44:U53)+SUMIF(U38,Setting!B17,T38:U38)+SUMIF(U40,Setting!B17,T40:U40)-SUMIF(U37,Setting!B17,T37:U37)-SUMIF(U39,Setting!B17,T39:U39)-SUMIF(U56:U125,Setting!B17,T56:T125)</f>
        <v>0</v>
      </c>
      <c r="U32" s="377"/>
      <c r="V32" s="376">
        <f>T32+SUMIF(W44:W53,Setting!B17,V44:W53)+SUMIF(W38,Setting!B17,V38:W38)+SUMIF(W40,Setting!B17,V40:W40)-SUMIF(W37,Setting!B17,V37:W37)-SUMIF(W39,Setting!B17,V39:W39)-SUMIF(W56:W125,Setting!B17,V56:V125)</f>
        <v>0</v>
      </c>
      <c r="W32" s="377"/>
      <c r="X32" s="376">
        <f>V32+SUMIF(Y44:Y53,Setting!B17,X44:Y53)+SUMIF(Y38,Setting!B17,X38:Y38)+SUMIF(Y40,Setting!B17,X40:Y40)-SUMIF(Y37,Setting!B17,X37:Y37)-SUMIF(Y39,Setting!B17,X39:Y39)-SUMIF(Y56:Y125,Setting!B17,X56:X125)</f>
        <v>0</v>
      </c>
      <c r="Y32" s="377"/>
      <c r="Z32" s="376">
        <f>X32+SUMIF(AA44:AA53,Setting!B17,Z44:AA53)+SUMIF(AA38,Setting!B17,Z38:AA38)+SUMIF(AA40,Setting!B17,Z40:AA40)-SUMIF(AA37,Setting!B17,Z37:AA37)-SUMIF(AA39,Setting!B17,Z39:AA39)-SUMIF(AA56:AA125,Setting!B17,Z56:Z125)</f>
        <v>0</v>
      </c>
      <c r="AA32" s="377"/>
      <c r="AB32" s="376">
        <f>Z32+SUMIF(AC44:AC53,Setting!B17,AB44:AC53)+SUMIF(AC38,Setting!B17,AB38:AC38)+SUMIF(AC40,Setting!B17,AB40:AC40)-SUMIF(AC37,Setting!B17,AB37:AC37)-SUMIF(AC39,Setting!B17,AB39:AC39)-SUMIF(AC56:AC125,Setting!B17,AB56:AB125)</f>
        <v>0</v>
      </c>
      <c r="AC32" s="377"/>
      <c r="AD32" s="376">
        <f>AB32+SUMIF(AE44:AE53,Setting!B17,AD44:AE53)+SUMIF(AE38,Setting!B17,AD38:AE38)+SUMIF(AE40,Setting!B17,AD40:AE40)-SUMIF(AE37,Setting!B17,AD37:AE37)-SUMIF(AE39,Setting!B17,AD39:AE39)-SUMIF(AE56:AE125,Setting!B17,AD56:AE125)</f>
        <v>0</v>
      </c>
      <c r="AE32" s="377"/>
      <c r="AF32" s="376">
        <f>AD32+SUMIF(AG44:AG53,Setting!B17,AF44:AG53)+SUMIF(AG38,Setting!B17,AF38:AG38)+SUMIF(AG40,Setting!B17,AF40:AG40)-SUMIF(AG37,Setting!B17,AF37:AG37)-SUMIF(AG39,Setting!B17,AF39:AG39)-SUMIF(AG56:AG125,Setting!B17,AF56:AF125)</f>
        <v>0</v>
      </c>
      <c r="AG32" s="377"/>
      <c r="AH32" s="376">
        <f>AF32+SUMIF(AI44:AI53,Setting!B17,AH44:AI53)+SUMIF(AI38,Setting!B17,AH38:AI38)+SUMIF(AI40,Setting!B17,AH40:AI40)-SUMIF(AI37,Setting!B17,AH37:AI37)-SUMIF(AI39,Setting!B17,AH39:AI39)-SUMIF(AI56:AI125,Setting!B17,AH56:AH125)</f>
        <v>0</v>
      </c>
      <c r="AI32" s="377"/>
      <c r="AJ32" s="376">
        <f>AH32+SUMIF(AK44:AK53,Setting!B17,AJ44:AK53)+SUMIF(AK38,Setting!B17,AJ38:AK38)+SUMIF(AK40,Setting!B17,AJ40:AK40)-SUMIF(AK37,Setting!B17,AJ37:AK37)-SUMIF(AK39,Setting!B17,AJ39:AK39)-SUMIF(AK56:AK125,Setting!B17,AJ56:AJ125)</f>
        <v>0</v>
      </c>
      <c r="AK32" s="377"/>
      <c r="AL32" s="376">
        <f>AJ32+SUMIF(AM44:AM53,Setting!B17,AL44:AM53)+SUMIF(AM38,Setting!B17,AL38:AM38)+SUMIF(AM40,Setting!B17,AL40:AM40)-SUMIF(AM37,Setting!B17,AL37:AM37)-SUMIF(AM39,Setting!B17,AL39:AM39)-SUMIF(AM56:AM125,Setting!B17,AL56:AL125)</f>
        <v>0</v>
      </c>
      <c r="AM32" s="377"/>
      <c r="AN32" s="376">
        <f>AL32+SUMIF(AO44:AO53,Setting!B17,AN44:AO53)+SUMIF(AO38,Setting!B17,AN38:AO38)+SUMIF(AO40,Setting!B17,AN40:AO40)-SUMIF(AO37,Setting!B17,AN37:AO37)-SUMIF(AO39,Setting!B17,AN39:AO39)-SUMIF(AO56:AO125,Setting!B17,AN56:AN125)</f>
        <v>0</v>
      </c>
      <c r="AO32" s="377"/>
      <c r="AP32" s="376">
        <f>AN32+SUMIF(AQ44:AQ53,Setting!B17,AP44:AQ53)+SUMIF(AQ38,Setting!B17,AP38:AQ38)+SUMIF(AQ40,Setting!B17,AP40:AQ40)-SUMIF(AQ37,Setting!B17,AP37:AQ37)-SUMIF(AQ39,Setting!B17,AP39:AQ39)-SUMIF(AQ56:AQ125,Setting!B17,AP56:AP125)</f>
        <v>0</v>
      </c>
      <c r="AQ32" s="377"/>
      <c r="AR32" s="376">
        <f>AP32+SUMIF(AS44:AS53,Setting!B17,AR44:AS53)+SUMIF(AS38,Setting!B17,AR38:AS38)+SUMIF(AS40,Setting!B17,AR40:AS40)-SUMIF(AS37,Setting!B17,AR37:AS37)-SUMIF(AS39,Setting!B17,AR39:AS39)-SUMIF(AS56:AS125,Setting!B17,AR56:AR125)</f>
        <v>0</v>
      </c>
      <c r="AS32" s="377"/>
      <c r="AT32" s="376">
        <f>AR32+SUMIF(AU44:AU53,Setting!B17,AT44:AU53)+SUMIF(AU38,Setting!B17,AT38:AU38)+SUMIF(AU40,Setting!B17,AT40:AU40)-SUMIF(AU37,Setting!B17,AT37:AU37)-SUMIF(AU39,Setting!B17,AT39:AU39)-SUMIF(AU56:AU125,Setting!B17,AT56:AT125)</f>
        <v>0</v>
      </c>
      <c r="AU32" s="377"/>
      <c r="AV32" s="376">
        <f>AT32+SUMIF(AW44:AW53,Setting!B17,AV44:AW53)+SUMIF(AW38,Setting!B17,AV38:AW38)+SUMIF(AW40,Setting!B17,AV40:AW40)-SUMIF(AW37,Setting!B17,AV37:AW37)-SUMIF(AW39,Setting!B17,AV39:AW39)-SUMIF(AW56:AW125,Setting!B17,AV56:AV125)</f>
        <v>0</v>
      </c>
      <c r="AW32" s="377"/>
      <c r="AX32" s="376">
        <f>AV32+SUMIF(AY44:AY53,Setting!B17,AX44:AY53)+SUMIF(AY38,Setting!B17,AX38:AY38)+SUMIF(AY40,Setting!B17,AX40:AY40)-SUMIF(AY37,Setting!B17,AX37:AY37)-SUMIF(AY39,Setting!B17,AX39:AY39)-SUMIF(AY56:AY125,Setting!B17,AX56:AX125)</f>
        <v>0</v>
      </c>
      <c r="AY32" s="377"/>
      <c r="AZ32" s="376">
        <f>AX32+SUMIF(BA44:BA53,Setting!B17,AZ44:BA53)+SUMIF(BA38,Setting!B17,AZ38:BA38)+SUMIF(BA40,Setting!B17,AZ40:BA40)-SUMIF(BA37,Setting!B17,AZ37:BA37)-SUMIF(BA39,Setting!B17,AZ39:BA39)-SUMIF(BA56:BA125,Setting!B17,AZ56:AZ125)</f>
        <v>0</v>
      </c>
      <c r="BA32" s="377"/>
      <c r="BB32" s="376">
        <f>AZ32+SUMIF(BC44:BC53,Setting!B17,BB44:BC53)+SUMIF(BC38,Setting!B17,BB38:BC38)+SUMIF(BC40,Setting!B17,BB40:BC40)-SUMIF(BC37,Setting!B17,BB37:BC37)-SUMIF(BC39,Setting!B17,BB39:BC39)-SUMIF(BC56:BC125,Setting!B17,BB56:BB125)</f>
        <v>0</v>
      </c>
      <c r="BC32" s="377"/>
      <c r="BD32" s="376">
        <f>BB32+SUMIF(BE44:BE53,Setting!B17,BD44:BE53)+SUMIF(BE38,Setting!B17,BD38:BE38)+SUMIF(BE40,Setting!B17,BD40:BE40)-SUMIF(BE37,Setting!B17,BD37:BE37)-SUMIF(BE39,Setting!B17,BD39:BE39)-SUMIF(BE56:BE125,Setting!B17,BD56:BE125)</f>
        <v>0</v>
      </c>
      <c r="BE32" s="377"/>
      <c r="BF32" s="376">
        <f>BD32+SUMIF(BG44:BG53,Setting!B17,BF44:BG53)+SUMIF(BG38,Setting!B17,BF38:BG38)+SUMIF(BG40,Setting!B17,BF40:BG40)-SUMIF(BG37,Setting!B17,BF37:BG37)-SUMIF(BG39,Setting!B17,BF39:BG39)-SUMIF(BG56:BG125,Setting!B17,BF56:BF125)</f>
        <v>0</v>
      </c>
      <c r="BG32" s="377"/>
      <c r="BH32" s="376">
        <f>BF32+SUMIF(BI44:BI53,Setting!B17,BH44:BI53)+SUMIF(BI38,Setting!B17,BH38:BI38)+SUMIF(BI40,Setting!B17,BH40:BI40)-SUMIF(BI37,Setting!B17,BH37:BI37)-SUMIF(BI39,Setting!B17,BH39:BI39)-SUMIF(BI56:BI125,Setting!B17,BH56:BH125)</f>
        <v>0</v>
      </c>
      <c r="BI32" s="377"/>
      <c r="BJ32" s="376">
        <f>BH32+SUMIF(BK44:BK53,Setting!B17,BJ44:BK53)+SUMIF(BK38,Setting!B17,BJ38:BK38)+SUMIF(BK40,Setting!B17,BJ40:BK40)-SUMIF(BK37,Setting!B17,BJ37:BK37)-SUMIF(BK39,Setting!B17,BJ39:BK39)-SUMIF(BK56:BK125,Setting!B17,BJ56:BJ125)</f>
        <v>0</v>
      </c>
      <c r="BK32" s="377"/>
      <c r="BL32" s="376">
        <f>BJ32+SUMIF(BM44:BM53,Setting!B17,BL44:BM53)+SUMIF(BM38,Setting!B17,BL38:BM38)+SUMIF(BM40,Setting!B17,BL40:BM40)-SUMIF(BM37,Setting!B17,BL37:BM37)-SUMIF(BM39,Setting!B17,BL39:BM39)-SUMIF(BM56:BM125,Setting!B17,BL56:BL125)</f>
        <v>0</v>
      </c>
      <c r="BM32" s="378"/>
    </row>
    <row r="33" spans="1:65" s="43" customFormat="1" ht="18.75" customHeight="1">
      <c r="B33" s="390"/>
      <c r="C33" s="71">
        <f>Setting!B18</f>
        <v>0</v>
      </c>
      <c r="D33" s="380">
        <f>'4'!$BJ$33+SUMIF(E44:E53,Setting!$B$18,D44:E53)+SUMIF(E38,Setting!$B$18,D38:E38)+SUMIF(E40,Setting!$B$18,D40:E40)-SUMIF(E37,Setting!$B$18,D37:E37)-SUMIF(E39,Setting!$B$18,D39:E39)-SUMIF(E56:E125,Setting!$B$18,D56:D125)</f>
        <v>0</v>
      </c>
      <c r="E33" s="381"/>
      <c r="F33" s="380">
        <f>D33+SUMIF(G44:G53,Setting!B18,F44:G53)+SUMIF(G38,Setting!B18,F38:G38)+SUMIF(G40,Setting!B18,F40:G40)-SUMIF(G37,Setting!B18,F37:G37)-SUMIF(G39,Setting!B18,F39:G39)-SUMIF(G56:G125,Setting!B18,F56:F125)</f>
        <v>0</v>
      </c>
      <c r="G33" s="381"/>
      <c r="H33" s="380">
        <f>F33+SUMIF(I44:I53,Setting!B18,H44:I53)+SUMIF(I38,Setting!B18,H38:I38)+SUMIF(I40,Setting!B18,H40:I40)-SUMIF(I37,Setting!B18,H37:I37)-SUMIF(I39,Setting!B18,H39:I39)-SUMIF(I56:I125,Setting!B18,H56:H125)</f>
        <v>0</v>
      </c>
      <c r="I33" s="381"/>
      <c r="J33" s="380">
        <f>H33+SUMIF(K44:K53,Setting!B18,J44:K53)+SUMIF(K38,Setting!B18,J38:K38)+SUMIF(K40,Setting!B18,J40:K40)-SUMIF(K37,Setting!B18,J37:K37)-SUMIF(K39,Setting!B18,J39:K39)-SUMIF(K56:K125,Setting!B18,J56:J125)</f>
        <v>0</v>
      </c>
      <c r="K33" s="381"/>
      <c r="L33" s="380">
        <f>J33+SUMIF(M44:M53,Setting!B18,L44:M53)+SUMIF(M38,Setting!B18,L38:M38)+SUMIF(M40,Setting!B18,L40:M40)-SUMIF(M37,Setting!B18,L37:M37)-SUMIF(M39,Setting!B18,L39:M39)-SUMIF(M56:M125,Setting!B18,L56:L125)</f>
        <v>0</v>
      </c>
      <c r="M33" s="381"/>
      <c r="N33" s="380">
        <f>L33+SUMIF(O44:O53,Setting!B18,N44:O53)+SUMIF(O38,Setting!B18,N38:O38)+SUMIF(O40,Setting!B18,N40:O40)-SUMIF(O37,Setting!B18,N37:O37)-SUMIF(O39,Setting!B18,N39:O39)-SUMIF(O56:O125,Setting!B18,N56:N125)</f>
        <v>0</v>
      </c>
      <c r="O33" s="381"/>
      <c r="P33" s="380">
        <f>N33+SUMIF(Q44:Q53,Setting!B18,P44:Q53)+SUMIF(Q38,Setting!B18,P38:Q38)+SUMIF(Q40,Setting!B18,P40:Q40)-SUMIF(Q37,Setting!B18,P37:Q37)-SUMIF(Q39,Setting!B18,P39:Q39)-SUMIF(Q56:Q125,Setting!B18,P56:P125)</f>
        <v>0</v>
      </c>
      <c r="Q33" s="381"/>
      <c r="R33" s="380">
        <f>P33+SUMIF(S44:S53,Setting!B18,R44:S53)+SUMIF(S38,Setting!B18,R38:S38)+SUMIF(S40,Setting!B18,R40:S40)-SUMIF(S37,Setting!B18,R37:S37)-SUMIF(S39,Setting!B18,R39:S39)-SUMIF(S56:S125,Setting!B18,R56:R125)</f>
        <v>0</v>
      </c>
      <c r="S33" s="381"/>
      <c r="T33" s="380">
        <f>R33+SUMIF(U44:U53,Setting!B18,T44:U53)+SUMIF(U38,Setting!B18,T38:U38)+SUMIF(U40,Setting!B18,T40:U40)-SUMIF(U37,Setting!B18,T37:U37)-SUMIF(U39,Setting!B18,T39:U39)-SUMIF(U56:U125,Setting!B18,T56:T125)</f>
        <v>0</v>
      </c>
      <c r="U33" s="381"/>
      <c r="V33" s="380">
        <f>T33+SUMIF(W44:W53,Setting!B18,V44:W53)+SUMIF(W38,Setting!B18,V38:W38)+SUMIF(W40,Setting!B18,V40:W40)-SUMIF(W37,Setting!B18,V37:W37)-SUMIF(W39,Setting!B18,V39:W39)-SUMIF(W56:W125,Setting!B18,V56:V125)</f>
        <v>0</v>
      </c>
      <c r="W33" s="381"/>
      <c r="X33" s="380">
        <f>V33+SUMIF(Y44:Y53,Setting!B18,X44:Y53)+SUMIF(Y38,Setting!B18,X38:Y38)+SUMIF(Y40,Setting!B18,X40:Y40)-SUMIF(Y37,Setting!B18,X37:Y37)-SUMIF(Y39,Setting!B18,X39:Y39)-SUMIF(Y56:Y125,Setting!B18,X56:X125)</f>
        <v>0</v>
      </c>
      <c r="Y33" s="381"/>
      <c r="Z33" s="380">
        <f>X33+SUMIF(AA44:AA53,Setting!B18,Z44:AA53)+SUMIF(AA38,Setting!B18,Z38:AA38)+SUMIF(AA40,Setting!B18,Z40:AA40)-SUMIF(AA37,Setting!B18,Z37:AA37)-SUMIF(AA39,Setting!B18,Z39:AA39)-SUMIF(AA56:AA125,Setting!B18,Z56:Z125)</f>
        <v>0</v>
      </c>
      <c r="AA33" s="381"/>
      <c r="AB33" s="380">
        <f>Z33+SUMIF(AC44:AC53,Setting!B18,AB44:AC53)+SUMIF(AC38,Setting!B18,AB38:AC38)+SUMIF(AC40,Setting!B18,AB40:AC40)-SUMIF(AC37,Setting!B18,AB37:AC37)-SUMIF(AC39,Setting!B18,AB39:AC39)-SUMIF(AC56:AC125,Setting!B18,AB56:AB125)</f>
        <v>0</v>
      </c>
      <c r="AC33" s="381"/>
      <c r="AD33" s="380">
        <f>AB33+SUMIF(AE44:AE53,Setting!B18,AD44:AE53)+SUMIF(AE38,Setting!B18,AD38:AE38)+SUMIF(AE40,Setting!B18,AD40:AE40)-SUMIF(AE37,Setting!B18,AD37:AE37)-SUMIF(AE39,Setting!B18,AD39:AE39)-SUMIF(AE56:AE125,Setting!B18,AD56:AE125)</f>
        <v>0</v>
      </c>
      <c r="AE33" s="381"/>
      <c r="AF33" s="380">
        <f>AD33+SUMIF(AG44:AG53,Setting!B18,AF44:AG53)+SUMIF(AG38,Setting!B18,AF38:AG38)+SUMIF(AG40,Setting!B18,AF40:AG40)-SUMIF(AG37,Setting!B18,AF37:AG37)-SUMIF(AG39,Setting!B18,AF39:AG39)-SUMIF(AG56:AG125,Setting!B18,AF56:AF125)</f>
        <v>0</v>
      </c>
      <c r="AG33" s="381"/>
      <c r="AH33" s="380">
        <f>AF33+SUMIF(AI44:AI53,Setting!B18,AH44:AI53)+SUMIF(AI38,Setting!B18,AH38:AI38)+SUMIF(AI40,Setting!B18,AH40:AI40)-SUMIF(AI37,Setting!B18,AH37:AI37)-SUMIF(AI39,Setting!B18,AH39:AI39)-SUMIF(AI56:AI125,Setting!B18,AH56:AH125)</f>
        <v>0</v>
      </c>
      <c r="AI33" s="381"/>
      <c r="AJ33" s="380">
        <f>AH33+SUMIF(AK44:AK53,Setting!B18,AJ44:AK53)+SUMIF(AK38,Setting!B18,AJ38:AK38)+SUMIF(AK40,Setting!B18,AJ40:AK40)-SUMIF(AK37,Setting!B18,AJ37:AK37)-SUMIF(AK39,Setting!B18,AJ39:AK39)-SUMIF(AK56:AK125,Setting!B18,AJ56:AJ125)</f>
        <v>0</v>
      </c>
      <c r="AK33" s="381"/>
      <c r="AL33" s="380">
        <f>AJ33+SUMIF(AM44:AM53,Setting!B18,AL44:AM53)+SUMIF(AM38,Setting!B18,AL38:AM38)+SUMIF(AM40,Setting!B18,AL40:AM40)-SUMIF(AM37,Setting!B18,AL37:AM37)-SUMIF(AM39,Setting!B18,AL39:AM39)-SUMIF(AM56:AM125,Setting!B18,AL56:AL125)</f>
        <v>0</v>
      </c>
      <c r="AM33" s="381"/>
      <c r="AN33" s="380">
        <f>AL33+SUMIF(AO44:AO53,Setting!B18,AN44:AO53)+SUMIF(AO38,Setting!B18,AN38:AO38)+SUMIF(AO40,Setting!B18,AN40:AO40)-SUMIF(AO37,Setting!B18,AN37:AO37)-SUMIF(AO39,Setting!B18,AN39:AO39)-SUMIF(AO56:AO125,Setting!B18,AN56:AN125)</f>
        <v>0</v>
      </c>
      <c r="AO33" s="381"/>
      <c r="AP33" s="380">
        <f>AN33+SUMIF(AQ44:AQ53,Setting!B18,AP44:AQ53)+SUMIF(AQ38,Setting!B18,AP38:AQ38)+SUMIF(AQ40,Setting!B18,AP40:AQ40)-SUMIF(AQ37,Setting!B18,AP37:AQ37)-SUMIF(AQ39,Setting!B18,AP39:AQ39)-SUMIF(AQ56:AQ125,Setting!B18,AP56:AP125)</f>
        <v>0</v>
      </c>
      <c r="AQ33" s="381"/>
      <c r="AR33" s="380">
        <f>AP33+SUMIF(AS44:AS53,Setting!B18,AR44:AS53)+SUMIF(AS38,Setting!B18,AR38:AS38)+SUMIF(AS40,Setting!B18,AR40:AS40)-SUMIF(AS37,Setting!B18,AR37:AS37)-SUMIF(AS39,Setting!B18,AR39:AS39)-SUMIF(AS56:AS125,Setting!B18,AR56:AR125)</f>
        <v>0</v>
      </c>
      <c r="AS33" s="381"/>
      <c r="AT33" s="380">
        <f>AR33+SUMIF(AU44:AU53,Setting!B18,AT44:AU53)+SUMIF(AU38,Setting!B18,AT38:AU38)+SUMIF(AU40,Setting!B18,AT40:AU40)-SUMIF(AU37,Setting!B18,AT37:AU37)-SUMIF(AU39,Setting!B18,AT39:AU39)-SUMIF(AU56:AU125,Setting!B18,AT56:AT125)</f>
        <v>0</v>
      </c>
      <c r="AU33" s="381"/>
      <c r="AV33" s="380">
        <f>AT33+SUMIF(AW44:AW53,Setting!B18,AV44:AW53)+SUMIF(AW38,Setting!B18,AV38:AW38)+SUMIF(AW40,Setting!B18,AV40:AW40)-SUMIF(AW37,Setting!B18,AV37:AW37)-SUMIF(AW39,Setting!B18,AV39:AW39)-SUMIF(AW56:AW125,Setting!B18,AV56:AV125)</f>
        <v>0</v>
      </c>
      <c r="AW33" s="381"/>
      <c r="AX33" s="380">
        <f>AV33+SUMIF(AY44:AY53,Setting!B18,AX44:AY53)+SUMIF(AY38,Setting!B18,AX38:AY38)+SUMIF(AY40,Setting!B18,AX40:AY40)-SUMIF(AY37,Setting!B18,AX37:AY37)-SUMIF(AY39,Setting!B18,AX39:AY39)-SUMIF(AY56:AY125,Setting!B18,AX56:AX125)</f>
        <v>0</v>
      </c>
      <c r="AY33" s="381"/>
      <c r="AZ33" s="380">
        <f>AX33+SUMIF(BA44:BA53,Setting!B18,AZ44:BA53)+SUMIF(BA38,Setting!B18,AZ38:BA38)+SUMIF(BA40,Setting!B18,AZ40:BA40)-SUMIF(BA37,Setting!B18,AZ37:BA37)-SUMIF(BA39,Setting!B18,AZ39:BA39)-SUMIF(BA56:BA125,Setting!B18,AZ56:AZ125)</f>
        <v>0</v>
      </c>
      <c r="BA33" s="381"/>
      <c r="BB33" s="380">
        <f>AZ33+SUMIF(BC44:BC53,Setting!B18,BB44:BC53)+SUMIF(BC38,Setting!B18,BB38:BC38)+SUMIF(BC40,Setting!B18,BB40:BC40)-SUMIF(BC37,Setting!B18,BB37:BC37)-SUMIF(BC39,Setting!B18,BB39:BC39)-SUMIF(BC56:BC125,Setting!B18,BB56:BB125)</f>
        <v>0</v>
      </c>
      <c r="BC33" s="381"/>
      <c r="BD33" s="380">
        <f>BB33+SUMIF(BE44:BE53,Setting!B18,BD44:BE53)+SUMIF(BE38,Setting!B18,BD38:BE38)+SUMIF(BE40,Setting!B18,BD40:BE40)-SUMIF(BE37,Setting!B18,BD37:BE37)-SUMIF(BE39,Setting!B18,BD39:BE39)-SUMIF(BE56:BE125,Setting!B18,BD56:BE125)</f>
        <v>0</v>
      </c>
      <c r="BE33" s="381"/>
      <c r="BF33" s="380">
        <f>BD33+SUMIF(BG44:BG53,Setting!B18,BF44:BG53)+SUMIF(BG38,Setting!B18,BF38:BG38)+SUMIF(BG40,Setting!B18,BF40:BG40)-SUMIF(BG37,Setting!B18,BF37:BG37)-SUMIF(BG39,Setting!B18,BF39:BG39)-SUMIF(BG56:BG125,Setting!B18,BF56:BF125)</f>
        <v>0</v>
      </c>
      <c r="BG33" s="381"/>
      <c r="BH33" s="380">
        <f>BF33+SUMIF(BI44:BI53,Setting!B18,BH44:BI53)+SUMIF(BI38,Setting!B18,BH38:BI38)+SUMIF(BI40,Setting!B18,BH40:BI40)-SUMIF(BI37,Setting!B18,BH37:BI37)-SUMIF(BI39,Setting!B18,BH39:BI39)-SUMIF(BI56:BI125,Setting!B18,BH56:BH125)</f>
        <v>0</v>
      </c>
      <c r="BI33" s="381"/>
      <c r="BJ33" s="380">
        <f>BH33+SUMIF(BK44:BK53,Setting!B18,BJ44:BK53)+SUMIF(BK38,Setting!B18,BJ38:BK38)+SUMIF(BK40,Setting!B18,BJ40:BK40)-SUMIF(BK37,Setting!B18,BJ37:BK37)-SUMIF(BK39,Setting!B18,BJ39:BK39)-SUMIF(BK56:BK125,Setting!B18,BJ56:BJ125)</f>
        <v>0</v>
      </c>
      <c r="BK33" s="381"/>
      <c r="BL33" s="380">
        <f>BJ33+SUMIF(BM44:BM53,Setting!B18,BL44:BM53)+SUMIF(BM38,Setting!B18,BL38:BM38)+SUMIF(BM40,Setting!B18,BL40:BM40)-SUMIF(BM37,Setting!B18,BL37:BM37)-SUMIF(BM39,Setting!B18,BL39:BM39)-SUMIF(BM56:BM125,Setting!B18,BL56:BL125)</f>
        <v>0</v>
      </c>
      <c r="BM33" s="382"/>
    </row>
    <row r="34" spans="1:65" s="43" customFormat="1" ht="18.75" customHeight="1">
      <c r="B34" s="390"/>
      <c r="C34" s="121">
        <f>Setting!B19</f>
        <v>0</v>
      </c>
      <c r="D34" s="376">
        <f>'4'!$BJ$34+SUMIF(E44:E53,Setting!$B$19,D44:E53)+SUMIF(E38,Setting!$B$19,D38:E38)+SUMIF(E40,Setting!$B$19,D40:E40)-SUMIF(E37,Setting!$B$19,D37:E37)-SUMIF(E39,Setting!$B$19,D39:E39)-SUMIF(E56:E125,Setting!$B$19,D56:D125)</f>
        <v>0</v>
      </c>
      <c r="E34" s="377"/>
      <c r="F34" s="376">
        <f>D34+SUMIF(G44:G53,Setting!B19,F44:G53)+SUMIF(G38,Setting!B19,F38:G38)+SUMIF(G40,Setting!B19,F40:G40)-SUMIF(G37,Setting!B19,F37:G37)-SUMIF(G39,Setting!B19,F39:G39)-SUMIF(G56:G125,Setting!B19,F56:F125)</f>
        <v>0</v>
      </c>
      <c r="G34" s="377"/>
      <c r="H34" s="376">
        <f>F34+SUMIF(I44:I53,Setting!B19,H44:I53)+SUMIF(I38,Setting!B19,H38:I38)+SUMIF(I40,Setting!B19,H40:I40)-SUMIF(I37,Setting!B19,H37:I37)-SUMIF(I39,Setting!B19,H39:I39)-SUMIF(I56:I125,Setting!B19,H56:H125)</f>
        <v>0</v>
      </c>
      <c r="I34" s="377"/>
      <c r="J34" s="376">
        <f>H34+SUMIF(K44:K53,Setting!B19,J44:K53)+SUMIF(K38,Setting!B19,J38:K38)+SUMIF(K40,Setting!B19,J40:K40)-SUMIF(K37,Setting!B19,J37:K37)-SUMIF(K39,Setting!B19,J39:K39)-SUMIF(K56:K125,Setting!B19,J56:J125)</f>
        <v>0</v>
      </c>
      <c r="K34" s="377"/>
      <c r="L34" s="376">
        <f>J34+SUMIF(M44:M53,Setting!B19,L44:M53)+SUMIF(M38,Setting!B19,L38:M38)+SUMIF(M40,Setting!B19,L40:M40)-SUMIF(M37,Setting!B19,L37:M37)-SUMIF(M39,Setting!B19,L39:M39)-SUMIF(M56:M125,Setting!B19,L56:L125)</f>
        <v>0</v>
      </c>
      <c r="M34" s="377"/>
      <c r="N34" s="376">
        <f>L34+SUMIF(O44:O53,Setting!B19,N44:O53)+SUMIF(O38,Setting!B19,N38:O38)+SUMIF(O40,Setting!B19,N40:O40)-SUMIF(O37,Setting!B19,N37:O37)-SUMIF(O39,Setting!B19,N39:O39)-SUMIF(O56:O125,Setting!B19,N56:N125)</f>
        <v>0</v>
      </c>
      <c r="O34" s="377"/>
      <c r="P34" s="376">
        <f>N34+SUMIF(Q44:Q53,Setting!B19,P44:Q53)+SUMIF(Q38,Setting!B19,P38:Q38)+SUMIF(Q40,Setting!B19,P40:Q40)-SUMIF(Q37,Setting!B19,P37:Q37)-SUMIF(Q39,Setting!B19,P39:Q39)-SUMIF(Q56:Q125,Setting!B19,P56:P125)</f>
        <v>0</v>
      </c>
      <c r="Q34" s="377"/>
      <c r="R34" s="376">
        <f>P34+SUMIF(S44:S53,Setting!B19,R44:S53)+SUMIF(S38,Setting!B19,R38:S38)+SUMIF(S40,Setting!B19,R40:S40)-SUMIF(S37,Setting!B19,R37:S37)-SUMIF(S39,Setting!B19,R39:S39)-SUMIF(S56:S125,Setting!B19,R56:R125)</f>
        <v>0</v>
      </c>
      <c r="S34" s="377"/>
      <c r="T34" s="376">
        <f>R34+SUMIF(U44:U53,Setting!B19,T44:U53)+SUMIF(U38,Setting!B19,T38:U38)+SUMIF(U40,Setting!B19,T40:U40)-SUMIF(U37,Setting!B19,T37:U37)-SUMIF(U39,Setting!B19,T39:U39)-SUMIF(U56:U125,Setting!B19,T56:T125)</f>
        <v>0</v>
      </c>
      <c r="U34" s="377"/>
      <c r="V34" s="376">
        <f>T34+SUMIF(W44:W53,Setting!B19,V44:W53)+SUMIF(W38,Setting!B19,V38:W38)+SUMIF(W40,Setting!B19,V40:W40)-SUMIF(W37,Setting!B19,V37:W37)-SUMIF(W39,Setting!B19,V39:W39)-SUMIF(W56:W125,Setting!B19,V56:V125)</f>
        <v>0</v>
      </c>
      <c r="W34" s="377"/>
      <c r="X34" s="376">
        <f>V34+SUMIF(Y44:Y53,Setting!B19,X44:Y53)+SUMIF(Y38,Setting!B19,X38:Y38)+SUMIF(Y40,Setting!B19,X40:Y40)-SUMIF(Y37,Setting!B19,X37:Y37)-SUMIF(Y39,Setting!B19,X39:Y39)-SUMIF(Y56:Y125,Setting!B19,X56:X125)</f>
        <v>0</v>
      </c>
      <c r="Y34" s="377"/>
      <c r="Z34" s="376">
        <f>X34+SUMIF(AA44:AA53,Setting!B19,Z44:AA53)+SUMIF(AA38,Setting!B19,Z38:AA38)+SUMIF(AA40,Setting!B19,Z40:AA40)-SUMIF(AA37,Setting!B19,Z37:AA37)-SUMIF(AA39,Setting!B19,Z39:AA39)-SUMIF(AA56:AA125,Setting!B19,Z56:Z125)</f>
        <v>0</v>
      </c>
      <c r="AA34" s="377"/>
      <c r="AB34" s="376">
        <f>Z34+SUMIF(AC44:AC53,Setting!B19,AB44:AC53)+SUMIF(AC38,Setting!B19,AB38:AC38)+SUMIF(AC40,Setting!B19,AB40:AC40)-SUMIF(AC37,Setting!B19,AB37:AC37)-SUMIF(AC39,Setting!B19,AB39:AC39)-SUMIF(AC56:AC125,Setting!B19,AB56:AB125)</f>
        <v>0</v>
      </c>
      <c r="AC34" s="377"/>
      <c r="AD34" s="376">
        <f>AB34+SUMIF(AE44:AE53,Setting!B19,AD44:AE53)+SUMIF(AE38,Setting!B19,AD38:AE38)+SUMIF(AE40,Setting!B19,AD40:AE40)-SUMIF(AE37,Setting!B19,AD37:AE37)-SUMIF(AE39,Setting!B19,AD39:AE39)-SUMIF(AE56:AE125,Setting!B19,AD56:AE125)</f>
        <v>0</v>
      </c>
      <c r="AE34" s="377"/>
      <c r="AF34" s="376">
        <f>AD34+SUMIF(AG44:AG53,Setting!B19,AF44:AG53)+SUMIF(AG38,Setting!B19,AF38:AG38)+SUMIF(AG40,Setting!B19,AF40:AG40)-SUMIF(AG37,Setting!B19,AF37:AG37)-SUMIF(AG39,Setting!B19,AF39:AG39)-SUMIF(AG56:AG125,Setting!B19,AF56:AF125)</f>
        <v>0</v>
      </c>
      <c r="AG34" s="377"/>
      <c r="AH34" s="376">
        <f>AF34+SUMIF(AI44:AI53,Setting!B19,AH44:AI53)+SUMIF(AI38,Setting!B19,AH38:AI38)+SUMIF(AI40,Setting!B19,AH40:AI40)-SUMIF(AI37,Setting!B19,AH37:AI37)-SUMIF(AI39,Setting!B19,AH39:AI39)-SUMIF(AI56:AI125,Setting!B19,AH56:AH125)</f>
        <v>0</v>
      </c>
      <c r="AI34" s="377"/>
      <c r="AJ34" s="376">
        <f>AH34+SUMIF(AK44:AK53,Setting!B19,AJ44:AK53)+SUMIF(AK38,Setting!B19,AJ38:AK38)+SUMIF(AK40,Setting!B19,AJ40:AK40)-SUMIF(AK37,Setting!B19,AJ37:AK37)-SUMIF(AK39,Setting!B19,AJ39:AK39)-SUMIF(AK56:AK125,Setting!B19,AJ56:AJ125)</f>
        <v>0</v>
      </c>
      <c r="AK34" s="377"/>
      <c r="AL34" s="376">
        <f>AJ34+SUMIF(AM44:AM53,Setting!B19,AL44:AM53)+SUMIF(AM38,Setting!B19,AL38:AM38)+SUMIF(AM40,Setting!B19,AL40:AM40)-SUMIF(AM37,Setting!B19,AL37:AM37)-SUMIF(AM39,Setting!B19,AL39:AM39)-SUMIF(AM56:AM125,Setting!B19,AL56:AL125)</f>
        <v>0</v>
      </c>
      <c r="AM34" s="377"/>
      <c r="AN34" s="376">
        <f>AL34+SUMIF(AO44:AO53,Setting!B19,AN44:AO53)+SUMIF(AO38,Setting!B19,AN38:AO38)+SUMIF(AO40,Setting!B19,AN40:AO40)-SUMIF(AO37,Setting!B19,AN37:AO37)-SUMIF(AO39,Setting!B19,AN39:AO39)-SUMIF(AO56:AO125,Setting!B19,AN56:AN125)</f>
        <v>0</v>
      </c>
      <c r="AO34" s="377"/>
      <c r="AP34" s="376">
        <f>AN34+SUMIF(AQ44:AQ53,Setting!B19,AP44:AQ53)+SUMIF(AQ38,Setting!B19,AP38:AQ38)+SUMIF(AQ40,Setting!B19,AP40:AQ40)-SUMIF(AQ37,Setting!B19,AP37:AQ37)-SUMIF(AQ39,Setting!B19,AP39:AQ39)-SUMIF(AQ56:AQ125,Setting!B19,AP56:AP125)</f>
        <v>0</v>
      </c>
      <c r="AQ34" s="377"/>
      <c r="AR34" s="376">
        <f>AP34+SUMIF(AS44:AS53,Setting!B19,AR44:AS53)+SUMIF(AS38,Setting!B19,AR38:AS38)+SUMIF(AS40,Setting!B19,AR40:AS40)-SUMIF(AS37,Setting!B19,AR37:AS37)-SUMIF(AS39,Setting!B19,AR39:AS39)-SUMIF(AS56:AS125,Setting!B19,AR56:AR125)</f>
        <v>0</v>
      </c>
      <c r="AS34" s="377"/>
      <c r="AT34" s="376">
        <f>AR34+SUMIF(AU44:AU53,Setting!B19,AT44:AU53)+SUMIF(AU38,Setting!B19,AT38:AU38)+SUMIF(AU40,Setting!B19,AT40:AU40)-SUMIF(AU37,Setting!B19,AT37:AU37)-SUMIF(AU39,Setting!B19,AT39:AU39)-SUMIF(AU56:AU125,Setting!B19,AT56:AT125)</f>
        <v>0</v>
      </c>
      <c r="AU34" s="377"/>
      <c r="AV34" s="376">
        <f>AT34+SUMIF(AW44:AW53,Setting!B19,AV44:AW53)+SUMIF(AW38,Setting!B19,AV38:AW38)+SUMIF(AW40,Setting!B19,AV40:AW40)-SUMIF(AW37,Setting!B19,AV37:AW37)-SUMIF(AW39,Setting!B19,AV39:AW39)-SUMIF(AW56:AW125,Setting!B19,AV56:AV125)</f>
        <v>0</v>
      </c>
      <c r="AW34" s="377"/>
      <c r="AX34" s="376">
        <f>AV34+SUMIF(AY44:AY53,Setting!B19,AX44:AY53)+SUMIF(AY38,Setting!B19,AX38:AY38)+SUMIF(AY40,Setting!B19,AX40:AY40)-SUMIF(AY37,Setting!B19,AX37:AY37)-SUMIF(AY39,Setting!B19,AX39:AY39)-SUMIF(AY56:AY125,Setting!B19,AX56:AX125)</f>
        <v>0</v>
      </c>
      <c r="AY34" s="377"/>
      <c r="AZ34" s="376">
        <f>AX34+SUMIF(BA44:BA53,Setting!B19,AZ44:BA53)+SUMIF(BA38,Setting!B19,AZ38:BA38)+SUMIF(BA40,Setting!B19,AZ40:BA40)-SUMIF(BA37,Setting!B19,AZ37:BA37)-SUMIF(BA39,Setting!B19,AZ39:BA39)-SUMIF(BA56:BA125,Setting!B19,AZ56:AZ125)</f>
        <v>0</v>
      </c>
      <c r="BA34" s="377"/>
      <c r="BB34" s="376">
        <f>AZ34+SUMIF(BC44:BC53,Setting!B19,BB44:BC53)+SUMIF(BC38,Setting!B19,BB38:BC38)+SUMIF(BC40,Setting!B19,BB40:BC40)-SUMIF(BC37,Setting!B19,BB37:BC37)-SUMIF(BC39,Setting!B19,BB39:BC39)-SUMIF(BC56:BC125,Setting!B19,BB56:BB125)</f>
        <v>0</v>
      </c>
      <c r="BC34" s="377"/>
      <c r="BD34" s="376">
        <f>BB34+SUMIF(BE44:BE53,Setting!B19,BD44:BE53)+SUMIF(BE38,Setting!B19,BD38:BE38)+SUMIF(BE40,Setting!B19,BD40:BE40)-SUMIF(BE37,Setting!B19,BD37:BE37)-SUMIF(BE39,Setting!B19,BD39:BE39)-SUMIF(BE56:BE125,Setting!B19,BD56:BE125)</f>
        <v>0</v>
      </c>
      <c r="BE34" s="377"/>
      <c r="BF34" s="376">
        <f>BD34+SUMIF(BG44:BG53,Setting!B19,BF44:BG53)+SUMIF(BG38,Setting!B19,BF38:BG38)+SUMIF(BG40,Setting!B19,BF40:BG40)-SUMIF(BG37,Setting!B19,BF37:BG37)-SUMIF(BG39,Setting!B19,BF39:BG39)-SUMIF(BG56:BG125,Setting!B19,BF56:BF125)</f>
        <v>0</v>
      </c>
      <c r="BG34" s="377"/>
      <c r="BH34" s="376">
        <f>BF34+SUMIF(BI44:BI53,Setting!B19,BH44:BI53)+SUMIF(BI38,Setting!B19,BH38:BI38)+SUMIF(BI40,Setting!B19,BH40:BI40)-SUMIF(BI37,Setting!B19,BH37:BI37)-SUMIF(BI39,Setting!B19,BH39:BI39)-SUMIF(BI56:BI125,Setting!B19,BH56:BH125)</f>
        <v>0</v>
      </c>
      <c r="BI34" s="377"/>
      <c r="BJ34" s="376">
        <f>BH34+SUMIF(BK44:BK53,Setting!B19,BJ44:BK53)+SUMIF(BK38,Setting!B19,BJ38:BK38)+SUMIF(BK40,Setting!B19,BJ40:BK40)-SUMIF(BK37,Setting!B19,BJ37:BK37)-SUMIF(BK39,Setting!B19,BJ39:BK39)-SUMIF(BK56:BK125,Setting!B19,BJ56:BJ125)</f>
        <v>0</v>
      </c>
      <c r="BK34" s="377"/>
      <c r="BL34" s="376">
        <f>BJ34+SUMIF(BM44:BM53,Setting!B19,BL44:BM53)+SUMIF(BM38,Setting!B19,BL38:BM38)+SUMIF(BM40,Setting!B19,BL40:BM40)-SUMIF(BM37,Setting!B19,BL37:BM37)-SUMIF(BM39,Setting!B19,BL39:BM39)-SUMIF(BM56:BM125,Setting!B19,BL56:BL125)</f>
        <v>0</v>
      </c>
      <c r="BM34" s="378"/>
    </row>
    <row r="35" spans="1:65" s="43" customFormat="1" ht="18.75" customHeight="1" thickBot="1">
      <c r="B35" s="391"/>
      <c r="C35" s="122" t="s">
        <v>33</v>
      </c>
      <c r="D35" s="374">
        <f>SUM(D20:E34)</f>
        <v>0</v>
      </c>
      <c r="E35" s="375"/>
      <c r="F35" s="374">
        <f>SUM(F20:G34)</f>
        <v>0</v>
      </c>
      <c r="G35" s="375"/>
      <c r="H35" s="374">
        <f t="shared" ref="H35" si="124">SUM(H20:I34)</f>
        <v>0</v>
      </c>
      <c r="I35" s="375"/>
      <c r="J35" s="374">
        <f t="shared" ref="J35" si="125">SUM(J20:K34)</f>
        <v>0</v>
      </c>
      <c r="K35" s="375"/>
      <c r="L35" s="374">
        <f t="shared" ref="L35" si="126">SUM(L20:M34)</f>
        <v>0</v>
      </c>
      <c r="M35" s="375"/>
      <c r="N35" s="374">
        <f t="shared" ref="N35" si="127">SUM(N20:O34)</f>
        <v>0</v>
      </c>
      <c r="O35" s="375"/>
      <c r="P35" s="374">
        <f t="shared" ref="P35" si="128">SUM(P20:Q34)</f>
        <v>0</v>
      </c>
      <c r="Q35" s="375"/>
      <c r="R35" s="374">
        <f t="shared" ref="R35" si="129">SUM(R20:S34)</f>
        <v>0</v>
      </c>
      <c r="S35" s="375"/>
      <c r="T35" s="374">
        <f t="shared" ref="T35" si="130">SUM(T20:U34)</f>
        <v>0</v>
      </c>
      <c r="U35" s="375"/>
      <c r="V35" s="374">
        <f t="shared" ref="V35" si="131">SUM(V20:W34)</f>
        <v>0</v>
      </c>
      <c r="W35" s="375"/>
      <c r="X35" s="374">
        <f t="shared" ref="X35" si="132">SUM(X20:Y34)</f>
        <v>0</v>
      </c>
      <c r="Y35" s="375"/>
      <c r="Z35" s="374">
        <f t="shared" ref="Z35" si="133">SUM(Z20:AA34)</f>
        <v>0</v>
      </c>
      <c r="AA35" s="375"/>
      <c r="AB35" s="374">
        <f t="shared" ref="AB35" si="134">SUM(AB20:AC34)</f>
        <v>0</v>
      </c>
      <c r="AC35" s="375"/>
      <c r="AD35" s="374">
        <f t="shared" ref="AD35" si="135">SUM(AD20:AE34)</f>
        <v>0</v>
      </c>
      <c r="AE35" s="375"/>
      <c r="AF35" s="374">
        <f t="shared" ref="AF35" si="136">SUM(AF20:AG34)</f>
        <v>0</v>
      </c>
      <c r="AG35" s="375"/>
      <c r="AH35" s="374">
        <f t="shared" ref="AH35" si="137">SUM(AH20:AI34)</f>
        <v>0</v>
      </c>
      <c r="AI35" s="375"/>
      <c r="AJ35" s="374">
        <f t="shared" ref="AJ35" si="138">SUM(AJ20:AK34)</f>
        <v>0</v>
      </c>
      <c r="AK35" s="375"/>
      <c r="AL35" s="374">
        <f t="shared" ref="AL35" si="139">SUM(AL20:AM34)</f>
        <v>0</v>
      </c>
      <c r="AM35" s="375"/>
      <c r="AN35" s="374">
        <f t="shared" ref="AN35" si="140">SUM(AN20:AO34)</f>
        <v>0</v>
      </c>
      <c r="AO35" s="375"/>
      <c r="AP35" s="374">
        <f t="shared" ref="AP35" si="141">SUM(AP20:AQ34)</f>
        <v>0</v>
      </c>
      <c r="AQ35" s="375"/>
      <c r="AR35" s="374">
        <f t="shared" ref="AR35" si="142">SUM(AR20:AS34)</f>
        <v>0</v>
      </c>
      <c r="AS35" s="375"/>
      <c r="AT35" s="374">
        <f t="shared" ref="AT35" si="143">SUM(AT20:AU34)</f>
        <v>0</v>
      </c>
      <c r="AU35" s="375"/>
      <c r="AV35" s="374">
        <f t="shared" ref="AV35" si="144">SUM(AV20:AW34)</f>
        <v>0</v>
      </c>
      <c r="AW35" s="375"/>
      <c r="AX35" s="374">
        <f t="shared" ref="AX35" si="145">SUM(AX20:AY34)</f>
        <v>0</v>
      </c>
      <c r="AY35" s="375"/>
      <c r="AZ35" s="374">
        <f t="shared" ref="AZ35" si="146">SUM(AZ20:BA34)</f>
        <v>0</v>
      </c>
      <c r="BA35" s="375"/>
      <c r="BB35" s="374">
        <f t="shared" ref="BB35" si="147">SUM(BB20:BC34)</f>
        <v>0</v>
      </c>
      <c r="BC35" s="375"/>
      <c r="BD35" s="374">
        <f t="shared" ref="BD35" si="148">SUM(BD20:BE34)</f>
        <v>0</v>
      </c>
      <c r="BE35" s="375"/>
      <c r="BF35" s="374">
        <f t="shared" ref="BF35" si="149">SUM(BF20:BG34)</f>
        <v>0</v>
      </c>
      <c r="BG35" s="375"/>
      <c r="BH35" s="374">
        <f t="shared" ref="BH35" si="150">SUM(BH20:BI34)</f>
        <v>0</v>
      </c>
      <c r="BI35" s="375"/>
      <c r="BJ35" s="374">
        <f t="shared" ref="BJ35" si="151">SUM(BJ20:BK34)</f>
        <v>0</v>
      </c>
      <c r="BK35" s="375"/>
      <c r="BL35" s="374">
        <f t="shared" ref="BL35" si="152">SUM(BL20:BM34)</f>
        <v>0</v>
      </c>
      <c r="BM35" s="379"/>
    </row>
    <row r="36" spans="1:65" s="43" customFormat="1" ht="18.75" customHeight="1" thickTop="1" thickBot="1">
      <c r="C36" s="108">
        <v>1</v>
      </c>
      <c r="D36" s="211"/>
      <c r="E36" s="212"/>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3"/>
      <c r="AS36" s="213"/>
      <c r="AT36" s="213"/>
      <c r="AU36" s="213"/>
      <c r="AV36" s="213"/>
      <c r="AW36" s="213"/>
      <c r="AX36" s="213"/>
      <c r="AY36" s="213"/>
      <c r="AZ36" s="213"/>
      <c r="BA36" s="213"/>
      <c r="BB36" s="213"/>
      <c r="BC36" s="213"/>
      <c r="BD36" s="213"/>
      <c r="BE36" s="213"/>
      <c r="BF36" s="213"/>
      <c r="BG36" s="213"/>
      <c r="BH36" s="213"/>
      <c r="BI36" s="213"/>
      <c r="BJ36" s="213"/>
      <c r="BK36" s="214"/>
      <c r="BL36" s="214"/>
      <c r="BM36" s="214"/>
    </row>
    <row r="37" spans="1:65" s="43" customFormat="1" ht="18.75" customHeight="1" thickTop="1">
      <c r="B37" s="371" t="s">
        <v>37</v>
      </c>
      <c r="C37" s="75" t="s">
        <v>43</v>
      </c>
      <c r="D37" s="215"/>
      <c r="E37" s="216"/>
      <c r="F37" s="215"/>
      <c r="G37" s="216"/>
      <c r="H37" s="215"/>
      <c r="I37" s="216"/>
      <c r="J37" s="215"/>
      <c r="K37" s="216"/>
      <c r="L37" s="215"/>
      <c r="M37" s="216"/>
      <c r="N37" s="215"/>
      <c r="O37" s="216"/>
      <c r="P37" s="215"/>
      <c r="Q37" s="216"/>
      <c r="R37" s="215"/>
      <c r="S37" s="216"/>
      <c r="T37" s="215"/>
      <c r="U37" s="216"/>
      <c r="V37" s="215"/>
      <c r="W37" s="216"/>
      <c r="X37" s="215"/>
      <c r="Y37" s="216"/>
      <c r="Z37" s="215"/>
      <c r="AA37" s="216"/>
      <c r="AB37" s="215"/>
      <c r="AC37" s="216"/>
      <c r="AD37" s="215"/>
      <c r="AE37" s="216"/>
      <c r="AF37" s="215"/>
      <c r="AG37" s="216"/>
      <c r="AH37" s="215"/>
      <c r="AI37" s="216"/>
      <c r="AJ37" s="215"/>
      <c r="AK37" s="216"/>
      <c r="AL37" s="215"/>
      <c r="AM37" s="216"/>
      <c r="AN37" s="215"/>
      <c r="AO37" s="216"/>
      <c r="AP37" s="215"/>
      <c r="AQ37" s="216"/>
      <c r="AR37" s="215"/>
      <c r="AS37" s="216"/>
      <c r="AT37" s="215"/>
      <c r="AU37" s="216"/>
      <c r="AV37" s="215"/>
      <c r="AW37" s="216"/>
      <c r="AX37" s="215"/>
      <c r="AY37" s="216"/>
      <c r="AZ37" s="215"/>
      <c r="BA37" s="216"/>
      <c r="BB37" s="215"/>
      <c r="BC37" s="216"/>
      <c r="BD37" s="215"/>
      <c r="BE37" s="216"/>
      <c r="BF37" s="215"/>
      <c r="BG37" s="216"/>
      <c r="BH37" s="215"/>
      <c r="BI37" s="216"/>
      <c r="BJ37" s="215"/>
      <c r="BK37" s="216"/>
      <c r="BL37" s="215"/>
      <c r="BM37" s="217"/>
    </row>
    <row r="38" spans="1:65" s="43" customFormat="1" ht="18.75" customHeight="1" thickBot="1">
      <c r="B38" s="372"/>
      <c r="C38" s="102" t="s">
        <v>44</v>
      </c>
      <c r="D38" s="218"/>
      <c r="E38" s="219"/>
      <c r="F38" s="218"/>
      <c r="G38" s="219"/>
      <c r="H38" s="218"/>
      <c r="I38" s="219"/>
      <c r="J38" s="218"/>
      <c r="K38" s="219"/>
      <c r="L38" s="218"/>
      <c r="M38" s="219"/>
      <c r="N38" s="218"/>
      <c r="O38" s="219"/>
      <c r="P38" s="218"/>
      <c r="Q38" s="219"/>
      <c r="R38" s="218"/>
      <c r="S38" s="219"/>
      <c r="T38" s="218"/>
      <c r="U38" s="219"/>
      <c r="V38" s="218"/>
      <c r="W38" s="219"/>
      <c r="X38" s="218"/>
      <c r="Y38" s="219"/>
      <c r="Z38" s="218"/>
      <c r="AA38" s="219"/>
      <c r="AB38" s="218"/>
      <c r="AC38" s="219"/>
      <c r="AD38" s="218"/>
      <c r="AE38" s="219"/>
      <c r="AF38" s="218"/>
      <c r="AG38" s="219"/>
      <c r="AH38" s="218"/>
      <c r="AI38" s="219"/>
      <c r="AJ38" s="218"/>
      <c r="AK38" s="219"/>
      <c r="AL38" s="218"/>
      <c r="AM38" s="219"/>
      <c r="AN38" s="218"/>
      <c r="AO38" s="219"/>
      <c r="AP38" s="218"/>
      <c r="AQ38" s="219"/>
      <c r="AR38" s="218"/>
      <c r="AS38" s="219"/>
      <c r="AT38" s="218"/>
      <c r="AU38" s="219"/>
      <c r="AV38" s="218"/>
      <c r="AW38" s="219"/>
      <c r="AX38" s="218"/>
      <c r="AY38" s="219"/>
      <c r="AZ38" s="218"/>
      <c r="BA38" s="219"/>
      <c r="BB38" s="218"/>
      <c r="BC38" s="219"/>
      <c r="BD38" s="218"/>
      <c r="BE38" s="219"/>
      <c r="BF38" s="218"/>
      <c r="BG38" s="219"/>
      <c r="BH38" s="218"/>
      <c r="BI38" s="219"/>
      <c r="BJ38" s="218"/>
      <c r="BK38" s="219"/>
      <c r="BL38" s="218"/>
      <c r="BM38" s="220"/>
    </row>
    <row r="39" spans="1:65" s="43" customFormat="1" ht="18.75" customHeight="1" thickTop="1">
      <c r="B39" s="372"/>
      <c r="C39" s="75" t="s">
        <v>43</v>
      </c>
      <c r="D39" s="221"/>
      <c r="E39" s="222"/>
      <c r="F39" s="221"/>
      <c r="G39" s="222"/>
      <c r="H39" s="221"/>
      <c r="I39" s="222"/>
      <c r="J39" s="221"/>
      <c r="K39" s="222"/>
      <c r="L39" s="221"/>
      <c r="M39" s="222"/>
      <c r="N39" s="221"/>
      <c r="O39" s="222"/>
      <c r="P39" s="221"/>
      <c r="Q39" s="222"/>
      <c r="R39" s="221"/>
      <c r="S39" s="222"/>
      <c r="T39" s="221"/>
      <c r="U39" s="222"/>
      <c r="V39" s="221"/>
      <c r="W39" s="222"/>
      <c r="X39" s="221"/>
      <c r="Y39" s="222"/>
      <c r="Z39" s="221"/>
      <c r="AA39" s="222"/>
      <c r="AB39" s="221"/>
      <c r="AC39" s="222"/>
      <c r="AD39" s="221"/>
      <c r="AE39" s="222"/>
      <c r="AF39" s="221"/>
      <c r="AG39" s="222"/>
      <c r="AH39" s="221"/>
      <c r="AI39" s="222"/>
      <c r="AJ39" s="221"/>
      <c r="AK39" s="222"/>
      <c r="AL39" s="221"/>
      <c r="AM39" s="222"/>
      <c r="AN39" s="221"/>
      <c r="AO39" s="222"/>
      <c r="AP39" s="221"/>
      <c r="AQ39" s="222"/>
      <c r="AR39" s="221"/>
      <c r="AS39" s="222"/>
      <c r="AT39" s="221"/>
      <c r="AU39" s="222"/>
      <c r="AV39" s="221"/>
      <c r="AW39" s="222"/>
      <c r="AX39" s="221"/>
      <c r="AY39" s="222"/>
      <c r="AZ39" s="221"/>
      <c r="BA39" s="222"/>
      <c r="BB39" s="221"/>
      <c r="BC39" s="222"/>
      <c r="BD39" s="221"/>
      <c r="BE39" s="222"/>
      <c r="BF39" s="221"/>
      <c r="BG39" s="222"/>
      <c r="BH39" s="221"/>
      <c r="BI39" s="222"/>
      <c r="BJ39" s="221"/>
      <c r="BK39" s="222"/>
      <c r="BL39" s="221"/>
      <c r="BM39" s="223"/>
    </row>
    <row r="40" spans="1:65" s="43" customFormat="1" ht="18.75" customHeight="1" thickBot="1">
      <c r="B40" s="373"/>
      <c r="C40" s="103" t="s">
        <v>44</v>
      </c>
      <c r="D40" s="224"/>
      <c r="E40" s="225"/>
      <c r="F40" s="224"/>
      <c r="G40" s="225"/>
      <c r="H40" s="224"/>
      <c r="I40" s="225"/>
      <c r="J40" s="224"/>
      <c r="K40" s="225"/>
      <c r="L40" s="224"/>
      <c r="M40" s="225"/>
      <c r="N40" s="224"/>
      <c r="O40" s="225"/>
      <c r="P40" s="224"/>
      <c r="Q40" s="225"/>
      <c r="R40" s="224"/>
      <c r="S40" s="225"/>
      <c r="T40" s="224"/>
      <c r="U40" s="225"/>
      <c r="V40" s="224"/>
      <c r="W40" s="225"/>
      <c r="X40" s="224"/>
      <c r="Y40" s="225"/>
      <c r="Z40" s="224"/>
      <c r="AA40" s="225"/>
      <c r="AB40" s="224"/>
      <c r="AC40" s="225"/>
      <c r="AD40" s="224"/>
      <c r="AE40" s="225"/>
      <c r="AF40" s="224"/>
      <c r="AG40" s="225"/>
      <c r="AH40" s="224"/>
      <c r="AI40" s="225"/>
      <c r="AJ40" s="224"/>
      <c r="AK40" s="225"/>
      <c r="AL40" s="224"/>
      <c r="AM40" s="225"/>
      <c r="AN40" s="224"/>
      <c r="AO40" s="225"/>
      <c r="AP40" s="224"/>
      <c r="AQ40" s="225"/>
      <c r="AR40" s="224"/>
      <c r="AS40" s="225"/>
      <c r="AT40" s="224"/>
      <c r="AU40" s="225"/>
      <c r="AV40" s="224"/>
      <c r="AW40" s="225"/>
      <c r="AX40" s="224"/>
      <c r="AY40" s="225"/>
      <c r="AZ40" s="224"/>
      <c r="BA40" s="225"/>
      <c r="BB40" s="224"/>
      <c r="BC40" s="225"/>
      <c r="BD40" s="224"/>
      <c r="BE40" s="225"/>
      <c r="BF40" s="224"/>
      <c r="BG40" s="225"/>
      <c r="BH40" s="224"/>
      <c r="BI40" s="225"/>
      <c r="BJ40" s="224"/>
      <c r="BK40" s="225"/>
      <c r="BL40" s="224"/>
      <c r="BM40" s="226"/>
    </row>
    <row r="41" spans="1:65" s="85" customFormat="1" ht="29.25" customHeight="1" thickTop="1" thickBot="1">
      <c r="C41" s="108">
        <v>1</v>
      </c>
      <c r="D41" s="416">
        <f>WEEKDAY(D42)</f>
        <v>7</v>
      </c>
      <c r="E41" s="416"/>
      <c r="F41" s="416">
        <f t="shared" ref="F41" si="153">WEEKDAY(F42)</f>
        <v>1</v>
      </c>
      <c r="G41" s="416"/>
      <c r="H41" s="416">
        <f t="shared" ref="H41" si="154">WEEKDAY(H42)</f>
        <v>2</v>
      </c>
      <c r="I41" s="416"/>
      <c r="J41" s="416">
        <f t="shared" ref="J41" si="155">WEEKDAY(J42)</f>
        <v>3</v>
      </c>
      <c r="K41" s="416"/>
      <c r="L41" s="416">
        <f t="shared" ref="L41" si="156">WEEKDAY(L42)</f>
        <v>4</v>
      </c>
      <c r="M41" s="416"/>
      <c r="N41" s="416">
        <f t="shared" ref="N41" si="157">WEEKDAY(N42)</f>
        <v>5</v>
      </c>
      <c r="O41" s="416"/>
      <c r="P41" s="416">
        <f t="shared" ref="P41" si="158">WEEKDAY(P42)</f>
        <v>6</v>
      </c>
      <c r="Q41" s="416"/>
      <c r="R41" s="416">
        <f t="shared" ref="R41" si="159">WEEKDAY(R42)</f>
        <v>7</v>
      </c>
      <c r="S41" s="416"/>
      <c r="T41" s="416">
        <f t="shared" ref="T41" si="160">WEEKDAY(T42)</f>
        <v>1</v>
      </c>
      <c r="U41" s="416"/>
      <c r="V41" s="416">
        <f t="shared" ref="V41" si="161">WEEKDAY(V42)</f>
        <v>2</v>
      </c>
      <c r="W41" s="416"/>
      <c r="X41" s="416">
        <f t="shared" ref="X41" si="162">WEEKDAY(X42)</f>
        <v>3</v>
      </c>
      <c r="Y41" s="416"/>
      <c r="Z41" s="416">
        <f t="shared" ref="Z41" si="163">WEEKDAY(Z42)</f>
        <v>4</v>
      </c>
      <c r="AA41" s="416"/>
      <c r="AB41" s="416">
        <f t="shared" ref="AB41" si="164">WEEKDAY(AB42)</f>
        <v>5</v>
      </c>
      <c r="AC41" s="416"/>
      <c r="AD41" s="416">
        <f t="shared" ref="AD41" si="165">WEEKDAY(AD42)</f>
        <v>6</v>
      </c>
      <c r="AE41" s="416"/>
      <c r="AF41" s="416">
        <f t="shared" ref="AF41" si="166">WEEKDAY(AF42)</f>
        <v>7</v>
      </c>
      <c r="AG41" s="416"/>
      <c r="AH41" s="416">
        <f t="shared" ref="AH41" si="167">WEEKDAY(AH42)</f>
        <v>1</v>
      </c>
      <c r="AI41" s="416"/>
      <c r="AJ41" s="416">
        <f t="shared" ref="AJ41" si="168">WEEKDAY(AJ42)</f>
        <v>2</v>
      </c>
      <c r="AK41" s="416"/>
      <c r="AL41" s="416">
        <f t="shared" ref="AL41" si="169">WEEKDAY(AL42)</f>
        <v>3</v>
      </c>
      <c r="AM41" s="416"/>
      <c r="AN41" s="416">
        <f t="shared" ref="AN41" si="170">WEEKDAY(AN42)</f>
        <v>4</v>
      </c>
      <c r="AO41" s="416"/>
      <c r="AP41" s="416">
        <f t="shared" ref="AP41" si="171">WEEKDAY(AP42)</f>
        <v>5</v>
      </c>
      <c r="AQ41" s="416"/>
      <c r="AR41" s="416">
        <f t="shared" ref="AR41" si="172">WEEKDAY(AR42)</f>
        <v>6</v>
      </c>
      <c r="AS41" s="416"/>
      <c r="AT41" s="416">
        <f t="shared" ref="AT41" si="173">WEEKDAY(AT42)</f>
        <v>7</v>
      </c>
      <c r="AU41" s="416"/>
      <c r="AV41" s="416">
        <f t="shared" ref="AV41" si="174">WEEKDAY(AV42)</f>
        <v>1</v>
      </c>
      <c r="AW41" s="416"/>
      <c r="AX41" s="416">
        <f t="shared" ref="AX41" si="175">WEEKDAY(AX42)</f>
        <v>2</v>
      </c>
      <c r="AY41" s="416"/>
      <c r="AZ41" s="416">
        <f t="shared" ref="AZ41" si="176">WEEKDAY(AZ42)</f>
        <v>3</v>
      </c>
      <c r="BA41" s="416"/>
      <c r="BB41" s="416">
        <f t="shared" ref="BB41" si="177">WEEKDAY(BB42)</f>
        <v>4</v>
      </c>
      <c r="BC41" s="416"/>
      <c r="BD41" s="416">
        <f t="shared" ref="BD41" si="178">WEEKDAY(BD42)</f>
        <v>5</v>
      </c>
      <c r="BE41" s="416"/>
      <c r="BF41" s="416">
        <f t="shared" ref="BF41" si="179">WEEKDAY(BF42)</f>
        <v>6</v>
      </c>
      <c r="BG41" s="416"/>
      <c r="BH41" s="416">
        <f t="shared" ref="BH41" si="180">WEEKDAY(BH42)</f>
        <v>7</v>
      </c>
      <c r="BI41" s="416"/>
      <c r="BJ41" s="416">
        <f t="shared" ref="BJ41" si="181">WEEKDAY(BJ42)</f>
        <v>1</v>
      </c>
      <c r="BK41" s="416"/>
      <c r="BL41" s="416">
        <f t="shared" ref="BL41" si="182">WEEKDAY(BL42)</f>
        <v>2</v>
      </c>
      <c r="BM41" s="416"/>
    </row>
    <row r="42" spans="1:65" s="43" customFormat="1" ht="22" thickTop="1">
      <c r="A42" s="45"/>
      <c r="B42" s="100"/>
      <c r="C42" s="52" t="s">
        <v>29</v>
      </c>
      <c r="D42" s="392">
        <f>D18</f>
        <v>46508</v>
      </c>
      <c r="E42" s="393"/>
      <c r="F42" s="368">
        <f>D42+1</f>
        <v>46509</v>
      </c>
      <c r="G42" s="369"/>
      <c r="H42" s="368">
        <f t="shared" ref="H42" si="183">F42+1</f>
        <v>46510</v>
      </c>
      <c r="I42" s="369"/>
      <c r="J42" s="368">
        <f t="shared" ref="J42" si="184">H42+1</f>
        <v>46511</v>
      </c>
      <c r="K42" s="369"/>
      <c r="L42" s="368">
        <f t="shared" ref="L42" si="185">J42+1</f>
        <v>46512</v>
      </c>
      <c r="M42" s="369"/>
      <c r="N42" s="368">
        <f t="shared" ref="N42" si="186">L42+1</f>
        <v>46513</v>
      </c>
      <c r="O42" s="369"/>
      <c r="P42" s="368">
        <f t="shared" ref="P42" si="187">N42+1</f>
        <v>46514</v>
      </c>
      <c r="Q42" s="369"/>
      <c r="R42" s="368">
        <f t="shared" ref="R42" si="188">P42+1</f>
        <v>46515</v>
      </c>
      <c r="S42" s="369"/>
      <c r="T42" s="368">
        <f t="shared" ref="T42" si="189">R42+1</f>
        <v>46516</v>
      </c>
      <c r="U42" s="369"/>
      <c r="V42" s="368">
        <f t="shared" ref="V42" si="190">T42+1</f>
        <v>46517</v>
      </c>
      <c r="W42" s="369"/>
      <c r="X42" s="368">
        <f t="shared" ref="X42" si="191">V42+1</f>
        <v>46518</v>
      </c>
      <c r="Y42" s="369"/>
      <c r="Z42" s="368">
        <f t="shared" ref="Z42" si="192">X42+1</f>
        <v>46519</v>
      </c>
      <c r="AA42" s="369"/>
      <c r="AB42" s="368">
        <f t="shared" ref="AB42" si="193">Z42+1</f>
        <v>46520</v>
      </c>
      <c r="AC42" s="369"/>
      <c r="AD42" s="368">
        <f t="shared" ref="AD42" si="194">AB42+1</f>
        <v>46521</v>
      </c>
      <c r="AE42" s="369"/>
      <c r="AF42" s="368">
        <f t="shared" ref="AF42" si="195">AD42+1</f>
        <v>46522</v>
      </c>
      <c r="AG42" s="369"/>
      <c r="AH42" s="368">
        <f t="shared" ref="AH42" si="196">AF42+1</f>
        <v>46523</v>
      </c>
      <c r="AI42" s="369"/>
      <c r="AJ42" s="368">
        <f t="shared" ref="AJ42" si="197">AH42+1</f>
        <v>46524</v>
      </c>
      <c r="AK42" s="369"/>
      <c r="AL42" s="368">
        <f t="shared" ref="AL42" si="198">AJ42+1</f>
        <v>46525</v>
      </c>
      <c r="AM42" s="369"/>
      <c r="AN42" s="368">
        <f t="shared" ref="AN42" si="199">AL42+1</f>
        <v>46526</v>
      </c>
      <c r="AO42" s="369"/>
      <c r="AP42" s="368">
        <f t="shared" ref="AP42" si="200">AN42+1</f>
        <v>46527</v>
      </c>
      <c r="AQ42" s="369"/>
      <c r="AR42" s="368">
        <f t="shared" ref="AR42" si="201">AP42+1</f>
        <v>46528</v>
      </c>
      <c r="AS42" s="369"/>
      <c r="AT42" s="368">
        <f t="shared" ref="AT42" si="202">AR42+1</f>
        <v>46529</v>
      </c>
      <c r="AU42" s="369"/>
      <c r="AV42" s="368">
        <f t="shared" ref="AV42" si="203">AT42+1</f>
        <v>46530</v>
      </c>
      <c r="AW42" s="369"/>
      <c r="AX42" s="368">
        <f t="shared" ref="AX42" si="204">AV42+1</f>
        <v>46531</v>
      </c>
      <c r="AY42" s="369"/>
      <c r="AZ42" s="368">
        <f t="shared" ref="AZ42" si="205">AX42+1</f>
        <v>46532</v>
      </c>
      <c r="BA42" s="369"/>
      <c r="BB42" s="368">
        <f t="shared" ref="BB42" si="206">AZ42+1</f>
        <v>46533</v>
      </c>
      <c r="BC42" s="369"/>
      <c r="BD42" s="368">
        <f t="shared" ref="BD42" si="207">BB42+1</f>
        <v>46534</v>
      </c>
      <c r="BE42" s="369"/>
      <c r="BF42" s="368">
        <f t="shared" ref="BF42" si="208">BD42+1</f>
        <v>46535</v>
      </c>
      <c r="BG42" s="369"/>
      <c r="BH42" s="368">
        <f t="shared" ref="BH42" si="209">BF42+1</f>
        <v>46536</v>
      </c>
      <c r="BI42" s="369"/>
      <c r="BJ42" s="368">
        <f t="shared" ref="BJ42" si="210">BH42+1</f>
        <v>46537</v>
      </c>
      <c r="BK42" s="369"/>
      <c r="BL42" s="368">
        <f t="shared" ref="BL42" si="211">BJ42+1</f>
        <v>46538</v>
      </c>
      <c r="BM42" s="370"/>
    </row>
    <row r="43" spans="1:65" s="43" customFormat="1" ht="19" thickBot="1">
      <c r="A43" s="45"/>
      <c r="B43" s="101"/>
      <c r="C43" s="51" t="s">
        <v>30</v>
      </c>
      <c r="D43" s="365">
        <f>D42</f>
        <v>46508</v>
      </c>
      <c r="E43" s="367"/>
      <c r="F43" s="365">
        <f t="shared" ref="F43" si="212">F42</f>
        <v>46509</v>
      </c>
      <c r="G43" s="367"/>
      <c r="H43" s="365">
        <f t="shared" ref="H43" si="213">H42</f>
        <v>46510</v>
      </c>
      <c r="I43" s="367"/>
      <c r="J43" s="365">
        <f t="shared" ref="J43" si="214">J42</f>
        <v>46511</v>
      </c>
      <c r="K43" s="367"/>
      <c r="L43" s="365">
        <f t="shared" ref="L43" si="215">L42</f>
        <v>46512</v>
      </c>
      <c r="M43" s="367"/>
      <c r="N43" s="365">
        <f t="shared" ref="N43" si="216">N42</f>
        <v>46513</v>
      </c>
      <c r="O43" s="367"/>
      <c r="P43" s="365">
        <f t="shared" ref="P43" si="217">P42</f>
        <v>46514</v>
      </c>
      <c r="Q43" s="367"/>
      <c r="R43" s="365">
        <f t="shared" ref="R43" si="218">R42</f>
        <v>46515</v>
      </c>
      <c r="S43" s="367"/>
      <c r="T43" s="365">
        <f t="shared" ref="T43" si="219">T42</f>
        <v>46516</v>
      </c>
      <c r="U43" s="367"/>
      <c r="V43" s="365">
        <f t="shared" ref="V43" si="220">V42</f>
        <v>46517</v>
      </c>
      <c r="W43" s="367"/>
      <c r="X43" s="365">
        <f t="shared" ref="X43" si="221">X42</f>
        <v>46518</v>
      </c>
      <c r="Y43" s="367"/>
      <c r="Z43" s="365">
        <f t="shared" ref="Z43" si="222">Z42</f>
        <v>46519</v>
      </c>
      <c r="AA43" s="367"/>
      <c r="AB43" s="365">
        <f t="shared" ref="AB43" si="223">AB42</f>
        <v>46520</v>
      </c>
      <c r="AC43" s="367"/>
      <c r="AD43" s="365">
        <f t="shared" ref="AD43" si="224">AD42</f>
        <v>46521</v>
      </c>
      <c r="AE43" s="367"/>
      <c r="AF43" s="365">
        <f t="shared" ref="AF43" si="225">AF42</f>
        <v>46522</v>
      </c>
      <c r="AG43" s="367"/>
      <c r="AH43" s="365">
        <f t="shared" ref="AH43" si="226">AH42</f>
        <v>46523</v>
      </c>
      <c r="AI43" s="367"/>
      <c r="AJ43" s="365">
        <f t="shared" ref="AJ43" si="227">AJ42</f>
        <v>46524</v>
      </c>
      <c r="AK43" s="367"/>
      <c r="AL43" s="365">
        <f t="shared" ref="AL43" si="228">AL42</f>
        <v>46525</v>
      </c>
      <c r="AM43" s="367"/>
      <c r="AN43" s="365">
        <f t="shared" ref="AN43" si="229">AN42</f>
        <v>46526</v>
      </c>
      <c r="AO43" s="367"/>
      <c r="AP43" s="365">
        <f t="shared" ref="AP43" si="230">AP42</f>
        <v>46527</v>
      </c>
      <c r="AQ43" s="367"/>
      <c r="AR43" s="365">
        <f t="shared" ref="AR43" si="231">AR42</f>
        <v>46528</v>
      </c>
      <c r="AS43" s="367"/>
      <c r="AT43" s="365">
        <f t="shared" ref="AT43" si="232">AT42</f>
        <v>46529</v>
      </c>
      <c r="AU43" s="367"/>
      <c r="AV43" s="365">
        <f t="shared" ref="AV43" si="233">AV42</f>
        <v>46530</v>
      </c>
      <c r="AW43" s="367"/>
      <c r="AX43" s="365">
        <f t="shared" ref="AX43" si="234">AX42</f>
        <v>46531</v>
      </c>
      <c r="AY43" s="367"/>
      <c r="AZ43" s="365">
        <f t="shared" ref="AZ43" si="235">AZ42</f>
        <v>46532</v>
      </c>
      <c r="BA43" s="367"/>
      <c r="BB43" s="365">
        <f t="shared" ref="BB43" si="236">BB42</f>
        <v>46533</v>
      </c>
      <c r="BC43" s="367"/>
      <c r="BD43" s="365">
        <f t="shared" ref="BD43" si="237">BD42</f>
        <v>46534</v>
      </c>
      <c r="BE43" s="367"/>
      <c r="BF43" s="365">
        <f t="shared" ref="BF43" si="238">BF42</f>
        <v>46535</v>
      </c>
      <c r="BG43" s="367"/>
      <c r="BH43" s="365">
        <f t="shared" ref="BH43" si="239">BH42</f>
        <v>46536</v>
      </c>
      <c r="BI43" s="367"/>
      <c r="BJ43" s="365">
        <f t="shared" ref="BJ43" si="240">BJ42</f>
        <v>46537</v>
      </c>
      <c r="BK43" s="367"/>
      <c r="BL43" s="365">
        <f t="shared" ref="BL43" si="241">BL42</f>
        <v>46538</v>
      </c>
      <c r="BM43" s="366"/>
    </row>
    <row r="44" spans="1:65" s="43" customFormat="1" ht="19" thickTop="1">
      <c r="A44" s="45"/>
      <c r="B44" s="363" t="s">
        <v>5</v>
      </c>
      <c r="C44" s="87">
        <f>Setting!D5</f>
        <v>0</v>
      </c>
      <c r="D44" s="215"/>
      <c r="E44" s="216"/>
      <c r="F44" s="215"/>
      <c r="G44" s="216"/>
      <c r="H44" s="215"/>
      <c r="I44" s="216"/>
      <c r="J44" s="215"/>
      <c r="K44" s="216"/>
      <c r="L44" s="215"/>
      <c r="M44" s="216"/>
      <c r="N44" s="215"/>
      <c r="O44" s="216"/>
      <c r="P44" s="215"/>
      <c r="Q44" s="216"/>
      <c r="R44" s="215"/>
      <c r="S44" s="216"/>
      <c r="T44" s="215"/>
      <c r="U44" s="216"/>
      <c r="V44" s="215"/>
      <c r="W44" s="216"/>
      <c r="X44" s="215"/>
      <c r="Y44" s="216"/>
      <c r="Z44" s="215"/>
      <c r="AA44" s="216"/>
      <c r="AB44" s="215"/>
      <c r="AC44" s="216"/>
      <c r="AD44" s="215"/>
      <c r="AE44" s="216"/>
      <c r="AF44" s="215"/>
      <c r="AG44" s="216"/>
      <c r="AH44" s="215"/>
      <c r="AI44" s="216"/>
      <c r="AJ44" s="215"/>
      <c r="AK44" s="216"/>
      <c r="AL44" s="215"/>
      <c r="AM44" s="216"/>
      <c r="AN44" s="215"/>
      <c r="AO44" s="216"/>
      <c r="AP44" s="215"/>
      <c r="AQ44" s="216"/>
      <c r="AR44" s="215"/>
      <c r="AS44" s="216"/>
      <c r="AT44" s="215"/>
      <c r="AU44" s="216"/>
      <c r="AV44" s="215"/>
      <c r="AW44" s="216"/>
      <c r="AX44" s="215"/>
      <c r="AY44" s="216"/>
      <c r="AZ44" s="215"/>
      <c r="BA44" s="216"/>
      <c r="BB44" s="215"/>
      <c r="BC44" s="216"/>
      <c r="BD44" s="215"/>
      <c r="BE44" s="216"/>
      <c r="BF44" s="215"/>
      <c r="BG44" s="216"/>
      <c r="BH44" s="215"/>
      <c r="BI44" s="216"/>
      <c r="BJ44" s="215"/>
      <c r="BK44" s="216"/>
      <c r="BL44" s="215"/>
      <c r="BM44" s="217"/>
    </row>
    <row r="45" spans="1:65" s="43" customFormat="1">
      <c r="A45" s="45"/>
      <c r="B45" s="363"/>
      <c r="C45" s="55">
        <f>Setting!D6</f>
        <v>0</v>
      </c>
      <c r="D45" s="227"/>
      <c r="E45" s="228"/>
      <c r="F45" s="227"/>
      <c r="G45" s="228"/>
      <c r="H45" s="227"/>
      <c r="I45" s="228"/>
      <c r="J45" s="227"/>
      <c r="K45" s="228"/>
      <c r="L45" s="227"/>
      <c r="M45" s="228"/>
      <c r="N45" s="227"/>
      <c r="O45" s="228"/>
      <c r="P45" s="227"/>
      <c r="Q45" s="228"/>
      <c r="R45" s="227"/>
      <c r="S45" s="228"/>
      <c r="T45" s="227"/>
      <c r="U45" s="228"/>
      <c r="V45" s="227"/>
      <c r="W45" s="228"/>
      <c r="X45" s="227"/>
      <c r="Y45" s="228"/>
      <c r="Z45" s="227"/>
      <c r="AA45" s="228"/>
      <c r="AB45" s="227"/>
      <c r="AC45" s="228"/>
      <c r="AD45" s="227"/>
      <c r="AE45" s="228"/>
      <c r="AF45" s="227"/>
      <c r="AG45" s="228"/>
      <c r="AH45" s="227"/>
      <c r="AI45" s="228"/>
      <c r="AJ45" s="227"/>
      <c r="AK45" s="228"/>
      <c r="AL45" s="227"/>
      <c r="AM45" s="228"/>
      <c r="AN45" s="227"/>
      <c r="AO45" s="228"/>
      <c r="AP45" s="227"/>
      <c r="AQ45" s="228"/>
      <c r="AR45" s="227"/>
      <c r="AS45" s="228"/>
      <c r="AT45" s="227"/>
      <c r="AU45" s="228"/>
      <c r="AV45" s="227"/>
      <c r="AW45" s="228"/>
      <c r="AX45" s="227"/>
      <c r="AY45" s="228"/>
      <c r="AZ45" s="227"/>
      <c r="BA45" s="228"/>
      <c r="BB45" s="227"/>
      <c r="BC45" s="228"/>
      <c r="BD45" s="227"/>
      <c r="BE45" s="228"/>
      <c r="BF45" s="227"/>
      <c r="BG45" s="228"/>
      <c r="BH45" s="227"/>
      <c r="BI45" s="228"/>
      <c r="BJ45" s="227"/>
      <c r="BK45" s="228"/>
      <c r="BL45" s="227"/>
      <c r="BM45" s="229"/>
    </row>
    <row r="46" spans="1:65" s="43" customFormat="1">
      <c r="A46" s="45"/>
      <c r="B46" s="363"/>
      <c r="C46" s="59">
        <f>Setting!D7</f>
        <v>0</v>
      </c>
      <c r="D46" s="221"/>
      <c r="E46" s="222"/>
      <c r="F46" s="221"/>
      <c r="G46" s="222"/>
      <c r="H46" s="221"/>
      <c r="I46" s="222"/>
      <c r="J46" s="221"/>
      <c r="K46" s="222"/>
      <c r="L46" s="221"/>
      <c r="M46" s="222"/>
      <c r="N46" s="221"/>
      <c r="O46" s="222"/>
      <c r="P46" s="221"/>
      <c r="Q46" s="222"/>
      <c r="R46" s="221"/>
      <c r="S46" s="222"/>
      <c r="T46" s="221"/>
      <c r="U46" s="222"/>
      <c r="V46" s="221"/>
      <c r="W46" s="222"/>
      <c r="X46" s="221"/>
      <c r="Y46" s="222"/>
      <c r="Z46" s="221"/>
      <c r="AA46" s="222"/>
      <c r="AB46" s="221"/>
      <c r="AC46" s="222"/>
      <c r="AD46" s="221"/>
      <c r="AE46" s="222"/>
      <c r="AF46" s="221"/>
      <c r="AG46" s="222"/>
      <c r="AH46" s="221"/>
      <c r="AI46" s="222"/>
      <c r="AJ46" s="221"/>
      <c r="AK46" s="222"/>
      <c r="AL46" s="221"/>
      <c r="AM46" s="222"/>
      <c r="AN46" s="221"/>
      <c r="AO46" s="222"/>
      <c r="AP46" s="221"/>
      <c r="AQ46" s="222"/>
      <c r="AR46" s="221"/>
      <c r="AS46" s="222"/>
      <c r="AT46" s="221"/>
      <c r="AU46" s="222"/>
      <c r="AV46" s="221"/>
      <c r="AW46" s="222"/>
      <c r="AX46" s="221"/>
      <c r="AY46" s="222"/>
      <c r="AZ46" s="221"/>
      <c r="BA46" s="222"/>
      <c r="BB46" s="221"/>
      <c r="BC46" s="222"/>
      <c r="BD46" s="221"/>
      <c r="BE46" s="222"/>
      <c r="BF46" s="221"/>
      <c r="BG46" s="222"/>
      <c r="BH46" s="221"/>
      <c r="BI46" s="222"/>
      <c r="BJ46" s="221"/>
      <c r="BK46" s="222"/>
      <c r="BL46" s="221"/>
      <c r="BM46" s="223"/>
    </row>
    <row r="47" spans="1:65" s="43" customFormat="1">
      <c r="A47" s="45"/>
      <c r="B47" s="363"/>
      <c r="C47" s="55">
        <f>Setting!D8</f>
        <v>0</v>
      </c>
      <c r="D47" s="227"/>
      <c r="E47" s="228"/>
      <c r="F47" s="227"/>
      <c r="G47" s="228"/>
      <c r="H47" s="227"/>
      <c r="I47" s="228"/>
      <c r="J47" s="227"/>
      <c r="K47" s="228"/>
      <c r="L47" s="227"/>
      <c r="M47" s="228"/>
      <c r="N47" s="227"/>
      <c r="O47" s="228"/>
      <c r="P47" s="227"/>
      <c r="Q47" s="228"/>
      <c r="R47" s="227"/>
      <c r="S47" s="228"/>
      <c r="T47" s="227"/>
      <c r="U47" s="228"/>
      <c r="V47" s="227"/>
      <c r="W47" s="228"/>
      <c r="X47" s="227"/>
      <c r="Y47" s="228"/>
      <c r="Z47" s="227"/>
      <c r="AA47" s="228"/>
      <c r="AB47" s="227"/>
      <c r="AC47" s="228"/>
      <c r="AD47" s="227"/>
      <c r="AE47" s="228"/>
      <c r="AF47" s="227"/>
      <c r="AG47" s="228"/>
      <c r="AH47" s="227"/>
      <c r="AI47" s="228"/>
      <c r="AJ47" s="227"/>
      <c r="AK47" s="228"/>
      <c r="AL47" s="227"/>
      <c r="AM47" s="228"/>
      <c r="AN47" s="227"/>
      <c r="AO47" s="228"/>
      <c r="AP47" s="227"/>
      <c r="AQ47" s="228"/>
      <c r="AR47" s="227"/>
      <c r="AS47" s="228"/>
      <c r="AT47" s="227"/>
      <c r="AU47" s="228"/>
      <c r="AV47" s="227"/>
      <c r="AW47" s="228"/>
      <c r="AX47" s="227"/>
      <c r="AY47" s="228"/>
      <c r="AZ47" s="227"/>
      <c r="BA47" s="228"/>
      <c r="BB47" s="227"/>
      <c r="BC47" s="228"/>
      <c r="BD47" s="227"/>
      <c r="BE47" s="228"/>
      <c r="BF47" s="227"/>
      <c r="BG47" s="228"/>
      <c r="BH47" s="227"/>
      <c r="BI47" s="228"/>
      <c r="BJ47" s="227"/>
      <c r="BK47" s="228"/>
      <c r="BL47" s="227"/>
      <c r="BM47" s="229"/>
    </row>
    <row r="48" spans="1:65" s="43" customFormat="1">
      <c r="A48" s="45"/>
      <c r="B48" s="363"/>
      <c r="C48" s="59">
        <f>Setting!D9</f>
        <v>0</v>
      </c>
      <c r="D48" s="221"/>
      <c r="E48" s="222"/>
      <c r="F48" s="221"/>
      <c r="G48" s="222"/>
      <c r="H48" s="221"/>
      <c r="I48" s="222"/>
      <c r="J48" s="221"/>
      <c r="K48" s="222"/>
      <c r="L48" s="221"/>
      <c r="M48" s="222"/>
      <c r="N48" s="221"/>
      <c r="O48" s="222"/>
      <c r="P48" s="221"/>
      <c r="Q48" s="222"/>
      <c r="R48" s="221"/>
      <c r="S48" s="222"/>
      <c r="T48" s="221"/>
      <c r="U48" s="222"/>
      <c r="V48" s="221"/>
      <c r="W48" s="222"/>
      <c r="X48" s="221"/>
      <c r="Y48" s="222"/>
      <c r="Z48" s="221"/>
      <c r="AA48" s="222"/>
      <c r="AB48" s="221"/>
      <c r="AC48" s="222"/>
      <c r="AD48" s="221"/>
      <c r="AE48" s="222"/>
      <c r="AF48" s="221"/>
      <c r="AG48" s="222"/>
      <c r="AH48" s="221"/>
      <c r="AI48" s="222"/>
      <c r="AJ48" s="221"/>
      <c r="AK48" s="222"/>
      <c r="AL48" s="221"/>
      <c r="AM48" s="222"/>
      <c r="AN48" s="221"/>
      <c r="AO48" s="222"/>
      <c r="AP48" s="221"/>
      <c r="AQ48" s="222"/>
      <c r="AR48" s="221"/>
      <c r="AS48" s="222"/>
      <c r="AT48" s="221"/>
      <c r="AU48" s="222"/>
      <c r="AV48" s="221"/>
      <c r="AW48" s="222"/>
      <c r="AX48" s="221"/>
      <c r="AY48" s="222"/>
      <c r="AZ48" s="221"/>
      <c r="BA48" s="222"/>
      <c r="BB48" s="221"/>
      <c r="BC48" s="222"/>
      <c r="BD48" s="221"/>
      <c r="BE48" s="222"/>
      <c r="BF48" s="221"/>
      <c r="BG48" s="222"/>
      <c r="BH48" s="221"/>
      <c r="BI48" s="222"/>
      <c r="BJ48" s="221"/>
      <c r="BK48" s="222"/>
      <c r="BL48" s="221"/>
      <c r="BM48" s="223"/>
    </row>
    <row r="49" spans="1:65" s="43" customFormat="1">
      <c r="A49" s="45"/>
      <c r="B49" s="363"/>
      <c r="C49" s="55">
        <f>Setting!D10</f>
        <v>0</v>
      </c>
      <c r="D49" s="227"/>
      <c r="E49" s="228"/>
      <c r="F49" s="227"/>
      <c r="G49" s="228"/>
      <c r="H49" s="227"/>
      <c r="I49" s="228"/>
      <c r="J49" s="227"/>
      <c r="K49" s="228"/>
      <c r="L49" s="227"/>
      <c r="M49" s="228"/>
      <c r="N49" s="227"/>
      <c r="O49" s="228"/>
      <c r="P49" s="227"/>
      <c r="Q49" s="228"/>
      <c r="R49" s="227"/>
      <c r="S49" s="228"/>
      <c r="T49" s="227"/>
      <c r="U49" s="228"/>
      <c r="V49" s="227"/>
      <c r="W49" s="228"/>
      <c r="X49" s="227"/>
      <c r="Y49" s="228"/>
      <c r="Z49" s="227"/>
      <c r="AA49" s="228"/>
      <c r="AB49" s="227"/>
      <c r="AC49" s="228"/>
      <c r="AD49" s="227"/>
      <c r="AE49" s="228"/>
      <c r="AF49" s="227"/>
      <c r="AG49" s="228"/>
      <c r="AH49" s="227"/>
      <c r="AI49" s="228"/>
      <c r="AJ49" s="227"/>
      <c r="AK49" s="228"/>
      <c r="AL49" s="227"/>
      <c r="AM49" s="228"/>
      <c r="AN49" s="227"/>
      <c r="AO49" s="228"/>
      <c r="AP49" s="227"/>
      <c r="AQ49" s="228"/>
      <c r="AR49" s="227"/>
      <c r="AS49" s="228"/>
      <c r="AT49" s="227"/>
      <c r="AU49" s="228"/>
      <c r="AV49" s="227"/>
      <c r="AW49" s="228"/>
      <c r="AX49" s="227"/>
      <c r="AY49" s="228"/>
      <c r="AZ49" s="227"/>
      <c r="BA49" s="228"/>
      <c r="BB49" s="227"/>
      <c r="BC49" s="228"/>
      <c r="BD49" s="227"/>
      <c r="BE49" s="228"/>
      <c r="BF49" s="227"/>
      <c r="BG49" s="228"/>
      <c r="BH49" s="227"/>
      <c r="BI49" s="228"/>
      <c r="BJ49" s="227"/>
      <c r="BK49" s="228"/>
      <c r="BL49" s="227"/>
      <c r="BM49" s="229"/>
    </row>
    <row r="50" spans="1:65" s="43" customFormat="1">
      <c r="A50" s="45"/>
      <c r="B50" s="363"/>
      <c r="C50" s="59">
        <f>Setting!D11</f>
        <v>0</v>
      </c>
      <c r="D50" s="221"/>
      <c r="E50" s="222"/>
      <c r="F50" s="221"/>
      <c r="G50" s="222"/>
      <c r="H50" s="221"/>
      <c r="I50" s="222"/>
      <c r="J50" s="221"/>
      <c r="K50" s="222"/>
      <c r="L50" s="221"/>
      <c r="M50" s="222"/>
      <c r="N50" s="221"/>
      <c r="O50" s="222"/>
      <c r="P50" s="221"/>
      <c r="Q50" s="222"/>
      <c r="R50" s="221"/>
      <c r="S50" s="222"/>
      <c r="T50" s="221"/>
      <c r="U50" s="222"/>
      <c r="V50" s="221"/>
      <c r="W50" s="222"/>
      <c r="X50" s="221"/>
      <c r="Y50" s="222"/>
      <c r="Z50" s="221"/>
      <c r="AA50" s="222"/>
      <c r="AB50" s="221"/>
      <c r="AC50" s="222"/>
      <c r="AD50" s="221"/>
      <c r="AE50" s="222"/>
      <c r="AF50" s="221"/>
      <c r="AG50" s="222"/>
      <c r="AH50" s="221"/>
      <c r="AI50" s="222"/>
      <c r="AJ50" s="221"/>
      <c r="AK50" s="222"/>
      <c r="AL50" s="221"/>
      <c r="AM50" s="222"/>
      <c r="AN50" s="221"/>
      <c r="AO50" s="222"/>
      <c r="AP50" s="221"/>
      <c r="AQ50" s="222"/>
      <c r="AR50" s="221"/>
      <c r="AS50" s="222"/>
      <c r="AT50" s="221"/>
      <c r="AU50" s="222"/>
      <c r="AV50" s="221"/>
      <c r="AW50" s="222"/>
      <c r="AX50" s="221"/>
      <c r="AY50" s="222"/>
      <c r="AZ50" s="221"/>
      <c r="BA50" s="222"/>
      <c r="BB50" s="221"/>
      <c r="BC50" s="222"/>
      <c r="BD50" s="221"/>
      <c r="BE50" s="222"/>
      <c r="BF50" s="221"/>
      <c r="BG50" s="222"/>
      <c r="BH50" s="221"/>
      <c r="BI50" s="222"/>
      <c r="BJ50" s="221"/>
      <c r="BK50" s="222"/>
      <c r="BL50" s="221"/>
      <c r="BM50" s="223"/>
    </row>
    <row r="51" spans="1:65" s="43" customFormat="1">
      <c r="A51" s="45"/>
      <c r="B51" s="363"/>
      <c r="C51" s="55">
        <f>Setting!D12</f>
        <v>0</v>
      </c>
      <c r="D51" s="227"/>
      <c r="E51" s="228"/>
      <c r="F51" s="227"/>
      <c r="G51" s="228"/>
      <c r="H51" s="227"/>
      <c r="I51" s="228"/>
      <c r="J51" s="227"/>
      <c r="K51" s="228"/>
      <c r="L51" s="227"/>
      <c r="M51" s="228"/>
      <c r="N51" s="227"/>
      <c r="O51" s="228"/>
      <c r="P51" s="227"/>
      <c r="Q51" s="228"/>
      <c r="R51" s="227"/>
      <c r="S51" s="228"/>
      <c r="T51" s="227"/>
      <c r="U51" s="228"/>
      <c r="V51" s="227"/>
      <c r="W51" s="228"/>
      <c r="X51" s="227"/>
      <c r="Y51" s="228"/>
      <c r="Z51" s="227"/>
      <c r="AA51" s="228"/>
      <c r="AB51" s="227"/>
      <c r="AC51" s="228"/>
      <c r="AD51" s="227"/>
      <c r="AE51" s="228"/>
      <c r="AF51" s="227"/>
      <c r="AG51" s="228"/>
      <c r="AH51" s="227"/>
      <c r="AI51" s="228"/>
      <c r="AJ51" s="227"/>
      <c r="AK51" s="228"/>
      <c r="AL51" s="227"/>
      <c r="AM51" s="228"/>
      <c r="AN51" s="227"/>
      <c r="AO51" s="228"/>
      <c r="AP51" s="227"/>
      <c r="AQ51" s="228"/>
      <c r="AR51" s="227"/>
      <c r="AS51" s="228"/>
      <c r="AT51" s="227"/>
      <c r="AU51" s="228"/>
      <c r="AV51" s="227"/>
      <c r="AW51" s="228"/>
      <c r="AX51" s="227"/>
      <c r="AY51" s="228"/>
      <c r="AZ51" s="227"/>
      <c r="BA51" s="228"/>
      <c r="BB51" s="227"/>
      <c r="BC51" s="228"/>
      <c r="BD51" s="227"/>
      <c r="BE51" s="228"/>
      <c r="BF51" s="227"/>
      <c r="BG51" s="228"/>
      <c r="BH51" s="227"/>
      <c r="BI51" s="228"/>
      <c r="BJ51" s="227"/>
      <c r="BK51" s="228"/>
      <c r="BL51" s="227"/>
      <c r="BM51" s="229"/>
    </row>
    <row r="52" spans="1:65" s="43" customFormat="1">
      <c r="A52" s="45"/>
      <c r="B52" s="363"/>
      <c r="C52" s="59">
        <f>Setting!D13</f>
        <v>0</v>
      </c>
      <c r="D52" s="221"/>
      <c r="E52" s="222"/>
      <c r="F52" s="221"/>
      <c r="G52" s="222"/>
      <c r="H52" s="221"/>
      <c r="I52" s="222"/>
      <c r="J52" s="221"/>
      <c r="K52" s="222"/>
      <c r="L52" s="221"/>
      <c r="M52" s="222"/>
      <c r="N52" s="221"/>
      <c r="O52" s="222"/>
      <c r="P52" s="221"/>
      <c r="Q52" s="222"/>
      <c r="R52" s="221"/>
      <c r="S52" s="222"/>
      <c r="T52" s="221"/>
      <c r="U52" s="222"/>
      <c r="V52" s="221"/>
      <c r="W52" s="222"/>
      <c r="X52" s="221"/>
      <c r="Y52" s="222"/>
      <c r="Z52" s="221"/>
      <c r="AA52" s="222"/>
      <c r="AB52" s="221"/>
      <c r="AC52" s="222"/>
      <c r="AD52" s="221"/>
      <c r="AE52" s="222"/>
      <c r="AF52" s="221"/>
      <c r="AG52" s="222"/>
      <c r="AH52" s="221"/>
      <c r="AI52" s="222"/>
      <c r="AJ52" s="221"/>
      <c r="AK52" s="222"/>
      <c r="AL52" s="221"/>
      <c r="AM52" s="222"/>
      <c r="AN52" s="221"/>
      <c r="AO52" s="222"/>
      <c r="AP52" s="221"/>
      <c r="AQ52" s="222"/>
      <c r="AR52" s="221"/>
      <c r="AS52" s="222"/>
      <c r="AT52" s="221"/>
      <c r="AU52" s="222"/>
      <c r="AV52" s="221"/>
      <c r="AW52" s="222"/>
      <c r="AX52" s="221"/>
      <c r="AY52" s="222"/>
      <c r="AZ52" s="221"/>
      <c r="BA52" s="222"/>
      <c r="BB52" s="221"/>
      <c r="BC52" s="222"/>
      <c r="BD52" s="221"/>
      <c r="BE52" s="222"/>
      <c r="BF52" s="221"/>
      <c r="BG52" s="222"/>
      <c r="BH52" s="221"/>
      <c r="BI52" s="222"/>
      <c r="BJ52" s="221"/>
      <c r="BK52" s="222"/>
      <c r="BL52" s="221"/>
      <c r="BM52" s="223"/>
    </row>
    <row r="53" spans="1:65" s="43" customFormat="1">
      <c r="A53" s="45"/>
      <c r="B53" s="363"/>
      <c r="C53" s="78">
        <f>Setting!D14</f>
        <v>0</v>
      </c>
      <c r="D53" s="230"/>
      <c r="E53" s="228"/>
      <c r="F53" s="230"/>
      <c r="G53" s="228"/>
      <c r="H53" s="230"/>
      <c r="I53" s="228"/>
      <c r="J53" s="230"/>
      <c r="K53" s="228"/>
      <c r="L53" s="230"/>
      <c r="M53" s="228"/>
      <c r="N53" s="230"/>
      <c r="O53" s="228"/>
      <c r="P53" s="230"/>
      <c r="Q53" s="228"/>
      <c r="R53" s="230"/>
      <c r="S53" s="228"/>
      <c r="T53" s="230"/>
      <c r="U53" s="228"/>
      <c r="V53" s="230"/>
      <c r="W53" s="228"/>
      <c r="X53" s="230"/>
      <c r="Y53" s="228"/>
      <c r="Z53" s="230"/>
      <c r="AA53" s="228"/>
      <c r="AB53" s="230"/>
      <c r="AC53" s="228"/>
      <c r="AD53" s="230"/>
      <c r="AE53" s="228"/>
      <c r="AF53" s="230"/>
      <c r="AG53" s="228"/>
      <c r="AH53" s="230"/>
      <c r="AI53" s="228"/>
      <c r="AJ53" s="230"/>
      <c r="AK53" s="228"/>
      <c r="AL53" s="230"/>
      <c r="AM53" s="228"/>
      <c r="AN53" s="230"/>
      <c r="AO53" s="228"/>
      <c r="AP53" s="230"/>
      <c r="AQ53" s="228"/>
      <c r="AR53" s="230"/>
      <c r="AS53" s="228"/>
      <c r="AT53" s="230"/>
      <c r="AU53" s="228"/>
      <c r="AV53" s="230"/>
      <c r="AW53" s="228"/>
      <c r="AX53" s="230"/>
      <c r="AY53" s="228"/>
      <c r="AZ53" s="230"/>
      <c r="BA53" s="228"/>
      <c r="BB53" s="230"/>
      <c r="BC53" s="228"/>
      <c r="BD53" s="230"/>
      <c r="BE53" s="228"/>
      <c r="BF53" s="230"/>
      <c r="BG53" s="228"/>
      <c r="BH53" s="230"/>
      <c r="BI53" s="228"/>
      <c r="BJ53" s="230"/>
      <c r="BK53" s="228"/>
      <c r="BL53" s="230"/>
      <c r="BM53" s="229"/>
    </row>
    <row r="54" spans="1:65" s="43" customFormat="1" ht="19" thickBot="1">
      <c r="A54" s="45"/>
      <c r="B54" s="363"/>
      <c r="C54" s="74" t="s">
        <v>40</v>
      </c>
      <c r="D54" s="357"/>
      <c r="E54" s="358"/>
      <c r="F54" s="357"/>
      <c r="G54" s="358"/>
      <c r="H54" s="357"/>
      <c r="I54" s="358"/>
      <c r="J54" s="357"/>
      <c r="K54" s="358"/>
      <c r="L54" s="357"/>
      <c r="M54" s="358"/>
      <c r="N54" s="357"/>
      <c r="O54" s="358"/>
      <c r="P54" s="357"/>
      <c r="Q54" s="358"/>
      <c r="R54" s="357"/>
      <c r="S54" s="358"/>
      <c r="T54" s="357"/>
      <c r="U54" s="358"/>
      <c r="V54" s="357"/>
      <c r="W54" s="358"/>
      <c r="X54" s="357"/>
      <c r="Y54" s="358"/>
      <c r="Z54" s="357"/>
      <c r="AA54" s="358"/>
      <c r="AB54" s="357"/>
      <c r="AC54" s="358"/>
      <c r="AD54" s="357"/>
      <c r="AE54" s="358"/>
      <c r="AF54" s="357"/>
      <c r="AG54" s="358"/>
      <c r="AH54" s="357"/>
      <c r="AI54" s="358"/>
      <c r="AJ54" s="357"/>
      <c r="AK54" s="358"/>
      <c r="AL54" s="357"/>
      <c r="AM54" s="358"/>
      <c r="AN54" s="357"/>
      <c r="AO54" s="358"/>
      <c r="AP54" s="357"/>
      <c r="AQ54" s="358"/>
      <c r="AR54" s="357"/>
      <c r="AS54" s="358"/>
      <c r="AT54" s="357"/>
      <c r="AU54" s="358"/>
      <c r="AV54" s="357"/>
      <c r="AW54" s="358"/>
      <c r="AX54" s="357"/>
      <c r="AY54" s="358"/>
      <c r="AZ54" s="357"/>
      <c r="BA54" s="358"/>
      <c r="BB54" s="357"/>
      <c r="BC54" s="358"/>
      <c r="BD54" s="357"/>
      <c r="BE54" s="358"/>
      <c r="BF54" s="357"/>
      <c r="BG54" s="358"/>
      <c r="BH54" s="357"/>
      <c r="BI54" s="358"/>
      <c r="BJ54" s="357"/>
      <c r="BK54" s="358"/>
      <c r="BL54" s="357"/>
      <c r="BM54" s="359"/>
    </row>
    <row r="55" spans="1:65" s="43" customFormat="1" ht="20" thickTop="1" thickBot="1">
      <c r="A55" s="45"/>
      <c r="B55" s="364"/>
      <c r="C55" s="79" t="s">
        <v>33</v>
      </c>
      <c r="D55" s="349">
        <f>SUM(D44:D53)</f>
        <v>0</v>
      </c>
      <c r="E55" s="350"/>
      <c r="F55" s="349">
        <f t="shared" ref="F55" si="242">SUM(F44:F53)</f>
        <v>0</v>
      </c>
      <c r="G55" s="350"/>
      <c r="H55" s="349">
        <f t="shared" ref="H55" si="243">SUM(H44:H53)</f>
        <v>0</v>
      </c>
      <c r="I55" s="350"/>
      <c r="J55" s="349">
        <f t="shared" ref="J55" si="244">SUM(J44:J53)</f>
        <v>0</v>
      </c>
      <c r="K55" s="350"/>
      <c r="L55" s="349">
        <f t="shared" ref="L55" si="245">SUM(L44:L53)</f>
        <v>0</v>
      </c>
      <c r="M55" s="350"/>
      <c r="N55" s="349">
        <f t="shared" ref="N55" si="246">SUM(N44:N53)</f>
        <v>0</v>
      </c>
      <c r="O55" s="350"/>
      <c r="P55" s="349">
        <f t="shared" ref="P55" si="247">SUM(P44:P53)</f>
        <v>0</v>
      </c>
      <c r="Q55" s="350"/>
      <c r="R55" s="349">
        <f t="shared" ref="R55" si="248">SUM(R44:R53)</f>
        <v>0</v>
      </c>
      <c r="S55" s="350"/>
      <c r="T55" s="349">
        <f t="shared" ref="T55" si="249">SUM(T44:T53)</f>
        <v>0</v>
      </c>
      <c r="U55" s="350"/>
      <c r="V55" s="349">
        <f t="shared" ref="V55" si="250">SUM(V44:V53)</f>
        <v>0</v>
      </c>
      <c r="W55" s="350"/>
      <c r="X55" s="349">
        <f t="shared" ref="X55" si="251">SUM(X44:X53)</f>
        <v>0</v>
      </c>
      <c r="Y55" s="350"/>
      <c r="Z55" s="349">
        <f t="shared" ref="Z55" si="252">SUM(Z44:Z53)</f>
        <v>0</v>
      </c>
      <c r="AA55" s="350"/>
      <c r="AB55" s="349">
        <f t="shared" ref="AB55" si="253">SUM(AB44:AB53)</f>
        <v>0</v>
      </c>
      <c r="AC55" s="350"/>
      <c r="AD55" s="349">
        <f t="shared" ref="AD55" si="254">SUM(AD44:AD53)</f>
        <v>0</v>
      </c>
      <c r="AE55" s="350"/>
      <c r="AF55" s="349">
        <f t="shared" ref="AF55" si="255">SUM(AF44:AF53)</f>
        <v>0</v>
      </c>
      <c r="AG55" s="350"/>
      <c r="AH55" s="349">
        <f t="shared" ref="AH55" si="256">SUM(AH44:AH53)</f>
        <v>0</v>
      </c>
      <c r="AI55" s="350"/>
      <c r="AJ55" s="349">
        <f t="shared" ref="AJ55" si="257">SUM(AJ44:AJ53)</f>
        <v>0</v>
      </c>
      <c r="AK55" s="350"/>
      <c r="AL55" s="349">
        <f t="shared" ref="AL55" si="258">SUM(AL44:AL53)</f>
        <v>0</v>
      </c>
      <c r="AM55" s="350"/>
      <c r="AN55" s="349">
        <f t="shared" ref="AN55" si="259">SUM(AN44:AN53)</f>
        <v>0</v>
      </c>
      <c r="AO55" s="350"/>
      <c r="AP55" s="349">
        <f t="shared" ref="AP55" si="260">SUM(AP44:AP53)</f>
        <v>0</v>
      </c>
      <c r="AQ55" s="350"/>
      <c r="AR55" s="349">
        <f t="shared" ref="AR55" si="261">SUM(AR44:AR53)</f>
        <v>0</v>
      </c>
      <c r="AS55" s="350"/>
      <c r="AT55" s="349">
        <f t="shared" ref="AT55" si="262">SUM(AT44:AT53)</f>
        <v>0</v>
      </c>
      <c r="AU55" s="350"/>
      <c r="AV55" s="349">
        <f t="shared" ref="AV55" si="263">SUM(AV44:AV53)</f>
        <v>0</v>
      </c>
      <c r="AW55" s="350"/>
      <c r="AX55" s="349">
        <f t="shared" ref="AX55" si="264">SUM(AX44:AX53)</f>
        <v>0</v>
      </c>
      <c r="AY55" s="350"/>
      <c r="AZ55" s="349">
        <f t="shared" ref="AZ55" si="265">SUM(AZ44:AZ53)</f>
        <v>0</v>
      </c>
      <c r="BA55" s="350"/>
      <c r="BB55" s="349">
        <f t="shared" ref="BB55" si="266">SUM(BB44:BB53)</f>
        <v>0</v>
      </c>
      <c r="BC55" s="350"/>
      <c r="BD55" s="349">
        <f t="shared" ref="BD55" si="267">SUM(BD44:BD53)</f>
        <v>0</v>
      </c>
      <c r="BE55" s="350"/>
      <c r="BF55" s="349">
        <f t="shared" ref="BF55" si="268">SUM(BF44:BF53)</f>
        <v>0</v>
      </c>
      <c r="BG55" s="350"/>
      <c r="BH55" s="349">
        <f t="shared" ref="BH55" si="269">SUM(BH44:BH53)</f>
        <v>0</v>
      </c>
      <c r="BI55" s="350"/>
      <c r="BJ55" s="349">
        <f t="shared" ref="BJ55" si="270">SUM(BJ44:BJ53)</f>
        <v>0</v>
      </c>
      <c r="BK55" s="350"/>
      <c r="BL55" s="349">
        <f t="shared" ref="BL55" si="271">SUM(BL44:BL53)</f>
        <v>0</v>
      </c>
      <c r="BM55" s="350"/>
    </row>
    <row r="56" spans="1:65" s="43" customFormat="1" ht="19" thickTop="1">
      <c r="A56" s="45"/>
      <c r="B56" s="363" t="s">
        <v>6</v>
      </c>
      <c r="C56" s="87">
        <f>Setting!F5</f>
        <v>0</v>
      </c>
      <c r="D56" s="215"/>
      <c r="E56" s="216"/>
      <c r="F56" s="215"/>
      <c r="G56" s="216"/>
      <c r="H56" s="215"/>
      <c r="I56" s="216"/>
      <c r="J56" s="215"/>
      <c r="K56" s="216"/>
      <c r="L56" s="215"/>
      <c r="M56" s="216"/>
      <c r="N56" s="215"/>
      <c r="O56" s="216"/>
      <c r="P56" s="215"/>
      <c r="Q56" s="216"/>
      <c r="R56" s="215"/>
      <c r="S56" s="216"/>
      <c r="T56" s="215"/>
      <c r="U56" s="216"/>
      <c r="V56" s="215"/>
      <c r="W56" s="216"/>
      <c r="X56" s="215"/>
      <c r="Y56" s="216"/>
      <c r="Z56" s="215"/>
      <c r="AA56" s="216"/>
      <c r="AB56" s="215"/>
      <c r="AC56" s="216"/>
      <c r="AD56" s="215"/>
      <c r="AE56" s="216"/>
      <c r="AF56" s="215"/>
      <c r="AG56" s="216"/>
      <c r="AH56" s="215"/>
      <c r="AI56" s="216"/>
      <c r="AJ56" s="215"/>
      <c r="AK56" s="216"/>
      <c r="AL56" s="215"/>
      <c r="AM56" s="216"/>
      <c r="AN56" s="215"/>
      <c r="AO56" s="216"/>
      <c r="AP56" s="215"/>
      <c r="AQ56" s="216"/>
      <c r="AR56" s="215"/>
      <c r="AS56" s="216"/>
      <c r="AT56" s="215"/>
      <c r="AU56" s="216"/>
      <c r="AV56" s="215"/>
      <c r="AW56" s="216"/>
      <c r="AX56" s="215"/>
      <c r="AY56" s="216"/>
      <c r="AZ56" s="215"/>
      <c r="BA56" s="216"/>
      <c r="BB56" s="215"/>
      <c r="BC56" s="216"/>
      <c r="BD56" s="215"/>
      <c r="BE56" s="216"/>
      <c r="BF56" s="215"/>
      <c r="BG56" s="216"/>
      <c r="BH56" s="215"/>
      <c r="BI56" s="216"/>
      <c r="BJ56" s="215"/>
      <c r="BK56" s="216"/>
      <c r="BL56" s="215"/>
      <c r="BM56" s="217"/>
    </row>
    <row r="57" spans="1:65" s="43" customFormat="1">
      <c r="A57" s="45"/>
      <c r="B57" s="363"/>
      <c r="C57" s="55">
        <f>Setting!F6</f>
        <v>0</v>
      </c>
      <c r="D57" s="227"/>
      <c r="E57" s="228"/>
      <c r="F57" s="227"/>
      <c r="G57" s="228"/>
      <c r="H57" s="227"/>
      <c r="I57" s="228"/>
      <c r="J57" s="227"/>
      <c r="K57" s="228"/>
      <c r="L57" s="227"/>
      <c r="M57" s="228"/>
      <c r="N57" s="227"/>
      <c r="O57" s="228"/>
      <c r="P57" s="227"/>
      <c r="Q57" s="228"/>
      <c r="R57" s="227"/>
      <c r="S57" s="228"/>
      <c r="T57" s="227"/>
      <c r="U57" s="228"/>
      <c r="V57" s="227"/>
      <c r="W57" s="228"/>
      <c r="X57" s="227"/>
      <c r="Y57" s="228"/>
      <c r="Z57" s="227"/>
      <c r="AA57" s="228"/>
      <c r="AB57" s="227"/>
      <c r="AC57" s="228"/>
      <c r="AD57" s="227"/>
      <c r="AE57" s="228"/>
      <c r="AF57" s="227"/>
      <c r="AG57" s="228"/>
      <c r="AH57" s="227"/>
      <c r="AI57" s="228"/>
      <c r="AJ57" s="227"/>
      <c r="AK57" s="228"/>
      <c r="AL57" s="227"/>
      <c r="AM57" s="228"/>
      <c r="AN57" s="227"/>
      <c r="AO57" s="228"/>
      <c r="AP57" s="227"/>
      <c r="AQ57" s="228"/>
      <c r="AR57" s="227"/>
      <c r="AS57" s="228"/>
      <c r="AT57" s="227"/>
      <c r="AU57" s="228"/>
      <c r="AV57" s="227"/>
      <c r="AW57" s="228"/>
      <c r="AX57" s="227"/>
      <c r="AY57" s="228"/>
      <c r="AZ57" s="227"/>
      <c r="BA57" s="228"/>
      <c r="BB57" s="227"/>
      <c r="BC57" s="228"/>
      <c r="BD57" s="227"/>
      <c r="BE57" s="228"/>
      <c r="BF57" s="227"/>
      <c r="BG57" s="228"/>
      <c r="BH57" s="227"/>
      <c r="BI57" s="228"/>
      <c r="BJ57" s="227"/>
      <c r="BK57" s="228"/>
      <c r="BL57" s="227"/>
      <c r="BM57" s="229"/>
    </row>
    <row r="58" spans="1:65" s="43" customFormat="1">
      <c r="A58" s="45"/>
      <c r="B58" s="363"/>
      <c r="C58" s="59">
        <f>Setting!F7</f>
        <v>0</v>
      </c>
      <c r="D58" s="221"/>
      <c r="E58" s="222"/>
      <c r="F58" s="221"/>
      <c r="G58" s="222"/>
      <c r="H58" s="221"/>
      <c r="I58" s="222"/>
      <c r="J58" s="221"/>
      <c r="K58" s="222"/>
      <c r="L58" s="221"/>
      <c r="M58" s="222"/>
      <c r="N58" s="221"/>
      <c r="O58" s="222"/>
      <c r="P58" s="221"/>
      <c r="Q58" s="222"/>
      <c r="R58" s="221"/>
      <c r="S58" s="222"/>
      <c r="T58" s="221"/>
      <c r="U58" s="222"/>
      <c r="V58" s="221"/>
      <c r="W58" s="222"/>
      <c r="X58" s="221"/>
      <c r="Y58" s="222"/>
      <c r="Z58" s="221"/>
      <c r="AA58" s="222"/>
      <c r="AB58" s="221"/>
      <c r="AC58" s="222"/>
      <c r="AD58" s="221"/>
      <c r="AE58" s="222"/>
      <c r="AF58" s="221"/>
      <c r="AG58" s="222"/>
      <c r="AH58" s="221"/>
      <c r="AI58" s="222"/>
      <c r="AJ58" s="221"/>
      <c r="AK58" s="222"/>
      <c r="AL58" s="221"/>
      <c r="AM58" s="222"/>
      <c r="AN58" s="221"/>
      <c r="AO58" s="222"/>
      <c r="AP58" s="221"/>
      <c r="AQ58" s="222"/>
      <c r="AR58" s="221"/>
      <c r="AS58" s="222"/>
      <c r="AT58" s="221"/>
      <c r="AU58" s="222"/>
      <c r="AV58" s="221"/>
      <c r="AW58" s="222"/>
      <c r="AX58" s="221"/>
      <c r="AY58" s="222"/>
      <c r="AZ58" s="221"/>
      <c r="BA58" s="222"/>
      <c r="BB58" s="221"/>
      <c r="BC58" s="222"/>
      <c r="BD58" s="221"/>
      <c r="BE58" s="222"/>
      <c r="BF58" s="221"/>
      <c r="BG58" s="222"/>
      <c r="BH58" s="221"/>
      <c r="BI58" s="222"/>
      <c r="BJ58" s="221"/>
      <c r="BK58" s="222"/>
      <c r="BL58" s="221"/>
      <c r="BM58" s="223"/>
    </row>
    <row r="59" spans="1:65" s="43" customFormat="1">
      <c r="A59" s="45"/>
      <c r="B59" s="363"/>
      <c r="C59" s="55">
        <f>Setting!F8</f>
        <v>0</v>
      </c>
      <c r="D59" s="227"/>
      <c r="E59" s="228"/>
      <c r="F59" s="227"/>
      <c r="G59" s="228"/>
      <c r="H59" s="227"/>
      <c r="I59" s="228"/>
      <c r="J59" s="227"/>
      <c r="K59" s="228"/>
      <c r="L59" s="227"/>
      <c r="M59" s="228"/>
      <c r="N59" s="227"/>
      <c r="O59" s="228"/>
      <c r="P59" s="227"/>
      <c r="Q59" s="228"/>
      <c r="R59" s="227"/>
      <c r="S59" s="228"/>
      <c r="T59" s="227"/>
      <c r="U59" s="228"/>
      <c r="V59" s="227"/>
      <c r="W59" s="228"/>
      <c r="X59" s="227"/>
      <c r="Y59" s="228"/>
      <c r="Z59" s="227"/>
      <c r="AA59" s="228"/>
      <c r="AB59" s="227"/>
      <c r="AC59" s="228"/>
      <c r="AD59" s="227"/>
      <c r="AE59" s="228"/>
      <c r="AF59" s="227"/>
      <c r="AG59" s="228"/>
      <c r="AH59" s="227"/>
      <c r="AI59" s="228"/>
      <c r="AJ59" s="227"/>
      <c r="AK59" s="228"/>
      <c r="AL59" s="227"/>
      <c r="AM59" s="228"/>
      <c r="AN59" s="227"/>
      <c r="AO59" s="228"/>
      <c r="AP59" s="227"/>
      <c r="AQ59" s="228"/>
      <c r="AR59" s="227"/>
      <c r="AS59" s="228"/>
      <c r="AT59" s="227"/>
      <c r="AU59" s="228"/>
      <c r="AV59" s="227"/>
      <c r="AW59" s="228"/>
      <c r="AX59" s="227"/>
      <c r="AY59" s="228"/>
      <c r="AZ59" s="227"/>
      <c r="BA59" s="228"/>
      <c r="BB59" s="227"/>
      <c r="BC59" s="228"/>
      <c r="BD59" s="227"/>
      <c r="BE59" s="228"/>
      <c r="BF59" s="227"/>
      <c r="BG59" s="228"/>
      <c r="BH59" s="227"/>
      <c r="BI59" s="228"/>
      <c r="BJ59" s="227"/>
      <c r="BK59" s="228"/>
      <c r="BL59" s="227"/>
      <c r="BM59" s="229"/>
    </row>
    <row r="60" spans="1:65" s="43" customFormat="1">
      <c r="A60" s="45"/>
      <c r="B60" s="363"/>
      <c r="C60" s="59">
        <f>Setting!F9</f>
        <v>0</v>
      </c>
      <c r="D60" s="221"/>
      <c r="E60" s="222"/>
      <c r="F60" s="221"/>
      <c r="G60" s="222"/>
      <c r="H60" s="221"/>
      <c r="I60" s="222"/>
      <c r="J60" s="221"/>
      <c r="K60" s="222"/>
      <c r="L60" s="221"/>
      <c r="M60" s="222"/>
      <c r="N60" s="221"/>
      <c r="O60" s="222"/>
      <c r="P60" s="221"/>
      <c r="Q60" s="222"/>
      <c r="R60" s="221"/>
      <c r="S60" s="222"/>
      <c r="T60" s="221"/>
      <c r="U60" s="222"/>
      <c r="V60" s="221"/>
      <c r="W60" s="222"/>
      <c r="X60" s="221"/>
      <c r="Y60" s="222"/>
      <c r="Z60" s="221"/>
      <c r="AA60" s="222"/>
      <c r="AB60" s="221"/>
      <c r="AC60" s="222"/>
      <c r="AD60" s="221"/>
      <c r="AE60" s="222"/>
      <c r="AF60" s="221"/>
      <c r="AG60" s="222"/>
      <c r="AH60" s="221"/>
      <c r="AI60" s="222"/>
      <c r="AJ60" s="221"/>
      <c r="AK60" s="222"/>
      <c r="AL60" s="221"/>
      <c r="AM60" s="222"/>
      <c r="AN60" s="221"/>
      <c r="AO60" s="222"/>
      <c r="AP60" s="221"/>
      <c r="AQ60" s="222"/>
      <c r="AR60" s="221"/>
      <c r="AS60" s="222"/>
      <c r="AT60" s="221"/>
      <c r="AU60" s="222"/>
      <c r="AV60" s="221"/>
      <c r="AW60" s="222"/>
      <c r="AX60" s="221"/>
      <c r="AY60" s="222"/>
      <c r="AZ60" s="221"/>
      <c r="BA60" s="222"/>
      <c r="BB60" s="221"/>
      <c r="BC60" s="222"/>
      <c r="BD60" s="221"/>
      <c r="BE60" s="222"/>
      <c r="BF60" s="221"/>
      <c r="BG60" s="222"/>
      <c r="BH60" s="221"/>
      <c r="BI60" s="222"/>
      <c r="BJ60" s="221"/>
      <c r="BK60" s="222"/>
      <c r="BL60" s="221"/>
      <c r="BM60" s="223"/>
    </row>
    <row r="61" spans="1:65" s="43" customFormat="1">
      <c r="A61" s="45"/>
      <c r="B61" s="363"/>
      <c r="C61" s="55">
        <f>Setting!F10</f>
        <v>0</v>
      </c>
      <c r="D61" s="227"/>
      <c r="E61" s="228"/>
      <c r="F61" s="227"/>
      <c r="G61" s="228"/>
      <c r="H61" s="227"/>
      <c r="I61" s="228"/>
      <c r="J61" s="227"/>
      <c r="K61" s="228"/>
      <c r="L61" s="227"/>
      <c r="M61" s="228"/>
      <c r="N61" s="227"/>
      <c r="O61" s="228"/>
      <c r="P61" s="227"/>
      <c r="Q61" s="228"/>
      <c r="R61" s="227"/>
      <c r="S61" s="228"/>
      <c r="T61" s="227"/>
      <c r="U61" s="228"/>
      <c r="V61" s="227"/>
      <c r="W61" s="228"/>
      <c r="X61" s="227"/>
      <c r="Y61" s="228"/>
      <c r="Z61" s="227"/>
      <c r="AA61" s="228"/>
      <c r="AB61" s="227"/>
      <c r="AC61" s="228"/>
      <c r="AD61" s="227"/>
      <c r="AE61" s="228"/>
      <c r="AF61" s="227"/>
      <c r="AG61" s="228"/>
      <c r="AH61" s="227"/>
      <c r="AI61" s="228"/>
      <c r="AJ61" s="227"/>
      <c r="AK61" s="228"/>
      <c r="AL61" s="227"/>
      <c r="AM61" s="228"/>
      <c r="AN61" s="227"/>
      <c r="AO61" s="228"/>
      <c r="AP61" s="227"/>
      <c r="AQ61" s="228"/>
      <c r="AR61" s="227"/>
      <c r="AS61" s="228"/>
      <c r="AT61" s="227"/>
      <c r="AU61" s="228"/>
      <c r="AV61" s="227"/>
      <c r="AW61" s="228"/>
      <c r="AX61" s="227"/>
      <c r="AY61" s="228"/>
      <c r="AZ61" s="227"/>
      <c r="BA61" s="228"/>
      <c r="BB61" s="227"/>
      <c r="BC61" s="228"/>
      <c r="BD61" s="227"/>
      <c r="BE61" s="228"/>
      <c r="BF61" s="227"/>
      <c r="BG61" s="228"/>
      <c r="BH61" s="227"/>
      <c r="BI61" s="228"/>
      <c r="BJ61" s="227"/>
      <c r="BK61" s="228"/>
      <c r="BL61" s="227"/>
      <c r="BM61" s="229"/>
    </row>
    <row r="62" spans="1:65" s="43" customFormat="1">
      <c r="A62" s="45"/>
      <c r="B62" s="363"/>
      <c r="C62" s="59">
        <f>Setting!F11</f>
        <v>0</v>
      </c>
      <c r="D62" s="221"/>
      <c r="E62" s="222"/>
      <c r="F62" s="221"/>
      <c r="G62" s="222"/>
      <c r="H62" s="221"/>
      <c r="I62" s="222"/>
      <c r="J62" s="221"/>
      <c r="K62" s="222"/>
      <c r="L62" s="221"/>
      <c r="M62" s="222"/>
      <c r="N62" s="221"/>
      <c r="O62" s="222"/>
      <c r="P62" s="221"/>
      <c r="Q62" s="222"/>
      <c r="R62" s="221"/>
      <c r="S62" s="222"/>
      <c r="T62" s="221"/>
      <c r="U62" s="222"/>
      <c r="V62" s="221"/>
      <c r="W62" s="222"/>
      <c r="X62" s="221"/>
      <c r="Y62" s="222"/>
      <c r="Z62" s="221"/>
      <c r="AA62" s="222"/>
      <c r="AB62" s="221"/>
      <c r="AC62" s="222"/>
      <c r="AD62" s="221"/>
      <c r="AE62" s="222"/>
      <c r="AF62" s="221"/>
      <c r="AG62" s="222"/>
      <c r="AH62" s="221"/>
      <c r="AI62" s="222"/>
      <c r="AJ62" s="221"/>
      <c r="AK62" s="222"/>
      <c r="AL62" s="221"/>
      <c r="AM62" s="222"/>
      <c r="AN62" s="221"/>
      <c r="AO62" s="222"/>
      <c r="AP62" s="221"/>
      <c r="AQ62" s="222"/>
      <c r="AR62" s="221"/>
      <c r="AS62" s="222"/>
      <c r="AT62" s="221"/>
      <c r="AU62" s="222"/>
      <c r="AV62" s="221"/>
      <c r="AW62" s="222"/>
      <c r="AX62" s="221"/>
      <c r="AY62" s="222"/>
      <c r="AZ62" s="221"/>
      <c r="BA62" s="222"/>
      <c r="BB62" s="221"/>
      <c r="BC62" s="222"/>
      <c r="BD62" s="221"/>
      <c r="BE62" s="222"/>
      <c r="BF62" s="221"/>
      <c r="BG62" s="222"/>
      <c r="BH62" s="221"/>
      <c r="BI62" s="222"/>
      <c r="BJ62" s="221"/>
      <c r="BK62" s="222"/>
      <c r="BL62" s="221"/>
      <c r="BM62" s="223"/>
    </row>
    <row r="63" spans="1:65" s="43" customFormat="1">
      <c r="A63" s="45"/>
      <c r="B63" s="363"/>
      <c r="C63" s="55">
        <f>Setting!F12</f>
        <v>0</v>
      </c>
      <c r="D63" s="227"/>
      <c r="E63" s="228"/>
      <c r="F63" s="227"/>
      <c r="G63" s="228"/>
      <c r="H63" s="227"/>
      <c r="I63" s="228"/>
      <c r="J63" s="227"/>
      <c r="K63" s="228"/>
      <c r="L63" s="227"/>
      <c r="M63" s="228"/>
      <c r="N63" s="227"/>
      <c r="O63" s="228"/>
      <c r="P63" s="227"/>
      <c r="Q63" s="228"/>
      <c r="R63" s="227"/>
      <c r="S63" s="228"/>
      <c r="T63" s="227"/>
      <c r="U63" s="228"/>
      <c r="V63" s="227"/>
      <c r="W63" s="228"/>
      <c r="X63" s="227"/>
      <c r="Y63" s="228"/>
      <c r="Z63" s="227"/>
      <c r="AA63" s="228"/>
      <c r="AB63" s="227"/>
      <c r="AC63" s="228"/>
      <c r="AD63" s="227"/>
      <c r="AE63" s="228"/>
      <c r="AF63" s="227"/>
      <c r="AG63" s="228"/>
      <c r="AH63" s="227"/>
      <c r="AI63" s="228"/>
      <c r="AJ63" s="227"/>
      <c r="AK63" s="228"/>
      <c r="AL63" s="227"/>
      <c r="AM63" s="228"/>
      <c r="AN63" s="227"/>
      <c r="AO63" s="228"/>
      <c r="AP63" s="227"/>
      <c r="AQ63" s="228"/>
      <c r="AR63" s="227"/>
      <c r="AS63" s="228"/>
      <c r="AT63" s="227"/>
      <c r="AU63" s="228"/>
      <c r="AV63" s="227"/>
      <c r="AW63" s="228"/>
      <c r="AX63" s="227"/>
      <c r="AY63" s="228"/>
      <c r="AZ63" s="227"/>
      <c r="BA63" s="228"/>
      <c r="BB63" s="227"/>
      <c r="BC63" s="228"/>
      <c r="BD63" s="227"/>
      <c r="BE63" s="228"/>
      <c r="BF63" s="227"/>
      <c r="BG63" s="228"/>
      <c r="BH63" s="227"/>
      <c r="BI63" s="228"/>
      <c r="BJ63" s="227"/>
      <c r="BK63" s="228"/>
      <c r="BL63" s="227"/>
      <c r="BM63" s="229"/>
    </row>
    <row r="64" spans="1:65" s="43" customFormat="1">
      <c r="A64" s="45"/>
      <c r="B64" s="363"/>
      <c r="C64" s="59">
        <f>Setting!F13</f>
        <v>0</v>
      </c>
      <c r="D64" s="221"/>
      <c r="E64" s="222"/>
      <c r="F64" s="221"/>
      <c r="G64" s="222"/>
      <c r="H64" s="221"/>
      <c r="I64" s="222"/>
      <c r="J64" s="221"/>
      <c r="K64" s="222"/>
      <c r="L64" s="221"/>
      <c r="M64" s="222"/>
      <c r="N64" s="221"/>
      <c r="O64" s="222"/>
      <c r="P64" s="221"/>
      <c r="Q64" s="222"/>
      <c r="R64" s="221"/>
      <c r="S64" s="222"/>
      <c r="T64" s="221"/>
      <c r="U64" s="222"/>
      <c r="V64" s="221"/>
      <c r="W64" s="222"/>
      <c r="X64" s="221"/>
      <c r="Y64" s="222"/>
      <c r="Z64" s="221"/>
      <c r="AA64" s="222"/>
      <c r="AB64" s="221"/>
      <c r="AC64" s="222"/>
      <c r="AD64" s="221"/>
      <c r="AE64" s="222"/>
      <c r="AF64" s="221"/>
      <c r="AG64" s="222"/>
      <c r="AH64" s="221"/>
      <c r="AI64" s="222"/>
      <c r="AJ64" s="221"/>
      <c r="AK64" s="222"/>
      <c r="AL64" s="221"/>
      <c r="AM64" s="222"/>
      <c r="AN64" s="221"/>
      <c r="AO64" s="222"/>
      <c r="AP64" s="221"/>
      <c r="AQ64" s="222"/>
      <c r="AR64" s="221"/>
      <c r="AS64" s="222"/>
      <c r="AT64" s="221"/>
      <c r="AU64" s="222"/>
      <c r="AV64" s="221"/>
      <c r="AW64" s="222"/>
      <c r="AX64" s="221"/>
      <c r="AY64" s="222"/>
      <c r="AZ64" s="221"/>
      <c r="BA64" s="222"/>
      <c r="BB64" s="221"/>
      <c r="BC64" s="222"/>
      <c r="BD64" s="221"/>
      <c r="BE64" s="222"/>
      <c r="BF64" s="221"/>
      <c r="BG64" s="222"/>
      <c r="BH64" s="221"/>
      <c r="BI64" s="222"/>
      <c r="BJ64" s="221"/>
      <c r="BK64" s="222"/>
      <c r="BL64" s="221"/>
      <c r="BM64" s="223"/>
    </row>
    <row r="65" spans="1:65" s="43" customFormat="1">
      <c r="A65" s="45"/>
      <c r="B65" s="363"/>
      <c r="C65" s="78">
        <f>Setting!F14</f>
        <v>0</v>
      </c>
      <c r="D65" s="230"/>
      <c r="E65" s="228"/>
      <c r="F65" s="230"/>
      <c r="G65" s="228"/>
      <c r="H65" s="230"/>
      <c r="I65" s="228"/>
      <c r="J65" s="230"/>
      <c r="K65" s="228"/>
      <c r="L65" s="230"/>
      <c r="M65" s="228"/>
      <c r="N65" s="230"/>
      <c r="O65" s="228"/>
      <c r="P65" s="230"/>
      <c r="Q65" s="228"/>
      <c r="R65" s="230"/>
      <c r="S65" s="228"/>
      <c r="T65" s="230"/>
      <c r="U65" s="228"/>
      <c r="V65" s="230"/>
      <c r="W65" s="228"/>
      <c r="X65" s="230"/>
      <c r="Y65" s="228"/>
      <c r="Z65" s="230"/>
      <c r="AA65" s="228"/>
      <c r="AB65" s="230"/>
      <c r="AC65" s="228"/>
      <c r="AD65" s="230"/>
      <c r="AE65" s="228"/>
      <c r="AF65" s="230"/>
      <c r="AG65" s="228"/>
      <c r="AH65" s="230"/>
      <c r="AI65" s="228"/>
      <c r="AJ65" s="230"/>
      <c r="AK65" s="228"/>
      <c r="AL65" s="230"/>
      <c r="AM65" s="228"/>
      <c r="AN65" s="230"/>
      <c r="AO65" s="228"/>
      <c r="AP65" s="230"/>
      <c r="AQ65" s="228"/>
      <c r="AR65" s="230"/>
      <c r="AS65" s="228"/>
      <c r="AT65" s="230"/>
      <c r="AU65" s="228"/>
      <c r="AV65" s="230"/>
      <c r="AW65" s="228"/>
      <c r="AX65" s="230"/>
      <c r="AY65" s="228"/>
      <c r="AZ65" s="230"/>
      <c r="BA65" s="228"/>
      <c r="BB65" s="230"/>
      <c r="BC65" s="228"/>
      <c r="BD65" s="230"/>
      <c r="BE65" s="228"/>
      <c r="BF65" s="230"/>
      <c r="BG65" s="228"/>
      <c r="BH65" s="230"/>
      <c r="BI65" s="228"/>
      <c r="BJ65" s="230"/>
      <c r="BK65" s="228"/>
      <c r="BL65" s="230"/>
      <c r="BM65" s="229"/>
    </row>
    <row r="66" spans="1:65" s="43" customFormat="1" ht="19" thickBot="1">
      <c r="A66" s="45"/>
      <c r="B66" s="363"/>
      <c r="C66" s="74" t="s">
        <v>40</v>
      </c>
      <c r="D66" s="357"/>
      <c r="E66" s="358"/>
      <c r="F66" s="357"/>
      <c r="G66" s="358"/>
      <c r="H66" s="357"/>
      <c r="I66" s="358"/>
      <c r="J66" s="357"/>
      <c r="K66" s="358"/>
      <c r="L66" s="357"/>
      <c r="M66" s="358"/>
      <c r="N66" s="357"/>
      <c r="O66" s="358"/>
      <c r="P66" s="357"/>
      <c r="Q66" s="358"/>
      <c r="R66" s="357"/>
      <c r="S66" s="358"/>
      <c r="T66" s="357"/>
      <c r="U66" s="358"/>
      <c r="V66" s="357"/>
      <c r="W66" s="358"/>
      <c r="X66" s="357"/>
      <c r="Y66" s="358"/>
      <c r="Z66" s="357"/>
      <c r="AA66" s="358"/>
      <c r="AB66" s="357"/>
      <c r="AC66" s="358"/>
      <c r="AD66" s="357"/>
      <c r="AE66" s="358"/>
      <c r="AF66" s="357"/>
      <c r="AG66" s="358"/>
      <c r="AH66" s="357"/>
      <c r="AI66" s="358"/>
      <c r="AJ66" s="357"/>
      <c r="AK66" s="358"/>
      <c r="AL66" s="357"/>
      <c r="AM66" s="358"/>
      <c r="AN66" s="357"/>
      <c r="AO66" s="358"/>
      <c r="AP66" s="357"/>
      <c r="AQ66" s="358"/>
      <c r="AR66" s="357"/>
      <c r="AS66" s="358"/>
      <c r="AT66" s="357"/>
      <c r="AU66" s="358"/>
      <c r="AV66" s="357"/>
      <c r="AW66" s="358"/>
      <c r="AX66" s="357"/>
      <c r="AY66" s="358"/>
      <c r="AZ66" s="357"/>
      <c r="BA66" s="358"/>
      <c r="BB66" s="357"/>
      <c r="BC66" s="358"/>
      <c r="BD66" s="357"/>
      <c r="BE66" s="358"/>
      <c r="BF66" s="357"/>
      <c r="BG66" s="358"/>
      <c r="BH66" s="357"/>
      <c r="BI66" s="358"/>
      <c r="BJ66" s="357"/>
      <c r="BK66" s="358"/>
      <c r="BL66" s="357"/>
      <c r="BM66" s="359"/>
    </row>
    <row r="67" spans="1:65" s="43" customFormat="1" ht="20" thickTop="1" thickBot="1">
      <c r="A67" s="45"/>
      <c r="B67" s="364"/>
      <c r="C67" s="79" t="s">
        <v>33</v>
      </c>
      <c r="D67" s="349">
        <f>SUM(D56:D65)</f>
        <v>0</v>
      </c>
      <c r="E67" s="350"/>
      <c r="F67" s="349">
        <f>SUM(F56:F65)</f>
        <v>0</v>
      </c>
      <c r="G67" s="350"/>
      <c r="H67" s="349">
        <f t="shared" ref="H67" si="272">SUM(H56:H65)</f>
        <v>0</v>
      </c>
      <c r="I67" s="350"/>
      <c r="J67" s="349">
        <f t="shared" ref="J67" si="273">SUM(J56:J65)</f>
        <v>0</v>
      </c>
      <c r="K67" s="350"/>
      <c r="L67" s="349">
        <f t="shared" ref="L67" si="274">SUM(L56:L65)</f>
        <v>0</v>
      </c>
      <c r="M67" s="350"/>
      <c r="N67" s="349">
        <f t="shared" ref="N67" si="275">SUM(N56:N65)</f>
        <v>0</v>
      </c>
      <c r="O67" s="350"/>
      <c r="P67" s="349">
        <f t="shared" ref="P67" si="276">SUM(P56:P65)</f>
        <v>0</v>
      </c>
      <c r="Q67" s="350"/>
      <c r="R67" s="349">
        <f t="shared" ref="R67" si="277">SUM(R56:R65)</f>
        <v>0</v>
      </c>
      <c r="S67" s="350"/>
      <c r="T67" s="349">
        <f t="shared" ref="T67" si="278">SUM(T56:T65)</f>
        <v>0</v>
      </c>
      <c r="U67" s="350"/>
      <c r="V67" s="349">
        <f t="shared" ref="V67" si="279">SUM(V56:V65)</f>
        <v>0</v>
      </c>
      <c r="W67" s="350"/>
      <c r="X67" s="349">
        <f t="shared" ref="X67" si="280">SUM(X56:X65)</f>
        <v>0</v>
      </c>
      <c r="Y67" s="350"/>
      <c r="Z67" s="349">
        <f t="shared" ref="Z67" si="281">SUM(Z56:Z65)</f>
        <v>0</v>
      </c>
      <c r="AA67" s="350"/>
      <c r="AB67" s="349">
        <f t="shared" ref="AB67" si="282">SUM(AB56:AB65)</f>
        <v>0</v>
      </c>
      <c r="AC67" s="350"/>
      <c r="AD67" s="349">
        <f t="shared" ref="AD67" si="283">SUM(AD56:AD65)</f>
        <v>0</v>
      </c>
      <c r="AE67" s="350"/>
      <c r="AF67" s="349">
        <f t="shared" ref="AF67" si="284">SUM(AF56:AF65)</f>
        <v>0</v>
      </c>
      <c r="AG67" s="350"/>
      <c r="AH67" s="349">
        <f t="shared" ref="AH67" si="285">SUM(AH56:AH65)</f>
        <v>0</v>
      </c>
      <c r="AI67" s="350"/>
      <c r="AJ67" s="349">
        <f t="shared" ref="AJ67" si="286">SUM(AJ56:AJ65)</f>
        <v>0</v>
      </c>
      <c r="AK67" s="350"/>
      <c r="AL67" s="349">
        <f t="shared" ref="AL67" si="287">SUM(AL56:AL65)</f>
        <v>0</v>
      </c>
      <c r="AM67" s="350"/>
      <c r="AN67" s="349">
        <f t="shared" ref="AN67" si="288">SUM(AN56:AN65)</f>
        <v>0</v>
      </c>
      <c r="AO67" s="350"/>
      <c r="AP67" s="349">
        <f t="shared" ref="AP67" si="289">SUM(AP56:AP65)</f>
        <v>0</v>
      </c>
      <c r="AQ67" s="350"/>
      <c r="AR67" s="349">
        <f t="shared" ref="AR67" si="290">SUM(AR56:AR65)</f>
        <v>0</v>
      </c>
      <c r="AS67" s="350"/>
      <c r="AT67" s="349">
        <f t="shared" ref="AT67" si="291">SUM(AT56:AT65)</f>
        <v>0</v>
      </c>
      <c r="AU67" s="350"/>
      <c r="AV67" s="349">
        <f t="shared" ref="AV67" si="292">SUM(AV56:AV65)</f>
        <v>0</v>
      </c>
      <c r="AW67" s="350"/>
      <c r="AX67" s="349">
        <f t="shared" ref="AX67" si="293">SUM(AX56:AX65)</f>
        <v>0</v>
      </c>
      <c r="AY67" s="350"/>
      <c r="AZ67" s="349">
        <f t="shared" ref="AZ67" si="294">SUM(AZ56:AZ65)</f>
        <v>0</v>
      </c>
      <c r="BA67" s="350"/>
      <c r="BB67" s="349">
        <f t="shared" ref="BB67" si="295">SUM(BB56:BB65)</f>
        <v>0</v>
      </c>
      <c r="BC67" s="350"/>
      <c r="BD67" s="349">
        <f t="shared" ref="BD67" si="296">SUM(BD56:BD65)</f>
        <v>0</v>
      </c>
      <c r="BE67" s="350"/>
      <c r="BF67" s="349">
        <f t="shared" ref="BF67" si="297">SUM(BF56:BF65)</f>
        <v>0</v>
      </c>
      <c r="BG67" s="350"/>
      <c r="BH67" s="349">
        <f t="shared" ref="BH67" si="298">SUM(BH56:BH65)</f>
        <v>0</v>
      </c>
      <c r="BI67" s="350"/>
      <c r="BJ67" s="349">
        <f t="shared" ref="BJ67" si="299">SUM(BJ56:BJ65)</f>
        <v>0</v>
      </c>
      <c r="BK67" s="350"/>
      <c r="BL67" s="355">
        <f>SUM(BL56:BL65)</f>
        <v>0</v>
      </c>
      <c r="BM67" s="415"/>
    </row>
    <row r="68" spans="1:65" s="43" customFormat="1" ht="19" thickTop="1">
      <c r="A68" s="45"/>
      <c r="B68" s="363" t="s">
        <v>7</v>
      </c>
      <c r="C68" s="87">
        <f>Setting!H5</f>
        <v>0</v>
      </c>
      <c r="D68" s="215"/>
      <c r="E68" s="216"/>
      <c r="F68" s="215"/>
      <c r="G68" s="216"/>
      <c r="H68" s="215"/>
      <c r="I68" s="216"/>
      <c r="J68" s="215"/>
      <c r="K68" s="216"/>
      <c r="L68" s="215"/>
      <c r="M68" s="216"/>
      <c r="N68" s="215"/>
      <c r="O68" s="216"/>
      <c r="P68" s="215"/>
      <c r="Q68" s="216"/>
      <c r="R68" s="215"/>
      <c r="S68" s="216"/>
      <c r="T68" s="215"/>
      <c r="U68" s="216"/>
      <c r="V68" s="215"/>
      <c r="W68" s="216"/>
      <c r="X68" s="215"/>
      <c r="Y68" s="216"/>
      <c r="Z68" s="215"/>
      <c r="AA68" s="216"/>
      <c r="AB68" s="215"/>
      <c r="AC68" s="216"/>
      <c r="AD68" s="215"/>
      <c r="AE68" s="216"/>
      <c r="AF68" s="215"/>
      <c r="AG68" s="216"/>
      <c r="AH68" s="215"/>
      <c r="AI68" s="216"/>
      <c r="AJ68" s="215"/>
      <c r="AK68" s="216"/>
      <c r="AL68" s="215"/>
      <c r="AM68" s="216"/>
      <c r="AN68" s="215"/>
      <c r="AO68" s="216"/>
      <c r="AP68" s="215"/>
      <c r="AQ68" s="216"/>
      <c r="AR68" s="215"/>
      <c r="AS68" s="216"/>
      <c r="AT68" s="215"/>
      <c r="AU68" s="216"/>
      <c r="AV68" s="215"/>
      <c r="AW68" s="216"/>
      <c r="AX68" s="215"/>
      <c r="AY68" s="216"/>
      <c r="AZ68" s="215"/>
      <c r="BA68" s="216"/>
      <c r="BB68" s="215"/>
      <c r="BC68" s="216"/>
      <c r="BD68" s="215"/>
      <c r="BE68" s="216"/>
      <c r="BF68" s="215"/>
      <c r="BG68" s="216"/>
      <c r="BH68" s="215"/>
      <c r="BI68" s="216"/>
      <c r="BJ68" s="215"/>
      <c r="BK68" s="216"/>
      <c r="BL68" s="215"/>
      <c r="BM68" s="217"/>
    </row>
    <row r="69" spans="1:65" s="43" customFormat="1">
      <c r="A69" s="45"/>
      <c r="B69" s="363"/>
      <c r="C69" s="55">
        <f>Setting!H6</f>
        <v>0</v>
      </c>
      <c r="D69" s="227"/>
      <c r="E69" s="228"/>
      <c r="F69" s="227"/>
      <c r="G69" s="228"/>
      <c r="H69" s="227"/>
      <c r="I69" s="228"/>
      <c r="J69" s="227"/>
      <c r="K69" s="228"/>
      <c r="L69" s="227"/>
      <c r="M69" s="228"/>
      <c r="N69" s="227"/>
      <c r="O69" s="228"/>
      <c r="P69" s="227"/>
      <c r="Q69" s="228"/>
      <c r="R69" s="227"/>
      <c r="S69" s="228"/>
      <c r="T69" s="227"/>
      <c r="U69" s="228"/>
      <c r="V69" s="227"/>
      <c r="W69" s="228"/>
      <c r="X69" s="227"/>
      <c r="Y69" s="228"/>
      <c r="Z69" s="227"/>
      <c r="AA69" s="228"/>
      <c r="AB69" s="227"/>
      <c r="AC69" s="228"/>
      <c r="AD69" s="227"/>
      <c r="AE69" s="228"/>
      <c r="AF69" s="227"/>
      <c r="AG69" s="228"/>
      <c r="AH69" s="227"/>
      <c r="AI69" s="228"/>
      <c r="AJ69" s="227"/>
      <c r="AK69" s="228"/>
      <c r="AL69" s="227"/>
      <c r="AM69" s="228"/>
      <c r="AN69" s="227"/>
      <c r="AO69" s="228"/>
      <c r="AP69" s="227"/>
      <c r="AQ69" s="228"/>
      <c r="AR69" s="227"/>
      <c r="AS69" s="228"/>
      <c r="AT69" s="227"/>
      <c r="AU69" s="228"/>
      <c r="AV69" s="227"/>
      <c r="AW69" s="228"/>
      <c r="AX69" s="227"/>
      <c r="AY69" s="228"/>
      <c r="AZ69" s="227"/>
      <c r="BA69" s="228"/>
      <c r="BB69" s="227"/>
      <c r="BC69" s="228"/>
      <c r="BD69" s="227"/>
      <c r="BE69" s="228"/>
      <c r="BF69" s="227"/>
      <c r="BG69" s="228"/>
      <c r="BH69" s="227"/>
      <c r="BI69" s="228"/>
      <c r="BJ69" s="227"/>
      <c r="BK69" s="228"/>
      <c r="BL69" s="227"/>
      <c r="BM69" s="229"/>
    </row>
    <row r="70" spans="1:65" s="43" customFormat="1">
      <c r="A70" s="45"/>
      <c r="B70" s="363"/>
      <c r="C70" s="59">
        <f>Setting!H7</f>
        <v>0</v>
      </c>
      <c r="D70" s="221"/>
      <c r="E70" s="222"/>
      <c r="F70" s="221"/>
      <c r="G70" s="222"/>
      <c r="H70" s="221"/>
      <c r="I70" s="222"/>
      <c r="J70" s="221"/>
      <c r="K70" s="222"/>
      <c r="L70" s="221"/>
      <c r="M70" s="222"/>
      <c r="N70" s="221"/>
      <c r="O70" s="222"/>
      <c r="P70" s="221"/>
      <c r="Q70" s="222"/>
      <c r="R70" s="221"/>
      <c r="S70" s="222"/>
      <c r="T70" s="221"/>
      <c r="U70" s="222"/>
      <c r="V70" s="221"/>
      <c r="W70" s="222"/>
      <c r="X70" s="221"/>
      <c r="Y70" s="222"/>
      <c r="Z70" s="221"/>
      <c r="AA70" s="222"/>
      <c r="AB70" s="221"/>
      <c r="AC70" s="222"/>
      <c r="AD70" s="221"/>
      <c r="AE70" s="222"/>
      <c r="AF70" s="221"/>
      <c r="AG70" s="222"/>
      <c r="AH70" s="221"/>
      <c r="AI70" s="222"/>
      <c r="AJ70" s="221"/>
      <c r="AK70" s="222"/>
      <c r="AL70" s="221"/>
      <c r="AM70" s="222"/>
      <c r="AN70" s="221"/>
      <c r="AO70" s="222"/>
      <c r="AP70" s="221"/>
      <c r="AQ70" s="222"/>
      <c r="AR70" s="221"/>
      <c r="AS70" s="222"/>
      <c r="AT70" s="221"/>
      <c r="AU70" s="222"/>
      <c r="AV70" s="221"/>
      <c r="AW70" s="222"/>
      <c r="AX70" s="221"/>
      <c r="AY70" s="222"/>
      <c r="AZ70" s="221"/>
      <c r="BA70" s="222"/>
      <c r="BB70" s="221"/>
      <c r="BC70" s="222"/>
      <c r="BD70" s="221"/>
      <c r="BE70" s="222"/>
      <c r="BF70" s="221"/>
      <c r="BG70" s="222"/>
      <c r="BH70" s="221"/>
      <c r="BI70" s="222"/>
      <c r="BJ70" s="221"/>
      <c r="BK70" s="222"/>
      <c r="BL70" s="221"/>
      <c r="BM70" s="223"/>
    </row>
    <row r="71" spans="1:65" s="43" customFormat="1">
      <c r="A71" s="45"/>
      <c r="B71" s="363"/>
      <c r="C71" s="55">
        <f>Setting!H8</f>
        <v>0</v>
      </c>
      <c r="D71" s="227"/>
      <c r="E71" s="228"/>
      <c r="F71" s="227"/>
      <c r="G71" s="228"/>
      <c r="H71" s="227"/>
      <c r="I71" s="228"/>
      <c r="J71" s="227"/>
      <c r="K71" s="228"/>
      <c r="L71" s="227"/>
      <c r="M71" s="228"/>
      <c r="N71" s="227"/>
      <c r="O71" s="228"/>
      <c r="P71" s="227"/>
      <c r="Q71" s="228"/>
      <c r="R71" s="227"/>
      <c r="S71" s="228"/>
      <c r="T71" s="227"/>
      <c r="U71" s="228"/>
      <c r="V71" s="227"/>
      <c r="W71" s="228"/>
      <c r="X71" s="227"/>
      <c r="Y71" s="228"/>
      <c r="Z71" s="227"/>
      <c r="AA71" s="228"/>
      <c r="AB71" s="227"/>
      <c r="AC71" s="228"/>
      <c r="AD71" s="227"/>
      <c r="AE71" s="228"/>
      <c r="AF71" s="227"/>
      <c r="AG71" s="228"/>
      <c r="AH71" s="227"/>
      <c r="AI71" s="228"/>
      <c r="AJ71" s="227"/>
      <c r="AK71" s="228"/>
      <c r="AL71" s="227"/>
      <c r="AM71" s="228"/>
      <c r="AN71" s="227"/>
      <c r="AO71" s="228"/>
      <c r="AP71" s="227"/>
      <c r="AQ71" s="228"/>
      <c r="AR71" s="227"/>
      <c r="AS71" s="228"/>
      <c r="AT71" s="227"/>
      <c r="AU71" s="228"/>
      <c r="AV71" s="227"/>
      <c r="AW71" s="228"/>
      <c r="AX71" s="227"/>
      <c r="AY71" s="228"/>
      <c r="AZ71" s="227"/>
      <c r="BA71" s="228"/>
      <c r="BB71" s="227"/>
      <c r="BC71" s="228"/>
      <c r="BD71" s="227"/>
      <c r="BE71" s="228"/>
      <c r="BF71" s="227"/>
      <c r="BG71" s="228"/>
      <c r="BH71" s="227"/>
      <c r="BI71" s="228"/>
      <c r="BJ71" s="227"/>
      <c r="BK71" s="228"/>
      <c r="BL71" s="227"/>
      <c r="BM71" s="229"/>
    </row>
    <row r="72" spans="1:65" s="43" customFormat="1">
      <c r="A72" s="45"/>
      <c r="B72" s="363"/>
      <c r="C72" s="59">
        <f>Setting!H9</f>
        <v>0</v>
      </c>
      <c r="D72" s="221"/>
      <c r="E72" s="222"/>
      <c r="F72" s="221"/>
      <c r="G72" s="222"/>
      <c r="H72" s="221"/>
      <c r="I72" s="222"/>
      <c r="J72" s="221"/>
      <c r="K72" s="222"/>
      <c r="L72" s="221"/>
      <c r="M72" s="222"/>
      <c r="N72" s="221"/>
      <c r="O72" s="222"/>
      <c r="P72" s="221"/>
      <c r="Q72" s="222"/>
      <c r="R72" s="221"/>
      <c r="S72" s="222"/>
      <c r="T72" s="221"/>
      <c r="U72" s="222"/>
      <c r="V72" s="221"/>
      <c r="W72" s="222"/>
      <c r="X72" s="221"/>
      <c r="Y72" s="222"/>
      <c r="Z72" s="221"/>
      <c r="AA72" s="222"/>
      <c r="AB72" s="221"/>
      <c r="AC72" s="222"/>
      <c r="AD72" s="221"/>
      <c r="AE72" s="222"/>
      <c r="AF72" s="221"/>
      <c r="AG72" s="222"/>
      <c r="AH72" s="221"/>
      <c r="AI72" s="222"/>
      <c r="AJ72" s="221"/>
      <c r="AK72" s="222"/>
      <c r="AL72" s="221"/>
      <c r="AM72" s="222"/>
      <c r="AN72" s="221"/>
      <c r="AO72" s="222"/>
      <c r="AP72" s="221"/>
      <c r="AQ72" s="222"/>
      <c r="AR72" s="221"/>
      <c r="AS72" s="222"/>
      <c r="AT72" s="221"/>
      <c r="AU72" s="222"/>
      <c r="AV72" s="221"/>
      <c r="AW72" s="222"/>
      <c r="AX72" s="221"/>
      <c r="AY72" s="222"/>
      <c r="AZ72" s="221"/>
      <c r="BA72" s="222"/>
      <c r="BB72" s="221"/>
      <c r="BC72" s="222"/>
      <c r="BD72" s="221"/>
      <c r="BE72" s="222"/>
      <c r="BF72" s="221"/>
      <c r="BG72" s="222"/>
      <c r="BH72" s="221"/>
      <c r="BI72" s="222"/>
      <c r="BJ72" s="221"/>
      <c r="BK72" s="222"/>
      <c r="BL72" s="221"/>
      <c r="BM72" s="223"/>
    </row>
    <row r="73" spans="1:65" s="43" customFormat="1">
      <c r="A73" s="45"/>
      <c r="B73" s="363"/>
      <c r="C73" s="55">
        <f>Setting!H10</f>
        <v>0</v>
      </c>
      <c r="D73" s="227"/>
      <c r="E73" s="228"/>
      <c r="F73" s="227"/>
      <c r="G73" s="228"/>
      <c r="H73" s="227"/>
      <c r="I73" s="228"/>
      <c r="J73" s="227"/>
      <c r="K73" s="228"/>
      <c r="L73" s="227"/>
      <c r="M73" s="228"/>
      <c r="N73" s="227"/>
      <c r="O73" s="228"/>
      <c r="P73" s="227"/>
      <c r="Q73" s="228"/>
      <c r="R73" s="227"/>
      <c r="S73" s="228"/>
      <c r="T73" s="227"/>
      <c r="U73" s="228"/>
      <c r="V73" s="227"/>
      <c r="W73" s="228"/>
      <c r="X73" s="227"/>
      <c r="Y73" s="228"/>
      <c r="Z73" s="227"/>
      <c r="AA73" s="228"/>
      <c r="AB73" s="227"/>
      <c r="AC73" s="228"/>
      <c r="AD73" s="227"/>
      <c r="AE73" s="228"/>
      <c r="AF73" s="227"/>
      <c r="AG73" s="228"/>
      <c r="AH73" s="227"/>
      <c r="AI73" s="228"/>
      <c r="AJ73" s="227"/>
      <c r="AK73" s="228"/>
      <c r="AL73" s="227"/>
      <c r="AM73" s="228"/>
      <c r="AN73" s="227"/>
      <c r="AO73" s="228"/>
      <c r="AP73" s="227"/>
      <c r="AQ73" s="228"/>
      <c r="AR73" s="227"/>
      <c r="AS73" s="228"/>
      <c r="AT73" s="227"/>
      <c r="AU73" s="228"/>
      <c r="AV73" s="227"/>
      <c r="AW73" s="228"/>
      <c r="AX73" s="227"/>
      <c r="AY73" s="228"/>
      <c r="AZ73" s="227"/>
      <c r="BA73" s="228"/>
      <c r="BB73" s="227"/>
      <c r="BC73" s="228"/>
      <c r="BD73" s="227"/>
      <c r="BE73" s="228"/>
      <c r="BF73" s="227"/>
      <c r="BG73" s="228"/>
      <c r="BH73" s="227"/>
      <c r="BI73" s="228"/>
      <c r="BJ73" s="227"/>
      <c r="BK73" s="228"/>
      <c r="BL73" s="227"/>
      <c r="BM73" s="229"/>
    </row>
    <row r="74" spans="1:65" s="43" customFormat="1">
      <c r="A74" s="45"/>
      <c r="B74" s="363"/>
      <c r="C74" s="59">
        <f>Setting!H11</f>
        <v>0</v>
      </c>
      <c r="D74" s="221"/>
      <c r="E74" s="222"/>
      <c r="F74" s="221"/>
      <c r="G74" s="222"/>
      <c r="H74" s="221"/>
      <c r="I74" s="222"/>
      <c r="J74" s="221"/>
      <c r="K74" s="222"/>
      <c r="L74" s="221"/>
      <c r="M74" s="222"/>
      <c r="N74" s="221"/>
      <c r="O74" s="222"/>
      <c r="P74" s="221"/>
      <c r="Q74" s="222"/>
      <c r="R74" s="221"/>
      <c r="S74" s="222"/>
      <c r="T74" s="221"/>
      <c r="U74" s="222"/>
      <c r="V74" s="221"/>
      <c r="W74" s="222"/>
      <c r="X74" s="221"/>
      <c r="Y74" s="222"/>
      <c r="Z74" s="221"/>
      <c r="AA74" s="222"/>
      <c r="AB74" s="221"/>
      <c r="AC74" s="222"/>
      <c r="AD74" s="221"/>
      <c r="AE74" s="222"/>
      <c r="AF74" s="221"/>
      <c r="AG74" s="222"/>
      <c r="AH74" s="221"/>
      <c r="AI74" s="222"/>
      <c r="AJ74" s="221"/>
      <c r="AK74" s="222"/>
      <c r="AL74" s="221"/>
      <c r="AM74" s="222"/>
      <c r="AN74" s="221"/>
      <c r="AO74" s="222"/>
      <c r="AP74" s="221"/>
      <c r="AQ74" s="222"/>
      <c r="AR74" s="221"/>
      <c r="AS74" s="222"/>
      <c r="AT74" s="221"/>
      <c r="AU74" s="222"/>
      <c r="AV74" s="221"/>
      <c r="AW74" s="222"/>
      <c r="AX74" s="221"/>
      <c r="AY74" s="222"/>
      <c r="AZ74" s="221"/>
      <c r="BA74" s="222"/>
      <c r="BB74" s="221"/>
      <c r="BC74" s="222"/>
      <c r="BD74" s="221"/>
      <c r="BE74" s="222"/>
      <c r="BF74" s="221"/>
      <c r="BG74" s="222"/>
      <c r="BH74" s="221"/>
      <c r="BI74" s="222"/>
      <c r="BJ74" s="221"/>
      <c r="BK74" s="222"/>
      <c r="BL74" s="221"/>
      <c r="BM74" s="223"/>
    </row>
    <row r="75" spans="1:65" s="43" customFormat="1">
      <c r="A75" s="45"/>
      <c r="B75" s="363"/>
      <c r="C75" s="55">
        <f>Setting!H12</f>
        <v>0</v>
      </c>
      <c r="D75" s="227"/>
      <c r="E75" s="228"/>
      <c r="F75" s="227"/>
      <c r="G75" s="228"/>
      <c r="H75" s="227"/>
      <c r="I75" s="228"/>
      <c r="J75" s="227"/>
      <c r="K75" s="228"/>
      <c r="L75" s="227"/>
      <c r="M75" s="228"/>
      <c r="N75" s="227"/>
      <c r="O75" s="228"/>
      <c r="P75" s="227"/>
      <c r="Q75" s="228"/>
      <c r="R75" s="227"/>
      <c r="S75" s="228"/>
      <c r="T75" s="227"/>
      <c r="U75" s="228"/>
      <c r="V75" s="227"/>
      <c r="W75" s="228"/>
      <c r="X75" s="227"/>
      <c r="Y75" s="228"/>
      <c r="Z75" s="227"/>
      <c r="AA75" s="228"/>
      <c r="AB75" s="227"/>
      <c r="AC75" s="228"/>
      <c r="AD75" s="227"/>
      <c r="AE75" s="228"/>
      <c r="AF75" s="227"/>
      <c r="AG75" s="228"/>
      <c r="AH75" s="227"/>
      <c r="AI75" s="228"/>
      <c r="AJ75" s="227"/>
      <c r="AK75" s="228"/>
      <c r="AL75" s="227"/>
      <c r="AM75" s="228"/>
      <c r="AN75" s="227"/>
      <c r="AO75" s="228"/>
      <c r="AP75" s="227"/>
      <c r="AQ75" s="228"/>
      <c r="AR75" s="227"/>
      <c r="AS75" s="228"/>
      <c r="AT75" s="227"/>
      <c r="AU75" s="228"/>
      <c r="AV75" s="227"/>
      <c r="AW75" s="228"/>
      <c r="AX75" s="227"/>
      <c r="AY75" s="228"/>
      <c r="AZ75" s="227"/>
      <c r="BA75" s="228"/>
      <c r="BB75" s="227"/>
      <c r="BC75" s="228"/>
      <c r="BD75" s="227"/>
      <c r="BE75" s="228"/>
      <c r="BF75" s="227"/>
      <c r="BG75" s="228"/>
      <c r="BH75" s="227"/>
      <c r="BI75" s="228"/>
      <c r="BJ75" s="227"/>
      <c r="BK75" s="228"/>
      <c r="BL75" s="227"/>
      <c r="BM75" s="229"/>
    </row>
    <row r="76" spans="1:65" s="43" customFormat="1">
      <c r="A76" s="45"/>
      <c r="B76" s="363"/>
      <c r="C76" s="59">
        <f>Setting!H13</f>
        <v>0</v>
      </c>
      <c r="D76" s="221"/>
      <c r="E76" s="222"/>
      <c r="F76" s="221"/>
      <c r="G76" s="222"/>
      <c r="H76" s="221"/>
      <c r="I76" s="222"/>
      <c r="J76" s="221"/>
      <c r="K76" s="222"/>
      <c r="L76" s="221"/>
      <c r="M76" s="222"/>
      <c r="N76" s="221"/>
      <c r="O76" s="222"/>
      <c r="P76" s="221"/>
      <c r="Q76" s="222"/>
      <c r="R76" s="221"/>
      <c r="S76" s="222"/>
      <c r="T76" s="221"/>
      <c r="U76" s="222"/>
      <c r="V76" s="221"/>
      <c r="W76" s="222"/>
      <c r="X76" s="221"/>
      <c r="Y76" s="222"/>
      <c r="Z76" s="221"/>
      <c r="AA76" s="222"/>
      <c r="AB76" s="221"/>
      <c r="AC76" s="222"/>
      <c r="AD76" s="221"/>
      <c r="AE76" s="222"/>
      <c r="AF76" s="221"/>
      <c r="AG76" s="222"/>
      <c r="AH76" s="221"/>
      <c r="AI76" s="222"/>
      <c r="AJ76" s="221"/>
      <c r="AK76" s="222"/>
      <c r="AL76" s="221"/>
      <c r="AM76" s="222"/>
      <c r="AN76" s="221"/>
      <c r="AO76" s="222"/>
      <c r="AP76" s="221"/>
      <c r="AQ76" s="222"/>
      <c r="AR76" s="221"/>
      <c r="AS76" s="222"/>
      <c r="AT76" s="221"/>
      <c r="AU76" s="222"/>
      <c r="AV76" s="221"/>
      <c r="AW76" s="222"/>
      <c r="AX76" s="221"/>
      <c r="AY76" s="222"/>
      <c r="AZ76" s="221"/>
      <c r="BA76" s="222"/>
      <c r="BB76" s="221"/>
      <c r="BC76" s="222"/>
      <c r="BD76" s="221"/>
      <c r="BE76" s="222"/>
      <c r="BF76" s="221"/>
      <c r="BG76" s="222"/>
      <c r="BH76" s="221"/>
      <c r="BI76" s="222"/>
      <c r="BJ76" s="221"/>
      <c r="BK76" s="222"/>
      <c r="BL76" s="221"/>
      <c r="BM76" s="223"/>
    </row>
    <row r="77" spans="1:65" s="43" customFormat="1">
      <c r="A77" s="45"/>
      <c r="B77" s="363"/>
      <c r="C77" s="78">
        <f>Setting!H14</f>
        <v>0</v>
      </c>
      <c r="D77" s="230"/>
      <c r="E77" s="228"/>
      <c r="F77" s="230"/>
      <c r="G77" s="228"/>
      <c r="H77" s="230"/>
      <c r="I77" s="228"/>
      <c r="J77" s="230"/>
      <c r="K77" s="228"/>
      <c r="L77" s="230"/>
      <c r="M77" s="228"/>
      <c r="N77" s="230"/>
      <c r="O77" s="228"/>
      <c r="P77" s="230"/>
      <c r="Q77" s="228"/>
      <c r="R77" s="230"/>
      <c r="S77" s="228"/>
      <c r="T77" s="230"/>
      <c r="U77" s="228"/>
      <c r="V77" s="230"/>
      <c r="W77" s="228"/>
      <c r="X77" s="230"/>
      <c r="Y77" s="228"/>
      <c r="Z77" s="230"/>
      <c r="AA77" s="228"/>
      <c r="AB77" s="230"/>
      <c r="AC77" s="228"/>
      <c r="AD77" s="230"/>
      <c r="AE77" s="228"/>
      <c r="AF77" s="230"/>
      <c r="AG77" s="228"/>
      <c r="AH77" s="230"/>
      <c r="AI77" s="228"/>
      <c r="AJ77" s="230"/>
      <c r="AK77" s="228"/>
      <c r="AL77" s="230"/>
      <c r="AM77" s="228"/>
      <c r="AN77" s="230"/>
      <c r="AO77" s="228"/>
      <c r="AP77" s="230"/>
      <c r="AQ77" s="228"/>
      <c r="AR77" s="230"/>
      <c r="AS77" s="228"/>
      <c r="AT77" s="230"/>
      <c r="AU77" s="228"/>
      <c r="AV77" s="230"/>
      <c r="AW77" s="228"/>
      <c r="AX77" s="230"/>
      <c r="AY77" s="228"/>
      <c r="AZ77" s="230"/>
      <c r="BA77" s="228"/>
      <c r="BB77" s="230"/>
      <c r="BC77" s="228"/>
      <c r="BD77" s="230"/>
      <c r="BE77" s="228"/>
      <c r="BF77" s="230"/>
      <c r="BG77" s="228"/>
      <c r="BH77" s="230"/>
      <c r="BI77" s="228"/>
      <c r="BJ77" s="230"/>
      <c r="BK77" s="228"/>
      <c r="BL77" s="230"/>
      <c r="BM77" s="229"/>
    </row>
    <row r="78" spans="1:65" s="43" customFormat="1" ht="19" thickBot="1">
      <c r="A78" s="45"/>
      <c r="B78" s="363"/>
      <c r="C78" s="74" t="s">
        <v>40</v>
      </c>
      <c r="D78" s="357"/>
      <c r="E78" s="358"/>
      <c r="F78" s="357"/>
      <c r="G78" s="358"/>
      <c r="H78" s="357"/>
      <c r="I78" s="358"/>
      <c r="J78" s="357"/>
      <c r="K78" s="358"/>
      <c r="L78" s="357"/>
      <c r="M78" s="358"/>
      <c r="N78" s="357"/>
      <c r="O78" s="358"/>
      <c r="P78" s="357"/>
      <c r="Q78" s="358"/>
      <c r="R78" s="357"/>
      <c r="S78" s="358"/>
      <c r="T78" s="357"/>
      <c r="U78" s="358"/>
      <c r="V78" s="357"/>
      <c r="W78" s="358"/>
      <c r="X78" s="357"/>
      <c r="Y78" s="358"/>
      <c r="Z78" s="357"/>
      <c r="AA78" s="358"/>
      <c r="AB78" s="357"/>
      <c r="AC78" s="358"/>
      <c r="AD78" s="357"/>
      <c r="AE78" s="358"/>
      <c r="AF78" s="357"/>
      <c r="AG78" s="358"/>
      <c r="AH78" s="357"/>
      <c r="AI78" s="358"/>
      <c r="AJ78" s="357"/>
      <c r="AK78" s="358"/>
      <c r="AL78" s="357"/>
      <c r="AM78" s="358"/>
      <c r="AN78" s="357"/>
      <c r="AO78" s="358"/>
      <c r="AP78" s="357"/>
      <c r="AQ78" s="358"/>
      <c r="AR78" s="357"/>
      <c r="AS78" s="358"/>
      <c r="AT78" s="357"/>
      <c r="AU78" s="358"/>
      <c r="AV78" s="357"/>
      <c r="AW78" s="358"/>
      <c r="AX78" s="357"/>
      <c r="AY78" s="358"/>
      <c r="AZ78" s="357"/>
      <c r="BA78" s="358"/>
      <c r="BB78" s="357"/>
      <c r="BC78" s="358"/>
      <c r="BD78" s="357"/>
      <c r="BE78" s="358"/>
      <c r="BF78" s="357"/>
      <c r="BG78" s="358"/>
      <c r="BH78" s="357"/>
      <c r="BI78" s="358"/>
      <c r="BJ78" s="357"/>
      <c r="BK78" s="358"/>
      <c r="BL78" s="357"/>
      <c r="BM78" s="359"/>
    </row>
    <row r="79" spans="1:65" s="43" customFormat="1" ht="20" thickTop="1" thickBot="1">
      <c r="A79" s="45"/>
      <c r="B79" s="364"/>
      <c r="C79" s="79" t="s">
        <v>33</v>
      </c>
      <c r="D79" s="349">
        <f>SUM(D68:D77)</f>
        <v>0</v>
      </c>
      <c r="E79" s="350"/>
      <c r="F79" s="349">
        <f>SUM(F68:F77)</f>
        <v>0</v>
      </c>
      <c r="G79" s="350"/>
      <c r="H79" s="349">
        <f t="shared" ref="H79" si="300">SUM(H68:H77)</f>
        <v>0</v>
      </c>
      <c r="I79" s="350"/>
      <c r="J79" s="349">
        <f t="shared" ref="J79" si="301">SUM(J68:J77)</f>
        <v>0</v>
      </c>
      <c r="K79" s="350"/>
      <c r="L79" s="349">
        <f t="shared" ref="L79" si="302">SUM(L68:L77)</f>
        <v>0</v>
      </c>
      <c r="M79" s="350"/>
      <c r="N79" s="349">
        <f t="shared" ref="N79" si="303">SUM(N68:N77)</f>
        <v>0</v>
      </c>
      <c r="O79" s="350"/>
      <c r="P79" s="349">
        <f t="shared" ref="P79" si="304">SUM(P68:P77)</f>
        <v>0</v>
      </c>
      <c r="Q79" s="350"/>
      <c r="R79" s="349">
        <f t="shared" ref="R79" si="305">SUM(R68:R77)</f>
        <v>0</v>
      </c>
      <c r="S79" s="350"/>
      <c r="T79" s="349">
        <f t="shared" ref="T79" si="306">SUM(T68:T77)</f>
        <v>0</v>
      </c>
      <c r="U79" s="350"/>
      <c r="V79" s="349">
        <f t="shared" ref="V79" si="307">SUM(V68:V77)</f>
        <v>0</v>
      </c>
      <c r="W79" s="350"/>
      <c r="X79" s="349">
        <f t="shared" ref="X79" si="308">SUM(X68:X77)</f>
        <v>0</v>
      </c>
      <c r="Y79" s="350"/>
      <c r="Z79" s="349">
        <f t="shared" ref="Z79" si="309">SUM(Z68:Z77)</f>
        <v>0</v>
      </c>
      <c r="AA79" s="350"/>
      <c r="AB79" s="349">
        <f t="shared" ref="AB79" si="310">SUM(AB68:AB77)</f>
        <v>0</v>
      </c>
      <c r="AC79" s="350"/>
      <c r="AD79" s="349">
        <f t="shared" ref="AD79" si="311">SUM(AD68:AD77)</f>
        <v>0</v>
      </c>
      <c r="AE79" s="350"/>
      <c r="AF79" s="349">
        <f t="shared" ref="AF79" si="312">SUM(AF68:AF77)</f>
        <v>0</v>
      </c>
      <c r="AG79" s="350"/>
      <c r="AH79" s="349">
        <f t="shared" ref="AH79" si="313">SUM(AH68:AH77)</f>
        <v>0</v>
      </c>
      <c r="AI79" s="350"/>
      <c r="AJ79" s="349">
        <f t="shared" ref="AJ79" si="314">SUM(AJ68:AJ77)</f>
        <v>0</v>
      </c>
      <c r="AK79" s="350"/>
      <c r="AL79" s="349">
        <f t="shared" ref="AL79" si="315">SUM(AL68:AL77)</f>
        <v>0</v>
      </c>
      <c r="AM79" s="350"/>
      <c r="AN79" s="349">
        <f t="shared" ref="AN79" si="316">SUM(AN68:AN77)</f>
        <v>0</v>
      </c>
      <c r="AO79" s="350"/>
      <c r="AP79" s="349">
        <f t="shared" ref="AP79" si="317">SUM(AP68:AP77)</f>
        <v>0</v>
      </c>
      <c r="AQ79" s="350"/>
      <c r="AR79" s="349">
        <f t="shared" ref="AR79" si="318">SUM(AR68:AR77)</f>
        <v>0</v>
      </c>
      <c r="AS79" s="350"/>
      <c r="AT79" s="349">
        <f t="shared" ref="AT79" si="319">SUM(AT68:AT77)</f>
        <v>0</v>
      </c>
      <c r="AU79" s="350"/>
      <c r="AV79" s="349">
        <f t="shared" ref="AV79" si="320">SUM(AV68:AV77)</f>
        <v>0</v>
      </c>
      <c r="AW79" s="350"/>
      <c r="AX79" s="349">
        <f t="shared" ref="AX79" si="321">SUM(AX68:AX77)</f>
        <v>0</v>
      </c>
      <c r="AY79" s="350"/>
      <c r="AZ79" s="349">
        <f t="shared" ref="AZ79" si="322">SUM(AZ68:AZ77)</f>
        <v>0</v>
      </c>
      <c r="BA79" s="350"/>
      <c r="BB79" s="349">
        <f t="shared" ref="BB79" si="323">SUM(BB68:BB77)</f>
        <v>0</v>
      </c>
      <c r="BC79" s="350"/>
      <c r="BD79" s="349">
        <f t="shared" ref="BD79" si="324">SUM(BD68:BD77)</f>
        <v>0</v>
      </c>
      <c r="BE79" s="350"/>
      <c r="BF79" s="349">
        <f t="shared" ref="BF79" si="325">SUM(BF68:BF77)</f>
        <v>0</v>
      </c>
      <c r="BG79" s="350"/>
      <c r="BH79" s="349">
        <f t="shared" ref="BH79" si="326">SUM(BH68:BH77)</f>
        <v>0</v>
      </c>
      <c r="BI79" s="350"/>
      <c r="BJ79" s="349">
        <f t="shared" ref="BJ79" si="327">SUM(BJ68:BJ77)</f>
        <v>0</v>
      </c>
      <c r="BK79" s="350"/>
      <c r="BL79" s="349">
        <f t="shared" ref="BL79" si="328">SUM(BL68:BL77)</f>
        <v>0</v>
      </c>
      <c r="BM79" s="351"/>
    </row>
    <row r="80" spans="1:65" s="43" customFormat="1" ht="19" thickTop="1">
      <c r="A80" s="45"/>
      <c r="B80" s="361" t="s">
        <v>38</v>
      </c>
      <c r="C80" s="87">
        <f>Setting!J5</f>
        <v>0</v>
      </c>
      <c r="D80" s="215"/>
      <c r="E80" s="216"/>
      <c r="F80" s="215"/>
      <c r="G80" s="216"/>
      <c r="H80" s="215"/>
      <c r="I80" s="216"/>
      <c r="J80" s="215"/>
      <c r="K80" s="216"/>
      <c r="L80" s="215"/>
      <c r="M80" s="216"/>
      <c r="N80" s="215"/>
      <c r="O80" s="216"/>
      <c r="P80" s="215"/>
      <c r="Q80" s="216"/>
      <c r="R80" s="215"/>
      <c r="S80" s="216"/>
      <c r="T80" s="215"/>
      <c r="U80" s="216"/>
      <c r="V80" s="215"/>
      <c r="W80" s="216"/>
      <c r="X80" s="215"/>
      <c r="Y80" s="216"/>
      <c r="Z80" s="215"/>
      <c r="AA80" s="216"/>
      <c r="AB80" s="215"/>
      <c r="AC80" s="216"/>
      <c r="AD80" s="215"/>
      <c r="AE80" s="216"/>
      <c r="AF80" s="215"/>
      <c r="AG80" s="216"/>
      <c r="AH80" s="215"/>
      <c r="AI80" s="216"/>
      <c r="AJ80" s="215"/>
      <c r="AK80" s="216"/>
      <c r="AL80" s="215"/>
      <c r="AM80" s="216"/>
      <c r="AN80" s="215"/>
      <c r="AO80" s="216"/>
      <c r="AP80" s="215"/>
      <c r="AQ80" s="216"/>
      <c r="AR80" s="215"/>
      <c r="AS80" s="216"/>
      <c r="AT80" s="215"/>
      <c r="AU80" s="216"/>
      <c r="AV80" s="215"/>
      <c r="AW80" s="216"/>
      <c r="AX80" s="215"/>
      <c r="AY80" s="216"/>
      <c r="AZ80" s="215"/>
      <c r="BA80" s="216"/>
      <c r="BB80" s="215"/>
      <c r="BC80" s="216"/>
      <c r="BD80" s="215"/>
      <c r="BE80" s="216"/>
      <c r="BF80" s="215"/>
      <c r="BG80" s="216"/>
      <c r="BH80" s="215"/>
      <c r="BI80" s="216"/>
      <c r="BJ80" s="215"/>
      <c r="BK80" s="216"/>
      <c r="BL80" s="215"/>
      <c r="BM80" s="217"/>
    </row>
    <row r="81" spans="1:65" s="43" customFormat="1">
      <c r="A81" s="45"/>
      <c r="B81" s="361"/>
      <c r="C81" s="55">
        <f>Setting!J6</f>
        <v>0</v>
      </c>
      <c r="D81" s="227"/>
      <c r="E81" s="228"/>
      <c r="F81" s="227"/>
      <c r="G81" s="228"/>
      <c r="H81" s="227"/>
      <c r="I81" s="228"/>
      <c r="J81" s="227"/>
      <c r="K81" s="228"/>
      <c r="L81" s="227"/>
      <c r="M81" s="228"/>
      <c r="N81" s="227"/>
      <c r="O81" s="228"/>
      <c r="P81" s="227"/>
      <c r="Q81" s="228"/>
      <c r="R81" s="227"/>
      <c r="S81" s="228"/>
      <c r="T81" s="227"/>
      <c r="U81" s="228"/>
      <c r="V81" s="227"/>
      <c r="W81" s="228"/>
      <c r="X81" s="227"/>
      <c r="Y81" s="228"/>
      <c r="Z81" s="227"/>
      <c r="AA81" s="228"/>
      <c r="AB81" s="227"/>
      <c r="AC81" s="228"/>
      <c r="AD81" s="227"/>
      <c r="AE81" s="228"/>
      <c r="AF81" s="227"/>
      <c r="AG81" s="228"/>
      <c r="AH81" s="227"/>
      <c r="AI81" s="228"/>
      <c r="AJ81" s="227"/>
      <c r="AK81" s="228"/>
      <c r="AL81" s="227"/>
      <c r="AM81" s="228"/>
      <c r="AN81" s="227"/>
      <c r="AO81" s="228"/>
      <c r="AP81" s="227"/>
      <c r="AQ81" s="228"/>
      <c r="AR81" s="227"/>
      <c r="AS81" s="228"/>
      <c r="AT81" s="227"/>
      <c r="AU81" s="228"/>
      <c r="AV81" s="227"/>
      <c r="AW81" s="228"/>
      <c r="AX81" s="227"/>
      <c r="AY81" s="228"/>
      <c r="AZ81" s="227"/>
      <c r="BA81" s="228"/>
      <c r="BB81" s="227"/>
      <c r="BC81" s="228"/>
      <c r="BD81" s="227"/>
      <c r="BE81" s="228"/>
      <c r="BF81" s="227"/>
      <c r="BG81" s="228"/>
      <c r="BH81" s="227"/>
      <c r="BI81" s="228"/>
      <c r="BJ81" s="227"/>
      <c r="BK81" s="228"/>
      <c r="BL81" s="227"/>
      <c r="BM81" s="229"/>
    </row>
    <row r="82" spans="1:65" s="43" customFormat="1">
      <c r="A82" s="45"/>
      <c r="B82" s="361"/>
      <c r="C82" s="59">
        <f>Setting!J7</f>
        <v>0</v>
      </c>
      <c r="D82" s="221"/>
      <c r="E82" s="222"/>
      <c r="F82" s="221"/>
      <c r="G82" s="222"/>
      <c r="H82" s="221"/>
      <c r="I82" s="222"/>
      <c r="J82" s="221"/>
      <c r="K82" s="222"/>
      <c r="L82" s="221"/>
      <c r="M82" s="222"/>
      <c r="N82" s="221"/>
      <c r="O82" s="222"/>
      <c r="P82" s="221"/>
      <c r="Q82" s="222"/>
      <c r="R82" s="221"/>
      <c r="S82" s="222"/>
      <c r="T82" s="221"/>
      <c r="U82" s="222"/>
      <c r="V82" s="221"/>
      <c r="W82" s="222"/>
      <c r="X82" s="221"/>
      <c r="Y82" s="222"/>
      <c r="Z82" s="221"/>
      <c r="AA82" s="222"/>
      <c r="AB82" s="221"/>
      <c r="AC82" s="222"/>
      <c r="AD82" s="221"/>
      <c r="AE82" s="222"/>
      <c r="AF82" s="221"/>
      <c r="AG82" s="222"/>
      <c r="AH82" s="221"/>
      <c r="AI82" s="222"/>
      <c r="AJ82" s="221"/>
      <c r="AK82" s="222"/>
      <c r="AL82" s="221"/>
      <c r="AM82" s="222"/>
      <c r="AN82" s="221"/>
      <c r="AO82" s="222"/>
      <c r="AP82" s="221"/>
      <c r="AQ82" s="222"/>
      <c r="AR82" s="221"/>
      <c r="AS82" s="222"/>
      <c r="AT82" s="221"/>
      <c r="AU82" s="222"/>
      <c r="AV82" s="221"/>
      <c r="AW82" s="222"/>
      <c r="AX82" s="221"/>
      <c r="AY82" s="222"/>
      <c r="AZ82" s="221"/>
      <c r="BA82" s="222"/>
      <c r="BB82" s="221"/>
      <c r="BC82" s="222"/>
      <c r="BD82" s="221"/>
      <c r="BE82" s="222"/>
      <c r="BF82" s="221"/>
      <c r="BG82" s="222"/>
      <c r="BH82" s="221"/>
      <c r="BI82" s="222"/>
      <c r="BJ82" s="221"/>
      <c r="BK82" s="222"/>
      <c r="BL82" s="221"/>
      <c r="BM82" s="223"/>
    </row>
    <row r="83" spans="1:65" s="43" customFormat="1">
      <c r="A83" s="45"/>
      <c r="B83" s="361"/>
      <c r="C83" s="55">
        <f>Setting!J8</f>
        <v>0</v>
      </c>
      <c r="D83" s="227"/>
      <c r="E83" s="228"/>
      <c r="F83" s="227"/>
      <c r="G83" s="228"/>
      <c r="H83" s="227"/>
      <c r="I83" s="228"/>
      <c r="J83" s="227"/>
      <c r="K83" s="228"/>
      <c r="L83" s="227"/>
      <c r="M83" s="228"/>
      <c r="N83" s="227"/>
      <c r="O83" s="228"/>
      <c r="P83" s="227"/>
      <c r="Q83" s="228"/>
      <c r="R83" s="227"/>
      <c r="S83" s="228"/>
      <c r="T83" s="227"/>
      <c r="U83" s="228"/>
      <c r="V83" s="227"/>
      <c r="W83" s="228"/>
      <c r="X83" s="227"/>
      <c r="Y83" s="228"/>
      <c r="Z83" s="227"/>
      <c r="AA83" s="228"/>
      <c r="AB83" s="227"/>
      <c r="AC83" s="228"/>
      <c r="AD83" s="227"/>
      <c r="AE83" s="228"/>
      <c r="AF83" s="227"/>
      <c r="AG83" s="228"/>
      <c r="AH83" s="227"/>
      <c r="AI83" s="228"/>
      <c r="AJ83" s="227"/>
      <c r="AK83" s="228"/>
      <c r="AL83" s="227"/>
      <c r="AM83" s="228"/>
      <c r="AN83" s="227"/>
      <c r="AO83" s="228"/>
      <c r="AP83" s="227"/>
      <c r="AQ83" s="228"/>
      <c r="AR83" s="227"/>
      <c r="AS83" s="228"/>
      <c r="AT83" s="227"/>
      <c r="AU83" s="228"/>
      <c r="AV83" s="227"/>
      <c r="AW83" s="228"/>
      <c r="AX83" s="227"/>
      <c r="AY83" s="228"/>
      <c r="AZ83" s="227"/>
      <c r="BA83" s="228"/>
      <c r="BB83" s="227"/>
      <c r="BC83" s="228"/>
      <c r="BD83" s="227"/>
      <c r="BE83" s="228"/>
      <c r="BF83" s="227"/>
      <c r="BG83" s="228"/>
      <c r="BH83" s="227"/>
      <c r="BI83" s="228"/>
      <c r="BJ83" s="227"/>
      <c r="BK83" s="228"/>
      <c r="BL83" s="227"/>
      <c r="BM83" s="229"/>
    </row>
    <row r="84" spans="1:65" s="43" customFormat="1">
      <c r="A84" s="45"/>
      <c r="B84" s="361"/>
      <c r="C84" s="59">
        <f>Setting!J9</f>
        <v>0</v>
      </c>
      <c r="D84" s="221"/>
      <c r="E84" s="222"/>
      <c r="F84" s="221"/>
      <c r="G84" s="222"/>
      <c r="H84" s="221"/>
      <c r="I84" s="222"/>
      <c r="J84" s="221"/>
      <c r="K84" s="222"/>
      <c r="L84" s="221"/>
      <c r="M84" s="222"/>
      <c r="N84" s="221"/>
      <c r="O84" s="222"/>
      <c r="P84" s="221"/>
      <c r="Q84" s="222"/>
      <c r="R84" s="221"/>
      <c r="S84" s="222"/>
      <c r="T84" s="221"/>
      <c r="U84" s="222"/>
      <c r="V84" s="221"/>
      <c r="W84" s="222"/>
      <c r="X84" s="221"/>
      <c r="Y84" s="222"/>
      <c r="Z84" s="221"/>
      <c r="AA84" s="222"/>
      <c r="AB84" s="221"/>
      <c r="AC84" s="222"/>
      <c r="AD84" s="221"/>
      <c r="AE84" s="222"/>
      <c r="AF84" s="221"/>
      <c r="AG84" s="222"/>
      <c r="AH84" s="221"/>
      <c r="AI84" s="222"/>
      <c r="AJ84" s="221"/>
      <c r="AK84" s="222"/>
      <c r="AL84" s="221"/>
      <c r="AM84" s="222"/>
      <c r="AN84" s="221"/>
      <c r="AO84" s="222"/>
      <c r="AP84" s="221"/>
      <c r="AQ84" s="222"/>
      <c r="AR84" s="221"/>
      <c r="AS84" s="222"/>
      <c r="AT84" s="221"/>
      <c r="AU84" s="222"/>
      <c r="AV84" s="221"/>
      <c r="AW84" s="222"/>
      <c r="AX84" s="221"/>
      <c r="AY84" s="222"/>
      <c r="AZ84" s="221"/>
      <c r="BA84" s="222"/>
      <c r="BB84" s="221"/>
      <c r="BC84" s="222"/>
      <c r="BD84" s="221"/>
      <c r="BE84" s="222"/>
      <c r="BF84" s="221"/>
      <c r="BG84" s="222"/>
      <c r="BH84" s="221"/>
      <c r="BI84" s="222"/>
      <c r="BJ84" s="221"/>
      <c r="BK84" s="222"/>
      <c r="BL84" s="221"/>
      <c r="BM84" s="223"/>
    </row>
    <row r="85" spans="1:65" s="43" customFormat="1">
      <c r="A85" s="45"/>
      <c r="B85" s="361"/>
      <c r="C85" s="55">
        <f>Setting!J10</f>
        <v>0</v>
      </c>
      <c r="D85" s="227"/>
      <c r="E85" s="228"/>
      <c r="F85" s="227"/>
      <c r="G85" s="228"/>
      <c r="H85" s="227"/>
      <c r="I85" s="228"/>
      <c r="J85" s="227"/>
      <c r="K85" s="228"/>
      <c r="L85" s="227"/>
      <c r="M85" s="228"/>
      <c r="N85" s="227"/>
      <c r="O85" s="228"/>
      <c r="P85" s="227"/>
      <c r="Q85" s="228"/>
      <c r="R85" s="227"/>
      <c r="S85" s="228"/>
      <c r="T85" s="227"/>
      <c r="U85" s="228"/>
      <c r="V85" s="227"/>
      <c r="W85" s="228"/>
      <c r="X85" s="227"/>
      <c r="Y85" s="228"/>
      <c r="Z85" s="227"/>
      <c r="AA85" s="228"/>
      <c r="AB85" s="227"/>
      <c r="AC85" s="228"/>
      <c r="AD85" s="227"/>
      <c r="AE85" s="228"/>
      <c r="AF85" s="227"/>
      <c r="AG85" s="228"/>
      <c r="AH85" s="227"/>
      <c r="AI85" s="228"/>
      <c r="AJ85" s="227"/>
      <c r="AK85" s="228"/>
      <c r="AL85" s="227"/>
      <c r="AM85" s="228"/>
      <c r="AN85" s="227"/>
      <c r="AO85" s="228"/>
      <c r="AP85" s="227"/>
      <c r="AQ85" s="228"/>
      <c r="AR85" s="227"/>
      <c r="AS85" s="228"/>
      <c r="AT85" s="227"/>
      <c r="AU85" s="228"/>
      <c r="AV85" s="227"/>
      <c r="AW85" s="228"/>
      <c r="AX85" s="227"/>
      <c r="AY85" s="228"/>
      <c r="AZ85" s="227"/>
      <c r="BA85" s="228"/>
      <c r="BB85" s="227"/>
      <c r="BC85" s="228"/>
      <c r="BD85" s="227"/>
      <c r="BE85" s="228"/>
      <c r="BF85" s="227"/>
      <c r="BG85" s="228"/>
      <c r="BH85" s="227"/>
      <c r="BI85" s="228"/>
      <c r="BJ85" s="227"/>
      <c r="BK85" s="228"/>
      <c r="BL85" s="227"/>
      <c r="BM85" s="229"/>
    </row>
    <row r="86" spans="1:65" s="43" customFormat="1">
      <c r="A86" s="45"/>
      <c r="B86" s="361"/>
      <c r="C86" s="59">
        <f>Setting!J11</f>
        <v>0</v>
      </c>
      <c r="D86" s="221"/>
      <c r="E86" s="222"/>
      <c r="F86" s="221"/>
      <c r="G86" s="222"/>
      <c r="H86" s="221"/>
      <c r="I86" s="222"/>
      <c r="J86" s="221"/>
      <c r="K86" s="222"/>
      <c r="L86" s="221"/>
      <c r="M86" s="222"/>
      <c r="N86" s="221"/>
      <c r="O86" s="222"/>
      <c r="P86" s="221"/>
      <c r="Q86" s="222"/>
      <c r="R86" s="221"/>
      <c r="S86" s="222"/>
      <c r="T86" s="221"/>
      <c r="U86" s="222"/>
      <c r="V86" s="221"/>
      <c r="W86" s="222"/>
      <c r="X86" s="221"/>
      <c r="Y86" s="222"/>
      <c r="Z86" s="221"/>
      <c r="AA86" s="222"/>
      <c r="AB86" s="221"/>
      <c r="AC86" s="222"/>
      <c r="AD86" s="221"/>
      <c r="AE86" s="222"/>
      <c r="AF86" s="221"/>
      <c r="AG86" s="222"/>
      <c r="AH86" s="221"/>
      <c r="AI86" s="222"/>
      <c r="AJ86" s="221"/>
      <c r="AK86" s="222"/>
      <c r="AL86" s="221"/>
      <c r="AM86" s="222"/>
      <c r="AN86" s="221"/>
      <c r="AO86" s="222"/>
      <c r="AP86" s="221"/>
      <c r="AQ86" s="222"/>
      <c r="AR86" s="221"/>
      <c r="AS86" s="222"/>
      <c r="AT86" s="221"/>
      <c r="AU86" s="222"/>
      <c r="AV86" s="221"/>
      <c r="AW86" s="222"/>
      <c r="AX86" s="221"/>
      <c r="AY86" s="222"/>
      <c r="AZ86" s="221"/>
      <c r="BA86" s="222"/>
      <c r="BB86" s="221"/>
      <c r="BC86" s="222"/>
      <c r="BD86" s="221"/>
      <c r="BE86" s="222"/>
      <c r="BF86" s="221"/>
      <c r="BG86" s="222"/>
      <c r="BH86" s="221"/>
      <c r="BI86" s="222"/>
      <c r="BJ86" s="221"/>
      <c r="BK86" s="222"/>
      <c r="BL86" s="221"/>
      <c r="BM86" s="223"/>
    </row>
    <row r="87" spans="1:65" s="43" customFormat="1">
      <c r="A87" s="45"/>
      <c r="B87" s="361"/>
      <c r="C87" s="55">
        <f>Setting!J12</f>
        <v>0</v>
      </c>
      <c r="D87" s="227"/>
      <c r="E87" s="228"/>
      <c r="F87" s="227"/>
      <c r="G87" s="228"/>
      <c r="H87" s="227"/>
      <c r="I87" s="228"/>
      <c r="J87" s="227"/>
      <c r="K87" s="228"/>
      <c r="L87" s="227"/>
      <c r="M87" s="228"/>
      <c r="N87" s="227"/>
      <c r="O87" s="228"/>
      <c r="P87" s="227"/>
      <c r="Q87" s="228"/>
      <c r="R87" s="227"/>
      <c r="S87" s="228"/>
      <c r="T87" s="227"/>
      <c r="U87" s="228"/>
      <c r="V87" s="227"/>
      <c r="W87" s="228"/>
      <c r="X87" s="227"/>
      <c r="Y87" s="228"/>
      <c r="Z87" s="227"/>
      <c r="AA87" s="228"/>
      <c r="AB87" s="227"/>
      <c r="AC87" s="228"/>
      <c r="AD87" s="227"/>
      <c r="AE87" s="228"/>
      <c r="AF87" s="227"/>
      <c r="AG87" s="228"/>
      <c r="AH87" s="227"/>
      <c r="AI87" s="228"/>
      <c r="AJ87" s="227"/>
      <c r="AK87" s="228"/>
      <c r="AL87" s="227"/>
      <c r="AM87" s="228"/>
      <c r="AN87" s="227"/>
      <c r="AO87" s="228"/>
      <c r="AP87" s="227"/>
      <c r="AQ87" s="228"/>
      <c r="AR87" s="227"/>
      <c r="AS87" s="228"/>
      <c r="AT87" s="227"/>
      <c r="AU87" s="228"/>
      <c r="AV87" s="227"/>
      <c r="AW87" s="228"/>
      <c r="AX87" s="227"/>
      <c r="AY87" s="228"/>
      <c r="AZ87" s="227"/>
      <c r="BA87" s="228"/>
      <c r="BB87" s="227"/>
      <c r="BC87" s="228"/>
      <c r="BD87" s="227"/>
      <c r="BE87" s="228"/>
      <c r="BF87" s="227"/>
      <c r="BG87" s="228"/>
      <c r="BH87" s="227"/>
      <c r="BI87" s="228"/>
      <c r="BJ87" s="227"/>
      <c r="BK87" s="228"/>
      <c r="BL87" s="227"/>
      <c r="BM87" s="229"/>
    </row>
    <row r="88" spans="1:65" s="43" customFormat="1">
      <c r="A88" s="45"/>
      <c r="B88" s="361"/>
      <c r="C88" s="59">
        <f>Setting!J13</f>
        <v>0</v>
      </c>
      <c r="D88" s="221"/>
      <c r="E88" s="222"/>
      <c r="F88" s="221"/>
      <c r="G88" s="222"/>
      <c r="H88" s="221"/>
      <c r="I88" s="222"/>
      <c r="J88" s="221"/>
      <c r="K88" s="222"/>
      <c r="L88" s="221"/>
      <c r="M88" s="222"/>
      <c r="N88" s="221"/>
      <c r="O88" s="222"/>
      <c r="P88" s="221"/>
      <c r="Q88" s="222"/>
      <c r="R88" s="221"/>
      <c r="S88" s="222"/>
      <c r="T88" s="221"/>
      <c r="U88" s="222"/>
      <c r="V88" s="221"/>
      <c r="W88" s="222"/>
      <c r="X88" s="221"/>
      <c r="Y88" s="222"/>
      <c r="Z88" s="221"/>
      <c r="AA88" s="222"/>
      <c r="AB88" s="221"/>
      <c r="AC88" s="222"/>
      <c r="AD88" s="221"/>
      <c r="AE88" s="222"/>
      <c r="AF88" s="221"/>
      <c r="AG88" s="222"/>
      <c r="AH88" s="221"/>
      <c r="AI88" s="222"/>
      <c r="AJ88" s="221"/>
      <c r="AK88" s="222"/>
      <c r="AL88" s="221"/>
      <c r="AM88" s="222"/>
      <c r="AN88" s="221"/>
      <c r="AO88" s="222"/>
      <c r="AP88" s="221"/>
      <c r="AQ88" s="222"/>
      <c r="AR88" s="221"/>
      <c r="AS88" s="222"/>
      <c r="AT88" s="221"/>
      <c r="AU88" s="222"/>
      <c r="AV88" s="221"/>
      <c r="AW88" s="222"/>
      <c r="AX88" s="221"/>
      <c r="AY88" s="222"/>
      <c r="AZ88" s="221"/>
      <c r="BA88" s="222"/>
      <c r="BB88" s="221"/>
      <c r="BC88" s="222"/>
      <c r="BD88" s="221"/>
      <c r="BE88" s="222"/>
      <c r="BF88" s="221"/>
      <c r="BG88" s="222"/>
      <c r="BH88" s="221"/>
      <c r="BI88" s="222"/>
      <c r="BJ88" s="221"/>
      <c r="BK88" s="222"/>
      <c r="BL88" s="221"/>
      <c r="BM88" s="223"/>
    </row>
    <row r="89" spans="1:65" s="43" customFormat="1">
      <c r="A89" s="45"/>
      <c r="B89" s="361"/>
      <c r="C89" s="78">
        <f>Setting!J14</f>
        <v>0</v>
      </c>
      <c r="D89" s="230"/>
      <c r="E89" s="228"/>
      <c r="F89" s="230"/>
      <c r="G89" s="228"/>
      <c r="H89" s="230"/>
      <c r="I89" s="228"/>
      <c r="J89" s="230"/>
      <c r="K89" s="228"/>
      <c r="L89" s="230"/>
      <c r="M89" s="228"/>
      <c r="N89" s="230"/>
      <c r="O89" s="228"/>
      <c r="P89" s="230"/>
      <c r="Q89" s="228"/>
      <c r="R89" s="230"/>
      <c r="S89" s="228"/>
      <c r="T89" s="230"/>
      <c r="U89" s="228"/>
      <c r="V89" s="230"/>
      <c r="W89" s="228"/>
      <c r="X89" s="230"/>
      <c r="Y89" s="228"/>
      <c r="Z89" s="230"/>
      <c r="AA89" s="228"/>
      <c r="AB89" s="230"/>
      <c r="AC89" s="228"/>
      <c r="AD89" s="230"/>
      <c r="AE89" s="228"/>
      <c r="AF89" s="230"/>
      <c r="AG89" s="228"/>
      <c r="AH89" s="230"/>
      <c r="AI89" s="228"/>
      <c r="AJ89" s="230"/>
      <c r="AK89" s="228"/>
      <c r="AL89" s="230"/>
      <c r="AM89" s="228"/>
      <c r="AN89" s="230"/>
      <c r="AO89" s="228"/>
      <c r="AP89" s="230"/>
      <c r="AQ89" s="228"/>
      <c r="AR89" s="230"/>
      <c r="AS89" s="228"/>
      <c r="AT89" s="230"/>
      <c r="AU89" s="228"/>
      <c r="AV89" s="230"/>
      <c r="AW89" s="228"/>
      <c r="AX89" s="230"/>
      <c r="AY89" s="228"/>
      <c r="AZ89" s="230"/>
      <c r="BA89" s="228"/>
      <c r="BB89" s="230"/>
      <c r="BC89" s="228"/>
      <c r="BD89" s="230"/>
      <c r="BE89" s="228"/>
      <c r="BF89" s="230"/>
      <c r="BG89" s="228"/>
      <c r="BH89" s="230"/>
      <c r="BI89" s="228"/>
      <c r="BJ89" s="230"/>
      <c r="BK89" s="228"/>
      <c r="BL89" s="230"/>
      <c r="BM89" s="229"/>
    </row>
    <row r="90" spans="1:65" s="43" customFormat="1" ht="19" thickBot="1">
      <c r="A90" s="45"/>
      <c r="B90" s="361"/>
      <c r="C90" s="74" t="s">
        <v>40</v>
      </c>
      <c r="D90" s="357"/>
      <c r="E90" s="358"/>
      <c r="F90" s="357"/>
      <c r="G90" s="358"/>
      <c r="H90" s="357"/>
      <c r="I90" s="358"/>
      <c r="J90" s="357"/>
      <c r="K90" s="358"/>
      <c r="L90" s="357"/>
      <c r="M90" s="358"/>
      <c r="N90" s="357"/>
      <c r="O90" s="358"/>
      <c r="P90" s="357"/>
      <c r="Q90" s="358"/>
      <c r="R90" s="357"/>
      <c r="S90" s="358"/>
      <c r="T90" s="357"/>
      <c r="U90" s="358"/>
      <c r="V90" s="357"/>
      <c r="W90" s="358"/>
      <c r="X90" s="357"/>
      <c r="Y90" s="358"/>
      <c r="Z90" s="357"/>
      <c r="AA90" s="358"/>
      <c r="AB90" s="357"/>
      <c r="AC90" s="358"/>
      <c r="AD90" s="357"/>
      <c r="AE90" s="358"/>
      <c r="AF90" s="357"/>
      <c r="AG90" s="358"/>
      <c r="AH90" s="357"/>
      <c r="AI90" s="358"/>
      <c r="AJ90" s="357"/>
      <c r="AK90" s="358"/>
      <c r="AL90" s="357"/>
      <c r="AM90" s="358"/>
      <c r="AN90" s="357"/>
      <c r="AO90" s="358"/>
      <c r="AP90" s="357"/>
      <c r="AQ90" s="358"/>
      <c r="AR90" s="357"/>
      <c r="AS90" s="358"/>
      <c r="AT90" s="357"/>
      <c r="AU90" s="358"/>
      <c r="AV90" s="357"/>
      <c r="AW90" s="358"/>
      <c r="AX90" s="357"/>
      <c r="AY90" s="358"/>
      <c r="AZ90" s="357"/>
      <c r="BA90" s="358"/>
      <c r="BB90" s="357"/>
      <c r="BC90" s="358"/>
      <c r="BD90" s="357"/>
      <c r="BE90" s="358"/>
      <c r="BF90" s="357"/>
      <c r="BG90" s="358"/>
      <c r="BH90" s="357"/>
      <c r="BI90" s="358"/>
      <c r="BJ90" s="357"/>
      <c r="BK90" s="358"/>
      <c r="BL90" s="357"/>
      <c r="BM90" s="359"/>
    </row>
    <row r="91" spans="1:65" s="43" customFormat="1" ht="20" thickTop="1" thickBot="1">
      <c r="A91" s="45"/>
      <c r="B91" s="362"/>
      <c r="C91" s="79" t="s">
        <v>33</v>
      </c>
      <c r="D91" s="349">
        <f>SUM(D80:D89)</f>
        <v>0</v>
      </c>
      <c r="E91" s="350"/>
      <c r="F91" s="349">
        <f>SUM(F80:F89)</f>
        <v>0</v>
      </c>
      <c r="G91" s="350"/>
      <c r="H91" s="349">
        <f>SUM(H80:H89)</f>
        <v>0</v>
      </c>
      <c r="I91" s="350"/>
      <c r="J91" s="349">
        <f>SUM(J80:J89)</f>
        <v>0</v>
      </c>
      <c r="K91" s="350"/>
      <c r="L91" s="349">
        <f>SUM(L80:L89)</f>
        <v>0</v>
      </c>
      <c r="M91" s="350"/>
      <c r="N91" s="349">
        <f>SUM(N80:N89)</f>
        <v>0</v>
      </c>
      <c r="O91" s="350"/>
      <c r="P91" s="349">
        <f>SUM(P80:P89)</f>
        <v>0</v>
      </c>
      <c r="Q91" s="350"/>
      <c r="R91" s="349">
        <f>SUM(R80:R89)</f>
        <v>0</v>
      </c>
      <c r="S91" s="350"/>
      <c r="T91" s="349">
        <f>SUM(T80:T89)</f>
        <v>0</v>
      </c>
      <c r="U91" s="350"/>
      <c r="V91" s="349">
        <f>SUM(V80:V89)</f>
        <v>0</v>
      </c>
      <c r="W91" s="350"/>
      <c r="X91" s="349">
        <f>SUM(X80:X89)</f>
        <v>0</v>
      </c>
      <c r="Y91" s="350"/>
      <c r="Z91" s="349">
        <f>SUM(Z80:Z89)</f>
        <v>0</v>
      </c>
      <c r="AA91" s="350"/>
      <c r="AB91" s="349">
        <f>SUM(AB80:AB89)</f>
        <v>0</v>
      </c>
      <c r="AC91" s="350"/>
      <c r="AD91" s="349">
        <f>SUM(AD80:AD89)</f>
        <v>0</v>
      </c>
      <c r="AE91" s="350"/>
      <c r="AF91" s="349">
        <f>SUM(AF80:AF89)</f>
        <v>0</v>
      </c>
      <c r="AG91" s="350"/>
      <c r="AH91" s="349">
        <f>SUM(AH80:AH89)</f>
        <v>0</v>
      </c>
      <c r="AI91" s="350"/>
      <c r="AJ91" s="349">
        <f>SUM(AJ80:AJ89)</f>
        <v>0</v>
      </c>
      <c r="AK91" s="350"/>
      <c r="AL91" s="349">
        <f>SUM(AL80:AL89)</f>
        <v>0</v>
      </c>
      <c r="AM91" s="350"/>
      <c r="AN91" s="349">
        <f>SUM(AN80:AN89)</f>
        <v>0</v>
      </c>
      <c r="AO91" s="350"/>
      <c r="AP91" s="349">
        <f>SUM(AP80:AP89)</f>
        <v>0</v>
      </c>
      <c r="AQ91" s="350"/>
      <c r="AR91" s="349">
        <f>SUM(AR80:AR89)</f>
        <v>0</v>
      </c>
      <c r="AS91" s="350"/>
      <c r="AT91" s="349">
        <f>SUM(AT80:AT89)</f>
        <v>0</v>
      </c>
      <c r="AU91" s="350"/>
      <c r="AV91" s="349">
        <f>SUM(AV80:AV89)</f>
        <v>0</v>
      </c>
      <c r="AW91" s="350"/>
      <c r="AX91" s="349">
        <f>SUM(AX80:AX89)</f>
        <v>0</v>
      </c>
      <c r="AY91" s="350"/>
      <c r="AZ91" s="349">
        <f>SUM(AZ80:AZ89)</f>
        <v>0</v>
      </c>
      <c r="BA91" s="350"/>
      <c r="BB91" s="349">
        <f>SUM(BB80:BB89)</f>
        <v>0</v>
      </c>
      <c r="BC91" s="350"/>
      <c r="BD91" s="349">
        <f>SUM(BD80:BD89)</f>
        <v>0</v>
      </c>
      <c r="BE91" s="350"/>
      <c r="BF91" s="349">
        <f>SUM(BF80:BF89)</f>
        <v>0</v>
      </c>
      <c r="BG91" s="350"/>
      <c r="BH91" s="349">
        <f>SUM(BH80:BH89)</f>
        <v>0</v>
      </c>
      <c r="BI91" s="350"/>
      <c r="BJ91" s="349">
        <f>SUM(BJ80:BJ89)</f>
        <v>0</v>
      </c>
      <c r="BK91" s="350"/>
      <c r="BL91" s="349">
        <f>SUM(BL80:BL89)</f>
        <v>0</v>
      </c>
      <c r="BM91" s="351"/>
    </row>
    <row r="92" spans="1:65" s="43" customFormat="1" ht="21" customHeight="1" thickTop="1">
      <c r="A92" s="45"/>
      <c r="B92" s="360" t="s">
        <v>39</v>
      </c>
      <c r="C92" s="109" t="s">
        <v>39</v>
      </c>
      <c r="D92" s="221"/>
      <c r="E92" s="222"/>
      <c r="F92" s="221"/>
      <c r="G92" s="222"/>
      <c r="H92" s="221"/>
      <c r="I92" s="222"/>
      <c r="J92" s="221"/>
      <c r="K92" s="222"/>
      <c r="L92" s="221"/>
      <c r="M92" s="222"/>
      <c r="N92" s="221"/>
      <c r="O92" s="222"/>
      <c r="P92" s="221"/>
      <c r="Q92" s="222"/>
      <c r="R92" s="221"/>
      <c r="S92" s="222"/>
      <c r="T92" s="221"/>
      <c r="U92" s="222"/>
      <c r="V92" s="221"/>
      <c r="W92" s="222"/>
      <c r="X92" s="221"/>
      <c r="Y92" s="222"/>
      <c r="Z92" s="221"/>
      <c r="AA92" s="222"/>
      <c r="AB92" s="221"/>
      <c r="AC92" s="222"/>
      <c r="AD92" s="221"/>
      <c r="AE92" s="222"/>
      <c r="AF92" s="221"/>
      <c r="AG92" s="222"/>
      <c r="AH92" s="221"/>
      <c r="AI92" s="222"/>
      <c r="AJ92" s="221"/>
      <c r="AK92" s="222"/>
      <c r="AL92" s="221"/>
      <c r="AM92" s="222"/>
      <c r="AN92" s="221"/>
      <c r="AO92" s="222"/>
      <c r="AP92" s="221"/>
      <c r="AQ92" s="222"/>
      <c r="AR92" s="221"/>
      <c r="AS92" s="222"/>
      <c r="AT92" s="221"/>
      <c r="AU92" s="222"/>
      <c r="AV92" s="221"/>
      <c r="AW92" s="222"/>
      <c r="AX92" s="221"/>
      <c r="AY92" s="222"/>
      <c r="AZ92" s="221"/>
      <c r="BA92" s="222"/>
      <c r="BB92" s="221"/>
      <c r="BC92" s="222"/>
      <c r="BD92" s="221"/>
      <c r="BE92" s="222"/>
      <c r="BF92" s="221"/>
      <c r="BG92" s="222"/>
      <c r="BH92" s="221"/>
      <c r="BI92" s="222"/>
      <c r="BJ92" s="221"/>
      <c r="BK92" s="222"/>
      <c r="BL92" s="221"/>
      <c r="BM92" s="223"/>
    </row>
    <row r="93" spans="1:65" s="43" customFormat="1" ht="18.75" customHeight="1">
      <c r="A93" s="45"/>
      <c r="B93" s="361"/>
      <c r="C93" s="110">
        <v>1</v>
      </c>
      <c r="D93" s="230"/>
      <c r="E93" s="228"/>
      <c r="F93" s="230"/>
      <c r="G93" s="228"/>
      <c r="H93" s="230"/>
      <c r="I93" s="228"/>
      <c r="J93" s="230"/>
      <c r="K93" s="228"/>
      <c r="L93" s="230"/>
      <c r="M93" s="228"/>
      <c r="N93" s="230"/>
      <c r="O93" s="228"/>
      <c r="P93" s="230"/>
      <c r="Q93" s="228"/>
      <c r="R93" s="230"/>
      <c r="S93" s="228"/>
      <c r="T93" s="230"/>
      <c r="U93" s="228"/>
      <c r="V93" s="230"/>
      <c r="W93" s="228"/>
      <c r="X93" s="230"/>
      <c r="Y93" s="228"/>
      <c r="Z93" s="230"/>
      <c r="AA93" s="228"/>
      <c r="AB93" s="230"/>
      <c r="AC93" s="228"/>
      <c r="AD93" s="230"/>
      <c r="AE93" s="228"/>
      <c r="AF93" s="230"/>
      <c r="AG93" s="228"/>
      <c r="AH93" s="230"/>
      <c r="AI93" s="228"/>
      <c r="AJ93" s="230"/>
      <c r="AK93" s="228"/>
      <c r="AL93" s="230"/>
      <c r="AM93" s="228"/>
      <c r="AN93" s="230"/>
      <c r="AO93" s="228"/>
      <c r="AP93" s="230"/>
      <c r="AQ93" s="228"/>
      <c r="AR93" s="230"/>
      <c r="AS93" s="228"/>
      <c r="AT93" s="230"/>
      <c r="AU93" s="228"/>
      <c r="AV93" s="230"/>
      <c r="AW93" s="228"/>
      <c r="AX93" s="230"/>
      <c r="AY93" s="228"/>
      <c r="AZ93" s="230"/>
      <c r="BA93" s="228"/>
      <c r="BB93" s="230"/>
      <c r="BC93" s="228"/>
      <c r="BD93" s="230"/>
      <c r="BE93" s="228"/>
      <c r="BF93" s="230"/>
      <c r="BG93" s="228"/>
      <c r="BH93" s="230"/>
      <c r="BI93" s="228"/>
      <c r="BJ93" s="230"/>
      <c r="BK93" s="228"/>
      <c r="BL93" s="230"/>
      <c r="BM93" s="229"/>
    </row>
    <row r="94" spans="1:65" s="43" customFormat="1" ht="19" thickBot="1">
      <c r="A94" s="45"/>
      <c r="B94" s="361"/>
      <c r="C94" s="74" t="s">
        <v>40</v>
      </c>
      <c r="D94" s="357"/>
      <c r="E94" s="358"/>
      <c r="F94" s="357"/>
      <c r="G94" s="358"/>
      <c r="H94" s="357"/>
      <c r="I94" s="358"/>
      <c r="J94" s="357"/>
      <c r="K94" s="358"/>
      <c r="L94" s="357"/>
      <c r="M94" s="358"/>
      <c r="N94" s="357"/>
      <c r="O94" s="358"/>
      <c r="P94" s="357"/>
      <c r="Q94" s="358"/>
      <c r="R94" s="357"/>
      <c r="S94" s="358"/>
      <c r="T94" s="357"/>
      <c r="U94" s="358"/>
      <c r="V94" s="357"/>
      <c r="W94" s="358"/>
      <c r="X94" s="357"/>
      <c r="Y94" s="358"/>
      <c r="Z94" s="357"/>
      <c r="AA94" s="358"/>
      <c r="AB94" s="357"/>
      <c r="AC94" s="358"/>
      <c r="AD94" s="357"/>
      <c r="AE94" s="358"/>
      <c r="AF94" s="357"/>
      <c r="AG94" s="358"/>
      <c r="AH94" s="357"/>
      <c r="AI94" s="358"/>
      <c r="AJ94" s="357"/>
      <c r="AK94" s="358"/>
      <c r="AL94" s="357"/>
      <c r="AM94" s="358"/>
      <c r="AN94" s="357"/>
      <c r="AO94" s="358"/>
      <c r="AP94" s="357"/>
      <c r="AQ94" s="358"/>
      <c r="AR94" s="357"/>
      <c r="AS94" s="358"/>
      <c r="AT94" s="357"/>
      <c r="AU94" s="358"/>
      <c r="AV94" s="357"/>
      <c r="AW94" s="358"/>
      <c r="AX94" s="357"/>
      <c r="AY94" s="358"/>
      <c r="AZ94" s="357"/>
      <c r="BA94" s="358"/>
      <c r="BB94" s="357"/>
      <c r="BC94" s="358"/>
      <c r="BD94" s="357"/>
      <c r="BE94" s="358"/>
      <c r="BF94" s="357"/>
      <c r="BG94" s="358"/>
      <c r="BH94" s="357"/>
      <c r="BI94" s="358"/>
      <c r="BJ94" s="357"/>
      <c r="BK94" s="358"/>
      <c r="BL94" s="357"/>
      <c r="BM94" s="359"/>
    </row>
    <row r="95" spans="1:65" s="43" customFormat="1" ht="20" thickTop="1" thickBot="1">
      <c r="A95" s="45"/>
      <c r="B95" s="362"/>
      <c r="C95" s="79" t="s">
        <v>33</v>
      </c>
      <c r="D95" s="349">
        <f>SUM(D92:D94)</f>
        <v>0</v>
      </c>
      <c r="E95" s="350"/>
      <c r="F95" s="349">
        <f t="shared" ref="F95" si="329">SUM(F92:F94)</f>
        <v>0</v>
      </c>
      <c r="G95" s="350"/>
      <c r="H95" s="349">
        <f t="shared" ref="H95" si="330">SUM(H92:H94)</f>
        <v>0</v>
      </c>
      <c r="I95" s="350"/>
      <c r="J95" s="349">
        <f t="shared" ref="J95" si="331">SUM(J92:J94)</f>
        <v>0</v>
      </c>
      <c r="K95" s="350"/>
      <c r="L95" s="349">
        <f t="shared" ref="L95" si="332">SUM(L92:L94)</f>
        <v>0</v>
      </c>
      <c r="M95" s="350"/>
      <c r="N95" s="349">
        <f t="shared" ref="N95" si="333">SUM(N92:N94)</f>
        <v>0</v>
      </c>
      <c r="O95" s="350"/>
      <c r="P95" s="349">
        <f t="shared" ref="P95" si="334">SUM(P92:P94)</f>
        <v>0</v>
      </c>
      <c r="Q95" s="350"/>
      <c r="R95" s="349">
        <f t="shared" ref="R95" si="335">SUM(R92:R94)</f>
        <v>0</v>
      </c>
      <c r="S95" s="350"/>
      <c r="T95" s="349">
        <f t="shared" ref="T95" si="336">SUM(T92:T94)</f>
        <v>0</v>
      </c>
      <c r="U95" s="350"/>
      <c r="V95" s="349">
        <f t="shared" ref="V95" si="337">SUM(V92:V94)</f>
        <v>0</v>
      </c>
      <c r="W95" s="350"/>
      <c r="X95" s="349">
        <f t="shared" ref="X95" si="338">SUM(X92:X94)</f>
        <v>0</v>
      </c>
      <c r="Y95" s="350"/>
      <c r="Z95" s="349">
        <f t="shared" ref="Z95" si="339">SUM(Z92:Z94)</f>
        <v>0</v>
      </c>
      <c r="AA95" s="350"/>
      <c r="AB95" s="349">
        <f t="shared" ref="AB95" si="340">SUM(AB92:AB94)</f>
        <v>0</v>
      </c>
      <c r="AC95" s="350"/>
      <c r="AD95" s="349">
        <f t="shared" ref="AD95" si="341">SUM(AD92:AD94)</f>
        <v>0</v>
      </c>
      <c r="AE95" s="350"/>
      <c r="AF95" s="349">
        <f t="shared" ref="AF95" si="342">SUM(AF92:AF94)</f>
        <v>0</v>
      </c>
      <c r="AG95" s="350"/>
      <c r="AH95" s="349">
        <f t="shared" ref="AH95" si="343">SUM(AH92:AH94)</f>
        <v>0</v>
      </c>
      <c r="AI95" s="350"/>
      <c r="AJ95" s="349">
        <f t="shared" ref="AJ95" si="344">SUM(AJ92:AJ94)</f>
        <v>0</v>
      </c>
      <c r="AK95" s="350"/>
      <c r="AL95" s="349">
        <f t="shared" ref="AL95" si="345">SUM(AL92:AL94)</f>
        <v>0</v>
      </c>
      <c r="AM95" s="350"/>
      <c r="AN95" s="349">
        <f t="shared" ref="AN95" si="346">SUM(AN92:AN94)</f>
        <v>0</v>
      </c>
      <c r="AO95" s="350"/>
      <c r="AP95" s="349">
        <f t="shared" ref="AP95" si="347">SUM(AP92:AP94)</f>
        <v>0</v>
      </c>
      <c r="AQ95" s="350"/>
      <c r="AR95" s="349">
        <f t="shared" ref="AR95" si="348">SUM(AR92:AR94)</f>
        <v>0</v>
      </c>
      <c r="AS95" s="350"/>
      <c r="AT95" s="349">
        <f t="shared" ref="AT95" si="349">SUM(AT92:AT94)</f>
        <v>0</v>
      </c>
      <c r="AU95" s="350"/>
      <c r="AV95" s="349">
        <f t="shared" ref="AV95" si="350">SUM(AV92:AV94)</f>
        <v>0</v>
      </c>
      <c r="AW95" s="350"/>
      <c r="AX95" s="349">
        <f t="shared" ref="AX95" si="351">SUM(AX92:AX94)</f>
        <v>0</v>
      </c>
      <c r="AY95" s="350"/>
      <c r="AZ95" s="349">
        <f t="shared" ref="AZ95" si="352">SUM(AZ92:AZ94)</f>
        <v>0</v>
      </c>
      <c r="BA95" s="350"/>
      <c r="BB95" s="349">
        <f t="shared" ref="BB95" si="353">SUM(BB92:BB94)</f>
        <v>0</v>
      </c>
      <c r="BC95" s="350"/>
      <c r="BD95" s="349">
        <f t="shared" ref="BD95" si="354">SUM(BD92:BD94)</f>
        <v>0</v>
      </c>
      <c r="BE95" s="350"/>
      <c r="BF95" s="349">
        <f t="shared" ref="BF95" si="355">SUM(BF92:BF94)</f>
        <v>0</v>
      </c>
      <c r="BG95" s="350"/>
      <c r="BH95" s="349">
        <f t="shared" ref="BH95" si="356">SUM(BH92:BH94)</f>
        <v>0</v>
      </c>
      <c r="BI95" s="350"/>
      <c r="BJ95" s="349">
        <f t="shared" ref="BJ95" si="357">SUM(BJ92:BJ94)</f>
        <v>0</v>
      </c>
      <c r="BK95" s="350"/>
      <c r="BL95" s="349">
        <f t="shared" ref="BL95" si="358">SUM(BL92:BL94)</f>
        <v>0</v>
      </c>
      <c r="BM95" s="351"/>
    </row>
    <row r="96" spans="1:65" s="43" customFormat="1" ht="19" thickTop="1">
      <c r="B96" s="352" t="s">
        <v>15</v>
      </c>
      <c r="C96" s="59">
        <f>Setting!L5</f>
        <v>0</v>
      </c>
      <c r="D96" s="221"/>
      <c r="E96" s="216"/>
      <c r="F96" s="221"/>
      <c r="G96" s="216"/>
      <c r="H96" s="221"/>
      <c r="I96" s="216"/>
      <c r="J96" s="221"/>
      <c r="K96" s="216"/>
      <c r="L96" s="221"/>
      <c r="M96" s="216"/>
      <c r="N96" s="221"/>
      <c r="O96" s="216"/>
      <c r="P96" s="221"/>
      <c r="Q96" s="216"/>
      <c r="R96" s="221"/>
      <c r="S96" s="216"/>
      <c r="T96" s="221"/>
      <c r="U96" s="216"/>
      <c r="V96" s="221"/>
      <c r="W96" s="216"/>
      <c r="X96" s="221"/>
      <c r="Y96" s="216"/>
      <c r="Z96" s="221"/>
      <c r="AA96" s="216"/>
      <c r="AB96" s="221"/>
      <c r="AC96" s="216"/>
      <c r="AD96" s="221"/>
      <c r="AE96" s="216"/>
      <c r="AF96" s="221"/>
      <c r="AG96" s="216"/>
      <c r="AH96" s="221"/>
      <c r="AI96" s="216"/>
      <c r="AJ96" s="221"/>
      <c r="AK96" s="216"/>
      <c r="AL96" s="221"/>
      <c r="AM96" s="216"/>
      <c r="AN96" s="221"/>
      <c r="AO96" s="216"/>
      <c r="AP96" s="221"/>
      <c r="AQ96" s="216"/>
      <c r="AR96" s="221"/>
      <c r="AS96" s="216"/>
      <c r="AT96" s="221"/>
      <c r="AU96" s="216"/>
      <c r="AV96" s="221"/>
      <c r="AW96" s="216"/>
      <c r="AX96" s="221"/>
      <c r="AY96" s="216"/>
      <c r="AZ96" s="221"/>
      <c r="BA96" s="216"/>
      <c r="BB96" s="221"/>
      <c r="BC96" s="216"/>
      <c r="BD96" s="221"/>
      <c r="BE96" s="216"/>
      <c r="BF96" s="221"/>
      <c r="BG96" s="216"/>
      <c r="BH96" s="221"/>
      <c r="BI96" s="216"/>
      <c r="BJ96" s="221"/>
      <c r="BK96" s="216"/>
      <c r="BL96" s="221"/>
      <c r="BM96" s="217"/>
    </row>
    <row r="97" spans="2:65" s="43" customFormat="1" outlineLevel="1">
      <c r="B97" s="353"/>
      <c r="C97" s="59">
        <f>Setting!L5</f>
        <v>0</v>
      </c>
      <c r="D97" s="221"/>
      <c r="E97" s="222"/>
      <c r="F97" s="221"/>
      <c r="G97" s="222"/>
      <c r="H97" s="221"/>
      <c r="I97" s="222"/>
      <c r="J97" s="221"/>
      <c r="K97" s="222"/>
      <c r="L97" s="221"/>
      <c r="M97" s="222"/>
      <c r="N97" s="221"/>
      <c r="O97" s="222"/>
      <c r="P97" s="221"/>
      <c r="Q97" s="222"/>
      <c r="R97" s="221"/>
      <c r="S97" s="222"/>
      <c r="T97" s="221"/>
      <c r="U97" s="222"/>
      <c r="V97" s="221"/>
      <c r="W97" s="222"/>
      <c r="X97" s="221"/>
      <c r="Y97" s="222"/>
      <c r="Z97" s="221"/>
      <c r="AA97" s="222"/>
      <c r="AB97" s="221"/>
      <c r="AC97" s="222"/>
      <c r="AD97" s="221"/>
      <c r="AE97" s="222"/>
      <c r="AF97" s="221"/>
      <c r="AG97" s="222"/>
      <c r="AH97" s="221"/>
      <c r="AI97" s="222"/>
      <c r="AJ97" s="221"/>
      <c r="AK97" s="222"/>
      <c r="AL97" s="221"/>
      <c r="AM97" s="222"/>
      <c r="AN97" s="221"/>
      <c r="AO97" s="222"/>
      <c r="AP97" s="221"/>
      <c r="AQ97" s="222"/>
      <c r="AR97" s="221"/>
      <c r="AS97" s="222"/>
      <c r="AT97" s="221"/>
      <c r="AU97" s="222"/>
      <c r="AV97" s="221"/>
      <c r="AW97" s="222"/>
      <c r="AX97" s="221"/>
      <c r="AY97" s="222"/>
      <c r="AZ97" s="221"/>
      <c r="BA97" s="222"/>
      <c r="BB97" s="221"/>
      <c r="BC97" s="222"/>
      <c r="BD97" s="221"/>
      <c r="BE97" s="222"/>
      <c r="BF97" s="221"/>
      <c r="BG97" s="222"/>
      <c r="BH97" s="221"/>
      <c r="BI97" s="222"/>
      <c r="BJ97" s="221"/>
      <c r="BK97" s="222"/>
      <c r="BL97" s="221"/>
      <c r="BM97" s="223"/>
    </row>
    <row r="98" spans="2:65" s="43" customFormat="1" outlineLevel="1">
      <c r="B98" s="353"/>
      <c r="C98" s="59">
        <f>Setting!L5</f>
        <v>0</v>
      </c>
      <c r="D98" s="221"/>
      <c r="E98" s="222"/>
      <c r="F98" s="221"/>
      <c r="G98" s="222"/>
      <c r="H98" s="221"/>
      <c r="I98" s="222"/>
      <c r="J98" s="221"/>
      <c r="K98" s="222"/>
      <c r="L98" s="221"/>
      <c r="M98" s="222"/>
      <c r="N98" s="221"/>
      <c r="O98" s="222"/>
      <c r="P98" s="221"/>
      <c r="Q98" s="222"/>
      <c r="R98" s="221"/>
      <c r="S98" s="222"/>
      <c r="T98" s="221"/>
      <c r="U98" s="222"/>
      <c r="V98" s="221"/>
      <c r="W98" s="222"/>
      <c r="X98" s="221"/>
      <c r="Y98" s="222"/>
      <c r="Z98" s="221"/>
      <c r="AA98" s="222"/>
      <c r="AB98" s="221"/>
      <c r="AC98" s="222"/>
      <c r="AD98" s="221"/>
      <c r="AE98" s="222"/>
      <c r="AF98" s="221"/>
      <c r="AG98" s="222"/>
      <c r="AH98" s="221"/>
      <c r="AI98" s="222"/>
      <c r="AJ98" s="221"/>
      <c r="AK98" s="222"/>
      <c r="AL98" s="221"/>
      <c r="AM98" s="222"/>
      <c r="AN98" s="221"/>
      <c r="AO98" s="222"/>
      <c r="AP98" s="221"/>
      <c r="AQ98" s="222"/>
      <c r="AR98" s="221"/>
      <c r="AS98" s="222"/>
      <c r="AT98" s="221"/>
      <c r="AU98" s="222"/>
      <c r="AV98" s="221"/>
      <c r="AW98" s="222"/>
      <c r="AX98" s="221"/>
      <c r="AY98" s="222"/>
      <c r="AZ98" s="221"/>
      <c r="BA98" s="222"/>
      <c r="BB98" s="221"/>
      <c r="BC98" s="222"/>
      <c r="BD98" s="221"/>
      <c r="BE98" s="222"/>
      <c r="BF98" s="221"/>
      <c r="BG98" s="222"/>
      <c r="BH98" s="221"/>
      <c r="BI98" s="222"/>
      <c r="BJ98" s="221"/>
      <c r="BK98" s="222"/>
      <c r="BL98" s="221"/>
      <c r="BM98" s="223"/>
    </row>
    <row r="99" spans="2:65" s="43" customFormat="1">
      <c r="B99" s="353"/>
      <c r="C99" s="55">
        <f>Setting!L6</f>
        <v>0</v>
      </c>
      <c r="D99" s="227"/>
      <c r="E99" s="228"/>
      <c r="F99" s="227"/>
      <c r="G99" s="228"/>
      <c r="H99" s="227"/>
      <c r="I99" s="228"/>
      <c r="J99" s="227"/>
      <c r="K99" s="228"/>
      <c r="L99" s="227"/>
      <c r="M99" s="228"/>
      <c r="N99" s="227"/>
      <c r="O99" s="228"/>
      <c r="P99" s="227"/>
      <c r="Q99" s="228"/>
      <c r="R99" s="227"/>
      <c r="S99" s="228"/>
      <c r="T99" s="227"/>
      <c r="U99" s="228"/>
      <c r="V99" s="227"/>
      <c r="W99" s="228"/>
      <c r="X99" s="227"/>
      <c r="Y99" s="228"/>
      <c r="Z99" s="227"/>
      <c r="AA99" s="228"/>
      <c r="AB99" s="227"/>
      <c r="AC99" s="228"/>
      <c r="AD99" s="227"/>
      <c r="AE99" s="228"/>
      <c r="AF99" s="227"/>
      <c r="AG99" s="228"/>
      <c r="AH99" s="227"/>
      <c r="AI99" s="228"/>
      <c r="AJ99" s="227"/>
      <c r="AK99" s="228"/>
      <c r="AL99" s="227"/>
      <c r="AM99" s="228"/>
      <c r="AN99" s="227"/>
      <c r="AO99" s="228"/>
      <c r="AP99" s="227"/>
      <c r="AQ99" s="228"/>
      <c r="AR99" s="227"/>
      <c r="AS99" s="228"/>
      <c r="AT99" s="227"/>
      <c r="AU99" s="228"/>
      <c r="AV99" s="227"/>
      <c r="AW99" s="228"/>
      <c r="AX99" s="227"/>
      <c r="AY99" s="228"/>
      <c r="AZ99" s="227"/>
      <c r="BA99" s="228"/>
      <c r="BB99" s="227"/>
      <c r="BC99" s="228"/>
      <c r="BD99" s="227"/>
      <c r="BE99" s="228"/>
      <c r="BF99" s="227"/>
      <c r="BG99" s="228"/>
      <c r="BH99" s="227"/>
      <c r="BI99" s="228"/>
      <c r="BJ99" s="227"/>
      <c r="BK99" s="228"/>
      <c r="BL99" s="227"/>
      <c r="BM99" s="229"/>
    </row>
    <row r="100" spans="2:65" s="43" customFormat="1" ht="18" customHeight="1" outlineLevel="1">
      <c r="B100" s="353"/>
      <c r="C100" s="55">
        <f>Setting!L6</f>
        <v>0</v>
      </c>
      <c r="D100" s="221"/>
      <c r="E100" s="222"/>
      <c r="F100" s="221"/>
      <c r="G100" s="222"/>
      <c r="H100" s="221"/>
      <c r="I100" s="222"/>
      <c r="J100" s="221"/>
      <c r="K100" s="222"/>
      <c r="L100" s="221"/>
      <c r="M100" s="222"/>
      <c r="N100" s="221"/>
      <c r="O100" s="222"/>
      <c r="P100" s="221"/>
      <c r="Q100" s="222"/>
      <c r="R100" s="221"/>
      <c r="S100" s="222"/>
      <c r="T100" s="221"/>
      <c r="U100" s="222"/>
      <c r="V100" s="221"/>
      <c r="W100" s="222"/>
      <c r="X100" s="221"/>
      <c r="Y100" s="222"/>
      <c r="Z100" s="221"/>
      <c r="AA100" s="222"/>
      <c r="AB100" s="221"/>
      <c r="AC100" s="222"/>
      <c r="AD100" s="221"/>
      <c r="AE100" s="222"/>
      <c r="AF100" s="221"/>
      <c r="AG100" s="222"/>
      <c r="AH100" s="221"/>
      <c r="AI100" s="222"/>
      <c r="AJ100" s="221"/>
      <c r="AK100" s="222"/>
      <c r="AL100" s="221"/>
      <c r="AM100" s="222"/>
      <c r="AN100" s="221"/>
      <c r="AO100" s="222"/>
      <c r="AP100" s="221"/>
      <c r="AQ100" s="222"/>
      <c r="AR100" s="221"/>
      <c r="AS100" s="222"/>
      <c r="AT100" s="221"/>
      <c r="AU100" s="222"/>
      <c r="AV100" s="221"/>
      <c r="AW100" s="222"/>
      <c r="AX100" s="221"/>
      <c r="AY100" s="222"/>
      <c r="AZ100" s="221"/>
      <c r="BA100" s="222"/>
      <c r="BB100" s="221"/>
      <c r="BC100" s="222"/>
      <c r="BD100" s="221"/>
      <c r="BE100" s="222"/>
      <c r="BF100" s="221"/>
      <c r="BG100" s="222"/>
      <c r="BH100" s="221"/>
      <c r="BI100" s="222"/>
      <c r="BJ100" s="221"/>
      <c r="BK100" s="222"/>
      <c r="BL100" s="221"/>
      <c r="BM100" s="223"/>
    </row>
    <row r="101" spans="2:65" s="43" customFormat="1" outlineLevel="1">
      <c r="B101" s="353"/>
      <c r="C101" s="55">
        <f>Setting!L6</f>
        <v>0</v>
      </c>
      <c r="D101" s="221"/>
      <c r="E101" s="222"/>
      <c r="F101" s="221"/>
      <c r="G101" s="222"/>
      <c r="H101" s="221"/>
      <c r="I101" s="222"/>
      <c r="J101" s="221"/>
      <c r="K101" s="222"/>
      <c r="L101" s="221"/>
      <c r="M101" s="222"/>
      <c r="N101" s="221"/>
      <c r="O101" s="222"/>
      <c r="P101" s="221"/>
      <c r="Q101" s="222"/>
      <c r="R101" s="221"/>
      <c r="S101" s="222"/>
      <c r="T101" s="221"/>
      <c r="U101" s="222"/>
      <c r="V101" s="221"/>
      <c r="W101" s="222"/>
      <c r="X101" s="221"/>
      <c r="Y101" s="222"/>
      <c r="Z101" s="221"/>
      <c r="AA101" s="222"/>
      <c r="AB101" s="221"/>
      <c r="AC101" s="222"/>
      <c r="AD101" s="221"/>
      <c r="AE101" s="222"/>
      <c r="AF101" s="221"/>
      <c r="AG101" s="222"/>
      <c r="AH101" s="221"/>
      <c r="AI101" s="222"/>
      <c r="AJ101" s="221"/>
      <c r="AK101" s="222"/>
      <c r="AL101" s="221"/>
      <c r="AM101" s="222"/>
      <c r="AN101" s="221"/>
      <c r="AO101" s="222"/>
      <c r="AP101" s="221"/>
      <c r="AQ101" s="222"/>
      <c r="AR101" s="221"/>
      <c r="AS101" s="222"/>
      <c r="AT101" s="221"/>
      <c r="AU101" s="222"/>
      <c r="AV101" s="221"/>
      <c r="AW101" s="222"/>
      <c r="AX101" s="221"/>
      <c r="AY101" s="222"/>
      <c r="AZ101" s="221"/>
      <c r="BA101" s="222"/>
      <c r="BB101" s="221"/>
      <c r="BC101" s="222"/>
      <c r="BD101" s="221"/>
      <c r="BE101" s="222"/>
      <c r="BF101" s="221"/>
      <c r="BG101" s="222"/>
      <c r="BH101" s="221"/>
      <c r="BI101" s="222"/>
      <c r="BJ101" s="221"/>
      <c r="BK101" s="222"/>
      <c r="BL101" s="221"/>
      <c r="BM101" s="223"/>
    </row>
    <row r="102" spans="2:65" s="43" customFormat="1">
      <c r="B102" s="353"/>
      <c r="C102" s="59">
        <f>Setting!L7</f>
        <v>0</v>
      </c>
      <c r="D102" s="221"/>
      <c r="E102" s="222"/>
      <c r="F102" s="221"/>
      <c r="G102" s="222"/>
      <c r="H102" s="221"/>
      <c r="I102" s="222"/>
      <c r="J102" s="221"/>
      <c r="K102" s="222"/>
      <c r="L102" s="221"/>
      <c r="M102" s="222"/>
      <c r="N102" s="221"/>
      <c r="O102" s="222"/>
      <c r="P102" s="221"/>
      <c r="Q102" s="222"/>
      <c r="R102" s="221"/>
      <c r="S102" s="222"/>
      <c r="T102" s="221"/>
      <c r="U102" s="222"/>
      <c r="V102" s="221"/>
      <c r="W102" s="222"/>
      <c r="X102" s="221"/>
      <c r="Y102" s="222"/>
      <c r="Z102" s="221"/>
      <c r="AA102" s="222"/>
      <c r="AB102" s="221"/>
      <c r="AC102" s="222"/>
      <c r="AD102" s="221"/>
      <c r="AE102" s="222"/>
      <c r="AF102" s="221"/>
      <c r="AG102" s="222"/>
      <c r="AH102" s="221"/>
      <c r="AI102" s="222"/>
      <c r="AJ102" s="221"/>
      <c r="AK102" s="222"/>
      <c r="AL102" s="221"/>
      <c r="AM102" s="222"/>
      <c r="AN102" s="221"/>
      <c r="AO102" s="222"/>
      <c r="AP102" s="221"/>
      <c r="AQ102" s="222"/>
      <c r="AR102" s="221"/>
      <c r="AS102" s="222"/>
      <c r="AT102" s="221"/>
      <c r="AU102" s="222"/>
      <c r="AV102" s="221"/>
      <c r="AW102" s="222"/>
      <c r="AX102" s="221"/>
      <c r="AY102" s="222"/>
      <c r="AZ102" s="221"/>
      <c r="BA102" s="222"/>
      <c r="BB102" s="221"/>
      <c r="BC102" s="222"/>
      <c r="BD102" s="221"/>
      <c r="BE102" s="222"/>
      <c r="BF102" s="221"/>
      <c r="BG102" s="222"/>
      <c r="BH102" s="221"/>
      <c r="BI102" s="222"/>
      <c r="BJ102" s="221"/>
      <c r="BK102" s="222"/>
      <c r="BL102" s="221"/>
      <c r="BM102" s="223"/>
    </row>
    <row r="103" spans="2:65" s="43" customFormat="1" outlineLevel="1">
      <c r="B103" s="353"/>
      <c r="C103" s="59">
        <f>Setting!L7</f>
        <v>0</v>
      </c>
      <c r="D103" s="221"/>
      <c r="E103" s="222"/>
      <c r="F103" s="221"/>
      <c r="G103" s="222"/>
      <c r="H103" s="221"/>
      <c r="I103" s="222"/>
      <c r="J103" s="221"/>
      <c r="K103" s="222"/>
      <c r="L103" s="221"/>
      <c r="M103" s="222"/>
      <c r="N103" s="221"/>
      <c r="O103" s="222"/>
      <c r="P103" s="221"/>
      <c r="Q103" s="222"/>
      <c r="R103" s="221"/>
      <c r="S103" s="222"/>
      <c r="T103" s="221"/>
      <c r="U103" s="222"/>
      <c r="V103" s="221"/>
      <c r="W103" s="222"/>
      <c r="X103" s="221"/>
      <c r="Y103" s="222"/>
      <c r="Z103" s="221"/>
      <c r="AA103" s="222"/>
      <c r="AB103" s="221"/>
      <c r="AC103" s="222"/>
      <c r="AD103" s="221"/>
      <c r="AE103" s="222"/>
      <c r="AF103" s="221"/>
      <c r="AG103" s="222"/>
      <c r="AH103" s="221"/>
      <c r="AI103" s="222"/>
      <c r="AJ103" s="221"/>
      <c r="AK103" s="222"/>
      <c r="AL103" s="221"/>
      <c r="AM103" s="222"/>
      <c r="AN103" s="221"/>
      <c r="AO103" s="222"/>
      <c r="AP103" s="221"/>
      <c r="AQ103" s="222"/>
      <c r="AR103" s="221"/>
      <c r="AS103" s="222"/>
      <c r="AT103" s="221"/>
      <c r="AU103" s="222"/>
      <c r="AV103" s="221"/>
      <c r="AW103" s="222"/>
      <c r="AX103" s="221"/>
      <c r="AY103" s="222"/>
      <c r="AZ103" s="221"/>
      <c r="BA103" s="222"/>
      <c r="BB103" s="221"/>
      <c r="BC103" s="222"/>
      <c r="BD103" s="221"/>
      <c r="BE103" s="222"/>
      <c r="BF103" s="221"/>
      <c r="BG103" s="222"/>
      <c r="BH103" s="221"/>
      <c r="BI103" s="222"/>
      <c r="BJ103" s="221"/>
      <c r="BK103" s="222"/>
      <c r="BL103" s="221"/>
      <c r="BM103" s="223"/>
    </row>
    <row r="104" spans="2:65" s="43" customFormat="1" outlineLevel="1">
      <c r="B104" s="353"/>
      <c r="C104" s="59">
        <f>Setting!L7</f>
        <v>0</v>
      </c>
      <c r="D104" s="221"/>
      <c r="E104" s="222"/>
      <c r="F104" s="221"/>
      <c r="G104" s="222"/>
      <c r="H104" s="221"/>
      <c r="I104" s="222"/>
      <c r="J104" s="221"/>
      <c r="K104" s="222"/>
      <c r="L104" s="221"/>
      <c r="M104" s="222"/>
      <c r="N104" s="221"/>
      <c r="O104" s="222"/>
      <c r="P104" s="221"/>
      <c r="Q104" s="222"/>
      <c r="R104" s="221"/>
      <c r="S104" s="222"/>
      <c r="T104" s="221"/>
      <c r="U104" s="222"/>
      <c r="V104" s="221"/>
      <c r="W104" s="222"/>
      <c r="X104" s="221"/>
      <c r="Y104" s="222"/>
      <c r="Z104" s="221"/>
      <c r="AA104" s="222"/>
      <c r="AB104" s="221"/>
      <c r="AC104" s="222"/>
      <c r="AD104" s="221"/>
      <c r="AE104" s="222"/>
      <c r="AF104" s="221"/>
      <c r="AG104" s="222"/>
      <c r="AH104" s="221"/>
      <c r="AI104" s="222"/>
      <c r="AJ104" s="221"/>
      <c r="AK104" s="222"/>
      <c r="AL104" s="221"/>
      <c r="AM104" s="222"/>
      <c r="AN104" s="221"/>
      <c r="AO104" s="222"/>
      <c r="AP104" s="221"/>
      <c r="AQ104" s="222"/>
      <c r="AR104" s="221"/>
      <c r="AS104" s="222"/>
      <c r="AT104" s="221"/>
      <c r="AU104" s="222"/>
      <c r="AV104" s="221"/>
      <c r="AW104" s="222"/>
      <c r="AX104" s="221"/>
      <c r="AY104" s="222"/>
      <c r="AZ104" s="221"/>
      <c r="BA104" s="222"/>
      <c r="BB104" s="221"/>
      <c r="BC104" s="222"/>
      <c r="BD104" s="221"/>
      <c r="BE104" s="222"/>
      <c r="BF104" s="221"/>
      <c r="BG104" s="222"/>
      <c r="BH104" s="221"/>
      <c r="BI104" s="222"/>
      <c r="BJ104" s="221"/>
      <c r="BK104" s="222"/>
      <c r="BL104" s="221"/>
      <c r="BM104" s="223"/>
    </row>
    <row r="105" spans="2:65" s="43" customFormat="1">
      <c r="B105" s="353"/>
      <c r="C105" s="55">
        <f>Setting!L8</f>
        <v>0</v>
      </c>
      <c r="D105" s="227"/>
      <c r="E105" s="228"/>
      <c r="F105" s="227"/>
      <c r="G105" s="228"/>
      <c r="H105" s="227"/>
      <c r="I105" s="228"/>
      <c r="J105" s="227"/>
      <c r="K105" s="228"/>
      <c r="L105" s="227"/>
      <c r="M105" s="228"/>
      <c r="N105" s="227"/>
      <c r="O105" s="228"/>
      <c r="P105" s="227"/>
      <c r="Q105" s="228"/>
      <c r="R105" s="227"/>
      <c r="S105" s="228"/>
      <c r="T105" s="227"/>
      <c r="U105" s="228"/>
      <c r="V105" s="227"/>
      <c r="W105" s="228"/>
      <c r="X105" s="227"/>
      <c r="Y105" s="228"/>
      <c r="Z105" s="227"/>
      <c r="AA105" s="228"/>
      <c r="AB105" s="227"/>
      <c r="AC105" s="228"/>
      <c r="AD105" s="227"/>
      <c r="AE105" s="228"/>
      <c r="AF105" s="227"/>
      <c r="AG105" s="228"/>
      <c r="AH105" s="227"/>
      <c r="AI105" s="228"/>
      <c r="AJ105" s="227"/>
      <c r="AK105" s="228"/>
      <c r="AL105" s="227"/>
      <c r="AM105" s="228"/>
      <c r="AN105" s="227"/>
      <c r="AO105" s="228"/>
      <c r="AP105" s="227"/>
      <c r="AQ105" s="228"/>
      <c r="AR105" s="227"/>
      <c r="AS105" s="228"/>
      <c r="AT105" s="227"/>
      <c r="AU105" s="228"/>
      <c r="AV105" s="227"/>
      <c r="AW105" s="228"/>
      <c r="AX105" s="227"/>
      <c r="AY105" s="228"/>
      <c r="AZ105" s="227"/>
      <c r="BA105" s="228"/>
      <c r="BB105" s="227"/>
      <c r="BC105" s="228"/>
      <c r="BD105" s="227"/>
      <c r="BE105" s="228"/>
      <c r="BF105" s="227"/>
      <c r="BG105" s="228"/>
      <c r="BH105" s="227"/>
      <c r="BI105" s="228"/>
      <c r="BJ105" s="227"/>
      <c r="BK105" s="228"/>
      <c r="BL105" s="227"/>
      <c r="BM105" s="229"/>
    </row>
    <row r="106" spans="2:65" s="43" customFormat="1" outlineLevel="1">
      <c r="B106" s="353"/>
      <c r="C106" s="55">
        <f>Setting!L8</f>
        <v>0</v>
      </c>
      <c r="D106" s="221"/>
      <c r="E106" s="222"/>
      <c r="F106" s="221"/>
      <c r="G106" s="222"/>
      <c r="H106" s="221"/>
      <c r="I106" s="222"/>
      <c r="J106" s="221"/>
      <c r="K106" s="222"/>
      <c r="L106" s="221"/>
      <c r="M106" s="222"/>
      <c r="N106" s="221"/>
      <c r="O106" s="222"/>
      <c r="P106" s="221"/>
      <c r="Q106" s="222"/>
      <c r="R106" s="221"/>
      <c r="S106" s="222"/>
      <c r="T106" s="221"/>
      <c r="U106" s="222"/>
      <c r="V106" s="221"/>
      <c r="W106" s="222"/>
      <c r="X106" s="221"/>
      <c r="Y106" s="222"/>
      <c r="Z106" s="221"/>
      <c r="AA106" s="222"/>
      <c r="AB106" s="221"/>
      <c r="AC106" s="222"/>
      <c r="AD106" s="221"/>
      <c r="AE106" s="222"/>
      <c r="AF106" s="221"/>
      <c r="AG106" s="222"/>
      <c r="AH106" s="221"/>
      <c r="AI106" s="222"/>
      <c r="AJ106" s="221"/>
      <c r="AK106" s="222"/>
      <c r="AL106" s="221"/>
      <c r="AM106" s="222"/>
      <c r="AN106" s="221"/>
      <c r="AO106" s="222"/>
      <c r="AP106" s="221"/>
      <c r="AQ106" s="222"/>
      <c r="AR106" s="221"/>
      <c r="AS106" s="222"/>
      <c r="AT106" s="221"/>
      <c r="AU106" s="222"/>
      <c r="AV106" s="221"/>
      <c r="AW106" s="222"/>
      <c r="AX106" s="221"/>
      <c r="AY106" s="222"/>
      <c r="AZ106" s="221"/>
      <c r="BA106" s="222"/>
      <c r="BB106" s="221"/>
      <c r="BC106" s="222"/>
      <c r="BD106" s="221"/>
      <c r="BE106" s="222"/>
      <c r="BF106" s="221"/>
      <c r="BG106" s="222"/>
      <c r="BH106" s="221"/>
      <c r="BI106" s="222"/>
      <c r="BJ106" s="221"/>
      <c r="BK106" s="222"/>
      <c r="BL106" s="221"/>
      <c r="BM106" s="223"/>
    </row>
    <row r="107" spans="2:65" s="43" customFormat="1" outlineLevel="1">
      <c r="B107" s="353"/>
      <c r="C107" s="55">
        <f>Setting!L8</f>
        <v>0</v>
      </c>
      <c r="D107" s="221"/>
      <c r="E107" s="222"/>
      <c r="F107" s="221"/>
      <c r="G107" s="222"/>
      <c r="H107" s="221"/>
      <c r="I107" s="222"/>
      <c r="J107" s="221"/>
      <c r="K107" s="222"/>
      <c r="L107" s="221"/>
      <c r="M107" s="222"/>
      <c r="N107" s="221"/>
      <c r="O107" s="222"/>
      <c r="P107" s="221"/>
      <c r="Q107" s="222"/>
      <c r="R107" s="221"/>
      <c r="S107" s="222"/>
      <c r="T107" s="221"/>
      <c r="U107" s="222"/>
      <c r="V107" s="221"/>
      <c r="W107" s="222"/>
      <c r="X107" s="221"/>
      <c r="Y107" s="222"/>
      <c r="Z107" s="221"/>
      <c r="AA107" s="222"/>
      <c r="AB107" s="221"/>
      <c r="AC107" s="222"/>
      <c r="AD107" s="221"/>
      <c r="AE107" s="222"/>
      <c r="AF107" s="221"/>
      <c r="AG107" s="222"/>
      <c r="AH107" s="221"/>
      <c r="AI107" s="222"/>
      <c r="AJ107" s="221"/>
      <c r="AK107" s="222"/>
      <c r="AL107" s="221"/>
      <c r="AM107" s="222"/>
      <c r="AN107" s="221"/>
      <c r="AO107" s="222"/>
      <c r="AP107" s="221"/>
      <c r="AQ107" s="222"/>
      <c r="AR107" s="221"/>
      <c r="AS107" s="222"/>
      <c r="AT107" s="221"/>
      <c r="AU107" s="222"/>
      <c r="AV107" s="221"/>
      <c r="AW107" s="222"/>
      <c r="AX107" s="221"/>
      <c r="AY107" s="222"/>
      <c r="AZ107" s="221"/>
      <c r="BA107" s="222"/>
      <c r="BB107" s="221"/>
      <c r="BC107" s="222"/>
      <c r="BD107" s="221"/>
      <c r="BE107" s="222"/>
      <c r="BF107" s="221"/>
      <c r="BG107" s="222"/>
      <c r="BH107" s="221"/>
      <c r="BI107" s="222"/>
      <c r="BJ107" s="221"/>
      <c r="BK107" s="222"/>
      <c r="BL107" s="221"/>
      <c r="BM107" s="223"/>
    </row>
    <row r="108" spans="2:65" s="43" customFormat="1">
      <c r="B108" s="353"/>
      <c r="C108" s="59">
        <f>Setting!L9</f>
        <v>0</v>
      </c>
      <c r="D108" s="221"/>
      <c r="E108" s="222"/>
      <c r="F108" s="221"/>
      <c r="G108" s="222"/>
      <c r="H108" s="221"/>
      <c r="I108" s="222"/>
      <c r="J108" s="221"/>
      <c r="K108" s="222"/>
      <c r="L108" s="221"/>
      <c r="M108" s="222"/>
      <c r="N108" s="221"/>
      <c r="O108" s="222"/>
      <c r="P108" s="221"/>
      <c r="Q108" s="222"/>
      <c r="R108" s="221"/>
      <c r="S108" s="222"/>
      <c r="T108" s="221"/>
      <c r="U108" s="222"/>
      <c r="V108" s="221"/>
      <c r="W108" s="222"/>
      <c r="X108" s="221"/>
      <c r="Y108" s="222"/>
      <c r="Z108" s="221"/>
      <c r="AA108" s="222"/>
      <c r="AB108" s="221"/>
      <c r="AC108" s="222"/>
      <c r="AD108" s="221"/>
      <c r="AE108" s="222"/>
      <c r="AF108" s="221"/>
      <c r="AG108" s="222"/>
      <c r="AH108" s="221"/>
      <c r="AI108" s="222"/>
      <c r="AJ108" s="221"/>
      <c r="AK108" s="222"/>
      <c r="AL108" s="221"/>
      <c r="AM108" s="222"/>
      <c r="AN108" s="221"/>
      <c r="AO108" s="222"/>
      <c r="AP108" s="221"/>
      <c r="AQ108" s="222"/>
      <c r="AR108" s="221"/>
      <c r="AS108" s="222"/>
      <c r="AT108" s="221"/>
      <c r="AU108" s="222"/>
      <c r="AV108" s="221"/>
      <c r="AW108" s="222"/>
      <c r="AX108" s="221"/>
      <c r="AY108" s="222"/>
      <c r="AZ108" s="221"/>
      <c r="BA108" s="222"/>
      <c r="BB108" s="221"/>
      <c r="BC108" s="222"/>
      <c r="BD108" s="221"/>
      <c r="BE108" s="222"/>
      <c r="BF108" s="221"/>
      <c r="BG108" s="222"/>
      <c r="BH108" s="221"/>
      <c r="BI108" s="222"/>
      <c r="BJ108" s="221"/>
      <c r="BK108" s="222"/>
      <c r="BL108" s="221"/>
      <c r="BM108" s="223"/>
    </row>
    <row r="109" spans="2:65" s="43" customFormat="1" outlineLevel="1">
      <c r="B109" s="353"/>
      <c r="C109" s="59">
        <f>Setting!L9</f>
        <v>0</v>
      </c>
      <c r="D109" s="221"/>
      <c r="E109" s="222"/>
      <c r="F109" s="221"/>
      <c r="G109" s="222"/>
      <c r="H109" s="221"/>
      <c r="I109" s="222"/>
      <c r="J109" s="221"/>
      <c r="K109" s="222"/>
      <c r="L109" s="221"/>
      <c r="M109" s="222"/>
      <c r="N109" s="221"/>
      <c r="O109" s="222"/>
      <c r="P109" s="221"/>
      <c r="Q109" s="222"/>
      <c r="R109" s="221"/>
      <c r="S109" s="222"/>
      <c r="T109" s="221"/>
      <c r="U109" s="222"/>
      <c r="V109" s="221"/>
      <c r="W109" s="222"/>
      <c r="X109" s="221"/>
      <c r="Y109" s="222"/>
      <c r="Z109" s="221"/>
      <c r="AA109" s="222"/>
      <c r="AB109" s="221"/>
      <c r="AC109" s="222"/>
      <c r="AD109" s="221"/>
      <c r="AE109" s="222"/>
      <c r="AF109" s="221"/>
      <c r="AG109" s="222"/>
      <c r="AH109" s="221"/>
      <c r="AI109" s="222"/>
      <c r="AJ109" s="221"/>
      <c r="AK109" s="222"/>
      <c r="AL109" s="221"/>
      <c r="AM109" s="222"/>
      <c r="AN109" s="221"/>
      <c r="AO109" s="222"/>
      <c r="AP109" s="221"/>
      <c r="AQ109" s="222"/>
      <c r="AR109" s="221"/>
      <c r="AS109" s="222"/>
      <c r="AT109" s="221"/>
      <c r="AU109" s="222"/>
      <c r="AV109" s="221"/>
      <c r="AW109" s="222"/>
      <c r="AX109" s="221"/>
      <c r="AY109" s="222"/>
      <c r="AZ109" s="221"/>
      <c r="BA109" s="222"/>
      <c r="BB109" s="221"/>
      <c r="BC109" s="222"/>
      <c r="BD109" s="221"/>
      <c r="BE109" s="222"/>
      <c r="BF109" s="221"/>
      <c r="BG109" s="222"/>
      <c r="BH109" s="221"/>
      <c r="BI109" s="222"/>
      <c r="BJ109" s="221"/>
      <c r="BK109" s="222"/>
      <c r="BL109" s="221"/>
      <c r="BM109" s="223"/>
    </row>
    <row r="110" spans="2:65" s="43" customFormat="1" outlineLevel="1">
      <c r="B110" s="353"/>
      <c r="C110" s="59">
        <f>Setting!L9</f>
        <v>0</v>
      </c>
      <c r="D110" s="221"/>
      <c r="E110" s="222"/>
      <c r="F110" s="221"/>
      <c r="G110" s="222"/>
      <c r="H110" s="221"/>
      <c r="I110" s="222"/>
      <c r="J110" s="221"/>
      <c r="K110" s="222"/>
      <c r="L110" s="221"/>
      <c r="M110" s="222"/>
      <c r="N110" s="221"/>
      <c r="O110" s="222"/>
      <c r="P110" s="221"/>
      <c r="Q110" s="222"/>
      <c r="R110" s="221"/>
      <c r="S110" s="222"/>
      <c r="T110" s="221"/>
      <c r="U110" s="222"/>
      <c r="V110" s="221"/>
      <c r="W110" s="222"/>
      <c r="X110" s="221"/>
      <c r="Y110" s="222"/>
      <c r="Z110" s="221"/>
      <c r="AA110" s="222"/>
      <c r="AB110" s="221"/>
      <c r="AC110" s="222"/>
      <c r="AD110" s="221"/>
      <c r="AE110" s="222"/>
      <c r="AF110" s="221"/>
      <c r="AG110" s="222"/>
      <c r="AH110" s="221"/>
      <c r="AI110" s="222"/>
      <c r="AJ110" s="221"/>
      <c r="AK110" s="222"/>
      <c r="AL110" s="221"/>
      <c r="AM110" s="222"/>
      <c r="AN110" s="221"/>
      <c r="AO110" s="222"/>
      <c r="AP110" s="221"/>
      <c r="AQ110" s="222"/>
      <c r="AR110" s="221"/>
      <c r="AS110" s="222"/>
      <c r="AT110" s="221"/>
      <c r="AU110" s="222"/>
      <c r="AV110" s="221"/>
      <c r="AW110" s="222"/>
      <c r="AX110" s="221"/>
      <c r="AY110" s="222"/>
      <c r="AZ110" s="221"/>
      <c r="BA110" s="222"/>
      <c r="BB110" s="221"/>
      <c r="BC110" s="222"/>
      <c r="BD110" s="221"/>
      <c r="BE110" s="222"/>
      <c r="BF110" s="221"/>
      <c r="BG110" s="222"/>
      <c r="BH110" s="221"/>
      <c r="BI110" s="222"/>
      <c r="BJ110" s="221"/>
      <c r="BK110" s="222"/>
      <c r="BL110" s="221"/>
      <c r="BM110" s="223"/>
    </row>
    <row r="111" spans="2:65" s="43" customFormat="1">
      <c r="B111" s="353"/>
      <c r="C111" s="55">
        <f>Setting!L10</f>
        <v>0</v>
      </c>
      <c r="D111" s="227"/>
      <c r="E111" s="228"/>
      <c r="F111" s="227"/>
      <c r="G111" s="228"/>
      <c r="H111" s="227"/>
      <c r="I111" s="228"/>
      <c r="J111" s="227"/>
      <c r="K111" s="228"/>
      <c r="L111" s="227"/>
      <c r="M111" s="228"/>
      <c r="N111" s="227"/>
      <c r="O111" s="228"/>
      <c r="P111" s="227"/>
      <c r="Q111" s="228"/>
      <c r="R111" s="227"/>
      <c r="S111" s="228"/>
      <c r="T111" s="227"/>
      <c r="U111" s="228"/>
      <c r="V111" s="227"/>
      <c r="W111" s="228"/>
      <c r="X111" s="227"/>
      <c r="Y111" s="228"/>
      <c r="Z111" s="227"/>
      <c r="AA111" s="228"/>
      <c r="AB111" s="227"/>
      <c r="AC111" s="228"/>
      <c r="AD111" s="227"/>
      <c r="AE111" s="228"/>
      <c r="AF111" s="227"/>
      <c r="AG111" s="228"/>
      <c r="AH111" s="227"/>
      <c r="AI111" s="228"/>
      <c r="AJ111" s="227"/>
      <c r="AK111" s="228"/>
      <c r="AL111" s="227"/>
      <c r="AM111" s="228"/>
      <c r="AN111" s="227"/>
      <c r="AO111" s="228"/>
      <c r="AP111" s="227"/>
      <c r="AQ111" s="228"/>
      <c r="AR111" s="227"/>
      <c r="AS111" s="228"/>
      <c r="AT111" s="227"/>
      <c r="AU111" s="228"/>
      <c r="AV111" s="227"/>
      <c r="AW111" s="228"/>
      <c r="AX111" s="227"/>
      <c r="AY111" s="228"/>
      <c r="AZ111" s="227"/>
      <c r="BA111" s="228"/>
      <c r="BB111" s="227"/>
      <c r="BC111" s="228"/>
      <c r="BD111" s="227"/>
      <c r="BE111" s="228"/>
      <c r="BF111" s="227"/>
      <c r="BG111" s="228"/>
      <c r="BH111" s="227"/>
      <c r="BI111" s="228"/>
      <c r="BJ111" s="227"/>
      <c r="BK111" s="228"/>
      <c r="BL111" s="227"/>
      <c r="BM111" s="229"/>
    </row>
    <row r="112" spans="2:65" s="43" customFormat="1" outlineLevel="1">
      <c r="B112" s="353"/>
      <c r="C112" s="55">
        <f>Setting!L10</f>
        <v>0</v>
      </c>
      <c r="D112" s="221"/>
      <c r="E112" s="222"/>
      <c r="F112" s="221"/>
      <c r="G112" s="222"/>
      <c r="H112" s="221"/>
      <c r="I112" s="222"/>
      <c r="J112" s="221"/>
      <c r="K112" s="222"/>
      <c r="L112" s="221"/>
      <c r="M112" s="222"/>
      <c r="N112" s="221"/>
      <c r="O112" s="222"/>
      <c r="P112" s="221"/>
      <c r="Q112" s="222"/>
      <c r="R112" s="221"/>
      <c r="S112" s="222"/>
      <c r="T112" s="221"/>
      <c r="U112" s="222"/>
      <c r="V112" s="221"/>
      <c r="W112" s="222"/>
      <c r="X112" s="221"/>
      <c r="Y112" s="222"/>
      <c r="Z112" s="221"/>
      <c r="AA112" s="222"/>
      <c r="AB112" s="221"/>
      <c r="AC112" s="222"/>
      <c r="AD112" s="221"/>
      <c r="AE112" s="222"/>
      <c r="AF112" s="221"/>
      <c r="AG112" s="222"/>
      <c r="AH112" s="221"/>
      <c r="AI112" s="222"/>
      <c r="AJ112" s="221"/>
      <c r="AK112" s="222"/>
      <c r="AL112" s="221"/>
      <c r="AM112" s="222"/>
      <c r="AN112" s="221"/>
      <c r="AO112" s="222"/>
      <c r="AP112" s="221"/>
      <c r="AQ112" s="222"/>
      <c r="AR112" s="221"/>
      <c r="AS112" s="222"/>
      <c r="AT112" s="221"/>
      <c r="AU112" s="222"/>
      <c r="AV112" s="221"/>
      <c r="AW112" s="222"/>
      <c r="AX112" s="221"/>
      <c r="AY112" s="222"/>
      <c r="AZ112" s="221"/>
      <c r="BA112" s="222"/>
      <c r="BB112" s="221"/>
      <c r="BC112" s="222"/>
      <c r="BD112" s="221"/>
      <c r="BE112" s="222"/>
      <c r="BF112" s="221"/>
      <c r="BG112" s="222"/>
      <c r="BH112" s="221"/>
      <c r="BI112" s="222"/>
      <c r="BJ112" s="221"/>
      <c r="BK112" s="222"/>
      <c r="BL112" s="221"/>
      <c r="BM112" s="223"/>
    </row>
    <row r="113" spans="2:66" s="43" customFormat="1" outlineLevel="1">
      <c r="B113" s="353"/>
      <c r="C113" s="55">
        <f>Setting!L10</f>
        <v>0</v>
      </c>
      <c r="D113" s="221"/>
      <c r="E113" s="222"/>
      <c r="F113" s="221"/>
      <c r="G113" s="222"/>
      <c r="H113" s="221"/>
      <c r="I113" s="222"/>
      <c r="J113" s="221"/>
      <c r="K113" s="222"/>
      <c r="L113" s="221"/>
      <c r="M113" s="222"/>
      <c r="N113" s="221"/>
      <c r="O113" s="222"/>
      <c r="P113" s="221"/>
      <c r="Q113" s="222"/>
      <c r="R113" s="221"/>
      <c r="S113" s="222"/>
      <c r="T113" s="221"/>
      <c r="U113" s="222"/>
      <c r="V113" s="221"/>
      <c r="W113" s="222"/>
      <c r="X113" s="221"/>
      <c r="Y113" s="222"/>
      <c r="Z113" s="221"/>
      <c r="AA113" s="222"/>
      <c r="AB113" s="221"/>
      <c r="AC113" s="222"/>
      <c r="AD113" s="221"/>
      <c r="AE113" s="222"/>
      <c r="AF113" s="221"/>
      <c r="AG113" s="222"/>
      <c r="AH113" s="221"/>
      <c r="AI113" s="222"/>
      <c r="AJ113" s="221"/>
      <c r="AK113" s="222"/>
      <c r="AL113" s="221"/>
      <c r="AM113" s="222"/>
      <c r="AN113" s="221"/>
      <c r="AO113" s="222"/>
      <c r="AP113" s="221"/>
      <c r="AQ113" s="222"/>
      <c r="AR113" s="221"/>
      <c r="AS113" s="222"/>
      <c r="AT113" s="221"/>
      <c r="AU113" s="222"/>
      <c r="AV113" s="221"/>
      <c r="AW113" s="222"/>
      <c r="AX113" s="221"/>
      <c r="AY113" s="222"/>
      <c r="AZ113" s="221"/>
      <c r="BA113" s="222"/>
      <c r="BB113" s="221"/>
      <c r="BC113" s="222"/>
      <c r="BD113" s="221"/>
      <c r="BE113" s="222"/>
      <c r="BF113" s="221"/>
      <c r="BG113" s="222"/>
      <c r="BH113" s="221"/>
      <c r="BI113" s="222"/>
      <c r="BJ113" s="221"/>
      <c r="BK113" s="222"/>
      <c r="BL113" s="221"/>
      <c r="BM113" s="223"/>
    </row>
    <row r="114" spans="2:66" s="43" customFormat="1">
      <c r="B114" s="353"/>
      <c r="C114" s="59">
        <f>Setting!L11</f>
        <v>0</v>
      </c>
      <c r="D114" s="221"/>
      <c r="E114" s="222"/>
      <c r="F114" s="221"/>
      <c r="G114" s="222"/>
      <c r="H114" s="221"/>
      <c r="I114" s="222"/>
      <c r="J114" s="221"/>
      <c r="K114" s="222"/>
      <c r="L114" s="221"/>
      <c r="M114" s="222"/>
      <c r="N114" s="221"/>
      <c r="O114" s="222"/>
      <c r="P114" s="221"/>
      <c r="Q114" s="222"/>
      <c r="R114" s="221"/>
      <c r="S114" s="222"/>
      <c r="T114" s="221"/>
      <c r="U114" s="222"/>
      <c r="V114" s="221"/>
      <c r="W114" s="222"/>
      <c r="X114" s="221"/>
      <c r="Y114" s="222"/>
      <c r="Z114" s="221"/>
      <c r="AA114" s="222"/>
      <c r="AB114" s="221"/>
      <c r="AC114" s="222"/>
      <c r="AD114" s="221"/>
      <c r="AE114" s="222"/>
      <c r="AF114" s="221"/>
      <c r="AG114" s="222"/>
      <c r="AH114" s="221"/>
      <c r="AI114" s="222"/>
      <c r="AJ114" s="221"/>
      <c r="AK114" s="222"/>
      <c r="AL114" s="221"/>
      <c r="AM114" s="222"/>
      <c r="AN114" s="221"/>
      <c r="AO114" s="222"/>
      <c r="AP114" s="221"/>
      <c r="AQ114" s="222"/>
      <c r="AR114" s="221"/>
      <c r="AS114" s="222"/>
      <c r="AT114" s="221"/>
      <c r="AU114" s="222"/>
      <c r="AV114" s="221"/>
      <c r="AW114" s="222"/>
      <c r="AX114" s="221"/>
      <c r="AY114" s="222"/>
      <c r="AZ114" s="221"/>
      <c r="BA114" s="222"/>
      <c r="BB114" s="221"/>
      <c r="BC114" s="222"/>
      <c r="BD114" s="221"/>
      <c r="BE114" s="222"/>
      <c r="BF114" s="221"/>
      <c r="BG114" s="222"/>
      <c r="BH114" s="221"/>
      <c r="BI114" s="222"/>
      <c r="BJ114" s="221"/>
      <c r="BK114" s="222"/>
      <c r="BL114" s="221"/>
      <c r="BM114" s="223"/>
    </row>
    <row r="115" spans="2:66" s="43" customFormat="1" outlineLevel="1">
      <c r="B115" s="353"/>
      <c r="C115" s="59">
        <f>Setting!L11</f>
        <v>0</v>
      </c>
      <c r="D115" s="221"/>
      <c r="E115" s="222"/>
      <c r="F115" s="221"/>
      <c r="G115" s="222"/>
      <c r="H115" s="221"/>
      <c r="I115" s="222"/>
      <c r="J115" s="221"/>
      <c r="K115" s="222"/>
      <c r="L115" s="221"/>
      <c r="M115" s="222"/>
      <c r="N115" s="221"/>
      <c r="O115" s="222"/>
      <c r="P115" s="221"/>
      <c r="Q115" s="222"/>
      <c r="R115" s="221"/>
      <c r="S115" s="222"/>
      <c r="T115" s="221"/>
      <c r="U115" s="222"/>
      <c r="V115" s="221"/>
      <c r="W115" s="222"/>
      <c r="X115" s="221"/>
      <c r="Y115" s="222"/>
      <c r="Z115" s="221"/>
      <c r="AA115" s="222"/>
      <c r="AB115" s="221"/>
      <c r="AC115" s="222"/>
      <c r="AD115" s="221"/>
      <c r="AE115" s="222"/>
      <c r="AF115" s="221"/>
      <c r="AG115" s="222"/>
      <c r="AH115" s="221"/>
      <c r="AI115" s="222"/>
      <c r="AJ115" s="221"/>
      <c r="AK115" s="222"/>
      <c r="AL115" s="221"/>
      <c r="AM115" s="222"/>
      <c r="AN115" s="221"/>
      <c r="AO115" s="222"/>
      <c r="AP115" s="221"/>
      <c r="AQ115" s="222"/>
      <c r="AR115" s="221"/>
      <c r="AS115" s="222"/>
      <c r="AT115" s="221"/>
      <c r="AU115" s="222"/>
      <c r="AV115" s="221"/>
      <c r="AW115" s="222"/>
      <c r="AX115" s="221"/>
      <c r="AY115" s="222"/>
      <c r="AZ115" s="221"/>
      <c r="BA115" s="222"/>
      <c r="BB115" s="221"/>
      <c r="BC115" s="222"/>
      <c r="BD115" s="221"/>
      <c r="BE115" s="222"/>
      <c r="BF115" s="221"/>
      <c r="BG115" s="222"/>
      <c r="BH115" s="221"/>
      <c r="BI115" s="222"/>
      <c r="BJ115" s="221"/>
      <c r="BK115" s="222"/>
      <c r="BL115" s="221"/>
      <c r="BM115" s="223"/>
    </row>
    <row r="116" spans="2:66" s="43" customFormat="1" outlineLevel="1">
      <c r="B116" s="353"/>
      <c r="C116" s="59">
        <f>Setting!L11</f>
        <v>0</v>
      </c>
      <c r="D116" s="221"/>
      <c r="E116" s="222"/>
      <c r="F116" s="221"/>
      <c r="G116" s="222"/>
      <c r="H116" s="221"/>
      <c r="I116" s="222"/>
      <c r="J116" s="221"/>
      <c r="K116" s="222"/>
      <c r="L116" s="221"/>
      <c r="M116" s="222"/>
      <c r="N116" s="221"/>
      <c r="O116" s="222"/>
      <c r="P116" s="221"/>
      <c r="Q116" s="222"/>
      <c r="R116" s="221"/>
      <c r="S116" s="222"/>
      <c r="T116" s="221"/>
      <c r="U116" s="222"/>
      <c r="V116" s="221"/>
      <c r="W116" s="222"/>
      <c r="X116" s="221"/>
      <c r="Y116" s="222"/>
      <c r="Z116" s="221"/>
      <c r="AA116" s="222"/>
      <c r="AB116" s="221"/>
      <c r="AC116" s="222"/>
      <c r="AD116" s="221"/>
      <c r="AE116" s="222"/>
      <c r="AF116" s="221"/>
      <c r="AG116" s="222"/>
      <c r="AH116" s="221"/>
      <c r="AI116" s="222"/>
      <c r="AJ116" s="221"/>
      <c r="AK116" s="222"/>
      <c r="AL116" s="221"/>
      <c r="AM116" s="222"/>
      <c r="AN116" s="221"/>
      <c r="AO116" s="222"/>
      <c r="AP116" s="221"/>
      <c r="AQ116" s="222"/>
      <c r="AR116" s="221"/>
      <c r="AS116" s="222"/>
      <c r="AT116" s="221"/>
      <c r="AU116" s="222"/>
      <c r="AV116" s="221"/>
      <c r="AW116" s="222"/>
      <c r="AX116" s="221"/>
      <c r="AY116" s="222"/>
      <c r="AZ116" s="221"/>
      <c r="BA116" s="222"/>
      <c r="BB116" s="221"/>
      <c r="BC116" s="222"/>
      <c r="BD116" s="221"/>
      <c r="BE116" s="222"/>
      <c r="BF116" s="221"/>
      <c r="BG116" s="222"/>
      <c r="BH116" s="221"/>
      <c r="BI116" s="222"/>
      <c r="BJ116" s="221"/>
      <c r="BK116" s="222"/>
      <c r="BL116" s="221"/>
      <c r="BM116" s="223"/>
    </row>
    <row r="117" spans="2:66" s="43" customFormat="1">
      <c r="B117" s="353"/>
      <c r="C117" s="55">
        <f>Setting!L12</f>
        <v>0</v>
      </c>
      <c r="D117" s="227"/>
      <c r="E117" s="228"/>
      <c r="F117" s="227"/>
      <c r="G117" s="228"/>
      <c r="H117" s="227"/>
      <c r="I117" s="228"/>
      <c r="J117" s="227"/>
      <c r="K117" s="228"/>
      <c r="L117" s="227"/>
      <c r="M117" s="228"/>
      <c r="N117" s="227"/>
      <c r="O117" s="228"/>
      <c r="P117" s="227"/>
      <c r="Q117" s="228"/>
      <c r="R117" s="227"/>
      <c r="S117" s="228"/>
      <c r="T117" s="227"/>
      <c r="U117" s="228"/>
      <c r="V117" s="227"/>
      <c r="W117" s="228"/>
      <c r="X117" s="227"/>
      <c r="Y117" s="228"/>
      <c r="Z117" s="227"/>
      <c r="AA117" s="228"/>
      <c r="AB117" s="227"/>
      <c r="AC117" s="228"/>
      <c r="AD117" s="227"/>
      <c r="AE117" s="228"/>
      <c r="AF117" s="227"/>
      <c r="AG117" s="228"/>
      <c r="AH117" s="227"/>
      <c r="AI117" s="228"/>
      <c r="AJ117" s="227"/>
      <c r="AK117" s="228"/>
      <c r="AL117" s="227"/>
      <c r="AM117" s="228"/>
      <c r="AN117" s="227"/>
      <c r="AO117" s="228"/>
      <c r="AP117" s="227"/>
      <c r="AQ117" s="228"/>
      <c r="AR117" s="227"/>
      <c r="AS117" s="228"/>
      <c r="AT117" s="227"/>
      <c r="AU117" s="228"/>
      <c r="AV117" s="227"/>
      <c r="AW117" s="228"/>
      <c r="AX117" s="227"/>
      <c r="AY117" s="228"/>
      <c r="AZ117" s="227"/>
      <c r="BA117" s="228"/>
      <c r="BB117" s="227"/>
      <c r="BC117" s="228"/>
      <c r="BD117" s="227"/>
      <c r="BE117" s="228"/>
      <c r="BF117" s="227"/>
      <c r="BG117" s="228"/>
      <c r="BH117" s="227"/>
      <c r="BI117" s="228"/>
      <c r="BJ117" s="227"/>
      <c r="BK117" s="228"/>
      <c r="BL117" s="227"/>
      <c r="BM117" s="229"/>
    </row>
    <row r="118" spans="2:66" s="43" customFormat="1" outlineLevel="1">
      <c r="B118" s="353"/>
      <c r="C118" s="55">
        <f>Setting!L12</f>
        <v>0</v>
      </c>
      <c r="D118" s="221"/>
      <c r="E118" s="222"/>
      <c r="F118" s="221"/>
      <c r="G118" s="222"/>
      <c r="H118" s="221"/>
      <c r="I118" s="222"/>
      <c r="J118" s="221"/>
      <c r="K118" s="222"/>
      <c r="L118" s="221"/>
      <c r="M118" s="222"/>
      <c r="N118" s="221"/>
      <c r="O118" s="222"/>
      <c r="P118" s="221"/>
      <c r="Q118" s="222"/>
      <c r="R118" s="221"/>
      <c r="S118" s="222"/>
      <c r="T118" s="221"/>
      <c r="U118" s="222"/>
      <c r="V118" s="221"/>
      <c r="W118" s="222"/>
      <c r="X118" s="221"/>
      <c r="Y118" s="222"/>
      <c r="Z118" s="221"/>
      <c r="AA118" s="222"/>
      <c r="AB118" s="221"/>
      <c r="AC118" s="222"/>
      <c r="AD118" s="221"/>
      <c r="AE118" s="222"/>
      <c r="AF118" s="221"/>
      <c r="AG118" s="222"/>
      <c r="AH118" s="221"/>
      <c r="AI118" s="222"/>
      <c r="AJ118" s="221"/>
      <c r="AK118" s="222"/>
      <c r="AL118" s="221"/>
      <c r="AM118" s="222"/>
      <c r="AN118" s="221"/>
      <c r="AO118" s="222"/>
      <c r="AP118" s="221"/>
      <c r="AQ118" s="222"/>
      <c r="AR118" s="221"/>
      <c r="AS118" s="222"/>
      <c r="AT118" s="221"/>
      <c r="AU118" s="222"/>
      <c r="AV118" s="221"/>
      <c r="AW118" s="222"/>
      <c r="AX118" s="221"/>
      <c r="AY118" s="222"/>
      <c r="AZ118" s="221"/>
      <c r="BA118" s="222"/>
      <c r="BB118" s="221"/>
      <c r="BC118" s="222"/>
      <c r="BD118" s="221"/>
      <c r="BE118" s="222"/>
      <c r="BF118" s="221"/>
      <c r="BG118" s="222"/>
      <c r="BH118" s="221"/>
      <c r="BI118" s="222"/>
      <c r="BJ118" s="221"/>
      <c r="BK118" s="222"/>
      <c r="BL118" s="221"/>
      <c r="BM118" s="223"/>
    </row>
    <row r="119" spans="2:66" s="43" customFormat="1" outlineLevel="1">
      <c r="B119" s="353"/>
      <c r="C119" s="55">
        <f>Setting!L12</f>
        <v>0</v>
      </c>
      <c r="D119" s="221"/>
      <c r="E119" s="222"/>
      <c r="F119" s="221"/>
      <c r="G119" s="222"/>
      <c r="H119" s="221"/>
      <c r="I119" s="222"/>
      <c r="J119" s="221"/>
      <c r="K119" s="222"/>
      <c r="L119" s="221"/>
      <c r="M119" s="222"/>
      <c r="N119" s="221"/>
      <c r="O119" s="222"/>
      <c r="P119" s="221"/>
      <c r="Q119" s="222"/>
      <c r="R119" s="221"/>
      <c r="S119" s="222"/>
      <c r="T119" s="221"/>
      <c r="U119" s="222"/>
      <c r="V119" s="221"/>
      <c r="W119" s="222"/>
      <c r="X119" s="221"/>
      <c r="Y119" s="222"/>
      <c r="Z119" s="221"/>
      <c r="AA119" s="222"/>
      <c r="AB119" s="221"/>
      <c r="AC119" s="222"/>
      <c r="AD119" s="221"/>
      <c r="AE119" s="222"/>
      <c r="AF119" s="221"/>
      <c r="AG119" s="222"/>
      <c r="AH119" s="221"/>
      <c r="AI119" s="222"/>
      <c r="AJ119" s="221"/>
      <c r="AK119" s="222"/>
      <c r="AL119" s="221"/>
      <c r="AM119" s="222"/>
      <c r="AN119" s="221"/>
      <c r="AO119" s="222"/>
      <c r="AP119" s="221"/>
      <c r="AQ119" s="222"/>
      <c r="AR119" s="221"/>
      <c r="AS119" s="222"/>
      <c r="AT119" s="221"/>
      <c r="AU119" s="222"/>
      <c r="AV119" s="221"/>
      <c r="AW119" s="222"/>
      <c r="AX119" s="221"/>
      <c r="AY119" s="222"/>
      <c r="AZ119" s="221"/>
      <c r="BA119" s="222"/>
      <c r="BB119" s="221"/>
      <c r="BC119" s="222"/>
      <c r="BD119" s="221"/>
      <c r="BE119" s="222"/>
      <c r="BF119" s="221"/>
      <c r="BG119" s="222"/>
      <c r="BH119" s="221"/>
      <c r="BI119" s="222"/>
      <c r="BJ119" s="221"/>
      <c r="BK119" s="222"/>
      <c r="BL119" s="221"/>
      <c r="BM119" s="223"/>
    </row>
    <row r="120" spans="2:66" s="43" customFormat="1">
      <c r="B120" s="353"/>
      <c r="C120" s="59">
        <f>Setting!L13</f>
        <v>0</v>
      </c>
      <c r="D120" s="221"/>
      <c r="E120" s="222"/>
      <c r="F120" s="221"/>
      <c r="G120" s="222"/>
      <c r="H120" s="221"/>
      <c r="I120" s="222"/>
      <c r="J120" s="221"/>
      <c r="K120" s="222"/>
      <c r="L120" s="221"/>
      <c r="M120" s="222"/>
      <c r="N120" s="221"/>
      <c r="O120" s="222"/>
      <c r="P120" s="221"/>
      <c r="Q120" s="222"/>
      <c r="R120" s="221"/>
      <c r="S120" s="222"/>
      <c r="T120" s="221"/>
      <c r="U120" s="222"/>
      <c r="V120" s="221"/>
      <c r="W120" s="222"/>
      <c r="X120" s="221"/>
      <c r="Y120" s="222"/>
      <c r="Z120" s="221"/>
      <c r="AA120" s="222"/>
      <c r="AB120" s="221"/>
      <c r="AC120" s="222"/>
      <c r="AD120" s="221"/>
      <c r="AE120" s="222"/>
      <c r="AF120" s="221"/>
      <c r="AG120" s="222"/>
      <c r="AH120" s="221"/>
      <c r="AI120" s="222"/>
      <c r="AJ120" s="221"/>
      <c r="AK120" s="222"/>
      <c r="AL120" s="221"/>
      <c r="AM120" s="222"/>
      <c r="AN120" s="221"/>
      <c r="AO120" s="222"/>
      <c r="AP120" s="221"/>
      <c r="AQ120" s="222"/>
      <c r="AR120" s="221"/>
      <c r="AS120" s="222"/>
      <c r="AT120" s="221"/>
      <c r="AU120" s="222"/>
      <c r="AV120" s="221"/>
      <c r="AW120" s="222"/>
      <c r="AX120" s="221"/>
      <c r="AY120" s="222"/>
      <c r="AZ120" s="221"/>
      <c r="BA120" s="222"/>
      <c r="BB120" s="221"/>
      <c r="BC120" s="222"/>
      <c r="BD120" s="221"/>
      <c r="BE120" s="222"/>
      <c r="BF120" s="221"/>
      <c r="BG120" s="222"/>
      <c r="BH120" s="221"/>
      <c r="BI120" s="222"/>
      <c r="BJ120" s="221"/>
      <c r="BK120" s="222"/>
      <c r="BL120" s="221"/>
      <c r="BM120" s="223"/>
    </row>
    <row r="121" spans="2:66" s="43" customFormat="1" outlineLevel="1">
      <c r="B121" s="353"/>
      <c r="C121" s="59">
        <f>Setting!L13</f>
        <v>0</v>
      </c>
      <c r="D121" s="221"/>
      <c r="E121" s="222"/>
      <c r="F121" s="221"/>
      <c r="G121" s="222"/>
      <c r="H121" s="221"/>
      <c r="I121" s="222"/>
      <c r="J121" s="221"/>
      <c r="K121" s="222"/>
      <c r="L121" s="221"/>
      <c r="M121" s="222"/>
      <c r="N121" s="221"/>
      <c r="O121" s="222"/>
      <c r="P121" s="221"/>
      <c r="Q121" s="222"/>
      <c r="R121" s="221"/>
      <c r="S121" s="222"/>
      <c r="T121" s="221"/>
      <c r="U121" s="222"/>
      <c r="V121" s="221"/>
      <c r="W121" s="222"/>
      <c r="X121" s="221"/>
      <c r="Y121" s="222"/>
      <c r="Z121" s="221"/>
      <c r="AA121" s="222"/>
      <c r="AB121" s="221"/>
      <c r="AC121" s="222"/>
      <c r="AD121" s="221"/>
      <c r="AE121" s="222"/>
      <c r="AF121" s="221"/>
      <c r="AG121" s="222"/>
      <c r="AH121" s="221"/>
      <c r="AI121" s="222"/>
      <c r="AJ121" s="221"/>
      <c r="AK121" s="222"/>
      <c r="AL121" s="221"/>
      <c r="AM121" s="222"/>
      <c r="AN121" s="221"/>
      <c r="AO121" s="222"/>
      <c r="AP121" s="221"/>
      <c r="AQ121" s="222"/>
      <c r="AR121" s="221"/>
      <c r="AS121" s="222"/>
      <c r="AT121" s="221"/>
      <c r="AU121" s="222"/>
      <c r="AV121" s="221"/>
      <c r="AW121" s="222"/>
      <c r="AX121" s="221"/>
      <c r="AY121" s="222"/>
      <c r="AZ121" s="221"/>
      <c r="BA121" s="222"/>
      <c r="BB121" s="221"/>
      <c r="BC121" s="222"/>
      <c r="BD121" s="221"/>
      <c r="BE121" s="222"/>
      <c r="BF121" s="221"/>
      <c r="BG121" s="222"/>
      <c r="BH121" s="221"/>
      <c r="BI121" s="222"/>
      <c r="BJ121" s="221"/>
      <c r="BK121" s="222"/>
      <c r="BL121" s="221"/>
      <c r="BM121" s="223"/>
    </row>
    <row r="122" spans="2:66" s="43" customFormat="1" outlineLevel="1">
      <c r="B122" s="353"/>
      <c r="C122" s="59">
        <f>Setting!L13</f>
        <v>0</v>
      </c>
      <c r="D122" s="221"/>
      <c r="E122" s="222"/>
      <c r="F122" s="221"/>
      <c r="G122" s="222"/>
      <c r="H122" s="221"/>
      <c r="I122" s="222"/>
      <c r="J122" s="221"/>
      <c r="K122" s="222"/>
      <c r="L122" s="221"/>
      <c r="M122" s="222"/>
      <c r="N122" s="221"/>
      <c r="O122" s="222"/>
      <c r="P122" s="221"/>
      <c r="Q122" s="222"/>
      <c r="R122" s="221"/>
      <c r="S122" s="222"/>
      <c r="T122" s="221"/>
      <c r="U122" s="222"/>
      <c r="V122" s="221"/>
      <c r="W122" s="222"/>
      <c r="X122" s="221"/>
      <c r="Y122" s="222"/>
      <c r="Z122" s="221"/>
      <c r="AA122" s="222"/>
      <c r="AB122" s="221"/>
      <c r="AC122" s="222"/>
      <c r="AD122" s="221"/>
      <c r="AE122" s="222"/>
      <c r="AF122" s="221"/>
      <c r="AG122" s="222"/>
      <c r="AH122" s="221"/>
      <c r="AI122" s="222"/>
      <c r="AJ122" s="221"/>
      <c r="AK122" s="222"/>
      <c r="AL122" s="221"/>
      <c r="AM122" s="222"/>
      <c r="AN122" s="221"/>
      <c r="AO122" s="222"/>
      <c r="AP122" s="221"/>
      <c r="AQ122" s="222"/>
      <c r="AR122" s="221"/>
      <c r="AS122" s="222"/>
      <c r="AT122" s="221"/>
      <c r="AU122" s="222"/>
      <c r="AV122" s="221"/>
      <c r="AW122" s="222"/>
      <c r="AX122" s="221"/>
      <c r="AY122" s="222"/>
      <c r="AZ122" s="221"/>
      <c r="BA122" s="222"/>
      <c r="BB122" s="221"/>
      <c r="BC122" s="222"/>
      <c r="BD122" s="221"/>
      <c r="BE122" s="222"/>
      <c r="BF122" s="221"/>
      <c r="BG122" s="222"/>
      <c r="BH122" s="221"/>
      <c r="BI122" s="222"/>
      <c r="BJ122" s="221"/>
      <c r="BK122" s="222"/>
      <c r="BL122" s="221"/>
      <c r="BM122" s="223"/>
    </row>
    <row r="123" spans="2:66" s="43" customFormat="1">
      <c r="B123" s="353"/>
      <c r="C123" s="55">
        <f>Setting!L14</f>
        <v>0</v>
      </c>
      <c r="D123" s="227"/>
      <c r="E123" s="228"/>
      <c r="F123" s="227"/>
      <c r="G123" s="228"/>
      <c r="H123" s="227"/>
      <c r="I123" s="228"/>
      <c r="J123" s="227"/>
      <c r="K123" s="228"/>
      <c r="L123" s="227"/>
      <c r="M123" s="228"/>
      <c r="N123" s="227"/>
      <c r="O123" s="228"/>
      <c r="P123" s="227"/>
      <c r="Q123" s="228"/>
      <c r="R123" s="227"/>
      <c r="S123" s="228"/>
      <c r="T123" s="227"/>
      <c r="U123" s="228"/>
      <c r="V123" s="227"/>
      <c r="W123" s="228"/>
      <c r="X123" s="227"/>
      <c r="Y123" s="228"/>
      <c r="Z123" s="227"/>
      <c r="AA123" s="228"/>
      <c r="AB123" s="227"/>
      <c r="AC123" s="228"/>
      <c r="AD123" s="227"/>
      <c r="AE123" s="228"/>
      <c r="AF123" s="227"/>
      <c r="AG123" s="228"/>
      <c r="AH123" s="227"/>
      <c r="AI123" s="228"/>
      <c r="AJ123" s="227"/>
      <c r="AK123" s="228"/>
      <c r="AL123" s="227"/>
      <c r="AM123" s="228"/>
      <c r="AN123" s="227"/>
      <c r="AO123" s="228"/>
      <c r="AP123" s="227"/>
      <c r="AQ123" s="228"/>
      <c r="AR123" s="227"/>
      <c r="AS123" s="228"/>
      <c r="AT123" s="227"/>
      <c r="AU123" s="228"/>
      <c r="AV123" s="227"/>
      <c r="AW123" s="228"/>
      <c r="AX123" s="227"/>
      <c r="AY123" s="228"/>
      <c r="AZ123" s="227"/>
      <c r="BA123" s="228"/>
      <c r="BB123" s="227"/>
      <c r="BC123" s="228"/>
      <c r="BD123" s="227"/>
      <c r="BE123" s="228"/>
      <c r="BF123" s="227"/>
      <c r="BG123" s="228"/>
      <c r="BH123" s="227"/>
      <c r="BI123" s="228"/>
      <c r="BJ123" s="227"/>
      <c r="BK123" s="228"/>
      <c r="BL123" s="227"/>
      <c r="BM123" s="229"/>
    </row>
    <row r="124" spans="2:66" s="43" customFormat="1" outlineLevel="1">
      <c r="B124" s="353"/>
      <c r="C124" s="55">
        <f>Setting!L14</f>
        <v>0</v>
      </c>
      <c r="D124" s="227"/>
      <c r="E124" s="228"/>
      <c r="F124" s="227"/>
      <c r="G124" s="228"/>
      <c r="H124" s="227"/>
      <c r="I124" s="228"/>
      <c r="J124" s="227"/>
      <c r="K124" s="228"/>
      <c r="L124" s="227"/>
      <c r="M124" s="228"/>
      <c r="N124" s="227"/>
      <c r="O124" s="228"/>
      <c r="P124" s="227"/>
      <c r="Q124" s="228"/>
      <c r="R124" s="227"/>
      <c r="S124" s="228"/>
      <c r="T124" s="227"/>
      <c r="U124" s="228"/>
      <c r="V124" s="227"/>
      <c r="W124" s="228"/>
      <c r="X124" s="227"/>
      <c r="Y124" s="228"/>
      <c r="Z124" s="227"/>
      <c r="AA124" s="228"/>
      <c r="AB124" s="227"/>
      <c r="AC124" s="228"/>
      <c r="AD124" s="227"/>
      <c r="AE124" s="228"/>
      <c r="AF124" s="227"/>
      <c r="AG124" s="228"/>
      <c r="AH124" s="227"/>
      <c r="AI124" s="228"/>
      <c r="AJ124" s="227"/>
      <c r="AK124" s="228"/>
      <c r="AL124" s="227"/>
      <c r="AM124" s="228"/>
      <c r="AN124" s="227"/>
      <c r="AO124" s="228"/>
      <c r="AP124" s="227"/>
      <c r="AQ124" s="228"/>
      <c r="AR124" s="227"/>
      <c r="AS124" s="228"/>
      <c r="AT124" s="227"/>
      <c r="AU124" s="228"/>
      <c r="AV124" s="227"/>
      <c r="AW124" s="228"/>
      <c r="AX124" s="227"/>
      <c r="AY124" s="228"/>
      <c r="AZ124" s="227"/>
      <c r="BA124" s="228"/>
      <c r="BB124" s="227"/>
      <c r="BC124" s="228"/>
      <c r="BD124" s="227"/>
      <c r="BE124" s="228"/>
      <c r="BF124" s="227"/>
      <c r="BG124" s="228"/>
      <c r="BH124" s="227"/>
      <c r="BI124" s="228"/>
      <c r="BJ124" s="227"/>
      <c r="BK124" s="228"/>
      <c r="BL124" s="227"/>
      <c r="BM124" s="229"/>
    </row>
    <row r="125" spans="2:66" s="43" customFormat="1" outlineLevel="1">
      <c r="B125" s="353"/>
      <c r="C125" s="55">
        <f>Setting!L14</f>
        <v>0</v>
      </c>
      <c r="D125" s="227"/>
      <c r="E125" s="228"/>
      <c r="F125" s="227"/>
      <c r="G125" s="228"/>
      <c r="H125" s="227"/>
      <c r="I125" s="228"/>
      <c r="J125" s="227"/>
      <c r="K125" s="228"/>
      <c r="L125" s="227"/>
      <c r="M125" s="228"/>
      <c r="N125" s="227"/>
      <c r="O125" s="228"/>
      <c r="P125" s="227"/>
      <c r="Q125" s="228"/>
      <c r="R125" s="227"/>
      <c r="S125" s="228"/>
      <c r="T125" s="227"/>
      <c r="U125" s="228"/>
      <c r="V125" s="227"/>
      <c r="W125" s="228"/>
      <c r="X125" s="227"/>
      <c r="Y125" s="228"/>
      <c r="Z125" s="227"/>
      <c r="AA125" s="228"/>
      <c r="AB125" s="227"/>
      <c r="AC125" s="228"/>
      <c r="AD125" s="227"/>
      <c r="AE125" s="228"/>
      <c r="AF125" s="227"/>
      <c r="AG125" s="228"/>
      <c r="AH125" s="227"/>
      <c r="AI125" s="228"/>
      <c r="AJ125" s="227"/>
      <c r="AK125" s="228"/>
      <c r="AL125" s="227"/>
      <c r="AM125" s="228"/>
      <c r="AN125" s="227"/>
      <c r="AO125" s="228"/>
      <c r="AP125" s="227"/>
      <c r="AQ125" s="228"/>
      <c r="AR125" s="227"/>
      <c r="AS125" s="228"/>
      <c r="AT125" s="227"/>
      <c r="AU125" s="228"/>
      <c r="AV125" s="227"/>
      <c r="AW125" s="228"/>
      <c r="AX125" s="227"/>
      <c r="AY125" s="228"/>
      <c r="AZ125" s="227"/>
      <c r="BA125" s="228"/>
      <c r="BB125" s="227"/>
      <c r="BC125" s="228"/>
      <c r="BD125" s="227"/>
      <c r="BE125" s="228"/>
      <c r="BF125" s="227"/>
      <c r="BG125" s="228"/>
      <c r="BH125" s="227"/>
      <c r="BI125" s="228"/>
      <c r="BJ125" s="227"/>
      <c r="BK125" s="228"/>
      <c r="BL125" s="227"/>
      <c r="BM125" s="229"/>
    </row>
    <row r="126" spans="2:66" s="43" customFormat="1" ht="19" thickBot="1">
      <c r="B126" s="353"/>
      <c r="C126" s="74" t="s">
        <v>40</v>
      </c>
      <c r="D126" s="346"/>
      <c r="E126" s="347"/>
      <c r="F126" s="346"/>
      <c r="G126" s="347"/>
      <c r="H126" s="346"/>
      <c r="I126" s="347"/>
      <c r="J126" s="346"/>
      <c r="K126" s="347"/>
      <c r="L126" s="346"/>
      <c r="M126" s="347"/>
      <c r="N126" s="346"/>
      <c r="O126" s="347"/>
      <c r="P126" s="346"/>
      <c r="Q126" s="347"/>
      <c r="R126" s="346"/>
      <c r="S126" s="347"/>
      <c r="T126" s="346"/>
      <c r="U126" s="347"/>
      <c r="V126" s="346"/>
      <c r="W126" s="347"/>
      <c r="X126" s="346"/>
      <c r="Y126" s="347"/>
      <c r="Z126" s="346"/>
      <c r="AA126" s="347"/>
      <c r="AB126" s="346"/>
      <c r="AC126" s="347"/>
      <c r="AD126" s="346"/>
      <c r="AE126" s="347"/>
      <c r="AF126" s="346"/>
      <c r="AG126" s="347"/>
      <c r="AH126" s="346"/>
      <c r="AI126" s="347"/>
      <c r="AJ126" s="346"/>
      <c r="AK126" s="347"/>
      <c r="AL126" s="346"/>
      <c r="AM126" s="347"/>
      <c r="AN126" s="346"/>
      <c r="AO126" s="347"/>
      <c r="AP126" s="346"/>
      <c r="AQ126" s="347"/>
      <c r="AR126" s="346"/>
      <c r="AS126" s="347"/>
      <c r="AT126" s="346"/>
      <c r="AU126" s="347"/>
      <c r="AV126" s="346"/>
      <c r="AW126" s="347"/>
      <c r="AX126" s="346"/>
      <c r="AY126" s="347"/>
      <c r="AZ126" s="346"/>
      <c r="BA126" s="347"/>
      <c r="BB126" s="346"/>
      <c r="BC126" s="347"/>
      <c r="BD126" s="346"/>
      <c r="BE126" s="347"/>
      <c r="BF126" s="346"/>
      <c r="BG126" s="347"/>
      <c r="BH126" s="346"/>
      <c r="BI126" s="347"/>
      <c r="BJ126" s="346"/>
      <c r="BK126" s="347"/>
      <c r="BL126" s="346"/>
      <c r="BM126" s="348"/>
    </row>
    <row r="127" spans="2:66" s="43" customFormat="1" ht="20" thickTop="1" thickBot="1">
      <c r="B127" s="354"/>
      <c r="C127" s="79" t="s">
        <v>33</v>
      </c>
      <c r="D127" s="343">
        <f>SUM(D96:D125)</f>
        <v>0</v>
      </c>
      <c r="E127" s="344"/>
      <c r="F127" s="343">
        <f t="shared" ref="F127" si="359">SUM(F96:F125)</f>
        <v>0</v>
      </c>
      <c r="G127" s="344"/>
      <c r="H127" s="343">
        <f t="shared" ref="H127" si="360">SUM(H96:H125)</f>
        <v>0</v>
      </c>
      <c r="I127" s="344"/>
      <c r="J127" s="343">
        <f t="shared" ref="J127" si="361">SUM(J96:J125)</f>
        <v>0</v>
      </c>
      <c r="K127" s="344"/>
      <c r="L127" s="343">
        <f t="shared" ref="L127" si="362">SUM(L96:L125)</f>
        <v>0</v>
      </c>
      <c r="M127" s="344"/>
      <c r="N127" s="343">
        <f t="shared" ref="N127" si="363">SUM(N96:N125)</f>
        <v>0</v>
      </c>
      <c r="O127" s="344"/>
      <c r="P127" s="343">
        <f t="shared" ref="P127" si="364">SUM(P96:P125)</f>
        <v>0</v>
      </c>
      <c r="Q127" s="344"/>
      <c r="R127" s="343">
        <f t="shared" ref="R127" si="365">SUM(R96:R125)</f>
        <v>0</v>
      </c>
      <c r="S127" s="344"/>
      <c r="T127" s="343">
        <f t="shared" ref="T127" si="366">SUM(T96:T125)</f>
        <v>0</v>
      </c>
      <c r="U127" s="344"/>
      <c r="V127" s="343">
        <f t="shared" ref="V127" si="367">SUM(V96:V125)</f>
        <v>0</v>
      </c>
      <c r="W127" s="344"/>
      <c r="X127" s="343">
        <f t="shared" ref="X127" si="368">SUM(X96:X125)</f>
        <v>0</v>
      </c>
      <c r="Y127" s="344"/>
      <c r="Z127" s="343">
        <f t="shared" ref="Z127" si="369">SUM(Z96:Z125)</f>
        <v>0</v>
      </c>
      <c r="AA127" s="344"/>
      <c r="AB127" s="343">
        <f t="shared" ref="AB127" si="370">SUM(AB96:AB125)</f>
        <v>0</v>
      </c>
      <c r="AC127" s="344"/>
      <c r="AD127" s="343">
        <f t="shared" ref="AD127" si="371">SUM(AD96:AD125)</f>
        <v>0</v>
      </c>
      <c r="AE127" s="344"/>
      <c r="AF127" s="343">
        <f t="shared" ref="AF127" si="372">SUM(AF96:AF125)</f>
        <v>0</v>
      </c>
      <c r="AG127" s="344"/>
      <c r="AH127" s="343">
        <f t="shared" ref="AH127" si="373">SUM(AH96:AH125)</f>
        <v>0</v>
      </c>
      <c r="AI127" s="344"/>
      <c r="AJ127" s="343">
        <f t="shared" ref="AJ127" si="374">SUM(AJ96:AJ125)</f>
        <v>0</v>
      </c>
      <c r="AK127" s="344"/>
      <c r="AL127" s="343">
        <f t="shared" ref="AL127" si="375">SUM(AL96:AL125)</f>
        <v>0</v>
      </c>
      <c r="AM127" s="344"/>
      <c r="AN127" s="343">
        <f t="shared" ref="AN127" si="376">SUM(AN96:AN125)</f>
        <v>0</v>
      </c>
      <c r="AO127" s="344"/>
      <c r="AP127" s="343">
        <f t="shared" ref="AP127" si="377">SUM(AP96:AP125)</f>
        <v>0</v>
      </c>
      <c r="AQ127" s="344"/>
      <c r="AR127" s="343">
        <f t="shared" ref="AR127" si="378">SUM(AR96:AR125)</f>
        <v>0</v>
      </c>
      <c r="AS127" s="344"/>
      <c r="AT127" s="343">
        <f t="shared" ref="AT127" si="379">SUM(AT96:AT125)</f>
        <v>0</v>
      </c>
      <c r="AU127" s="344"/>
      <c r="AV127" s="343">
        <f t="shared" ref="AV127" si="380">SUM(AV96:AV125)</f>
        <v>0</v>
      </c>
      <c r="AW127" s="344"/>
      <c r="AX127" s="343">
        <f t="shared" ref="AX127" si="381">SUM(AX96:AX125)</f>
        <v>0</v>
      </c>
      <c r="AY127" s="344"/>
      <c r="AZ127" s="343">
        <f t="shared" ref="AZ127" si="382">SUM(AZ96:AZ125)</f>
        <v>0</v>
      </c>
      <c r="BA127" s="344"/>
      <c r="BB127" s="343">
        <f t="shared" ref="BB127" si="383">SUM(BB96:BB125)</f>
        <v>0</v>
      </c>
      <c r="BC127" s="344"/>
      <c r="BD127" s="343">
        <f t="shared" ref="BD127" si="384">SUM(BD96:BD125)</f>
        <v>0</v>
      </c>
      <c r="BE127" s="344"/>
      <c r="BF127" s="343">
        <f t="shared" ref="BF127" si="385">SUM(BF96:BF125)</f>
        <v>0</v>
      </c>
      <c r="BG127" s="344"/>
      <c r="BH127" s="343">
        <f t="shared" ref="BH127" si="386">SUM(BH96:BH125)</f>
        <v>0</v>
      </c>
      <c r="BI127" s="344"/>
      <c r="BJ127" s="343">
        <f t="shared" ref="BJ127" si="387">SUM(BJ96:BJ125)</f>
        <v>0</v>
      </c>
      <c r="BK127" s="344"/>
      <c r="BL127" s="343">
        <f t="shared" ref="BL127" si="388">SUM(BL96:BL125)</f>
        <v>0</v>
      </c>
      <c r="BM127" s="344"/>
    </row>
    <row r="128" spans="2:66" s="47" customFormat="1" ht="21" customHeight="1" thickTop="1" thickBot="1">
      <c r="B128" s="187" t="s">
        <v>41</v>
      </c>
      <c r="C128" s="188">
        <v>1</v>
      </c>
      <c r="D128" s="343">
        <f>SUM(D67,D79,D91,D95,D127)</f>
        <v>0</v>
      </c>
      <c r="E128" s="344"/>
      <c r="F128" s="343">
        <f>SUM(F67,F79,F91,F95,F127)</f>
        <v>0</v>
      </c>
      <c r="G128" s="344"/>
      <c r="H128" s="343">
        <f t="shared" ref="H128" si="389">SUM(H67,H79,H91,H95,H127)</f>
        <v>0</v>
      </c>
      <c r="I128" s="344"/>
      <c r="J128" s="343">
        <f t="shared" ref="J128" si="390">SUM(J67,J79,J91,J95,J127)</f>
        <v>0</v>
      </c>
      <c r="K128" s="344"/>
      <c r="L128" s="343">
        <f t="shared" ref="L128" si="391">SUM(L67,L79,L91,L95,L127)</f>
        <v>0</v>
      </c>
      <c r="M128" s="344"/>
      <c r="N128" s="343">
        <f t="shared" ref="N128" si="392">SUM(N67,N79,N91,N95,N127)</f>
        <v>0</v>
      </c>
      <c r="O128" s="344"/>
      <c r="P128" s="343">
        <f t="shared" ref="P128" si="393">SUM(P67,P79,P91,P95,P127)</f>
        <v>0</v>
      </c>
      <c r="Q128" s="344"/>
      <c r="R128" s="343">
        <f t="shared" ref="R128" si="394">SUM(R67,R79,R91,R95,R127)</f>
        <v>0</v>
      </c>
      <c r="S128" s="344"/>
      <c r="T128" s="343">
        <f t="shared" ref="T128" si="395">SUM(T67,T79,T91,T95,T127)</f>
        <v>0</v>
      </c>
      <c r="U128" s="344"/>
      <c r="V128" s="343">
        <f t="shared" ref="V128" si="396">SUM(V67,V79,V91,V95,V127)</f>
        <v>0</v>
      </c>
      <c r="W128" s="344"/>
      <c r="X128" s="343">
        <f t="shared" ref="X128" si="397">SUM(X67,X79,X91,X95,X127)</f>
        <v>0</v>
      </c>
      <c r="Y128" s="344"/>
      <c r="Z128" s="343">
        <f t="shared" ref="Z128" si="398">SUM(Z67,Z79,Z91,Z95,Z127)</f>
        <v>0</v>
      </c>
      <c r="AA128" s="344"/>
      <c r="AB128" s="343">
        <f t="shared" ref="AB128" si="399">SUM(AB67,AB79,AB91,AB95,AB127)</f>
        <v>0</v>
      </c>
      <c r="AC128" s="344"/>
      <c r="AD128" s="343">
        <f t="shared" ref="AD128" si="400">SUM(AD67,AD79,AD91,AD95,AD127)</f>
        <v>0</v>
      </c>
      <c r="AE128" s="344"/>
      <c r="AF128" s="343">
        <f t="shared" ref="AF128" si="401">SUM(AF67,AF79,AF91,AF95,AF127)</f>
        <v>0</v>
      </c>
      <c r="AG128" s="344"/>
      <c r="AH128" s="343">
        <f t="shared" ref="AH128" si="402">SUM(AH67,AH79,AH91,AH95,AH127)</f>
        <v>0</v>
      </c>
      <c r="AI128" s="344"/>
      <c r="AJ128" s="343">
        <f t="shared" ref="AJ128" si="403">SUM(AJ67,AJ79,AJ91,AJ95,AJ127)</f>
        <v>0</v>
      </c>
      <c r="AK128" s="344"/>
      <c r="AL128" s="343">
        <f t="shared" ref="AL128" si="404">SUM(AL67,AL79,AL91,AL95,AL127)</f>
        <v>0</v>
      </c>
      <c r="AM128" s="344"/>
      <c r="AN128" s="343">
        <f t="shared" ref="AN128" si="405">SUM(AN67,AN79,AN91,AN95,AN127)</f>
        <v>0</v>
      </c>
      <c r="AO128" s="344"/>
      <c r="AP128" s="343">
        <f t="shared" ref="AP128" si="406">SUM(AP67,AP79,AP91,AP95,AP127)</f>
        <v>0</v>
      </c>
      <c r="AQ128" s="344"/>
      <c r="AR128" s="343">
        <f t="shared" ref="AR128" si="407">SUM(AR67,AR79,AR91,AR95,AR127)</f>
        <v>0</v>
      </c>
      <c r="AS128" s="344"/>
      <c r="AT128" s="343">
        <f t="shared" ref="AT128" si="408">SUM(AT67,AT79,AT91,AT95,AT127)</f>
        <v>0</v>
      </c>
      <c r="AU128" s="344"/>
      <c r="AV128" s="343">
        <f t="shared" ref="AV128" si="409">SUM(AV67,AV79,AV91,AV95,AV127)</f>
        <v>0</v>
      </c>
      <c r="AW128" s="344"/>
      <c r="AX128" s="343">
        <f t="shared" ref="AX128" si="410">SUM(AX67,AX79,AX91,AX95,AX127)</f>
        <v>0</v>
      </c>
      <c r="AY128" s="344"/>
      <c r="AZ128" s="343">
        <f t="shared" ref="AZ128" si="411">SUM(AZ67,AZ79,AZ91,AZ95,AZ127)</f>
        <v>0</v>
      </c>
      <c r="BA128" s="344"/>
      <c r="BB128" s="343">
        <f t="shared" ref="BB128" si="412">SUM(BB67,BB79,BB91,BB95,BB127)</f>
        <v>0</v>
      </c>
      <c r="BC128" s="344"/>
      <c r="BD128" s="343">
        <f t="shared" ref="BD128" si="413">SUM(BD67,BD79,BD91,BD95,BD127)</f>
        <v>0</v>
      </c>
      <c r="BE128" s="344"/>
      <c r="BF128" s="343">
        <f t="shared" ref="BF128" si="414">SUM(BF67,BF79,BF91,BF95,BF127)</f>
        <v>0</v>
      </c>
      <c r="BG128" s="344"/>
      <c r="BH128" s="343">
        <f t="shared" ref="BH128" si="415">SUM(BH67,BH79,BH91,BH95,BH127)</f>
        <v>0</v>
      </c>
      <c r="BI128" s="344"/>
      <c r="BJ128" s="343">
        <f t="shared" ref="BJ128" si="416">SUM(BJ67,BJ79,BJ91,BJ95,BJ127)</f>
        <v>0</v>
      </c>
      <c r="BK128" s="344"/>
      <c r="BL128" s="343">
        <f t="shared" ref="BL128" si="417">SUM(BL67,BL79,BL91,BL95,BL127)</f>
        <v>0</v>
      </c>
      <c r="BM128" s="345"/>
      <c r="BN128" s="46"/>
    </row>
    <row r="129" spans="2:65" ht="20" thickTop="1" thickBot="1">
      <c r="B129" s="187" t="s">
        <v>28</v>
      </c>
      <c r="C129" s="188">
        <v>1</v>
      </c>
      <c r="D129" s="343">
        <f>D55-SUM(D67,D79,D91,D95,D127)</f>
        <v>0</v>
      </c>
      <c r="E129" s="344"/>
      <c r="F129" s="343">
        <f t="shared" ref="F129" si="418">F55-SUM(F67,F79,F91,F95,F127)</f>
        <v>0</v>
      </c>
      <c r="G129" s="344"/>
      <c r="H129" s="343">
        <f t="shared" ref="H129" si="419">H55-SUM(H67,H79,H91,H95,H127)</f>
        <v>0</v>
      </c>
      <c r="I129" s="344"/>
      <c r="J129" s="343">
        <f t="shared" ref="J129" si="420">J55-SUM(J67,J79,J91,J95,J127)</f>
        <v>0</v>
      </c>
      <c r="K129" s="344"/>
      <c r="L129" s="343">
        <f t="shared" ref="L129" si="421">L55-SUM(L67,L79,L91,L95,L127)</f>
        <v>0</v>
      </c>
      <c r="M129" s="344"/>
      <c r="N129" s="343">
        <f t="shared" ref="N129" si="422">N55-SUM(N67,N79,N91,N95,N127)</f>
        <v>0</v>
      </c>
      <c r="O129" s="344"/>
      <c r="P129" s="343">
        <f t="shared" ref="P129" si="423">P55-SUM(P67,P79,P91,P95,P127)</f>
        <v>0</v>
      </c>
      <c r="Q129" s="344"/>
      <c r="R129" s="343">
        <f t="shared" ref="R129" si="424">R55-SUM(R67,R79,R91,R95,R127)</f>
        <v>0</v>
      </c>
      <c r="S129" s="344"/>
      <c r="T129" s="343">
        <f t="shared" ref="T129" si="425">T55-SUM(T67,T79,T91,T95,T127)</f>
        <v>0</v>
      </c>
      <c r="U129" s="344"/>
      <c r="V129" s="343">
        <f t="shared" ref="V129" si="426">V55-SUM(V67,V79,V91,V95,V127)</f>
        <v>0</v>
      </c>
      <c r="W129" s="344"/>
      <c r="X129" s="343">
        <f t="shared" ref="X129" si="427">X55-SUM(X67,X79,X91,X95,X127)</f>
        <v>0</v>
      </c>
      <c r="Y129" s="344"/>
      <c r="Z129" s="343">
        <f t="shared" ref="Z129" si="428">Z55-SUM(Z67,Z79,Z91,Z95,Z127)</f>
        <v>0</v>
      </c>
      <c r="AA129" s="344"/>
      <c r="AB129" s="343">
        <f t="shared" ref="AB129" si="429">AB55-SUM(AB67,AB79,AB91,AB95,AB127)</f>
        <v>0</v>
      </c>
      <c r="AC129" s="344"/>
      <c r="AD129" s="343">
        <f t="shared" ref="AD129" si="430">AD55-SUM(AD67,AD79,AD91,AD95,AD127)</f>
        <v>0</v>
      </c>
      <c r="AE129" s="344"/>
      <c r="AF129" s="343">
        <f t="shared" ref="AF129" si="431">AF55-SUM(AF67,AF79,AF91,AF95,AF127)</f>
        <v>0</v>
      </c>
      <c r="AG129" s="344"/>
      <c r="AH129" s="343">
        <f t="shared" ref="AH129" si="432">AH55-SUM(AH67,AH79,AH91,AH95,AH127)</f>
        <v>0</v>
      </c>
      <c r="AI129" s="344"/>
      <c r="AJ129" s="343">
        <f t="shared" ref="AJ129" si="433">AJ55-SUM(AJ67,AJ79,AJ91,AJ95,AJ127)</f>
        <v>0</v>
      </c>
      <c r="AK129" s="344"/>
      <c r="AL129" s="343">
        <f t="shared" ref="AL129" si="434">AL55-SUM(AL67,AL79,AL91,AL95,AL127)</f>
        <v>0</v>
      </c>
      <c r="AM129" s="344"/>
      <c r="AN129" s="343">
        <f t="shared" ref="AN129" si="435">AN55-SUM(AN67,AN79,AN91,AN95,AN127)</f>
        <v>0</v>
      </c>
      <c r="AO129" s="344"/>
      <c r="AP129" s="343">
        <f t="shared" ref="AP129" si="436">AP55-SUM(AP67,AP79,AP91,AP95,AP127)</f>
        <v>0</v>
      </c>
      <c r="AQ129" s="344"/>
      <c r="AR129" s="343">
        <f t="shared" ref="AR129" si="437">AR55-SUM(AR67,AR79,AR91,AR95,AR127)</f>
        <v>0</v>
      </c>
      <c r="AS129" s="344"/>
      <c r="AT129" s="343">
        <f t="shared" ref="AT129" si="438">AT55-SUM(AT67,AT79,AT91,AT95,AT127)</f>
        <v>0</v>
      </c>
      <c r="AU129" s="344"/>
      <c r="AV129" s="343">
        <f t="shared" ref="AV129" si="439">AV55-SUM(AV67,AV79,AV91,AV95,AV127)</f>
        <v>0</v>
      </c>
      <c r="AW129" s="344"/>
      <c r="AX129" s="343">
        <f t="shared" ref="AX129" si="440">AX55-SUM(AX67,AX79,AX91,AX95,AX127)</f>
        <v>0</v>
      </c>
      <c r="AY129" s="344"/>
      <c r="AZ129" s="343">
        <f t="shared" ref="AZ129" si="441">AZ55-SUM(AZ67,AZ79,AZ91,AZ95,AZ127)</f>
        <v>0</v>
      </c>
      <c r="BA129" s="344"/>
      <c r="BB129" s="343">
        <f t="shared" ref="BB129" si="442">BB55-SUM(BB67,BB79,BB91,BB95,BB127)</f>
        <v>0</v>
      </c>
      <c r="BC129" s="344"/>
      <c r="BD129" s="343">
        <f t="shared" ref="BD129" si="443">BD55-SUM(BD67,BD79,BD91,BD95,BD127)</f>
        <v>0</v>
      </c>
      <c r="BE129" s="344"/>
      <c r="BF129" s="343">
        <f t="shared" ref="BF129" si="444">BF55-SUM(BF67,BF79,BF91,BF95,BF127)</f>
        <v>0</v>
      </c>
      <c r="BG129" s="344"/>
      <c r="BH129" s="343">
        <f t="shared" ref="BH129" si="445">BH55-SUM(BH67,BH79,BH91,BH95,BH127)</f>
        <v>0</v>
      </c>
      <c r="BI129" s="344"/>
      <c r="BJ129" s="343">
        <f t="shared" ref="BJ129" si="446">BJ55-SUM(BJ67,BJ79,BJ91,BJ95,BJ127)</f>
        <v>0</v>
      </c>
      <c r="BK129" s="344"/>
      <c r="BL129" s="343">
        <f t="shared" ref="BL129" si="447">BL55-SUM(BL67,BL79,BL91,BL95,BL127)</f>
        <v>0</v>
      </c>
      <c r="BM129" s="345"/>
    </row>
    <row r="130" spans="2:65" ht="19" thickTop="1">
      <c r="C130" s="37"/>
      <c r="D130" s="39"/>
      <c r="E130" s="83"/>
      <c r="F130" s="39"/>
      <c r="G130" s="39"/>
      <c r="H130" s="39"/>
      <c r="I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row>
    <row r="131" spans="2:65">
      <c r="C131" s="56"/>
      <c r="D131" s="39"/>
      <c r="E131" s="83"/>
      <c r="F131" s="39"/>
      <c r="G131" s="39"/>
      <c r="H131" s="39"/>
      <c r="I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row>
    <row r="132" spans="2:65">
      <c r="C132" s="56"/>
      <c r="D132" s="39"/>
      <c r="E132" s="83"/>
      <c r="F132" s="39"/>
      <c r="G132" s="39"/>
      <c r="H132" s="39"/>
      <c r="I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row>
    <row r="133" spans="2:65">
      <c r="C133" s="56"/>
      <c r="D133" s="39"/>
      <c r="E133" s="83"/>
      <c r="F133" s="39"/>
      <c r="G133" s="39"/>
      <c r="H133" s="39"/>
      <c r="I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row>
    <row r="134" spans="2:65">
      <c r="C134" s="56"/>
      <c r="D134" s="39"/>
      <c r="E134" s="83"/>
      <c r="F134" s="39"/>
      <c r="G134" s="39"/>
      <c r="H134" s="39"/>
      <c r="I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row>
    <row r="135" spans="2:65">
      <c r="C135" s="56"/>
      <c r="D135" s="39"/>
      <c r="E135" s="83"/>
      <c r="F135" s="39"/>
      <c r="G135" s="39"/>
      <c r="H135" s="39"/>
      <c r="I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row>
    <row r="136" spans="2:65">
      <c r="C136" s="56"/>
      <c r="D136" s="39"/>
      <c r="E136" s="83"/>
      <c r="F136" s="39"/>
      <c r="G136" s="39"/>
      <c r="H136" s="39"/>
      <c r="I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row>
    <row r="137" spans="2:65">
      <c r="C137" s="56"/>
      <c r="D137" s="39"/>
      <c r="E137" s="83"/>
      <c r="F137" s="39"/>
      <c r="G137" s="39"/>
      <c r="H137" s="39"/>
      <c r="I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row>
    <row r="138" spans="2:65">
      <c r="C138" s="56"/>
      <c r="D138" s="39"/>
      <c r="E138" s="83"/>
      <c r="F138" s="39"/>
      <c r="G138" s="39"/>
      <c r="H138" s="39"/>
      <c r="I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row>
    <row r="139" spans="2:65">
      <c r="C139" s="56"/>
      <c r="D139" s="39"/>
      <c r="E139" s="83"/>
      <c r="F139" s="39"/>
      <c r="G139" s="39"/>
      <c r="H139" s="39"/>
      <c r="I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row>
    <row r="140" spans="2:65">
      <c r="C140" s="56"/>
      <c r="D140" s="39"/>
      <c r="E140" s="83"/>
      <c r="F140" s="39"/>
      <c r="G140" s="39"/>
      <c r="H140" s="39"/>
      <c r="I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row>
    <row r="141" spans="2:65">
      <c r="C141" s="60"/>
      <c r="D141" s="39"/>
      <c r="E141" s="83"/>
      <c r="F141" s="39"/>
      <c r="G141" s="39"/>
      <c r="H141" s="39"/>
      <c r="I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row>
    <row r="142" spans="2:65">
      <c r="C142" s="56"/>
      <c r="D142" s="39"/>
      <c r="E142" s="83"/>
      <c r="F142" s="39"/>
      <c r="G142" s="39"/>
      <c r="H142" s="39"/>
      <c r="I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row>
    <row r="143" spans="2:65">
      <c r="D143" s="36"/>
      <c r="E143" s="84"/>
      <c r="F143" s="37"/>
      <c r="G143" s="37"/>
      <c r="H143" s="38"/>
      <c r="I143" s="38"/>
      <c r="J143" s="37"/>
      <c r="K143" s="37"/>
      <c r="L143" s="37"/>
      <c r="M143" s="37"/>
      <c r="N143" s="37"/>
      <c r="O143" s="37"/>
      <c r="R143" s="37"/>
      <c r="S143" s="37"/>
      <c r="V143" s="37"/>
      <c r="W143" s="37"/>
      <c r="AD143" s="39"/>
      <c r="AE143" s="39"/>
      <c r="AF143" s="39"/>
      <c r="AG143" s="39"/>
      <c r="AH143" s="39"/>
      <c r="AI143" s="39"/>
      <c r="AJ143" s="39"/>
      <c r="AK143" s="39"/>
      <c r="AL143" s="39"/>
      <c r="AM143" s="39"/>
      <c r="AN143" s="39"/>
      <c r="AO143" s="39"/>
      <c r="AP143" s="39"/>
      <c r="AQ143" s="39"/>
    </row>
  </sheetData>
  <sheetProtection formatCells="0" formatColumns="0" formatRows="0" insertColumns="0" insertRows="0" insertHyperlinks="0" deleteColumns="0" deleteRows="0" selectLockedCells="1" sort="0" autoFilter="0" pivotTables="0"/>
  <autoFilter ref="B18:BM129" xr:uid="{71606A8D-0BD5-458C-AAC4-34EBF794FEB3}">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filterColumn colId="24" showButton="0"/>
    <filterColumn colId="26" showButton="0"/>
    <filterColumn colId="28" showButton="0"/>
    <filterColumn colId="30" showButton="0"/>
    <filterColumn colId="32" showButton="0"/>
    <filterColumn colId="34" showButton="0"/>
    <filterColumn colId="36" showButton="0"/>
    <filterColumn colId="38" showButton="0"/>
    <filterColumn colId="40" showButton="0"/>
    <filterColumn colId="42" showButton="0"/>
    <filterColumn colId="44" showButton="0"/>
    <filterColumn colId="46" showButton="0"/>
    <filterColumn colId="48" showButton="0"/>
    <filterColumn colId="50" showButton="0"/>
    <filterColumn colId="52" showButton="0"/>
    <filterColumn colId="54" showButton="0"/>
    <filterColumn colId="56" showButton="0"/>
    <filterColumn colId="58" showButton="0"/>
    <filterColumn colId="60" showButton="0"/>
    <filterColumn colId="62" showButton="0"/>
  </autoFilter>
  <mergeCells count="1170">
    <mergeCell ref="AL41:AM41"/>
    <mergeCell ref="AN41:AO41"/>
    <mergeCell ref="AP41:AQ41"/>
    <mergeCell ref="AR41:AS41"/>
    <mergeCell ref="AT41:AU41"/>
    <mergeCell ref="AV41:AW41"/>
    <mergeCell ref="AX41:AY41"/>
    <mergeCell ref="AZ41:BA41"/>
    <mergeCell ref="BB41:BC41"/>
    <mergeCell ref="BD41:BE41"/>
    <mergeCell ref="BF41:BG41"/>
    <mergeCell ref="BH41:BI41"/>
    <mergeCell ref="BJ41:BK41"/>
    <mergeCell ref="BL41:BM41"/>
    <mergeCell ref="D41:E41"/>
    <mergeCell ref="F41:G41"/>
    <mergeCell ref="H41:I41"/>
    <mergeCell ref="J41:K41"/>
    <mergeCell ref="L41:M41"/>
    <mergeCell ref="N41:O41"/>
    <mergeCell ref="P41:Q41"/>
    <mergeCell ref="R41:S41"/>
    <mergeCell ref="T41:U41"/>
    <mergeCell ref="V41:W41"/>
    <mergeCell ref="X41:Y41"/>
    <mergeCell ref="Z41:AA41"/>
    <mergeCell ref="AB41:AC41"/>
    <mergeCell ref="AD41:AE41"/>
    <mergeCell ref="AF41:AG41"/>
    <mergeCell ref="AH41:AI41"/>
    <mergeCell ref="AJ41:AK41"/>
    <mergeCell ref="BH129:BI129"/>
    <mergeCell ref="BJ129:BK129"/>
    <mergeCell ref="BL129:BM129"/>
    <mergeCell ref="AV129:AW129"/>
    <mergeCell ref="AX129:AY129"/>
    <mergeCell ref="AZ129:BA129"/>
    <mergeCell ref="BB129:BC129"/>
    <mergeCell ref="BD129:BE129"/>
    <mergeCell ref="BF129:BG129"/>
    <mergeCell ref="AJ129:AK129"/>
    <mergeCell ref="AL129:AM129"/>
    <mergeCell ref="AN129:AO129"/>
    <mergeCell ref="AP129:AQ129"/>
    <mergeCell ref="AR129:AS129"/>
    <mergeCell ref="AT129:AU129"/>
    <mergeCell ref="X129:Y129"/>
    <mergeCell ref="Z129:AA129"/>
    <mergeCell ref="AB129:AC129"/>
    <mergeCell ref="AD129:AE129"/>
    <mergeCell ref="AF129:AG129"/>
    <mergeCell ref="AH129:AI129"/>
    <mergeCell ref="L129:M129"/>
    <mergeCell ref="N129:O129"/>
    <mergeCell ref="P129:Q129"/>
    <mergeCell ref="R129:S129"/>
    <mergeCell ref="T129:U129"/>
    <mergeCell ref="V129:W129"/>
    <mergeCell ref="BD128:BE128"/>
    <mergeCell ref="BF128:BG128"/>
    <mergeCell ref="BH128:BI128"/>
    <mergeCell ref="BJ128:BK128"/>
    <mergeCell ref="BL128:BM128"/>
    <mergeCell ref="D129:E129"/>
    <mergeCell ref="F129:G129"/>
    <mergeCell ref="H129:I129"/>
    <mergeCell ref="J129:K129"/>
    <mergeCell ref="AR128:AS128"/>
    <mergeCell ref="AT128:AU128"/>
    <mergeCell ref="AV128:AW128"/>
    <mergeCell ref="AX128:AY128"/>
    <mergeCell ref="AZ128:BA128"/>
    <mergeCell ref="BB128:BC128"/>
    <mergeCell ref="AF128:AG128"/>
    <mergeCell ref="AH128:AI128"/>
    <mergeCell ref="AJ128:AK128"/>
    <mergeCell ref="AL128:AM128"/>
    <mergeCell ref="AN128:AO128"/>
    <mergeCell ref="AP128:AQ128"/>
    <mergeCell ref="T128:U128"/>
    <mergeCell ref="V128:W128"/>
    <mergeCell ref="X128:Y128"/>
    <mergeCell ref="Z128:AA128"/>
    <mergeCell ref="AB128:AC128"/>
    <mergeCell ref="AD128:AE128"/>
    <mergeCell ref="BL127:BM127"/>
    <mergeCell ref="D128:E128"/>
    <mergeCell ref="F128:G128"/>
    <mergeCell ref="H128:I128"/>
    <mergeCell ref="J128:K128"/>
    <mergeCell ref="L128:M128"/>
    <mergeCell ref="N128:O128"/>
    <mergeCell ref="P128:Q128"/>
    <mergeCell ref="R128:S128"/>
    <mergeCell ref="AZ127:BA127"/>
    <mergeCell ref="BB127:BC127"/>
    <mergeCell ref="BD127:BE127"/>
    <mergeCell ref="BF127:BG127"/>
    <mergeCell ref="BH127:BI127"/>
    <mergeCell ref="BJ127:BK127"/>
    <mergeCell ref="AN127:AO127"/>
    <mergeCell ref="AP127:AQ127"/>
    <mergeCell ref="AR127:AS127"/>
    <mergeCell ref="AT127:AU127"/>
    <mergeCell ref="AV127:AW127"/>
    <mergeCell ref="AX127:AY127"/>
    <mergeCell ref="AB127:AC127"/>
    <mergeCell ref="AD127:AE127"/>
    <mergeCell ref="AF127:AG127"/>
    <mergeCell ref="AH127:AI127"/>
    <mergeCell ref="AJ127:AK127"/>
    <mergeCell ref="AL127:AM127"/>
    <mergeCell ref="P127:Q127"/>
    <mergeCell ref="R127:S127"/>
    <mergeCell ref="T127:U127"/>
    <mergeCell ref="V127:W127"/>
    <mergeCell ref="D127:E127"/>
    <mergeCell ref="F127:G127"/>
    <mergeCell ref="H127:I127"/>
    <mergeCell ref="J127:K127"/>
    <mergeCell ref="L127:M127"/>
    <mergeCell ref="N127:O127"/>
    <mergeCell ref="BB126:BC126"/>
    <mergeCell ref="BD126:BE126"/>
    <mergeCell ref="BF126:BG126"/>
    <mergeCell ref="BH126:BI126"/>
    <mergeCell ref="BJ126:BK126"/>
    <mergeCell ref="BL126:BM126"/>
    <mergeCell ref="AP126:AQ126"/>
    <mergeCell ref="AR126:AS126"/>
    <mergeCell ref="AT126:AU126"/>
    <mergeCell ref="AV126:AW126"/>
    <mergeCell ref="AX126:AY126"/>
    <mergeCell ref="AZ126:BA126"/>
    <mergeCell ref="AD126:AE126"/>
    <mergeCell ref="AF126:AG126"/>
    <mergeCell ref="AH126:AI126"/>
    <mergeCell ref="AJ126:AK126"/>
    <mergeCell ref="AL126:AM126"/>
    <mergeCell ref="AN126:AO126"/>
    <mergeCell ref="R126:S126"/>
    <mergeCell ref="T126:U126"/>
    <mergeCell ref="V126:W126"/>
    <mergeCell ref="X126:Y126"/>
    <mergeCell ref="Z126:AA126"/>
    <mergeCell ref="AB126:AC126"/>
    <mergeCell ref="B96:B127"/>
    <mergeCell ref="D126:E126"/>
    <mergeCell ref="F126:G126"/>
    <mergeCell ref="H126:I126"/>
    <mergeCell ref="J126:K126"/>
    <mergeCell ref="L126:M126"/>
    <mergeCell ref="N126:O126"/>
    <mergeCell ref="P126:Q126"/>
    <mergeCell ref="AX95:AY95"/>
    <mergeCell ref="AZ95:BA95"/>
    <mergeCell ref="BB95:BC95"/>
    <mergeCell ref="BD95:BE95"/>
    <mergeCell ref="BF95:BG95"/>
    <mergeCell ref="BH95:BI95"/>
    <mergeCell ref="AL95:AM95"/>
    <mergeCell ref="AN95:AO95"/>
    <mergeCell ref="AP95:AQ95"/>
    <mergeCell ref="AR95:AS95"/>
    <mergeCell ref="AT95:AU95"/>
    <mergeCell ref="AV95:AW95"/>
    <mergeCell ref="Z95:AA95"/>
    <mergeCell ref="AB95:AC95"/>
    <mergeCell ref="AD95:AE95"/>
    <mergeCell ref="AF95:AG95"/>
    <mergeCell ref="AH95:AI95"/>
    <mergeCell ref="AJ95:AK95"/>
    <mergeCell ref="N95:O95"/>
    <mergeCell ref="P95:Q95"/>
    <mergeCell ref="T95:U95"/>
    <mergeCell ref="V95:W95"/>
    <mergeCell ref="X127:Y127"/>
    <mergeCell ref="Z127:AA127"/>
    <mergeCell ref="X95:Y95"/>
    <mergeCell ref="BD94:BE94"/>
    <mergeCell ref="BF94:BG94"/>
    <mergeCell ref="BH94:BI94"/>
    <mergeCell ref="BJ94:BK94"/>
    <mergeCell ref="BL94:BM94"/>
    <mergeCell ref="D95:E95"/>
    <mergeCell ref="F95:G95"/>
    <mergeCell ref="H95:I95"/>
    <mergeCell ref="J95:K95"/>
    <mergeCell ref="L95:M95"/>
    <mergeCell ref="AR94:AS94"/>
    <mergeCell ref="AT94:AU94"/>
    <mergeCell ref="AV94:AW94"/>
    <mergeCell ref="AX94:AY94"/>
    <mergeCell ref="AZ94:BA94"/>
    <mergeCell ref="BB94:BC94"/>
    <mergeCell ref="AF94:AG94"/>
    <mergeCell ref="AH94:AI94"/>
    <mergeCell ref="AJ94:AK94"/>
    <mergeCell ref="AL94:AM94"/>
    <mergeCell ref="AN94:AO94"/>
    <mergeCell ref="AP94:AQ94"/>
    <mergeCell ref="T94:U94"/>
    <mergeCell ref="V94:W94"/>
    <mergeCell ref="X94:Y94"/>
    <mergeCell ref="Z94:AA94"/>
    <mergeCell ref="AB94:AC94"/>
    <mergeCell ref="AD94:AE94"/>
    <mergeCell ref="BJ95:BK95"/>
    <mergeCell ref="BL95:BM95"/>
    <mergeCell ref="B92:B95"/>
    <mergeCell ref="D94:E94"/>
    <mergeCell ref="F94:G94"/>
    <mergeCell ref="H94:I94"/>
    <mergeCell ref="J94:K94"/>
    <mergeCell ref="L94:M94"/>
    <mergeCell ref="N94:O94"/>
    <mergeCell ref="P94:Q94"/>
    <mergeCell ref="R94:S94"/>
    <mergeCell ref="AZ91:BA91"/>
    <mergeCell ref="BB91:BC91"/>
    <mergeCell ref="BD91:BE91"/>
    <mergeCell ref="BF91:BG91"/>
    <mergeCell ref="BH91:BI91"/>
    <mergeCell ref="BJ91:BK91"/>
    <mergeCell ref="AN91:AO91"/>
    <mergeCell ref="AP91:AQ91"/>
    <mergeCell ref="AR91:AS91"/>
    <mergeCell ref="AT91:AU91"/>
    <mergeCell ref="AV91:AW91"/>
    <mergeCell ref="AX91:AY91"/>
    <mergeCell ref="AB91:AC91"/>
    <mergeCell ref="AD91:AE91"/>
    <mergeCell ref="AF91:AG91"/>
    <mergeCell ref="AH91:AI91"/>
    <mergeCell ref="AJ91:AK91"/>
    <mergeCell ref="AL91:AM91"/>
    <mergeCell ref="P91:Q91"/>
    <mergeCell ref="R91:S91"/>
    <mergeCell ref="T91:U91"/>
    <mergeCell ref="V91:W91"/>
    <mergeCell ref="R95:S95"/>
    <mergeCell ref="D91:E91"/>
    <mergeCell ref="F91:G91"/>
    <mergeCell ref="H91:I91"/>
    <mergeCell ref="J91:K91"/>
    <mergeCell ref="L91:M91"/>
    <mergeCell ref="N91:O91"/>
    <mergeCell ref="BB90:BC90"/>
    <mergeCell ref="BD90:BE90"/>
    <mergeCell ref="BF90:BG90"/>
    <mergeCell ref="BH90:BI90"/>
    <mergeCell ref="BJ90:BK90"/>
    <mergeCell ref="BL90:BM90"/>
    <mergeCell ref="AP90:AQ90"/>
    <mergeCell ref="AR90:AS90"/>
    <mergeCell ref="AT90:AU90"/>
    <mergeCell ref="AV90:AW90"/>
    <mergeCell ref="AX90:AY90"/>
    <mergeCell ref="AZ90:BA90"/>
    <mergeCell ref="AD90:AE90"/>
    <mergeCell ref="AF90:AG90"/>
    <mergeCell ref="AH90:AI90"/>
    <mergeCell ref="AJ90:AK90"/>
    <mergeCell ref="AL90:AM90"/>
    <mergeCell ref="AN90:AO90"/>
    <mergeCell ref="R90:S90"/>
    <mergeCell ref="T90:U90"/>
    <mergeCell ref="V90:W90"/>
    <mergeCell ref="X90:Y90"/>
    <mergeCell ref="Z90:AA90"/>
    <mergeCell ref="AB90:AC90"/>
    <mergeCell ref="BL91:BM91"/>
    <mergeCell ref="B80:B91"/>
    <mergeCell ref="D90:E90"/>
    <mergeCell ref="F90:G90"/>
    <mergeCell ref="H90:I90"/>
    <mergeCell ref="J90:K90"/>
    <mergeCell ref="L90:M90"/>
    <mergeCell ref="N90:O90"/>
    <mergeCell ref="P90:Q90"/>
    <mergeCell ref="AX79:AY79"/>
    <mergeCell ref="AZ79:BA79"/>
    <mergeCell ref="BB79:BC79"/>
    <mergeCell ref="BD79:BE79"/>
    <mergeCell ref="BF79:BG79"/>
    <mergeCell ref="BH79:BI79"/>
    <mergeCell ref="AL79:AM79"/>
    <mergeCell ref="AN79:AO79"/>
    <mergeCell ref="AP79:AQ79"/>
    <mergeCell ref="AR79:AS79"/>
    <mergeCell ref="AT79:AU79"/>
    <mergeCell ref="AV79:AW79"/>
    <mergeCell ref="Z79:AA79"/>
    <mergeCell ref="AB79:AC79"/>
    <mergeCell ref="AD79:AE79"/>
    <mergeCell ref="AF79:AG79"/>
    <mergeCell ref="AH79:AI79"/>
    <mergeCell ref="AJ79:AK79"/>
    <mergeCell ref="N79:O79"/>
    <mergeCell ref="P79:Q79"/>
    <mergeCell ref="R79:S79"/>
    <mergeCell ref="T79:U79"/>
    <mergeCell ref="X91:Y91"/>
    <mergeCell ref="Z91:AA91"/>
    <mergeCell ref="X79:Y79"/>
    <mergeCell ref="BD78:BE78"/>
    <mergeCell ref="BF78:BG78"/>
    <mergeCell ref="BH78:BI78"/>
    <mergeCell ref="BJ78:BK78"/>
    <mergeCell ref="BL78:BM78"/>
    <mergeCell ref="D79:E79"/>
    <mergeCell ref="F79:G79"/>
    <mergeCell ref="H79:I79"/>
    <mergeCell ref="J79:K79"/>
    <mergeCell ref="L79:M79"/>
    <mergeCell ref="AR78:AS78"/>
    <mergeCell ref="AT78:AU78"/>
    <mergeCell ref="AV78:AW78"/>
    <mergeCell ref="AX78:AY78"/>
    <mergeCell ref="AZ78:BA78"/>
    <mergeCell ref="BB78:BC78"/>
    <mergeCell ref="AF78:AG78"/>
    <mergeCell ref="AH78:AI78"/>
    <mergeCell ref="AJ78:AK78"/>
    <mergeCell ref="AL78:AM78"/>
    <mergeCell ref="AN78:AO78"/>
    <mergeCell ref="AP78:AQ78"/>
    <mergeCell ref="T78:U78"/>
    <mergeCell ref="V78:W78"/>
    <mergeCell ref="X78:Y78"/>
    <mergeCell ref="Z78:AA78"/>
    <mergeCell ref="AB78:AC78"/>
    <mergeCell ref="AD78:AE78"/>
    <mergeCell ref="BJ79:BK79"/>
    <mergeCell ref="BL79:BM79"/>
    <mergeCell ref="B68:B79"/>
    <mergeCell ref="D78:E78"/>
    <mergeCell ref="F78:G78"/>
    <mergeCell ref="H78:I78"/>
    <mergeCell ref="J78:K78"/>
    <mergeCell ref="L78:M78"/>
    <mergeCell ref="N78:O78"/>
    <mergeCell ref="P78:Q78"/>
    <mergeCell ref="R78:S78"/>
    <mergeCell ref="AZ67:BA67"/>
    <mergeCell ref="BB67:BC67"/>
    <mergeCell ref="BD67:BE67"/>
    <mergeCell ref="BF67:BG67"/>
    <mergeCell ref="BH67:BI67"/>
    <mergeCell ref="BJ67:BK67"/>
    <mergeCell ref="AN67:AO67"/>
    <mergeCell ref="AP67:AQ67"/>
    <mergeCell ref="AR67:AS67"/>
    <mergeCell ref="AT67:AU67"/>
    <mergeCell ref="AV67:AW67"/>
    <mergeCell ref="AX67:AY67"/>
    <mergeCell ref="AB67:AC67"/>
    <mergeCell ref="AD67:AE67"/>
    <mergeCell ref="AF67:AG67"/>
    <mergeCell ref="AH67:AI67"/>
    <mergeCell ref="AJ67:AK67"/>
    <mergeCell ref="AL67:AM67"/>
    <mergeCell ref="P67:Q67"/>
    <mergeCell ref="R67:S67"/>
    <mergeCell ref="T67:U67"/>
    <mergeCell ref="V67:W67"/>
    <mergeCell ref="V79:W79"/>
    <mergeCell ref="D67:E67"/>
    <mergeCell ref="F67:G67"/>
    <mergeCell ref="H67:I67"/>
    <mergeCell ref="J67:K67"/>
    <mergeCell ref="L67:M67"/>
    <mergeCell ref="N67:O67"/>
    <mergeCell ref="BB66:BC66"/>
    <mergeCell ref="BD66:BE66"/>
    <mergeCell ref="BF66:BG66"/>
    <mergeCell ref="BH66:BI66"/>
    <mergeCell ref="BJ66:BK66"/>
    <mergeCell ref="BL66:BM66"/>
    <mergeCell ref="AP66:AQ66"/>
    <mergeCell ref="AR66:AS66"/>
    <mergeCell ref="AT66:AU66"/>
    <mergeCell ref="AV66:AW66"/>
    <mergeCell ref="AX66:AY66"/>
    <mergeCell ref="AZ66:BA66"/>
    <mergeCell ref="AD66:AE66"/>
    <mergeCell ref="AF66:AG66"/>
    <mergeCell ref="AH66:AI66"/>
    <mergeCell ref="AJ66:AK66"/>
    <mergeCell ref="AL66:AM66"/>
    <mergeCell ref="AN66:AO66"/>
    <mergeCell ref="R66:S66"/>
    <mergeCell ref="T66:U66"/>
    <mergeCell ref="V66:W66"/>
    <mergeCell ref="X66:Y66"/>
    <mergeCell ref="Z66:AA66"/>
    <mergeCell ref="AB66:AC66"/>
    <mergeCell ref="BL67:BM67"/>
    <mergeCell ref="B56:B67"/>
    <mergeCell ref="D66:E66"/>
    <mergeCell ref="F66:G66"/>
    <mergeCell ref="H66:I66"/>
    <mergeCell ref="J66:K66"/>
    <mergeCell ref="L66:M66"/>
    <mergeCell ref="N66:O66"/>
    <mergeCell ref="P66:Q66"/>
    <mergeCell ref="AX55:AY55"/>
    <mergeCell ref="AZ55:BA55"/>
    <mergeCell ref="BB55:BC55"/>
    <mergeCell ref="BD55:BE55"/>
    <mergeCell ref="BF55:BG55"/>
    <mergeCell ref="BH55:BI55"/>
    <mergeCell ref="AL55:AM55"/>
    <mergeCell ref="AN55:AO55"/>
    <mergeCell ref="AP55:AQ55"/>
    <mergeCell ref="AR55:AS55"/>
    <mergeCell ref="AT55:AU55"/>
    <mergeCell ref="AV55:AW55"/>
    <mergeCell ref="Z55:AA55"/>
    <mergeCell ref="AB55:AC55"/>
    <mergeCell ref="AD55:AE55"/>
    <mergeCell ref="AF55:AG55"/>
    <mergeCell ref="AH55:AI55"/>
    <mergeCell ref="AJ55:AK55"/>
    <mergeCell ref="N55:O55"/>
    <mergeCell ref="P55:Q55"/>
    <mergeCell ref="R55:S55"/>
    <mergeCell ref="T55:U55"/>
    <mergeCell ref="X67:Y67"/>
    <mergeCell ref="Z67:AA67"/>
    <mergeCell ref="V55:W55"/>
    <mergeCell ref="X55:Y55"/>
    <mergeCell ref="BD54:BE54"/>
    <mergeCell ref="BF54:BG54"/>
    <mergeCell ref="BH54:BI54"/>
    <mergeCell ref="BJ54:BK54"/>
    <mergeCell ref="BL54:BM54"/>
    <mergeCell ref="D55:E55"/>
    <mergeCell ref="F55:G55"/>
    <mergeCell ref="H55:I55"/>
    <mergeCell ref="J55:K55"/>
    <mergeCell ref="L55:M55"/>
    <mergeCell ref="AR54:AS54"/>
    <mergeCell ref="AT54:AU54"/>
    <mergeCell ref="AV54:AW54"/>
    <mergeCell ref="AX54:AY54"/>
    <mergeCell ref="AZ54:BA54"/>
    <mergeCell ref="BB54:BC54"/>
    <mergeCell ref="AF54:AG54"/>
    <mergeCell ref="AH54:AI54"/>
    <mergeCell ref="AJ54:AK54"/>
    <mergeCell ref="AL54:AM54"/>
    <mergeCell ref="AN54:AO54"/>
    <mergeCell ref="AP54:AQ54"/>
    <mergeCell ref="T54:U54"/>
    <mergeCell ref="V54:W54"/>
    <mergeCell ref="X54:Y54"/>
    <mergeCell ref="Z54:AA54"/>
    <mergeCell ref="AB54:AC54"/>
    <mergeCell ref="AD54:AE54"/>
    <mergeCell ref="BJ55:BK55"/>
    <mergeCell ref="BL55:BM55"/>
    <mergeCell ref="BL43:BM43"/>
    <mergeCell ref="B44:B55"/>
    <mergeCell ref="D54:E54"/>
    <mergeCell ref="F54:G54"/>
    <mergeCell ref="H54:I54"/>
    <mergeCell ref="J54:K54"/>
    <mergeCell ref="L54:M54"/>
    <mergeCell ref="N54:O54"/>
    <mergeCell ref="P54:Q54"/>
    <mergeCell ref="R54:S54"/>
    <mergeCell ref="AZ43:BA43"/>
    <mergeCell ref="BB43:BC43"/>
    <mergeCell ref="BD43:BE43"/>
    <mergeCell ref="BF43:BG43"/>
    <mergeCell ref="BH43:BI43"/>
    <mergeCell ref="BJ43:BK43"/>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T43:U43"/>
    <mergeCell ref="V43:W43"/>
    <mergeCell ref="X43:Y43"/>
    <mergeCell ref="Z43:AA43"/>
    <mergeCell ref="D43:E43"/>
    <mergeCell ref="F43:G43"/>
    <mergeCell ref="H43:I43"/>
    <mergeCell ref="J43:K43"/>
    <mergeCell ref="L43:M43"/>
    <mergeCell ref="N43:O43"/>
    <mergeCell ref="BB42:BC42"/>
    <mergeCell ref="BD42:BE42"/>
    <mergeCell ref="BF42:BG42"/>
    <mergeCell ref="BH42:BI42"/>
    <mergeCell ref="BJ42:BK42"/>
    <mergeCell ref="BL42:BM42"/>
    <mergeCell ref="AP42:AQ42"/>
    <mergeCell ref="AR42:AS42"/>
    <mergeCell ref="AT42:AU42"/>
    <mergeCell ref="AV42:AW42"/>
    <mergeCell ref="AX42:AY42"/>
    <mergeCell ref="AZ42:BA42"/>
    <mergeCell ref="AD42:AE42"/>
    <mergeCell ref="AF42:AG42"/>
    <mergeCell ref="AH42:AI42"/>
    <mergeCell ref="AJ42:AK42"/>
    <mergeCell ref="AL42:AM42"/>
    <mergeCell ref="AN42:AO42"/>
    <mergeCell ref="R42:S42"/>
    <mergeCell ref="T42:U42"/>
    <mergeCell ref="V42:W42"/>
    <mergeCell ref="X42:Y42"/>
    <mergeCell ref="Z42:AA42"/>
    <mergeCell ref="AB42:AC42"/>
    <mergeCell ref="B37:B40"/>
    <mergeCell ref="D42:E42"/>
    <mergeCell ref="F42:G42"/>
    <mergeCell ref="H42:I42"/>
    <mergeCell ref="J42:K42"/>
    <mergeCell ref="L42:M42"/>
    <mergeCell ref="N42:O42"/>
    <mergeCell ref="P42:Q42"/>
    <mergeCell ref="AX35:AY35"/>
    <mergeCell ref="AZ35:BA35"/>
    <mergeCell ref="BB35:BC35"/>
    <mergeCell ref="BD35:BE35"/>
    <mergeCell ref="BF35:BG35"/>
    <mergeCell ref="BH35:BI35"/>
    <mergeCell ref="AL35:AM35"/>
    <mergeCell ref="AN35:AO35"/>
    <mergeCell ref="AP35:AQ35"/>
    <mergeCell ref="AR35:AS35"/>
    <mergeCell ref="AT35:AU35"/>
    <mergeCell ref="AV35:AW35"/>
    <mergeCell ref="Z35:AA35"/>
    <mergeCell ref="AB35:AC35"/>
    <mergeCell ref="AD35:AE35"/>
    <mergeCell ref="AF35:AG35"/>
    <mergeCell ref="AH35:AI35"/>
    <mergeCell ref="AJ35:AK35"/>
    <mergeCell ref="N35:O35"/>
    <mergeCell ref="P35:Q35"/>
    <mergeCell ref="R35:S35"/>
    <mergeCell ref="T35:U35"/>
    <mergeCell ref="V35:W35"/>
    <mergeCell ref="X35:Y35"/>
    <mergeCell ref="BJ34:BK34"/>
    <mergeCell ref="BL34:BM34"/>
    <mergeCell ref="D35:E35"/>
    <mergeCell ref="F35:G35"/>
    <mergeCell ref="H35:I35"/>
    <mergeCell ref="J35:K35"/>
    <mergeCell ref="L35:M35"/>
    <mergeCell ref="AR34:AS34"/>
    <mergeCell ref="AT34:AU34"/>
    <mergeCell ref="AV34:AW34"/>
    <mergeCell ref="AX34:AY34"/>
    <mergeCell ref="AZ34:BA34"/>
    <mergeCell ref="BB34:BC34"/>
    <mergeCell ref="AF34:AG34"/>
    <mergeCell ref="AH34:AI34"/>
    <mergeCell ref="AJ34:AK34"/>
    <mergeCell ref="AL34:AM34"/>
    <mergeCell ref="AN34:AO34"/>
    <mergeCell ref="AP34:AQ34"/>
    <mergeCell ref="T34:U34"/>
    <mergeCell ref="V34:W34"/>
    <mergeCell ref="X34:Y34"/>
    <mergeCell ref="Z34:AA34"/>
    <mergeCell ref="AB34:AC34"/>
    <mergeCell ref="AD34:AE34"/>
    <mergeCell ref="BJ35:BK35"/>
    <mergeCell ref="BL35:BM35"/>
    <mergeCell ref="D34:E34"/>
    <mergeCell ref="F34:G34"/>
    <mergeCell ref="H34:I34"/>
    <mergeCell ref="J34:K34"/>
    <mergeCell ref="L34:M34"/>
    <mergeCell ref="N34:O34"/>
    <mergeCell ref="P34:Q34"/>
    <mergeCell ref="R34:S34"/>
    <mergeCell ref="AX33:AY33"/>
    <mergeCell ref="AZ33:BA33"/>
    <mergeCell ref="BB33:BC33"/>
    <mergeCell ref="BD33:BE33"/>
    <mergeCell ref="BF33:BG33"/>
    <mergeCell ref="BH33:BI33"/>
    <mergeCell ref="AL33:AM33"/>
    <mergeCell ref="AN33:AO33"/>
    <mergeCell ref="AP33:AQ33"/>
    <mergeCell ref="AR33:AS33"/>
    <mergeCell ref="AT33:AU33"/>
    <mergeCell ref="AV33:AW33"/>
    <mergeCell ref="Z33:AA33"/>
    <mergeCell ref="AB33:AC33"/>
    <mergeCell ref="AD33:AE33"/>
    <mergeCell ref="AF33:AG33"/>
    <mergeCell ref="AH33:AI33"/>
    <mergeCell ref="AJ33:AK33"/>
    <mergeCell ref="N33:O33"/>
    <mergeCell ref="P33:Q33"/>
    <mergeCell ref="R33:S33"/>
    <mergeCell ref="T33:U33"/>
    <mergeCell ref="V33:W33"/>
    <mergeCell ref="X33:Y33"/>
    <mergeCell ref="BD34:BE34"/>
    <mergeCell ref="BF34:BG34"/>
    <mergeCell ref="BH34:BI34"/>
    <mergeCell ref="BJ32:BK32"/>
    <mergeCell ref="BL32:BM32"/>
    <mergeCell ref="D33:E33"/>
    <mergeCell ref="F33:G33"/>
    <mergeCell ref="H33:I33"/>
    <mergeCell ref="J33:K33"/>
    <mergeCell ref="L33:M33"/>
    <mergeCell ref="AR32:AS32"/>
    <mergeCell ref="AT32:AU32"/>
    <mergeCell ref="AV32:AW32"/>
    <mergeCell ref="AX32:AY32"/>
    <mergeCell ref="AZ32:BA32"/>
    <mergeCell ref="BB32:BC32"/>
    <mergeCell ref="AF32:AG32"/>
    <mergeCell ref="AH32:AI32"/>
    <mergeCell ref="AJ32:AK32"/>
    <mergeCell ref="AL32:AM32"/>
    <mergeCell ref="AN32:AO32"/>
    <mergeCell ref="AP32:AQ32"/>
    <mergeCell ref="T32:U32"/>
    <mergeCell ref="V32:W32"/>
    <mergeCell ref="X32:Y32"/>
    <mergeCell ref="Z32:AA32"/>
    <mergeCell ref="AB32:AC32"/>
    <mergeCell ref="AD32:AE32"/>
    <mergeCell ref="BJ33:BK33"/>
    <mergeCell ref="BL33:BM33"/>
    <mergeCell ref="D32:E32"/>
    <mergeCell ref="F32:G32"/>
    <mergeCell ref="H32:I32"/>
    <mergeCell ref="J32:K32"/>
    <mergeCell ref="L32:M32"/>
    <mergeCell ref="N32:O32"/>
    <mergeCell ref="P32:Q32"/>
    <mergeCell ref="R32:S32"/>
    <mergeCell ref="AX31:AY31"/>
    <mergeCell ref="AZ31:BA31"/>
    <mergeCell ref="BB31:BC31"/>
    <mergeCell ref="BD31:BE31"/>
    <mergeCell ref="BF31:BG31"/>
    <mergeCell ref="BH31:BI31"/>
    <mergeCell ref="AL31:AM31"/>
    <mergeCell ref="AN31:AO31"/>
    <mergeCell ref="AP31:AQ31"/>
    <mergeCell ref="AR31:AS31"/>
    <mergeCell ref="AT31:AU31"/>
    <mergeCell ref="AV31:AW31"/>
    <mergeCell ref="Z31:AA31"/>
    <mergeCell ref="AB31:AC31"/>
    <mergeCell ref="AD31:AE31"/>
    <mergeCell ref="AF31:AG31"/>
    <mergeCell ref="AH31:AI31"/>
    <mergeCell ref="AJ31:AK31"/>
    <mergeCell ref="N31:O31"/>
    <mergeCell ref="P31:Q31"/>
    <mergeCell ref="R31:S31"/>
    <mergeCell ref="T31:U31"/>
    <mergeCell ref="V31:W31"/>
    <mergeCell ref="X31:Y31"/>
    <mergeCell ref="BD32:BE32"/>
    <mergeCell ref="BF32:BG32"/>
    <mergeCell ref="BH32:BI32"/>
    <mergeCell ref="BJ30:BK30"/>
    <mergeCell ref="BL30:BM30"/>
    <mergeCell ref="D31:E31"/>
    <mergeCell ref="F31:G31"/>
    <mergeCell ref="H31:I31"/>
    <mergeCell ref="J31:K31"/>
    <mergeCell ref="L31:M31"/>
    <mergeCell ref="AR30:AS30"/>
    <mergeCell ref="AT30:AU30"/>
    <mergeCell ref="AV30:AW30"/>
    <mergeCell ref="AX30:AY30"/>
    <mergeCell ref="AZ30:BA30"/>
    <mergeCell ref="BB30:BC30"/>
    <mergeCell ref="AF30:AG30"/>
    <mergeCell ref="AH30:AI30"/>
    <mergeCell ref="AJ30:AK30"/>
    <mergeCell ref="AL30:AM30"/>
    <mergeCell ref="AN30:AO30"/>
    <mergeCell ref="AP30:AQ30"/>
    <mergeCell ref="T30:U30"/>
    <mergeCell ref="V30:W30"/>
    <mergeCell ref="X30:Y30"/>
    <mergeCell ref="Z30:AA30"/>
    <mergeCell ref="AB30:AC30"/>
    <mergeCell ref="AD30:AE30"/>
    <mergeCell ref="BJ31:BK31"/>
    <mergeCell ref="BL31:BM31"/>
    <mergeCell ref="D30:E30"/>
    <mergeCell ref="F30:G30"/>
    <mergeCell ref="H30:I30"/>
    <mergeCell ref="J30:K30"/>
    <mergeCell ref="L30:M30"/>
    <mergeCell ref="N30:O30"/>
    <mergeCell ref="P30:Q30"/>
    <mergeCell ref="R30:S30"/>
    <mergeCell ref="AX29:AY29"/>
    <mergeCell ref="AZ29:BA29"/>
    <mergeCell ref="BB29:BC29"/>
    <mergeCell ref="BD29:BE29"/>
    <mergeCell ref="BF29:BG29"/>
    <mergeCell ref="BH29:BI29"/>
    <mergeCell ref="AL29:AM29"/>
    <mergeCell ref="AN29:AO29"/>
    <mergeCell ref="AP29:AQ29"/>
    <mergeCell ref="AR29:AS29"/>
    <mergeCell ref="AT29:AU29"/>
    <mergeCell ref="AV29:AW29"/>
    <mergeCell ref="Z29:AA29"/>
    <mergeCell ref="AB29:AC29"/>
    <mergeCell ref="AD29:AE29"/>
    <mergeCell ref="AF29:AG29"/>
    <mergeCell ref="AH29:AI29"/>
    <mergeCell ref="AJ29:AK29"/>
    <mergeCell ref="N29:O29"/>
    <mergeCell ref="P29:Q29"/>
    <mergeCell ref="R29:S29"/>
    <mergeCell ref="T29:U29"/>
    <mergeCell ref="V29:W29"/>
    <mergeCell ref="X29:Y29"/>
    <mergeCell ref="BD30:BE30"/>
    <mergeCell ref="BF30:BG30"/>
    <mergeCell ref="BH30:BI30"/>
    <mergeCell ref="BJ28:BK28"/>
    <mergeCell ref="BL28:BM28"/>
    <mergeCell ref="D29:E29"/>
    <mergeCell ref="F29:G29"/>
    <mergeCell ref="H29:I29"/>
    <mergeCell ref="J29:K29"/>
    <mergeCell ref="L29:M29"/>
    <mergeCell ref="AR28:AS28"/>
    <mergeCell ref="AT28:AU28"/>
    <mergeCell ref="AV28:AW28"/>
    <mergeCell ref="AX28:AY28"/>
    <mergeCell ref="AZ28:BA28"/>
    <mergeCell ref="BB28:BC28"/>
    <mergeCell ref="AF28:AG28"/>
    <mergeCell ref="AH28:AI28"/>
    <mergeCell ref="AJ28:AK28"/>
    <mergeCell ref="AL28:AM28"/>
    <mergeCell ref="AN28:AO28"/>
    <mergeCell ref="AP28:AQ28"/>
    <mergeCell ref="T28:U28"/>
    <mergeCell ref="V28:W28"/>
    <mergeCell ref="X28:Y28"/>
    <mergeCell ref="Z28:AA28"/>
    <mergeCell ref="AB28:AC28"/>
    <mergeCell ref="AD28:AE28"/>
    <mergeCell ref="BJ29:BK29"/>
    <mergeCell ref="BL29:BM29"/>
    <mergeCell ref="D28:E28"/>
    <mergeCell ref="F28:G28"/>
    <mergeCell ref="H28:I28"/>
    <mergeCell ref="J28:K28"/>
    <mergeCell ref="L28:M28"/>
    <mergeCell ref="N28:O28"/>
    <mergeCell ref="P28:Q28"/>
    <mergeCell ref="R28:S28"/>
    <mergeCell ref="AX27:AY27"/>
    <mergeCell ref="AZ27:BA27"/>
    <mergeCell ref="BB27:BC27"/>
    <mergeCell ref="BD27:BE27"/>
    <mergeCell ref="BF27:BG27"/>
    <mergeCell ref="BH27:BI27"/>
    <mergeCell ref="AL27:AM27"/>
    <mergeCell ref="AN27:AO27"/>
    <mergeCell ref="AP27:AQ27"/>
    <mergeCell ref="AR27:AS27"/>
    <mergeCell ref="AT27:AU27"/>
    <mergeCell ref="AV27:AW27"/>
    <mergeCell ref="Z27:AA27"/>
    <mergeCell ref="AB27:AC27"/>
    <mergeCell ref="AD27:AE27"/>
    <mergeCell ref="AF27:AG27"/>
    <mergeCell ref="AH27:AI27"/>
    <mergeCell ref="AJ27:AK27"/>
    <mergeCell ref="N27:O27"/>
    <mergeCell ref="P27:Q27"/>
    <mergeCell ref="R27:S27"/>
    <mergeCell ref="T27:U27"/>
    <mergeCell ref="V27:W27"/>
    <mergeCell ref="X27:Y27"/>
    <mergeCell ref="BD28:BE28"/>
    <mergeCell ref="BF28:BG28"/>
    <mergeCell ref="BH28:BI28"/>
    <mergeCell ref="BJ26:BK26"/>
    <mergeCell ref="BL26:BM26"/>
    <mergeCell ref="D27:E27"/>
    <mergeCell ref="F27:G27"/>
    <mergeCell ref="H27:I27"/>
    <mergeCell ref="J27:K27"/>
    <mergeCell ref="L27:M27"/>
    <mergeCell ref="AR26:AS26"/>
    <mergeCell ref="AT26:AU26"/>
    <mergeCell ref="AV26:AW26"/>
    <mergeCell ref="AX26:AY26"/>
    <mergeCell ref="AZ26:BA26"/>
    <mergeCell ref="BB26:BC26"/>
    <mergeCell ref="AF26:AG26"/>
    <mergeCell ref="AH26:AI26"/>
    <mergeCell ref="AJ26:AK26"/>
    <mergeCell ref="AL26:AM26"/>
    <mergeCell ref="AN26:AO26"/>
    <mergeCell ref="AP26:AQ26"/>
    <mergeCell ref="T26:U26"/>
    <mergeCell ref="V26:W26"/>
    <mergeCell ref="X26:Y26"/>
    <mergeCell ref="Z26:AA26"/>
    <mergeCell ref="AB26:AC26"/>
    <mergeCell ref="AD26:AE26"/>
    <mergeCell ref="BJ27:BK27"/>
    <mergeCell ref="BL27:BM27"/>
    <mergeCell ref="D26:E26"/>
    <mergeCell ref="F26:G26"/>
    <mergeCell ref="H26:I26"/>
    <mergeCell ref="J26:K26"/>
    <mergeCell ref="L26:M26"/>
    <mergeCell ref="N26:O26"/>
    <mergeCell ref="P26:Q26"/>
    <mergeCell ref="R26:S26"/>
    <mergeCell ref="AX25:AY25"/>
    <mergeCell ref="AZ25:BA25"/>
    <mergeCell ref="BB25:BC25"/>
    <mergeCell ref="BD25:BE25"/>
    <mergeCell ref="BF25:BG25"/>
    <mergeCell ref="BH25:BI25"/>
    <mergeCell ref="AL25:AM25"/>
    <mergeCell ref="AN25:AO25"/>
    <mergeCell ref="AP25:AQ25"/>
    <mergeCell ref="AR25:AS25"/>
    <mergeCell ref="AT25:AU25"/>
    <mergeCell ref="AV25:AW25"/>
    <mergeCell ref="Z25:AA25"/>
    <mergeCell ref="AB25:AC25"/>
    <mergeCell ref="AD25:AE25"/>
    <mergeCell ref="AF25:AG25"/>
    <mergeCell ref="AH25:AI25"/>
    <mergeCell ref="AJ25:AK25"/>
    <mergeCell ref="N25:O25"/>
    <mergeCell ref="P25:Q25"/>
    <mergeCell ref="R25:S25"/>
    <mergeCell ref="T25:U25"/>
    <mergeCell ref="V25:W25"/>
    <mergeCell ref="X25:Y25"/>
    <mergeCell ref="BD26:BE26"/>
    <mergeCell ref="BF26:BG26"/>
    <mergeCell ref="BH26:BI26"/>
    <mergeCell ref="BJ24:BK24"/>
    <mergeCell ref="BL24:BM24"/>
    <mergeCell ref="D25:E25"/>
    <mergeCell ref="F25:G25"/>
    <mergeCell ref="H25:I25"/>
    <mergeCell ref="J25:K25"/>
    <mergeCell ref="L25:M25"/>
    <mergeCell ref="AR24:AS24"/>
    <mergeCell ref="AT24:AU24"/>
    <mergeCell ref="AV24:AW24"/>
    <mergeCell ref="AX24:AY24"/>
    <mergeCell ref="AZ24:BA24"/>
    <mergeCell ref="BB24:BC24"/>
    <mergeCell ref="AF24:AG24"/>
    <mergeCell ref="AH24:AI24"/>
    <mergeCell ref="AJ24:AK24"/>
    <mergeCell ref="AL24:AM24"/>
    <mergeCell ref="AN24:AO24"/>
    <mergeCell ref="AP24:AQ24"/>
    <mergeCell ref="T24:U24"/>
    <mergeCell ref="V24:W24"/>
    <mergeCell ref="X24:Y24"/>
    <mergeCell ref="Z24:AA24"/>
    <mergeCell ref="AB24:AC24"/>
    <mergeCell ref="AD24:AE24"/>
    <mergeCell ref="BJ25:BK25"/>
    <mergeCell ref="BL25:BM25"/>
    <mergeCell ref="D24:E24"/>
    <mergeCell ref="F24:G24"/>
    <mergeCell ref="H24:I24"/>
    <mergeCell ref="J24:K24"/>
    <mergeCell ref="L24:M24"/>
    <mergeCell ref="N24:O24"/>
    <mergeCell ref="P24:Q24"/>
    <mergeCell ref="R24:S24"/>
    <mergeCell ref="AX23:AY23"/>
    <mergeCell ref="AZ23:BA23"/>
    <mergeCell ref="BB23:BC23"/>
    <mergeCell ref="BD23:BE23"/>
    <mergeCell ref="BF23:BG23"/>
    <mergeCell ref="BH23:BI23"/>
    <mergeCell ref="AL23:AM23"/>
    <mergeCell ref="AN23:AO23"/>
    <mergeCell ref="AP23:AQ23"/>
    <mergeCell ref="AR23:AS23"/>
    <mergeCell ref="AT23:AU23"/>
    <mergeCell ref="AV23:AW23"/>
    <mergeCell ref="Z23:AA23"/>
    <mergeCell ref="AB23:AC23"/>
    <mergeCell ref="AD23:AE23"/>
    <mergeCell ref="AF23:AG23"/>
    <mergeCell ref="AH23:AI23"/>
    <mergeCell ref="AJ23:AK23"/>
    <mergeCell ref="N23:O23"/>
    <mergeCell ref="P23:Q23"/>
    <mergeCell ref="R23:S23"/>
    <mergeCell ref="T23:U23"/>
    <mergeCell ref="V23:W23"/>
    <mergeCell ref="X23:Y23"/>
    <mergeCell ref="BD24:BE24"/>
    <mergeCell ref="BF24:BG24"/>
    <mergeCell ref="BH24:BI24"/>
    <mergeCell ref="BJ22:BK22"/>
    <mergeCell ref="BL22:BM22"/>
    <mergeCell ref="D23:E23"/>
    <mergeCell ref="F23:G23"/>
    <mergeCell ref="H23:I23"/>
    <mergeCell ref="J23:K23"/>
    <mergeCell ref="L23:M23"/>
    <mergeCell ref="AR22:AS22"/>
    <mergeCell ref="AT22:AU22"/>
    <mergeCell ref="AV22:AW22"/>
    <mergeCell ref="AX22:AY22"/>
    <mergeCell ref="AZ22:BA22"/>
    <mergeCell ref="BB22:BC22"/>
    <mergeCell ref="AF22:AG22"/>
    <mergeCell ref="AH22:AI22"/>
    <mergeCell ref="AJ22:AK22"/>
    <mergeCell ref="AL22:AM22"/>
    <mergeCell ref="AN22:AO22"/>
    <mergeCell ref="AP22:AQ22"/>
    <mergeCell ref="T22:U22"/>
    <mergeCell ref="V22:W22"/>
    <mergeCell ref="X22:Y22"/>
    <mergeCell ref="Z22:AA22"/>
    <mergeCell ref="AB22:AC22"/>
    <mergeCell ref="AD22:AE22"/>
    <mergeCell ref="BJ23:BK23"/>
    <mergeCell ref="BL23:BM23"/>
    <mergeCell ref="D22:E22"/>
    <mergeCell ref="F22:G22"/>
    <mergeCell ref="H22:I22"/>
    <mergeCell ref="J22:K22"/>
    <mergeCell ref="L22:M22"/>
    <mergeCell ref="N22:O22"/>
    <mergeCell ref="P22:Q22"/>
    <mergeCell ref="R22:S22"/>
    <mergeCell ref="AX21:AY21"/>
    <mergeCell ref="AZ21:BA21"/>
    <mergeCell ref="BB21:BC21"/>
    <mergeCell ref="BD21:BE21"/>
    <mergeCell ref="BF21:BG21"/>
    <mergeCell ref="BH21:BI21"/>
    <mergeCell ref="AL21:AM21"/>
    <mergeCell ref="AN21:AO21"/>
    <mergeCell ref="AP21:AQ21"/>
    <mergeCell ref="AR21:AS21"/>
    <mergeCell ref="AT21:AU21"/>
    <mergeCell ref="AV21:AW21"/>
    <mergeCell ref="Z21:AA21"/>
    <mergeCell ref="AB21:AC21"/>
    <mergeCell ref="AD21:AE21"/>
    <mergeCell ref="AF21:AG21"/>
    <mergeCell ref="AH21:AI21"/>
    <mergeCell ref="AJ21:AK21"/>
    <mergeCell ref="N21:O21"/>
    <mergeCell ref="P21:Q21"/>
    <mergeCell ref="R21:S21"/>
    <mergeCell ref="T21:U21"/>
    <mergeCell ref="V21:W21"/>
    <mergeCell ref="X21:Y21"/>
    <mergeCell ref="BD22:BE22"/>
    <mergeCell ref="BF22:BG22"/>
    <mergeCell ref="BH22:BI22"/>
    <mergeCell ref="BJ20:BK20"/>
    <mergeCell ref="BL20:BM20"/>
    <mergeCell ref="D21:E21"/>
    <mergeCell ref="F21:G21"/>
    <mergeCell ref="H21:I21"/>
    <mergeCell ref="J21:K21"/>
    <mergeCell ref="L21:M21"/>
    <mergeCell ref="AR20:AS20"/>
    <mergeCell ref="AT20:AU20"/>
    <mergeCell ref="AV20:AW20"/>
    <mergeCell ref="AX20:AY20"/>
    <mergeCell ref="AZ20:BA20"/>
    <mergeCell ref="BB20:BC20"/>
    <mergeCell ref="AF20:AG20"/>
    <mergeCell ref="AH20:AI20"/>
    <mergeCell ref="AJ20:AK20"/>
    <mergeCell ref="AL20:AM20"/>
    <mergeCell ref="AN20:AO20"/>
    <mergeCell ref="AP20:AQ20"/>
    <mergeCell ref="T20:U20"/>
    <mergeCell ref="V20:W20"/>
    <mergeCell ref="X20:Y20"/>
    <mergeCell ref="Z20:AA20"/>
    <mergeCell ref="AB20:AC20"/>
    <mergeCell ref="AD20:AE20"/>
    <mergeCell ref="BJ21:BK21"/>
    <mergeCell ref="BL21:BM21"/>
    <mergeCell ref="D20:E20"/>
    <mergeCell ref="F20:G20"/>
    <mergeCell ref="H20:I20"/>
    <mergeCell ref="J20:K20"/>
    <mergeCell ref="L20:M20"/>
    <mergeCell ref="N20:O20"/>
    <mergeCell ref="P20:Q20"/>
    <mergeCell ref="R20:S20"/>
    <mergeCell ref="AX19:AY19"/>
    <mergeCell ref="AZ19:BA19"/>
    <mergeCell ref="BB19:BC19"/>
    <mergeCell ref="BD19:BE19"/>
    <mergeCell ref="BF19:BG19"/>
    <mergeCell ref="BH19:BI19"/>
    <mergeCell ref="AL19:AM19"/>
    <mergeCell ref="AN19:AO19"/>
    <mergeCell ref="AP19:AQ19"/>
    <mergeCell ref="AR19:AS19"/>
    <mergeCell ref="AT19:AU19"/>
    <mergeCell ref="AV19:AW19"/>
    <mergeCell ref="Z19:AA19"/>
    <mergeCell ref="AB19:AC19"/>
    <mergeCell ref="AD19:AE19"/>
    <mergeCell ref="AF19:AG19"/>
    <mergeCell ref="AH19:AI19"/>
    <mergeCell ref="AJ19:AK19"/>
    <mergeCell ref="N19:O19"/>
    <mergeCell ref="P19:Q19"/>
    <mergeCell ref="R19:S19"/>
    <mergeCell ref="T19:U19"/>
    <mergeCell ref="V19:W19"/>
    <mergeCell ref="X19:Y19"/>
    <mergeCell ref="BD20:BE20"/>
    <mergeCell ref="BF20:BG20"/>
    <mergeCell ref="BH20:BI20"/>
    <mergeCell ref="BD18:BE18"/>
    <mergeCell ref="BF18:BG18"/>
    <mergeCell ref="BH18:BI18"/>
    <mergeCell ref="BJ18:BK18"/>
    <mergeCell ref="BL18:BM18"/>
    <mergeCell ref="D19:E19"/>
    <mergeCell ref="F19:G19"/>
    <mergeCell ref="H19:I19"/>
    <mergeCell ref="J19:K19"/>
    <mergeCell ref="L19:M19"/>
    <mergeCell ref="AR18:AS18"/>
    <mergeCell ref="AT18:AU18"/>
    <mergeCell ref="AV18:AW18"/>
    <mergeCell ref="AX18:AY18"/>
    <mergeCell ref="AZ18:BA18"/>
    <mergeCell ref="BB18:BC18"/>
    <mergeCell ref="AF18:AG18"/>
    <mergeCell ref="AH18:AI18"/>
    <mergeCell ref="AJ18:AK18"/>
    <mergeCell ref="AL18:AM18"/>
    <mergeCell ref="AN18:AO18"/>
    <mergeCell ref="AP18:AQ18"/>
    <mergeCell ref="T18:U18"/>
    <mergeCell ref="V18:W18"/>
    <mergeCell ref="X18:Y18"/>
    <mergeCell ref="Z18:AA18"/>
    <mergeCell ref="AB18:AC18"/>
    <mergeCell ref="AD18:AE18"/>
    <mergeCell ref="BJ19:BK19"/>
    <mergeCell ref="BL19:BM19"/>
    <mergeCell ref="BL17:BM17"/>
    <mergeCell ref="B18:B35"/>
    <mergeCell ref="D18:E18"/>
    <mergeCell ref="F18:G18"/>
    <mergeCell ref="H18:I18"/>
    <mergeCell ref="J18:K18"/>
    <mergeCell ref="L18:M18"/>
    <mergeCell ref="N18:O18"/>
    <mergeCell ref="P18:Q18"/>
    <mergeCell ref="R18:S18"/>
    <mergeCell ref="AZ17:BA17"/>
    <mergeCell ref="BB17:BC17"/>
    <mergeCell ref="BD17:BE17"/>
    <mergeCell ref="BF17:BG17"/>
    <mergeCell ref="BH17:BI17"/>
    <mergeCell ref="BJ17:BK17"/>
    <mergeCell ref="AN17:AO17"/>
    <mergeCell ref="AP17:AQ17"/>
    <mergeCell ref="AR17:AS17"/>
    <mergeCell ref="AT17:AU17"/>
    <mergeCell ref="AV17:AW17"/>
    <mergeCell ref="AX17:AY17"/>
    <mergeCell ref="AB17:AC17"/>
    <mergeCell ref="AD17:AE17"/>
    <mergeCell ref="AF17:AG17"/>
    <mergeCell ref="AH17:AI17"/>
    <mergeCell ref="AJ17:AK17"/>
    <mergeCell ref="AL17:AM17"/>
    <mergeCell ref="P17:Q17"/>
    <mergeCell ref="R17:S17"/>
    <mergeCell ref="T17:U17"/>
    <mergeCell ref="V17:W17"/>
    <mergeCell ref="X17:Y17"/>
    <mergeCell ref="Z17:AA17"/>
    <mergeCell ref="D17:E17"/>
    <mergeCell ref="F17:G17"/>
    <mergeCell ref="H17:I17"/>
    <mergeCell ref="J17:K17"/>
    <mergeCell ref="L17:M17"/>
    <mergeCell ref="N17:O17"/>
    <mergeCell ref="BB16:BC16"/>
    <mergeCell ref="BD16:BE16"/>
    <mergeCell ref="BF16:BG16"/>
    <mergeCell ref="BH16:BI16"/>
    <mergeCell ref="BJ16:BK16"/>
    <mergeCell ref="BL16:BM16"/>
    <mergeCell ref="AP16:AQ16"/>
    <mergeCell ref="AR16:AS16"/>
    <mergeCell ref="AT16:AU16"/>
    <mergeCell ref="AV16:AW16"/>
    <mergeCell ref="AX16:AY16"/>
    <mergeCell ref="AZ16:BA16"/>
    <mergeCell ref="AD16:AE16"/>
    <mergeCell ref="AF16:AG16"/>
    <mergeCell ref="AH16:AI16"/>
    <mergeCell ref="AJ16:AK16"/>
    <mergeCell ref="AL16:AM16"/>
    <mergeCell ref="AN16:AO16"/>
    <mergeCell ref="R16:S16"/>
    <mergeCell ref="T16:U16"/>
    <mergeCell ref="V16:W16"/>
    <mergeCell ref="X16:Y16"/>
    <mergeCell ref="Z16:AA16"/>
    <mergeCell ref="AB16:AC16"/>
    <mergeCell ref="AB12:AC12"/>
    <mergeCell ref="AB13:AC13"/>
    <mergeCell ref="E14:G14"/>
    <mergeCell ref="D16:E16"/>
    <mergeCell ref="F16:G16"/>
    <mergeCell ref="H16:I16"/>
    <mergeCell ref="J16:K16"/>
    <mergeCell ref="L16:M16"/>
    <mergeCell ref="N16:O16"/>
    <mergeCell ref="P16:Q16"/>
    <mergeCell ref="AB2:AC2"/>
    <mergeCell ref="AB3:AC3"/>
    <mergeCell ref="AB6:AC6"/>
    <mergeCell ref="AB7:AC7"/>
    <mergeCell ref="AB9:AC9"/>
    <mergeCell ref="AB10:AC10"/>
    <mergeCell ref="D2:I2"/>
    <mergeCell ref="K2:L2"/>
    <mergeCell ref="N2:O2"/>
    <mergeCell ref="Q2:R2"/>
    <mergeCell ref="T2:V2"/>
    <mergeCell ref="X2:Z2"/>
  </mergeCells>
  <phoneticPr fontId="1"/>
  <conditionalFormatting sqref="T15:U15">
    <cfRule type="expression" dxfId="12705" priority="1411">
      <formula>#REF!="浪費"</formula>
    </cfRule>
    <cfRule type="expression" dxfId="12704" priority="1412">
      <formula>#REF!="投資"</formula>
    </cfRule>
    <cfRule type="expression" dxfId="12703" priority="1413">
      <formula>#REF!="不明"</formula>
    </cfRule>
  </conditionalFormatting>
  <conditionalFormatting sqref="R15:S15 R144:S234 D143:E143">
    <cfRule type="expression" dxfId="12702" priority="1408">
      <formula>#REF!="浪費"</formula>
    </cfRule>
    <cfRule type="expression" dxfId="12701" priority="1409">
      <formula>#REF!="投資"</formula>
    </cfRule>
    <cfRule type="expression" dxfId="12700" priority="1410">
      <formula>#REF!="不明"</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BL127:BL129">
    <cfRule type="cellIs" dxfId="12699" priority="1407" operator="equal">
      <formula>0</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BL127:BL129">
    <cfRule type="cellIs" dxfId="12698" priority="1405" operator="equal">
      <formula>0</formula>
    </cfRule>
    <cfRule type="cellIs" dxfId="12697" priority="1406" operator="equal">
      <formula>0</formula>
    </cfRule>
  </conditionalFormatting>
  <conditionalFormatting sqref="L4:L14 O4:O14 R4:R14 U4:V14 AB3 AB7 AB10 AB13 Y4:Z14">
    <cfRule type="cellIs" dxfId="12696" priority="1404" operator="equal">
      <formula>0</formula>
    </cfRule>
  </conditionalFormatting>
  <conditionalFormatting sqref="D18:D19 F18:F19 H18:H19 J18:J19 L18:L19 N18:N19 P18:P19 R18:R19 T18:T19 V18:V19 X18:X19 Z18:Z19 AB18:AB19 AD18:AD19 AF18:AF19 AH18:AH19 AJ18:AJ19 AL18:AL19 AN18:AN19 AP18:AP19 AR18:AR19 AT18:AT19 AV18:AV19 AX18:AX19 AZ18:AZ19 BB18:BB19 BD18:BD19 BF18:BF19 BH18:BH19 BJ18:BJ19 BL18:BL19">
    <cfRule type="expression" dxfId="12695" priority="1414">
      <formula>D$17=1</formula>
    </cfRule>
    <cfRule type="expression" dxfId="12694" priority="1415">
      <formula>D$17=7</formula>
    </cfRule>
    <cfRule type="expression" dxfId="12693" priority="1416" stopIfTrue="1">
      <formula>COUNTIF(Holidays,D$18)=1</formula>
    </cfRule>
  </conditionalFormatting>
  <conditionalFormatting sqref="D55 F55 H55 J55 L55 N55 P55 R55 T55 V55 X55 Z55 AB55 AD55 AF55 AH55 AJ55 AL55 AN55 AP55 AR55 AT55 AV55 AX55 AZ55 BB55 BD55 BF55 BH55 BJ55 BL55">
    <cfRule type="cellIs" dxfId="12692" priority="1403" operator="equal">
      <formula>0</formula>
    </cfRule>
  </conditionalFormatting>
  <conditionalFormatting sqref="D55 F55 H55 J55 L55 N55 P55 R55 T55 V55 X55 Z55 AB55 AD55 AF55 AH55 AJ55 AL55 AN55 AP55 AR55 AT55 AV55 AX55 AZ55 BB55 BD55 BF55 BH55 BJ55 BL55">
    <cfRule type="cellIs" dxfId="12691" priority="1401" operator="equal">
      <formula>0</formula>
    </cfRule>
    <cfRule type="cellIs" dxfId="12690" priority="1402" operator="equal">
      <formula>0</formula>
    </cfRule>
  </conditionalFormatting>
  <conditionalFormatting sqref="D91">
    <cfRule type="cellIs" dxfId="12689" priority="1400" operator="equal">
      <formula>0</formula>
    </cfRule>
  </conditionalFormatting>
  <conditionalFormatting sqref="D91">
    <cfRule type="cellIs" dxfId="12688" priority="1398" operator="equal">
      <formula>0</formula>
    </cfRule>
    <cfRule type="cellIs" dxfId="12687" priority="1399" operator="equal">
      <formula>0</formula>
    </cfRule>
  </conditionalFormatting>
  <conditionalFormatting sqref="D79">
    <cfRule type="cellIs" dxfId="12686" priority="1397" operator="equal">
      <formula>0</formula>
    </cfRule>
  </conditionalFormatting>
  <conditionalFormatting sqref="D79">
    <cfRule type="cellIs" dxfId="12685" priority="1395" operator="equal">
      <formula>0</formula>
    </cfRule>
    <cfRule type="cellIs" dxfId="12684" priority="1396" operator="equal">
      <formula>0</formula>
    </cfRule>
  </conditionalFormatting>
  <conditionalFormatting sqref="D67 F67 H67 J67 L67 N67 P67 R67 T67 V67 X67 Z67 AB67 AD67 AF67 AH67 AJ67 AL67 AN67 AP67 AR67 AT67 AV67 AX67 AZ67 BB67 BD67 BF67 BH67 BJ67 BL67">
    <cfRule type="cellIs" dxfId="12683" priority="1394" operator="equal">
      <formula>0</formula>
    </cfRule>
  </conditionalFormatting>
  <conditionalFormatting sqref="D67 F67 H67 J67 L67 N67 P67 R67 T67 V67 X67 Z67 AB67 AD67 AF67 AH67 AJ67 AL67 AN67 AP67 AR67 AT67 AV67 AX67 AZ67 BB67 BD67 BF67 BH67 BJ67 BL67">
    <cfRule type="cellIs" dxfId="12682" priority="1392" operator="equal">
      <formula>0</formula>
    </cfRule>
    <cfRule type="cellIs" dxfId="12681" priority="1393" operator="equal">
      <formula>0</formula>
    </cfRule>
  </conditionalFormatting>
  <conditionalFormatting sqref="D95">
    <cfRule type="cellIs" dxfId="12680" priority="1376" operator="equal">
      <formula>0</formula>
    </cfRule>
  </conditionalFormatting>
  <conditionalFormatting sqref="D95">
    <cfRule type="cellIs" dxfId="12679" priority="1374" operator="equal">
      <formula>0</formula>
    </cfRule>
    <cfRule type="cellIs" dxfId="12678" priority="1375" operator="equal">
      <formula>0</formula>
    </cfRule>
  </conditionalFormatting>
  <conditionalFormatting sqref="D35:BM35 F20:BM34">
    <cfRule type="cellIs" dxfId="12677" priority="1373" operator="equal">
      <formula>0</formula>
    </cfRule>
  </conditionalFormatting>
  <conditionalFormatting sqref="E4:F13 H4:I14">
    <cfRule type="cellIs" dxfId="12676" priority="1372" operator="equal">
      <formula>0</formula>
    </cfRule>
  </conditionalFormatting>
  <conditionalFormatting sqref="F91">
    <cfRule type="cellIs" dxfId="12675" priority="1364" operator="equal">
      <formula>0</formula>
    </cfRule>
  </conditionalFormatting>
  <conditionalFormatting sqref="F91">
    <cfRule type="cellIs" dxfId="12674" priority="1362" operator="equal">
      <formula>0</formula>
    </cfRule>
    <cfRule type="cellIs" dxfId="12673" priority="1363" operator="equal">
      <formula>0</formula>
    </cfRule>
  </conditionalFormatting>
  <conditionalFormatting sqref="F79">
    <cfRule type="cellIs" dxfId="12672" priority="1361" operator="equal">
      <formula>0</formula>
    </cfRule>
  </conditionalFormatting>
  <conditionalFormatting sqref="F79">
    <cfRule type="cellIs" dxfId="12671" priority="1359" operator="equal">
      <formula>0</formula>
    </cfRule>
    <cfRule type="cellIs" dxfId="12670" priority="1360" operator="equal">
      <formula>0</formula>
    </cfRule>
  </conditionalFormatting>
  <conditionalFormatting sqref="F95">
    <cfRule type="cellIs" dxfId="12669" priority="1343" operator="equal">
      <formula>0</formula>
    </cfRule>
  </conditionalFormatting>
  <conditionalFormatting sqref="F95">
    <cfRule type="cellIs" dxfId="12668" priority="1341" operator="equal">
      <formula>0</formula>
    </cfRule>
    <cfRule type="cellIs" dxfId="12667" priority="1342" operator="equal">
      <formula>0</formula>
    </cfRule>
  </conditionalFormatting>
  <conditionalFormatting sqref="H91">
    <cfRule type="cellIs" dxfId="12666" priority="1334" operator="equal">
      <formula>0</formula>
    </cfRule>
  </conditionalFormatting>
  <conditionalFormatting sqref="H91">
    <cfRule type="cellIs" dxfId="12665" priority="1332" operator="equal">
      <formula>0</formula>
    </cfRule>
    <cfRule type="cellIs" dxfId="12664" priority="1333" operator="equal">
      <formula>0</formula>
    </cfRule>
  </conditionalFormatting>
  <conditionalFormatting sqref="H79">
    <cfRule type="cellIs" dxfId="12663" priority="1331" operator="equal">
      <formula>0</formula>
    </cfRule>
  </conditionalFormatting>
  <conditionalFormatting sqref="H79">
    <cfRule type="cellIs" dxfId="12662" priority="1329" operator="equal">
      <formula>0</formula>
    </cfRule>
    <cfRule type="cellIs" dxfId="12661" priority="1330" operator="equal">
      <formula>0</formula>
    </cfRule>
  </conditionalFormatting>
  <conditionalFormatting sqref="H95">
    <cfRule type="cellIs" dxfId="12660" priority="1313" operator="equal">
      <formula>0</formula>
    </cfRule>
  </conditionalFormatting>
  <conditionalFormatting sqref="H95">
    <cfRule type="cellIs" dxfId="12659" priority="1311" operator="equal">
      <formula>0</formula>
    </cfRule>
    <cfRule type="cellIs" dxfId="12658" priority="1312" operator="equal">
      <formula>0</formula>
    </cfRule>
  </conditionalFormatting>
  <conditionalFormatting sqref="J91">
    <cfRule type="cellIs" dxfId="12657" priority="1304" operator="equal">
      <formula>0</formula>
    </cfRule>
  </conditionalFormatting>
  <conditionalFormatting sqref="J91">
    <cfRule type="cellIs" dxfId="12656" priority="1302" operator="equal">
      <formula>0</formula>
    </cfRule>
    <cfRule type="cellIs" dxfId="12655" priority="1303" operator="equal">
      <formula>0</formula>
    </cfRule>
  </conditionalFormatting>
  <conditionalFormatting sqref="J79">
    <cfRule type="cellIs" dxfId="12654" priority="1301" operator="equal">
      <formula>0</formula>
    </cfRule>
  </conditionalFormatting>
  <conditionalFormatting sqref="J79">
    <cfRule type="cellIs" dxfId="12653" priority="1299" operator="equal">
      <formula>0</formula>
    </cfRule>
    <cfRule type="cellIs" dxfId="12652" priority="1300" operator="equal">
      <formula>0</formula>
    </cfRule>
  </conditionalFormatting>
  <conditionalFormatting sqref="J95">
    <cfRule type="cellIs" dxfId="12651" priority="1283" operator="equal">
      <formula>0</formula>
    </cfRule>
  </conditionalFormatting>
  <conditionalFormatting sqref="J95">
    <cfRule type="cellIs" dxfId="12650" priority="1281" operator="equal">
      <formula>0</formula>
    </cfRule>
    <cfRule type="cellIs" dxfId="12649" priority="1282" operator="equal">
      <formula>0</formula>
    </cfRule>
  </conditionalFormatting>
  <conditionalFormatting sqref="L91">
    <cfRule type="cellIs" dxfId="12648" priority="1274" operator="equal">
      <formula>0</formula>
    </cfRule>
  </conditionalFormatting>
  <conditionalFormatting sqref="L91">
    <cfRule type="cellIs" dxfId="12647" priority="1272" operator="equal">
      <formula>0</formula>
    </cfRule>
    <cfRule type="cellIs" dxfId="12646" priority="1273" operator="equal">
      <formula>0</formula>
    </cfRule>
  </conditionalFormatting>
  <conditionalFormatting sqref="L79">
    <cfRule type="cellIs" dxfId="12645" priority="1271" operator="equal">
      <formula>0</formula>
    </cfRule>
  </conditionalFormatting>
  <conditionalFormatting sqref="L79">
    <cfRule type="cellIs" dxfId="12644" priority="1269" operator="equal">
      <formula>0</formula>
    </cfRule>
    <cfRule type="cellIs" dxfId="12643" priority="1270" operator="equal">
      <formula>0</formula>
    </cfRule>
  </conditionalFormatting>
  <conditionalFormatting sqref="L95">
    <cfRule type="cellIs" dxfId="12642" priority="1253" operator="equal">
      <formula>0</formula>
    </cfRule>
  </conditionalFormatting>
  <conditionalFormatting sqref="L95">
    <cfRule type="cellIs" dxfId="12641" priority="1251" operator="equal">
      <formula>0</formula>
    </cfRule>
    <cfRule type="cellIs" dxfId="12640" priority="1252" operator="equal">
      <formula>0</formula>
    </cfRule>
  </conditionalFormatting>
  <conditionalFormatting sqref="N91">
    <cfRule type="cellIs" dxfId="12639" priority="1244" operator="equal">
      <formula>0</formula>
    </cfRule>
  </conditionalFormatting>
  <conditionalFormatting sqref="N91">
    <cfRule type="cellIs" dxfId="12638" priority="1242" operator="equal">
      <formula>0</formula>
    </cfRule>
    <cfRule type="cellIs" dxfId="12637" priority="1243" operator="equal">
      <formula>0</formula>
    </cfRule>
  </conditionalFormatting>
  <conditionalFormatting sqref="N79">
    <cfRule type="cellIs" dxfId="12636" priority="1241" operator="equal">
      <formula>0</formula>
    </cfRule>
  </conditionalFormatting>
  <conditionalFormatting sqref="N79">
    <cfRule type="cellIs" dxfId="12635" priority="1239" operator="equal">
      <formula>0</formula>
    </cfRule>
    <cfRule type="cellIs" dxfId="12634" priority="1240" operator="equal">
      <formula>0</formula>
    </cfRule>
  </conditionalFormatting>
  <conditionalFormatting sqref="N95">
    <cfRule type="cellIs" dxfId="12633" priority="1223" operator="equal">
      <formula>0</formula>
    </cfRule>
  </conditionalFormatting>
  <conditionalFormatting sqref="N95">
    <cfRule type="cellIs" dxfId="12632" priority="1221" operator="equal">
      <formula>0</formula>
    </cfRule>
    <cfRule type="cellIs" dxfId="12631" priority="1222" operator="equal">
      <formula>0</formula>
    </cfRule>
  </conditionalFormatting>
  <conditionalFormatting sqref="P91">
    <cfRule type="cellIs" dxfId="12630" priority="1214" operator="equal">
      <formula>0</formula>
    </cfRule>
  </conditionalFormatting>
  <conditionalFormatting sqref="P91">
    <cfRule type="cellIs" dxfId="12629" priority="1212" operator="equal">
      <formula>0</formula>
    </cfRule>
    <cfRule type="cellIs" dxfId="12628" priority="1213" operator="equal">
      <formula>0</formula>
    </cfRule>
  </conditionalFormatting>
  <conditionalFormatting sqref="P79">
    <cfRule type="cellIs" dxfId="12627" priority="1211" operator="equal">
      <formula>0</formula>
    </cfRule>
  </conditionalFormatting>
  <conditionalFormatting sqref="P79">
    <cfRule type="cellIs" dxfId="12626" priority="1209" operator="equal">
      <formula>0</formula>
    </cfRule>
    <cfRule type="cellIs" dxfId="12625" priority="1210" operator="equal">
      <formula>0</formula>
    </cfRule>
  </conditionalFormatting>
  <conditionalFormatting sqref="P95">
    <cfRule type="cellIs" dxfId="12624" priority="1193" operator="equal">
      <formula>0</formula>
    </cfRule>
  </conditionalFormatting>
  <conditionalFormatting sqref="P95">
    <cfRule type="cellIs" dxfId="12623" priority="1191" operator="equal">
      <formula>0</formula>
    </cfRule>
    <cfRule type="cellIs" dxfId="12622" priority="1192" operator="equal">
      <formula>0</formula>
    </cfRule>
  </conditionalFormatting>
  <conditionalFormatting sqref="R91">
    <cfRule type="cellIs" dxfId="12621" priority="1184" operator="equal">
      <formula>0</formula>
    </cfRule>
  </conditionalFormatting>
  <conditionalFormatting sqref="R91">
    <cfRule type="cellIs" dxfId="12620" priority="1182" operator="equal">
      <formula>0</formula>
    </cfRule>
    <cfRule type="cellIs" dxfId="12619" priority="1183" operator="equal">
      <formula>0</formula>
    </cfRule>
  </conditionalFormatting>
  <conditionalFormatting sqref="R79">
    <cfRule type="cellIs" dxfId="12618" priority="1181" operator="equal">
      <formula>0</formula>
    </cfRule>
  </conditionalFormatting>
  <conditionalFormatting sqref="R79">
    <cfRule type="cellIs" dxfId="12617" priority="1179" operator="equal">
      <formula>0</formula>
    </cfRule>
    <cfRule type="cellIs" dxfId="12616" priority="1180" operator="equal">
      <formula>0</formula>
    </cfRule>
  </conditionalFormatting>
  <conditionalFormatting sqref="R95">
    <cfRule type="cellIs" dxfId="12615" priority="1163" operator="equal">
      <formula>0</formula>
    </cfRule>
  </conditionalFormatting>
  <conditionalFormatting sqref="R95">
    <cfRule type="cellIs" dxfId="12614" priority="1161" operator="equal">
      <formula>0</formula>
    </cfRule>
    <cfRule type="cellIs" dxfId="12613" priority="1162" operator="equal">
      <formula>0</formula>
    </cfRule>
  </conditionalFormatting>
  <conditionalFormatting sqref="T91">
    <cfRule type="cellIs" dxfId="12612" priority="1154" operator="equal">
      <formula>0</formula>
    </cfRule>
  </conditionalFormatting>
  <conditionalFormatting sqref="T91">
    <cfRule type="cellIs" dxfId="12611" priority="1152" operator="equal">
      <formula>0</formula>
    </cfRule>
    <cfRule type="cellIs" dxfId="12610" priority="1153" operator="equal">
      <formula>0</formula>
    </cfRule>
  </conditionalFormatting>
  <conditionalFormatting sqref="T79">
    <cfRule type="cellIs" dxfId="12609" priority="1151" operator="equal">
      <formula>0</formula>
    </cfRule>
  </conditionalFormatting>
  <conditionalFormatting sqref="T79">
    <cfRule type="cellIs" dxfId="12608" priority="1149" operator="equal">
      <formula>0</formula>
    </cfRule>
    <cfRule type="cellIs" dxfId="12607" priority="1150" operator="equal">
      <formula>0</formula>
    </cfRule>
  </conditionalFormatting>
  <conditionalFormatting sqref="T95">
    <cfRule type="cellIs" dxfId="12606" priority="1133" operator="equal">
      <formula>0</formula>
    </cfRule>
  </conditionalFormatting>
  <conditionalFormatting sqref="T95">
    <cfRule type="cellIs" dxfId="12605" priority="1131" operator="equal">
      <formula>0</formula>
    </cfRule>
    <cfRule type="cellIs" dxfId="12604" priority="1132" operator="equal">
      <formula>0</formula>
    </cfRule>
  </conditionalFormatting>
  <conditionalFormatting sqref="V91">
    <cfRule type="cellIs" dxfId="12603" priority="1124" operator="equal">
      <formula>0</formula>
    </cfRule>
  </conditionalFormatting>
  <conditionalFormatting sqref="V91">
    <cfRule type="cellIs" dxfId="12602" priority="1122" operator="equal">
      <formula>0</formula>
    </cfRule>
    <cfRule type="cellIs" dxfId="12601" priority="1123" operator="equal">
      <formula>0</formula>
    </cfRule>
  </conditionalFormatting>
  <conditionalFormatting sqref="V79">
    <cfRule type="cellIs" dxfId="12600" priority="1121" operator="equal">
      <formula>0</formula>
    </cfRule>
  </conditionalFormatting>
  <conditionalFormatting sqref="V79">
    <cfRule type="cellIs" dxfId="12599" priority="1119" operator="equal">
      <formula>0</formula>
    </cfRule>
    <cfRule type="cellIs" dxfId="12598" priority="1120" operator="equal">
      <formula>0</formula>
    </cfRule>
  </conditionalFormatting>
  <conditionalFormatting sqref="V95">
    <cfRule type="cellIs" dxfId="12597" priority="1103" operator="equal">
      <formula>0</formula>
    </cfRule>
  </conditionalFormatting>
  <conditionalFormatting sqref="V95">
    <cfRule type="cellIs" dxfId="12596" priority="1101" operator="equal">
      <formula>0</formula>
    </cfRule>
    <cfRule type="cellIs" dxfId="12595" priority="1102" operator="equal">
      <formula>0</formula>
    </cfRule>
  </conditionalFormatting>
  <conditionalFormatting sqref="X91">
    <cfRule type="cellIs" dxfId="12594" priority="1094" operator="equal">
      <formula>0</formula>
    </cfRule>
  </conditionalFormatting>
  <conditionalFormatting sqref="X91">
    <cfRule type="cellIs" dxfId="12593" priority="1092" operator="equal">
      <formula>0</formula>
    </cfRule>
    <cfRule type="cellIs" dxfId="12592" priority="1093" operator="equal">
      <formula>0</formula>
    </cfRule>
  </conditionalFormatting>
  <conditionalFormatting sqref="X79">
    <cfRule type="cellIs" dxfId="12591" priority="1091" operator="equal">
      <formula>0</formula>
    </cfRule>
  </conditionalFormatting>
  <conditionalFormatting sqref="X79">
    <cfRule type="cellIs" dxfId="12590" priority="1089" operator="equal">
      <formula>0</formula>
    </cfRule>
    <cfRule type="cellIs" dxfId="12589" priority="1090" operator="equal">
      <formula>0</formula>
    </cfRule>
  </conditionalFormatting>
  <conditionalFormatting sqref="X95">
    <cfRule type="cellIs" dxfId="12588" priority="1073" operator="equal">
      <formula>0</formula>
    </cfRule>
  </conditionalFormatting>
  <conditionalFormatting sqref="X95">
    <cfRule type="cellIs" dxfId="12587" priority="1071" operator="equal">
      <formula>0</formula>
    </cfRule>
    <cfRule type="cellIs" dxfId="12586" priority="1072" operator="equal">
      <formula>0</formula>
    </cfRule>
  </conditionalFormatting>
  <conditionalFormatting sqref="Z91">
    <cfRule type="cellIs" dxfId="12585" priority="1064" operator="equal">
      <formula>0</formula>
    </cfRule>
  </conditionalFormatting>
  <conditionalFormatting sqref="Z91">
    <cfRule type="cellIs" dxfId="12584" priority="1062" operator="equal">
      <formula>0</formula>
    </cfRule>
    <cfRule type="cellIs" dxfId="12583" priority="1063" operator="equal">
      <formula>0</formula>
    </cfRule>
  </conditionalFormatting>
  <conditionalFormatting sqref="Z79">
    <cfRule type="cellIs" dxfId="12582" priority="1061" operator="equal">
      <formula>0</formula>
    </cfRule>
  </conditionalFormatting>
  <conditionalFormatting sqref="Z79">
    <cfRule type="cellIs" dxfId="12581" priority="1059" operator="equal">
      <formula>0</formula>
    </cfRule>
    <cfRule type="cellIs" dxfId="12580" priority="1060" operator="equal">
      <formula>0</formula>
    </cfRule>
  </conditionalFormatting>
  <conditionalFormatting sqref="Z95">
    <cfRule type="cellIs" dxfId="12579" priority="1043" operator="equal">
      <formula>0</formula>
    </cfRule>
  </conditionalFormatting>
  <conditionalFormatting sqref="Z95">
    <cfRule type="cellIs" dxfId="12578" priority="1041" operator="equal">
      <formula>0</formula>
    </cfRule>
    <cfRule type="cellIs" dxfId="12577" priority="1042" operator="equal">
      <formula>0</formula>
    </cfRule>
  </conditionalFormatting>
  <conditionalFormatting sqref="AB91">
    <cfRule type="cellIs" dxfId="12576" priority="1034" operator="equal">
      <formula>0</formula>
    </cfRule>
  </conditionalFormatting>
  <conditionalFormatting sqref="AB91">
    <cfRule type="cellIs" dxfId="12575" priority="1032" operator="equal">
      <formula>0</formula>
    </cfRule>
    <cfRule type="cellIs" dxfId="12574" priority="1033" operator="equal">
      <formula>0</formula>
    </cfRule>
  </conditionalFormatting>
  <conditionalFormatting sqref="AB79">
    <cfRule type="cellIs" dxfId="12573" priority="1031" operator="equal">
      <formula>0</formula>
    </cfRule>
  </conditionalFormatting>
  <conditionalFormatting sqref="AB79">
    <cfRule type="cellIs" dxfId="12572" priority="1029" operator="equal">
      <formula>0</formula>
    </cfRule>
    <cfRule type="cellIs" dxfId="12571" priority="1030" operator="equal">
      <formula>0</formula>
    </cfRule>
  </conditionalFormatting>
  <conditionalFormatting sqref="AB95">
    <cfRule type="cellIs" dxfId="12570" priority="1013" operator="equal">
      <formula>0</formula>
    </cfRule>
  </conditionalFormatting>
  <conditionalFormatting sqref="AB95">
    <cfRule type="cellIs" dxfId="12569" priority="1011" operator="equal">
      <formula>0</formula>
    </cfRule>
    <cfRule type="cellIs" dxfId="12568" priority="1012" operator="equal">
      <formula>0</formula>
    </cfRule>
  </conditionalFormatting>
  <conditionalFormatting sqref="AD91">
    <cfRule type="cellIs" dxfId="12567" priority="1004" operator="equal">
      <formula>0</formula>
    </cfRule>
  </conditionalFormatting>
  <conditionalFormatting sqref="AD91">
    <cfRule type="cellIs" dxfId="12566" priority="1002" operator="equal">
      <formula>0</formula>
    </cfRule>
    <cfRule type="cellIs" dxfId="12565" priority="1003" operator="equal">
      <formula>0</formula>
    </cfRule>
  </conditionalFormatting>
  <conditionalFormatting sqref="AD79">
    <cfRule type="cellIs" dxfId="12564" priority="1001" operator="equal">
      <formula>0</formula>
    </cfRule>
  </conditionalFormatting>
  <conditionalFormatting sqref="AD79">
    <cfRule type="cellIs" dxfId="12563" priority="999" operator="equal">
      <formula>0</formula>
    </cfRule>
    <cfRule type="cellIs" dxfId="12562" priority="1000" operator="equal">
      <formula>0</formula>
    </cfRule>
  </conditionalFormatting>
  <conditionalFormatting sqref="AD95">
    <cfRule type="cellIs" dxfId="12561" priority="983" operator="equal">
      <formula>0</formula>
    </cfRule>
  </conditionalFormatting>
  <conditionalFormatting sqref="AD95">
    <cfRule type="cellIs" dxfId="12560" priority="981" operator="equal">
      <formula>0</formula>
    </cfRule>
    <cfRule type="cellIs" dxfId="12559" priority="982" operator="equal">
      <formula>0</formula>
    </cfRule>
  </conditionalFormatting>
  <conditionalFormatting sqref="AF91">
    <cfRule type="cellIs" dxfId="12558" priority="974" operator="equal">
      <formula>0</formula>
    </cfRule>
  </conditionalFormatting>
  <conditionalFormatting sqref="AF91">
    <cfRule type="cellIs" dxfId="12557" priority="972" operator="equal">
      <formula>0</formula>
    </cfRule>
    <cfRule type="cellIs" dxfId="12556" priority="973" operator="equal">
      <formula>0</formula>
    </cfRule>
  </conditionalFormatting>
  <conditionalFormatting sqref="AF79">
    <cfRule type="cellIs" dxfId="12555" priority="971" operator="equal">
      <formula>0</formula>
    </cfRule>
  </conditionalFormatting>
  <conditionalFormatting sqref="AF79">
    <cfRule type="cellIs" dxfId="12554" priority="969" operator="equal">
      <formula>0</formula>
    </cfRule>
    <cfRule type="cellIs" dxfId="12553" priority="970" operator="equal">
      <formula>0</formula>
    </cfRule>
  </conditionalFormatting>
  <conditionalFormatting sqref="AF95">
    <cfRule type="cellIs" dxfId="12552" priority="953" operator="equal">
      <formula>0</formula>
    </cfRule>
  </conditionalFormatting>
  <conditionalFormatting sqref="AF95">
    <cfRule type="cellIs" dxfId="12551" priority="951" operator="equal">
      <formula>0</formula>
    </cfRule>
    <cfRule type="cellIs" dxfId="12550" priority="952" operator="equal">
      <formula>0</formula>
    </cfRule>
  </conditionalFormatting>
  <conditionalFormatting sqref="AH91">
    <cfRule type="cellIs" dxfId="12549" priority="944" operator="equal">
      <formula>0</formula>
    </cfRule>
  </conditionalFormatting>
  <conditionalFormatting sqref="AH91">
    <cfRule type="cellIs" dxfId="12548" priority="942" operator="equal">
      <formula>0</formula>
    </cfRule>
    <cfRule type="cellIs" dxfId="12547" priority="943" operator="equal">
      <formula>0</formula>
    </cfRule>
  </conditionalFormatting>
  <conditionalFormatting sqref="AH79">
    <cfRule type="cellIs" dxfId="12546" priority="941" operator="equal">
      <formula>0</formula>
    </cfRule>
  </conditionalFormatting>
  <conditionalFormatting sqref="AH79">
    <cfRule type="cellIs" dxfId="12545" priority="939" operator="equal">
      <formula>0</formula>
    </cfRule>
    <cfRule type="cellIs" dxfId="12544" priority="940" operator="equal">
      <formula>0</formula>
    </cfRule>
  </conditionalFormatting>
  <conditionalFormatting sqref="AH95">
    <cfRule type="cellIs" dxfId="12543" priority="923" operator="equal">
      <formula>0</formula>
    </cfRule>
  </conditionalFormatting>
  <conditionalFormatting sqref="AH95">
    <cfRule type="cellIs" dxfId="12542" priority="921" operator="equal">
      <formula>0</formula>
    </cfRule>
    <cfRule type="cellIs" dxfId="12541" priority="922" operator="equal">
      <formula>0</formula>
    </cfRule>
  </conditionalFormatting>
  <conditionalFormatting sqref="AJ91">
    <cfRule type="cellIs" dxfId="12540" priority="914" operator="equal">
      <formula>0</formula>
    </cfRule>
  </conditionalFormatting>
  <conditionalFormatting sqref="AJ91">
    <cfRule type="cellIs" dxfId="12539" priority="912" operator="equal">
      <formula>0</formula>
    </cfRule>
    <cfRule type="cellIs" dxfId="12538" priority="913" operator="equal">
      <formula>0</formula>
    </cfRule>
  </conditionalFormatting>
  <conditionalFormatting sqref="AJ79">
    <cfRule type="cellIs" dxfId="12537" priority="911" operator="equal">
      <formula>0</formula>
    </cfRule>
  </conditionalFormatting>
  <conditionalFormatting sqref="AJ79">
    <cfRule type="cellIs" dxfId="12536" priority="909" operator="equal">
      <formula>0</formula>
    </cfRule>
    <cfRule type="cellIs" dxfId="12535" priority="910" operator="equal">
      <formula>0</formula>
    </cfRule>
  </conditionalFormatting>
  <conditionalFormatting sqref="AJ95">
    <cfRule type="cellIs" dxfId="12534" priority="893" operator="equal">
      <formula>0</formula>
    </cfRule>
  </conditionalFormatting>
  <conditionalFormatting sqref="AJ95">
    <cfRule type="cellIs" dxfId="12533" priority="891" operator="equal">
      <formula>0</formula>
    </cfRule>
    <cfRule type="cellIs" dxfId="12532" priority="892" operator="equal">
      <formula>0</formula>
    </cfRule>
  </conditionalFormatting>
  <conditionalFormatting sqref="AL91">
    <cfRule type="cellIs" dxfId="12531" priority="884" operator="equal">
      <formula>0</formula>
    </cfRule>
  </conditionalFormatting>
  <conditionalFormatting sqref="AL91">
    <cfRule type="cellIs" dxfId="12530" priority="882" operator="equal">
      <formula>0</formula>
    </cfRule>
    <cfRule type="cellIs" dxfId="12529" priority="883" operator="equal">
      <formula>0</formula>
    </cfRule>
  </conditionalFormatting>
  <conditionalFormatting sqref="AL79">
    <cfRule type="cellIs" dxfId="12528" priority="881" operator="equal">
      <formula>0</formula>
    </cfRule>
  </conditionalFormatting>
  <conditionalFormatting sqref="AL79">
    <cfRule type="cellIs" dxfId="12527" priority="879" operator="equal">
      <formula>0</formula>
    </cfRule>
    <cfRule type="cellIs" dxfId="12526" priority="880" operator="equal">
      <formula>0</formula>
    </cfRule>
  </conditionalFormatting>
  <conditionalFormatting sqref="AL95">
    <cfRule type="cellIs" dxfId="12525" priority="863" operator="equal">
      <formula>0</formula>
    </cfRule>
  </conditionalFormatting>
  <conditionalFormatting sqref="AL95">
    <cfRule type="cellIs" dxfId="12524" priority="861" operator="equal">
      <formula>0</formula>
    </cfRule>
    <cfRule type="cellIs" dxfId="12523" priority="862" operator="equal">
      <formula>0</formula>
    </cfRule>
  </conditionalFormatting>
  <conditionalFormatting sqref="AN91">
    <cfRule type="cellIs" dxfId="12522" priority="854" operator="equal">
      <formula>0</formula>
    </cfRule>
  </conditionalFormatting>
  <conditionalFormatting sqref="AN91">
    <cfRule type="cellIs" dxfId="12521" priority="852" operator="equal">
      <formula>0</formula>
    </cfRule>
    <cfRule type="cellIs" dxfId="12520" priority="853" operator="equal">
      <formula>0</formula>
    </cfRule>
  </conditionalFormatting>
  <conditionalFormatting sqref="AN79">
    <cfRule type="cellIs" dxfId="12519" priority="851" operator="equal">
      <formula>0</formula>
    </cfRule>
  </conditionalFormatting>
  <conditionalFormatting sqref="AN79">
    <cfRule type="cellIs" dxfId="12518" priority="849" operator="equal">
      <formula>0</formula>
    </cfRule>
    <cfRule type="cellIs" dxfId="12517" priority="850" operator="equal">
      <formula>0</formula>
    </cfRule>
  </conditionalFormatting>
  <conditionalFormatting sqref="AN95">
    <cfRule type="cellIs" dxfId="12516" priority="833" operator="equal">
      <formula>0</formula>
    </cfRule>
  </conditionalFormatting>
  <conditionalFormatting sqref="AN95">
    <cfRule type="cellIs" dxfId="12515" priority="831" operator="equal">
      <formula>0</formula>
    </cfRule>
    <cfRule type="cellIs" dxfId="12514" priority="832" operator="equal">
      <formula>0</formula>
    </cfRule>
  </conditionalFormatting>
  <conditionalFormatting sqref="AP91">
    <cfRule type="cellIs" dxfId="12513" priority="824" operator="equal">
      <formula>0</formula>
    </cfRule>
  </conditionalFormatting>
  <conditionalFormatting sqref="AP91">
    <cfRule type="cellIs" dxfId="12512" priority="822" operator="equal">
      <formula>0</formula>
    </cfRule>
    <cfRule type="cellIs" dxfId="12511" priority="823" operator="equal">
      <formula>0</formula>
    </cfRule>
  </conditionalFormatting>
  <conditionalFormatting sqref="AP79">
    <cfRule type="cellIs" dxfId="12510" priority="821" operator="equal">
      <formula>0</formula>
    </cfRule>
  </conditionalFormatting>
  <conditionalFormatting sqref="AP79">
    <cfRule type="cellIs" dxfId="12509" priority="819" operator="equal">
      <formula>0</formula>
    </cfRule>
    <cfRule type="cellIs" dxfId="12508" priority="820" operator="equal">
      <formula>0</formula>
    </cfRule>
  </conditionalFormatting>
  <conditionalFormatting sqref="AP95">
    <cfRule type="cellIs" dxfId="12507" priority="803" operator="equal">
      <formula>0</formula>
    </cfRule>
  </conditionalFormatting>
  <conditionalFormatting sqref="AP95">
    <cfRule type="cellIs" dxfId="12506" priority="801" operator="equal">
      <formula>0</formula>
    </cfRule>
    <cfRule type="cellIs" dxfId="12505" priority="802" operator="equal">
      <formula>0</formula>
    </cfRule>
  </conditionalFormatting>
  <conditionalFormatting sqref="AR91">
    <cfRule type="cellIs" dxfId="12504" priority="794" operator="equal">
      <formula>0</formula>
    </cfRule>
  </conditionalFormatting>
  <conditionalFormatting sqref="AR91">
    <cfRule type="cellIs" dxfId="12503" priority="792" operator="equal">
      <formula>0</formula>
    </cfRule>
    <cfRule type="cellIs" dxfId="12502" priority="793" operator="equal">
      <formula>0</formula>
    </cfRule>
  </conditionalFormatting>
  <conditionalFormatting sqref="AR79">
    <cfRule type="cellIs" dxfId="12501" priority="791" operator="equal">
      <formula>0</formula>
    </cfRule>
  </conditionalFormatting>
  <conditionalFormatting sqref="AR79">
    <cfRule type="cellIs" dxfId="12500" priority="789" operator="equal">
      <formula>0</formula>
    </cfRule>
    <cfRule type="cellIs" dxfId="12499" priority="790" operator="equal">
      <formula>0</formula>
    </cfRule>
  </conditionalFormatting>
  <conditionalFormatting sqref="AR95">
    <cfRule type="cellIs" dxfId="12498" priority="773" operator="equal">
      <formula>0</formula>
    </cfRule>
  </conditionalFormatting>
  <conditionalFormatting sqref="AR95">
    <cfRule type="cellIs" dxfId="12497" priority="771" operator="equal">
      <formula>0</formula>
    </cfRule>
    <cfRule type="cellIs" dxfId="12496" priority="772" operator="equal">
      <formula>0</formula>
    </cfRule>
  </conditionalFormatting>
  <conditionalFormatting sqref="AT91">
    <cfRule type="cellIs" dxfId="12495" priority="764" operator="equal">
      <formula>0</formula>
    </cfRule>
  </conditionalFormatting>
  <conditionalFormatting sqref="AT91">
    <cfRule type="cellIs" dxfId="12494" priority="762" operator="equal">
      <formula>0</formula>
    </cfRule>
    <cfRule type="cellIs" dxfId="12493" priority="763" operator="equal">
      <formula>0</formula>
    </cfRule>
  </conditionalFormatting>
  <conditionalFormatting sqref="AT79">
    <cfRule type="cellIs" dxfId="12492" priority="761" operator="equal">
      <formula>0</formula>
    </cfRule>
  </conditionalFormatting>
  <conditionalFormatting sqref="AT79">
    <cfRule type="cellIs" dxfId="12491" priority="759" operator="equal">
      <formula>0</formula>
    </cfRule>
    <cfRule type="cellIs" dxfId="12490" priority="760" operator="equal">
      <formula>0</formula>
    </cfRule>
  </conditionalFormatting>
  <conditionalFormatting sqref="AT95">
    <cfRule type="cellIs" dxfId="12489" priority="743" operator="equal">
      <formula>0</formula>
    </cfRule>
  </conditionalFormatting>
  <conditionalFormatting sqref="AT95">
    <cfRule type="cellIs" dxfId="12488" priority="741" operator="equal">
      <formula>0</formula>
    </cfRule>
    <cfRule type="cellIs" dxfId="12487" priority="742" operator="equal">
      <formula>0</formula>
    </cfRule>
  </conditionalFormatting>
  <conditionalFormatting sqref="AV91">
    <cfRule type="cellIs" dxfId="12486" priority="734" operator="equal">
      <formula>0</formula>
    </cfRule>
  </conditionalFormatting>
  <conditionalFormatting sqref="AV91">
    <cfRule type="cellIs" dxfId="12485" priority="732" operator="equal">
      <formula>0</formula>
    </cfRule>
    <cfRule type="cellIs" dxfId="12484" priority="733" operator="equal">
      <formula>0</formula>
    </cfRule>
  </conditionalFormatting>
  <conditionalFormatting sqref="AV79">
    <cfRule type="cellIs" dxfId="12483" priority="731" operator="equal">
      <formula>0</formula>
    </cfRule>
  </conditionalFormatting>
  <conditionalFormatting sqref="AV79">
    <cfRule type="cellIs" dxfId="12482" priority="729" operator="equal">
      <formula>0</formula>
    </cfRule>
    <cfRule type="cellIs" dxfId="12481" priority="730" operator="equal">
      <formula>0</formula>
    </cfRule>
  </conditionalFormatting>
  <conditionalFormatting sqref="AV95">
    <cfRule type="cellIs" dxfId="12480" priority="713" operator="equal">
      <formula>0</formula>
    </cfRule>
  </conditionalFormatting>
  <conditionalFormatting sqref="AV95">
    <cfRule type="cellIs" dxfId="12479" priority="711" operator="equal">
      <formula>0</formula>
    </cfRule>
    <cfRule type="cellIs" dxfId="12478" priority="712" operator="equal">
      <formula>0</formula>
    </cfRule>
  </conditionalFormatting>
  <conditionalFormatting sqref="AX91">
    <cfRule type="cellIs" dxfId="12477" priority="704" operator="equal">
      <formula>0</formula>
    </cfRule>
  </conditionalFormatting>
  <conditionalFormatting sqref="AX91">
    <cfRule type="cellIs" dxfId="12476" priority="702" operator="equal">
      <formula>0</formula>
    </cfRule>
    <cfRule type="cellIs" dxfId="12475" priority="703" operator="equal">
      <formula>0</formula>
    </cfRule>
  </conditionalFormatting>
  <conditionalFormatting sqref="AX79">
    <cfRule type="cellIs" dxfId="12474" priority="701" operator="equal">
      <formula>0</formula>
    </cfRule>
  </conditionalFormatting>
  <conditionalFormatting sqref="AX79">
    <cfRule type="cellIs" dxfId="12473" priority="699" operator="equal">
      <formula>0</formula>
    </cfRule>
    <cfRule type="cellIs" dxfId="12472" priority="700" operator="equal">
      <formula>0</formula>
    </cfRule>
  </conditionalFormatting>
  <conditionalFormatting sqref="AX95">
    <cfRule type="cellIs" dxfId="12471" priority="683" operator="equal">
      <formula>0</formula>
    </cfRule>
  </conditionalFormatting>
  <conditionalFormatting sqref="AX95">
    <cfRule type="cellIs" dxfId="12470" priority="681" operator="equal">
      <formula>0</formula>
    </cfRule>
    <cfRule type="cellIs" dxfId="12469" priority="682" operator="equal">
      <formula>0</formula>
    </cfRule>
  </conditionalFormatting>
  <conditionalFormatting sqref="AZ91">
    <cfRule type="cellIs" dxfId="12468" priority="674" operator="equal">
      <formula>0</formula>
    </cfRule>
  </conditionalFormatting>
  <conditionalFormatting sqref="AZ91">
    <cfRule type="cellIs" dxfId="12467" priority="672" operator="equal">
      <formula>0</formula>
    </cfRule>
    <cfRule type="cellIs" dxfId="12466" priority="673" operator="equal">
      <formula>0</formula>
    </cfRule>
  </conditionalFormatting>
  <conditionalFormatting sqref="AZ79">
    <cfRule type="cellIs" dxfId="12465" priority="671" operator="equal">
      <formula>0</formula>
    </cfRule>
  </conditionalFormatting>
  <conditionalFormatting sqref="AZ79">
    <cfRule type="cellIs" dxfId="12464" priority="669" operator="equal">
      <formula>0</formula>
    </cfRule>
    <cfRule type="cellIs" dxfId="12463" priority="670" operator="equal">
      <formula>0</formula>
    </cfRule>
  </conditionalFormatting>
  <conditionalFormatting sqref="AZ95">
    <cfRule type="cellIs" dxfId="12462" priority="653" operator="equal">
      <formula>0</formula>
    </cfRule>
  </conditionalFormatting>
  <conditionalFormatting sqref="AZ95">
    <cfRule type="cellIs" dxfId="12461" priority="651" operator="equal">
      <formula>0</formula>
    </cfRule>
    <cfRule type="cellIs" dxfId="12460" priority="652" operator="equal">
      <formula>0</formula>
    </cfRule>
  </conditionalFormatting>
  <conditionalFormatting sqref="BB91">
    <cfRule type="cellIs" dxfId="12459" priority="644" operator="equal">
      <formula>0</formula>
    </cfRule>
  </conditionalFormatting>
  <conditionalFormatting sqref="BB91">
    <cfRule type="cellIs" dxfId="12458" priority="642" operator="equal">
      <formula>0</formula>
    </cfRule>
    <cfRule type="cellIs" dxfId="12457" priority="643" operator="equal">
      <formula>0</formula>
    </cfRule>
  </conditionalFormatting>
  <conditionalFormatting sqref="BB79">
    <cfRule type="cellIs" dxfId="12456" priority="641" operator="equal">
      <formula>0</formula>
    </cfRule>
  </conditionalFormatting>
  <conditionalFormatting sqref="BB79">
    <cfRule type="cellIs" dxfId="12455" priority="639" operator="equal">
      <formula>0</formula>
    </cfRule>
    <cfRule type="cellIs" dxfId="12454" priority="640" operator="equal">
      <formula>0</formula>
    </cfRule>
  </conditionalFormatting>
  <conditionalFormatting sqref="BB95">
    <cfRule type="cellIs" dxfId="12453" priority="623" operator="equal">
      <formula>0</formula>
    </cfRule>
  </conditionalFormatting>
  <conditionalFormatting sqref="BB95">
    <cfRule type="cellIs" dxfId="12452" priority="621" operator="equal">
      <formula>0</formula>
    </cfRule>
    <cfRule type="cellIs" dxfId="12451" priority="622" operator="equal">
      <formula>0</formula>
    </cfRule>
  </conditionalFormatting>
  <conditionalFormatting sqref="BD91">
    <cfRule type="cellIs" dxfId="12450" priority="614" operator="equal">
      <formula>0</formula>
    </cfRule>
  </conditionalFormatting>
  <conditionalFormatting sqref="BD91">
    <cfRule type="cellIs" dxfId="12449" priority="612" operator="equal">
      <formula>0</formula>
    </cfRule>
    <cfRule type="cellIs" dxfId="12448" priority="613" operator="equal">
      <formula>0</formula>
    </cfRule>
  </conditionalFormatting>
  <conditionalFormatting sqref="BD79">
    <cfRule type="cellIs" dxfId="12447" priority="611" operator="equal">
      <formula>0</formula>
    </cfRule>
  </conditionalFormatting>
  <conditionalFormatting sqref="BD79">
    <cfRule type="cellIs" dxfId="12446" priority="609" operator="equal">
      <formula>0</formula>
    </cfRule>
    <cfRule type="cellIs" dxfId="12445" priority="610" operator="equal">
      <formula>0</formula>
    </cfRule>
  </conditionalFormatting>
  <conditionalFormatting sqref="BD95">
    <cfRule type="cellIs" dxfId="12444" priority="593" operator="equal">
      <formula>0</formula>
    </cfRule>
  </conditionalFormatting>
  <conditionalFormatting sqref="BD95">
    <cfRule type="cellIs" dxfId="12443" priority="591" operator="equal">
      <formula>0</formula>
    </cfRule>
    <cfRule type="cellIs" dxfId="12442" priority="592" operator="equal">
      <formula>0</formula>
    </cfRule>
  </conditionalFormatting>
  <conditionalFormatting sqref="BF91">
    <cfRule type="cellIs" dxfId="12441" priority="584" operator="equal">
      <formula>0</formula>
    </cfRule>
  </conditionalFormatting>
  <conditionalFormatting sqref="BF91">
    <cfRule type="cellIs" dxfId="12440" priority="582" operator="equal">
      <formula>0</formula>
    </cfRule>
    <cfRule type="cellIs" dxfId="12439" priority="583" operator="equal">
      <formula>0</formula>
    </cfRule>
  </conditionalFormatting>
  <conditionalFormatting sqref="BF79">
    <cfRule type="cellIs" dxfId="12438" priority="581" operator="equal">
      <formula>0</formula>
    </cfRule>
  </conditionalFormatting>
  <conditionalFormatting sqref="BF79">
    <cfRule type="cellIs" dxfId="12437" priority="579" operator="equal">
      <formula>0</formula>
    </cfRule>
    <cfRule type="cellIs" dxfId="12436" priority="580" operator="equal">
      <formula>0</formula>
    </cfRule>
  </conditionalFormatting>
  <conditionalFormatting sqref="BF95">
    <cfRule type="cellIs" dxfId="12435" priority="563" operator="equal">
      <formula>0</formula>
    </cfRule>
  </conditionalFormatting>
  <conditionalFormatting sqref="BF95">
    <cfRule type="cellIs" dxfId="12434" priority="561" operator="equal">
      <formula>0</formula>
    </cfRule>
    <cfRule type="cellIs" dxfId="12433" priority="562" operator="equal">
      <formula>0</formula>
    </cfRule>
  </conditionalFormatting>
  <conditionalFormatting sqref="BH91">
    <cfRule type="cellIs" dxfId="12432" priority="554" operator="equal">
      <formula>0</formula>
    </cfRule>
  </conditionalFormatting>
  <conditionalFormatting sqref="BH91">
    <cfRule type="cellIs" dxfId="12431" priority="552" operator="equal">
      <formula>0</formula>
    </cfRule>
    <cfRule type="cellIs" dxfId="12430" priority="553" operator="equal">
      <formula>0</formula>
    </cfRule>
  </conditionalFormatting>
  <conditionalFormatting sqref="BH79">
    <cfRule type="cellIs" dxfId="12429" priority="551" operator="equal">
      <formula>0</formula>
    </cfRule>
  </conditionalFormatting>
  <conditionalFormatting sqref="BH79">
    <cfRule type="cellIs" dxfId="12428" priority="549" operator="equal">
      <formula>0</formula>
    </cfRule>
    <cfRule type="cellIs" dxfId="12427" priority="550" operator="equal">
      <formula>0</formula>
    </cfRule>
  </conditionalFormatting>
  <conditionalFormatting sqref="BH95">
    <cfRule type="cellIs" dxfId="12426" priority="533" operator="equal">
      <formula>0</formula>
    </cfRule>
  </conditionalFormatting>
  <conditionalFormatting sqref="BH95">
    <cfRule type="cellIs" dxfId="12425" priority="531" operator="equal">
      <formula>0</formula>
    </cfRule>
    <cfRule type="cellIs" dxfId="12424" priority="532" operator="equal">
      <formula>0</formula>
    </cfRule>
  </conditionalFormatting>
  <conditionalFormatting sqref="BJ91">
    <cfRule type="cellIs" dxfId="12423" priority="524" operator="equal">
      <formula>0</formula>
    </cfRule>
  </conditionalFormatting>
  <conditionalFormatting sqref="BJ91">
    <cfRule type="cellIs" dxfId="12422" priority="522" operator="equal">
      <formula>0</formula>
    </cfRule>
    <cfRule type="cellIs" dxfId="12421" priority="523" operator="equal">
      <formula>0</formula>
    </cfRule>
  </conditionalFormatting>
  <conditionalFormatting sqref="BJ79">
    <cfRule type="cellIs" dxfId="12420" priority="521" operator="equal">
      <formula>0</formula>
    </cfRule>
  </conditionalFormatting>
  <conditionalFormatting sqref="BJ79">
    <cfRule type="cellIs" dxfId="12419" priority="519" operator="equal">
      <formula>0</formula>
    </cfRule>
    <cfRule type="cellIs" dxfId="12418" priority="520" operator="equal">
      <formula>0</formula>
    </cfRule>
  </conditionalFormatting>
  <conditionalFormatting sqref="BJ95">
    <cfRule type="cellIs" dxfId="12417" priority="503" operator="equal">
      <formula>0</formula>
    </cfRule>
  </conditionalFormatting>
  <conditionalFormatting sqref="BJ95">
    <cfRule type="cellIs" dxfId="12416" priority="501" operator="equal">
      <formula>0</formula>
    </cfRule>
    <cfRule type="cellIs" dxfId="12415" priority="502" operator="equal">
      <formula>0</formula>
    </cfRule>
  </conditionalFormatting>
  <conditionalFormatting sqref="BL91">
    <cfRule type="cellIs" dxfId="12414" priority="494" operator="equal">
      <formula>0</formula>
    </cfRule>
  </conditionalFormatting>
  <conditionalFormatting sqref="BL91">
    <cfRule type="cellIs" dxfId="12413" priority="492" operator="equal">
      <formula>0</formula>
    </cfRule>
    <cfRule type="cellIs" dxfId="12412" priority="493" operator="equal">
      <formula>0</formula>
    </cfRule>
  </conditionalFormatting>
  <conditionalFormatting sqref="BL79">
    <cfRule type="cellIs" dxfId="12411" priority="491" operator="equal">
      <formula>0</formula>
    </cfRule>
  </conditionalFormatting>
  <conditionalFormatting sqref="BL79">
    <cfRule type="cellIs" dxfId="12410" priority="489" operator="equal">
      <formula>0</formula>
    </cfRule>
    <cfRule type="cellIs" dxfId="12409" priority="490" operator="equal">
      <formula>0</formula>
    </cfRule>
  </conditionalFormatting>
  <conditionalFormatting sqref="BL95">
    <cfRule type="cellIs" dxfId="12408" priority="473" operator="equal">
      <formula>0</formula>
    </cfRule>
  </conditionalFormatting>
  <conditionalFormatting sqref="BL95">
    <cfRule type="cellIs" dxfId="12407" priority="471" operator="equal">
      <formula>0</formula>
    </cfRule>
    <cfRule type="cellIs" dxfId="12406" priority="472" operator="equal">
      <formula>0</formula>
    </cfRule>
  </conditionalFormatting>
  <conditionalFormatting sqref="D20:E34">
    <cfRule type="cellIs" dxfId="12405" priority="470" operator="equal">
      <formula>0</formula>
    </cfRule>
  </conditionalFormatting>
  <conditionalFormatting sqref="D42:BM43">
    <cfRule type="expression" dxfId="12404" priority="466">
      <formula>D$41=1</formula>
    </cfRule>
    <cfRule type="expression" dxfId="12403" priority="467">
      <formula>D$41=7</formula>
    </cfRule>
    <cfRule type="expression" dxfId="12402" priority="468" stopIfTrue="1">
      <formula>COUNTIF(Holidays,D$42)=1</formula>
    </cfRule>
  </conditionalFormatting>
  <pageMargins left="0" right="0" top="0" bottom="0" header="0.31496062992125984" footer="0.31496062992125984"/>
  <pageSetup paperSize="9" scale="19" orientation="landscape" horizontalDpi="0"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371" id="{C402CA01-13CC-4668-91FD-149E187CF179}">
            <xm:f>D$16&gt;Setting!$S$5</xm:f>
            <x14:dxf>
              <numFmt numFmtId="183" formatCode=";;;"/>
            </x14:dxf>
          </x14:cfRule>
          <xm:sqref>D35:BM35 F20:BM34</xm:sqref>
        </x14:conditionalFormatting>
        <x14:conditionalFormatting xmlns:xm="http://schemas.microsoft.com/office/excel/2006/main">
          <x14:cfRule type="expression" priority="1377" id="{D19190D2-BCF9-4E1E-AC19-64400760BB2A}">
            <xm:f>AND($E37=Setting!$B$19,Setting!$B$19&lt;&gt;"")</xm:f>
            <x14:dxf>
              <fill>
                <patternFill>
                  <bgColor rgb="FFFFCCDD"/>
                </patternFill>
              </fill>
            </x14:dxf>
          </x14:cfRule>
          <x14:cfRule type="expression" priority="1378" id="{F7355AEC-2451-4D2F-9BD7-0067AA61FD62}">
            <xm:f>AND($E37=Setting!$B$18,Setting!$B$18&lt;&gt;"")</xm:f>
            <x14:dxf>
              <fill>
                <patternFill>
                  <bgColor rgb="FFF7D4EB"/>
                </patternFill>
              </fill>
            </x14:dxf>
          </x14:cfRule>
          <x14:cfRule type="expression" priority="1379" id="{07E906F7-7A84-4381-A134-F7813FBF2821}">
            <xm:f>AND($E37=Setting!$B$17,Setting!$B$17&lt;&gt;"")</xm:f>
            <x14:dxf>
              <fill>
                <patternFill>
                  <bgColor rgb="FFFFCCFF"/>
                </patternFill>
              </fill>
            </x14:dxf>
          </x14:cfRule>
          <x14:cfRule type="expression" priority="1380" id="{77B0AFDE-3727-49B5-964C-506B502C9A88}">
            <xm:f>AND($E37=Setting!$B$16,Setting!$B$16&lt;&gt;"")</xm:f>
            <x14:dxf>
              <fill>
                <patternFill>
                  <bgColor rgb="FFEECCFF"/>
                </patternFill>
              </fill>
            </x14:dxf>
          </x14:cfRule>
          <x14:cfRule type="expression" priority="1381" id="{FBA22117-D554-4B98-A2E9-E6DECD2DC187}">
            <xm:f>AND($E37=Setting!$B$15,Setting!$B$15&lt;&gt;"")</xm:f>
            <x14:dxf>
              <fill>
                <patternFill>
                  <bgColor rgb="FFD6D6F5"/>
                </patternFill>
              </fill>
            </x14:dxf>
          </x14:cfRule>
          <x14:cfRule type="expression" priority="1382" id="{EDA5FA3C-3C8B-4DBA-ACC8-5319F2D6C7F7}">
            <xm:f>AND($E37=Setting!$B$14,Setting!$B$14&lt;&gt;"")</xm:f>
            <x14:dxf>
              <fill>
                <patternFill>
                  <bgColor rgb="FFCCDDFF"/>
                </patternFill>
              </fill>
            </x14:dxf>
          </x14:cfRule>
          <x14:cfRule type="expression" priority="1383" id="{7437BE92-8942-46C9-AFB2-9A2B6F28926A}">
            <xm:f>AND($E37=Setting!$B$13,Setting!$B$13&lt;&gt;"")</xm:f>
            <x14:dxf>
              <fill>
                <patternFill>
                  <bgColor rgb="FFCCEEFF"/>
                </patternFill>
              </fill>
            </x14:dxf>
          </x14:cfRule>
          <x14:cfRule type="expression" priority="1384" id="{A3E4715C-3EA5-44CB-AAB8-BBA4211287D6}">
            <xm:f>AND($E37=Setting!$B$12,Setting!$B$12&lt;&gt;"")</xm:f>
            <x14:dxf>
              <fill>
                <patternFill>
                  <bgColor rgb="FFCFFCFC"/>
                </patternFill>
              </fill>
            </x14:dxf>
          </x14:cfRule>
          <x14:cfRule type="expression" priority="1385" id="{F04954AB-749B-4422-8F85-BE5D47B2F2E2}">
            <xm:f>AND($E37=Setting!$B$11,Setting!$B$11&lt;&gt;"")</xm:f>
            <x14:dxf>
              <fill>
                <patternFill>
                  <bgColor rgb="FFCCFFDD"/>
                </patternFill>
              </fill>
            </x14:dxf>
          </x14:cfRule>
          <x14:cfRule type="expression" priority="1386" id="{C75EAEC4-909F-4578-8040-FF4B6F2092B4}">
            <xm:f>AND($E37=Setting!$B$10,Setting!$B$10&lt;&gt;"")</xm:f>
            <x14:dxf>
              <fill>
                <patternFill>
                  <bgColor rgb="FFDDFFCC"/>
                </patternFill>
              </fill>
            </x14:dxf>
          </x14:cfRule>
          <x14:cfRule type="expression" priority="1387" id="{489E62D2-8BD3-4BF3-AEBD-BA25CDBB539F}">
            <xm:f>AND($E37=Setting!$B$9,Setting!$B$9&lt;&gt;"")</xm:f>
            <x14:dxf>
              <fill>
                <patternFill>
                  <bgColor rgb="FFEEFFCC"/>
                </patternFill>
              </fill>
            </x14:dxf>
          </x14:cfRule>
          <x14:cfRule type="expression" priority="1388" id="{CA91D87B-8CA2-4B09-9360-8BCD7B50F740}">
            <xm:f>AND($E37=Setting!$B$8,Setting!$B$8&lt;&gt;"")</xm:f>
            <x14:dxf>
              <fill>
                <patternFill>
                  <bgColor rgb="FFFFFFCC"/>
                </patternFill>
              </fill>
            </x14:dxf>
          </x14:cfRule>
          <x14:cfRule type="expression" priority="1389" id="{50FF7EE1-1C53-4C83-9A80-6B78E39A3589}">
            <xm:f>AND($E37=Setting!$B$7,Setting!$B$7&lt;&gt;"")</xm:f>
            <x14:dxf>
              <fill>
                <patternFill>
                  <bgColor rgb="FFFFEECC"/>
                </patternFill>
              </fill>
            </x14:dxf>
          </x14:cfRule>
          <x14:cfRule type="expression" priority="1390" id="{FDA77D79-B7C9-4A61-AA7C-E63EE236712A}">
            <xm:f>AND($E37=Setting!$B$6,Setting!$B$6&lt;&gt;"")</xm:f>
            <x14:dxf>
              <fill>
                <patternFill>
                  <bgColor rgb="FFF1E5DB"/>
                </patternFill>
              </fill>
            </x14:dxf>
          </x14:cfRule>
          <x14:cfRule type="expression" priority="1391" id="{499A579B-BE46-4F78-862E-A06176DF5DDB}">
            <xm:f>AND($E37=Setting!$B$5,Setting!$B$5&lt;&gt;"")</xm:f>
            <x14:dxf>
              <fill>
                <patternFill>
                  <bgColor rgb="FFFFCCCC"/>
                </patternFill>
              </fill>
            </x14:dxf>
          </x14:cfRule>
          <xm:sqref>D37:E40 F67:BM67 D44:E125 F55:BM55</xm:sqref>
        </x14:conditionalFormatting>
        <x14:conditionalFormatting xmlns:xm="http://schemas.microsoft.com/office/excel/2006/main">
          <x14:cfRule type="expression" priority="1344" id="{6B0F3C3E-236E-43A0-9931-70AE08362DA8}">
            <xm:f>AND($G37=Setting!$B$19,Setting!$B$19&lt;&gt;"")</xm:f>
            <x14:dxf>
              <fill>
                <patternFill>
                  <bgColor rgb="FFFFCCDD"/>
                </patternFill>
              </fill>
            </x14:dxf>
          </x14:cfRule>
          <x14:cfRule type="expression" priority="1345" id="{B71F0C6E-C7AA-49F9-BF46-0E6A6E223ED4}">
            <xm:f>AND($G37=Setting!$B$18,Setting!$B$18&lt;&gt;"")</xm:f>
            <x14:dxf>
              <fill>
                <patternFill>
                  <bgColor rgb="FFF7D4EB"/>
                </patternFill>
              </fill>
            </x14:dxf>
          </x14:cfRule>
          <x14:cfRule type="expression" priority="1346" id="{F7C0DECE-91AF-492F-BBA3-88D8DACA416C}">
            <xm:f>AND($G37=Setting!$B$17,Setting!$B$17&lt;&gt;"")</xm:f>
            <x14:dxf>
              <fill>
                <patternFill>
                  <bgColor rgb="FFFFCCFF"/>
                </patternFill>
              </fill>
            </x14:dxf>
          </x14:cfRule>
          <x14:cfRule type="expression" priority="1347" id="{204AACC7-6A2A-41C4-B5B0-08C0E0149D86}">
            <xm:f>AND($G37=Setting!$B$16,Setting!$B$16&lt;&gt;"")</xm:f>
            <x14:dxf>
              <fill>
                <patternFill>
                  <bgColor rgb="FFEECCFF"/>
                </patternFill>
              </fill>
            </x14:dxf>
          </x14:cfRule>
          <x14:cfRule type="expression" priority="1348" id="{6118E979-A182-404F-B1D7-6BB60D732C44}">
            <xm:f>AND($G37=Setting!$B$15,Setting!$B$15&lt;&gt;"")</xm:f>
            <x14:dxf>
              <fill>
                <patternFill>
                  <bgColor rgb="FFD6D6F5"/>
                </patternFill>
              </fill>
            </x14:dxf>
          </x14:cfRule>
          <x14:cfRule type="expression" priority="1349" id="{4D3094A2-0334-45BD-A3DB-69AB79172DCF}">
            <xm:f>AND($G37=Setting!$B$14,Setting!$B$14&lt;&gt;"")</xm:f>
            <x14:dxf>
              <fill>
                <patternFill>
                  <bgColor rgb="FFCCDDFF"/>
                </patternFill>
              </fill>
            </x14:dxf>
          </x14:cfRule>
          <x14:cfRule type="expression" priority="1350" id="{B36F2B78-1511-4828-92DD-3FAA8CA6AC48}">
            <xm:f>AND($G37=Setting!$B$13,Setting!$B$13&lt;&gt;"")</xm:f>
            <x14:dxf>
              <fill>
                <patternFill>
                  <bgColor rgb="FFCCEEFF"/>
                </patternFill>
              </fill>
            </x14:dxf>
          </x14:cfRule>
          <x14:cfRule type="expression" priority="1351" id="{57534D68-2EFF-4827-864A-22BE28AFEF6B}">
            <xm:f>AND($G37=Setting!$B$12,Setting!$B$12&lt;&gt;"")</xm:f>
            <x14:dxf>
              <fill>
                <patternFill>
                  <bgColor rgb="FFCFFCFC"/>
                </patternFill>
              </fill>
            </x14:dxf>
          </x14:cfRule>
          <x14:cfRule type="expression" priority="1352" id="{E5F23B26-C2A1-4359-980B-FE94E8B88D32}">
            <xm:f>AND($G37=Setting!$B$11,Setting!$B$11&lt;&gt;"")</xm:f>
            <x14:dxf>
              <fill>
                <patternFill>
                  <bgColor rgb="FFCCFFDD"/>
                </patternFill>
              </fill>
            </x14:dxf>
          </x14:cfRule>
          <x14:cfRule type="expression" priority="1353" id="{55E4E64C-B912-4BD7-A844-DDA1427F4AA0}">
            <xm:f>AND($G37=Setting!$B$10,Setting!$B$10&lt;&gt;"")</xm:f>
            <x14:dxf>
              <fill>
                <patternFill>
                  <bgColor rgb="FFDDFFCC"/>
                </patternFill>
              </fill>
            </x14:dxf>
          </x14:cfRule>
          <x14:cfRule type="expression" priority="1354" id="{CAD5153F-55E0-4FF4-93BD-B48992320442}">
            <xm:f>AND($G37=Setting!$B$9,Setting!$B$9&lt;&gt;"")</xm:f>
            <x14:dxf>
              <fill>
                <patternFill>
                  <bgColor rgb="FFEEFFCC"/>
                </patternFill>
              </fill>
            </x14:dxf>
          </x14:cfRule>
          <x14:cfRule type="expression" priority="1355" id="{EAC3B7ED-628E-4BF0-B816-D668197B8B8A}">
            <xm:f>AND($G37=Setting!$B$8,Setting!$B$8&lt;&gt;"")</xm:f>
            <x14:dxf>
              <fill>
                <patternFill>
                  <bgColor rgb="FFFFFFCC"/>
                </patternFill>
              </fill>
            </x14:dxf>
          </x14:cfRule>
          <x14:cfRule type="expression" priority="1356" id="{8EF394EF-B840-41A9-9A00-866879EDBB88}">
            <xm:f>AND($G37=Setting!$B$7,Setting!$B$7&lt;&gt;"")</xm:f>
            <x14:dxf>
              <fill>
                <patternFill>
                  <bgColor rgb="FFFFEECC"/>
                </patternFill>
              </fill>
            </x14:dxf>
          </x14:cfRule>
          <x14:cfRule type="expression" priority="1357" id="{6DCE6EDC-340D-49AE-8D8B-D7D768F80EA8}">
            <xm:f>AND($G37=Setting!$B$6,Setting!$B$6&lt;&gt;"")</xm:f>
            <x14:dxf>
              <fill>
                <patternFill>
                  <bgColor rgb="FFF1E5DB"/>
                </patternFill>
              </fill>
            </x14:dxf>
          </x14:cfRule>
          <x14:cfRule type="expression" priority="1358" id="{2771AA70-32EA-43AE-85A9-846403BB8F56}">
            <xm:f>AND($G37=Setting!$B$5,Setting!$B$5&lt;&gt;"")</xm:f>
            <x14:dxf>
              <fill>
                <patternFill>
                  <bgColor rgb="FFFFCCCC"/>
                </patternFill>
              </fill>
            </x14:dxf>
          </x14:cfRule>
          <xm:sqref>F37:G40 F68:G125 F44:G54 F56:G66</xm:sqref>
        </x14:conditionalFormatting>
        <x14:conditionalFormatting xmlns:xm="http://schemas.microsoft.com/office/excel/2006/main">
          <x14:cfRule type="expression" priority="1314" id="{542DB0F6-CF15-4D0B-982C-E5E12A884EF8}">
            <xm:f>AND($I37=Setting!$B$19,Setting!$B$19&lt;&gt;"")</xm:f>
            <x14:dxf>
              <fill>
                <patternFill>
                  <bgColor rgb="FFFFCCDD"/>
                </patternFill>
              </fill>
            </x14:dxf>
          </x14:cfRule>
          <x14:cfRule type="expression" priority="1315" id="{14A350BB-30B3-46DE-AA7C-47E3F4235A4C}">
            <xm:f>AND($I37=Setting!$B$18,Setting!$B$18&lt;&gt;"")</xm:f>
            <x14:dxf>
              <fill>
                <patternFill>
                  <bgColor rgb="FFF7D4EB"/>
                </patternFill>
              </fill>
            </x14:dxf>
          </x14:cfRule>
          <x14:cfRule type="expression" priority="1316" id="{56FA253A-5B1E-4B34-9A07-853040D37B4C}">
            <xm:f>AND($I37=Setting!$B$17,Setting!$B$17&lt;&gt;"")</xm:f>
            <x14:dxf>
              <fill>
                <patternFill>
                  <bgColor rgb="FFFFCCFF"/>
                </patternFill>
              </fill>
            </x14:dxf>
          </x14:cfRule>
          <x14:cfRule type="expression" priority="1317" id="{C29C3E7F-F650-4B20-A00C-50CA305F10BA}">
            <xm:f>AND($I37=Setting!$B$16,Setting!$B$16&lt;&gt;"")</xm:f>
            <x14:dxf>
              <fill>
                <patternFill>
                  <bgColor rgb="FFEECCFF"/>
                </patternFill>
              </fill>
            </x14:dxf>
          </x14:cfRule>
          <x14:cfRule type="expression" priority="1318" id="{B1FCB71D-F963-407B-B8F1-40569411797C}">
            <xm:f>AND($I37=Setting!$B$15,Setting!$B$15&lt;&gt;"")</xm:f>
            <x14:dxf>
              <fill>
                <patternFill>
                  <bgColor rgb="FFD6D6F5"/>
                </patternFill>
              </fill>
            </x14:dxf>
          </x14:cfRule>
          <x14:cfRule type="expression" priority="1319" id="{EAA00AA4-3F3C-415A-9C70-569C9D2C26AF}">
            <xm:f>AND($I37=Setting!$B$14,Setting!$B$14&lt;&gt;"")</xm:f>
            <x14:dxf>
              <fill>
                <patternFill>
                  <bgColor rgb="FFCCDDFF"/>
                </patternFill>
              </fill>
            </x14:dxf>
          </x14:cfRule>
          <x14:cfRule type="expression" priority="1320" id="{C42086C5-BCB5-499F-86C3-6124E6BEEE77}">
            <xm:f>AND($I37=Setting!$B$13,Setting!$B$13&lt;&gt;"")</xm:f>
            <x14:dxf>
              <fill>
                <patternFill>
                  <bgColor rgb="FFCCEEFF"/>
                </patternFill>
              </fill>
            </x14:dxf>
          </x14:cfRule>
          <x14:cfRule type="expression" priority="1321" id="{4FD04AF6-79BF-4AFD-AE9A-5CCA6980B8DA}">
            <xm:f>AND($I37=Setting!$B$12,Setting!$B$12&lt;&gt;"")</xm:f>
            <x14:dxf>
              <fill>
                <patternFill>
                  <bgColor rgb="FFCFFCFC"/>
                </patternFill>
              </fill>
            </x14:dxf>
          </x14:cfRule>
          <x14:cfRule type="expression" priority="1322" id="{11A1A4A4-B280-43C2-AECC-54B45BF8A127}">
            <xm:f>AND($I37=Setting!$B$11,Setting!$B$11&lt;&gt;"")</xm:f>
            <x14:dxf>
              <fill>
                <patternFill>
                  <bgColor rgb="FFCCFFDD"/>
                </patternFill>
              </fill>
            </x14:dxf>
          </x14:cfRule>
          <x14:cfRule type="expression" priority="1323" id="{30A23C01-B1EA-4FF4-8EDD-8B72AC217FEE}">
            <xm:f>AND($I37=Setting!$B$10,Setting!$B$10&lt;&gt;"")</xm:f>
            <x14:dxf>
              <fill>
                <patternFill>
                  <bgColor rgb="FFDDFFCC"/>
                </patternFill>
              </fill>
            </x14:dxf>
          </x14:cfRule>
          <x14:cfRule type="expression" priority="1324" id="{DC87EB8D-7522-456C-9330-E87D5EABDF38}">
            <xm:f>AND($I37=Setting!$B$9,Setting!$B$9&lt;&gt;"")</xm:f>
            <x14:dxf>
              <fill>
                <patternFill>
                  <bgColor rgb="FFEEFFCC"/>
                </patternFill>
              </fill>
            </x14:dxf>
          </x14:cfRule>
          <x14:cfRule type="expression" priority="1325" id="{8C0A601C-4135-4BDA-864E-B47A9C070BAD}">
            <xm:f>AND($I37=Setting!$B$8,Setting!$B$8&lt;&gt;"")</xm:f>
            <x14:dxf>
              <fill>
                <patternFill>
                  <bgColor rgb="FFFFFFCC"/>
                </patternFill>
              </fill>
            </x14:dxf>
          </x14:cfRule>
          <x14:cfRule type="expression" priority="1326" id="{E188ADA5-A03B-4724-B38F-D0683E91E64C}">
            <xm:f>AND($I37=Setting!$B$7,Setting!$B$7&lt;&gt;"")</xm:f>
            <x14:dxf>
              <fill>
                <patternFill>
                  <bgColor rgb="FFFFEECC"/>
                </patternFill>
              </fill>
            </x14:dxf>
          </x14:cfRule>
          <x14:cfRule type="expression" priority="1327" id="{815E92DF-DDEF-478F-8EFD-DA6334BAC199}">
            <xm:f>AND($I37=Setting!$B$6,Setting!$B$6&lt;&gt;"")</xm:f>
            <x14:dxf>
              <fill>
                <patternFill>
                  <bgColor rgb="FFF1E5DB"/>
                </patternFill>
              </fill>
            </x14:dxf>
          </x14:cfRule>
          <x14:cfRule type="expression" priority="1328" id="{669DEF35-DCC7-480C-BA0A-53E10CCB0EAF}">
            <xm:f>AND($I37=Setting!$B$5,Setting!$B$5&lt;&gt;"")</xm:f>
            <x14:dxf>
              <fill>
                <patternFill>
                  <bgColor rgb="FFFFCCCC"/>
                </patternFill>
              </fill>
            </x14:dxf>
          </x14:cfRule>
          <xm:sqref>H37:I40 H68:I125 H44:I54 H56:I66</xm:sqref>
        </x14:conditionalFormatting>
        <x14:conditionalFormatting xmlns:xm="http://schemas.microsoft.com/office/excel/2006/main">
          <x14:cfRule type="expression" priority="1284" id="{641041D8-53BB-4DD5-AEB6-7E7A67B03371}">
            <xm:f>AND($K37=Setting!$B$19,Setting!$B$19&lt;&gt;"")</xm:f>
            <x14:dxf>
              <fill>
                <patternFill>
                  <bgColor rgb="FFFFCCDD"/>
                </patternFill>
              </fill>
            </x14:dxf>
          </x14:cfRule>
          <x14:cfRule type="expression" priority="1285" id="{57EC6F22-5775-4A28-81ED-2C2FC4A84A61}">
            <xm:f>AND($K37=Setting!$B$18,Setting!$B$18&lt;&gt;"")</xm:f>
            <x14:dxf>
              <fill>
                <patternFill>
                  <bgColor rgb="FFF7D4EB"/>
                </patternFill>
              </fill>
            </x14:dxf>
          </x14:cfRule>
          <x14:cfRule type="expression" priority="1286" id="{4736F374-4F6E-41BD-BEFB-C9DDECCECBF0}">
            <xm:f>AND($K37=Setting!$B$17,Setting!$B$17&lt;&gt;"")</xm:f>
            <x14:dxf>
              <fill>
                <patternFill>
                  <bgColor rgb="FFFFCCFF"/>
                </patternFill>
              </fill>
            </x14:dxf>
          </x14:cfRule>
          <x14:cfRule type="expression" priority="1287" id="{CF7757D7-41C0-4C78-9954-EC7D3A1BA65E}">
            <xm:f>AND($K37=Setting!$B$16,Setting!$B$16&lt;&gt;"")</xm:f>
            <x14:dxf>
              <fill>
                <patternFill>
                  <bgColor rgb="FFEECCFF"/>
                </patternFill>
              </fill>
            </x14:dxf>
          </x14:cfRule>
          <x14:cfRule type="expression" priority="1288" id="{DAF6160A-D20F-48DC-BB08-7FD8E35F7D55}">
            <xm:f>AND($K37=Setting!$B$15,Setting!$B$15&lt;&gt;"")</xm:f>
            <x14:dxf>
              <fill>
                <patternFill>
                  <bgColor rgb="FFD6D6F5"/>
                </patternFill>
              </fill>
            </x14:dxf>
          </x14:cfRule>
          <x14:cfRule type="expression" priority="1289" id="{EEE84F1B-FAE7-47D6-A593-A346FABDEF0B}">
            <xm:f>AND($K37=Setting!$B$14,Setting!$B$14&lt;&gt;"")</xm:f>
            <x14:dxf>
              <fill>
                <patternFill>
                  <bgColor rgb="FFCCDDFF"/>
                </patternFill>
              </fill>
            </x14:dxf>
          </x14:cfRule>
          <x14:cfRule type="expression" priority="1290" id="{F8FB21FE-5FBA-4D75-A1AB-FD8619D7E4D8}">
            <xm:f>AND($K37=Setting!$B$13,Setting!$B$13&lt;&gt;"")</xm:f>
            <x14:dxf>
              <fill>
                <patternFill>
                  <bgColor rgb="FFCCEEFF"/>
                </patternFill>
              </fill>
            </x14:dxf>
          </x14:cfRule>
          <x14:cfRule type="expression" priority="1291" id="{021693CA-B752-4EB8-973C-422E2DA64F5D}">
            <xm:f>AND($K37=Setting!$B$12,Setting!$B$12&lt;&gt;"")</xm:f>
            <x14:dxf>
              <fill>
                <patternFill>
                  <bgColor rgb="FFCFFCFC"/>
                </patternFill>
              </fill>
            </x14:dxf>
          </x14:cfRule>
          <x14:cfRule type="expression" priority="1292" id="{335DF1CB-580E-4C9B-BCC1-D1EAA900DB19}">
            <xm:f>AND($K37=Setting!$B$11,Setting!$B$11&lt;&gt;"")</xm:f>
            <x14:dxf>
              <fill>
                <patternFill>
                  <bgColor rgb="FFCCFFDD"/>
                </patternFill>
              </fill>
            </x14:dxf>
          </x14:cfRule>
          <x14:cfRule type="expression" priority="1293" id="{D077AFF9-64E3-4985-8BF8-AA7099FE592A}">
            <xm:f>AND($K37=Setting!$B$10,Setting!$B$10&lt;&gt;"")</xm:f>
            <x14:dxf>
              <fill>
                <patternFill>
                  <bgColor rgb="FFDDFFCC"/>
                </patternFill>
              </fill>
            </x14:dxf>
          </x14:cfRule>
          <x14:cfRule type="expression" priority="1294" id="{8073B245-22A4-492A-BF94-80FF3AB7CA8F}">
            <xm:f>AND($K37=Setting!$B$9,Setting!$B$9&lt;&gt;"")</xm:f>
            <x14:dxf>
              <fill>
                <patternFill>
                  <bgColor rgb="FFEEFFCC"/>
                </patternFill>
              </fill>
            </x14:dxf>
          </x14:cfRule>
          <x14:cfRule type="expression" priority="1295" id="{F0DD1A41-8C80-4D17-938A-5BC032F303FE}">
            <xm:f>AND($K37=Setting!$B$8,Setting!$B$8&lt;&gt;"")</xm:f>
            <x14:dxf>
              <fill>
                <patternFill>
                  <bgColor rgb="FFFFFFCC"/>
                </patternFill>
              </fill>
            </x14:dxf>
          </x14:cfRule>
          <x14:cfRule type="expression" priority="1296" id="{B7320369-1623-4561-9BE3-253C41FFE0C1}">
            <xm:f>AND($K37=Setting!$B$7,Setting!$B$7&lt;&gt;"")</xm:f>
            <x14:dxf>
              <fill>
                <patternFill>
                  <bgColor rgb="FFFFEECC"/>
                </patternFill>
              </fill>
            </x14:dxf>
          </x14:cfRule>
          <x14:cfRule type="expression" priority="1297" id="{2B56221D-C741-499E-83C1-7DD14CF5C3F5}">
            <xm:f>AND($K37=Setting!$B$6,Setting!$B$6&lt;&gt;"")</xm:f>
            <x14:dxf>
              <fill>
                <patternFill>
                  <bgColor rgb="FFF1E5DB"/>
                </patternFill>
              </fill>
            </x14:dxf>
          </x14:cfRule>
          <x14:cfRule type="expression" priority="1298" id="{C73DEFB0-D995-4AEE-9E51-B70F3753C2E1}">
            <xm:f>AND($K37=Setting!$B$5,Setting!$B$5&lt;&gt;"")</xm:f>
            <x14:dxf>
              <fill>
                <patternFill>
                  <bgColor rgb="FFFFCCCC"/>
                </patternFill>
              </fill>
            </x14:dxf>
          </x14:cfRule>
          <xm:sqref>J37:K40 J68:K125 J44:K54 J56:K66</xm:sqref>
        </x14:conditionalFormatting>
        <x14:conditionalFormatting xmlns:xm="http://schemas.microsoft.com/office/excel/2006/main">
          <x14:cfRule type="expression" priority="1254" id="{F5A5F134-1A1B-4667-9C07-22AC83DCB935}">
            <xm:f>AND($M37=Setting!$B$19,Setting!$B$19&lt;&gt;"")</xm:f>
            <x14:dxf>
              <fill>
                <patternFill>
                  <bgColor rgb="FFFFCCDD"/>
                </patternFill>
              </fill>
            </x14:dxf>
          </x14:cfRule>
          <x14:cfRule type="expression" priority="1255" id="{8ADC108F-318B-467C-93C2-B8F676310A8A}">
            <xm:f>AND($M37=Setting!$B$18,Setting!$B$18&lt;&gt;"")</xm:f>
            <x14:dxf>
              <fill>
                <patternFill>
                  <bgColor rgb="FFF7D4EB"/>
                </patternFill>
              </fill>
            </x14:dxf>
          </x14:cfRule>
          <x14:cfRule type="expression" priority="1256" id="{C1BE8208-84B7-43E5-BE7A-9BC9E6F0993D}">
            <xm:f>AND($M37=Setting!$B$17,Setting!$B$17&lt;&gt;"")</xm:f>
            <x14:dxf>
              <fill>
                <patternFill>
                  <bgColor rgb="FFFFCCFF"/>
                </patternFill>
              </fill>
            </x14:dxf>
          </x14:cfRule>
          <x14:cfRule type="expression" priority="1257" id="{6C6E9A08-C87C-4ABE-85A5-06C140722222}">
            <xm:f>AND($M37=Setting!$B$16,Setting!$B$16&lt;&gt;"")</xm:f>
            <x14:dxf>
              <fill>
                <patternFill>
                  <bgColor rgb="FFEECCFF"/>
                </patternFill>
              </fill>
            </x14:dxf>
          </x14:cfRule>
          <x14:cfRule type="expression" priority="1258" id="{06B9716D-8A28-4A49-8E4D-2697AC9E725B}">
            <xm:f>AND($M37=Setting!$B$15,Setting!$B$15&lt;&gt;"")</xm:f>
            <x14:dxf>
              <fill>
                <patternFill>
                  <bgColor rgb="FFD6D6F5"/>
                </patternFill>
              </fill>
            </x14:dxf>
          </x14:cfRule>
          <x14:cfRule type="expression" priority="1259" id="{87913B6E-3A9C-4A8B-9CE9-E232F16FA7A4}">
            <xm:f>AND($M37=Setting!$B$14,Setting!$B$14&lt;&gt;"")</xm:f>
            <x14:dxf>
              <fill>
                <patternFill>
                  <bgColor rgb="FFCCDDFF"/>
                </patternFill>
              </fill>
            </x14:dxf>
          </x14:cfRule>
          <x14:cfRule type="expression" priority="1260" id="{0C575844-C078-4BE8-9956-5FDEF12CA904}">
            <xm:f>AND($M37=Setting!$B$13,Setting!$B$13&lt;&gt;"")</xm:f>
            <x14:dxf>
              <fill>
                <patternFill>
                  <bgColor rgb="FFCCEEFF"/>
                </patternFill>
              </fill>
            </x14:dxf>
          </x14:cfRule>
          <x14:cfRule type="expression" priority="1261" id="{BD15DB94-92ED-4F31-A58D-89991FEB51E6}">
            <xm:f>AND($M37=Setting!$B$12,Setting!$B$12&lt;&gt;"")</xm:f>
            <x14:dxf>
              <fill>
                <patternFill>
                  <bgColor rgb="FFCFFCFC"/>
                </patternFill>
              </fill>
            </x14:dxf>
          </x14:cfRule>
          <x14:cfRule type="expression" priority="1262" id="{F43E8D3A-C898-4745-B0A6-A908E0BC166D}">
            <xm:f>AND($M37=Setting!$B$11,Setting!$B$11&lt;&gt;"")</xm:f>
            <x14:dxf>
              <fill>
                <patternFill>
                  <bgColor rgb="FFCCFFDD"/>
                </patternFill>
              </fill>
            </x14:dxf>
          </x14:cfRule>
          <x14:cfRule type="expression" priority="1263" id="{3D0FC3B2-ED42-42D7-8E7F-DE81F69D1EF7}">
            <xm:f>AND($M37=Setting!$B$10,Setting!$B$10&lt;&gt;"")</xm:f>
            <x14:dxf>
              <fill>
                <patternFill>
                  <bgColor rgb="FFDDFFCC"/>
                </patternFill>
              </fill>
            </x14:dxf>
          </x14:cfRule>
          <x14:cfRule type="expression" priority="1264" id="{37D5DE64-F164-4A7D-AFF1-BE4742CB8202}">
            <xm:f>AND($M37=Setting!$B$9,Setting!$B$9&lt;&gt;"")</xm:f>
            <x14:dxf>
              <fill>
                <patternFill>
                  <bgColor rgb="FFEEFFCC"/>
                </patternFill>
              </fill>
            </x14:dxf>
          </x14:cfRule>
          <x14:cfRule type="expression" priority="1265" id="{671E3FC6-23E5-403F-807C-EBF57AC184E3}">
            <xm:f>AND($M37=Setting!$B$8,Setting!$B$8&lt;&gt;"")</xm:f>
            <x14:dxf>
              <fill>
                <patternFill>
                  <bgColor rgb="FFFFFFCC"/>
                </patternFill>
              </fill>
            </x14:dxf>
          </x14:cfRule>
          <x14:cfRule type="expression" priority="1266" id="{C9DBFC8C-6C73-4239-88BB-31ABCE557FF2}">
            <xm:f>AND($M37=Setting!$B$7,Setting!$B$7&lt;&gt;"")</xm:f>
            <x14:dxf>
              <fill>
                <patternFill>
                  <bgColor rgb="FFFFEECC"/>
                </patternFill>
              </fill>
            </x14:dxf>
          </x14:cfRule>
          <x14:cfRule type="expression" priority="1267" id="{2E109CAC-5FA7-4C98-8D1E-BAA5EF1EE7A4}">
            <xm:f>AND($M37=Setting!$B$6,Setting!$B$6&lt;&gt;"")</xm:f>
            <x14:dxf>
              <fill>
                <patternFill>
                  <bgColor rgb="FFF1E5DB"/>
                </patternFill>
              </fill>
            </x14:dxf>
          </x14:cfRule>
          <x14:cfRule type="expression" priority="1268" id="{229FBFF9-4788-4380-9E94-C85426156E01}">
            <xm:f>AND($M37=Setting!$B$5,Setting!$B$5&lt;&gt;"")</xm:f>
            <x14:dxf>
              <fill>
                <patternFill>
                  <bgColor rgb="FFFFCCCC"/>
                </patternFill>
              </fill>
            </x14:dxf>
          </x14:cfRule>
          <xm:sqref>L37:M40 L68:M125 L44:M54 L56:M66</xm:sqref>
        </x14:conditionalFormatting>
        <x14:conditionalFormatting xmlns:xm="http://schemas.microsoft.com/office/excel/2006/main">
          <x14:cfRule type="expression" priority="1224" id="{301097F9-125F-41DC-9ED7-AB22C2F56712}">
            <xm:f>AND($O37=Setting!$B$19,Setting!$B$19&lt;&gt;"")</xm:f>
            <x14:dxf>
              <fill>
                <patternFill>
                  <bgColor rgb="FFFFCCDD"/>
                </patternFill>
              </fill>
            </x14:dxf>
          </x14:cfRule>
          <x14:cfRule type="expression" priority="1225" id="{E752455C-1E7B-43D0-B47A-D0D478B08280}">
            <xm:f>AND($O37=Setting!$B$18,Setting!$B$18&lt;&gt;"")</xm:f>
            <x14:dxf>
              <fill>
                <patternFill>
                  <bgColor rgb="FFF7D4EB"/>
                </patternFill>
              </fill>
            </x14:dxf>
          </x14:cfRule>
          <x14:cfRule type="expression" priority="1226" id="{7FC12ED9-62EF-475A-8504-F92DD5683065}">
            <xm:f>AND($O37=Setting!$B$17,Setting!$B$17&lt;&gt;"")</xm:f>
            <x14:dxf>
              <fill>
                <patternFill>
                  <bgColor rgb="FFFFCCFF"/>
                </patternFill>
              </fill>
            </x14:dxf>
          </x14:cfRule>
          <x14:cfRule type="expression" priority="1227" id="{335FBFAD-7250-473C-AB33-1FF3DEDD7114}">
            <xm:f>AND($O37=Setting!$B$16,Setting!$B$16&lt;&gt;"")</xm:f>
            <x14:dxf>
              <fill>
                <patternFill>
                  <bgColor rgb="FFEECCFF"/>
                </patternFill>
              </fill>
            </x14:dxf>
          </x14:cfRule>
          <x14:cfRule type="expression" priority="1228" id="{172D60AD-E468-449C-8CC3-F5777893EC5B}">
            <xm:f>AND($O37=Setting!$B$15,Setting!$B$15&lt;&gt;"")</xm:f>
            <x14:dxf>
              <fill>
                <patternFill>
                  <bgColor rgb="FFD6D6F5"/>
                </patternFill>
              </fill>
            </x14:dxf>
          </x14:cfRule>
          <x14:cfRule type="expression" priority="1229" id="{1EDD8BBB-0C6E-44A2-81DA-21C9E3C02594}">
            <xm:f>AND($O37=Setting!$B$14,Setting!$B$14&lt;&gt;"")</xm:f>
            <x14:dxf>
              <fill>
                <patternFill>
                  <bgColor rgb="FFCCDDFF"/>
                </patternFill>
              </fill>
            </x14:dxf>
          </x14:cfRule>
          <x14:cfRule type="expression" priority="1230" id="{B7A03091-58BE-4C4E-9D40-6C99DC193EB5}">
            <xm:f>AND($O37=Setting!$B$13,Setting!$B$13&lt;&gt;"")</xm:f>
            <x14:dxf>
              <fill>
                <patternFill>
                  <bgColor rgb="FFCCEEFF"/>
                </patternFill>
              </fill>
            </x14:dxf>
          </x14:cfRule>
          <x14:cfRule type="expression" priority="1231" id="{F528B37F-5F80-496B-A755-BB2C53418AF4}">
            <xm:f>AND($O37=Setting!$B$12,Setting!$B$12&lt;&gt;"")</xm:f>
            <x14:dxf>
              <fill>
                <patternFill>
                  <bgColor rgb="FFCFFCFC"/>
                </patternFill>
              </fill>
            </x14:dxf>
          </x14:cfRule>
          <x14:cfRule type="expression" priority="1232" id="{E0B60B6E-3199-45A4-ABFE-B706014F6ACA}">
            <xm:f>AND($O37=Setting!$B$11,Setting!$B$11&lt;&gt;"")</xm:f>
            <x14:dxf>
              <fill>
                <patternFill>
                  <bgColor rgb="FFCCFFDD"/>
                </patternFill>
              </fill>
            </x14:dxf>
          </x14:cfRule>
          <x14:cfRule type="expression" priority="1233" id="{26D8D986-410E-4F36-B06C-EC963A91BCB5}">
            <xm:f>AND($O37=Setting!$B$10,Setting!$B$10&lt;&gt;"")</xm:f>
            <x14:dxf>
              <fill>
                <patternFill>
                  <bgColor rgb="FFDDFFCC"/>
                </patternFill>
              </fill>
            </x14:dxf>
          </x14:cfRule>
          <x14:cfRule type="expression" priority="1234" id="{E541B500-32D4-45ED-823B-A43CF4E62609}">
            <xm:f>AND($O37=Setting!$B$9,Setting!$B$9&lt;&gt;"")</xm:f>
            <x14:dxf>
              <fill>
                <patternFill>
                  <bgColor rgb="FFEEFFCC"/>
                </patternFill>
              </fill>
            </x14:dxf>
          </x14:cfRule>
          <x14:cfRule type="expression" priority="1235" id="{E6299377-75AF-45D6-9A6E-6CBAA957DC7D}">
            <xm:f>AND($O37=Setting!$B$8,Setting!$B$8&lt;&gt;"")</xm:f>
            <x14:dxf>
              <fill>
                <patternFill>
                  <bgColor rgb="FFFFFFCC"/>
                </patternFill>
              </fill>
            </x14:dxf>
          </x14:cfRule>
          <x14:cfRule type="expression" priority="1236" id="{E2956895-23DE-4CE7-BFC1-DBA7EFF0A711}">
            <xm:f>AND($O37=Setting!$B$7,Setting!$B$7&lt;&gt;"")</xm:f>
            <x14:dxf>
              <fill>
                <patternFill>
                  <bgColor rgb="FFFFEECC"/>
                </patternFill>
              </fill>
            </x14:dxf>
          </x14:cfRule>
          <x14:cfRule type="expression" priority="1237" id="{F7C9EAFC-AC39-4A11-AAE4-FA9743CA73BD}">
            <xm:f>AND($O37=Setting!$B$6,Setting!$B$6&lt;&gt;"")</xm:f>
            <x14:dxf>
              <fill>
                <patternFill>
                  <bgColor rgb="FFF1E5DB"/>
                </patternFill>
              </fill>
            </x14:dxf>
          </x14:cfRule>
          <x14:cfRule type="expression" priority="1238" id="{48A41EBB-5EBA-4AE6-8F2F-3D644D98D102}">
            <xm:f>AND($O37=Setting!$B$5,Setting!$B$5&lt;&gt;"")</xm:f>
            <x14:dxf>
              <fill>
                <patternFill>
                  <bgColor rgb="FFFFCCCC"/>
                </patternFill>
              </fill>
            </x14:dxf>
          </x14:cfRule>
          <xm:sqref>N37:O40 N68:O125 N44:O54 N56:O66</xm:sqref>
        </x14:conditionalFormatting>
        <x14:conditionalFormatting xmlns:xm="http://schemas.microsoft.com/office/excel/2006/main">
          <x14:cfRule type="expression" priority="1194" id="{1A889C7E-00A4-4262-8EE6-8808C2998131}">
            <xm:f>AND($Q37=Setting!$B$19,Setting!$B$19&lt;&gt;"")</xm:f>
            <x14:dxf>
              <fill>
                <patternFill>
                  <bgColor rgb="FFFFCCDD"/>
                </patternFill>
              </fill>
            </x14:dxf>
          </x14:cfRule>
          <x14:cfRule type="expression" priority="1195" id="{70692898-1084-47B7-90B6-F1FE9F2E8391}">
            <xm:f>AND($Q37=Setting!$B$18,Setting!$B$18&lt;&gt;"")</xm:f>
            <x14:dxf>
              <fill>
                <patternFill>
                  <bgColor rgb="FFF7D4EB"/>
                </patternFill>
              </fill>
            </x14:dxf>
          </x14:cfRule>
          <x14:cfRule type="expression" priority="1196" id="{76F03FA5-B789-4E97-AEB3-750E74E6D2B0}">
            <xm:f>AND($Q37=Setting!$B$17,Setting!$B$17&lt;&gt;"")</xm:f>
            <x14:dxf>
              <fill>
                <patternFill>
                  <bgColor rgb="FFFFCCFF"/>
                </patternFill>
              </fill>
            </x14:dxf>
          </x14:cfRule>
          <x14:cfRule type="expression" priority="1197" id="{327CC0A4-2527-461B-989D-EEA1F3EDD27F}">
            <xm:f>AND($Q37=Setting!$B$16,Setting!$B$16&lt;&gt;"")</xm:f>
            <x14:dxf>
              <fill>
                <patternFill>
                  <bgColor rgb="FFEECCFF"/>
                </patternFill>
              </fill>
            </x14:dxf>
          </x14:cfRule>
          <x14:cfRule type="expression" priority="1198" id="{33FDFF31-33B5-48EF-BD69-BC2F89E613F1}">
            <xm:f>AND($Q37=Setting!$B$15,Setting!$B$15&lt;&gt;"")</xm:f>
            <x14:dxf>
              <fill>
                <patternFill>
                  <bgColor rgb="FFD6D6F5"/>
                </patternFill>
              </fill>
            </x14:dxf>
          </x14:cfRule>
          <x14:cfRule type="expression" priority="1199" id="{24BEC055-77EF-45B5-86D8-A109F00F5671}">
            <xm:f>AND($Q37=Setting!$B$14,Setting!$B$14&lt;&gt;"")</xm:f>
            <x14:dxf>
              <fill>
                <patternFill>
                  <bgColor rgb="FFCCDDFF"/>
                </patternFill>
              </fill>
            </x14:dxf>
          </x14:cfRule>
          <x14:cfRule type="expression" priority="1200" id="{0EE03ED6-575B-4CFA-A296-9F78F7ABF42A}">
            <xm:f>AND($Q37=Setting!$B$13,Setting!$B$13&lt;&gt;"")</xm:f>
            <x14:dxf>
              <fill>
                <patternFill>
                  <bgColor rgb="FFCCEEFF"/>
                </patternFill>
              </fill>
            </x14:dxf>
          </x14:cfRule>
          <x14:cfRule type="expression" priority="1201" id="{4A5CBB94-E939-457F-A264-9A644FB38721}">
            <xm:f>AND($Q37=Setting!$B$12,Setting!$B$12&lt;&gt;"")</xm:f>
            <x14:dxf>
              <fill>
                <patternFill>
                  <bgColor rgb="FFCFFCFC"/>
                </patternFill>
              </fill>
            </x14:dxf>
          </x14:cfRule>
          <x14:cfRule type="expression" priority="1202" id="{ADDF3D56-3A7F-4C03-B7FA-494F46F51B81}">
            <xm:f>AND($Q37=Setting!$B$11,Setting!$B$11&lt;&gt;"")</xm:f>
            <x14:dxf>
              <fill>
                <patternFill>
                  <bgColor rgb="FFCCFFDD"/>
                </patternFill>
              </fill>
            </x14:dxf>
          </x14:cfRule>
          <x14:cfRule type="expression" priority="1203" id="{191FA12A-4AB3-4C43-BC4F-06E5F7B06688}">
            <xm:f>AND($Q37=Setting!$B$10,Setting!$B$10&lt;&gt;"")</xm:f>
            <x14:dxf>
              <fill>
                <patternFill>
                  <bgColor rgb="FFDDFFCC"/>
                </patternFill>
              </fill>
            </x14:dxf>
          </x14:cfRule>
          <x14:cfRule type="expression" priority="1204" id="{819CCCC5-ABE9-49F1-9869-B4434982CD0E}">
            <xm:f>AND($Q37=Setting!$B$9,Setting!$B$9&lt;&gt;"")</xm:f>
            <x14:dxf>
              <fill>
                <patternFill>
                  <bgColor rgb="FFEEFFCC"/>
                </patternFill>
              </fill>
            </x14:dxf>
          </x14:cfRule>
          <x14:cfRule type="expression" priority="1205" id="{7F8FF4D8-159A-49E1-A85D-D3499519B8B6}">
            <xm:f>AND($Q37=Setting!$B$8,Setting!$B$8&lt;&gt;"")</xm:f>
            <x14:dxf>
              <fill>
                <patternFill>
                  <bgColor rgb="FFFFFFCC"/>
                </patternFill>
              </fill>
            </x14:dxf>
          </x14:cfRule>
          <x14:cfRule type="expression" priority="1206" id="{C1B9582B-8562-49EC-8A70-74F89B312C84}">
            <xm:f>AND($Q37=Setting!$B$7,Setting!$B$7&lt;&gt;"")</xm:f>
            <x14:dxf>
              <fill>
                <patternFill>
                  <bgColor rgb="FFFFEECC"/>
                </patternFill>
              </fill>
            </x14:dxf>
          </x14:cfRule>
          <x14:cfRule type="expression" priority="1207" id="{55717E90-5E53-4A40-9D47-FFA578B9CD5C}">
            <xm:f>AND($Q37=Setting!$B$6,Setting!$B$6&lt;&gt;"")</xm:f>
            <x14:dxf>
              <fill>
                <patternFill>
                  <bgColor rgb="FFF1E5DB"/>
                </patternFill>
              </fill>
            </x14:dxf>
          </x14:cfRule>
          <x14:cfRule type="expression" priority="1208" id="{E4FDEAA9-B978-43DF-BD08-7905CBD723EC}">
            <xm:f>AND($Q37=Setting!$B$5,Setting!$B$5&lt;&gt;"")</xm:f>
            <x14:dxf>
              <fill>
                <patternFill>
                  <bgColor rgb="FFFFCCCC"/>
                </patternFill>
              </fill>
            </x14:dxf>
          </x14:cfRule>
          <xm:sqref>P37:Q40 P68:Q125 P44:Q54 P56:Q66</xm:sqref>
        </x14:conditionalFormatting>
        <x14:conditionalFormatting xmlns:xm="http://schemas.microsoft.com/office/excel/2006/main">
          <x14:cfRule type="expression" priority="1164" id="{7BDA049E-2106-4C8C-B380-CB8432D75157}">
            <xm:f>AND($S37=Setting!$B$19,Setting!$B$19&lt;&gt;"")</xm:f>
            <x14:dxf>
              <fill>
                <patternFill>
                  <bgColor rgb="FFFFCCDD"/>
                </patternFill>
              </fill>
            </x14:dxf>
          </x14:cfRule>
          <x14:cfRule type="expression" priority="1165" id="{76EB30F4-C4BD-4292-BD9F-2F30E54FB7E7}">
            <xm:f>AND($S37=Setting!$B$18,Setting!$B$18&lt;&gt;"")</xm:f>
            <x14:dxf>
              <fill>
                <patternFill>
                  <bgColor rgb="FFF7D4EB"/>
                </patternFill>
              </fill>
            </x14:dxf>
          </x14:cfRule>
          <x14:cfRule type="expression" priority="1166" id="{016F1F44-AC86-4C5D-940C-84E4C1D90F4A}">
            <xm:f>AND($S37=Setting!$B$17,Setting!$B$17&lt;&gt;"")</xm:f>
            <x14:dxf>
              <fill>
                <patternFill>
                  <bgColor rgb="FFFFCCFF"/>
                </patternFill>
              </fill>
            </x14:dxf>
          </x14:cfRule>
          <x14:cfRule type="expression" priority="1167" id="{7608C34B-5B87-45A5-9566-AC026079BABB}">
            <xm:f>AND($S37=Setting!$B$16,Setting!$B$16&lt;&gt;"")</xm:f>
            <x14:dxf>
              <fill>
                <patternFill>
                  <bgColor rgb="FFEECCFF"/>
                </patternFill>
              </fill>
            </x14:dxf>
          </x14:cfRule>
          <x14:cfRule type="expression" priority="1168" id="{885D5F73-004A-4B91-9ADB-3BE531ED535E}">
            <xm:f>AND($S37=Setting!$B$15,Setting!$B$15&lt;&gt;"")</xm:f>
            <x14:dxf>
              <fill>
                <patternFill>
                  <bgColor rgb="FFD6D6F5"/>
                </patternFill>
              </fill>
            </x14:dxf>
          </x14:cfRule>
          <x14:cfRule type="expression" priority="1169" id="{9584AEC0-1FD6-4FC7-BBE9-E9D0F6750344}">
            <xm:f>AND($S37=Setting!$B$14,Setting!$B$14&lt;&gt;"")</xm:f>
            <x14:dxf>
              <fill>
                <patternFill>
                  <bgColor rgb="FFCCDDFF"/>
                </patternFill>
              </fill>
            </x14:dxf>
          </x14:cfRule>
          <x14:cfRule type="expression" priority="1170" id="{1A44735C-C384-4CE4-8D49-2884E2AB28C7}">
            <xm:f>AND($S37=Setting!$B$13,Setting!$B$13&lt;&gt;"")</xm:f>
            <x14:dxf>
              <fill>
                <patternFill>
                  <bgColor rgb="FFCCEEFF"/>
                </patternFill>
              </fill>
            </x14:dxf>
          </x14:cfRule>
          <x14:cfRule type="expression" priority="1171" id="{F609ED7E-FDF3-499F-81BF-B0E7E6FE7F17}">
            <xm:f>AND($S37=Setting!$B$12,Setting!$B$12&lt;&gt;"")</xm:f>
            <x14:dxf>
              <fill>
                <patternFill>
                  <bgColor rgb="FFCFFCFC"/>
                </patternFill>
              </fill>
            </x14:dxf>
          </x14:cfRule>
          <x14:cfRule type="expression" priority="1172" id="{473D6004-E2D2-4466-87C8-A684C1BB3B59}">
            <xm:f>AND($S37=Setting!$B$11,Setting!$B$11&lt;&gt;"")</xm:f>
            <x14:dxf>
              <fill>
                <patternFill>
                  <bgColor rgb="FFCCFFDD"/>
                </patternFill>
              </fill>
            </x14:dxf>
          </x14:cfRule>
          <x14:cfRule type="expression" priority="1173" id="{FFB77408-E622-44C0-BD92-02212A7C5785}">
            <xm:f>AND($S37=Setting!$B$10,Setting!$B$10&lt;&gt;"")</xm:f>
            <x14:dxf>
              <fill>
                <patternFill>
                  <bgColor rgb="FFDDFFCC"/>
                </patternFill>
              </fill>
            </x14:dxf>
          </x14:cfRule>
          <x14:cfRule type="expression" priority="1174" id="{7E225555-6B9E-4021-B7D1-4337DA3B2A6B}">
            <xm:f>AND($S37=Setting!$B$9,Setting!$B$9&lt;&gt;"")</xm:f>
            <x14:dxf>
              <fill>
                <patternFill>
                  <bgColor rgb="FFEEFFCC"/>
                </patternFill>
              </fill>
            </x14:dxf>
          </x14:cfRule>
          <x14:cfRule type="expression" priority="1175" id="{2806C37F-1B03-4D33-99A3-9F49313285EB}">
            <xm:f>AND($S37=Setting!$B$8,Setting!$B$8&lt;&gt;"")</xm:f>
            <x14:dxf>
              <fill>
                <patternFill>
                  <bgColor rgb="FFFFFFCC"/>
                </patternFill>
              </fill>
            </x14:dxf>
          </x14:cfRule>
          <x14:cfRule type="expression" priority="1176" id="{B9843CEB-D0F9-45BB-8F74-ED3E1C291E20}">
            <xm:f>AND($S37=Setting!$B$7,Setting!$B$7&lt;&gt;"")</xm:f>
            <x14:dxf>
              <fill>
                <patternFill>
                  <bgColor rgb="FFFFEECC"/>
                </patternFill>
              </fill>
            </x14:dxf>
          </x14:cfRule>
          <x14:cfRule type="expression" priority="1177" id="{9AEEFA86-37F2-4742-9E2B-62E447AE0132}">
            <xm:f>AND($S37=Setting!$B$6,Setting!$B$6&lt;&gt;"")</xm:f>
            <x14:dxf>
              <fill>
                <patternFill>
                  <bgColor rgb="FFF1E5DB"/>
                </patternFill>
              </fill>
            </x14:dxf>
          </x14:cfRule>
          <x14:cfRule type="expression" priority="1178" id="{4084551A-515B-45AD-B2E0-56A66E618158}">
            <xm:f>AND($S37=Setting!$B$5,Setting!$B$5&lt;&gt;"")</xm:f>
            <x14:dxf>
              <fill>
                <patternFill>
                  <bgColor rgb="FFFFCCCC"/>
                </patternFill>
              </fill>
            </x14:dxf>
          </x14:cfRule>
          <xm:sqref>R37:S40 R68:S125 R44:S54 R56:S66</xm:sqref>
        </x14:conditionalFormatting>
        <x14:conditionalFormatting xmlns:xm="http://schemas.microsoft.com/office/excel/2006/main">
          <x14:cfRule type="expression" priority="1134" id="{C1D5655D-BD49-47C1-A846-F340012B4C01}">
            <xm:f>AND($U37=Setting!$B$19,Setting!$B$19&lt;&gt;"")</xm:f>
            <x14:dxf>
              <fill>
                <patternFill>
                  <bgColor rgb="FFFFCCDD"/>
                </patternFill>
              </fill>
            </x14:dxf>
          </x14:cfRule>
          <x14:cfRule type="expression" priority="1135" id="{A6DE425F-C599-424F-B65D-284B973FB556}">
            <xm:f>AND($U37=Setting!$B$18,Setting!$B$18&lt;&gt;"")</xm:f>
            <x14:dxf>
              <fill>
                <patternFill>
                  <bgColor rgb="FFF7D4EB"/>
                </patternFill>
              </fill>
            </x14:dxf>
          </x14:cfRule>
          <x14:cfRule type="expression" priority="1136" id="{C29B58C1-B673-4580-86F8-D7D896AA37B9}">
            <xm:f>AND($U37=Setting!$B$17,Setting!$B$17&lt;&gt;"")</xm:f>
            <x14:dxf>
              <fill>
                <patternFill>
                  <bgColor rgb="FFFFCCFF"/>
                </patternFill>
              </fill>
            </x14:dxf>
          </x14:cfRule>
          <x14:cfRule type="expression" priority="1137" id="{35972C8B-FE1E-4362-B061-49A80447A0B7}">
            <xm:f>AND($U37=Setting!$B$16,Setting!$B$16&lt;&gt;"")</xm:f>
            <x14:dxf>
              <fill>
                <patternFill>
                  <bgColor rgb="FFEECCFF"/>
                </patternFill>
              </fill>
            </x14:dxf>
          </x14:cfRule>
          <x14:cfRule type="expression" priority="1138" id="{3C6E4B1D-3B82-487B-BC6D-9B685C0D1BB2}">
            <xm:f>AND($U37=Setting!$B$15,Setting!$B$15&lt;&gt;"")</xm:f>
            <x14:dxf>
              <fill>
                <patternFill>
                  <bgColor rgb="FFD6D6F5"/>
                </patternFill>
              </fill>
            </x14:dxf>
          </x14:cfRule>
          <x14:cfRule type="expression" priority="1139" id="{B7F3D58E-6BC8-4A71-9745-9560571569F3}">
            <xm:f>AND($U37=Setting!$B$14,Setting!$B$14&lt;&gt;"")</xm:f>
            <x14:dxf>
              <fill>
                <patternFill>
                  <bgColor rgb="FFCCDDFF"/>
                </patternFill>
              </fill>
            </x14:dxf>
          </x14:cfRule>
          <x14:cfRule type="expression" priority="1140" id="{B9AE14E8-038C-410B-BE62-62A005470FF8}">
            <xm:f>AND($U37=Setting!$B$13,Setting!$B$13&lt;&gt;"")</xm:f>
            <x14:dxf>
              <fill>
                <patternFill>
                  <bgColor rgb="FFCCEEFF"/>
                </patternFill>
              </fill>
            </x14:dxf>
          </x14:cfRule>
          <x14:cfRule type="expression" priority="1141" id="{F0955D0F-7203-48FA-B5A3-55EE4C26A4BD}">
            <xm:f>AND($U37=Setting!$B$12,Setting!$B$12&lt;&gt;"")</xm:f>
            <x14:dxf>
              <fill>
                <patternFill>
                  <bgColor rgb="FFCFFCFC"/>
                </patternFill>
              </fill>
            </x14:dxf>
          </x14:cfRule>
          <x14:cfRule type="expression" priority="1142" id="{3E521D5A-E123-433E-98A7-6FFCF3098D32}">
            <xm:f>AND($U37=Setting!$B$11,Setting!$B$11&lt;&gt;"")</xm:f>
            <x14:dxf>
              <fill>
                <patternFill>
                  <bgColor rgb="FFCCFFDD"/>
                </patternFill>
              </fill>
            </x14:dxf>
          </x14:cfRule>
          <x14:cfRule type="expression" priority="1143" id="{476BC87C-B4BD-48C1-A5C1-FE834B6BCA00}">
            <xm:f>AND($U37=Setting!$B$10,Setting!$B$10&lt;&gt;"")</xm:f>
            <x14:dxf>
              <fill>
                <patternFill>
                  <bgColor rgb="FFDDFFCC"/>
                </patternFill>
              </fill>
            </x14:dxf>
          </x14:cfRule>
          <x14:cfRule type="expression" priority="1144" id="{07FD45F7-94B6-4198-B3DB-51BE87F17E61}">
            <xm:f>AND($U37=Setting!$B$9,Setting!$B$9&lt;&gt;"")</xm:f>
            <x14:dxf>
              <fill>
                <patternFill>
                  <bgColor rgb="FFEEFFCC"/>
                </patternFill>
              </fill>
            </x14:dxf>
          </x14:cfRule>
          <x14:cfRule type="expression" priority="1145" id="{098CE355-6E74-4AB6-86F2-38426C536A3E}">
            <xm:f>AND($U37=Setting!$B$8,Setting!$B$8&lt;&gt;"")</xm:f>
            <x14:dxf>
              <fill>
                <patternFill>
                  <bgColor rgb="FFFFFFCC"/>
                </patternFill>
              </fill>
            </x14:dxf>
          </x14:cfRule>
          <x14:cfRule type="expression" priority="1146" id="{5D34DE4A-9291-44E0-8CEF-6731919BE142}">
            <xm:f>AND($U37=Setting!$B$7,Setting!$B$7&lt;&gt;"")</xm:f>
            <x14:dxf>
              <fill>
                <patternFill>
                  <bgColor rgb="FFFFEECC"/>
                </patternFill>
              </fill>
            </x14:dxf>
          </x14:cfRule>
          <x14:cfRule type="expression" priority="1147" id="{89ED242B-0C1A-46C1-8AD6-D0DBD43E3D11}">
            <xm:f>AND($U37=Setting!$B$6,Setting!$B$6&lt;&gt;"")</xm:f>
            <x14:dxf>
              <fill>
                <patternFill>
                  <bgColor rgb="FFF1E5DB"/>
                </patternFill>
              </fill>
            </x14:dxf>
          </x14:cfRule>
          <x14:cfRule type="expression" priority="1148" id="{C995AEB7-6003-46B7-80A0-C1427F671BA1}">
            <xm:f>AND($U37=Setting!$B$5,Setting!$B$5&lt;&gt;"")</xm:f>
            <x14:dxf>
              <fill>
                <patternFill>
                  <bgColor rgb="FFFFCCCC"/>
                </patternFill>
              </fill>
            </x14:dxf>
          </x14:cfRule>
          <xm:sqref>T37:U40 T68:U125 T44:U54 T56:U66</xm:sqref>
        </x14:conditionalFormatting>
        <x14:conditionalFormatting xmlns:xm="http://schemas.microsoft.com/office/excel/2006/main">
          <x14:cfRule type="expression" priority="1104" id="{5D02EC7B-3F96-468C-87DD-6AFE45C3E675}">
            <xm:f>AND($W37=Setting!$B$19,Setting!$B$19&lt;&gt;"")</xm:f>
            <x14:dxf>
              <fill>
                <patternFill>
                  <bgColor rgb="FFFFCCDD"/>
                </patternFill>
              </fill>
            </x14:dxf>
          </x14:cfRule>
          <x14:cfRule type="expression" priority="1105" id="{B4737332-E645-4747-B98C-CD0DDAD41317}">
            <xm:f>AND($W37=Setting!$B$18,Setting!$B$18&lt;&gt;"")</xm:f>
            <x14:dxf>
              <fill>
                <patternFill>
                  <bgColor rgb="FFF7D4EB"/>
                </patternFill>
              </fill>
            </x14:dxf>
          </x14:cfRule>
          <x14:cfRule type="expression" priority="1106" id="{66029D60-B9AD-47FD-9EB5-4B28E1ED0928}">
            <xm:f>AND($W37=Setting!$B$17,Setting!$B$17&lt;&gt;"")</xm:f>
            <x14:dxf>
              <fill>
                <patternFill>
                  <bgColor rgb="FFFFCCFF"/>
                </patternFill>
              </fill>
            </x14:dxf>
          </x14:cfRule>
          <x14:cfRule type="expression" priority="1107" id="{EB08EFFA-5218-4759-98F1-16B7120C82B5}">
            <xm:f>AND($W37=Setting!$B$16,Setting!$B$16&lt;&gt;"")</xm:f>
            <x14:dxf>
              <fill>
                <patternFill>
                  <bgColor rgb="FFEECCFF"/>
                </patternFill>
              </fill>
            </x14:dxf>
          </x14:cfRule>
          <x14:cfRule type="expression" priority="1108" id="{93CC73F6-DDD2-492B-AFB8-47AA6BAE2607}">
            <xm:f>AND($W37=Setting!$B$15,Setting!$B$15&lt;&gt;"")</xm:f>
            <x14:dxf>
              <fill>
                <patternFill>
                  <bgColor rgb="FFD6D6F5"/>
                </patternFill>
              </fill>
            </x14:dxf>
          </x14:cfRule>
          <x14:cfRule type="expression" priority="1109" id="{F61C6BFF-3060-49B2-B49E-D7929E5773B8}">
            <xm:f>AND($W37=Setting!$B$14,Setting!$B$14&lt;&gt;"")</xm:f>
            <x14:dxf>
              <fill>
                <patternFill>
                  <bgColor rgb="FFCCDDFF"/>
                </patternFill>
              </fill>
            </x14:dxf>
          </x14:cfRule>
          <x14:cfRule type="expression" priority="1110" id="{2C6F6FC7-03D2-4B42-B47F-0509E087A833}">
            <xm:f>AND($W37=Setting!$B$13,Setting!$B$13&lt;&gt;"")</xm:f>
            <x14:dxf>
              <fill>
                <patternFill>
                  <bgColor rgb="FFCCEEFF"/>
                </patternFill>
              </fill>
            </x14:dxf>
          </x14:cfRule>
          <x14:cfRule type="expression" priority="1111" id="{E5962E4D-5AFD-4946-AC44-B5B240DD1DEC}">
            <xm:f>AND($W37=Setting!$B$12,Setting!$B$12&lt;&gt;"")</xm:f>
            <x14:dxf>
              <fill>
                <patternFill>
                  <bgColor rgb="FFCFFCFC"/>
                </patternFill>
              </fill>
            </x14:dxf>
          </x14:cfRule>
          <x14:cfRule type="expression" priority="1112" id="{691E7113-9DC7-4605-8702-7007A85781DC}">
            <xm:f>AND($W37=Setting!$B$11,Setting!$B$11&lt;&gt;"")</xm:f>
            <x14:dxf>
              <fill>
                <patternFill>
                  <bgColor rgb="FFCCFFDD"/>
                </patternFill>
              </fill>
            </x14:dxf>
          </x14:cfRule>
          <x14:cfRule type="expression" priority="1113" id="{66B7D0EF-7EE5-4B28-B138-ABC21C96478E}">
            <xm:f>AND($W37=Setting!$B$10,Setting!$B$10&lt;&gt;"")</xm:f>
            <x14:dxf>
              <fill>
                <patternFill>
                  <bgColor rgb="FFDDFFCC"/>
                </patternFill>
              </fill>
            </x14:dxf>
          </x14:cfRule>
          <x14:cfRule type="expression" priority="1114" id="{CB3D6500-70C0-457C-8E32-A43B33EAC1E5}">
            <xm:f>AND($W37=Setting!$B$9,Setting!$B$9&lt;&gt;"")</xm:f>
            <x14:dxf>
              <fill>
                <patternFill>
                  <bgColor rgb="FFEEFFCC"/>
                </patternFill>
              </fill>
            </x14:dxf>
          </x14:cfRule>
          <x14:cfRule type="expression" priority="1115" id="{5081B957-A06B-4965-8188-2DCA67956F96}">
            <xm:f>AND($W37=Setting!$B$8,Setting!$B$8&lt;&gt;"")</xm:f>
            <x14:dxf>
              <fill>
                <patternFill>
                  <bgColor rgb="FFFFFFCC"/>
                </patternFill>
              </fill>
            </x14:dxf>
          </x14:cfRule>
          <x14:cfRule type="expression" priority="1116" id="{58299235-A389-49E5-880F-ADCDC2529D6D}">
            <xm:f>AND($W37=Setting!$B$7,Setting!$B$7&lt;&gt;"")</xm:f>
            <x14:dxf>
              <fill>
                <patternFill>
                  <bgColor rgb="FFFFEECC"/>
                </patternFill>
              </fill>
            </x14:dxf>
          </x14:cfRule>
          <x14:cfRule type="expression" priority="1117" id="{EFF4FD37-7EC6-4385-8817-A7034743C0EC}">
            <xm:f>AND($W37=Setting!$B$6,Setting!$B$6&lt;&gt;"")</xm:f>
            <x14:dxf>
              <fill>
                <patternFill>
                  <bgColor rgb="FFF1E5DB"/>
                </patternFill>
              </fill>
            </x14:dxf>
          </x14:cfRule>
          <x14:cfRule type="expression" priority="1118" id="{2570BA06-4C62-4CD8-85DC-1FAFF0782C60}">
            <xm:f>AND($W37=Setting!$B$5,Setting!$B$5&lt;&gt;"")</xm:f>
            <x14:dxf>
              <fill>
                <patternFill>
                  <bgColor rgb="FFFFCCCC"/>
                </patternFill>
              </fill>
            </x14:dxf>
          </x14:cfRule>
          <xm:sqref>V37:W40 V68:W125 V44:W54 V56:W66</xm:sqref>
        </x14:conditionalFormatting>
        <x14:conditionalFormatting xmlns:xm="http://schemas.microsoft.com/office/excel/2006/main">
          <x14:cfRule type="expression" priority="1074" id="{055EF40B-5859-4A13-9F34-59E9A43834A0}">
            <xm:f>AND($Y37=Setting!$B$19,Setting!$B$19&lt;&gt;"")</xm:f>
            <x14:dxf>
              <fill>
                <patternFill>
                  <bgColor rgb="FFFFCCDD"/>
                </patternFill>
              </fill>
            </x14:dxf>
          </x14:cfRule>
          <x14:cfRule type="expression" priority="1075" id="{45C7921F-5C17-4B1D-823D-B0198A70922E}">
            <xm:f>AND($Y37=Setting!$B$18,Setting!$B$18&lt;&gt;"")</xm:f>
            <x14:dxf>
              <fill>
                <patternFill>
                  <bgColor rgb="FFF7D4EB"/>
                </patternFill>
              </fill>
            </x14:dxf>
          </x14:cfRule>
          <x14:cfRule type="expression" priority="1076" id="{0F941C1F-F8DB-45D0-AB23-4C4281F6C668}">
            <xm:f>AND($Y37=Setting!$B$17,Setting!$B$17&lt;&gt;"")</xm:f>
            <x14:dxf>
              <fill>
                <patternFill>
                  <bgColor rgb="FFFFCCFF"/>
                </patternFill>
              </fill>
            </x14:dxf>
          </x14:cfRule>
          <x14:cfRule type="expression" priority="1077" id="{CC1994BD-A04B-49B2-A220-87BB640CA02D}">
            <xm:f>AND($Y37=Setting!$B$16,Setting!$B$16&lt;&gt;"")</xm:f>
            <x14:dxf>
              <fill>
                <patternFill>
                  <bgColor rgb="FFEECCFF"/>
                </patternFill>
              </fill>
            </x14:dxf>
          </x14:cfRule>
          <x14:cfRule type="expression" priority="1078" id="{B4AB3DD8-90CD-475D-A25F-F3BDE6A5BB3D}">
            <xm:f>AND($Y37=Setting!$B$15,Setting!$B$15&lt;&gt;"")</xm:f>
            <x14:dxf>
              <fill>
                <patternFill>
                  <bgColor rgb="FFD6D6F5"/>
                </patternFill>
              </fill>
            </x14:dxf>
          </x14:cfRule>
          <x14:cfRule type="expression" priority="1079" id="{65AD0AAF-6CDC-4980-8B74-B97F6BC1506D}">
            <xm:f>AND($Y37=Setting!$B$14,Setting!$B$14&lt;&gt;"")</xm:f>
            <x14:dxf>
              <fill>
                <patternFill>
                  <bgColor rgb="FFCCDDFF"/>
                </patternFill>
              </fill>
            </x14:dxf>
          </x14:cfRule>
          <x14:cfRule type="expression" priority="1080" id="{D88D8776-66ED-4083-A0FC-E8DE8706283C}">
            <xm:f>AND($Y37=Setting!$B$13,Setting!$B$13&lt;&gt;"")</xm:f>
            <x14:dxf>
              <fill>
                <patternFill>
                  <bgColor rgb="FFCCEEFF"/>
                </patternFill>
              </fill>
            </x14:dxf>
          </x14:cfRule>
          <x14:cfRule type="expression" priority="1081" id="{9E9CB64B-384D-4FCF-9B83-D2CFE73F6663}">
            <xm:f>AND($Y37=Setting!$B$12,Setting!$B$12&lt;&gt;"")</xm:f>
            <x14:dxf>
              <fill>
                <patternFill>
                  <bgColor rgb="FFCFFCFC"/>
                </patternFill>
              </fill>
            </x14:dxf>
          </x14:cfRule>
          <x14:cfRule type="expression" priority="1082" id="{A0B57E99-710E-42F3-BFF0-F2D2AAF6300A}">
            <xm:f>AND($Y37=Setting!$B$11,Setting!$B$11&lt;&gt;"")</xm:f>
            <x14:dxf>
              <fill>
                <patternFill>
                  <bgColor rgb="FFCCFFDD"/>
                </patternFill>
              </fill>
            </x14:dxf>
          </x14:cfRule>
          <x14:cfRule type="expression" priority="1083" id="{580C400C-A0A7-4D37-B89B-80D13050B4CD}">
            <xm:f>AND($Y37=Setting!$B$10,Setting!$B$10&lt;&gt;"")</xm:f>
            <x14:dxf>
              <fill>
                <patternFill>
                  <bgColor rgb="FFDDFFCC"/>
                </patternFill>
              </fill>
            </x14:dxf>
          </x14:cfRule>
          <x14:cfRule type="expression" priority="1084" id="{C071D2A4-CDFD-45CB-B14D-FC0327BC2A11}">
            <xm:f>AND($Y37=Setting!$B$9,Setting!$B$9&lt;&gt;"")</xm:f>
            <x14:dxf>
              <fill>
                <patternFill>
                  <bgColor rgb="FFEEFFCC"/>
                </patternFill>
              </fill>
            </x14:dxf>
          </x14:cfRule>
          <x14:cfRule type="expression" priority="1085" id="{BAD814D4-1A5D-47E6-9D70-50D422CC1C38}">
            <xm:f>AND($Y37=Setting!$B$8,Setting!$B$8&lt;&gt;"")</xm:f>
            <x14:dxf>
              <fill>
                <patternFill>
                  <bgColor rgb="FFFFFFCC"/>
                </patternFill>
              </fill>
            </x14:dxf>
          </x14:cfRule>
          <x14:cfRule type="expression" priority="1086" id="{7EC59D6A-1753-4994-9CAB-AC342DE81428}">
            <xm:f>AND($Y37=Setting!$B$7,Setting!$B$7&lt;&gt;"")</xm:f>
            <x14:dxf>
              <fill>
                <patternFill>
                  <bgColor rgb="FFFFEECC"/>
                </patternFill>
              </fill>
            </x14:dxf>
          </x14:cfRule>
          <x14:cfRule type="expression" priority="1087" id="{11C45BF6-28A9-4B27-B583-FED893521CB9}">
            <xm:f>AND($Y37=Setting!$B$6,Setting!$B$6&lt;&gt;"")</xm:f>
            <x14:dxf>
              <fill>
                <patternFill>
                  <bgColor rgb="FFF1E5DB"/>
                </patternFill>
              </fill>
            </x14:dxf>
          </x14:cfRule>
          <x14:cfRule type="expression" priority="1088" id="{73AB8CEA-59E0-47D5-A15F-ECBD977D7A94}">
            <xm:f>AND($Y37=Setting!$B$5,Setting!$B$5&lt;&gt;"")</xm:f>
            <x14:dxf>
              <fill>
                <patternFill>
                  <bgColor rgb="FFFFCCCC"/>
                </patternFill>
              </fill>
            </x14:dxf>
          </x14:cfRule>
          <xm:sqref>X37:Y40 X68:Y125 X44:Y54 X56:Y66</xm:sqref>
        </x14:conditionalFormatting>
        <x14:conditionalFormatting xmlns:xm="http://schemas.microsoft.com/office/excel/2006/main">
          <x14:cfRule type="expression" priority="1044" id="{6F4E9A5B-EBDF-40AB-8908-2236CC1FCF04}">
            <xm:f>AND($AA37=Setting!$B$19,Setting!$B$19&lt;&gt;"")</xm:f>
            <x14:dxf>
              <fill>
                <patternFill>
                  <bgColor rgb="FFFFCCDD"/>
                </patternFill>
              </fill>
            </x14:dxf>
          </x14:cfRule>
          <x14:cfRule type="expression" priority="1045" id="{18C1C8A9-D83D-4C27-88C8-B6036CCEEE08}">
            <xm:f>AND($AA37=Setting!$B$18,Setting!$B$18&lt;&gt;"")</xm:f>
            <x14:dxf>
              <fill>
                <patternFill>
                  <bgColor rgb="FFF7D4EB"/>
                </patternFill>
              </fill>
            </x14:dxf>
          </x14:cfRule>
          <x14:cfRule type="expression" priority="1046" id="{C6E67359-D733-4F6E-B36F-CA4DD75969DC}">
            <xm:f>AND($AA37=Setting!$B$17,Setting!$B$17&lt;&gt;"")</xm:f>
            <x14:dxf>
              <fill>
                <patternFill>
                  <bgColor rgb="FFFFCCFF"/>
                </patternFill>
              </fill>
            </x14:dxf>
          </x14:cfRule>
          <x14:cfRule type="expression" priority="1047" id="{3BC6ECDE-86F7-47FC-92ED-1A504129674A}">
            <xm:f>AND($AA37=Setting!$B$16,Setting!$B$16&lt;&gt;"")</xm:f>
            <x14:dxf>
              <fill>
                <patternFill>
                  <bgColor rgb="FFEECCFF"/>
                </patternFill>
              </fill>
            </x14:dxf>
          </x14:cfRule>
          <x14:cfRule type="expression" priority="1048" id="{DD12C5CB-2714-49B7-9BA0-2B4FC3089762}">
            <xm:f>AND($AA37=Setting!$B$15,Setting!$B$15&lt;&gt;"")</xm:f>
            <x14:dxf>
              <fill>
                <patternFill>
                  <bgColor rgb="FFD6D6F5"/>
                </patternFill>
              </fill>
            </x14:dxf>
          </x14:cfRule>
          <x14:cfRule type="expression" priority="1049" id="{FA32555F-7820-455B-A7A4-5AB6B1BC3D02}">
            <xm:f>AND($AA37=Setting!$B$14,Setting!$B$14&lt;&gt;"")</xm:f>
            <x14:dxf>
              <fill>
                <patternFill>
                  <bgColor rgb="FFCCDDFF"/>
                </patternFill>
              </fill>
            </x14:dxf>
          </x14:cfRule>
          <x14:cfRule type="expression" priority="1050" id="{8E9BBFC7-319C-4FCB-A65D-615B8194E12D}">
            <xm:f>AND($AA37=Setting!$B$13,Setting!$B$13&lt;&gt;"")</xm:f>
            <x14:dxf>
              <fill>
                <patternFill>
                  <bgColor rgb="FFCCEEFF"/>
                </patternFill>
              </fill>
            </x14:dxf>
          </x14:cfRule>
          <x14:cfRule type="expression" priority="1051" id="{2EDFB4B9-F6F5-4A51-8415-716B5F133912}">
            <xm:f>AND($AA37=Setting!$B$12,Setting!$B$12&lt;&gt;"")</xm:f>
            <x14:dxf>
              <fill>
                <patternFill>
                  <bgColor rgb="FFCFFCFC"/>
                </patternFill>
              </fill>
            </x14:dxf>
          </x14:cfRule>
          <x14:cfRule type="expression" priority="1052" id="{6E797DA6-385C-4A78-91F2-44A9F5D87002}">
            <xm:f>AND($AA37=Setting!$B$11,Setting!$B$11&lt;&gt;"")</xm:f>
            <x14:dxf>
              <fill>
                <patternFill>
                  <bgColor rgb="FFCCFFDD"/>
                </patternFill>
              </fill>
            </x14:dxf>
          </x14:cfRule>
          <x14:cfRule type="expression" priority="1053" id="{B0A49401-D092-491E-A8BE-C0D56AEE4B3C}">
            <xm:f>AND($AA37=Setting!$B$10,Setting!$B$10&lt;&gt;"")</xm:f>
            <x14:dxf>
              <fill>
                <patternFill>
                  <bgColor rgb="FFDDFFCC"/>
                </patternFill>
              </fill>
            </x14:dxf>
          </x14:cfRule>
          <x14:cfRule type="expression" priority="1054" id="{0777FE73-947D-4BBA-B9DE-1C2CC215CD2B}">
            <xm:f>AND($AA37=Setting!$B$9,Setting!$B$9&lt;&gt;"")</xm:f>
            <x14:dxf>
              <fill>
                <patternFill>
                  <bgColor rgb="FFEEFFCC"/>
                </patternFill>
              </fill>
            </x14:dxf>
          </x14:cfRule>
          <x14:cfRule type="expression" priority="1055" id="{78752DF8-FEB0-45D6-A37B-336A27BA8894}">
            <xm:f>AND($AA37=Setting!$B$8,Setting!$B$8&lt;&gt;"")</xm:f>
            <x14:dxf>
              <fill>
                <patternFill>
                  <bgColor rgb="FFFFFFCC"/>
                </patternFill>
              </fill>
            </x14:dxf>
          </x14:cfRule>
          <x14:cfRule type="expression" priority="1056" id="{4B9DD953-0926-4C82-8CA7-60D574F2ADEF}">
            <xm:f>AND($AA37=Setting!$B$7,Setting!$B$7&lt;&gt;"")</xm:f>
            <x14:dxf>
              <fill>
                <patternFill>
                  <bgColor rgb="FFFFEECC"/>
                </patternFill>
              </fill>
            </x14:dxf>
          </x14:cfRule>
          <x14:cfRule type="expression" priority="1057" id="{D6D18E41-9EB7-4480-9998-2EFF95F41FF1}">
            <xm:f>AND($AA37=Setting!$B$6,Setting!$B$6&lt;&gt;"")</xm:f>
            <x14:dxf>
              <fill>
                <patternFill>
                  <bgColor rgb="FFF1E5DB"/>
                </patternFill>
              </fill>
            </x14:dxf>
          </x14:cfRule>
          <x14:cfRule type="expression" priority="1058" id="{A5BB6595-D72D-42E3-9345-13C93652B665}">
            <xm:f>AND($AA37=Setting!$B$5,Setting!$B$5&lt;&gt;"")</xm:f>
            <x14:dxf>
              <fill>
                <patternFill>
                  <bgColor rgb="FFFFCCCC"/>
                </patternFill>
              </fill>
            </x14:dxf>
          </x14:cfRule>
          <xm:sqref>Z37:AA40 Z68:AA125 Z44:AA54 Z56:AA66</xm:sqref>
        </x14:conditionalFormatting>
        <x14:conditionalFormatting xmlns:xm="http://schemas.microsoft.com/office/excel/2006/main">
          <x14:cfRule type="expression" priority="1014" id="{B3379C48-2B9F-4E54-AB92-5E2A0C5A300C}">
            <xm:f>AND($AC37=Setting!$B$19,Setting!$B$19&lt;&gt;"")</xm:f>
            <x14:dxf>
              <fill>
                <patternFill>
                  <bgColor rgb="FFFFCCDD"/>
                </patternFill>
              </fill>
            </x14:dxf>
          </x14:cfRule>
          <x14:cfRule type="expression" priority="1015" id="{8D38719B-20A0-4F17-B517-4E04663A7A47}">
            <xm:f>AND($AC37=Setting!$B$18,Setting!$B$18&lt;&gt;"")</xm:f>
            <x14:dxf>
              <fill>
                <patternFill>
                  <bgColor rgb="FFF7D4EB"/>
                </patternFill>
              </fill>
            </x14:dxf>
          </x14:cfRule>
          <x14:cfRule type="expression" priority="1016" id="{A9558A29-A21B-470F-BC37-4782DEEC36C0}">
            <xm:f>AND($AC37=Setting!$B$17,Setting!$B$17&lt;&gt;"")</xm:f>
            <x14:dxf>
              <fill>
                <patternFill>
                  <bgColor rgb="FFFFCCFF"/>
                </patternFill>
              </fill>
            </x14:dxf>
          </x14:cfRule>
          <x14:cfRule type="expression" priority="1017" id="{7B23B1D5-D31E-4475-A964-7129604D81D9}">
            <xm:f>AND($AC37=Setting!$B$16,Setting!$B$16&lt;&gt;"")</xm:f>
            <x14:dxf>
              <fill>
                <patternFill>
                  <bgColor rgb="FFEECCFF"/>
                </patternFill>
              </fill>
            </x14:dxf>
          </x14:cfRule>
          <x14:cfRule type="expression" priority="1018" id="{414788B8-7044-4E13-BC6D-66A9B67F84EB}">
            <xm:f>AND($AC37=Setting!$B$15,Setting!$B$15&lt;&gt;"")</xm:f>
            <x14:dxf>
              <fill>
                <patternFill>
                  <bgColor rgb="FFD6D6F5"/>
                </patternFill>
              </fill>
            </x14:dxf>
          </x14:cfRule>
          <x14:cfRule type="expression" priority="1019" id="{1D59F16F-E482-4E15-BCFB-D511AB308FE8}">
            <xm:f>AND($AC37=Setting!$B$14,Setting!$B$14&lt;&gt;"")</xm:f>
            <x14:dxf>
              <fill>
                <patternFill>
                  <bgColor rgb="FFCCDDFF"/>
                </patternFill>
              </fill>
            </x14:dxf>
          </x14:cfRule>
          <x14:cfRule type="expression" priority="1020" id="{745CA9B0-544E-4365-A748-BA2E14DC7C52}">
            <xm:f>AND($AC37=Setting!$B$13,Setting!$B$13&lt;&gt;"")</xm:f>
            <x14:dxf>
              <fill>
                <patternFill>
                  <bgColor rgb="FFCCEEFF"/>
                </patternFill>
              </fill>
            </x14:dxf>
          </x14:cfRule>
          <x14:cfRule type="expression" priority="1021" id="{F9C71754-8787-4814-BF0C-E85B6EDE2845}">
            <xm:f>AND($AC37=Setting!$B$12,Setting!$B$12&lt;&gt;"")</xm:f>
            <x14:dxf>
              <fill>
                <patternFill>
                  <bgColor rgb="FFCFFCFC"/>
                </patternFill>
              </fill>
            </x14:dxf>
          </x14:cfRule>
          <x14:cfRule type="expression" priority="1022" id="{0169830D-88DD-4816-9A58-BD4C5C2FF5C7}">
            <xm:f>AND($AC37=Setting!$B$11,Setting!$B$11&lt;&gt;"")</xm:f>
            <x14:dxf>
              <fill>
                <patternFill>
                  <bgColor rgb="FFCCFFDD"/>
                </patternFill>
              </fill>
            </x14:dxf>
          </x14:cfRule>
          <x14:cfRule type="expression" priority="1023" id="{E1DA26BC-9565-4808-98B1-A40FF9361D13}">
            <xm:f>AND($AC37=Setting!$B$10,Setting!$B$10&lt;&gt;"")</xm:f>
            <x14:dxf>
              <fill>
                <patternFill>
                  <bgColor rgb="FFDDFFCC"/>
                </patternFill>
              </fill>
            </x14:dxf>
          </x14:cfRule>
          <x14:cfRule type="expression" priority="1024" id="{472FACF5-CFF1-4066-B96C-1F0C2B666113}">
            <xm:f>AND($AC37=Setting!$B$9,Setting!$B$9&lt;&gt;"")</xm:f>
            <x14:dxf>
              <fill>
                <patternFill>
                  <bgColor rgb="FFEEFFCC"/>
                </patternFill>
              </fill>
            </x14:dxf>
          </x14:cfRule>
          <x14:cfRule type="expression" priority="1025" id="{FFD06A3E-EC67-4608-8D87-94007D380853}">
            <xm:f>AND($AC37=Setting!$B$8,Setting!$B$8&lt;&gt;"")</xm:f>
            <x14:dxf>
              <fill>
                <patternFill>
                  <bgColor rgb="FFFFFFCC"/>
                </patternFill>
              </fill>
            </x14:dxf>
          </x14:cfRule>
          <x14:cfRule type="expression" priority="1026" id="{4DD91B73-F864-47CF-89BA-5753C6F339C1}">
            <xm:f>AND($AC37=Setting!$B$7,Setting!$B$7&lt;&gt;"")</xm:f>
            <x14:dxf>
              <fill>
                <patternFill>
                  <bgColor rgb="FFFFEECC"/>
                </patternFill>
              </fill>
            </x14:dxf>
          </x14:cfRule>
          <x14:cfRule type="expression" priority="1027" id="{9F2BBF8F-191E-4B70-B0D6-34DBD4A5D1E9}">
            <xm:f>AND($AC37=Setting!$B$6,Setting!$B$6&lt;&gt;"")</xm:f>
            <x14:dxf>
              <fill>
                <patternFill>
                  <bgColor rgb="FFF1E5DB"/>
                </patternFill>
              </fill>
            </x14:dxf>
          </x14:cfRule>
          <x14:cfRule type="expression" priority="1028" id="{71316671-8470-4E1A-AB42-06FED174AA30}">
            <xm:f>AND($AC37=Setting!$B$5,Setting!$B$5&lt;&gt;"")</xm:f>
            <x14:dxf>
              <fill>
                <patternFill>
                  <bgColor rgb="FFFFCCCC"/>
                </patternFill>
              </fill>
            </x14:dxf>
          </x14:cfRule>
          <xm:sqref>AB37:AC40 AB68:AC125 AB44:AC54 AB56:AC66</xm:sqref>
        </x14:conditionalFormatting>
        <x14:conditionalFormatting xmlns:xm="http://schemas.microsoft.com/office/excel/2006/main">
          <x14:cfRule type="expression" priority="984" id="{D2E399C9-8C93-4130-8F07-B90355BB6FC9}">
            <xm:f>AND($AE37=Setting!$B$19,Setting!$B$19&lt;&gt;"")</xm:f>
            <x14:dxf>
              <fill>
                <patternFill>
                  <bgColor rgb="FFFFCCDD"/>
                </patternFill>
              </fill>
            </x14:dxf>
          </x14:cfRule>
          <x14:cfRule type="expression" priority="985" id="{6202890D-6FE7-4075-AD61-C4452A36B72E}">
            <xm:f>AND($AE37=Setting!$B$18,Setting!$B$18&lt;&gt;"")</xm:f>
            <x14:dxf>
              <fill>
                <patternFill>
                  <bgColor rgb="FFF7D4EB"/>
                </patternFill>
              </fill>
            </x14:dxf>
          </x14:cfRule>
          <x14:cfRule type="expression" priority="986" id="{FEEF30DA-03F5-4901-9303-E49907DE0E29}">
            <xm:f>AND($AE37=Setting!$B$17,Setting!$B$17&lt;&gt;"")</xm:f>
            <x14:dxf>
              <fill>
                <patternFill>
                  <bgColor rgb="FFFFCCFF"/>
                </patternFill>
              </fill>
            </x14:dxf>
          </x14:cfRule>
          <x14:cfRule type="expression" priority="987" id="{2B73FCCD-001C-47D2-8114-CDC6DABC0EB6}">
            <xm:f>AND($AE37=Setting!$B$16,Setting!$B$16&lt;&gt;"")</xm:f>
            <x14:dxf>
              <fill>
                <patternFill>
                  <bgColor rgb="FFEECCFF"/>
                </patternFill>
              </fill>
            </x14:dxf>
          </x14:cfRule>
          <x14:cfRule type="expression" priority="988" id="{85FB0A15-B0B6-4268-B636-E224931DCAED}">
            <xm:f>AND($AE37=Setting!$B$15,Setting!$B$15&lt;&gt;"")</xm:f>
            <x14:dxf>
              <fill>
                <patternFill>
                  <bgColor rgb="FFD6D6F5"/>
                </patternFill>
              </fill>
            </x14:dxf>
          </x14:cfRule>
          <x14:cfRule type="expression" priority="989" id="{5B480442-351B-416A-B121-5C7E13369594}">
            <xm:f>AND($AE37=Setting!$B$14,Setting!$B$14&lt;&gt;"")</xm:f>
            <x14:dxf>
              <fill>
                <patternFill>
                  <bgColor rgb="FFCCDDFF"/>
                </patternFill>
              </fill>
            </x14:dxf>
          </x14:cfRule>
          <x14:cfRule type="expression" priority="990" id="{84F6B6A7-8DCD-4716-8F15-B2B3F0CEAE23}">
            <xm:f>AND($AE37=Setting!$B$13,Setting!$B$13&lt;&gt;"")</xm:f>
            <x14:dxf>
              <fill>
                <patternFill>
                  <bgColor rgb="FFCCEEFF"/>
                </patternFill>
              </fill>
            </x14:dxf>
          </x14:cfRule>
          <x14:cfRule type="expression" priority="991" id="{64E32E50-A018-4053-9975-5DDC25438DB7}">
            <xm:f>AND($AE37=Setting!$B$12,Setting!$B$12&lt;&gt;"")</xm:f>
            <x14:dxf>
              <fill>
                <patternFill>
                  <bgColor rgb="FFCFFCFC"/>
                </patternFill>
              </fill>
            </x14:dxf>
          </x14:cfRule>
          <x14:cfRule type="expression" priority="992" id="{A440EC3D-F401-4C46-A290-12F9FDBA2863}">
            <xm:f>AND($AE37=Setting!$B$11,Setting!$B$11&lt;&gt;"")</xm:f>
            <x14:dxf>
              <fill>
                <patternFill>
                  <bgColor rgb="FFCCFFDD"/>
                </patternFill>
              </fill>
            </x14:dxf>
          </x14:cfRule>
          <x14:cfRule type="expression" priority="993" id="{3698F956-2903-429E-862E-74EABE81A7FF}">
            <xm:f>AND($AE37=Setting!$B$10,Setting!$B$10&lt;&gt;"")</xm:f>
            <x14:dxf>
              <fill>
                <patternFill>
                  <bgColor rgb="FFDDFFCC"/>
                </patternFill>
              </fill>
            </x14:dxf>
          </x14:cfRule>
          <x14:cfRule type="expression" priority="994" id="{B4DF7F16-444E-4B59-9C20-2B151B3CD8F1}">
            <xm:f>AND($AE37=Setting!$B$9,Setting!$B$9&lt;&gt;"")</xm:f>
            <x14:dxf>
              <fill>
                <patternFill>
                  <bgColor rgb="FFEEFFCC"/>
                </patternFill>
              </fill>
            </x14:dxf>
          </x14:cfRule>
          <x14:cfRule type="expression" priority="995" id="{C3A753BD-482A-49F3-9172-1D00F16D3979}">
            <xm:f>AND($AE37=Setting!$B$8,Setting!$B$8&lt;&gt;"")</xm:f>
            <x14:dxf>
              <fill>
                <patternFill>
                  <bgColor rgb="FFFFFFCC"/>
                </patternFill>
              </fill>
            </x14:dxf>
          </x14:cfRule>
          <x14:cfRule type="expression" priority="996" id="{D7B94427-829E-439F-8773-B279A50DCC67}">
            <xm:f>AND($AE37=Setting!$B$7,Setting!$B$7&lt;&gt;"")</xm:f>
            <x14:dxf>
              <fill>
                <patternFill>
                  <bgColor rgb="FFFFEECC"/>
                </patternFill>
              </fill>
            </x14:dxf>
          </x14:cfRule>
          <x14:cfRule type="expression" priority="997" id="{3FAE4B8D-A8F4-4294-8526-654D635025BC}">
            <xm:f>AND($AE37=Setting!$B$6,Setting!$B$6&lt;&gt;"")</xm:f>
            <x14:dxf>
              <fill>
                <patternFill>
                  <bgColor rgb="FFF1E5DB"/>
                </patternFill>
              </fill>
            </x14:dxf>
          </x14:cfRule>
          <x14:cfRule type="expression" priority="998" id="{69A3707D-E289-4C0C-B243-C56B73643D64}">
            <xm:f>AND($AE37=Setting!$B$5,Setting!$B$5&lt;&gt;"")</xm:f>
            <x14:dxf>
              <fill>
                <patternFill>
                  <bgColor rgb="FFFFCCCC"/>
                </patternFill>
              </fill>
            </x14:dxf>
          </x14:cfRule>
          <xm:sqref>AD37:AE40 AD68:AE125 AD44:AE54 AD56:AE66</xm:sqref>
        </x14:conditionalFormatting>
        <x14:conditionalFormatting xmlns:xm="http://schemas.microsoft.com/office/excel/2006/main">
          <x14:cfRule type="expression" priority="954" id="{167231EA-9EB5-48F6-86FA-F1C113D19B47}">
            <xm:f>AND($AG37=Setting!$B$19,Setting!$B$19&lt;&gt;"")</xm:f>
            <x14:dxf>
              <fill>
                <patternFill>
                  <bgColor rgb="FFFFCCDD"/>
                </patternFill>
              </fill>
            </x14:dxf>
          </x14:cfRule>
          <x14:cfRule type="expression" priority="955" id="{866DC4C7-60F5-4AB8-A420-3EA7B0820758}">
            <xm:f>AND($AG37=Setting!$B$18,Setting!$B$18&lt;&gt;"")</xm:f>
            <x14:dxf>
              <fill>
                <patternFill>
                  <bgColor rgb="FFF7D4EB"/>
                </patternFill>
              </fill>
            </x14:dxf>
          </x14:cfRule>
          <x14:cfRule type="expression" priority="956" id="{6FD406E6-F7D9-4FF9-BE7B-FA2424641329}">
            <xm:f>AND($AG37=Setting!$B$17,Setting!$B$17&lt;&gt;"")</xm:f>
            <x14:dxf>
              <fill>
                <patternFill>
                  <bgColor rgb="FFFFCCFF"/>
                </patternFill>
              </fill>
            </x14:dxf>
          </x14:cfRule>
          <x14:cfRule type="expression" priority="957" id="{6BB8A8AA-E6DF-46C0-9C28-9B882B87FDC1}">
            <xm:f>AND($AG37=Setting!$B$16,Setting!$B$16&lt;&gt;"")</xm:f>
            <x14:dxf>
              <fill>
                <patternFill>
                  <bgColor rgb="FFEECCFF"/>
                </patternFill>
              </fill>
            </x14:dxf>
          </x14:cfRule>
          <x14:cfRule type="expression" priority="958" id="{07C9AA22-960B-47DD-B09E-1E2EF7FFE4AE}">
            <xm:f>AND($AG37=Setting!$B$15,Setting!$B$15&lt;&gt;"")</xm:f>
            <x14:dxf>
              <fill>
                <patternFill>
                  <bgColor rgb="FFD6D6F5"/>
                </patternFill>
              </fill>
            </x14:dxf>
          </x14:cfRule>
          <x14:cfRule type="expression" priority="959" id="{2E6F735E-E1F1-4497-8A47-931BB16F6A92}">
            <xm:f>AND($AG37=Setting!$B$14,Setting!$B$14&lt;&gt;"")</xm:f>
            <x14:dxf>
              <fill>
                <patternFill>
                  <bgColor rgb="FFCCDDFF"/>
                </patternFill>
              </fill>
            </x14:dxf>
          </x14:cfRule>
          <x14:cfRule type="expression" priority="960" id="{83EC837F-8ADC-4B38-A211-39F5E37A3F75}">
            <xm:f>AND($AG37=Setting!$B$13,Setting!$B$13&lt;&gt;"")</xm:f>
            <x14:dxf>
              <fill>
                <patternFill>
                  <bgColor rgb="FFCCEEFF"/>
                </patternFill>
              </fill>
            </x14:dxf>
          </x14:cfRule>
          <x14:cfRule type="expression" priority="961" id="{4BE4E313-2EF9-498B-8D3C-799A3BFA9388}">
            <xm:f>AND($AG37=Setting!$B$12,Setting!$B$12&lt;&gt;"")</xm:f>
            <x14:dxf>
              <fill>
                <patternFill>
                  <bgColor rgb="FFCFFCFC"/>
                </patternFill>
              </fill>
            </x14:dxf>
          </x14:cfRule>
          <x14:cfRule type="expression" priority="962" id="{B61C5874-82B2-42BA-B6A9-108A8100D7A5}">
            <xm:f>AND($AG37=Setting!$B$11,Setting!$B$11&lt;&gt;"")</xm:f>
            <x14:dxf>
              <fill>
                <patternFill>
                  <bgColor rgb="FFCCFFDD"/>
                </patternFill>
              </fill>
            </x14:dxf>
          </x14:cfRule>
          <x14:cfRule type="expression" priority="963" id="{4BDFABEF-BF86-4A44-94FF-1BA0C8C3C60A}">
            <xm:f>AND($AG37=Setting!$B$10,Setting!$B$10&lt;&gt;"")</xm:f>
            <x14:dxf>
              <fill>
                <patternFill>
                  <bgColor rgb="FFDDFFCC"/>
                </patternFill>
              </fill>
            </x14:dxf>
          </x14:cfRule>
          <x14:cfRule type="expression" priority="964" id="{2544455B-3261-49BD-85CA-3FC8B4EB213D}">
            <xm:f>AND($AG37=Setting!$B$9,Setting!$B$9&lt;&gt;"")</xm:f>
            <x14:dxf>
              <fill>
                <patternFill>
                  <bgColor rgb="FFEEFFCC"/>
                </patternFill>
              </fill>
            </x14:dxf>
          </x14:cfRule>
          <x14:cfRule type="expression" priority="965" id="{88A1424A-2779-475B-B741-D81BCCE0EB2C}">
            <xm:f>AND($AG37=Setting!$B$8,Setting!$B$8&lt;&gt;"")</xm:f>
            <x14:dxf>
              <fill>
                <patternFill>
                  <bgColor rgb="FFFFFFCC"/>
                </patternFill>
              </fill>
            </x14:dxf>
          </x14:cfRule>
          <x14:cfRule type="expression" priority="966" id="{0C4D6A72-3C93-4F24-A0CB-33575298C920}">
            <xm:f>AND($AG37=Setting!$B$7,Setting!$B$7&lt;&gt;"")</xm:f>
            <x14:dxf>
              <fill>
                <patternFill>
                  <bgColor rgb="FFFFEECC"/>
                </patternFill>
              </fill>
            </x14:dxf>
          </x14:cfRule>
          <x14:cfRule type="expression" priority="967" id="{47393304-9844-48DB-B272-185766498AC2}">
            <xm:f>AND($AG37=Setting!$B$6,Setting!$B$6&lt;&gt;"")</xm:f>
            <x14:dxf>
              <fill>
                <patternFill>
                  <bgColor rgb="FFF1E5DB"/>
                </patternFill>
              </fill>
            </x14:dxf>
          </x14:cfRule>
          <x14:cfRule type="expression" priority="968" id="{6F1FF8A9-DBEF-4975-BBA0-A5D21DF5F400}">
            <xm:f>AND($AG37=Setting!$B$5,Setting!$B$5&lt;&gt;"")</xm:f>
            <x14:dxf>
              <fill>
                <patternFill>
                  <bgColor rgb="FFFFCCCC"/>
                </patternFill>
              </fill>
            </x14:dxf>
          </x14:cfRule>
          <xm:sqref>AF37:AG40 AF68:AG125 AF44:AG54 AF56:AG66</xm:sqref>
        </x14:conditionalFormatting>
        <x14:conditionalFormatting xmlns:xm="http://schemas.microsoft.com/office/excel/2006/main">
          <x14:cfRule type="expression" priority="924" id="{E2E8CAE9-0DA9-4557-B066-9CF2A5E49268}">
            <xm:f>AND($AI37=Setting!$B$19,Setting!$B$19&lt;&gt;"")</xm:f>
            <x14:dxf>
              <fill>
                <patternFill>
                  <bgColor rgb="FFFFCCDD"/>
                </patternFill>
              </fill>
            </x14:dxf>
          </x14:cfRule>
          <x14:cfRule type="expression" priority="925" id="{A032D5DF-8BC8-4754-B20C-6C848321119F}">
            <xm:f>AND($AI37=Setting!$B$18,Setting!$B$18&lt;&gt;"")</xm:f>
            <x14:dxf>
              <fill>
                <patternFill>
                  <bgColor rgb="FFF7D4EB"/>
                </patternFill>
              </fill>
            </x14:dxf>
          </x14:cfRule>
          <x14:cfRule type="expression" priority="926" id="{813DB833-66B5-4433-83E7-B46760C5B214}">
            <xm:f>AND($AI37=Setting!$B$17,Setting!$B$17&lt;&gt;"")</xm:f>
            <x14:dxf>
              <fill>
                <patternFill>
                  <bgColor rgb="FFFFCCFF"/>
                </patternFill>
              </fill>
            </x14:dxf>
          </x14:cfRule>
          <x14:cfRule type="expression" priority="927" id="{C92CA1FD-A4FD-4F57-9A69-3ACEB0FDCEEC}">
            <xm:f>AND($AI37=Setting!$B$16,Setting!$B$16&lt;&gt;"")</xm:f>
            <x14:dxf>
              <fill>
                <patternFill>
                  <bgColor rgb="FFEECCFF"/>
                </patternFill>
              </fill>
            </x14:dxf>
          </x14:cfRule>
          <x14:cfRule type="expression" priority="928" id="{B1AEDD40-9A43-416C-86AA-3E1F1991B503}">
            <xm:f>AND($AI37=Setting!$B$15,Setting!$B$15&lt;&gt;"")</xm:f>
            <x14:dxf>
              <fill>
                <patternFill>
                  <bgColor rgb="FFD6D6F5"/>
                </patternFill>
              </fill>
            </x14:dxf>
          </x14:cfRule>
          <x14:cfRule type="expression" priority="929" id="{7914937D-EDCD-4D03-95AC-C6BB1E95B294}">
            <xm:f>AND($AI37=Setting!$B$14,Setting!$B$14&lt;&gt;"")</xm:f>
            <x14:dxf>
              <fill>
                <patternFill>
                  <bgColor rgb="FFCCDDFF"/>
                </patternFill>
              </fill>
            </x14:dxf>
          </x14:cfRule>
          <x14:cfRule type="expression" priority="930" id="{38A0C098-8FD4-46A3-8649-029BA3AD61E6}">
            <xm:f>AND($AI37=Setting!$B$13,Setting!$B$13&lt;&gt;"")</xm:f>
            <x14:dxf>
              <fill>
                <patternFill>
                  <bgColor rgb="FFCCEEFF"/>
                </patternFill>
              </fill>
            </x14:dxf>
          </x14:cfRule>
          <x14:cfRule type="expression" priority="931" id="{349447C6-5B1A-43B5-807C-555391EB1B7D}">
            <xm:f>AND($AI37=Setting!$B$12,Setting!$B$12&lt;&gt;"")</xm:f>
            <x14:dxf>
              <fill>
                <patternFill>
                  <bgColor rgb="FFCFFCFC"/>
                </patternFill>
              </fill>
            </x14:dxf>
          </x14:cfRule>
          <x14:cfRule type="expression" priority="932" id="{931EBF77-EE20-4913-B853-B456034E5B96}">
            <xm:f>AND($AI37=Setting!$B$11,Setting!$B$11&lt;&gt;"")</xm:f>
            <x14:dxf>
              <fill>
                <patternFill>
                  <bgColor rgb="FFCCFFDD"/>
                </patternFill>
              </fill>
            </x14:dxf>
          </x14:cfRule>
          <x14:cfRule type="expression" priority="933" id="{914F4252-F6F7-43A1-A2CB-3ED2C982B4B2}">
            <xm:f>AND($AI37=Setting!$B$10,Setting!$B$10&lt;&gt;"")</xm:f>
            <x14:dxf>
              <fill>
                <patternFill>
                  <bgColor rgb="FFDDFFCC"/>
                </patternFill>
              </fill>
            </x14:dxf>
          </x14:cfRule>
          <x14:cfRule type="expression" priority="934" id="{0941EF6D-8E66-4B8B-9140-A199C0B4857E}">
            <xm:f>AND($AI37=Setting!$B$9,Setting!$B$9&lt;&gt;"")</xm:f>
            <x14:dxf>
              <fill>
                <patternFill>
                  <bgColor rgb="FFEEFFCC"/>
                </patternFill>
              </fill>
            </x14:dxf>
          </x14:cfRule>
          <x14:cfRule type="expression" priority="935" id="{BFB23709-351B-4830-9B54-AD478DCBC5D0}">
            <xm:f>AND($AI37=Setting!$B$8,Setting!$B$8&lt;&gt;"")</xm:f>
            <x14:dxf>
              <fill>
                <patternFill>
                  <bgColor rgb="FFFFFFCC"/>
                </patternFill>
              </fill>
            </x14:dxf>
          </x14:cfRule>
          <x14:cfRule type="expression" priority="936" id="{43DBDC28-4302-453A-8B5B-3D6E51BC6F0F}">
            <xm:f>AND($AI37=Setting!$B$7,Setting!$B$7&lt;&gt;"")</xm:f>
            <x14:dxf>
              <fill>
                <patternFill>
                  <bgColor rgb="FFFFEECC"/>
                </patternFill>
              </fill>
            </x14:dxf>
          </x14:cfRule>
          <x14:cfRule type="expression" priority="937" id="{9A7C5981-86DC-405B-AE0B-BDE64456437A}">
            <xm:f>AND($AI37=Setting!$B$6,Setting!$B$6&lt;&gt;"")</xm:f>
            <x14:dxf>
              <fill>
                <patternFill>
                  <bgColor rgb="FFF1E5DB"/>
                </patternFill>
              </fill>
            </x14:dxf>
          </x14:cfRule>
          <x14:cfRule type="expression" priority="938" id="{CCB53DB6-2C40-4CA8-8301-FCE7DC6FE574}">
            <xm:f>AND($AI37=Setting!$B$5,Setting!$B$5&lt;&gt;"")</xm:f>
            <x14:dxf>
              <fill>
                <patternFill>
                  <bgColor rgb="FFFFCCCC"/>
                </patternFill>
              </fill>
            </x14:dxf>
          </x14:cfRule>
          <xm:sqref>AH37:AI40 AH68:AI125 AH44:AI54 AH56:AI66</xm:sqref>
        </x14:conditionalFormatting>
        <x14:conditionalFormatting xmlns:xm="http://schemas.microsoft.com/office/excel/2006/main">
          <x14:cfRule type="expression" priority="894" id="{1E555BF0-3FB0-4AB2-9023-CFB581B635BB}">
            <xm:f>AND($AK37=Setting!$B$19,Setting!$B$19&lt;&gt;"")</xm:f>
            <x14:dxf>
              <fill>
                <patternFill>
                  <bgColor rgb="FFFFCCDD"/>
                </patternFill>
              </fill>
            </x14:dxf>
          </x14:cfRule>
          <x14:cfRule type="expression" priority="895" id="{2F73CCA0-AAD6-45BD-A6C2-36A66BF484CF}">
            <xm:f>AND($AK37=Setting!$B$18,Setting!$B$18&lt;&gt;"")</xm:f>
            <x14:dxf>
              <fill>
                <patternFill>
                  <bgColor rgb="FFF7D4EB"/>
                </patternFill>
              </fill>
            </x14:dxf>
          </x14:cfRule>
          <x14:cfRule type="expression" priority="896" id="{1CE1FB49-7D89-48CD-9B1E-9A75D4704165}">
            <xm:f>AND($AK37=Setting!$B$17,Setting!$B$17&lt;&gt;"")</xm:f>
            <x14:dxf>
              <fill>
                <patternFill>
                  <bgColor rgb="FFFFCCFF"/>
                </patternFill>
              </fill>
            </x14:dxf>
          </x14:cfRule>
          <x14:cfRule type="expression" priority="897" id="{962ACB9E-4BD9-42FA-843C-9CC0A49D79EA}">
            <xm:f>AND($AK37=Setting!$B$16,Setting!$B$16&lt;&gt;"")</xm:f>
            <x14:dxf>
              <fill>
                <patternFill>
                  <bgColor rgb="FFEECCFF"/>
                </patternFill>
              </fill>
            </x14:dxf>
          </x14:cfRule>
          <x14:cfRule type="expression" priority="898" id="{E916E3CD-370A-4665-9DEE-310B4742843D}">
            <xm:f>AND($AK37=Setting!$B$15,Setting!$B$15&lt;&gt;"")</xm:f>
            <x14:dxf>
              <fill>
                <patternFill>
                  <bgColor rgb="FFD6D6F5"/>
                </patternFill>
              </fill>
            </x14:dxf>
          </x14:cfRule>
          <x14:cfRule type="expression" priority="899" id="{92E24AD0-98A8-49ED-AD0F-2D99CF2CBF4A}">
            <xm:f>AND($AK37=Setting!$B$14,Setting!$B$14&lt;&gt;"")</xm:f>
            <x14:dxf>
              <fill>
                <patternFill>
                  <bgColor rgb="FFCCDDFF"/>
                </patternFill>
              </fill>
            </x14:dxf>
          </x14:cfRule>
          <x14:cfRule type="expression" priority="900" id="{7D7C1FFD-0D42-4F97-B843-A74B24818E19}">
            <xm:f>AND($AK37=Setting!$B$13,Setting!$B$13&lt;&gt;"")</xm:f>
            <x14:dxf>
              <fill>
                <patternFill>
                  <bgColor rgb="FFCCEEFF"/>
                </patternFill>
              </fill>
            </x14:dxf>
          </x14:cfRule>
          <x14:cfRule type="expression" priority="901" id="{4DCE40B2-9784-42B8-994C-0DDE1490C238}">
            <xm:f>AND($AK37=Setting!$B$12,Setting!$B$12&lt;&gt;"")</xm:f>
            <x14:dxf>
              <fill>
                <patternFill>
                  <bgColor rgb="FFCFFCFC"/>
                </patternFill>
              </fill>
            </x14:dxf>
          </x14:cfRule>
          <x14:cfRule type="expression" priority="902" id="{9C9739FD-5776-4BAC-B217-63B32090C565}">
            <xm:f>AND($AK37=Setting!$B$11,Setting!$B$11&lt;&gt;"")</xm:f>
            <x14:dxf>
              <fill>
                <patternFill>
                  <bgColor rgb="FFCCFFDD"/>
                </patternFill>
              </fill>
            </x14:dxf>
          </x14:cfRule>
          <x14:cfRule type="expression" priority="903" id="{F5290C57-A231-4EC4-AA02-AAC044A21B09}">
            <xm:f>AND($AK37=Setting!$B$10,Setting!$B$10&lt;&gt;"")</xm:f>
            <x14:dxf>
              <fill>
                <patternFill>
                  <bgColor rgb="FFDDFFCC"/>
                </patternFill>
              </fill>
            </x14:dxf>
          </x14:cfRule>
          <x14:cfRule type="expression" priority="904" id="{FDC5D173-84F0-4386-97CA-DD8F88384319}">
            <xm:f>AND($AK37=Setting!$B$9,Setting!$B$9&lt;&gt;"")</xm:f>
            <x14:dxf>
              <fill>
                <patternFill>
                  <bgColor rgb="FFEEFFCC"/>
                </patternFill>
              </fill>
            </x14:dxf>
          </x14:cfRule>
          <x14:cfRule type="expression" priority="905" id="{AE3E3617-DBFE-43CB-BB6C-4373E2CBDDB9}">
            <xm:f>AND($AK37=Setting!$B$8,Setting!$B$8&lt;&gt;"")</xm:f>
            <x14:dxf>
              <fill>
                <patternFill>
                  <bgColor rgb="FFFFFFCC"/>
                </patternFill>
              </fill>
            </x14:dxf>
          </x14:cfRule>
          <x14:cfRule type="expression" priority="906" id="{C694FB42-F269-4385-8869-B9191606EE87}">
            <xm:f>AND($AK37=Setting!$B$7,Setting!$B$7&lt;&gt;"")</xm:f>
            <x14:dxf>
              <fill>
                <patternFill>
                  <bgColor rgb="FFFFEECC"/>
                </patternFill>
              </fill>
            </x14:dxf>
          </x14:cfRule>
          <x14:cfRule type="expression" priority="907" id="{2D11C87B-2409-4C85-900C-B9D52993BA25}">
            <xm:f>AND($AK37=Setting!$B$6,Setting!$B$6&lt;&gt;"")</xm:f>
            <x14:dxf>
              <fill>
                <patternFill>
                  <bgColor rgb="FFF1E5DB"/>
                </patternFill>
              </fill>
            </x14:dxf>
          </x14:cfRule>
          <x14:cfRule type="expression" priority="908" id="{E4920309-7DCC-4792-8CAF-C0F6855A0E02}">
            <xm:f>AND($AK37=Setting!$B$5,Setting!$B$5&lt;&gt;"")</xm:f>
            <x14:dxf>
              <fill>
                <patternFill>
                  <bgColor rgb="FFFFCCCC"/>
                </patternFill>
              </fill>
            </x14:dxf>
          </x14:cfRule>
          <xm:sqref>AJ37:AK40 AJ68:AK125 AJ44:AK54 AJ56:AK66</xm:sqref>
        </x14:conditionalFormatting>
        <x14:conditionalFormatting xmlns:xm="http://schemas.microsoft.com/office/excel/2006/main">
          <x14:cfRule type="expression" priority="864" id="{0CF134AE-0F5F-4E3A-8800-1D257E5DD7D9}">
            <xm:f>AND($AM37=Setting!$B$19,Setting!$B$19&lt;&gt;"")</xm:f>
            <x14:dxf>
              <fill>
                <patternFill>
                  <bgColor rgb="FFFFCCDD"/>
                </patternFill>
              </fill>
            </x14:dxf>
          </x14:cfRule>
          <x14:cfRule type="expression" priority="865" id="{BAEE1C3C-C38B-4069-B5EF-C7BF561D78C4}">
            <xm:f>AND($AM37=Setting!$B$18,Setting!$B$18&lt;&gt;"")</xm:f>
            <x14:dxf>
              <fill>
                <patternFill>
                  <bgColor rgb="FFF7D4EB"/>
                </patternFill>
              </fill>
            </x14:dxf>
          </x14:cfRule>
          <x14:cfRule type="expression" priority="866" id="{8BA24EFA-4696-4FAE-9BFF-FA28759D5938}">
            <xm:f>AND($AM37=Setting!$B$17,Setting!$B$17&lt;&gt;"")</xm:f>
            <x14:dxf>
              <fill>
                <patternFill>
                  <bgColor rgb="FFFFCCFF"/>
                </patternFill>
              </fill>
            </x14:dxf>
          </x14:cfRule>
          <x14:cfRule type="expression" priority="867" id="{D1DE25EB-6009-43EE-A59A-B5D5E4E7957F}">
            <xm:f>AND($AM37=Setting!$B$16,Setting!$B$16&lt;&gt;"")</xm:f>
            <x14:dxf>
              <fill>
                <patternFill>
                  <bgColor rgb="FFEECCFF"/>
                </patternFill>
              </fill>
            </x14:dxf>
          </x14:cfRule>
          <x14:cfRule type="expression" priority="868" id="{916C1C08-2098-4465-A4D0-658A4BFAA2A0}">
            <xm:f>AND($AM37=Setting!$B$15,Setting!$B$15&lt;&gt;"")</xm:f>
            <x14:dxf>
              <fill>
                <patternFill>
                  <bgColor rgb="FFD6D6F5"/>
                </patternFill>
              </fill>
            </x14:dxf>
          </x14:cfRule>
          <x14:cfRule type="expression" priority="869" id="{A05C64CA-7E19-412E-B073-DAEC48441241}">
            <xm:f>AND($AM37=Setting!$B$14,Setting!$B$14&lt;&gt;"")</xm:f>
            <x14:dxf>
              <fill>
                <patternFill>
                  <bgColor rgb="FFCCDDFF"/>
                </patternFill>
              </fill>
            </x14:dxf>
          </x14:cfRule>
          <x14:cfRule type="expression" priority="870" id="{DDFF2AF1-6B93-4F44-B808-193F9B6D44F5}">
            <xm:f>AND($AM37=Setting!$B$13,Setting!$B$13&lt;&gt;"")</xm:f>
            <x14:dxf>
              <fill>
                <patternFill>
                  <bgColor rgb="FFCCEEFF"/>
                </patternFill>
              </fill>
            </x14:dxf>
          </x14:cfRule>
          <x14:cfRule type="expression" priority="871" id="{692A189F-47F3-4580-B009-E4045D132C6C}">
            <xm:f>AND($AM37=Setting!$B$12,Setting!$B$12&lt;&gt;"")</xm:f>
            <x14:dxf>
              <fill>
                <patternFill>
                  <bgColor rgb="FFCFFCFC"/>
                </patternFill>
              </fill>
            </x14:dxf>
          </x14:cfRule>
          <x14:cfRule type="expression" priority="872" id="{41A087DF-DCA2-47D8-93B4-996673B8545C}">
            <xm:f>AND($AM37=Setting!$B$11,Setting!$B$11&lt;&gt;"")</xm:f>
            <x14:dxf>
              <fill>
                <patternFill>
                  <bgColor rgb="FFCCFFDD"/>
                </patternFill>
              </fill>
            </x14:dxf>
          </x14:cfRule>
          <x14:cfRule type="expression" priority="873" id="{80B97502-15B7-4C42-9B10-C66C25470861}">
            <xm:f>AND($AM37=Setting!$B$10,Setting!$B$10&lt;&gt;"")</xm:f>
            <x14:dxf>
              <fill>
                <patternFill>
                  <bgColor rgb="FFDDFFCC"/>
                </patternFill>
              </fill>
            </x14:dxf>
          </x14:cfRule>
          <x14:cfRule type="expression" priority="874" id="{C68CA3B2-995C-489A-82BD-293736788C7D}">
            <xm:f>AND($AM37=Setting!$B$9,Setting!$B$9&lt;&gt;"")</xm:f>
            <x14:dxf>
              <fill>
                <patternFill>
                  <bgColor rgb="FFEEFFCC"/>
                </patternFill>
              </fill>
            </x14:dxf>
          </x14:cfRule>
          <x14:cfRule type="expression" priority="875" id="{18AA2895-9DFF-4A5C-A5CF-B205A9DB86AB}">
            <xm:f>AND($AM37=Setting!$B$8,Setting!$B$8&lt;&gt;"")</xm:f>
            <x14:dxf>
              <fill>
                <patternFill>
                  <bgColor rgb="FFFFFFCC"/>
                </patternFill>
              </fill>
            </x14:dxf>
          </x14:cfRule>
          <x14:cfRule type="expression" priority="876" id="{62F666F0-8E8A-45A2-A341-FD83265D76C3}">
            <xm:f>AND($AM37=Setting!$B$7,Setting!$B$7&lt;&gt;"")</xm:f>
            <x14:dxf>
              <fill>
                <patternFill>
                  <bgColor rgb="FFFFEECC"/>
                </patternFill>
              </fill>
            </x14:dxf>
          </x14:cfRule>
          <x14:cfRule type="expression" priority="877" id="{59CEDDAB-BF2A-4FB0-8A3C-B95FB2C1B00D}">
            <xm:f>AND($AM37=Setting!$B$6,Setting!$B$6&lt;&gt;"")</xm:f>
            <x14:dxf>
              <fill>
                <patternFill>
                  <bgColor rgb="FFF1E5DB"/>
                </patternFill>
              </fill>
            </x14:dxf>
          </x14:cfRule>
          <x14:cfRule type="expression" priority="878" id="{963C99D2-20BB-458E-92DB-D403E2D3DB16}">
            <xm:f>AND($AM37=Setting!$B$5,Setting!$B$5&lt;&gt;"")</xm:f>
            <x14:dxf>
              <fill>
                <patternFill>
                  <bgColor rgb="FFFFCCCC"/>
                </patternFill>
              </fill>
            </x14:dxf>
          </x14:cfRule>
          <xm:sqref>AL37:AM40 AL68:AM125 AL44:AM54 AL56:AM66</xm:sqref>
        </x14:conditionalFormatting>
        <x14:conditionalFormatting xmlns:xm="http://schemas.microsoft.com/office/excel/2006/main">
          <x14:cfRule type="expression" priority="834" id="{DC4D4DB2-0EB5-4519-B5E7-71233176BA25}">
            <xm:f>AND($AO37=Setting!$B$19,Setting!$B$19&lt;&gt;"")</xm:f>
            <x14:dxf>
              <fill>
                <patternFill>
                  <bgColor rgb="FFFFCCDD"/>
                </patternFill>
              </fill>
            </x14:dxf>
          </x14:cfRule>
          <x14:cfRule type="expression" priority="835" id="{B8A80944-BBB5-4718-B57D-3C73768C8357}">
            <xm:f>AND($AO37=Setting!$B$18,Setting!$B$18&lt;&gt;"")</xm:f>
            <x14:dxf>
              <fill>
                <patternFill>
                  <bgColor rgb="FFF7D4EB"/>
                </patternFill>
              </fill>
            </x14:dxf>
          </x14:cfRule>
          <x14:cfRule type="expression" priority="836" id="{3652B78E-3A78-41ED-B439-D579F027B488}">
            <xm:f>AND($AO37=Setting!$B$17,Setting!$B$17&lt;&gt;"")</xm:f>
            <x14:dxf>
              <fill>
                <patternFill>
                  <bgColor rgb="FFFFCCFF"/>
                </patternFill>
              </fill>
            </x14:dxf>
          </x14:cfRule>
          <x14:cfRule type="expression" priority="837" id="{4F967FFC-7350-4171-9852-F492858F9751}">
            <xm:f>AND($AO37=Setting!$B$16,Setting!$B$16&lt;&gt;"")</xm:f>
            <x14:dxf>
              <fill>
                <patternFill>
                  <bgColor rgb="FFEECCFF"/>
                </patternFill>
              </fill>
            </x14:dxf>
          </x14:cfRule>
          <x14:cfRule type="expression" priority="838" id="{25443D23-7BCB-4D7F-B04E-86D81B663753}">
            <xm:f>AND($AO37=Setting!$B$15,Setting!$B$15&lt;&gt;"")</xm:f>
            <x14:dxf>
              <fill>
                <patternFill>
                  <bgColor rgb="FFD6D6F5"/>
                </patternFill>
              </fill>
            </x14:dxf>
          </x14:cfRule>
          <x14:cfRule type="expression" priority="839" id="{7ED88D29-F424-4B0E-9BF8-1196BDACFD74}">
            <xm:f>AND($AO37=Setting!$B$14,Setting!$B$14&lt;&gt;"")</xm:f>
            <x14:dxf>
              <fill>
                <patternFill>
                  <bgColor rgb="FFCCDDFF"/>
                </patternFill>
              </fill>
            </x14:dxf>
          </x14:cfRule>
          <x14:cfRule type="expression" priority="840" id="{2A8C67A3-82E9-4E5B-BA83-DDF381BC4D17}">
            <xm:f>AND($AO37=Setting!$B$13,Setting!$B$13&lt;&gt;"")</xm:f>
            <x14:dxf>
              <fill>
                <patternFill>
                  <bgColor rgb="FFCCEEFF"/>
                </patternFill>
              </fill>
            </x14:dxf>
          </x14:cfRule>
          <x14:cfRule type="expression" priority="841" id="{92C3FD81-613C-445C-8049-451E735B59ED}">
            <xm:f>AND($AO37=Setting!$B$12,Setting!$B$12&lt;&gt;"")</xm:f>
            <x14:dxf>
              <fill>
                <patternFill>
                  <bgColor rgb="FFCFFCFC"/>
                </patternFill>
              </fill>
            </x14:dxf>
          </x14:cfRule>
          <x14:cfRule type="expression" priority="842" id="{C4456292-0A47-4FA7-B249-D09E74AF1CFB}">
            <xm:f>AND($AO37=Setting!$B$11,Setting!$B$11&lt;&gt;"")</xm:f>
            <x14:dxf>
              <fill>
                <patternFill>
                  <bgColor rgb="FFCCFFDD"/>
                </patternFill>
              </fill>
            </x14:dxf>
          </x14:cfRule>
          <x14:cfRule type="expression" priority="843" id="{ADED0621-F2B1-4CD1-B1B2-858AEBA4F9E2}">
            <xm:f>AND($AO37=Setting!$B$10,Setting!$B$10&lt;&gt;"")</xm:f>
            <x14:dxf>
              <fill>
                <patternFill>
                  <bgColor rgb="FFDDFFCC"/>
                </patternFill>
              </fill>
            </x14:dxf>
          </x14:cfRule>
          <x14:cfRule type="expression" priority="844" id="{0384E369-2C30-4860-9A70-21033B7F5050}">
            <xm:f>AND($AO37=Setting!$B$9,Setting!$B$9&lt;&gt;"")</xm:f>
            <x14:dxf>
              <fill>
                <patternFill>
                  <bgColor rgb="FFEEFFCC"/>
                </patternFill>
              </fill>
            </x14:dxf>
          </x14:cfRule>
          <x14:cfRule type="expression" priority="845" id="{258894BB-60BA-4925-B364-7B61F6171D0B}">
            <xm:f>AND($AO37=Setting!$B$8,Setting!$B$8&lt;&gt;"")</xm:f>
            <x14:dxf>
              <fill>
                <patternFill>
                  <bgColor rgb="FFFFFFCC"/>
                </patternFill>
              </fill>
            </x14:dxf>
          </x14:cfRule>
          <x14:cfRule type="expression" priority="846" id="{57BB922C-2C58-4AF6-B819-4E384D7DCFF5}">
            <xm:f>AND($AO37=Setting!$B$7,Setting!$B$7&lt;&gt;"")</xm:f>
            <x14:dxf>
              <fill>
                <patternFill>
                  <bgColor rgb="FFFFEECC"/>
                </patternFill>
              </fill>
            </x14:dxf>
          </x14:cfRule>
          <x14:cfRule type="expression" priority="847" id="{DF470851-99EC-42C0-BC6C-4026EFC7B525}">
            <xm:f>AND($AO37=Setting!$B$6,Setting!$B$6&lt;&gt;"")</xm:f>
            <x14:dxf>
              <fill>
                <patternFill>
                  <bgColor rgb="FFF1E5DB"/>
                </patternFill>
              </fill>
            </x14:dxf>
          </x14:cfRule>
          <x14:cfRule type="expression" priority="848" id="{99D4C328-E435-451A-A69D-1C2BA6897535}">
            <xm:f>AND($AO37=Setting!$B$5,Setting!$B$5&lt;&gt;"")</xm:f>
            <x14:dxf>
              <fill>
                <patternFill>
                  <bgColor rgb="FFFFCCCC"/>
                </patternFill>
              </fill>
            </x14:dxf>
          </x14:cfRule>
          <xm:sqref>AN37:AO40 AN68:AO125 AN44:AO54 AN56:AO66</xm:sqref>
        </x14:conditionalFormatting>
        <x14:conditionalFormatting xmlns:xm="http://schemas.microsoft.com/office/excel/2006/main">
          <x14:cfRule type="expression" priority="804" id="{14160A06-5D97-46C7-8455-8038CE35C5B1}">
            <xm:f>AND($AQ37=Setting!$B$19,Setting!$B$19&lt;&gt;"")</xm:f>
            <x14:dxf>
              <fill>
                <patternFill>
                  <bgColor rgb="FFFFCCDD"/>
                </patternFill>
              </fill>
            </x14:dxf>
          </x14:cfRule>
          <x14:cfRule type="expression" priority="805" id="{808F5560-34C1-4C89-9AB0-E27C73E3B4EE}">
            <xm:f>AND($AQ37=Setting!$B$18,Setting!$B$18&lt;&gt;"")</xm:f>
            <x14:dxf>
              <fill>
                <patternFill>
                  <bgColor rgb="FFF7D4EB"/>
                </patternFill>
              </fill>
            </x14:dxf>
          </x14:cfRule>
          <x14:cfRule type="expression" priority="806" id="{154C1B76-21C5-4384-B83A-C91970E1AE69}">
            <xm:f>AND($AQ37=Setting!$B$17,Setting!$B$17&lt;&gt;"")</xm:f>
            <x14:dxf>
              <fill>
                <patternFill>
                  <bgColor rgb="FFFFCCFF"/>
                </patternFill>
              </fill>
            </x14:dxf>
          </x14:cfRule>
          <x14:cfRule type="expression" priority="807" id="{C4D29921-F1CE-4DAE-BB65-D5C8E9FFEB7B}">
            <xm:f>AND($AQ37=Setting!$B$16,Setting!$B$16&lt;&gt;"")</xm:f>
            <x14:dxf>
              <fill>
                <patternFill>
                  <bgColor rgb="FFEECCFF"/>
                </patternFill>
              </fill>
            </x14:dxf>
          </x14:cfRule>
          <x14:cfRule type="expression" priority="808" id="{13398DF7-CDCD-4950-819D-E5753D549DAD}">
            <xm:f>AND($AQ37=Setting!$B$15,Setting!$B$15&lt;&gt;"")</xm:f>
            <x14:dxf>
              <fill>
                <patternFill>
                  <bgColor rgb="FFD6D6F5"/>
                </patternFill>
              </fill>
            </x14:dxf>
          </x14:cfRule>
          <x14:cfRule type="expression" priority="809" id="{5DABF966-0AC4-40E3-BC3F-647F19725481}">
            <xm:f>AND($AQ37=Setting!$B$14,Setting!$B$14&lt;&gt;"")</xm:f>
            <x14:dxf>
              <fill>
                <patternFill>
                  <bgColor rgb="FFCCDDFF"/>
                </patternFill>
              </fill>
            </x14:dxf>
          </x14:cfRule>
          <x14:cfRule type="expression" priority="810" id="{64FD5387-898E-4467-8703-6CB2EFCA8644}">
            <xm:f>AND($AQ37=Setting!$B$13,Setting!$B$13&lt;&gt;"")</xm:f>
            <x14:dxf>
              <fill>
                <patternFill>
                  <bgColor rgb="FFCCEEFF"/>
                </patternFill>
              </fill>
            </x14:dxf>
          </x14:cfRule>
          <x14:cfRule type="expression" priority="811" id="{902E322C-718D-467D-A42A-EA95486C1821}">
            <xm:f>AND($AQ37=Setting!$B$12,Setting!$B$12&lt;&gt;"")</xm:f>
            <x14:dxf>
              <fill>
                <patternFill>
                  <bgColor rgb="FFCFFCFC"/>
                </patternFill>
              </fill>
            </x14:dxf>
          </x14:cfRule>
          <x14:cfRule type="expression" priority="812" id="{FEDFEE87-3A41-4F77-8F8B-28DC0649B67B}">
            <xm:f>AND($AQ37=Setting!$B$11,Setting!$B$11&lt;&gt;"")</xm:f>
            <x14:dxf>
              <fill>
                <patternFill>
                  <bgColor rgb="FFCCFFDD"/>
                </patternFill>
              </fill>
            </x14:dxf>
          </x14:cfRule>
          <x14:cfRule type="expression" priority="813" id="{A23B6903-54BE-4E47-BE4C-560F145893AE}">
            <xm:f>AND($AQ37=Setting!$B$10,Setting!$B$10&lt;&gt;"")</xm:f>
            <x14:dxf>
              <fill>
                <patternFill>
                  <bgColor rgb="FFDDFFCC"/>
                </patternFill>
              </fill>
            </x14:dxf>
          </x14:cfRule>
          <x14:cfRule type="expression" priority="814" id="{404A3B32-371E-42E1-B6AD-B4CBC0B3CA3F}">
            <xm:f>AND($AQ37=Setting!$B$9,Setting!$B$9&lt;&gt;"")</xm:f>
            <x14:dxf>
              <fill>
                <patternFill>
                  <bgColor rgb="FFEEFFCC"/>
                </patternFill>
              </fill>
            </x14:dxf>
          </x14:cfRule>
          <x14:cfRule type="expression" priority="815" id="{A80B6CF1-7265-4B0E-8AC5-865ED407A08F}">
            <xm:f>AND($AQ37=Setting!$B$8,Setting!$B$8&lt;&gt;"")</xm:f>
            <x14:dxf>
              <fill>
                <patternFill>
                  <bgColor rgb="FFFFFFCC"/>
                </patternFill>
              </fill>
            </x14:dxf>
          </x14:cfRule>
          <x14:cfRule type="expression" priority="816" id="{B52D3563-8FAE-43E0-A838-4DDE825EBD7E}">
            <xm:f>AND($AQ37=Setting!$B$7,Setting!$B$7&lt;&gt;"")</xm:f>
            <x14:dxf>
              <fill>
                <patternFill>
                  <bgColor rgb="FFFFEECC"/>
                </patternFill>
              </fill>
            </x14:dxf>
          </x14:cfRule>
          <x14:cfRule type="expression" priority="817" id="{0E0F10BB-352F-4469-95FF-FCEA9A681527}">
            <xm:f>AND($AQ37=Setting!$B$6,Setting!$B$6&lt;&gt;"")</xm:f>
            <x14:dxf>
              <fill>
                <patternFill>
                  <bgColor rgb="FFF1E5DB"/>
                </patternFill>
              </fill>
            </x14:dxf>
          </x14:cfRule>
          <x14:cfRule type="expression" priority="818" id="{449BEF59-B498-40A8-AEB7-07E7585F24BE}">
            <xm:f>AND($AQ37=Setting!$B$5,Setting!$B$5&lt;&gt;"")</xm:f>
            <x14:dxf>
              <fill>
                <patternFill>
                  <bgColor rgb="FFFFCCCC"/>
                </patternFill>
              </fill>
            </x14:dxf>
          </x14:cfRule>
          <xm:sqref>AP37:AQ40 AP68:AQ125 AP44:AQ54 AP56:AQ66</xm:sqref>
        </x14:conditionalFormatting>
        <x14:conditionalFormatting xmlns:xm="http://schemas.microsoft.com/office/excel/2006/main">
          <x14:cfRule type="expression" priority="774" id="{7EC44A36-670A-4035-AAB8-D494BC332009}">
            <xm:f>AND($AS37=Setting!$B$19,Setting!$B$19&lt;&gt;"")</xm:f>
            <x14:dxf>
              <fill>
                <patternFill>
                  <bgColor rgb="FFFFCCDD"/>
                </patternFill>
              </fill>
            </x14:dxf>
          </x14:cfRule>
          <x14:cfRule type="expression" priority="775" id="{5074306F-6107-4476-9394-EE5FFC2F96BF}">
            <xm:f>AND($AS37=Setting!$B$18,Setting!$B$18&lt;&gt;"")</xm:f>
            <x14:dxf>
              <fill>
                <patternFill>
                  <bgColor rgb="FFF7D4EB"/>
                </patternFill>
              </fill>
            </x14:dxf>
          </x14:cfRule>
          <x14:cfRule type="expression" priority="776" id="{699BEA75-AD8E-40C5-B0DA-57937C9D5569}">
            <xm:f>AND($AS37=Setting!$B$17,Setting!$B$17&lt;&gt;"")</xm:f>
            <x14:dxf>
              <fill>
                <patternFill>
                  <bgColor rgb="FFFFCCFF"/>
                </patternFill>
              </fill>
            </x14:dxf>
          </x14:cfRule>
          <x14:cfRule type="expression" priority="777" id="{4C7BD66D-A003-4B49-8932-6395C4CDB190}">
            <xm:f>AND($AS37=Setting!$B$16,Setting!$B$16&lt;&gt;"")</xm:f>
            <x14:dxf>
              <fill>
                <patternFill>
                  <bgColor rgb="FFEECCFF"/>
                </patternFill>
              </fill>
            </x14:dxf>
          </x14:cfRule>
          <x14:cfRule type="expression" priority="778" id="{A69F99F5-98C5-4156-83E2-219A4A17C9E7}">
            <xm:f>AND($AS37=Setting!$B$15,Setting!$B$15&lt;&gt;"")</xm:f>
            <x14:dxf>
              <fill>
                <patternFill>
                  <bgColor rgb="FFD6D6F5"/>
                </patternFill>
              </fill>
            </x14:dxf>
          </x14:cfRule>
          <x14:cfRule type="expression" priority="779" id="{A46970D8-DB5E-4632-9E14-0B3F81493229}">
            <xm:f>AND($AS37=Setting!$B$14,Setting!$B$14&lt;&gt;"")</xm:f>
            <x14:dxf>
              <fill>
                <patternFill>
                  <bgColor rgb="FFCCDDFF"/>
                </patternFill>
              </fill>
            </x14:dxf>
          </x14:cfRule>
          <x14:cfRule type="expression" priority="780" id="{AC0853ED-ED17-4D69-9FAE-68736D00CF04}">
            <xm:f>AND($AS37=Setting!$B$13,Setting!$B$13&lt;&gt;"")</xm:f>
            <x14:dxf>
              <fill>
                <patternFill>
                  <bgColor rgb="FFCCEEFF"/>
                </patternFill>
              </fill>
            </x14:dxf>
          </x14:cfRule>
          <x14:cfRule type="expression" priority="781" id="{BEF76487-E19E-4AED-A51C-21BDF80390B9}">
            <xm:f>AND($AS37=Setting!$B$12,Setting!$B$12&lt;&gt;"")</xm:f>
            <x14:dxf>
              <fill>
                <patternFill>
                  <bgColor rgb="FFCFFCFC"/>
                </patternFill>
              </fill>
            </x14:dxf>
          </x14:cfRule>
          <x14:cfRule type="expression" priority="782" id="{6B8A07C4-F9F4-430D-8B4E-33E4AAB37408}">
            <xm:f>AND($AS37=Setting!$B$11,Setting!$B$11&lt;&gt;"")</xm:f>
            <x14:dxf>
              <fill>
                <patternFill>
                  <bgColor rgb="FFCCFFDD"/>
                </patternFill>
              </fill>
            </x14:dxf>
          </x14:cfRule>
          <x14:cfRule type="expression" priority="783" id="{276A9B99-416B-4025-AB18-991A5821A3D9}">
            <xm:f>AND($AS37=Setting!$B$10,Setting!$B$10&lt;&gt;"")</xm:f>
            <x14:dxf>
              <fill>
                <patternFill>
                  <bgColor rgb="FFDDFFCC"/>
                </patternFill>
              </fill>
            </x14:dxf>
          </x14:cfRule>
          <x14:cfRule type="expression" priority="784" id="{4CB067DE-201A-4D6E-B46A-5E9511B0F86E}">
            <xm:f>AND($AS37=Setting!$B$9,Setting!$B$9&lt;&gt;"")</xm:f>
            <x14:dxf>
              <fill>
                <patternFill>
                  <bgColor rgb="FFEEFFCC"/>
                </patternFill>
              </fill>
            </x14:dxf>
          </x14:cfRule>
          <x14:cfRule type="expression" priority="785" id="{67C120CF-2105-421D-ACE1-3B22171B763E}">
            <xm:f>AND($AS37=Setting!$B$8,Setting!$B$8&lt;&gt;"")</xm:f>
            <x14:dxf>
              <fill>
                <patternFill>
                  <bgColor rgb="FFFFFFCC"/>
                </patternFill>
              </fill>
            </x14:dxf>
          </x14:cfRule>
          <x14:cfRule type="expression" priority="786" id="{0C3500F4-426B-48A0-93FC-340E00321188}">
            <xm:f>AND($AS37=Setting!$B$7,Setting!$B$7&lt;&gt;"")</xm:f>
            <x14:dxf>
              <fill>
                <patternFill>
                  <bgColor rgb="FFFFEECC"/>
                </patternFill>
              </fill>
            </x14:dxf>
          </x14:cfRule>
          <x14:cfRule type="expression" priority="787" id="{6851BEE9-722C-4E6E-90EE-E98D27A12F76}">
            <xm:f>AND($AS37=Setting!$B$6,Setting!$B$6&lt;&gt;"")</xm:f>
            <x14:dxf>
              <fill>
                <patternFill>
                  <bgColor rgb="FFF1E5DB"/>
                </patternFill>
              </fill>
            </x14:dxf>
          </x14:cfRule>
          <x14:cfRule type="expression" priority="788" id="{2B19A067-30A2-4A5E-B96F-543CC277B116}">
            <xm:f>AND($AS37=Setting!$B$5,Setting!$B$5&lt;&gt;"")</xm:f>
            <x14:dxf>
              <fill>
                <patternFill>
                  <bgColor rgb="FFFFCCCC"/>
                </patternFill>
              </fill>
            </x14:dxf>
          </x14:cfRule>
          <xm:sqref>AR37:AS40 AR68:AS125 AR44:AS54 AR56:AS66</xm:sqref>
        </x14:conditionalFormatting>
        <x14:conditionalFormatting xmlns:xm="http://schemas.microsoft.com/office/excel/2006/main">
          <x14:cfRule type="expression" priority="744" id="{3A6D0E78-4CA1-426F-BE82-4BE1DB213DCE}">
            <xm:f>AND($AU37=Setting!$B$19,Setting!$B$19&lt;&gt;"")</xm:f>
            <x14:dxf>
              <fill>
                <patternFill>
                  <bgColor rgb="FFFFCCDD"/>
                </patternFill>
              </fill>
            </x14:dxf>
          </x14:cfRule>
          <x14:cfRule type="expression" priority="745" id="{3B1B924F-24B9-46DD-A08E-64223F56FDD8}">
            <xm:f>AND($AU37=Setting!$B$18,Setting!$B$18&lt;&gt;"")</xm:f>
            <x14:dxf>
              <fill>
                <patternFill>
                  <bgColor rgb="FFF7D4EB"/>
                </patternFill>
              </fill>
            </x14:dxf>
          </x14:cfRule>
          <x14:cfRule type="expression" priority="746" id="{CF28D2AB-90CF-4520-8A08-FC9AF5AFDDC4}">
            <xm:f>AND($AU37=Setting!$B$17,Setting!$B$17&lt;&gt;"")</xm:f>
            <x14:dxf>
              <fill>
                <patternFill>
                  <bgColor rgb="FFFFCCFF"/>
                </patternFill>
              </fill>
            </x14:dxf>
          </x14:cfRule>
          <x14:cfRule type="expression" priority="747" id="{B5F5BEC4-4AC2-41E2-856E-6A6B14397CF4}">
            <xm:f>AND($AU37=Setting!$B$16,Setting!$B$16&lt;&gt;"")</xm:f>
            <x14:dxf>
              <fill>
                <patternFill>
                  <bgColor rgb="FFEECCFF"/>
                </patternFill>
              </fill>
            </x14:dxf>
          </x14:cfRule>
          <x14:cfRule type="expression" priority="748" id="{93180115-6D34-444B-9EC3-5E1F1B7AD0F4}">
            <xm:f>AND($AU37=Setting!$B$15,Setting!$B$15&lt;&gt;"")</xm:f>
            <x14:dxf>
              <fill>
                <patternFill>
                  <bgColor rgb="FFD6D6F5"/>
                </patternFill>
              </fill>
            </x14:dxf>
          </x14:cfRule>
          <x14:cfRule type="expression" priority="749" id="{D22E73CA-70BE-4251-B099-F763C12FBE51}">
            <xm:f>AND($AU37=Setting!$B$14,Setting!$B$14&lt;&gt;"")</xm:f>
            <x14:dxf>
              <fill>
                <patternFill>
                  <bgColor rgb="FFCCDDFF"/>
                </patternFill>
              </fill>
            </x14:dxf>
          </x14:cfRule>
          <x14:cfRule type="expression" priority="750" id="{13EA2D4A-D981-42EB-9146-773E31E9C4C5}">
            <xm:f>AND($AU37=Setting!$B$13,Setting!$B$13&lt;&gt;"")</xm:f>
            <x14:dxf>
              <fill>
                <patternFill>
                  <bgColor rgb="FFCCEEFF"/>
                </patternFill>
              </fill>
            </x14:dxf>
          </x14:cfRule>
          <x14:cfRule type="expression" priority="751" id="{F4ECE5CD-D9B7-49CB-89E0-392ED1D3EAA7}">
            <xm:f>AND($AU37=Setting!$B$12,Setting!$B$12&lt;&gt;"")</xm:f>
            <x14:dxf>
              <fill>
                <patternFill>
                  <bgColor rgb="FFCFFCFC"/>
                </patternFill>
              </fill>
            </x14:dxf>
          </x14:cfRule>
          <x14:cfRule type="expression" priority="752" id="{22BF2BA0-0419-4C93-B02A-CB07C92A33FA}">
            <xm:f>AND($AU37=Setting!$B$11,Setting!$B$11&lt;&gt;"")</xm:f>
            <x14:dxf>
              <fill>
                <patternFill>
                  <bgColor rgb="FFCCFFDD"/>
                </patternFill>
              </fill>
            </x14:dxf>
          </x14:cfRule>
          <x14:cfRule type="expression" priority="753" id="{00C1CA84-FAA4-4DD7-887B-7A856ECDB3CE}">
            <xm:f>AND($AU37=Setting!$B$10,Setting!$B$10&lt;&gt;"")</xm:f>
            <x14:dxf>
              <fill>
                <patternFill>
                  <bgColor rgb="FFDDFFCC"/>
                </patternFill>
              </fill>
            </x14:dxf>
          </x14:cfRule>
          <x14:cfRule type="expression" priority="754" id="{7ADC5F7E-73B4-43D4-80F7-0F56FB12711E}">
            <xm:f>AND($AU37=Setting!$B$9,Setting!$B$9&lt;&gt;"")</xm:f>
            <x14:dxf>
              <fill>
                <patternFill>
                  <bgColor rgb="FFEEFFCC"/>
                </patternFill>
              </fill>
            </x14:dxf>
          </x14:cfRule>
          <x14:cfRule type="expression" priority="755" id="{E69629E6-A2E0-4F0B-944A-E962E11072A0}">
            <xm:f>AND($AU37=Setting!$B$8,Setting!$B$8&lt;&gt;"")</xm:f>
            <x14:dxf>
              <fill>
                <patternFill>
                  <bgColor rgb="FFFFFFCC"/>
                </patternFill>
              </fill>
            </x14:dxf>
          </x14:cfRule>
          <x14:cfRule type="expression" priority="756" id="{F761D8D6-C628-4D76-A685-4B9CCEBD2D56}">
            <xm:f>AND($AU37=Setting!$B$7,Setting!$B$7&lt;&gt;"")</xm:f>
            <x14:dxf>
              <fill>
                <patternFill>
                  <bgColor rgb="FFFFEECC"/>
                </patternFill>
              </fill>
            </x14:dxf>
          </x14:cfRule>
          <x14:cfRule type="expression" priority="757" id="{82F14137-B16D-4F94-9383-22784AFB8372}">
            <xm:f>AND($AU37=Setting!$B$6,Setting!$B$6&lt;&gt;"")</xm:f>
            <x14:dxf>
              <fill>
                <patternFill>
                  <bgColor rgb="FFF1E5DB"/>
                </patternFill>
              </fill>
            </x14:dxf>
          </x14:cfRule>
          <x14:cfRule type="expression" priority="758" id="{A0CAC41C-58D5-4939-91DC-048A7141827B}">
            <xm:f>AND($AU37=Setting!$B$5,Setting!$B$5&lt;&gt;"")</xm:f>
            <x14:dxf>
              <fill>
                <patternFill>
                  <bgColor rgb="FFFFCCCC"/>
                </patternFill>
              </fill>
            </x14:dxf>
          </x14:cfRule>
          <xm:sqref>AT37:AU40 AT68:AU125 AT44:AU54 AT56:AU66</xm:sqref>
        </x14:conditionalFormatting>
        <x14:conditionalFormatting xmlns:xm="http://schemas.microsoft.com/office/excel/2006/main">
          <x14:cfRule type="expression" priority="714" id="{DF54A180-B17C-4F35-A6A7-42FBC48FF097}">
            <xm:f>AND($AW37=Setting!$B$19,Setting!$B$19&lt;&gt;"")</xm:f>
            <x14:dxf>
              <fill>
                <patternFill>
                  <bgColor rgb="FFFFCCDD"/>
                </patternFill>
              </fill>
            </x14:dxf>
          </x14:cfRule>
          <x14:cfRule type="expression" priority="715" id="{BDD72E11-CDEB-41A0-8F01-0E8C25F384BD}">
            <xm:f>AND($AW37=Setting!$B$18,Setting!$B$18&lt;&gt;"")</xm:f>
            <x14:dxf>
              <fill>
                <patternFill>
                  <bgColor rgb="FFF7D4EB"/>
                </patternFill>
              </fill>
            </x14:dxf>
          </x14:cfRule>
          <x14:cfRule type="expression" priority="716" id="{A591078B-DFE0-4783-B7F3-DAFFBB09CAC0}">
            <xm:f>AND($AW37=Setting!$B$17,Setting!$B$17&lt;&gt;"")</xm:f>
            <x14:dxf>
              <fill>
                <patternFill>
                  <bgColor rgb="FFFFCCFF"/>
                </patternFill>
              </fill>
            </x14:dxf>
          </x14:cfRule>
          <x14:cfRule type="expression" priority="717" id="{8D66EF8A-8A09-49BE-A5A8-FD7241CE9A76}">
            <xm:f>AND($AW37=Setting!$B$16,Setting!$B$16&lt;&gt;"")</xm:f>
            <x14:dxf>
              <fill>
                <patternFill>
                  <bgColor rgb="FFEECCFF"/>
                </patternFill>
              </fill>
            </x14:dxf>
          </x14:cfRule>
          <x14:cfRule type="expression" priority="718" id="{F10D066B-D39A-4AC7-8A74-9CAD27186389}">
            <xm:f>AND($AW37=Setting!$B$15,Setting!$B$15&lt;&gt;"")</xm:f>
            <x14:dxf>
              <fill>
                <patternFill>
                  <bgColor rgb="FFD6D6F5"/>
                </patternFill>
              </fill>
            </x14:dxf>
          </x14:cfRule>
          <x14:cfRule type="expression" priority="719" id="{28BC385C-ABDB-4397-9F87-5D73A750894F}">
            <xm:f>AND($AW37=Setting!$B$14,Setting!$B$14&lt;&gt;"")</xm:f>
            <x14:dxf>
              <fill>
                <patternFill>
                  <bgColor rgb="FFCCDDFF"/>
                </patternFill>
              </fill>
            </x14:dxf>
          </x14:cfRule>
          <x14:cfRule type="expression" priority="720" id="{3AFEAD38-BE03-4A64-9A72-39EC8CEA9138}">
            <xm:f>AND($AW37=Setting!$B$13,Setting!$B$13&lt;&gt;"")</xm:f>
            <x14:dxf>
              <fill>
                <patternFill>
                  <bgColor rgb="FFCCEEFF"/>
                </patternFill>
              </fill>
            </x14:dxf>
          </x14:cfRule>
          <x14:cfRule type="expression" priority="721" id="{07EEC92F-C17D-460B-A3B4-ED6B79A69962}">
            <xm:f>AND($AW37=Setting!$B$12,Setting!$B$12&lt;&gt;"")</xm:f>
            <x14:dxf>
              <fill>
                <patternFill>
                  <bgColor rgb="FFCFFCFC"/>
                </patternFill>
              </fill>
            </x14:dxf>
          </x14:cfRule>
          <x14:cfRule type="expression" priority="722" id="{2B78A961-5D89-489D-9488-FAC821053F3B}">
            <xm:f>AND($AW37=Setting!$B$11,Setting!$B$11&lt;&gt;"")</xm:f>
            <x14:dxf>
              <fill>
                <patternFill>
                  <bgColor rgb="FFCCFFDD"/>
                </patternFill>
              </fill>
            </x14:dxf>
          </x14:cfRule>
          <x14:cfRule type="expression" priority="723" id="{26DE7941-3FEC-4452-A83C-D27E94017494}">
            <xm:f>AND($AW37=Setting!$B$10,Setting!$B$10&lt;&gt;"")</xm:f>
            <x14:dxf>
              <fill>
                <patternFill>
                  <bgColor rgb="FFDDFFCC"/>
                </patternFill>
              </fill>
            </x14:dxf>
          </x14:cfRule>
          <x14:cfRule type="expression" priority="724" id="{AFA44CCF-DF54-4A79-8C4B-3A831E6A841D}">
            <xm:f>AND($AW37=Setting!$B$9,Setting!$B$9&lt;&gt;"")</xm:f>
            <x14:dxf>
              <fill>
                <patternFill>
                  <bgColor rgb="FFEEFFCC"/>
                </patternFill>
              </fill>
            </x14:dxf>
          </x14:cfRule>
          <x14:cfRule type="expression" priority="725" id="{CFCCD4DD-EE27-4207-9373-1A5B8075CB5E}">
            <xm:f>AND($AW37=Setting!$B$8,Setting!$B$8&lt;&gt;"")</xm:f>
            <x14:dxf>
              <fill>
                <patternFill>
                  <bgColor rgb="FFFFFFCC"/>
                </patternFill>
              </fill>
            </x14:dxf>
          </x14:cfRule>
          <x14:cfRule type="expression" priority="726" id="{2AEBEFDB-5B4E-4BD5-9E8F-1ACD5E2CFC5B}">
            <xm:f>AND($AW37=Setting!$B$7,Setting!$B$7&lt;&gt;"")</xm:f>
            <x14:dxf>
              <fill>
                <patternFill>
                  <bgColor rgb="FFFFEECC"/>
                </patternFill>
              </fill>
            </x14:dxf>
          </x14:cfRule>
          <x14:cfRule type="expression" priority="727" id="{9BEAAE38-F7CF-4668-86E0-00F3DA31D73C}">
            <xm:f>AND($AW37=Setting!$B$6,Setting!$B$6&lt;&gt;"")</xm:f>
            <x14:dxf>
              <fill>
                <patternFill>
                  <bgColor rgb="FFF1E5DB"/>
                </patternFill>
              </fill>
            </x14:dxf>
          </x14:cfRule>
          <x14:cfRule type="expression" priority="728" id="{74595EAC-D55D-4B32-9BD3-3EA7B0A94D61}">
            <xm:f>AND($AW37=Setting!$B$5,Setting!$B$5&lt;&gt;"")</xm:f>
            <x14:dxf>
              <fill>
                <patternFill>
                  <bgColor rgb="FFFFCCCC"/>
                </patternFill>
              </fill>
            </x14:dxf>
          </x14:cfRule>
          <xm:sqref>AV37:AW40 AV68:AW125 AV44:AW54 AV56:AW66</xm:sqref>
        </x14:conditionalFormatting>
        <x14:conditionalFormatting xmlns:xm="http://schemas.microsoft.com/office/excel/2006/main">
          <x14:cfRule type="expression" priority="684" id="{72DF0893-26A3-4EC6-B319-B7F2FE26047F}">
            <xm:f>AND($AY37=Setting!$B$19,Setting!$B$19&lt;&gt;"")</xm:f>
            <x14:dxf>
              <fill>
                <patternFill>
                  <bgColor rgb="FFFFCCDD"/>
                </patternFill>
              </fill>
            </x14:dxf>
          </x14:cfRule>
          <x14:cfRule type="expression" priority="685" id="{903D05FC-D76C-4857-B1FE-41623F92F625}">
            <xm:f>AND($AY37=Setting!$B$18,Setting!$B$18&lt;&gt;"")</xm:f>
            <x14:dxf>
              <fill>
                <patternFill>
                  <bgColor rgb="FFF7D4EB"/>
                </patternFill>
              </fill>
            </x14:dxf>
          </x14:cfRule>
          <x14:cfRule type="expression" priority="686" id="{298E450E-10CA-4985-B8F7-47AD552F2D1F}">
            <xm:f>AND($AY37=Setting!$B$17,Setting!$B$17&lt;&gt;"")</xm:f>
            <x14:dxf>
              <fill>
                <patternFill>
                  <bgColor rgb="FFFFCCFF"/>
                </patternFill>
              </fill>
            </x14:dxf>
          </x14:cfRule>
          <x14:cfRule type="expression" priority="687" id="{2442F270-24A8-4899-8BC3-2E9220258499}">
            <xm:f>AND($AY37=Setting!$B$16,Setting!$B$16&lt;&gt;"")</xm:f>
            <x14:dxf>
              <fill>
                <patternFill>
                  <bgColor rgb="FFEECCFF"/>
                </patternFill>
              </fill>
            </x14:dxf>
          </x14:cfRule>
          <x14:cfRule type="expression" priority="688" id="{081390A7-84EC-4E55-BFA6-FC3910111F5E}">
            <xm:f>AND($AY37=Setting!$B$15,Setting!$B$15&lt;&gt;"")</xm:f>
            <x14:dxf>
              <fill>
                <patternFill>
                  <bgColor rgb="FFD6D6F5"/>
                </patternFill>
              </fill>
            </x14:dxf>
          </x14:cfRule>
          <x14:cfRule type="expression" priority="689" id="{689040ED-E290-4059-A97F-86AD0D0E064F}">
            <xm:f>AND($AY37=Setting!$B$14,Setting!$B$14&lt;&gt;"")</xm:f>
            <x14:dxf>
              <fill>
                <patternFill>
                  <bgColor rgb="FFCCDDFF"/>
                </patternFill>
              </fill>
            </x14:dxf>
          </x14:cfRule>
          <x14:cfRule type="expression" priority="690" id="{CF81B483-CC08-4AC4-AB27-D066C6BEEDFB}">
            <xm:f>AND($AY37=Setting!$B$13,Setting!$B$13&lt;&gt;"")</xm:f>
            <x14:dxf>
              <fill>
                <patternFill>
                  <bgColor rgb="FFCCEEFF"/>
                </patternFill>
              </fill>
            </x14:dxf>
          </x14:cfRule>
          <x14:cfRule type="expression" priority="691" id="{E09BF856-0371-4835-8A89-5B3987EBC65D}">
            <xm:f>AND($AY37=Setting!$B$12,Setting!$B$12&lt;&gt;"")</xm:f>
            <x14:dxf>
              <fill>
                <patternFill>
                  <bgColor rgb="FFCFFCFC"/>
                </patternFill>
              </fill>
            </x14:dxf>
          </x14:cfRule>
          <x14:cfRule type="expression" priority="692" id="{CB6ABE4D-5739-41E4-9D0F-0A0165743DBB}">
            <xm:f>AND($AY37=Setting!$B$11,Setting!$B$11&lt;&gt;"")</xm:f>
            <x14:dxf>
              <fill>
                <patternFill>
                  <bgColor rgb="FFCCFFDD"/>
                </patternFill>
              </fill>
            </x14:dxf>
          </x14:cfRule>
          <x14:cfRule type="expression" priority="693" id="{58FA95BE-900D-43D7-9008-FA25C189617E}">
            <xm:f>AND($AY37=Setting!$B$10,Setting!$B$10&lt;&gt;"")</xm:f>
            <x14:dxf>
              <fill>
                <patternFill>
                  <bgColor rgb="FFDDFFCC"/>
                </patternFill>
              </fill>
            </x14:dxf>
          </x14:cfRule>
          <x14:cfRule type="expression" priority="694" id="{847870CD-07D3-44CC-9E98-854497969AFF}">
            <xm:f>AND($AY37=Setting!$B$9,Setting!$B$9&lt;&gt;"")</xm:f>
            <x14:dxf>
              <fill>
                <patternFill>
                  <bgColor rgb="FFEEFFCC"/>
                </patternFill>
              </fill>
            </x14:dxf>
          </x14:cfRule>
          <x14:cfRule type="expression" priority="695" id="{B5093DEE-040D-4DC4-8180-B127C1E4125D}">
            <xm:f>AND($AY37=Setting!$B$8,Setting!$B$8&lt;&gt;"")</xm:f>
            <x14:dxf>
              <fill>
                <patternFill>
                  <bgColor rgb="FFFFFFCC"/>
                </patternFill>
              </fill>
            </x14:dxf>
          </x14:cfRule>
          <x14:cfRule type="expression" priority="696" id="{67287816-E82D-4B21-8FAD-668862A615DD}">
            <xm:f>AND($AY37=Setting!$B$7,Setting!$B$7&lt;&gt;"")</xm:f>
            <x14:dxf>
              <fill>
                <patternFill>
                  <bgColor rgb="FFFFEECC"/>
                </patternFill>
              </fill>
            </x14:dxf>
          </x14:cfRule>
          <x14:cfRule type="expression" priority="697" id="{7583AF51-0FE1-480B-B4CE-E26C43881AF0}">
            <xm:f>AND($AY37=Setting!$B$6,Setting!$B$6&lt;&gt;"")</xm:f>
            <x14:dxf>
              <fill>
                <patternFill>
                  <bgColor rgb="FFF1E5DB"/>
                </patternFill>
              </fill>
            </x14:dxf>
          </x14:cfRule>
          <x14:cfRule type="expression" priority="698" id="{F68EA35F-57C9-4F33-BE8A-8F997209AFF3}">
            <xm:f>AND($AY37=Setting!$B$5,Setting!$B$5&lt;&gt;"")</xm:f>
            <x14:dxf>
              <fill>
                <patternFill>
                  <bgColor rgb="FFFFCCCC"/>
                </patternFill>
              </fill>
            </x14:dxf>
          </x14:cfRule>
          <xm:sqref>AX37:AY40 AX68:AY125 AX44:AY54 AX56:AY66</xm:sqref>
        </x14:conditionalFormatting>
        <x14:conditionalFormatting xmlns:xm="http://schemas.microsoft.com/office/excel/2006/main">
          <x14:cfRule type="expression" priority="654" id="{D56E185B-C164-4C97-9297-486D52D58653}">
            <xm:f>AND($BA37=Setting!$B$19,Setting!$B$19&lt;&gt;"")</xm:f>
            <x14:dxf>
              <fill>
                <patternFill>
                  <bgColor rgb="FFFFCCDD"/>
                </patternFill>
              </fill>
            </x14:dxf>
          </x14:cfRule>
          <x14:cfRule type="expression" priority="655" id="{6882A203-9EDE-430E-89CF-EA53886D7974}">
            <xm:f>AND($BA37=Setting!$B$18,Setting!$B$18&lt;&gt;"")</xm:f>
            <x14:dxf>
              <fill>
                <patternFill>
                  <bgColor rgb="FFF7D4EB"/>
                </patternFill>
              </fill>
            </x14:dxf>
          </x14:cfRule>
          <x14:cfRule type="expression" priority="656" id="{06B07E0F-E7CA-42E4-9F95-9D45ED3CE37A}">
            <xm:f>AND($BA37=Setting!$B$17,Setting!$B$17&lt;&gt;"")</xm:f>
            <x14:dxf>
              <fill>
                <patternFill>
                  <bgColor rgb="FFFFCCFF"/>
                </patternFill>
              </fill>
            </x14:dxf>
          </x14:cfRule>
          <x14:cfRule type="expression" priority="657" id="{9E27EBC1-02BD-4A94-B908-DADF83ADEBA9}">
            <xm:f>AND($BA37=Setting!$B$16,Setting!$B$16&lt;&gt;"")</xm:f>
            <x14:dxf>
              <fill>
                <patternFill>
                  <bgColor rgb="FFEECCFF"/>
                </patternFill>
              </fill>
            </x14:dxf>
          </x14:cfRule>
          <x14:cfRule type="expression" priority="658" id="{CC31D138-9835-4B1D-8C57-D97AE826B824}">
            <xm:f>AND($BA37=Setting!$B$15,Setting!$B$15&lt;&gt;"")</xm:f>
            <x14:dxf>
              <fill>
                <patternFill>
                  <bgColor rgb="FFD6D6F5"/>
                </patternFill>
              </fill>
            </x14:dxf>
          </x14:cfRule>
          <x14:cfRule type="expression" priority="659" id="{AB5A9DFC-BAB1-41AF-8993-1EDB4CE8E676}">
            <xm:f>AND($BA37=Setting!$B$14,Setting!$B$14&lt;&gt;"")</xm:f>
            <x14:dxf>
              <fill>
                <patternFill>
                  <bgColor rgb="FFCCDDFF"/>
                </patternFill>
              </fill>
            </x14:dxf>
          </x14:cfRule>
          <x14:cfRule type="expression" priority="660" id="{2342296F-8A4E-4ADF-B68D-54932134A088}">
            <xm:f>AND($BA37=Setting!$B$13,Setting!$B$13&lt;&gt;"")</xm:f>
            <x14:dxf>
              <fill>
                <patternFill>
                  <bgColor rgb="FFCCEEFF"/>
                </patternFill>
              </fill>
            </x14:dxf>
          </x14:cfRule>
          <x14:cfRule type="expression" priority="661" id="{D075A006-444A-413D-AF60-FB7EEC629115}">
            <xm:f>AND($BA37=Setting!$B$12,Setting!$B$12&lt;&gt;"")</xm:f>
            <x14:dxf>
              <fill>
                <patternFill>
                  <bgColor rgb="FFCFFCFC"/>
                </patternFill>
              </fill>
            </x14:dxf>
          </x14:cfRule>
          <x14:cfRule type="expression" priority="662" id="{618A67D4-E240-44E6-BECC-D17CAD0E9A12}">
            <xm:f>AND($BA37=Setting!$B$11,Setting!$B$11&lt;&gt;"")</xm:f>
            <x14:dxf>
              <fill>
                <patternFill>
                  <bgColor rgb="FFCCFFDD"/>
                </patternFill>
              </fill>
            </x14:dxf>
          </x14:cfRule>
          <x14:cfRule type="expression" priority="663" id="{6C93C6D9-6507-4579-BF8F-7F82E7B42963}">
            <xm:f>AND($BA37=Setting!$B$10,Setting!$B$10&lt;&gt;"")</xm:f>
            <x14:dxf>
              <fill>
                <patternFill>
                  <bgColor rgb="FFDDFFCC"/>
                </patternFill>
              </fill>
            </x14:dxf>
          </x14:cfRule>
          <x14:cfRule type="expression" priority="664" id="{9C2B8CF6-8B22-4645-9A93-3BE3DF144AB5}">
            <xm:f>AND($BA37=Setting!$B$9,Setting!$B$9&lt;&gt;"")</xm:f>
            <x14:dxf>
              <fill>
                <patternFill>
                  <bgColor rgb="FFEEFFCC"/>
                </patternFill>
              </fill>
            </x14:dxf>
          </x14:cfRule>
          <x14:cfRule type="expression" priority="665" id="{6F00906F-A4BD-41E4-8275-BBBF89798E23}">
            <xm:f>AND($BA37=Setting!$B$8,Setting!$B$8&lt;&gt;"")</xm:f>
            <x14:dxf>
              <fill>
                <patternFill>
                  <bgColor rgb="FFFFFFCC"/>
                </patternFill>
              </fill>
            </x14:dxf>
          </x14:cfRule>
          <x14:cfRule type="expression" priority="666" id="{F03BA473-3FE0-43D4-AE96-DD4FA6360B4D}">
            <xm:f>AND($BA37=Setting!$B$7,Setting!$B$7&lt;&gt;"")</xm:f>
            <x14:dxf>
              <fill>
                <patternFill>
                  <bgColor rgb="FFFFEECC"/>
                </patternFill>
              </fill>
            </x14:dxf>
          </x14:cfRule>
          <x14:cfRule type="expression" priority="667" id="{1D85AF82-34AA-4AC0-9BC4-585F1E2825CB}">
            <xm:f>AND($BA37=Setting!$B$6,Setting!$B$6&lt;&gt;"")</xm:f>
            <x14:dxf>
              <fill>
                <patternFill>
                  <bgColor rgb="FFF1E5DB"/>
                </patternFill>
              </fill>
            </x14:dxf>
          </x14:cfRule>
          <x14:cfRule type="expression" priority="668" id="{612C1011-31CF-4997-9C99-9040E4E88600}">
            <xm:f>AND($BA37=Setting!$B$5,Setting!$B$5&lt;&gt;"")</xm:f>
            <x14:dxf>
              <fill>
                <patternFill>
                  <bgColor rgb="FFFFCCCC"/>
                </patternFill>
              </fill>
            </x14:dxf>
          </x14:cfRule>
          <xm:sqref>AZ37:BA40 AZ68:BA125 AZ44:BA54 AZ56:BA66</xm:sqref>
        </x14:conditionalFormatting>
        <x14:conditionalFormatting xmlns:xm="http://schemas.microsoft.com/office/excel/2006/main">
          <x14:cfRule type="expression" priority="624" id="{3BB63F28-2159-42C2-AB40-D7345D7F6424}">
            <xm:f>AND($BC37=Setting!$B$19,Setting!$B$19&lt;&gt;"")</xm:f>
            <x14:dxf>
              <fill>
                <patternFill>
                  <bgColor rgb="FFFFCCDD"/>
                </patternFill>
              </fill>
            </x14:dxf>
          </x14:cfRule>
          <x14:cfRule type="expression" priority="625" id="{1E4C254C-34C0-48DE-86BD-7428B68330F7}">
            <xm:f>AND($BC37=Setting!$B$18,Setting!$B$18&lt;&gt;"")</xm:f>
            <x14:dxf>
              <fill>
                <patternFill>
                  <bgColor rgb="FFF7D4EB"/>
                </patternFill>
              </fill>
            </x14:dxf>
          </x14:cfRule>
          <x14:cfRule type="expression" priority="626" id="{75CA199F-708E-4808-9342-65F50A34AACF}">
            <xm:f>AND($BC37=Setting!$B$17,Setting!$B$17&lt;&gt;"")</xm:f>
            <x14:dxf>
              <fill>
                <patternFill>
                  <bgColor rgb="FFFFCCFF"/>
                </patternFill>
              </fill>
            </x14:dxf>
          </x14:cfRule>
          <x14:cfRule type="expression" priority="627" id="{C33F99B6-C71A-481C-BCBD-95EEDFCFC368}">
            <xm:f>AND($BC37=Setting!$B$16,Setting!$B$16&lt;&gt;"")</xm:f>
            <x14:dxf>
              <fill>
                <patternFill>
                  <bgColor rgb="FFEECCFF"/>
                </patternFill>
              </fill>
            </x14:dxf>
          </x14:cfRule>
          <x14:cfRule type="expression" priority="628" id="{7E71FBE2-7FBF-417E-A59B-CE42ABC3EB95}">
            <xm:f>AND($BC37=Setting!$B$15,Setting!$B$15&lt;&gt;"")</xm:f>
            <x14:dxf>
              <fill>
                <patternFill>
                  <bgColor rgb="FFD6D6F5"/>
                </patternFill>
              </fill>
            </x14:dxf>
          </x14:cfRule>
          <x14:cfRule type="expression" priority="629" id="{9B075246-0837-493B-A53D-A11E0AA7A24F}">
            <xm:f>AND($BC37=Setting!$B$14,Setting!$B$14&lt;&gt;"")</xm:f>
            <x14:dxf>
              <fill>
                <patternFill>
                  <bgColor rgb="FFCCDDFF"/>
                </patternFill>
              </fill>
            </x14:dxf>
          </x14:cfRule>
          <x14:cfRule type="expression" priority="630" id="{68EE77A9-01D0-4B7B-A392-39993A554268}">
            <xm:f>AND($BC37=Setting!$B$13,Setting!$B$13&lt;&gt;"")</xm:f>
            <x14:dxf>
              <fill>
                <patternFill>
                  <bgColor rgb="FFCCEEFF"/>
                </patternFill>
              </fill>
            </x14:dxf>
          </x14:cfRule>
          <x14:cfRule type="expression" priority="631" id="{1C5DCE40-C308-470D-B8CE-B7DD67CF256B}">
            <xm:f>AND($BC37=Setting!$B$12,Setting!$B$12&lt;&gt;"")</xm:f>
            <x14:dxf>
              <fill>
                <patternFill>
                  <bgColor rgb="FFCFFCFC"/>
                </patternFill>
              </fill>
            </x14:dxf>
          </x14:cfRule>
          <x14:cfRule type="expression" priority="632" id="{3AEB8341-70A4-4041-874A-91299CDDD733}">
            <xm:f>AND($BC37=Setting!$B$11,Setting!$B$11&lt;&gt;"")</xm:f>
            <x14:dxf>
              <fill>
                <patternFill>
                  <bgColor rgb="FFCCFFDD"/>
                </patternFill>
              </fill>
            </x14:dxf>
          </x14:cfRule>
          <x14:cfRule type="expression" priority="633" id="{461B27FC-D3F3-45CF-B416-9736DF070C27}">
            <xm:f>AND($BC37=Setting!$B$10,Setting!$B$10&lt;&gt;"")</xm:f>
            <x14:dxf>
              <fill>
                <patternFill>
                  <bgColor rgb="FFDDFFCC"/>
                </patternFill>
              </fill>
            </x14:dxf>
          </x14:cfRule>
          <x14:cfRule type="expression" priority="634" id="{F07A1D97-AC4F-4496-8A69-63E675BEE251}">
            <xm:f>AND($BC37=Setting!$B$9,Setting!$B$9&lt;&gt;"")</xm:f>
            <x14:dxf>
              <fill>
                <patternFill>
                  <bgColor rgb="FFEEFFCC"/>
                </patternFill>
              </fill>
            </x14:dxf>
          </x14:cfRule>
          <x14:cfRule type="expression" priority="635" id="{3AC1FCE7-00A4-48FD-8CDF-491A1158EC2A}">
            <xm:f>AND($BC37=Setting!$B$8,Setting!$B$8&lt;&gt;"")</xm:f>
            <x14:dxf>
              <fill>
                <patternFill>
                  <bgColor rgb="FFFFFFCC"/>
                </patternFill>
              </fill>
            </x14:dxf>
          </x14:cfRule>
          <x14:cfRule type="expression" priority="636" id="{21884F19-0534-4FF7-93DF-DE3830302966}">
            <xm:f>AND($BC37=Setting!$B$7,Setting!$B$7&lt;&gt;"")</xm:f>
            <x14:dxf>
              <fill>
                <patternFill>
                  <bgColor rgb="FFFFEECC"/>
                </patternFill>
              </fill>
            </x14:dxf>
          </x14:cfRule>
          <x14:cfRule type="expression" priority="637" id="{774BA3C8-DB07-4C78-B080-47179DF7303F}">
            <xm:f>AND($BC37=Setting!$B$6,Setting!$B$6&lt;&gt;"")</xm:f>
            <x14:dxf>
              <fill>
                <patternFill>
                  <bgColor rgb="FFF1E5DB"/>
                </patternFill>
              </fill>
            </x14:dxf>
          </x14:cfRule>
          <x14:cfRule type="expression" priority="638" id="{0A895B01-7C61-42DB-889A-3EA75E9EF756}">
            <xm:f>AND($BC37=Setting!$B$5,Setting!$B$5&lt;&gt;"")</xm:f>
            <x14:dxf>
              <fill>
                <patternFill>
                  <bgColor rgb="FFFFCCCC"/>
                </patternFill>
              </fill>
            </x14:dxf>
          </x14:cfRule>
          <xm:sqref>BB37:BC40 BB68:BC125 BB44:BC54 BB56:BC66</xm:sqref>
        </x14:conditionalFormatting>
        <x14:conditionalFormatting xmlns:xm="http://schemas.microsoft.com/office/excel/2006/main">
          <x14:cfRule type="expression" priority="594" id="{C1299854-FABA-4BAD-B833-76FC5E15E486}">
            <xm:f>AND($BE37=Setting!$B$19,Setting!$B$19&lt;&gt;"")</xm:f>
            <x14:dxf>
              <fill>
                <patternFill>
                  <bgColor rgb="FFFFCCDD"/>
                </patternFill>
              </fill>
            </x14:dxf>
          </x14:cfRule>
          <x14:cfRule type="expression" priority="595" id="{2AB83AA1-C9A8-4B52-946F-05C026E082C9}">
            <xm:f>AND($BE37=Setting!$B$18,Setting!$B$18&lt;&gt;"")</xm:f>
            <x14:dxf>
              <fill>
                <patternFill>
                  <bgColor rgb="FFF7D4EB"/>
                </patternFill>
              </fill>
            </x14:dxf>
          </x14:cfRule>
          <x14:cfRule type="expression" priority="596" id="{7162871C-28B7-415C-A201-E2FAE4466242}">
            <xm:f>AND($BE37=Setting!$B$17,Setting!$B$17&lt;&gt;"")</xm:f>
            <x14:dxf>
              <fill>
                <patternFill>
                  <bgColor rgb="FFFFCCFF"/>
                </patternFill>
              </fill>
            </x14:dxf>
          </x14:cfRule>
          <x14:cfRule type="expression" priority="597" id="{E676CA86-55E5-4419-AD48-308012825638}">
            <xm:f>AND($BE37=Setting!$B$16,Setting!$B$16&lt;&gt;"")</xm:f>
            <x14:dxf>
              <fill>
                <patternFill>
                  <bgColor rgb="FFEECCFF"/>
                </patternFill>
              </fill>
            </x14:dxf>
          </x14:cfRule>
          <x14:cfRule type="expression" priority="598" id="{2BB181E4-F13D-4A3A-9794-358978224B73}">
            <xm:f>AND($BE37=Setting!$B$15,Setting!$B$15&lt;&gt;"")</xm:f>
            <x14:dxf>
              <fill>
                <patternFill>
                  <bgColor rgb="FFD6D6F5"/>
                </patternFill>
              </fill>
            </x14:dxf>
          </x14:cfRule>
          <x14:cfRule type="expression" priority="599" id="{91D5D9DB-B392-4864-92AB-31101C9843D1}">
            <xm:f>AND($BE37=Setting!$B$14,Setting!$B$14&lt;&gt;"")</xm:f>
            <x14:dxf>
              <fill>
                <patternFill>
                  <bgColor rgb="FFCCDDFF"/>
                </patternFill>
              </fill>
            </x14:dxf>
          </x14:cfRule>
          <x14:cfRule type="expression" priority="600" id="{A9034A58-BE23-4060-84F8-FC85FAE5BE74}">
            <xm:f>AND($BE37=Setting!$B$13,Setting!$B$13&lt;&gt;"")</xm:f>
            <x14:dxf>
              <fill>
                <patternFill>
                  <bgColor rgb="FFCCEEFF"/>
                </patternFill>
              </fill>
            </x14:dxf>
          </x14:cfRule>
          <x14:cfRule type="expression" priority="601" id="{200628B2-D6A7-491E-AE8C-F400EC8B8F4D}">
            <xm:f>AND($BE37=Setting!$B$12,Setting!$B$12&lt;&gt;"")</xm:f>
            <x14:dxf>
              <fill>
                <patternFill>
                  <bgColor rgb="FFCFFCFC"/>
                </patternFill>
              </fill>
            </x14:dxf>
          </x14:cfRule>
          <x14:cfRule type="expression" priority="602" id="{134FA5AA-573A-4574-893D-81C61F0A7C35}">
            <xm:f>AND($BE37=Setting!$B$11,Setting!$B$11&lt;&gt;"")</xm:f>
            <x14:dxf>
              <fill>
                <patternFill>
                  <bgColor rgb="FFCCFFDD"/>
                </patternFill>
              </fill>
            </x14:dxf>
          </x14:cfRule>
          <x14:cfRule type="expression" priority="603" id="{69B3C1BB-3FBD-4173-8AD4-33A7FBD4D7FF}">
            <xm:f>AND($BE37=Setting!$B$10,Setting!$B$10&lt;&gt;"")</xm:f>
            <x14:dxf>
              <fill>
                <patternFill>
                  <bgColor rgb="FFDDFFCC"/>
                </patternFill>
              </fill>
            </x14:dxf>
          </x14:cfRule>
          <x14:cfRule type="expression" priority="604" id="{E8D817FB-0727-47A0-91D2-9DD0BAADD947}">
            <xm:f>AND($BE37=Setting!$B$9,Setting!$B$9&lt;&gt;"")</xm:f>
            <x14:dxf>
              <fill>
                <patternFill>
                  <bgColor rgb="FFEEFFCC"/>
                </patternFill>
              </fill>
            </x14:dxf>
          </x14:cfRule>
          <x14:cfRule type="expression" priority="605" id="{AF809560-3C67-4E91-9C79-2214A978E797}">
            <xm:f>AND($BE37=Setting!$B$8,Setting!$B$8&lt;&gt;"")</xm:f>
            <x14:dxf>
              <fill>
                <patternFill>
                  <bgColor rgb="FFFFFFCC"/>
                </patternFill>
              </fill>
            </x14:dxf>
          </x14:cfRule>
          <x14:cfRule type="expression" priority="606" id="{92882800-E895-45C6-A246-5FEC4FA6C968}">
            <xm:f>AND($BE37=Setting!$B$7,Setting!$B$7&lt;&gt;"")</xm:f>
            <x14:dxf>
              <fill>
                <patternFill>
                  <bgColor rgb="FFFFEECC"/>
                </patternFill>
              </fill>
            </x14:dxf>
          </x14:cfRule>
          <x14:cfRule type="expression" priority="607" id="{BE7D62DB-9686-4BED-AF2C-030664E9F5B0}">
            <xm:f>AND($BE37=Setting!$B$6,Setting!$B$6&lt;&gt;"")</xm:f>
            <x14:dxf>
              <fill>
                <patternFill>
                  <bgColor rgb="FFF1E5DB"/>
                </patternFill>
              </fill>
            </x14:dxf>
          </x14:cfRule>
          <x14:cfRule type="expression" priority="608" id="{2AB9D6ED-6044-4773-AB2C-835DBE8AC332}">
            <xm:f>AND($BE37=Setting!$B$5,Setting!$B$5&lt;&gt;"")</xm:f>
            <x14:dxf>
              <fill>
                <patternFill>
                  <bgColor rgb="FFFFCCCC"/>
                </patternFill>
              </fill>
            </x14:dxf>
          </x14:cfRule>
          <xm:sqref>BD37:BE40 BD68:BE125 BD44:BE54 BD56:BE66</xm:sqref>
        </x14:conditionalFormatting>
        <x14:conditionalFormatting xmlns:xm="http://schemas.microsoft.com/office/excel/2006/main">
          <x14:cfRule type="expression" priority="564" id="{8AAAE476-5220-4A6E-A9D9-7397772E6254}">
            <xm:f>AND($BG37=Setting!$B$19,Setting!$B$19&lt;&gt;"")</xm:f>
            <x14:dxf>
              <fill>
                <patternFill>
                  <bgColor rgb="FFFFCCDD"/>
                </patternFill>
              </fill>
            </x14:dxf>
          </x14:cfRule>
          <x14:cfRule type="expression" priority="565" id="{C444C8BF-CD0F-4643-899A-C849C04FEFAE}">
            <xm:f>AND($BG37=Setting!$B$18,Setting!$B$18&lt;&gt;"")</xm:f>
            <x14:dxf>
              <fill>
                <patternFill>
                  <bgColor rgb="FFF7D4EB"/>
                </patternFill>
              </fill>
            </x14:dxf>
          </x14:cfRule>
          <x14:cfRule type="expression" priority="566" id="{6EE72F3F-4E1E-4BD0-A8E4-BD6CA1F019BB}">
            <xm:f>AND($BG37=Setting!$B$17,Setting!$B$17&lt;&gt;"")</xm:f>
            <x14:dxf>
              <fill>
                <patternFill>
                  <bgColor rgb="FFFFCCFF"/>
                </patternFill>
              </fill>
            </x14:dxf>
          </x14:cfRule>
          <x14:cfRule type="expression" priority="567" id="{C00F54AD-F1E2-4446-AD29-E24941B17CAC}">
            <xm:f>AND($BG37=Setting!$B$16,Setting!$B$16&lt;&gt;"")</xm:f>
            <x14:dxf>
              <fill>
                <patternFill>
                  <bgColor rgb="FFEECCFF"/>
                </patternFill>
              </fill>
            </x14:dxf>
          </x14:cfRule>
          <x14:cfRule type="expression" priority="568" id="{4EBB25E8-5DAE-44D0-9CD3-F94057A923DC}">
            <xm:f>AND($BG37=Setting!$B$15,Setting!$B$15&lt;&gt;"")</xm:f>
            <x14:dxf>
              <fill>
                <patternFill>
                  <bgColor rgb="FFD6D6F5"/>
                </patternFill>
              </fill>
            </x14:dxf>
          </x14:cfRule>
          <x14:cfRule type="expression" priority="569" id="{D3F6C9E2-7CF7-4605-9019-4F9CF1F19AD2}">
            <xm:f>AND($BG37=Setting!$B$14,Setting!$B$14&lt;&gt;"")</xm:f>
            <x14:dxf>
              <fill>
                <patternFill>
                  <bgColor rgb="FFCCDDFF"/>
                </patternFill>
              </fill>
            </x14:dxf>
          </x14:cfRule>
          <x14:cfRule type="expression" priority="570" id="{A3B6A428-6D81-4197-A86C-24C2D32004F6}">
            <xm:f>AND($BG37=Setting!$B$13,Setting!$B$13&lt;&gt;"")</xm:f>
            <x14:dxf>
              <fill>
                <patternFill>
                  <bgColor rgb="FFCCEEFF"/>
                </patternFill>
              </fill>
            </x14:dxf>
          </x14:cfRule>
          <x14:cfRule type="expression" priority="571" id="{AAE3D57C-EBF0-4AFB-92C7-060E23AA71A2}">
            <xm:f>AND($BG37=Setting!$B$12,Setting!$B$12&lt;&gt;"")</xm:f>
            <x14:dxf>
              <fill>
                <patternFill>
                  <bgColor rgb="FFCFFCFC"/>
                </patternFill>
              </fill>
            </x14:dxf>
          </x14:cfRule>
          <x14:cfRule type="expression" priority="572" id="{D2CDB941-D7FE-4093-9626-C0F472723E21}">
            <xm:f>AND($BG37=Setting!$B$11,Setting!$B$11&lt;&gt;"")</xm:f>
            <x14:dxf>
              <fill>
                <patternFill>
                  <bgColor rgb="FFCCFFDD"/>
                </patternFill>
              </fill>
            </x14:dxf>
          </x14:cfRule>
          <x14:cfRule type="expression" priority="573" id="{BAC94729-78ED-4FDC-B947-B98D22E086A4}">
            <xm:f>AND($BG37=Setting!$B$10,Setting!$B$10&lt;&gt;"")</xm:f>
            <x14:dxf>
              <fill>
                <patternFill>
                  <bgColor rgb="FFDDFFCC"/>
                </patternFill>
              </fill>
            </x14:dxf>
          </x14:cfRule>
          <x14:cfRule type="expression" priority="574" id="{1D08B5E2-31CE-421D-BB88-F7FC1B145186}">
            <xm:f>AND($BG37=Setting!$B$9,Setting!$B$9&lt;&gt;"")</xm:f>
            <x14:dxf>
              <fill>
                <patternFill>
                  <bgColor rgb="FFEEFFCC"/>
                </patternFill>
              </fill>
            </x14:dxf>
          </x14:cfRule>
          <x14:cfRule type="expression" priority="575" id="{E2B9E3F9-6D74-4EFC-8597-76456D3BB5D7}">
            <xm:f>AND($BG37=Setting!$B$8,Setting!$B$8&lt;&gt;"")</xm:f>
            <x14:dxf>
              <fill>
                <patternFill>
                  <bgColor rgb="FFFFFFCC"/>
                </patternFill>
              </fill>
            </x14:dxf>
          </x14:cfRule>
          <x14:cfRule type="expression" priority="576" id="{C3FB332E-25B9-4B44-953E-1D7E49EA93FE}">
            <xm:f>AND($BG37=Setting!$B$7,Setting!$B$7&lt;&gt;"")</xm:f>
            <x14:dxf>
              <fill>
                <patternFill>
                  <bgColor rgb="FFFFEECC"/>
                </patternFill>
              </fill>
            </x14:dxf>
          </x14:cfRule>
          <x14:cfRule type="expression" priority="577" id="{2B5679D0-CA68-45CF-8272-8D43588CE5F8}">
            <xm:f>AND($BG37=Setting!$B$6,Setting!$B$6&lt;&gt;"")</xm:f>
            <x14:dxf>
              <fill>
                <patternFill>
                  <bgColor rgb="FFF1E5DB"/>
                </patternFill>
              </fill>
            </x14:dxf>
          </x14:cfRule>
          <x14:cfRule type="expression" priority="578" id="{EA9B0F10-A9D2-4848-A961-F94734D7A586}">
            <xm:f>AND($BG37=Setting!$B$5,Setting!$B$5&lt;&gt;"")</xm:f>
            <x14:dxf>
              <fill>
                <patternFill>
                  <bgColor rgb="FFFFCCCC"/>
                </patternFill>
              </fill>
            </x14:dxf>
          </x14:cfRule>
          <xm:sqref>BF37:BG40 BF68:BG125 BF44:BG54 BF56:BG66</xm:sqref>
        </x14:conditionalFormatting>
        <x14:conditionalFormatting xmlns:xm="http://schemas.microsoft.com/office/excel/2006/main">
          <x14:cfRule type="expression" priority="534" id="{33E19661-C075-4769-8094-380DBD8CA2F5}">
            <xm:f>AND($BI37=Setting!$B$19,Setting!$B$19&lt;&gt;"")</xm:f>
            <x14:dxf>
              <fill>
                <patternFill>
                  <bgColor rgb="FFFFCCDD"/>
                </patternFill>
              </fill>
            </x14:dxf>
          </x14:cfRule>
          <x14:cfRule type="expression" priority="535" id="{0D5601DD-791D-4045-8E55-FD2CBD128A0F}">
            <xm:f>AND($BI37=Setting!$B$18,Setting!$B$18&lt;&gt;"")</xm:f>
            <x14:dxf>
              <fill>
                <patternFill>
                  <bgColor rgb="FFF7D4EB"/>
                </patternFill>
              </fill>
            </x14:dxf>
          </x14:cfRule>
          <x14:cfRule type="expression" priority="536" id="{566F5825-3E52-40DC-AFDA-4228269361C9}">
            <xm:f>AND($BI37=Setting!$B$17,Setting!$B$17&lt;&gt;"")</xm:f>
            <x14:dxf>
              <fill>
                <patternFill>
                  <bgColor rgb="FFFFCCFF"/>
                </patternFill>
              </fill>
            </x14:dxf>
          </x14:cfRule>
          <x14:cfRule type="expression" priority="537" id="{1425BC6F-F82F-4D67-A895-025B869D5D52}">
            <xm:f>AND($BI37=Setting!$B$16,Setting!$B$16&lt;&gt;"")</xm:f>
            <x14:dxf>
              <fill>
                <patternFill>
                  <bgColor rgb="FFEECCFF"/>
                </patternFill>
              </fill>
            </x14:dxf>
          </x14:cfRule>
          <x14:cfRule type="expression" priority="538" id="{9DAD24FE-FC0B-4656-9F19-6EA975312E69}">
            <xm:f>AND($BI37=Setting!$B$15,Setting!$B$15&lt;&gt;"")</xm:f>
            <x14:dxf>
              <fill>
                <patternFill>
                  <bgColor rgb="FFD6D6F5"/>
                </patternFill>
              </fill>
            </x14:dxf>
          </x14:cfRule>
          <x14:cfRule type="expression" priority="539" id="{2A2F855C-E889-4D94-92BA-6A686847CC57}">
            <xm:f>AND($BI37=Setting!$B$14,Setting!$B$14&lt;&gt;"")</xm:f>
            <x14:dxf>
              <fill>
                <patternFill>
                  <bgColor rgb="FFCCDDFF"/>
                </patternFill>
              </fill>
            </x14:dxf>
          </x14:cfRule>
          <x14:cfRule type="expression" priority="540" id="{F1CCF431-9F07-4160-8265-31EF26ED010C}">
            <xm:f>AND($BI37=Setting!$B$13,Setting!$B$13&lt;&gt;"")</xm:f>
            <x14:dxf>
              <fill>
                <patternFill>
                  <bgColor rgb="FFCCEEFF"/>
                </patternFill>
              </fill>
            </x14:dxf>
          </x14:cfRule>
          <x14:cfRule type="expression" priority="541" id="{16D1A8E5-F376-4C63-823C-61773B655741}">
            <xm:f>AND($BI37=Setting!$B$12,Setting!$B$12&lt;&gt;"")</xm:f>
            <x14:dxf>
              <fill>
                <patternFill>
                  <bgColor rgb="FFCFFCFC"/>
                </patternFill>
              </fill>
            </x14:dxf>
          </x14:cfRule>
          <x14:cfRule type="expression" priority="542" id="{4FFCC9FE-7813-4B15-9838-230820BB74C6}">
            <xm:f>AND($BI37=Setting!$B$11,Setting!$B$11&lt;&gt;"")</xm:f>
            <x14:dxf>
              <fill>
                <patternFill>
                  <bgColor rgb="FFCCFFDD"/>
                </patternFill>
              </fill>
            </x14:dxf>
          </x14:cfRule>
          <x14:cfRule type="expression" priority="543" id="{14C88233-549A-474C-94D4-3AA294290B41}">
            <xm:f>AND($BI37=Setting!$B$10,Setting!$B$10&lt;&gt;"")</xm:f>
            <x14:dxf>
              <fill>
                <patternFill>
                  <bgColor rgb="FFDDFFCC"/>
                </patternFill>
              </fill>
            </x14:dxf>
          </x14:cfRule>
          <x14:cfRule type="expression" priority="544" id="{62D1E474-BFB8-4BCA-9080-2A687FECADF7}">
            <xm:f>AND($BI37=Setting!$B$9,Setting!$B$9&lt;&gt;"")</xm:f>
            <x14:dxf>
              <fill>
                <patternFill>
                  <bgColor rgb="FFEEFFCC"/>
                </patternFill>
              </fill>
            </x14:dxf>
          </x14:cfRule>
          <x14:cfRule type="expression" priority="545" id="{F30760A8-B604-4C26-9A74-AF6D7ADB8A60}">
            <xm:f>AND($BI37=Setting!$B$8,Setting!$B$8&lt;&gt;"")</xm:f>
            <x14:dxf>
              <fill>
                <patternFill>
                  <bgColor rgb="FFFFFFCC"/>
                </patternFill>
              </fill>
            </x14:dxf>
          </x14:cfRule>
          <x14:cfRule type="expression" priority="546" id="{D35FEF66-F75C-45A6-8783-301266110926}">
            <xm:f>AND($BI37=Setting!$B$7,Setting!$B$7&lt;&gt;"")</xm:f>
            <x14:dxf>
              <fill>
                <patternFill>
                  <bgColor rgb="FFFFEECC"/>
                </patternFill>
              </fill>
            </x14:dxf>
          </x14:cfRule>
          <x14:cfRule type="expression" priority="547" id="{965BE64C-0CA2-435D-924F-B3825F349BC7}">
            <xm:f>AND($BI37=Setting!$B$6,Setting!$B$6&lt;&gt;"")</xm:f>
            <x14:dxf>
              <fill>
                <patternFill>
                  <bgColor rgb="FFF1E5DB"/>
                </patternFill>
              </fill>
            </x14:dxf>
          </x14:cfRule>
          <x14:cfRule type="expression" priority="548" id="{E145C97A-654C-4809-BEF4-4FDEDAC025BD}">
            <xm:f>AND($BI37=Setting!$B$5,Setting!$B$5&lt;&gt;"")</xm:f>
            <x14:dxf>
              <fill>
                <patternFill>
                  <bgColor rgb="FFFFCCCC"/>
                </patternFill>
              </fill>
            </x14:dxf>
          </x14:cfRule>
          <xm:sqref>BH37:BI40 BH68:BI125 BH44:BI54 BH56:BI66</xm:sqref>
        </x14:conditionalFormatting>
        <x14:conditionalFormatting xmlns:xm="http://schemas.microsoft.com/office/excel/2006/main">
          <x14:cfRule type="expression" priority="504" id="{096DAE53-508D-40D3-B11B-4E00A23D8E23}">
            <xm:f>AND($BK37=Setting!$B$19,Setting!$B$19&lt;&gt;"")</xm:f>
            <x14:dxf>
              <fill>
                <patternFill>
                  <bgColor rgb="FFFFCCDD"/>
                </patternFill>
              </fill>
            </x14:dxf>
          </x14:cfRule>
          <x14:cfRule type="expression" priority="505" id="{9A19E0F6-8FFB-404E-A879-C1BE8F675B54}">
            <xm:f>AND($BK37=Setting!$B$18,Setting!$B$18&lt;&gt;"")</xm:f>
            <x14:dxf>
              <fill>
                <patternFill>
                  <bgColor rgb="FFF7D4EB"/>
                </patternFill>
              </fill>
            </x14:dxf>
          </x14:cfRule>
          <x14:cfRule type="expression" priority="506" id="{379DFFDC-3C90-449B-903D-74EF407B8D70}">
            <xm:f>AND($BK37=Setting!$B$17,Setting!$B$17&lt;&gt;"")</xm:f>
            <x14:dxf>
              <fill>
                <patternFill>
                  <bgColor rgb="FFFFCCFF"/>
                </patternFill>
              </fill>
            </x14:dxf>
          </x14:cfRule>
          <x14:cfRule type="expression" priority="507" id="{CE0502D8-FE20-4499-BF0E-BE903CF58FDF}">
            <xm:f>AND($BK37=Setting!$B$16,Setting!$B$16&lt;&gt;"")</xm:f>
            <x14:dxf>
              <fill>
                <patternFill>
                  <bgColor rgb="FFEECCFF"/>
                </patternFill>
              </fill>
            </x14:dxf>
          </x14:cfRule>
          <x14:cfRule type="expression" priority="508" id="{AB070D0A-8D90-477E-8EBD-37A9E25204DE}">
            <xm:f>AND($BK37=Setting!$B$15,Setting!$B$15&lt;&gt;"")</xm:f>
            <x14:dxf>
              <fill>
                <patternFill>
                  <bgColor rgb="FFD6D6F5"/>
                </patternFill>
              </fill>
            </x14:dxf>
          </x14:cfRule>
          <x14:cfRule type="expression" priority="509" id="{9CC843A6-267A-4C5C-88A0-9CDDD04ACB27}">
            <xm:f>AND($BK37=Setting!$B$14,Setting!$B$14&lt;&gt;"")</xm:f>
            <x14:dxf>
              <fill>
                <patternFill>
                  <bgColor rgb="FFCCDDFF"/>
                </patternFill>
              </fill>
            </x14:dxf>
          </x14:cfRule>
          <x14:cfRule type="expression" priority="510" id="{E70A5D62-8D6E-4DAD-BAE8-F8D2769BB8D7}">
            <xm:f>AND($BK37=Setting!$B$13,Setting!$B$13&lt;&gt;"")</xm:f>
            <x14:dxf>
              <fill>
                <patternFill>
                  <bgColor rgb="FFCCEEFF"/>
                </patternFill>
              </fill>
            </x14:dxf>
          </x14:cfRule>
          <x14:cfRule type="expression" priority="511" id="{95D32874-5AE1-4127-B737-D5EAAC09C53D}">
            <xm:f>AND($BK37=Setting!$B$12,Setting!$B$12&lt;&gt;"")</xm:f>
            <x14:dxf>
              <fill>
                <patternFill>
                  <bgColor rgb="FFCFFCFC"/>
                </patternFill>
              </fill>
            </x14:dxf>
          </x14:cfRule>
          <x14:cfRule type="expression" priority="512" id="{22F24F2D-68B2-4B2A-A5D6-D881324FC8CF}">
            <xm:f>AND($BK37=Setting!$B$11,Setting!$B$11&lt;&gt;"")</xm:f>
            <x14:dxf>
              <fill>
                <patternFill>
                  <bgColor rgb="FFCCFFDD"/>
                </patternFill>
              </fill>
            </x14:dxf>
          </x14:cfRule>
          <x14:cfRule type="expression" priority="513" id="{7B8BC8DB-C461-4AAF-98EC-E43D1A9F943C}">
            <xm:f>AND($BK37=Setting!$B$10,Setting!$B$10&lt;&gt;"")</xm:f>
            <x14:dxf>
              <fill>
                <patternFill>
                  <bgColor rgb="FFDDFFCC"/>
                </patternFill>
              </fill>
            </x14:dxf>
          </x14:cfRule>
          <x14:cfRule type="expression" priority="514" id="{39DAADD7-D096-4BE3-A2D3-3A46C6BD5151}">
            <xm:f>AND($BK37=Setting!$B$9,Setting!$B$9&lt;&gt;"")</xm:f>
            <x14:dxf>
              <fill>
                <patternFill>
                  <bgColor rgb="FFEEFFCC"/>
                </patternFill>
              </fill>
            </x14:dxf>
          </x14:cfRule>
          <x14:cfRule type="expression" priority="515" id="{23E25A5F-B591-43A8-9A67-BC7F0B0A9130}">
            <xm:f>AND($BK37=Setting!$B$8,Setting!$B$8&lt;&gt;"")</xm:f>
            <x14:dxf>
              <fill>
                <patternFill>
                  <bgColor rgb="FFFFFFCC"/>
                </patternFill>
              </fill>
            </x14:dxf>
          </x14:cfRule>
          <x14:cfRule type="expression" priority="516" id="{40BEE6C0-576C-41E5-94DF-50339EA84E61}">
            <xm:f>AND($BK37=Setting!$B$7,Setting!$B$7&lt;&gt;"")</xm:f>
            <x14:dxf>
              <fill>
                <patternFill>
                  <bgColor rgb="FFFFEECC"/>
                </patternFill>
              </fill>
            </x14:dxf>
          </x14:cfRule>
          <x14:cfRule type="expression" priority="517" id="{B9CC95D9-D2B7-4066-A1A0-2A8E0FD794E1}">
            <xm:f>AND($BK37=Setting!$B$6,Setting!$B$6&lt;&gt;"")</xm:f>
            <x14:dxf>
              <fill>
                <patternFill>
                  <bgColor rgb="FFF1E5DB"/>
                </patternFill>
              </fill>
            </x14:dxf>
          </x14:cfRule>
          <x14:cfRule type="expression" priority="518" id="{3EBD312A-BE92-4787-A5F4-5A6B6ED0B77E}">
            <xm:f>AND($BK37=Setting!$B$5,Setting!$B$5&lt;&gt;"")</xm:f>
            <x14:dxf>
              <fill>
                <patternFill>
                  <bgColor rgb="FFFFCCCC"/>
                </patternFill>
              </fill>
            </x14:dxf>
          </x14:cfRule>
          <xm:sqref>BJ37:BK40 BJ68:BK125 BJ44:BK54 BJ56:BK66</xm:sqref>
        </x14:conditionalFormatting>
        <x14:conditionalFormatting xmlns:xm="http://schemas.microsoft.com/office/excel/2006/main">
          <x14:cfRule type="expression" priority="474" id="{CD5BAE27-DC52-493D-8832-0BA2BCB58935}">
            <xm:f>AND($BM37=Setting!$B$19,Setting!$B$19&lt;&gt;"")</xm:f>
            <x14:dxf>
              <fill>
                <patternFill>
                  <bgColor rgb="FFFFCCDD"/>
                </patternFill>
              </fill>
            </x14:dxf>
          </x14:cfRule>
          <x14:cfRule type="expression" priority="475" id="{2C359486-A715-45D1-A9AF-E66070951B7D}">
            <xm:f>AND($BM37=Setting!$B$18,Setting!$B$18&lt;&gt;"")</xm:f>
            <x14:dxf>
              <fill>
                <patternFill>
                  <bgColor rgb="FFF7D4EB"/>
                </patternFill>
              </fill>
            </x14:dxf>
          </x14:cfRule>
          <x14:cfRule type="expression" priority="476" id="{398252A6-0224-452E-BFCF-404EFDF61BB3}">
            <xm:f>AND($BM37=Setting!$B$17,Setting!$B$17&lt;&gt;"")</xm:f>
            <x14:dxf>
              <fill>
                <patternFill>
                  <bgColor rgb="FFFFCCFF"/>
                </patternFill>
              </fill>
            </x14:dxf>
          </x14:cfRule>
          <x14:cfRule type="expression" priority="477" id="{181B9A99-E576-48D1-871B-720F04835146}">
            <xm:f>AND($BM37=Setting!$B$16,Setting!$B$16&lt;&gt;"")</xm:f>
            <x14:dxf>
              <fill>
                <patternFill>
                  <bgColor rgb="FFEECCFF"/>
                </patternFill>
              </fill>
            </x14:dxf>
          </x14:cfRule>
          <x14:cfRule type="expression" priority="478" id="{4BD8504A-5F84-4505-9E8B-C4451A5961CB}">
            <xm:f>AND($BM37=Setting!$B$15,Setting!$B$15&lt;&gt;"")</xm:f>
            <x14:dxf>
              <fill>
                <patternFill>
                  <bgColor rgb="FFD6D6F5"/>
                </patternFill>
              </fill>
            </x14:dxf>
          </x14:cfRule>
          <x14:cfRule type="expression" priority="479" id="{8933B40F-EF14-4FF4-BBEE-006FF5468EFC}">
            <xm:f>AND($BM37=Setting!$B$14,Setting!$B$14&lt;&gt;"")</xm:f>
            <x14:dxf>
              <fill>
                <patternFill>
                  <bgColor rgb="FFCCDDFF"/>
                </patternFill>
              </fill>
            </x14:dxf>
          </x14:cfRule>
          <x14:cfRule type="expression" priority="480" id="{E6DC67F9-8CAF-4B4A-B9B1-3104187D0CBD}">
            <xm:f>AND($BM37=Setting!$B$13,Setting!$B$13&lt;&gt;"")</xm:f>
            <x14:dxf>
              <fill>
                <patternFill>
                  <bgColor rgb="FFCCEEFF"/>
                </patternFill>
              </fill>
            </x14:dxf>
          </x14:cfRule>
          <x14:cfRule type="expression" priority="481" id="{DA701612-29DB-4333-8FEB-79AA9C825C16}">
            <xm:f>AND($BM37=Setting!$B$12,Setting!$B$12&lt;&gt;"")</xm:f>
            <x14:dxf>
              <fill>
                <patternFill>
                  <bgColor rgb="FFCFFCFC"/>
                </patternFill>
              </fill>
            </x14:dxf>
          </x14:cfRule>
          <x14:cfRule type="expression" priority="482" id="{331CA606-9051-4C45-9590-25734B39BD79}">
            <xm:f>AND($BM37=Setting!$B$11,Setting!$B$11&lt;&gt;"")</xm:f>
            <x14:dxf>
              <fill>
                <patternFill>
                  <bgColor rgb="FFCCFFDD"/>
                </patternFill>
              </fill>
            </x14:dxf>
          </x14:cfRule>
          <x14:cfRule type="expression" priority="483" id="{DFA95F75-45F2-40F2-AFA7-FDB6B92CEA8E}">
            <xm:f>AND($BM37=Setting!$B$10,Setting!$B$10&lt;&gt;"")</xm:f>
            <x14:dxf>
              <fill>
                <patternFill>
                  <bgColor rgb="FFDDFFCC"/>
                </patternFill>
              </fill>
            </x14:dxf>
          </x14:cfRule>
          <x14:cfRule type="expression" priority="484" id="{D4AF0607-5656-4CCB-A31F-CEB5B71C53F7}">
            <xm:f>AND($BM37=Setting!$B$9,Setting!$B$9&lt;&gt;"")</xm:f>
            <x14:dxf>
              <fill>
                <patternFill>
                  <bgColor rgb="FFEEFFCC"/>
                </patternFill>
              </fill>
            </x14:dxf>
          </x14:cfRule>
          <x14:cfRule type="expression" priority="485" id="{ED670C39-F6FB-4699-913D-01C5D35BFCF9}">
            <xm:f>AND($BM37=Setting!$B$8,Setting!$B$8&lt;&gt;"")</xm:f>
            <x14:dxf>
              <fill>
                <patternFill>
                  <bgColor rgb="FFFFFFCC"/>
                </patternFill>
              </fill>
            </x14:dxf>
          </x14:cfRule>
          <x14:cfRule type="expression" priority="486" id="{5954E57E-C207-4CE9-9677-B958E9D62D35}">
            <xm:f>AND($BM37=Setting!$B$7,Setting!$B$7&lt;&gt;"")</xm:f>
            <x14:dxf>
              <fill>
                <patternFill>
                  <bgColor rgb="FFFFEECC"/>
                </patternFill>
              </fill>
            </x14:dxf>
          </x14:cfRule>
          <x14:cfRule type="expression" priority="487" id="{7D6C6AE5-86DC-44E4-87A1-E66FDBC7E3EE}">
            <xm:f>AND($BM37=Setting!$B$6,Setting!$B$6&lt;&gt;"")</xm:f>
            <x14:dxf>
              <fill>
                <patternFill>
                  <bgColor rgb="FFF1E5DB"/>
                </patternFill>
              </fill>
            </x14:dxf>
          </x14:cfRule>
          <x14:cfRule type="expression" priority="488" id="{210BB036-AAB6-4A39-A9FA-109F15510FA2}">
            <xm:f>AND($BM37=Setting!$B$5,Setting!$B$5&lt;&gt;"")</xm:f>
            <x14:dxf>
              <fill>
                <patternFill>
                  <bgColor rgb="FFFFCCCC"/>
                </patternFill>
              </fill>
            </x14:dxf>
          </x14:cfRule>
          <xm:sqref>BL37:BM40 BL68:BM125 BL44:BM54 BL56:BM66</xm:sqref>
        </x14:conditionalFormatting>
        <x14:conditionalFormatting xmlns:xm="http://schemas.microsoft.com/office/excel/2006/main">
          <x14:cfRule type="expression" priority="469" id="{1A5F9384-A48E-4A54-8ECF-2397C5AAD192}">
            <xm:f>D$16&gt;Setting!$S$5</xm:f>
            <x14:dxf>
              <numFmt numFmtId="183" formatCode=";;;"/>
            </x14:dxf>
          </x14:cfRule>
          <xm:sqref>D20:E34</xm:sqref>
        </x14:conditionalFormatting>
        <x14:conditionalFormatting xmlns:xm="http://schemas.microsoft.com/office/excel/2006/main">
          <x14:cfRule type="expression" priority="451" id="{E0D0D5E9-B95F-9A42-903F-5B5B817C4F2F}">
            <xm:f>AND($E41=Setting!$B$19,Setting!$B$19&lt;&gt;"")</xm:f>
            <x14:dxf>
              <fill>
                <patternFill>
                  <bgColor rgb="FFFFCCDD"/>
                </patternFill>
              </fill>
            </x14:dxf>
          </x14:cfRule>
          <x14:cfRule type="expression" priority="452" id="{751E66FD-CF74-E547-99AA-4E09AA544E71}">
            <xm:f>AND($E41=Setting!$B$18,Setting!$B$18&lt;&gt;"")</xm:f>
            <x14:dxf>
              <fill>
                <patternFill>
                  <bgColor rgb="FFF7D4EB"/>
                </patternFill>
              </fill>
            </x14:dxf>
          </x14:cfRule>
          <x14:cfRule type="expression" priority="453" id="{EB5FD181-0EBA-8A4B-9E46-81C53629C15F}">
            <xm:f>AND($E41=Setting!$B$17,Setting!$B$17&lt;&gt;"")</xm:f>
            <x14:dxf>
              <fill>
                <patternFill>
                  <bgColor rgb="FFFFCCFF"/>
                </patternFill>
              </fill>
            </x14:dxf>
          </x14:cfRule>
          <x14:cfRule type="expression" priority="454" id="{FCDCA8DB-B3D3-3C48-B14D-B09F4F0DEAF0}">
            <xm:f>AND($E41=Setting!$B$16,Setting!$B$16&lt;&gt;"")</xm:f>
            <x14:dxf>
              <fill>
                <patternFill>
                  <bgColor rgb="FFEECCFF"/>
                </patternFill>
              </fill>
            </x14:dxf>
          </x14:cfRule>
          <x14:cfRule type="expression" priority="455" id="{AA684608-A54D-4C4F-B617-4E3BBCF52BFF}">
            <xm:f>AND($E41=Setting!$B$15,Setting!$B$15&lt;&gt;"")</xm:f>
            <x14:dxf>
              <fill>
                <patternFill>
                  <bgColor rgb="FFD6D6F5"/>
                </patternFill>
              </fill>
            </x14:dxf>
          </x14:cfRule>
          <x14:cfRule type="expression" priority="456" id="{3451163F-99A6-324E-BB83-BB3B68BCC541}">
            <xm:f>AND($E41=Setting!$B$14,Setting!$B$14&lt;&gt;"")</xm:f>
            <x14:dxf>
              <fill>
                <patternFill>
                  <bgColor rgb="FFCCDDFF"/>
                </patternFill>
              </fill>
            </x14:dxf>
          </x14:cfRule>
          <x14:cfRule type="expression" priority="457" id="{4A772E4E-4D5F-2449-9A3E-B1059FFAEF7B}">
            <xm:f>AND($E41=Setting!$B$13,Setting!$B$13&lt;&gt;"")</xm:f>
            <x14:dxf>
              <fill>
                <patternFill>
                  <bgColor rgb="FFCCEEFF"/>
                </patternFill>
              </fill>
            </x14:dxf>
          </x14:cfRule>
          <x14:cfRule type="expression" priority="458" id="{05480DE9-4CB2-5C4E-925A-816742E5D908}">
            <xm:f>AND($E41=Setting!$B$12,Setting!$B$12&lt;&gt;"")</xm:f>
            <x14:dxf>
              <fill>
                <patternFill>
                  <bgColor rgb="FFCFFCFC"/>
                </patternFill>
              </fill>
            </x14:dxf>
          </x14:cfRule>
          <x14:cfRule type="expression" priority="459" id="{F3AB74A5-2C70-834C-B3F0-D5A255569C4A}">
            <xm:f>AND($E41=Setting!$B$11,Setting!$B$11&lt;&gt;"")</xm:f>
            <x14:dxf>
              <fill>
                <patternFill>
                  <bgColor rgb="FFCCFFDD"/>
                </patternFill>
              </fill>
            </x14:dxf>
          </x14:cfRule>
          <x14:cfRule type="expression" priority="460" id="{2D8E65E2-A822-6847-852B-82ECE37B58FF}">
            <xm:f>AND($E41=Setting!$B$10,Setting!$B$10&lt;&gt;"")</xm:f>
            <x14:dxf>
              <fill>
                <patternFill>
                  <bgColor rgb="FFDDFFCC"/>
                </patternFill>
              </fill>
            </x14:dxf>
          </x14:cfRule>
          <x14:cfRule type="expression" priority="461" id="{3B15187D-9707-5147-A12F-D90166B8A956}">
            <xm:f>AND($E41=Setting!$B$9,Setting!$B$9&lt;&gt;"")</xm:f>
            <x14:dxf>
              <fill>
                <patternFill>
                  <bgColor rgb="FFEEFFCC"/>
                </patternFill>
              </fill>
            </x14:dxf>
          </x14:cfRule>
          <x14:cfRule type="expression" priority="462" id="{2C1BEF4B-F5E1-BB4D-BD93-B489C8D19CC4}">
            <xm:f>AND($E41=Setting!$B$8,Setting!$B$8&lt;&gt;"")</xm:f>
            <x14:dxf>
              <fill>
                <patternFill>
                  <bgColor rgb="FFFFFFCC"/>
                </patternFill>
              </fill>
            </x14:dxf>
          </x14:cfRule>
          <x14:cfRule type="expression" priority="463" id="{604EBB91-0584-1E40-A485-6E71ADFE1D32}">
            <xm:f>AND($E41=Setting!$B$7,Setting!$B$7&lt;&gt;"")</xm:f>
            <x14:dxf>
              <fill>
                <patternFill>
                  <bgColor rgb="FFFFEECC"/>
                </patternFill>
              </fill>
            </x14:dxf>
          </x14:cfRule>
          <x14:cfRule type="expression" priority="464" id="{415D8C33-DB6A-1943-B0EE-E2215096D4D8}">
            <xm:f>AND($E41=Setting!$B$6,Setting!$B$6&lt;&gt;"")</xm:f>
            <x14:dxf>
              <fill>
                <patternFill>
                  <bgColor rgb="FFF1E5DB"/>
                </patternFill>
              </fill>
            </x14:dxf>
          </x14:cfRule>
          <x14:cfRule type="expression" priority="465" id="{CCF25846-72C3-D34A-BF38-6010AD15E09B}">
            <xm:f>AND($E41=Setting!$B$5,Setting!$B$5&lt;&gt;"")</xm:f>
            <x14:dxf>
              <fill>
                <patternFill>
                  <bgColor rgb="FFFFCCCC"/>
                </patternFill>
              </fill>
            </x14:dxf>
          </x14:cfRule>
          <xm:sqref>D43:E43 D41 F41 H41 J41 L41 N41 P41 R41 T41 V41 X41 Z41 AB41 AD41 AF41 AH41 AJ41 AL41 AN41 AP41 AR41 AT41 AV41 AX41 AZ41 BB41 BD41 BF41 BH41 BJ41 BL41</xm:sqref>
        </x14:conditionalFormatting>
        <x14:conditionalFormatting xmlns:xm="http://schemas.microsoft.com/office/excel/2006/main">
          <x14:cfRule type="expression" priority="436" id="{3CBD456D-A5DD-444D-BD42-DA025B0012F6}">
            <xm:f>AND($G42=Setting!$B$19,Setting!$B$19&lt;&gt;"")</xm:f>
            <x14:dxf>
              <fill>
                <patternFill>
                  <bgColor rgb="FFFFCCDD"/>
                </patternFill>
              </fill>
            </x14:dxf>
          </x14:cfRule>
          <x14:cfRule type="expression" priority="437" id="{28AB17F7-7E9B-114A-971B-76A81EF4DB75}">
            <xm:f>AND($G42=Setting!$B$18,Setting!$B$18&lt;&gt;"")</xm:f>
            <x14:dxf>
              <fill>
                <patternFill>
                  <bgColor rgb="FFF7D4EB"/>
                </patternFill>
              </fill>
            </x14:dxf>
          </x14:cfRule>
          <x14:cfRule type="expression" priority="438" id="{B739F66F-E458-014A-9E33-8FC9BB4BAA53}">
            <xm:f>AND($G42=Setting!$B$17,Setting!$B$17&lt;&gt;"")</xm:f>
            <x14:dxf>
              <fill>
                <patternFill>
                  <bgColor rgb="FFFFCCFF"/>
                </patternFill>
              </fill>
            </x14:dxf>
          </x14:cfRule>
          <x14:cfRule type="expression" priority="439" id="{AB3BEA48-34E7-1442-8EEB-8BAAA47B98D5}">
            <xm:f>AND($G42=Setting!$B$16,Setting!$B$16&lt;&gt;"")</xm:f>
            <x14:dxf>
              <fill>
                <patternFill>
                  <bgColor rgb="FFEECCFF"/>
                </patternFill>
              </fill>
            </x14:dxf>
          </x14:cfRule>
          <x14:cfRule type="expression" priority="440" id="{F8C0575E-F30D-3345-88CA-460666BCE27E}">
            <xm:f>AND($G42=Setting!$B$15,Setting!$B$15&lt;&gt;"")</xm:f>
            <x14:dxf>
              <fill>
                <patternFill>
                  <bgColor rgb="FFD6D6F5"/>
                </patternFill>
              </fill>
            </x14:dxf>
          </x14:cfRule>
          <x14:cfRule type="expression" priority="441" id="{59D33E85-DE28-3D43-A6AF-01D6BF41907B}">
            <xm:f>AND($G42=Setting!$B$14,Setting!$B$14&lt;&gt;"")</xm:f>
            <x14:dxf>
              <fill>
                <patternFill>
                  <bgColor rgb="FFCCDDFF"/>
                </patternFill>
              </fill>
            </x14:dxf>
          </x14:cfRule>
          <x14:cfRule type="expression" priority="442" id="{47A2CA43-7EC0-7148-90A4-75C3D1081B5A}">
            <xm:f>AND($G42=Setting!$B$13,Setting!$B$13&lt;&gt;"")</xm:f>
            <x14:dxf>
              <fill>
                <patternFill>
                  <bgColor rgb="FFCCEEFF"/>
                </patternFill>
              </fill>
            </x14:dxf>
          </x14:cfRule>
          <x14:cfRule type="expression" priority="443" id="{F16D6248-FB30-8E4B-90CA-228E1B22522D}">
            <xm:f>AND($G42=Setting!$B$12,Setting!$B$12&lt;&gt;"")</xm:f>
            <x14:dxf>
              <fill>
                <patternFill>
                  <bgColor rgb="FFCFFCFC"/>
                </patternFill>
              </fill>
            </x14:dxf>
          </x14:cfRule>
          <x14:cfRule type="expression" priority="444" id="{3A40D46E-1038-DC49-B248-5DDB36FED10B}">
            <xm:f>AND($G42=Setting!$B$11,Setting!$B$11&lt;&gt;"")</xm:f>
            <x14:dxf>
              <fill>
                <patternFill>
                  <bgColor rgb="FFCCFFDD"/>
                </patternFill>
              </fill>
            </x14:dxf>
          </x14:cfRule>
          <x14:cfRule type="expression" priority="445" id="{160D28E9-29CF-E947-A38A-D3E657FEFF6A}">
            <xm:f>AND($G42=Setting!$B$10,Setting!$B$10&lt;&gt;"")</xm:f>
            <x14:dxf>
              <fill>
                <patternFill>
                  <bgColor rgb="FFDDFFCC"/>
                </patternFill>
              </fill>
            </x14:dxf>
          </x14:cfRule>
          <x14:cfRule type="expression" priority="446" id="{EA99FE8B-84D9-9043-BE15-01D9C0D2081F}">
            <xm:f>AND($G42=Setting!$B$9,Setting!$B$9&lt;&gt;"")</xm:f>
            <x14:dxf>
              <fill>
                <patternFill>
                  <bgColor rgb="FFEEFFCC"/>
                </patternFill>
              </fill>
            </x14:dxf>
          </x14:cfRule>
          <x14:cfRule type="expression" priority="447" id="{FEE39FA3-BF20-DF43-A55C-9F5F237A7EAA}">
            <xm:f>AND($G42=Setting!$B$8,Setting!$B$8&lt;&gt;"")</xm:f>
            <x14:dxf>
              <fill>
                <patternFill>
                  <bgColor rgb="FFFFFFCC"/>
                </patternFill>
              </fill>
            </x14:dxf>
          </x14:cfRule>
          <x14:cfRule type="expression" priority="448" id="{0D32118C-3D3D-A24D-AAFE-B618CBDC4AE0}">
            <xm:f>AND($G42=Setting!$B$7,Setting!$B$7&lt;&gt;"")</xm:f>
            <x14:dxf>
              <fill>
                <patternFill>
                  <bgColor rgb="FFFFEECC"/>
                </patternFill>
              </fill>
            </x14:dxf>
          </x14:cfRule>
          <x14:cfRule type="expression" priority="449" id="{BEBFD780-48C1-3240-9A23-54F0A9C7FA9A}">
            <xm:f>AND($G42=Setting!$B$6,Setting!$B$6&lt;&gt;"")</xm:f>
            <x14:dxf>
              <fill>
                <patternFill>
                  <bgColor rgb="FFF1E5DB"/>
                </patternFill>
              </fill>
            </x14:dxf>
          </x14:cfRule>
          <x14:cfRule type="expression" priority="450" id="{AB4972FB-1BD0-FB48-A86F-66EF87A06D1F}">
            <xm:f>AND($G42=Setting!$B$5,Setting!$B$5&lt;&gt;"")</xm:f>
            <x14:dxf>
              <fill>
                <patternFill>
                  <bgColor rgb="FFFFCCCC"/>
                </patternFill>
              </fill>
            </x14:dxf>
          </x14:cfRule>
          <xm:sqref>F42:G43</xm:sqref>
        </x14:conditionalFormatting>
        <x14:conditionalFormatting xmlns:xm="http://schemas.microsoft.com/office/excel/2006/main">
          <x14:cfRule type="expression" priority="421" id="{34E5EA8E-0081-4E45-B396-06E9DA8786C1}">
            <xm:f>AND($I42=Setting!$B$19,Setting!$B$19&lt;&gt;"")</xm:f>
            <x14:dxf>
              <fill>
                <patternFill>
                  <bgColor rgb="FFFFCCDD"/>
                </patternFill>
              </fill>
            </x14:dxf>
          </x14:cfRule>
          <x14:cfRule type="expression" priority="422" id="{E07E4E58-1BE6-D347-A8C9-C85F872880B0}">
            <xm:f>AND($I42=Setting!$B$18,Setting!$B$18&lt;&gt;"")</xm:f>
            <x14:dxf>
              <fill>
                <patternFill>
                  <bgColor rgb="FFF7D4EB"/>
                </patternFill>
              </fill>
            </x14:dxf>
          </x14:cfRule>
          <x14:cfRule type="expression" priority="423" id="{19206D3B-C32C-2F41-AFC6-F949C27153E4}">
            <xm:f>AND($I42=Setting!$B$17,Setting!$B$17&lt;&gt;"")</xm:f>
            <x14:dxf>
              <fill>
                <patternFill>
                  <bgColor rgb="FFFFCCFF"/>
                </patternFill>
              </fill>
            </x14:dxf>
          </x14:cfRule>
          <x14:cfRule type="expression" priority="424" id="{1A867D48-5C7F-B848-9A64-232F640C1553}">
            <xm:f>AND($I42=Setting!$B$16,Setting!$B$16&lt;&gt;"")</xm:f>
            <x14:dxf>
              <fill>
                <patternFill>
                  <bgColor rgb="FFEECCFF"/>
                </patternFill>
              </fill>
            </x14:dxf>
          </x14:cfRule>
          <x14:cfRule type="expression" priority="425" id="{E2F0CB49-963E-BF4D-9A45-575E0482CD87}">
            <xm:f>AND($I42=Setting!$B$15,Setting!$B$15&lt;&gt;"")</xm:f>
            <x14:dxf>
              <fill>
                <patternFill>
                  <bgColor rgb="FFD6D6F5"/>
                </patternFill>
              </fill>
            </x14:dxf>
          </x14:cfRule>
          <x14:cfRule type="expression" priority="426" id="{504BBE09-6465-A04D-B173-56FC718A6D6E}">
            <xm:f>AND($I42=Setting!$B$14,Setting!$B$14&lt;&gt;"")</xm:f>
            <x14:dxf>
              <fill>
                <patternFill>
                  <bgColor rgb="FFCCDDFF"/>
                </patternFill>
              </fill>
            </x14:dxf>
          </x14:cfRule>
          <x14:cfRule type="expression" priority="427" id="{6052730E-4CA1-BA40-89CB-A3DA3AB144B8}">
            <xm:f>AND($I42=Setting!$B$13,Setting!$B$13&lt;&gt;"")</xm:f>
            <x14:dxf>
              <fill>
                <patternFill>
                  <bgColor rgb="FFCCEEFF"/>
                </patternFill>
              </fill>
            </x14:dxf>
          </x14:cfRule>
          <x14:cfRule type="expression" priority="428" id="{B500E3C4-DFBB-5F49-881D-DA72B22E5B58}">
            <xm:f>AND($I42=Setting!$B$12,Setting!$B$12&lt;&gt;"")</xm:f>
            <x14:dxf>
              <fill>
                <patternFill>
                  <bgColor rgb="FFCFFCFC"/>
                </patternFill>
              </fill>
            </x14:dxf>
          </x14:cfRule>
          <x14:cfRule type="expression" priority="429" id="{180372EA-5616-914E-887B-DDAF0C4E37B2}">
            <xm:f>AND($I42=Setting!$B$11,Setting!$B$11&lt;&gt;"")</xm:f>
            <x14:dxf>
              <fill>
                <patternFill>
                  <bgColor rgb="FFCCFFDD"/>
                </patternFill>
              </fill>
            </x14:dxf>
          </x14:cfRule>
          <x14:cfRule type="expression" priority="430" id="{F20E2617-135A-DA48-9C76-F49F8929A4D6}">
            <xm:f>AND($I42=Setting!$B$10,Setting!$B$10&lt;&gt;"")</xm:f>
            <x14:dxf>
              <fill>
                <patternFill>
                  <bgColor rgb="FFDDFFCC"/>
                </patternFill>
              </fill>
            </x14:dxf>
          </x14:cfRule>
          <x14:cfRule type="expression" priority="431" id="{CE93A6CF-A356-AA4C-9B49-70EA644803AC}">
            <xm:f>AND($I42=Setting!$B$9,Setting!$B$9&lt;&gt;"")</xm:f>
            <x14:dxf>
              <fill>
                <patternFill>
                  <bgColor rgb="FFEEFFCC"/>
                </patternFill>
              </fill>
            </x14:dxf>
          </x14:cfRule>
          <x14:cfRule type="expression" priority="432" id="{253C7FE7-7899-0C46-97A0-36B3CE3FF78F}">
            <xm:f>AND($I42=Setting!$B$8,Setting!$B$8&lt;&gt;"")</xm:f>
            <x14:dxf>
              <fill>
                <patternFill>
                  <bgColor rgb="FFFFFFCC"/>
                </patternFill>
              </fill>
            </x14:dxf>
          </x14:cfRule>
          <x14:cfRule type="expression" priority="433" id="{8A7BD535-3118-1048-A681-4EE1AC878309}">
            <xm:f>AND($I42=Setting!$B$7,Setting!$B$7&lt;&gt;"")</xm:f>
            <x14:dxf>
              <fill>
                <patternFill>
                  <bgColor rgb="FFFFEECC"/>
                </patternFill>
              </fill>
            </x14:dxf>
          </x14:cfRule>
          <x14:cfRule type="expression" priority="434" id="{167D2A59-E2A0-FF41-A181-D1DC0285D8E2}">
            <xm:f>AND($I42=Setting!$B$6,Setting!$B$6&lt;&gt;"")</xm:f>
            <x14:dxf>
              <fill>
                <patternFill>
                  <bgColor rgb="FFF1E5DB"/>
                </patternFill>
              </fill>
            </x14:dxf>
          </x14:cfRule>
          <x14:cfRule type="expression" priority="435" id="{EC06B6A0-1D70-9A46-8A50-DCB70DA57851}">
            <xm:f>AND($I42=Setting!$B$5,Setting!$B$5&lt;&gt;"")</xm:f>
            <x14:dxf>
              <fill>
                <patternFill>
                  <bgColor rgb="FFFFCCCC"/>
                </patternFill>
              </fill>
            </x14:dxf>
          </x14:cfRule>
          <xm:sqref>H42:I43</xm:sqref>
        </x14:conditionalFormatting>
        <x14:conditionalFormatting xmlns:xm="http://schemas.microsoft.com/office/excel/2006/main">
          <x14:cfRule type="expression" priority="406" id="{8F5A42C9-DB09-3A4F-98F2-FA47ECA2B671}">
            <xm:f>AND($K42=Setting!$B$19,Setting!$B$19&lt;&gt;"")</xm:f>
            <x14:dxf>
              <fill>
                <patternFill>
                  <bgColor rgb="FFFFCCDD"/>
                </patternFill>
              </fill>
            </x14:dxf>
          </x14:cfRule>
          <x14:cfRule type="expression" priority="407" id="{BF9B6EDC-6196-A54A-822A-098AB67AA0A0}">
            <xm:f>AND($K42=Setting!$B$18,Setting!$B$18&lt;&gt;"")</xm:f>
            <x14:dxf>
              <fill>
                <patternFill>
                  <bgColor rgb="FFF7D4EB"/>
                </patternFill>
              </fill>
            </x14:dxf>
          </x14:cfRule>
          <x14:cfRule type="expression" priority="408" id="{9AF0FE2A-5850-E54E-A43B-96CAFDA93141}">
            <xm:f>AND($K42=Setting!$B$17,Setting!$B$17&lt;&gt;"")</xm:f>
            <x14:dxf>
              <fill>
                <patternFill>
                  <bgColor rgb="FFFFCCFF"/>
                </patternFill>
              </fill>
            </x14:dxf>
          </x14:cfRule>
          <x14:cfRule type="expression" priority="409" id="{CD53B2BE-74EB-0043-9499-183F6F9A1E30}">
            <xm:f>AND($K42=Setting!$B$16,Setting!$B$16&lt;&gt;"")</xm:f>
            <x14:dxf>
              <fill>
                <patternFill>
                  <bgColor rgb="FFEECCFF"/>
                </patternFill>
              </fill>
            </x14:dxf>
          </x14:cfRule>
          <x14:cfRule type="expression" priority="410" id="{E1173D85-A65B-6343-B700-4944528D097C}">
            <xm:f>AND($K42=Setting!$B$15,Setting!$B$15&lt;&gt;"")</xm:f>
            <x14:dxf>
              <fill>
                <patternFill>
                  <bgColor rgb="FFD6D6F5"/>
                </patternFill>
              </fill>
            </x14:dxf>
          </x14:cfRule>
          <x14:cfRule type="expression" priority="411" id="{AAAAC4AF-5AE4-DC48-A715-F9F38FBC0E76}">
            <xm:f>AND($K42=Setting!$B$14,Setting!$B$14&lt;&gt;"")</xm:f>
            <x14:dxf>
              <fill>
                <patternFill>
                  <bgColor rgb="FFCCDDFF"/>
                </patternFill>
              </fill>
            </x14:dxf>
          </x14:cfRule>
          <x14:cfRule type="expression" priority="412" id="{A9CA98FC-E5D4-C941-BCF3-8B86C87C21C9}">
            <xm:f>AND($K42=Setting!$B$13,Setting!$B$13&lt;&gt;"")</xm:f>
            <x14:dxf>
              <fill>
                <patternFill>
                  <bgColor rgb="FFCCEEFF"/>
                </patternFill>
              </fill>
            </x14:dxf>
          </x14:cfRule>
          <x14:cfRule type="expression" priority="413" id="{7F7C250D-0566-4B43-B485-2F26948F7E86}">
            <xm:f>AND($K42=Setting!$B$12,Setting!$B$12&lt;&gt;"")</xm:f>
            <x14:dxf>
              <fill>
                <patternFill>
                  <bgColor rgb="FFCFFCFC"/>
                </patternFill>
              </fill>
            </x14:dxf>
          </x14:cfRule>
          <x14:cfRule type="expression" priority="414" id="{3988EC45-86E2-DF48-89C9-029B86A92C34}">
            <xm:f>AND($K42=Setting!$B$11,Setting!$B$11&lt;&gt;"")</xm:f>
            <x14:dxf>
              <fill>
                <patternFill>
                  <bgColor rgb="FFCCFFDD"/>
                </patternFill>
              </fill>
            </x14:dxf>
          </x14:cfRule>
          <x14:cfRule type="expression" priority="415" id="{E572C261-17E0-BD45-8C28-4762B8CEE8EF}">
            <xm:f>AND($K42=Setting!$B$10,Setting!$B$10&lt;&gt;"")</xm:f>
            <x14:dxf>
              <fill>
                <patternFill>
                  <bgColor rgb="FFDDFFCC"/>
                </patternFill>
              </fill>
            </x14:dxf>
          </x14:cfRule>
          <x14:cfRule type="expression" priority="416" id="{08CE4F85-279D-CF42-BA09-E7C64370B9C7}">
            <xm:f>AND($K42=Setting!$B$9,Setting!$B$9&lt;&gt;"")</xm:f>
            <x14:dxf>
              <fill>
                <patternFill>
                  <bgColor rgb="FFEEFFCC"/>
                </patternFill>
              </fill>
            </x14:dxf>
          </x14:cfRule>
          <x14:cfRule type="expression" priority="417" id="{1329E1C0-E4F6-1342-9B43-5483E8DEA83F}">
            <xm:f>AND($K42=Setting!$B$8,Setting!$B$8&lt;&gt;"")</xm:f>
            <x14:dxf>
              <fill>
                <patternFill>
                  <bgColor rgb="FFFFFFCC"/>
                </patternFill>
              </fill>
            </x14:dxf>
          </x14:cfRule>
          <x14:cfRule type="expression" priority="418" id="{F27B12C0-62DF-7C4B-9640-61A2440AE7E5}">
            <xm:f>AND($K42=Setting!$B$7,Setting!$B$7&lt;&gt;"")</xm:f>
            <x14:dxf>
              <fill>
                <patternFill>
                  <bgColor rgb="FFFFEECC"/>
                </patternFill>
              </fill>
            </x14:dxf>
          </x14:cfRule>
          <x14:cfRule type="expression" priority="419" id="{E970150F-D4C3-E343-8674-3C4D18942C70}">
            <xm:f>AND($K42=Setting!$B$6,Setting!$B$6&lt;&gt;"")</xm:f>
            <x14:dxf>
              <fill>
                <patternFill>
                  <bgColor rgb="FFF1E5DB"/>
                </patternFill>
              </fill>
            </x14:dxf>
          </x14:cfRule>
          <x14:cfRule type="expression" priority="420" id="{C5C76596-B82E-274A-88EB-F67D3C827D7F}">
            <xm:f>AND($K42=Setting!$B$5,Setting!$B$5&lt;&gt;"")</xm:f>
            <x14:dxf>
              <fill>
                <patternFill>
                  <bgColor rgb="FFFFCCCC"/>
                </patternFill>
              </fill>
            </x14:dxf>
          </x14:cfRule>
          <xm:sqref>J42:K43</xm:sqref>
        </x14:conditionalFormatting>
        <x14:conditionalFormatting xmlns:xm="http://schemas.microsoft.com/office/excel/2006/main">
          <x14:cfRule type="expression" priority="391" id="{76DC46B4-9873-4B4E-885A-8E0F5846CED6}">
            <xm:f>AND($M42=Setting!$B$19,Setting!$B$19&lt;&gt;"")</xm:f>
            <x14:dxf>
              <fill>
                <patternFill>
                  <bgColor rgb="FFFFCCDD"/>
                </patternFill>
              </fill>
            </x14:dxf>
          </x14:cfRule>
          <x14:cfRule type="expression" priority="392" id="{D2D42B0D-0F48-A042-B470-13363AEA9D87}">
            <xm:f>AND($M42=Setting!$B$18,Setting!$B$18&lt;&gt;"")</xm:f>
            <x14:dxf>
              <fill>
                <patternFill>
                  <bgColor rgb="FFF7D4EB"/>
                </patternFill>
              </fill>
            </x14:dxf>
          </x14:cfRule>
          <x14:cfRule type="expression" priority="393" id="{D51BF252-DD51-DE46-89F1-807B87F846E0}">
            <xm:f>AND($M42=Setting!$B$17,Setting!$B$17&lt;&gt;"")</xm:f>
            <x14:dxf>
              <fill>
                <patternFill>
                  <bgColor rgb="FFFFCCFF"/>
                </patternFill>
              </fill>
            </x14:dxf>
          </x14:cfRule>
          <x14:cfRule type="expression" priority="394" id="{3B13087C-C4D1-5441-8018-8927AD30CE7C}">
            <xm:f>AND($M42=Setting!$B$16,Setting!$B$16&lt;&gt;"")</xm:f>
            <x14:dxf>
              <fill>
                <patternFill>
                  <bgColor rgb="FFEECCFF"/>
                </patternFill>
              </fill>
            </x14:dxf>
          </x14:cfRule>
          <x14:cfRule type="expression" priority="395" id="{2E8417AA-5C5D-0B40-BB95-E897FB99EEDF}">
            <xm:f>AND($M42=Setting!$B$15,Setting!$B$15&lt;&gt;"")</xm:f>
            <x14:dxf>
              <fill>
                <patternFill>
                  <bgColor rgb="FFD6D6F5"/>
                </patternFill>
              </fill>
            </x14:dxf>
          </x14:cfRule>
          <x14:cfRule type="expression" priority="396" id="{5C7432A1-271D-A749-9B63-8314FF538E9D}">
            <xm:f>AND($M42=Setting!$B$14,Setting!$B$14&lt;&gt;"")</xm:f>
            <x14:dxf>
              <fill>
                <patternFill>
                  <bgColor rgb="FFCCDDFF"/>
                </patternFill>
              </fill>
            </x14:dxf>
          </x14:cfRule>
          <x14:cfRule type="expression" priority="397" id="{9B835276-B415-1441-B99D-7C7AF84D4D59}">
            <xm:f>AND($M42=Setting!$B$13,Setting!$B$13&lt;&gt;"")</xm:f>
            <x14:dxf>
              <fill>
                <patternFill>
                  <bgColor rgb="FFCCEEFF"/>
                </patternFill>
              </fill>
            </x14:dxf>
          </x14:cfRule>
          <x14:cfRule type="expression" priority="398" id="{A2A24A6D-47EF-594D-9222-FCCAF6BF2654}">
            <xm:f>AND($M42=Setting!$B$12,Setting!$B$12&lt;&gt;"")</xm:f>
            <x14:dxf>
              <fill>
                <patternFill>
                  <bgColor rgb="FFCFFCFC"/>
                </patternFill>
              </fill>
            </x14:dxf>
          </x14:cfRule>
          <x14:cfRule type="expression" priority="399" id="{6BAC9295-F430-CA47-B0FC-7FB4A638603F}">
            <xm:f>AND($M42=Setting!$B$11,Setting!$B$11&lt;&gt;"")</xm:f>
            <x14:dxf>
              <fill>
                <patternFill>
                  <bgColor rgb="FFCCFFDD"/>
                </patternFill>
              </fill>
            </x14:dxf>
          </x14:cfRule>
          <x14:cfRule type="expression" priority="400" id="{DE283CC3-AB82-F54F-B78C-D2FFE50EAE56}">
            <xm:f>AND($M42=Setting!$B$10,Setting!$B$10&lt;&gt;"")</xm:f>
            <x14:dxf>
              <fill>
                <patternFill>
                  <bgColor rgb="FFDDFFCC"/>
                </patternFill>
              </fill>
            </x14:dxf>
          </x14:cfRule>
          <x14:cfRule type="expression" priority="401" id="{B3A8F41F-A2E5-9947-92AD-FC3115FB6255}">
            <xm:f>AND($M42=Setting!$B$9,Setting!$B$9&lt;&gt;"")</xm:f>
            <x14:dxf>
              <fill>
                <patternFill>
                  <bgColor rgb="FFEEFFCC"/>
                </patternFill>
              </fill>
            </x14:dxf>
          </x14:cfRule>
          <x14:cfRule type="expression" priority="402" id="{750B834D-7899-FF4A-9C8F-CBB80FED096F}">
            <xm:f>AND($M42=Setting!$B$8,Setting!$B$8&lt;&gt;"")</xm:f>
            <x14:dxf>
              <fill>
                <patternFill>
                  <bgColor rgb="FFFFFFCC"/>
                </patternFill>
              </fill>
            </x14:dxf>
          </x14:cfRule>
          <x14:cfRule type="expression" priority="403" id="{48A15388-DB57-DB45-B783-4D2D0D814573}">
            <xm:f>AND($M42=Setting!$B$7,Setting!$B$7&lt;&gt;"")</xm:f>
            <x14:dxf>
              <fill>
                <patternFill>
                  <bgColor rgb="FFFFEECC"/>
                </patternFill>
              </fill>
            </x14:dxf>
          </x14:cfRule>
          <x14:cfRule type="expression" priority="404" id="{FCAEE66F-9E2F-D84F-A9A1-F0FDEEDBD68C}">
            <xm:f>AND($M42=Setting!$B$6,Setting!$B$6&lt;&gt;"")</xm:f>
            <x14:dxf>
              <fill>
                <patternFill>
                  <bgColor rgb="FFF1E5DB"/>
                </patternFill>
              </fill>
            </x14:dxf>
          </x14:cfRule>
          <x14:cfRule type="expression" priority="405" id="{8ACC8CFE-076A-B94B-BA64-A3139BDC9F7D}">
            <xm:f>AND($M42=Setting!$B$5,Setting!$B$5&lt;&gt;"")</xm:f>
            <x14:dxf>
              <fill>
                <patternFill>
                  <bgColor rgb="FFFFCCCC"/>
                </patternFill>
              </fill>
            </x14:dxf>
          </x14:cfRule>
          <xm:sqref>L42:M43</xm:sqref>
        </x14:conditionalFormatting>
        <x14:conditionalFormatting xmlns:xm="http://schemas.microsoft.com/office/excel/2006/main">
          <x14:cfRule type="expression" priority="376" id="{8C67AC07-1654-C14D-A395-5253362E63B3}">
            <xm:f>AND($O42=Setting!$B$19,Setting!$B$19&lt;&gt;"")</xm:f>
            <x14:dxf>
              <fill>
                <patternFill>
                  <bgColor rgb="FFFFCCDD"/>
                </patternFill>
              </fill>
            </x14:dxf>
          </x14:cfRule>
          <x14:cfRule type="expression" priority="377" id="{BFDD0BF6-4D88-7848-839A-881B1A76A2AE}">
            <xm:f>AND($O42=Setting!$B$18,Setting!$B$18&lt;&gt;"")</xm:f>
            <x14:dxf>
              <fill>
                <patternFill>
                  <bgColor rgb="FFF7D4EB"/>
                </patternFill>
              </fill>
            </x14:dxf>
          </x14:cfRule>
          <x14:cfRule type="expression" priority="378" id="{C9F539A4-DAB1-C446-9140-831E3DB5A5D6}">
            <xm:f>AND($O42=Setting!$B$17,Setting!$B$17&lt;&gt;"")</xm:f>
            <x14:dxf>
              <fill>
                <patternFill>
                  <bgColor rgb="FFFFCCFF"/>
                </patternFill>
              </fill>
            </x14:dxf>
          </x14:cfRule>
          <x14:cfRule type="expression" priority="379" id="{BF9BD14B-CD79-8E43-B23A-E8D9E7C17314}">
            <xm:f>AND($O42=Setting!$B$16,Setting!$B$16&lt;&gt;"")</xm:f>
            <x14:dxf>
              <fill>
                <patternFill>
                  <bgColor rgb="FFEECCFF"/>
                </patternFill>
              </fill>
            </x14:dxf>
          </x14:cfRule>
          <x14:cfRule type="expression" priority="380" id="{21991EE1-02EA-214E-875A-5D32CE2C95A2}">
            <xm:f>AND($O42=Setting!$B$15,Setting!$B$15&lt;&gt;"")</xm:f>
            <x14:dxf>
              <fill>
                <patternFill>
                  <bgColor rgb="FFD6D6F5"/>
                </patternFill>
              </fill>
            </x14:dxf>
          </x14:cfRule>
          <x14:cfRule type="expression" priority="381" id="{04B483C4-0ADE-EA45-9469-DF097FB3AC01}">
            <xm:f>AND($O42=Setting!$B$14,Setting!$B$14&lt;&gt;"")</xm:f>
            <x14:dxf>
              <fill>
                <patternFill>
                  <bgColor rgb="FFCCDDFF"/>
                </patternFill>
              </fill>
            </x14:dxf>
          </x14:cfRule>
          <x14:cfRule type="expression" priority="382" id="{880CC39C-8ABD-3040-890C-82340EA7A093}">
            <xm:f>AND($O42=Setting!$B$13,Setting!$B$13&lt;&gt;"")</xm:f>
            <x14:dxf>
              <fill>
                <patternFill>
                  <bgColor rgb="FFCCEEFF"/>
                </patternFill>
              </fill>
            </x14:dxf>
          </x14:cfRule>
          <x14:cfRule type="expression" priority="383" id="{22032C14-1395-CD4F-BC8D-B0925E757916}">
            <xm:f>AND($O42=Setting!$B$12,Setting!$B$12&lt;&gt;"")</xm:f>
            <x14:dxf>
              <fill>
                <patternFill>
                  <bgColor rgb="FFCFFCFC"/>
                </patternFill>
              </fill>
            </x14:dxf>
          </x14:cfRule>
          <x14:cfRule type="expression" priority="384" id="{C74FCE3C-B12E-8548-8205-8DCE7ED462B3}">
            <xm:f>AND($O42=Setting!$B$11,Setting!$B$11&lt;&gt;"")</xm:f>
            <x14:dxf>
              <fill>
                <patternFill>
                  <bgColor rgb="FFCCFFDD"/>
                </patternFill>
              </fill>
            </x14:dxf>
          </x14:cfRule>
          <x14:cfRule type="expression" priority="385" id="{9E9DC259-AE89-6546-A64F-44712BFD8070}">
            <xm:f>AND($O42=Setting!$B$10,Setting!$B$10&lt;&gt;"")</xm:f>
            <x14:dxf>
              <fill>
                <patternFill>
                  <bgColor rgb="FFDDFFCC"/>
                </patternFill>
              </fill>
            </x14:dxf>
          </x14:cfRule>
          <x14:cfRule type="expression" priority="386" id="{11FF78D0-9850-EA43-A458-1E840B6C1EAC}">
            <xm:f>AND($O42=Setting!$B$9,Setting!$B$9&lt;&gt;"")</xm:f>
            <x14:dxf>
              <fill>
                <patternFill>
                  <bgColor rgb="FFEEFFCC"/>
                </patternFill>
              </fill>
            </x14:dxf>
          </x14:cfRule>
          <x14:cfRule type="expression" priority="387" id="{4CCB74CB-1576-BA4E-AEBF-2FC1CA0ED63A}">
            <xm:f>AND($O42=Setting!$B$8,Setting!$B$8&lt;&gt;"")</xm:f>
            <x14:dxf>
              <fill>
                <patternFill>
                  <bgColor rgb="FFFFFFCC"/>
                </patternFill>
              </fill>
            </x14:dxf>
          </x14:cfRule>
          <x14:cfRule type="expression" priority="388" id="{F40D2584-F9F0-5843-84B3-6BF3D8FD6501}">
            <xm:f>AND($O42=Setting!$B$7,Setting!$B$7&lt;&gt;"")</xm:f>
            <x14:dxf>
              <fill>
                <patternFill>
                  <bgColor rgb="FFFFEECC"/>
                </patternFill>
              </fill>
            </x14:dxf>
          </x14:cfRule>
          <x14:cfRule type="expression" priority="389" id="{267237FB-52B8-C240-A518-B8FD48B6AD60}">
            <xm:f>AND($O42=Setting!$B$6,Setting!$B$6&lt;&gt;"")</xm:f>
            <x14:dxf>
              <fill>
                <patternFill>
                  <bgColor rgb="FFF1E5DB"/>
                </patternFill>
              </fill>
            </x14:dxf>
          </x14:cfRule>
          <x14:cfRule type="expression" priority="390" id="{A3C41916-110E-E34D-A106-0490F0E599E3}">
            <xm:f>AND($O42=Setting!$B$5,Setting!$B$5&lt;&gt;"")</xm:f>
            <x14:dxf>
              <fill>
                <patternFill>
                  <bgColor rgb="FFFFCCCC"/>
                </patternFill>
              </fill>
            </x14:dxf>
          </x14:cfRule>
          <xm:sqref>N42:O43</xm:sqref>
        </x14:conditionalFormatting>
        <x14:conditionalFormatting xmlns:xm="http://schemas.microsoft.com/office/excel/2006/main">
          <x14:cfRule type="expression" priority="361" id="{6238AA90-7FA9-3947-9945-A96D3746842B}">
            <xm:f>AND($Q42=Setting!$B$19,Setting!$B$19&lt;&gt;"")</xm:f>
            <x14:dxf>
              <fill>
                <patternFill>
                  <bgColor rgb="FFFFCCDD"/>
                </patternFill>
              </fill>
            </x14:dxf>
          </x14:cfRule>
          <x14:cfRule type="expression" priority="362" id="{25BA28AF-D0B9-124E-98B9-791BA97A9F0C}">
            <xm:f>AND($Q42=Setting!$B$18,Setting!$B$18&lt;&gt;"")</xm:f>
            <x14:dxf>
              <fill>
                <patternFill>
                  <bgColor rgb="FFF7D4EB"/>
                </patternFill>
              </fill>
            </x14:dxf>
          </x14:cfRule>
          <x14:cfRule type="expression" priority="363" id="{01503186-FA6D-B745-A3F0-765EAE3FE511}">
            <xm:f>AND($Q42=Setting!$B$17,Setting!$B$17&lt;&gt;"")</xm:f>
            <x14:dxf>
              <fill>
                <patternFill>
                  <bgColor rgb="FFFFCCFF"/>
                </patternFill>
              </fill>
            </x14:dxf>
          </x14:cfRule>
          <x14:cfRule type="expression" priority="364" id="{66C51494-EDBA-DC45-A1C9-36ACEC029630}">
            <xm:f>AND($Q42=Setting!$B$16,Setting!$B$16&lt;&gt;"")</xm:f>
            <x14:dxf>
              <fill>
                <patternFill>
                  <bgColor rgb="FFEECCFF"/>
                </patternFill>
              </fill>
            </x14:dxf>
          </x14:cfRule>
          <x14:cfRule type="expression" priority="365" id="{A104DCB7-5B5A-E44B-A61C-988474462B12}">
            <xm:f>AND($Q42=Setting!$B$15,Setting!$B$15&lt;&gt;"")</xm:f>
            <x14:dxf>
              <fill>
                <patternFill>
                  <bgColor rgb="FFD6D6F5"/>
                </patternFill>
              </fill>
            </x14:dxf>
          </x14:cfRule>
          <x14:cfRule type="expression" priority="366" id="{99C4AB30-954A-BB45-8427-92241CF70180}">
            <xm:f>AND($Q42=Setting!$B$14,Setting!$B$14&lt;&gt;"")</xm:f>
            <x14:dxf>
              <fill>
                <patternFill>
                  <bgColor rgb="FFCCDDFF"/>
                </patternFill>
              </fill>
            </x14:dxf>
          </x14:cfRule>
          <x14:cfRule type="expression" priority="367" id="{BCEFBE91-C45A-E84B-B562-476AAA1778C5}">
            <xm:f>AND($Q42=Setting!$B$13,Setting!$B$13&lt;&gt;"")</xm:f>
            <x14:dxf>
              <fill>
                <patternFill>
                  <bgColor rgb="FFCCEEFF"/>
                </patternFill>
              </fill>
            </x14:dxf>
          </x14:cfRule>
          <x14:cfRule type="expression" priority="368" id="{162D3E6E-11DD-F741-92F7-3943B329D999}">
            <xm:f>AND($Q42=Setting!$B$12,Setting!$B$12&lt;&gt;"")</xm:f>
            <x14:dxf>
              <fill>
                <patternFill>
                  <bgColor rgb="FFCFFCFC"/>
                </patternFill>
              </fill>
            </x14:dxf>
          </x14:cfRule>
          <x14:cfRule type="expression" priority="369" id="{A61761F8-CA6A-184B-B0D4-5649D54EC195}">
            <xm:f>AND($Q42=Setting!$B$11,Setting!$B$11&lt;&gt;"")</xm:f>
            <x14:dxf>
              <fill>
                <patternFill>
                  <bgColor rgb="FFCCFFDD"/>
                </patternFill>
              </fill>
            </x14:dxf>
          </x14:cfRule>
          <x14:cfRule type="expression" priority="370" id="{E403F129-47D1-A442-8BBD-F18134D3AAE5}">
            <xm:f>AND($Q42=Setting!$B$10,Setting!$B$10&lt;&gt;"")</xm:f>
            <x14:dxf>
              <fill>
                <patternFill>
                  <bgColor rgb="FFDDFFCC"/>
                </patternFill>
              </fill>
            </x14:dxf>
          </x14:cfRule>
          <x14:cfRule type="expression" priority="371" id="{4A681D35-7D62-9845-B79A-9F0233682A39}">
            <xm:f>AND($Q42=Setting!$B$9,Setting!$B$9&lt;&gt;"")</xm:f>
            <x14:dxf>
              <fill>
                <patternFill>
                  <bgColor rgb="FFEEFFCC"/>
                </patternFill>
              </fill>
            </x14:dxf>
          </x14:cfRule>
          <x14:cfRule type="expression" priority="372" id="{81D6460F-D6F9-CB4F-8DFE-B8E17CF5F496}">
            <xm:f>AND($Q42=Setting!$B$8,Setting!$B$8&lt;&gt;"")</xm:f>
            <x14:dxf>
              <fill>
                <patternFill>
                  <bgColor rgb="FFFFFFCC"/>
                </patternFill>
              </fill>
            </x14:dxf>
          </x14:cfRule>
          <x14:cfRule type="expression" priority="373" id="{7E90C1E8-A390-0847-912D-3544E95770FF}">
            <xm:f>AND($Q42=Setting!$B$7,Setting!$B$7&lt;&gt;"")</xm:f>
            <x14:dxf>
              <fill>
                <patternFill>
                  <bgColor rgb="FFFFEECC"/>
                </patternFill>
              </fill>
            </x14:dxf>
          </x14:cfRule>
          <x14:cfRule type="expression" priority="374" id="{54081E5B-EC8B-DE47-8153-7E25EE642796}">
            <xm:f>AND($Q42=Setting!$B$6,Setting!$B$6&lt;&gt;"")</xm:f>
            <x14:dxf>
              <fill>
                <patternFill>
                  <bgColor rgb="FFF1E5DB"/>
                </patternFill>
              </fill>
            </x14:dxf>
          </x14:cfRule>
          <x14:cfRule type="expression" priority="375" id="{09E909E2-1EBB-3A48-8EFC-36377D9FF974}">
            <xm:f>AND($Q42=Setting!$B$5,Setting!$B$5&lt;&gt;"")</xm:f>
            <x14:dxf>
              <fill>
                <patternFill>
                  <bgColor rgb="FFFFCCCC"/>
                </patternFill>
              </fill>
            </x14:dxf>
          </x14:cfRule>
          <xm:sqref>P42:Q43</xm:sqref>
        </x14:conditionalFormatting>
        <x14:conditionalFormatting xmlns:xm="http://schemas.microsoft.com/office/excel/2006/main">
          <x14:cfRule type="expression" priority="346" id="{0B4E86B2-BFD5-F54A-8B3D-8DD2A0D3622A}">
            <xm:f>AND($S42=Setting!$B$19,Setting!$B$19&lt;&gt;"")</xm:f>
            <x14:dxf>
              <fill>
                <patternFill>
                  <bgColor rgb="FFFFCCDD"/>
                </patternFill>
              </fill>
            </x14:dxf>
          </x14:cfRule>
          <x14:cfRule type="expression" priority="347" id="{33A678D2-E39A-0C4C-8BDA-D5A3EC4DB411}">
            <xm:f>AND($S42=Setting!$B$18,Setting!$B$18&lt;&gt;"")</xm:f>
            <x14:dxf>
              <fill>
                <patternFill>
                  <bgColor rgb="FFF7D4EB"/>
                </patternFill>
              </fill>
            </x14:dxf>
          </x14:cfRule>
          <x14:cfRule type="expression" priority="348" id="{76D8224C-449E-3C4C-9158-ED281D2A69AA}">
            <xm:f>AND($S42=Setting!$B$17,Setting!$B$17&lt;&gt;"")</xm:f>
            <x14:dxf>
              <fill>
                <patternFill>
                  <bgColor rgb="FFFFCCFF"/>
                </patternFill>
              </fill>
            </x14:dxf>
          </x14:cfRule>
          <x14:cfRule type="expression" priority="349" id="{91E92DFD-A7AC-7F47-B804-72046696234F}">
            <xm:f>AND($S42=Setting!$B$16,Setting!$B$16&lt;&gt;"")</xm:f>
            <x14:dxf>
              <fill>
                <patternFill>
                  <bgColor rgb="FFEECCFF"/>
                </patternFill>
              </fill>
            </x14:dxf>
          </x14:cfRule>
          <x14:cfRule type="expression" priority="350" id="{B98CD743-EEEB-A146-860A-FE60C4B7FC2E}">
            <xm:f>AND($S42=Setting!$B$15,Setting!$B$15&lt;&gt;"")</xm:f>
            <x14:dxf>
              <fill>
                <patternFill>
                  <bgColor rgb="FFD6D6F5"/>
                </patternFill>
              </fill>
            </x14:dxf>
          </x14:cfRule>
          <x14:cfRule type="expression" priority="351" id="{D901C059-03BC-AB4A-8D68-9508249EBF6C}">
            <xm:f>AND($S42=Setting!$B$14,Setting!$B$14&lt;&gt;"")</xm:f>
            <x14:dxf>
              <fill>
                <patternFill>
                  <bgColor rgb="FFCCDDFF"/>
                </patternFill>
              </fill>
            </x14:dxf>
          </x14:cfRule>
          <x14:cfRule type="expression" priority="352" id="{E67FFE2C-5ACC-EC40-A07F-940DEDCECB11}">
            <xm:f>AND($S42=Setting!$B$13,Setting!$B$13&lt;&gt;"")</xm:f>
            <x14:dxf>
              <fill>
                <patternFill>
                  <bgColor rgb="FFCCEEFF"/>
                </patternFill>
              </fill>
            </x14:dxf>
          </x14:cfRule>
          <x14:cfRule type="expression" priority="353" id="{BAB44ABD-1658-CB4B-9187-5F5777399636}">
            <xm:f>AND($S42=Setting!$B$12,Setting!$B$12&lt;&gt;"")</xm:f>
            <x14:dxf>
              <fill>
                <patternFill>
                  <bgColor rgb="FFCFFCFC"/>
                </patternFill>
              </fill>
            </x14:dxf>
          </x14:cfRule>
          <x14:cfRule type="expression" priority="354" id="{1B69443D-E51C-AB48-B3D1-51CDB67B46FB}">
            <xm:f>AND($S42=Setting!$B$11,Setting!$B$11&lt;&gt;"")</xm:f>
            <x14:dxf>
              <fill>
                <patternFill>
                  <bgColor rgb="FFCCFFDD"/>
                </patternFill>
              </fill>
            </x14:dxf>
          </x14:cfRule>
          <x14:cfRule type="expression" priority="355" id="{215C6406-8983-3144-A7E1-851E58FA4BF8}">
            <xm:f>AND($S42=Setting!$B$10,Setting!$B$10&lt;&gt;"")</xm:f>
            <x14:dxf>
              <fill>
                <patternFill>
                  <bgColor rgb="FFDDFFCC"/>
                </patternFill>
              </fill>
            </x14:dxf>
          </x14:cfRule>
          <x14:cfRule type="expression" priority="356" id="{8970E1BB-FD0A-D54A-9946-9BF3072D7EA1}">
            <xm:f>AND($S42=Setting!$B$9,Setting!$B$9&lt;&gt;"")</xm:f>
            <x14:dxf>
              <fill>
                <patternFill>
                  <bgColor rgb="FFEEFFCC"/>
                </patternFill>
              </fill>
            </x14:dxf>
          </x14:cfRule>
          <x14:cfRule type="expression" priority="357" id="{89E9DB63-5904-F84E-A999-83A6C5960974}">
            <xm:f>AND($S42=Setting!$B$8,Setting!$B$8&lt;&gt;"")</xm:f>
            <x14:dxf>
              <fill>
                <patternFill>
                  <bgColor rgb="FFFFFFCC"/>
                </patternFill>
              </fill>
            </x14:dxf>
          </x14:cfRule>
          <x14:cfRule type="expression" priority="358" id="{015D76D8-8190-764E-87D6-46E91B4E74B1}">
            <xm:f>AND($S42=Setting!$B$7,Setting!$B$7&lt;&gt;"")</xm:f>
            <x14:dxf>
              <fill>
                <patternFill>
                  <bgColor rgb="FFFFEECC"/>
                </patternFill>
              </fill>
            </x14:dxf>
          </x14:cfRule>
          <x14:cfRule type="expression" priority="359" id="{A3E5F921-EE30-FF4F-94F1-BA1BD8AF638F}">
            <xm:f>AND($S42=Setting!$B$6,Setting!$B$6&lt;&gt;"")</xm:f>
            <x14:dxf>
              <fill>
                <patternFill>
                  <bgColor rgb="FFF1E5DB"/>
                </patternFill>
              </fill>
            </x14:dxf>
          </x14:cfRule>
          <x14:cfRule type="expression" priority="360" id="{88963C34-A1D8-E347-9E80-2BBF153FF2C7}">
            <xm:f>AND($S42=Setting!$B$5,Setting!$B$5&lt;&gt;"")</xm:f>
            <x14:dxf>
              <fill>
                <patternFill>
                  <bgColor rgb="FFFFCCCC"/>
                </patternFill>
              </fill>
            </x14:dxf>
          </x14:cfRule>
          <xm:sqref>R42:S43</xm:sqref>
        </x14:conditionalFormatting>
        <x14:conditionalFormatting xmlns:xm="http://schemas.microsoft.com/office/excel/2006/main">
          <x14:cfRule type="expression" priority="331" id="{1CCD2C7A-5099-7448-A8E8-622651431BB8}">
            <xm:f>AND($U42=Setting!$B$19,Setting!$B$19&lt;&gt;"")</xm:f>
            <x14:dxf>
              <fill>
                <patternFill>
                  <bgColor rgb="FFFFCCDD"/>
                </patternFill>
              </fill>
            </x14:dxf>
          </x14:cfRule>
          <x14:cfRule type="expression" priority="332" id="{C5A7009A-3BE6-6242-817F-B92FD9D78542}">
            <xm:f>AND($U42=Setting!$B$18,Setting!$B$18&lt;&gt;"")</xm:f>
            <x14:dxf>
              <fill>
                <patternFill>
                  <bgColor rgb="FFF7D4EB"/>
                </patternFill>
              </fill>
            </x14:dxf>
          </x14:cfRule>
          <x14:cfRule type="expression" priority="333" id="{D798C810-B1FC-5741-8A3A-87CF34C82CE4}">
            <xm:f>AND($U42=Setting!$B$17,Setting!$B$17&lt;&gt;"")</xm:f>
            <x14:dxf>
              <fill>
                <patternFill>
                  <bgColor rgb="FFFFCCFF"/>
                </patternFill>
              </fill>
            </x14:dxf>
          </x14:cfRule>
          <x14:cfRule type="expression" priority="334" id="{0E50DB15-E59A-584D-B952-9368CBA02132}">
            <xm:f>AND($U42=Setting!$B$16,Setting!$B$16&lt;&gt;"")</xm:f>
            <x14:dxf>
              <fill>
                <patternFill>
                  <bgColor rgb="FFEECCFF"/>
                </patternFill>
              </fill>
            </x14:dxf>
          </x14:cfRule>
          <x14:cfRule type="expression" priority="335" id="{62131C04-F1E6-2047-9775-0C16FE1F779A}">
            <xm:f>AND($U42=Setting!$B$15,Setting!$B$15&lt;&gt;"")</xm:f>
            <x14:dxf>
              <fill>
                <patternFill>
                  <bgColor rgb="FFD6D6F5"/>
                </patternFill>
              </fill>
            </x14:dxf>
          </x14:cfRule>
          <x14:cfRule type="expression" priority="336" id="{F95B7206-3AC1-484F-A1DE-5FEE61B537AE}">
            <xm:f>AND($U42=Setting!$B$14,Setting!$B$14&lt;&gt;"")</xm:f>
            <x14:dxf>
              <fill>
                <patternFill>
                  <bgColor rgb="FFCCDDFF"/>
                </patternFill>
              </fill>
            </x14:dxf>
          </x14:cfRule>
          <x14:cfRule type="expression" priority="337" id="{4A61EF1D-8A17-1646-8AD9-E3BFBB4768CD}">
            <xm:f>AND($U42=Setting!$B$13,Setting!$B$13&lt;&gt;"")</xm:f>
            <x14:dxf>
              <fill>
                <patternFill>
                  <bgColor rgb="FFCCEEFF"/>
                </patternFill>
              </fill>
            </x14:dxf>
          </x14:cfRule>
          <x14:cfRule type="expression" priority="338" id="{DBE3787C-9021-EF43-8249-410C7BDB59CC}">
            <xm:f>AND($U42=Setting!$B$12,Setting!$B$12&lt;&gt;"")</xm:f>
            <x14:dxf>
              <fill>
                <patternFill>
                  <bgColor rgb="FFCFFCFC"/>
                </patternFill>
              </fill>
            </x14:dxf>
          </x14:cfRule>
          <x14:cfRule type="expression" priority="339" id="{91EA36DE-E926-1943-B7B7-BF2372CB225D}">
            <xm:f>AND($U42=Setting!$B$11,Setting!$B$11&lt;&gt;"")</xm:f>
            <x14:dxf>
              <fill>
                <patternFill>
                  <bgColor rgb="FFCCFFDD"/>
                </patternFill>
              </fill>
            </x14:dxf>
          </x14:cfRule>
          <x14:cfRule type="expression" priority="340" id="{F1669F6E-41F1-4346-A58E-BFE34722B4D2}">
            <xm:f>AND($U42=Setting!$B$10,Setting!$B$10&lt;&gt;"")</xm:f>
            <x14:dxf>
              <fill>
                <patternFill>
                  <bgColor rgb="FFDDFFCC"/>
                </patternFill>
              </fill>
            </x14:dxf>
          </x14:cfRule>
          <x14:cfRule type="expression" priority="341" id="{BDE4E078-CFD0-C348-8402-7B6D136AA1F6}">
            <xm:f>AND($U42=Setting!$B$9,Setting!$B$9&lt;&gt;"")</xm:f>
            <x14:dxf>
              <fill>
                <patternFill>
                  <bgColor rgb="FFEEFFCC"/>
                </patternFill>
              </fill>
            </x14:dxf>
          </x14:cfRule>
          <x14:cfRule type="expression" priority="342" id="{E9FF47E4-E780-1F49-BAFA-AAFE47A3EF48}">
            <xm:f>AND($U42=Setting!$B$8,Setting!$B$8&lt;&gt;"")</xm:f>
            <x14:dxf>
              <fill>
                <patternFill>
                  <bgColor rgb="FFFFFFCC"/>
                </patternFill>
              </fill>
            </x14:dxf>
          </x14:cfRule>
          <x14:cfRule type="expression" priority="343" id="{552643A2-D19B-FA45-B2BE-21BC8EC88C5F}">
            <xm:f>AND($U42=Setting!$B$7,Setting!$B$7&lt;&gt;"")</xm:f>
            <x14:dxf>
              <fill>
                <patternFill>
                  <bgColor rgb="FFFFEECC"/>
                </patternFill>
              </fill>
            </x14:dxf>
          </x14:cfRule>
          <x14:cfRule type="expression" priority="344" id="{60DA1149-60A8-4749-AC7F-9F68026E6D1C}">
            <xm:f>AND($U42=Setting!$B$6,Setting!$B$6&lt;&gt;"")</xm:f>
            <x14:dxf>
              <fill>
                <patternFill>
                  <bgColor rgb="FFF1E5DB"/>
                </patternFill>
              </fill>
            </x14:dxf>
          </x14:cfRule>
          <x14:cfRule type="expression" priority="345" id="{BF8FE73F-70D4-5544-9C43-95BCC357E429}">
            <xm:f>AND($U42=Setting!$B$5,Setting!$B$5&lt;&gt;"")</xm:f>
            <x14:dxf>
              <fill>
                <patternFill>
                  <bgColor rgb="FFFFCCCC"/>
                </patternFill>
              </fill>
            </x14:dxf>
          </x14:cfRule>
          <xm:sqref>T42:U43</xm:sqref>
        </x14:conditionalFormatting>
        <x14:conditionalFormatting xmlns:xm="http://schemas.microsoft.com/office/excel/2006/main">
          <x14:cfRule type="expression" priority="316" id="{FA725853-4076-FE44-99C8-7EF7C53EEB70}">
            <xm:f>AND($W42=Setting!$B$19,Setting!$B$19&lt;&gt;"")</xm:f>
            <x14:dxf>
              <fill>
                <patternFill>
                  <bgColor rgb="FFFFCCDD"/>
                </patternFill>
              </fill>
            </x14:dxf>
          </x14:cfRule>
          <x14:cfRule type="expression" priority="317" id="{991F5789-5EF0-624D-9488-E4B239631460}">
            <xm:f>AND($W42=Setting!$B$18,Setting!$B$18&lt;&gt;"")</xm:f>
            <x14:dxf>
              <fill>
                <patternFill>
                  <bgColor rgb="FFF7D4EB"/>
                </patternFill>
              </fill>
            </x14:dxf>
          </x14:cfRule>
          <x14:cfRule type="expression" priority="318" id="{69F46C08-039A-2D48-A0AE-6D98C0DEF32A}">
            <xm:f>AND($W42=Setting!$B$17,Setting!$B$17&lt;&gt;"")</xm:f>
            <x14:dxf>
              <fill>
                <patternFill>
                  <bgColor rgb="FFFFCCFF"/>
                </patternFill>
              </fill>
            </x14:dxf>
          </x14:cfRule>
          <x14:cfRule type="expression" priority="319" id="{A9863D1A-C2F6-9D46-8FAD-6AACE8B54FBF}">
            <xm:f>AND($W42=Setting!$B$16,Setting!$B$16&lt;&gt;"")</xm:f>
            <x14:dxf>
              <fill>
                <patternFill>
                  <bgColor rgb="FFEECCFF"/>
                </patternFill>
              </fill>
            </x14:dxf>
          </x14:cfRule>
          <x14:cfRule type="expression" priority="320" id="{D3D32BD7-D408-0F43-9FA8-0E8C8CEABF66}">
            <xm:f>AND($W42=Setting!$B$15,Setting!$B$15&lt;&gt;"")</xm:f>
            <x14:dxf>
              <fill>
                <patternFill>
                  <bgColor rgb="FFD6D6F5"/>
                </patternFill>
              </fill>
            </x14:dxf>
          </x14:cfRule>
          <x14:cfRule type="expression" priority="321" id="{49A95AD1-D897-AA47-BE18-83559BB1CDF4}">
            <xm:f>AND($W42=Setting!$B$14,Setting!$B$14&lt;&gt;"")</xm:f>
            <x14:dxf>
              <fill>
                <patternFill>
                  <bgColor rgb="FFCCDDFF"/>
                </patternFill>
              </fill>
            </x14:dxf>
          </x14:cfRule>
          <x14:cfRule type="expression" priority="322" id="{777FFB3D-724A-CE45-B4B2-15ED235F4B42}">
            <xm:f>AND($W42=Setting!$B$13,Setting!$B$13&lt;&gt;"")</xm:f>
            <x14:dxf>
              <fill>
                <patternFill>
                  <bgColor rgb="FFCCEEFF"/>
                </patternFill>
              </fill>
            </x14:dxf>
          </x14:cfRule>
          <x14:cfRule type="expression" priority="323" id="{BC4FF83D-B51B-0A45-B30D-D627909FCCF7}">
            <xm:f>AND($W42=Setting!$B$12,Setting!$B$12&lt;&gt;"")</xm:f>
            <x14:dxf>
              <fill>
                <patternFill>
                  <bgColor rgb="FFCFFCFC"/>
                </patternFill>
              </fill>
            </x14:dxf>
          </x14:cfRule>
          <x14:cfRule type="expression" priority="324" id="{B045232D-86DA-434E-8797-289F4709EDEF}">
            <xm:f>AND($W42=Setting!$B$11,Setting!$B$11&lt;&gt;"")</xm:f>
            <x14:dxf>
              <fill>
                <patternFill>
                  <bgColor rgb="FFCCFFDD"/>
                </patternFill>
              </fill>
            </x14:dxf>
          </x14:cfRule>
          <x14:cfRule type="expression" priority="325" id="{459BDC41-75C2-AD4F-BFBC-0863DD41CB98}">
            <xm:f>AND($W42=Setting!$B$10,Setting!$B$10&lt;&gt;"")</xm:f>
            <x14:dxf>
              <fill>
                <patternFill>
                  <bgColor rgb="FFDDFFCC"/>
                </patternFill>
              </fill>
            </x14:dxf>
          </x14:cfRule>
          <x14:cfRule type="expression" priority="326" id="{E1C4B4BF-B05D-DF4A-A03F-4CE8C731AC71}">
            <xm:f>AND($W42=Setting!$B$9,Setting!$B$9&lt;&gt;"")</xm:f>
            <x14:dxf>
              <fill>
                <patternFill>
                  <bgColor rgb="FFEEFFCC"/>
                </patternFill>
              </fill>
            </x14:dxf>
          </x14:cfRule>
          <x14:cfRule type="expression" priority="327" id="{F5681F64-0A8C-2B4F-8E76-3F98CB4AC534}">
            <xm:f>AND($W42=Setting!$B$8,Setting!$B$8&lt;&gt;"")</xm:f>
            <x14:dxf>
              <fill>
                <patternFill>
                  <bgColor rgb="FFFFFFCC"/>
                </patternFill>
              </fill>
            </x14:dxf>
          </x14:cfRule>
          <x14:cfRule type="expression" priority="328" id="{78D79653-805A-0F4E-86B9-07A4663A66B5}">
            <xm:f>AND($W42=Setting!$B$7,Setting!$B$7&lt;&gt;"")</xm:f>
            <x14:dxf>
              <fill>
                <patternFill>
                  <bgColor rgb="FFFFEECC"/>
                </patternFill>
              </fill>
            </x14:dxf>
          </x14:cfRule>
          <x14:cfRule type="expression" priority="329" id="{6BE1474C-FD3F-D041-9B3F-252B6D97E0B8}">
            <xm:f>AND($W42=Setting!$B$6,Setting!$B$6&lt;&gt;"")</xm:f>
            <x14:dxf>
              <fill>
                <patternFill>
                  <bgColor rgb="FFF1E5DB"/>
                </patternFill>
              </fill>
            </x14:dxf>
          </x14:cfRule>
          <x14:cfRule type="expression" priority="330" id="{DB4D0934-C5AE-904A-93BF-438D9FD76681}">
            <xm:f>AND($W42=Setting!$B$5,Setting!$B$5&lt;&gt;"")</xm:f>
            <x14:dxf>
              <fill>
                <patternFill>
                  <bgColor rgb="FFFFCCCC"/>
                </patternFill>
              </fill>
            </x14:dxf>
          </x14:cfRule>
          <xm:sqref>V42:W43</xm:sqref>
        </x14:conditionalFormatting>
        <x14:conditionalFormatting xmlns:xm="http://schemas.microsoft.com/office/excel/2006/main">
          <x14:cfRule type="expression" priority="301" id="{884D6D0C-0AE1-874E-86BD-2C9C45702560}">
            <xm:f>AND($Y42=Setting!$B$19,Setting!$B$19&lt;&gt;"")</xm:f>
            <x14:dxf>
              <fill>
                <patternFill>
                  <bgColor rgb="FFFFCCDD"/>
                </patternFill>
              </fill>
            </x14:dxf>
          </x14:cfRule>
          <x14:cfRule type="expression" priority="302" id="{516E3434-F2E5-D74B-9350-4BD04E479DED}">
            <xm:f>AND($Y42=Setting!$B$18,Setting!$B$18&lt;&gt;"")</xm:f>
            <x14:dxf>
              <fill>
                <patternFill>
                  <bgColor rgb="FFF7D4EB"/>
                </patternFill>
              </fill>
            </x14:dxf>
          </x14:cfRule>
          <x14:cfRule type="expression" priority="303" id="{A213046E-9B02-8244-91DF-1F5DC46A69CA}">
            <xm:f>AND($Y42=Setting!$B$17,Setting!$B$17&lt;&gt;"")</xm:f>
            <x14:dxf>
              <fill>
                <patternFill>
                  <bgColor rgb="FFFFCCFF"/>
                </patternFill>
              </fill>
            </x14:dxf>
          </x14:cfRule>
          <x14:cfRule type="expression" priority="304" id="{21CCF512-4934-2446-94B3-1AE08DD1D457}">
            <xm:f>AND($Y42=Setting!$B$16,Setting!$B$16&lt;&gt;"")</xm:f>
            <x14:dxf>
              <fill>
                <patternFill>
                  <bgColor rgb="FFEECCFF"/>
                </patternFill>
              </fill>
            </x14:dxf>
          </x14:cfRule>
          <x14:cfRule type="expression" priority="305" id="{118EC0B7-17E8-D54E-9A31-02D887302D41}">
            <xm:f>AND($Y42=Setting!$B$15,Setting!$B$15&lt;&gt;"")</xm:f>
            <x14:dxf>
              <fill>
                <patternFill>
                  <bgColor rgb="FFD6D6F5"/>
                </patternFill>
              </fill>
            </x14:dxf>
          </x14:cfRule>
          <x14:cfRule type="expression" priority="306" id="{F486DB96-535D-9649-8381-4EA761DC9B6D}">
            <xm:f>AND($Y42=Setting!$B$14,Setting!$B$14&lt;&gt;"")</xm:f>
            <x14:dxf>
              <fill>
                <patternFill>
                  <bgColor rgb="FFCCDDFF"/>
                </patternFill>
              </fill>
            </x14:dxf>
          </x14:cfRule>
          <x14:cfRule type="expression" priority="307" id="{6F0F7752-F7BC-A242-A6BE-87D7320040C0}">
            <xm:f>AND($Y42=Setting!$B$13,Setting!$B$13&lt;&gt;"")</xm:f>
            <x14:dxf>
              <fill>
                <patternFill>
                  <bgColor rgb="FFCCEEFF"/>
                </patternFill>
              </fill>
            </x14:dxf>
          </x14:cfRule>
          <x14:cfRule type="expression" priority="308" id="{8FE1A4D1-C231-7647-9206-83FEB2F40B76}">
            <xm:f>AND($Y42=Setting!$B$12,Setting!$B$12&lt;&gt;"")</xm:f>
            <x14:dxf>
              <fill>
                <patternFill>
                  <bgColor rgb="FFCFFCFC"/>
                </patternFill>
              </fill>
            </x14:dxf>
          </x14:cfRule>
          <x14:cfRule type="expression" priority="309" id="{7867B71D-D2EE-7749-894B-1E40ECCA4831}">
            <xm:f>AND($Y42=Setting!$B$11,Setting!$B$11&lt;&gt;"")</xm:f>
            <x14:dxf>
              <fill>
                <patternFill>
                  <bgColor rgb="FFCCFFDD"/>
                </patternFill>
              </fill>
            </x14:dxf>
          </x14:cfRule>
          <x14:cfRule type="expression" priority="310" id="{DC1D2155-A24E-5F45-8F5E-55CF6FFC023B}">
            <xm:f>AND($Y42=Setting!$B$10,Setting!$B$10&lt;&gt;"")</xm:f>
            <x14:dxf>
              <fill>
                <patternFill>
                  <bgColor rgb="FFDDFFCC"/>
                </patternFill>
              </fill>
            </x14:dxf>
          </x14:cfRule>
          <x14:cfRule type="expression" priority="311" id="{169D5AA1-A26B-6F49-BA6A-3ADED510CDD8}">
            <xm:f>AND($Y42=Setting!$B$9,Setting!$B$9&lt;&gt;"")</xm:f>
            <x14:dxf>
              <fill>
                <patternFill>
                  <bgColor rgb="FFEEFFCC"/>
                </patternFill>
              </fill>
            </x14:dxf>
          </x14:cfRule>
          <x14:cfRule type="expression" priority="312" id="{881FE427-423C-E541-9FC6-AAF729B20058}">
            <xm:f>AND($Y42=Setting!$B$8,Setting!$B$8&lt;&gt;"")</xm:f>
            <x14:dxf>
              <fill>
                <patternFill>
                  <bgColor rgb="FFFFFFCC"/>
                </patternFill>
              </fill>
            </x14:dxf>
          </x14:cfRule>
          <x14:cfRule type="expression" priority="313" id="{AB15A0FA-50D4-764A-AEEB-3DCB18BFF3DE}">
            <xm:f>AND($Y42=Setting!$B$7,Setting!$B$7&lt;&gt;"")</xm:f>
            <x14:dxf>
              <fill>
                <patternFill>
                  <bgColor rgb="FFFFEECC"/>
                </patternFill>
              </fill>
            </x14:dxf>
          </x14:cfRule>
          <x14:cfRule type="expression" priority="314" id="{DCAADB97-7633-CE49-AE8D-EC3704F79896}">
            <xm:f>AND($Y42=Setting!$B$6,Setting!$B$6&lt;&gt;"")</xm:f>
            <x14:dxf>
              <fill>
                <patternFill>
                  <bgColor rgb="FFF1E5DB"/>
                </patternFill>
              </fill>
            </x14:dxf>
          </x14:cfRule>
          <x14:cfRule type="expression" priority="315" id="{68C62B20-5BBD-3B4A-8D6F-1961EB6AC085}">
            <xm:f>AND($Y42=Setting!$B$5,Setting!$B$5&lt;&gt;"")</xm:f>
            <x14:dxf>
              <fill>
                <patternFill>
                  <bgColor rgb="FFFFCCCC"/>
                </patternFill>
              </fill>
            </x14:dxf>
          </x14:cfRule>
          <xm:sqref>X42:Y43</xm:sqref>
        </x14:conditionalFormatting>
        <x14:conditionalFormatting xmlns:xm="http://schemas.microsoft.com/office/excel/2006/main">
          <x14:cfRule type="expression" priority="286" id="{862F2526-8E1A-F540-885D-E1CE1D94E3EF}">
            <xm:f>AND($AA42=Setting!$B$19,Setting!$B$19&lt;&gt;"")</xm:f>
            <x14:dxf>
              <fill>
                <patternFill>
                  <bgColor rgb="FFFFCCDD"/>
                </patternFill>
              </fill>
            </x14:dxf>
          </x14:cfRule>
          <x14:cfRule type="expression" priority="287" id="{1D11A5BE-66BE-5D40-BA91-E123110C57AA}">
            <xm:f>AND($AA42=Setting!$B$18,Setting!$B$18&lt;&gt;"")</xm:f>
            <x14:dxf>
              <fill>
                <patternFill>
                  <bgColor rgb="FFF7D4EB"/>
                </patternFill>
              </fill>
            </x14:dxf>
          </x14:cfRule>
          <x14:cfRule type="expression" priority="288" id="{B5B10F63-6831-DD48-9FD0-08FB5BC8F8BD}">
            <xm:f>AND($AA42=Setting!$B$17,Setting!$B$17&lt;&gt;"")</xm:f>
            <x14:dxf>
              <fill>
                <patternFill>
                  <bgColor rgb="FFFFCCFF"/>
                </patternFill>
              </fill>
            </x14:dxf>
          </x14:cfRule>
          <x14:cfRule type="expression" priority="289" id="{06A2213C-4636-094C-BEBC-DF7AE5E05650}">
            <xm:f>AND($AA42=Setting!$B$16,Setting!$B$16&lt;&gt;"")</xm:f>
            <x14:dxf>
              <fill>
                <patternFill>
                  <bgColor rgb="FFEECCFF"/>
                </patternFill>
              </fill>
            </x14:dxf>
          </x14:cfRule>
          <x14:cfRule type="expression" priority="290" id="{FAF1B989-4C94-3F49-9D33-BF842979E9D9}">
            <xm:f>AND($AA42=Setting!$B$15,Setting!$B$15&lt;&gt;"")</xm:f>
            <x14:dxf>
              <fill>
                <patternFill>
                  <bgColor rgb="FFD6D6F5"/>
                </patternFill>
              </fill>
            </x14:dxf>
          </x14:cfRule>
          <x14:cfRule type="expression" priority="291" id="{E32E8E1D-1D3F-334B-B561-48AD6FEC791F}">
            <xm:f>AND($AA42=Setting!$B$14,Setting!$B$14&lt;&gt;"")</xm:f>
            <x14:dxf>
              <fill>
                <patternFill>
                  <bgColor rgb="FFCCDDFF"/>
                </patternFill>
              </fill>
            </x14:dxf>
          </x14:cfRule>
          <x14:cfRule type="expression" priority="292" id="{22D746C2-5602-3443-84F5-2FA72A9EF848}">
            <xm:f>AND($AA42=Setting!$B$13,Setting!$B$13&lt;&gt;"")</xm:f>
            <x14:dxf>
              <fill>
                <patternFill>
                  <bgColor rgb="FFCCEEFF"/>
                </patternFill>
              </fill>
            </x14:dxf>
          </x14:cfRule>
          <x14:cfRule type="expression" priority="293" id="{2FB6141C-B322-964A-8477-7AE863BC0706}">
            <xm:f>AND($AA42=Setting!$B$12,Setting!$B$12&lt;&gt;"")</xm:f>
            <x14:dxf>
              <fill>
                <patternFill>
                  <bgColor rgb="FFCFFCFC"/>
                </patternFill>
              </fill>
            </x14:dxf>
          </x14:cfRule>
          <x14:cfRule type="expression" priority="294" id="{F3D4EC31-8413-BA4F-BC33-DCB50E23FCA2}">
            <xm:f>AND($AA42=Setting!$B$11,Setting!$B$11&lt;&gt;"")</xm:f>
            <x14:dxf>
              <fill>
                <patternFill>
                  <bgColor rgb="FFCCFFDD"/>
                </patternFill>
              </fill>
            </x14:dxf>
          </x14:cfRule>
          <x14:cfRule type="expression" priority="295" id="{B4D0405E-0E20-1B49-9542-9B98E320A80E}">
            <xm:f>AND($AA42=Setting!$B$10,Setting!$B$10&lt;&gt;"")</xm:f>
            <x14:dxf>
              <fill>
                <patternFill>
                  <bgColor rgb="FFDDFFCC"/>
                </patternFill>
              </fill>
            </x14:dxf>
          </x14:cfRule>
          <x14:cfRule type="expression" priority="296" id="{7B7B5C82-E11C-9542-9167-EC7D938329B1}">
            <xm:f>AND($AA42=Setting!$B$9,Setting!$B$9&lt;&gt;"")</xm:f>
            <x14:dxf>
              <fill>
                <patternFill>
                  <bgColor rgb="FFEEFFCC"/>
                </patternFill>
              </fill>
            </x14:dxf>
          </x14:cfRule>
          <x14:cfRule type="expression" priority="297" id="{922E9148-D994-FA47-87F2-43F9D6CB0632}">
            <xm:f>AND($AA42=Setting!$B$8,Setting!$B$8&lt;&gt;"")</xm:f>
            <x14:dxf>
              <fill>
                <patternFill>
                  <bgColor rgb="FFFFFFCC"/>
                </patternFill>
              </fill>
            </x14:dxf>
          </x14:cfRule>
          <x14:cfRule type="expression" priority="298" id="{2E3097A2-74FE-1947-8742-DA4B6300DA29}">
            <xm:f>AND($AA42=Setting!$B$7,Setting!$B$7&lt;&gt;"")</xm:f>
            <x14:dxf>
              <fill>
                <patternFill>
                  <bgColor rgb="FFFFEECC"/>
                </patternFill>
              </fill>
            </x14:dxf>
          </x14:cfRule>
          <x14:cfRule type="expression" priority="299" id="{67095258-04BF-CF4E-9704-7E0CE74C59EF}">
            <xm:f>AND($AA42=Setting!$B$6,Setting!$B$6&lt;&gt;"")</xm:f>
            <x14:dxf>
              <fill>
                <patternFill>
                  <bgColor rgb="FFF1E5DB"/>
                </patternFill>
              </fill>
            </x14:dxf>
          </x14:cfRule>
          <x14:cfRule type="expression" priority="300" id="{457383AD-6167-FE48-8B63-5968CF60F5C5}">
            <xm:f>AND($AA42=Setting!$B$5,Setting!$B$5&lt;&gt;"")</xm:f>
            <x14:dxf>
              <fill>
                <patternFill>
                  <bgColor rgb="FFFFCCCC"/>
                </patternFill>
              </fill>
            </x14:dxf>
          </x14:cfRule>
          <xm:sqref>Z42:AA43</xm:sqref>
        </x14:conditionalFormatting>
        <x14:conditionalFormatting xmlns:xm="http://schemas.microsoft.com/office/excel/2006/main">
          <x14:cfRule type="expression" priority="271" id="{2A2EC376-65EF-1648-9838-4B6096276878}">
            <xm:f>AND($AC42=Setting!$B$19,Setting!$B$19&lt;&gt;"")</xm:f>
            <x14:dxf>
              <fill>
                <patternFill>
                  <bgColor rgb="FFFFCCDD"/>
                </patternFill>
              </fill>
            </x14:dxf>
          </x14:cfRule>
          <x14:cfRule type="expression" priority="272" id="{49137AC9-AFF3-B542-95AA-78903B804892}">
            <xm:f>AND($AC42=Setting!$B$18,Setting!$B$18&lt;&gt;"")</xm:f>
            <x14:dxf>
              <fill>
                <patternFill>
                  <bgColor rgb="FFF7D4EB"/>
                </patternFill>
              </fill>
            </x14:dxf>
          </x14:cfRule>
          <x14:cfRule type="expression" priority="273" id="{3D9C9876-01A0-AF42-9DA3-B395E0D8E1EF}">
            <xm:f>AND($AC42=Setting!$B$17,Setting!$B$17&lt;&gt;"")</xm:f>
            <x14:dxf>
              <fill>
                <patternFill>
                  <bgColor rgb="FFFFCCFF"/>
                </patternFill>
              </fill>
            </x14:dxf>
          </x14:cfRule>
          <x14:cfRule type="expression" priority="274" id="{3B311869-15EF-FD45-BBB3-4A871B624506}">
            <xm:f>AND($AC42=Setting!$B$16,Setting!$B$16&lt;&gt;"")</xm:f>
            <x14:dxf>
              <fill>
                <patternFill>
                  <bgColor rgb="FFEECCFF"/>
                </patternFill>
              </fill>
            </x14:dxf>
          </x14:cfRule>
          <x14:cfRule type="expression" priority="275" id="{0E33E213-F2FC-824B-90EE-7901AB6F9427}">
            <xm:f>AND($AC42=Setting!$B$15,Setting!$B$15&lt;&gt;"")</xm:f>
            <x14:dxf>
              <fill>
                <patternFill>
                  <bgColor rgb="FFD6D6F5"/>
                </patternFill>
              </fill>
            </x14:dxf>
          </x14:cfRule>
          <x14:cfRule type="expression" priority="276" id="{BA040772-FF3B-8D4E-AC0D-DA969CE7BEF2}">
            <xm:f>AND($AC42=Setting!$B$14,Setting!$B$14&lt;&gt;"")</xm:f>
            <x14:dxf>
              <fill>
                <patternFill>
                  <bgColor rgb="FFCCDDFF"/>
                </patternFill>
              </fill>
            </x14:dxf>
          </x14:cfRule>
          <x14:cfRule type="expression" priority="277" id="{D85E5713-743B-0041-8316-6FEBA1EE19F7}">
            <xm:f>AND($AC42=Setting!$B$13,Setting!$B$13&lt;&gt;"")</xm:f>
            <x14:dxf>
              <fill>
                <patternFill>
                  <bgColor rgb="FFCCEEFF"/>
                </patternFill>
              </fill>
            </x14:dxf>
          </x14:cfRule>
          <x14:cfRule type="expression" priority="278" id="{B5BAAD0D-B1DC-E442-AAE1-02E6C46FBB49}">
            <xm:f>AND($AC42=Setting!$B$12,Setting!$B$12&lt;&gt;"")</xm:f>
            <x14:dxf>
              <fill>
                <patternFill>
                  <bgColor rgb="FFCFFCFC"/>
                </patternFill>
              </fill>
            </x14:dxf>
          </x14:cfRule>
          <x14:cfRule type="expression" priority="279" id="{85517DD7-C2A6-5048-952F-74597A0EA74B}">
            <xm:f>AND($AC42=Setting!$B$11,Setting!$B$11&lt;&gt;"")</xm:f>
            <x14:dxf>
              <fill>
                <patternFill>
                  <bgColor rgb="FFCCFFDD"/>
                </patternFill>
              </fill>
            </x14:dxf>
          </x14:cfRule>
          <x14:cfRule type="expression" priority="280" id="{B5E84E56-F48A-394D-9C75-579CE564C27B}">
            <xm:f>AND($AC42=Setting!$B$10,Setting!$B$10&lt;&gt;"")</xm:f>
            <x14:dxf>
              <fill>
                <patternFill>
                  <bgColor rgb="FFDDFFCC"/>
                </patternFill>
              </fill>
            </x14:dxf>
          </x14:cfRule>
          <x14:cfRule type="expression" priority="281" id="{E4ED24AE-458E-0E4E-A382-6AE54D11E6F9}">
            <xm:f>AND($AC42=Setting!$B$9,Setting!$B$9&lt;&gt;"")</xm:f>
            <x14:dxf>
              <fill>
                <patternFill>
                  <bgColor rgb="FFEEFFCC"/>
                </patternFill>
              </fill>
            </x14:dxf>
          </x14:cfRule>
          <x14:cfRule type="expression" priority="282" id="{991A530C-E909-5548-ADD8-C7967B746C59}">
            <xm:f>AND($AC42=Setting!$B$8,Setting!$B$8&lt;&gt;"")</xm:f>
            <x14:dxf>
              <fill>
                <patternFill>
                  <bgColor rgb="FFFFFFCC"/>
                </patternFill>
              </fill>
            </x14:dxf>
          </x14:cfRule>
          <x14:cfRule type="expression" priority="283" id="{32C86440-5EA7-8449-937F-0C02424594D7}">
            <xm:f>AND($AC42=Setting!$B$7,Setting!$B$7&lt;&gt;"")</xm:f>
            <x14:dxf>
              <fill>
                <patternFill>
                  <bgColor rgb="FFFFEECC"/>
                </patternFill>
              </fill>
            </x14:dxf>
          </x14:cfRule>
          <x14:cfRule type="expression" priority="284" id="{5C8E8E8F-9850-8D4D-892B-52F09AA2CC76}">
            <xm:f>AND($AC42=Setting!$B$6,Setting!$B$6&lt;&gt;"")</xm:f>
            <x14:dxf>
              <fill>
                <patternFill>
                  <bgColor rgb="FFF1E5DB"/>
                </patternFill>
              </fill>
            </x14:dxf>
          </x14:cfRule>
          <x14:cfRule type="expression" priority="285" id="{85F0B502-F9A5-2340-8671-5082DC3BB347}">
            <xm:f>AND($AC42=Setting!$B$5,Setting!$B$5&lt;&gt;"")</xm:f>
            <x14:dxf>
              <fill>
                <patternFill>
                  <bgColor rgb="FFFFCCCC"/>
                </patternFill>
              </fill>
            </x14:dxf>
          </x14:cfRule>
          <xm:sqref>AB42:AC43</xm:sqref>
        </x14:conditionalFormatting>
        <x14:conditionalFormatting xmlns:xm="http://schemas.microsoft.com/office/excel/2006/main">
          <x14:cfRule type="expression" priority="256" id="{4BFFD7B5-B70B-634B-9A76-D587342B2385}">
            <xm:f>AND($AE42=Setting!$B$19,Setting!$B$19&lt;&gt;"")</xm:f>
            <x14:dxf>
              <fill>
                <patternFill>
                  <bgColor rgb="FFFFCCDD"/>
                </patternFill>
              </fill>
            </x14:dxf>
          </x14:cfRule>
          <x14:cfRule type="expression" priority="257" id="{3319AC84-152F-954B-81A0-FD8E367F417E}">
            <xm:f>AND($AE42=Setting!$B$18,Setting!$B$18&lt;&gt;"")</xm:f>
            <x14:dxf>
              <fill>
                <patternFill>
                  <bgColor rgb="FFF7D4EB"/>
                </patternFill>
              </fill>
            </x14:dxf>
          </x14:cfRule>
          <x14:cfRule type="expression" priority="258" id="{5C270CF3-77F7-C24B-B4F8-B9EDCF2DDD8E}">
            <xm:f>AND($AE42=Setting!$B$17,Setting!$B$17&lt;&gt;"")</xm:f>
            <x14:dxf>
              <fill>
                <patternFill>
                  <bgColor rgb="FFFFCCFF"/>
                </patternFill>
              </fill>
            </x14:dxf>
          </x14:cfRule>
          <x14:cfRule type="expression" priority="259" id="{32C6AA19-7C0F-3C47-8CF7-324431348C3D}">
            <xm:f>AND($AE42=Setting!$B$16,Setting!$B$16&lt;&gt;"")</xm:f>
            <x14:dxf>
              <fill>
                <patternFill>
                  <bgColor rgb="FFEECCFF"/>
                </patternFill>
              </fill>
            </x14:dxf>
          </x14:cfRule>
          <x14:cfRule type="expression" priority="260" id="{38C1646C-1102-8D4E-8802-FADF030F2363}">
            <xm:f>AND($AE42=Setting!$B$15,Setting!$B$15&lt;&gt;"")</xm:f>
            <x14:dxf>
              <fill>
                <patternFill>
                  <bgColor rgb="FFD6D6F5"/>
                </patternFill>
              </fill>
            </x14:dxf>
          </x14:cfRule>
          <x14:cfRule type="expression" priority="261" id="{4481CC06-9530-814E-8FEE-61229A4C6C0D}">
            <xm:f>AND($AE42=Setting!$B$14,Setting!$B$14&lt;&gt;"")</xm:f>
            <x14:dxf>
              <fill>
                <patternFill>
                  <bgColor rgb="FFCCDDFF"/>
                </patternFill>
              </fill>
            </x14:dxf>
          </x14:cfRule>
          <x14:cfRule type="expression" priority="262" id="{06BCF8E0-137E-364B-AC90-6720ADEE13EF}">
            <xm:f>AND($AE42=Setting!$B$13,Setting!$B$13&lt;&gt;"")</xm:f>
            <x14:dxf>
              <fill>
                <patternFill>
                  <bgColor rgb="FFCCEEFF"/>
                </patternFill>
              </fill>
            </x14:dxf>
          </x14:cfRule>
          <x14:cfRule type="expression" priority="263" id="{BA35490E-EE1D-DE4F-A85D-7994A35E1326}">
            <xm:f>AND($AE42=Setting!$B$12,Setting!$B$12&lt;&gt;"")</xm:f>
            <x14:dxf>
              <fill>
                <patternFill>
                  <bgColor rgb="FFCFFCFC"/>
                </patternFill>
              </fill>
            </x14:dxf>
          </x14:cfRule>
          <x14:cfRule type="expression" priority="264" id="{28B94467-86A4-3D47-872C-84B2E678ECCF}">
            <xm:f>AND($AE42=Setting!$B$11,Setting!$B$11&lt;&gt;"")</xm:f>
            <x14:dxf>
              <fill>
                <patternFill>
                  <bgColor rgb="FFCCFFDD"/>
                </patternFill>
              </fill>
            </x14:dxf>
          </x14:cfRule>
          <x14:cfRule type="expression" priority="265" id="{9E78BC7B-5C99-AA46-9DC6-FB6CB01D236C}">
            <xm:f>AND($AE42=Setting!$B$10,Setting!$B$10&lt;&gt;"")</xm:f>
            <x14:dxf>
              <fill>
                <patternFill>
                  <bgColor rgb="FFDDFFCC"/>
                </patternFill>
              </fill>
            </x14:dxf>
          </x14:cfRule>
          <x14:cfRule type="expression" priority="266" id="{0A21F11F-778C-5C41-B74E-AD9D0A594096}">
            <xm:f>AND($AE42=Setting!$B$9,Setting!$B$9&lt;&gt;"")</xm:f>
            <x14:dxf>
              <fill>
                <patternFill>
                  <bgColor rgb="FFEEFFCC"/>
                </patternFill>
              </fill>
            </x14:dxf>
          </x14:cfRule>
          <x14:cfRule type="expression" priority="267" id="{FCAD8E12-F8FB-9B48-870A-DA2F4A735EFD}">
            <xm:f>AND($AE42=Setting!$B$8,Setting!$B$8&lt;&gt;"")</xm:f>
            <x14:dxf>
              <fill>
                <patternFill>
                  <bgColor rgb="FFFFFFCC"/>
                </patternFill>
              </fill>
            </x14:dxf>
          </x14:cfRule>
          <x14:cfRule type="expression" priority="268" id="{BDC68C76-8F4B-0E40-AC27-77B2A89B3156}">
            <xm:f>AND($AE42=Setting!$B$7,Setting!$B$7&lt;&gt;"")</xm:f>
            <x14:dxf>
              <fill>
                <patternFill>
                  <bgColor rgb="FFFFEECC"/>
                </patternFill>
              </fill>
            </x14:dxf>
          </x14:cfRule>
          <x14:cfRule type="expression" priority="269" id="{0621224D-B098-B240-8118-A8F8B46D0FCC}">
            <xm:f>AND($AE42=Setting!$B$6,Setting!$B$6&lt;&gt;"")</xm:f>
            <x14:dxf>
              <fill>
                <patternFill>
                  <bgColor rgb="FFF1E5DB"/>
                </patternFill>
              </fill>
            </x14:dxf>
          </x14:cfRule>
          <x14:cfRule type="expression" priority="270" id="{B03D3BAC-88F1-B242-B765-323EA70CCDDC}">
            <xm:f>AND($AE42=Setting!$B$5,Setting!$B$5&lt;&gt;"")</xm:f>
            <x14:dxf>
              <fill>
                <patternFill>
                  <bgColor rgb="FFFFCCCC"/>
                </patternFill>
              </fill>
            </x14:dxf>
          </x14:cfRule>
          <xm:sqref>AD42:AE43</xm:sqref>
        </x14:conditionalFormatting>
        <x14:conditionalFormatting xmlns:xm="http://schemas.microsoft.com/office/excel/2006/main">
          <x14:cfRule type="expression" priority="241" id="{0FF0885C-0396-F34C-88EC-073C3F857092}">
            <xm:f>AND($AG42=Setting!$B$19,Setting!$B$19&lt;&gt;"")</xm:f>
            <x14:dxf>
              <fill>
                <patternFill>
                  <bgColor rgb="FFFFCCDD"/>
                </patternFill>
              </fill>
            </x14:dxf>
          </x14:cfRule>
          <x14:cfRule type="expression" priority="242" id="{F5D3090D-719E-A14C-9C2F-1A694A5D381F}">
            <xm:f>AND($AG42=Setting!$B$18,Setting!$B$18&lt;&gt;"")</xm:f>
            <x14:dxf>
              <fill>
                <patternFill>
                  <bgColor rgb="FFF7D4EB"/>
                </patternFill>
              </fill>
            </x14:dxf>
          </x14:cfRule>
          <x14:cfRule type="expression" priority="243" id="{18FAED64-566C-D94E-94FE-A0263A8E205D}">
            <xm:f>AND($AG42=Setting!$B$17,Setting!$B$17&lt;&gt;"")</xm:f>
            <x14:dxf>
              <fill>
                <patternFill>
                  <bgColor rgb="FFFFCCFF"/>
                </patternFill>
              </fill>
            </x14:dxf>
          </x14:cfRule>
          <x14:cfRule type="expression" priority="244" id="{F2D1FE2F-0194-2F41-9424-59819260DBF1}">
            <xm:f>AND($AG42=Setting!$B$16,Setting!$B$16&lt;&gt;"")</xm:f>
            <x14:dxf>
              <fill>
                <patternFill>
                  <bgColor rgb="FFEECCFF"/>
                </patternFill>
              </fill>
            </x14:dxf>
          </x14:cfRule>
          <x14:cfRule type="expression" priority="245" id="{F56C68B3-1E67-9941-98CF-F88B7F7FEAF5}">
            <xm:f>AND($AG42=Setting!$B$15,Setting!$B$15&lt;&gt;"")</xm:f>
            <x14:dxf>
              <fill>
                <patternFill>
                  <bgColor rgb="FFD6D6F5"/>
                </patternFill>
              </fill>
            </x14:dxf>
          </x14:cfRule>
          <x14:cfRule type="expression" priority="246" id="{A10676F7-2ABA-7A46-B115-F11AF22484CF}">
            <xm:f>AND($AG42=Setting!$B$14,Setting!$B$14&lt;&gt;"")</xm:f>
            <x14:dxf>
              <fill>
                <patternFill>
                  <bgColor rgb="FFCCDDFF"/>
                </patternFill>
              </fill>
            </x14:dxf>
          </x14:cfRule>
          <x14:cfRule type="expression" priority="247" id="{EB1CBBBA-E8B7-B640-A944-42AEF73A2E55}">
            <xm:f>AND($AG42=Setting!$B$13,Setting!$B$13&lt;&gt;"")</xm:f>
            <x14:dxf>
              <fill>
                <patternFill>
                  <bgColor rgb="FFCCEEFF"/>
                </patternFill>
              </fill>
            </x14:dxf>
          </x14:cfRule>
          <x14:cfRule type="expression" priority="248" id="{E63CA879-9606-924C-91DB-E2C9D2ABAF92}">
            <xm:f>AND($AG42=Setting!$B$12,Setting!$B$12&lt;&gt;"")</xm:f>
            <x14:dxf>
              <fill>
                <patternFill>
                  <bgColor rgb="FFCFFCFC"/>
                </patternFill>
              </fill>
            </x14:dxf>
          </x14:cfRule>
          <x14:cfRule type="expression" priority="249" id="{D4BAE29B-0D72-4341-9143-844C0848A604}">
            <xm:f>AND($AG42=Setting!$B$11,Setting!$B$11&lt;&gt;"")</xm:f>
            <x14:dxf>
              <fill>
                <patternFill>
                  <bgColor rgb="FFCCFFDD"/>
                </patternFill>
              </fill>
            </x14:dxf>
          </x14:cfRule>
          <x14:cfRule type="expression" priority="250" id="{EAF363E4-0207-784F-85FF-55C748D1CB71}">
            <xm:f>AND($AG42=Setting!$B$10,Setting!$B$10&lt;&gt;"")</xm:f>
            <x14:dxf>
              <fill>
                <patternFill>
                  <bgColor rgb="FFDDFFCC"/>
                </patternFill>
              </fill>
            </x14:dxf>
          </x14:cfRule>
          <x14:cfRule type="expression" priority="251" id="{BC9E76CC-0F97-3A47-AD5B-BD082525FC6E}">
            <xm:f>AND($AG42=Setting!$B$9,Setting!$B$9&lt;&gt;"")</xm:f>
            <x14:dxf>
              <fill>
                <patternFill>
                  <bgColor rgb="FFEEFFCC"/>
                </patternFill>
              </fill>
            </x14:dxf>
          </x14:cfRule>
          <x14:cfRule type="expression" priority="252" id="{4ED79086-0425-634B-ADDE-22BD511147BD}">
            <xm:f>AND($AG42=Setting!$B$8,Setting!$B$8&lt;&gt;"")</xm:f>
            <x14:dxf>
              <fill>
                <patternFill>
                  <bgColor rgb="FFFFFFCC"/>
                </patternFill>
              </fill>
            </x14:dxf>
          </x14:cfRule>
          <x14:cfRule type="expression" priority="253" id="{FA54EA81-355C-7143-9FEA-F79B2AA7B90C}">
            <xm:f>AND($AG42=Setting!$B$7,Setting!$B$7&lt;&gt;"")</xm:f>
            <x14:dxf>
              <fill>
                <patternFill>
                  <bgColor rgb="FFFFEECC"/>
                </patternFill>
              </fill>
            </x14:dxf>
          </x14:cfRule>
          <x14:cfRule type="expression" priority="254" id="{7D494846-F36C-6F46-A032-FF19F09C9562}">
            <xm:f>AND($AG42=Setting!$B$6,Setting!$B$6&lt;&gt;"")</xm:f>
            <x14:dxf>
              <fill>
                <patternFill>
                  <bgColor rgb="FFF1E5DB"/>
                </patternFill>
              </fill>
            </x14:dxf>
          </x14:cfRule>
          <x14:cfRule type="expression" priority="255" id="{0B1CDBB5-1B42-2C4A-8812-3FBB76D7E0EA}">
            <xm:f>AND($AG42=Setting!$B$5,Setting!$B$5&lt;&gt;"")</xm:f>
            <x14:dxf>
              <fill>
                <patternFill>
                  <bgColor rgb="FFFFCCCC"/>
                </patternFill>
              </fill>
            </x14:dxf>
          </x14:cfRule>
          <xm:sqref>AF42:AG43</xm:sqref>
        </x14:conditionalFormatting>
        <x14:conditionalFormatting xmlns:xm="http://schemas.microsoft.com/office/excel/2006/main">
          <x14:cfRule type="expression" priority="226" id="{7507CED7-C773-B244-AD8C-F9E07CA12041}">
            <xm:f>AND($AI42=Setting!$B$19,Setting!$B$19&lt;&gt;"")</xm:f>
            <x14:dxf>
              <fill>
                <patternFill>
                  <bgColor rgb="FFFFCCDD"/>
                </patternFill>
              </fill>
            </x14:dxf>
          </x14:cfRule>
          <x14:cfRule type="expression" priority="227" id="{8AAADB99-6216-7D43-9907-2477AC120264}">
            <xm:f>AND($AI42=Setting!$B$18,Setting!$B$18&lt;&gt;"")</xm:f>
            <x14:dxf>
              <fill>
                <patternFill>
                  <bgColor rgb="FFF7D4EB"/>
                </patternFill>
              </fill>
            </x14:dxf>
          </x14:cfRule>
          <x14:cfRule type="expression" priority="228" id="{7ADEB34C-DBE2-2B45-8463-E851C27599C8}">
            <xm:f>AND($AI42=Setting!$B$17,Setting!$B$17&lt;&gt;"")</xm:f>
            <x14:dxf>
              <fill>
                <patternFill>
                  <bgColor rgb="FFFFCCFF"/>
                </patternFill>
              </fill>
            </x14:dxf>
          </x14:cfRule>
          <x14:cfRule type="expression" priority="229" id="{B9E486D3-0119-1D4B-83C6-CDE2983DCC4D}">
            <xm:f>AND($AI42=Setting!$B$16,Setting!$B$16&lt;&gt;"")</xm:f>
            <x14:dxf>
              <fill>
                <patternFill>
                  <bgColor rgb="FFEECCFF"/>
                </patternFill>
              </fill>
            </x14:dxf>
          </x14:cfRule>
          <x14:cfRule type="expression" priority="230" id="{155E17A3-9B6A-F54E-A9FF-A451CCD3531F}">
            <xm:f>AND($AI42=Setting!$B$15,Setting!$B$15&lt;&gt;"")</xm:f>
            <x14:dxf>
              <fill>
                <patternFill>
                  <bgColor rgb="FFD6D6F5"/>
                </patternFill>
              </fill>
            </x14:dxf>
          </x14:cfRule>
          <x14:cfRule type="expression" priority="231" id="{B2F742AE-59C7-A540-AC30-771E2BFAE848}">
            <xm:f>AND($AI42=Setting!$B$14,Setting!$B$14&lt;&gt;"")</xm:f>
            <x14:dxf>
              <fill>
                <patternFill>
                  <bgColor rgb="FFCCDDFF"/>
                </patternFill>
              </fill>
            </x14:dxf>
          </x14:cfRule>
          <x14:cfRule type="expression" priority="232" id="{002981BA-AD71-3B42-8C81-8647C8AE9856}">
            <xm:f>AND($AI42=Setting!$B$13,Setting!$B$13&lt;&gt;"")</xm:f>
            <x14:dxf>
              <fill>
                <patternFill>
                  <bgColor rgb="FFCCEEFF"/>
                </patternFill>
              </fill>
            </x14:dxf>
          </x14:cfRule>
          <x14:cfRule type="expression" priority="233" id="{FE7AB079-58B7-6949-B3A3-27F29653AF16}">
            <xm:f>AND($AI42=Setting!$B$12,Setting!$B$12&lt;&gt;"")</xm:f>
            <x14:dxf>
              <fill>
                <patternFill>
                  <bgColor rgb="FFCFFCFC"/>
                </patternFill>
              </fill>
            </x14:dxf>
          </x14:cfRule>
          <x14:cfRule type="expression" priority="234" id="{DF396C47-32BB-EF49-BB52-D06E4409C235}">
            <xm:f>AND($AI42=Setting!$B$11,Setting!$B$11&lt;&gt;"")</xm:f>
            <x14:dxf>
              <fill>
                <patternFill>
                  <bgColor rgb="FFCCFFDD"/>
                </patternFill>
              </fill>
            </x14:dxf>
          </x14:cfRule>
          <x14:cfRule type="expression" priority="235" id="{29BE3F22-221C-BD4C-8A60-EACACAB14891}">
            <xm:f>AND($AI42=Setting!$B$10,Setting!$B$10&lt;&gt;"")</xm:f>
            <x14:dxf>
              <fill>
                <patternFill>
                  <bgColor rgb="FFDDFFCC"/>
                </patternFill>
              </fill>
            </x14:dxf>
          </x14:cfRule>
          <x14:cfRule type="expression" priority="236" id="{C5DE0BAC-69B0-9A4C-B2A9-1EBD6FCA9778}">
            <xm:f>AND($AI42=Setting!$B$9,Setting!$B$9&lt;&gt;"")</xm:f>
            <x14:dxf>
              <fill>
                <patternFill>
                  <bgColor rgb="FFEEFFCC"/>
                </patternFill>
              </fill>
            </x14:dxf>
          </x14:cfRule>
          <x14:cfRule type="expression" priority="237" id="{C9B656D5-A488-CF4D-B53F-EEAC58F66C17}">
            <xm:f>AND($AI42=Setting!$B$8,Setting!$B$8&lt;&gt;"")</xm:f>
            <x14:dxf>
              <fill>
                <patternFill>
                  <bgColor rgb="FFFFFFCC"/>
                </patternFill>
              </fill>
            </x14:dxf>
          </x14:cfRule>
          <x14:cfRule type="expression" priority="238" id="{B51B9336-F49F-3A40-9ABF-0566F6D62D34}">
            <xm:f>AND($AI42=Setting!$B$7,Setting!$B$7&lt;&gt;"")</xm:f>
            <x14:dxf>
              <fill>
                <patternFill>
                  <bgColor rgb="FFFFEECC"/>
                </patternFill>
              </fill>
            </x14:dxf>
          </x14:cfRule>
          <x14:cfRule type="expression" priority="239" id="{6DD225D8-9E07-024A-9AF5-1BE6A6767331}">
            <xm:f>AND($AI42=Setting!$B$6,Setting!$B$6&lt;&gt;"")</xm:f>
            <x14:dxf>
              <fill>
                <patternFill>
                  <bgColor rgb="FFF1E5DB"/>
                </patternFill>
              </fill>
            </x14:dxf>
          </x14:cfRule>
          <x14:cfRule type="expression" priority="240" id="{DCDF5592-CADB-E34A-8B9D-9E755A36DAB8}">
            <xm:f>AND($AI42=Setting!$B$5,Setting!$B$5&lt;&gt;"")</xm:f>
            <x14:dxf>
              <fill>
                <patternFill>
                  <bgColor rgb="FFFFCCCC"/>
                </patternFill>
              </fill>
            </x14:dxf>
          </x14:cfRule>
          <xm:sqref>AH42:AI43</xm:sqref>
        </x14:conditionalFormatting>
        <x14:conditionalFormatting xmlns:xm="http://schemas.microsoft.com/office/excel/2006/main">
          <x14:cfRule type="expression" priority="211" id="{8D50186E-7831-DC4B-B430-2046C91F53EE}">
            <xm:f>AND($AK42=Setting!$B$19,Setting!$B$19&lt;&gt;"")</xm:f>
            <x14:dxf>
              <fill>
                <patternFill>
                  <bgColor rgb="FFFFCCDD"/>
                </patternFill>
              </fill>
            </x14:dxf>
          </x14:cfRule>
          <x14:cfRule type="expression" priority="212" id="{DCDB9446-AC48-5C44-8F64-51C815E06D81}">
            <xm:f>AND($AK42=Setting!$B$18,Setting!$B$18&lt;&gt;"")</xm:f>
            <x14:dxf>
              <fill>
                <patternFill>
                  <bgColor rgb="FFF7D4EB"/>
                </patternFill>
              </fill>
            </x14:dxf>
          </x14:cfRule>
          <x14:cfRule type="expression" priority="213" id="{73621BCD-CD6B-F646-86AD-4EE9D03DAABB}">
            <xm:f>AND($AK42=Setting!$B$17,Setting!$B$17&lt;&gt;"")</xm:f>
            <x14:dxf>
              <fill>
                <patternFill>
                  <bgColor rgb="FFFFCCFF"/>
                </patternFill>
              </fill>
            </x14:dxf>
          </x14:cfRule>
          <x14:cfRule type="expression" priority="214" id="{7F41B2DF-814A-F04A-BBFB-017E9D2BA123}">
            <xm:f>AND($AK42=Setting!$B$16,Setting!$B$16&lt;&gt;"")</xm:f>
            <x14:dxf>
              <fill>
                <patternFill>
                  <bgColor rgb="FFEECCFF"/>
                </patternFill>
              </fill>
            </x14:dxf>
          </x14:cfRule>
          <x14:cfRule type="expression" priority="215" id="{C4ADD0A9-6025-3642-B480-BE6C43858636}">
            <xm:f>AND($AK42=Setting!$B$15,Setting!$B$15&lt;&gt;"")</xm:f>
            <x14:dxf>
              <fill>
                <patternFill>
                  <bgColor rgb="FFD6D6F5"/>
                </patternFill>
              </fill>
            </x14:dxf>
          </x14:cfRule>
          <x14:cfRule type="expression" priority="216" id="{AE13447D-D360-9042-AFA8-B8E97E5FE8F7}">
            <xm:f>AND($AK42=Setting!$B$14,Setting!$B$14&lt;&gt;"")</xm:f>
            <x14:dxf>
              <fill>
                <patternFill>
                  <bgColor rgb="FFCCDDFF"/>
                </patternFill>
              </fill>
            </x14:dxf>
          </x14:cfRule>
          <x14:cfRule type="expression" priority="217" id="{5485DAE8-0DC2-BC4E-B659-3A94F60FFB69}">
            <xm:f>AND($AK42=Setting!$B$13,Setting!$B$13&lt;&gt;"")</xm:f>
            <x14:dxf>
              <fill>
                <patternFill>
                  <bgColor rgb="FFCCEEFF"/>
                </patternFill>
              </fill>
            </x14:dxf>
          </x14:cfRule>
          <x14:cfRule type="expression" priority="218" id="{0E274E32-99EB-7E40-8548-39A14074207C}">
            <xm:f>AND($AK42=Setting!$B$12,Setting!$B$12&lt;&gt;"")</xm:f>
            <x14:dxf>
              <fill>
                <patternFill>
                  <bgColor rgb="FFCFFCFC"/>
                </patternFill>
              </fill>
            </x14:dxf>
          </x14:cfRule>
          <x14:cfRule type="expression" priority="219" id="{07F8C8DB-2A1A-5849-A217-9C49983BE292}">
            <xm:f>AND($AK42=Setting!$B$11,Setting!$B$11&lt;&gt;"")</xm:f>
            <x14:dxf>
              <fill>
                <patternFill>
                  <bgColor rgb="FFCCFFDD"/>
                </patternFill>
              </fill>
            </x14:dxf>
          </x14:cfRule>
          <x14:cfRule type="expression" priority="220" id="{B588F869-D675-9B49-A164-F7E41FE2C2D0}">
            <xm:f>AND($AK42=Setting!$B$10,Setting!$B$10&lt;&gt;"")</xm:f>
            <x14:dxf>
              <fill>
                <patternFill>
                  <bgColor rgb="FFDDFFCC"/>
                </patternFill>
              </fill>
            </x14:dxf>
          </x14:cfRule>
          <x14:cfRule type="expression" priority="221" id="{98A3EAFF-ED63-574A-8EB1-81A25BD4AF03}">
            <xm:f>AND($AK42=Setting!$B$9,Setting!$B$9&lt;&gt;"")</xm:f>
            <x14:dxf>
              <fill>
                <patternFill>
                  <bgColor rgb="FFEEFFCC"/>
                </patternFill>
              </fill>
            </x14:dxf>
          </x14:cfRule>
          <x14:cfRule type="expression" priority="222" id="{CEE71B4A-FF58-2C4E-A4E6-7BF494DF5D60}">
            <xm:f>AND($AK42=Setting!$B$8,Setting!$B$8&lt;&gt;"")</xm:f>
            <x14:dxf>
              <fill>
                <patternFill>
                  <bgColor rgb="FFFFFFCC"/>
                </patternFill>
              </fill>
            </x14:dxf>
          </x14:cfRule>
          <x14:cfRule type="expression" priority="223" id="{5642BB9B-D9D1-D24B-A622-E2F89BCAF643}">
            <xm:f>AND($AK42=Setting!$B$7,Setting!$B$7&lt;&gt;"")</xm:f>
            <x14:dxf>
              <fill>
                <patternFill>
                  <bgColor rgb="FFFFEECC"/>
                </patternFill>
              </fill>
            </x14:dxf>
          </x14:cfRule>
          <x14:cfRule type="expression" priority="224" id="{EA308FB3-1B1A-284B-8F38-2DE006071A5B}">
            <xm:f>AND($AK42=Setting!$B$6,Setting!$B$6&lt;&gt;"")</xm:f>
            <x14:dxf>
              <fill>
                <patternFill>
                  <bgColor rgb="FFF1E5DB"/>
                </patternFill>
              </fill>
            </x14:dxf>
          </x14:cfRule>
          <x14:cfRule type="expression" priority="225" id="{150B1435-0E48-504D-B49C-272A74203786}">
            <xm:f>AND($AK42=Setting!$B$5,Setting!$B$5&lt;&gt;"")</xm:f>
            <x14:dxf>
              <fill>
                <patternFill>
                  <bgColor rgb="FFFFCCCC"/>
                </patternFill>
              </fill>
            </x14:dxf>
          </x14:cfRule>
          <xm:sqref>AJ42:AK43</xm:sqref>
        </x14:conditionalFormatting>
        <x14:conditionalFormatting xmlns:xm="http://schemas.microsoft.com/office/excel/2006/main">
          <x14:cfRule type="expression" priority="196" id="{B3E58554-2340-1644-A5D6-EB34FEC2827F}">
            <xm:f>AND($AM42=Setting!$B$19,Setting!$B$19&lt;&gt;"")</xm:f>
            <x14:dxf>
              <fill>
                <patternFill>
                  <bgColor rgb="FFFFCCDD"/>
                </patternFill>
              </fill>
            </x14:dxf>
          </x14:cfRule>
          <x14:cfRule type="expression" priority="197" id="{33387CD6-A63D-A94F-964B-AF9EF299A5F1}">
            <xm:f>AND($AM42=Setting!$B$18,Setting!$B$18&lt;&gt;"")</xm:f>
            <x14:dxf>
              <fill>
                <patternFill>
                  <bgColor rgb="FFF7D4EB"/>
                </patternFill>
              </fill>
            </x14:dxf>
          </x14:cfRule>
          <x14:cfRule type="expression" priority="198" id="{FFE0888D-54DD-EE43-9584-67AFC5EBCC11}">
            <xm:f>AND($AM42=Setting!$B$17,Setting!$B$17&lt;&gt;"")</xm:f>
            <x14:dxf>
              <fill>
                <patternFill>
                  <bgColor rgb="FFFFCCFF"/>
                </patternFill>
              </fill>
            </x14:dxf>
          </x14:cfRule>
          <x14:cfRule type="expression" priority="199" id="{7AF4AEB7-540B-784D-96B7-31BCB2BC2418}">
            <xm:f>AND($AM42=Setting!$B$16,Setting!$B$16&lt;&gt;"")</xm:f>
            <x14:dxf>
              <fill>
                <patternFill>
                  <bgColor rgb="FFEECCFF"/>
                </patternFill>
              </fill>
            </x14:dxf>
          </x14:cfRule>
          <x14:cfRule type="expression" priority="200" id="{A1D60522-F9F0-AA45-9FA3-E828292EFBC4}">
            <xm:f>AND($AM42=Setting!$B$15,Setting!$B$15&lt;&gt;"")</xm:f>
            <x14:dxf>
              <fill>
                <patternFill>
                  <bgColor rgb="FFD6D6F5"/>
                </patternFill>
              </fill>
            </x14:dxf>
          </x14:cfRule>
          <x14:cfRule type="expression" priority="201" id="{AD7184A0-516E-B14C-AC2A-B4B338CA1B18}">
            <xm:f>AND($AM42=Setting!$B$14,Setting!$B$14&lt;&gt;"")</xm:f>
            <x14:dxf>
              <fill>
                <patternFill>
                  <bgColor rgb="FFCCDDFF"/>
                </patternFill>
              </fill>
            </x14:dxf>
          </x14:cfRule>
          <x14:cfRule type="expression" priority="202" id="{F9F1FB6C-AC63-904A-B393-7BB97DC70B84}">
            <xm:f>AND($AM42=Setting!$B$13,Setting!$B$13&lt;&gt;"")</xm:f>
            <x14:dxf>
              <fill>
                <patternFill>
                  <bgColor rgb="FFCCEEFF"/>
                </patternFill>
              </fill>
            </x14:dxf>
          </x14:cfRule>
          <x14:cfRule type="expression" priority="203" id="{A1C5F0FB-9020-6B4E-A1F6-D9AA592478F3}">
            <xm:f>AND($AM42=Setting!$B$12,Setting!$B$12&lt;&gt;"")</xm:f>
            <x14:dxf>
              <fill>
                <patternFill>
                  <bgColor rgb="FFCFFCFC"/>
                </patternFill>
              </fill>
            </x14:dxf>
          </x14:cfRule>
          <x14:cfRule type="expression" priority="204" id="{A1786EB9-8D15-B046-8574-8A6A89D550C9}">
            <xm:f>AND($AM42=Setting!$B$11,Setting!$B$11&lt;&gt;"")</xm:f>
            <x14:dxf>
              <fill>
                <patternFill>
                  <bgColor rgb="FFCCFFDD"/>
                </patternFill>
              </fill>
            </x14:dxf>
          </x14:cfRule>
          <x14:cfRule type="expression" priority="205" id="{B0A56692-351D-F049-A4EE-9986E02B36C0}">
            <xm:f>AND($AM42=Setting!$B$10,Setting!$B$10&lt;&gt;"")</xm:f>
            <x14:dxf>
              <fill>
                <patternFill>
                  <bgColor rgb="FFDDFFCC"/>
                </patternFill>
              </fill>
            </x14:dxf>
          </x14:cfRule>
          <x14:cfRule type="expression" priority="206" id="{8EF0A927-A418-3B4F-A05C-93C0BE0CD42C}">
            <xm:f>AND($AM42=Setting!$B$9,Setting!$B$9&lt;&gt;"")</xm:f>
            <x14:dxf>
              <fill>
                <patternFill>
                  <bgColor rgb="FFEEFFCC"/>
                </patternFill>
              </fill>
            </x14:dxf>
          </x14:cfRule>
          <x14:cfRule type="expression" priority="207" id="{EFB95839-C414-E043-BBAE-F3145CA269E6}">
            <xm:f>AND($AM42=Setting!$B$8,Setting!$B$8&lt;&gt;"")</xm:f>
            <x14:dxf>
              <fill>
                <patternFill>
                  <bgColor rgb="FFFFFFCC"/>
                </patternFill>
              </fill>
            </x14:dxf>
          </x14:cfRule>
          <x14:cfRule type="expression" priority="208" id="{982095AF-4368-4345-A706-5818368B4D5B}">
            <xm:f>AND($AM42=Setting!$B$7,Setting!$B$7&lt;&gt;"")</xm:f>
            <x14:dxf>
              <fill>
                <patternFill>
                  <bgColor rgb="FFFFEECC"/>
                </patternFill>
              </fill>
            </x14:dxf>
          </x14:cfRule>
          <x14:cfRule type="expression" priority="209" id="{5E1E14B0-2773-D049-A3ED-5E886C7C4D1B}">
            <xm:f>AND($AM42=Setting!$B$6,Setting!$B$6&lt;&gt;"")</xm:f>
            <x14:dxf>
              <fill>
                <patternFill>
                  <bgColor rgb="FFF1E5DB"/>
                </patternFill>
              </fill>
            </x14:dxf>
          </x14:cfRule>
          <x14:cfRule type="expression" priority="210" id="{813D8F83-86F5-A944-93D1-E7914155ADA9}">
            <xm:f>AND($AM42=Setting!$B$5,Setting!$B$5&lt;&gt;"")</xm:f>
            <x14:dxf>
              <fill>
                <patternFill>
                  <bgColor rgb="FFFFCCCC"/>
                </patternFill>
              </fill>
            </x14:dxf>
          </x14:cfRule>
          <xm:sqref>AL42:AM43</xm:sqref>
        </x14:conditionalFormatting>
        <x14:conditionalFormatting xmlns:xm="http://schemas.microsoft.com/office/excel/2006/main">
          <x14:cfRule type="expression" priority="181" id="{576D8232-35E2-FF4E-9648-D0608FADCAC0}">
            <xm:f>AND($AO42=Setting!$B$19,Setting!$B$19&lt;&gt;"")</xm:f>
            <x14:dxf>
              <fill>
                <patternFill>
                  <bgColor rgb="FFFFCCDD"/>
                </patternFill>
              </fill>
            </x14:dxf>
          </x14:cfRule>
          <x14:cfRule type="expression" priority="182" id="{19DBF3B6-880F-C74E-8898-0FBFA9A224E3}">
            <xm:f>AND($AO42=Setting!$B$18,Setting!$B$18&lt;&gt;"")</xm:f>
            <x14:dxf>
              <fill>
                <patternFill>
                  <bgColor rgb="FFF7D4EB"/>
                </patternFill>
              </fill>
            </x14:dxf>
          </x14:cfRule>
          <x14:cfRule type="expression" priority="183" id="{01D278F6-33E9-A24B-AD53-70DC8894B6FC}">
            <xm:f>AND($AO42=Setting!$B$17,Setting!$B$17&lt;&gt;"")</xm:f>
            <x14:dxf>
              <fill>
                <patternFill>
                  <bgColor rgb="FFFFCCFF"/>
                </patternFill>
              </fill>
            </x14:dxf>
          </x14:cfRule>
          <x14:cfRule type="expression" priority="184" id="{FDD72311-270A-4F46-9D1E-2455A43CBFD2}">
            <xm:f>AND($AO42=Setting!$B$16,Setting!$B$16&lt;&gt;"")</xm:f>
            <x14:dxf>
              <fill>
                <patternFill>
                  <bgColor rgb="FFEECCFF"/>
                </patternFill>
              </fill>
            </x14:dxf>
          </x14:cfRule>
          <x14:cfRule type="expression" priority="185" id="{912482E9-9E27-0E42-85E2-38BF07941860}">
            <xm:f>AND($AO42=Setting!$B$15,Setting!$B$15&lt;&gt;"")</xm:f>
            <x14:dxf>
              <fill>
                <patternFill>
                  <bgColor rgb="FFD6D6F5"/>
                </patternFill>
              </fill>
            </x14:dxf>
          </x14:cfRule>
          <x14:cfRule type="expression" priority="186" id="{195E49E1-5247-2B40-BA7B-489FD489BCE1}">
            <xm:f>AND($AO42=Setting!$B$14,Setting!$B$14&lt;&gt;"")</xm:f>
            <x14:dxf>
              <fill>
                <patternFill>
                  <bgColor rgb="FFCCDDFF"/>
                </patternFill>
              </fill>
            </x14:dxf>
          </x14:cfRule>
          <x14:cfRule type="expression" priority="187" id="{D71BEE9E-3079-A444-8FDB-4F85908E5965}">
            <xm:f>AND($AO42=Setting!$B$13,Setting!$B$13&lt;&gt;"")</xm:f>
            <x14:dxf>
              <fill>
                <patternFill>
                  <bgColor rgb="FFCCEEFF"/>
                </patternFill>
              </fill>
            </x14:dxf>
          </x14:cfRule>
          <x14:cfRule type="expression" priority="188" id="{CD2B5B18-FEA9-0643-A903-2B12502F27ED}">
            <xm:f>AND($AO42=Setting!$B$12,Setting!$B$12&lt;&gt;"")</xm:f>
            <x14:dxf>
              <fill>
                <patternFill>
                  <bgColor rgb="FFCFFCFC"/>
                </patternFill>
              </fill>
            </x14:dxf>
          </x14:cfRule>
          <x14:cfRule type="expression" priority="189" id="{357B8A2E-98D5-1444-8D72-5EECABF72E03}">
            <xm:f>AND($AO42=Setting!$B$11,Setting!$B$11&lt;&gt;"")</xm:f>
            <x14:dxf>
              <fill>
                <patternFill>
                  <bgColor rgb="FFCCFFDD"/>
                </patternFill>
              </fill>
            </x14:dxf>
          </x14:cfRule>
          <x14:cfRule type="expression" priority="190" id="{8A8A0D4C-7E4C-0E4F-A7A2-C23C0D6FA502}">
            <xm:f>AND($AO42=Setting!$B$10,Setting!$B$10&lt;&gt;"")</xm:f>
            <x14:dxf>
              <fill>
                <patternFill>
                  <bgColor rgb="FFDDFFCC"/>
                </patternFill>
              </fill>
            </x14:dxf>
          </x14:cfRule>
          <x14:cfRule type="expression" priority="191" id="{48A9F410-B196-D444-A99B-1BD9B56C991E}">
            <xm:f>AND($AO42=Setting!$B$9,Setting!$B$9&lt;&gt;"")</xm:f>
            <x14:dxf>
              <fill>
                <patternFill>
                  <bgColor rgb="FFEEFFCC"/>
                </patternFill>
              </fill>
            </x14:dxf>
          </x14:cfRule>
          <x14:cfRule type="expression" priority="192" id="{76854CC8-CD93-0C44-8F56-2703021667A9}">
            <xm:f>AND($AO42=Setting!$B$8,Setting!$B$8&lt;&gt;"")</xm:f>
            <x14:dxf>
              <fill>
                <patternFill>
                  <bgColor rgb="FFFFFFCC"/>
                </patternFill>
              </fill>
            </x14:dxf>
          </x14:cfRule>
          <x14:cfRule type="expression" priority="193" id="{A74F4B90-CE45-7246-AE6C-D83FBB3FED0E}">
            <xm:f>AND($AO42=Setting!$B$7,Setting!$B$7&lt;&gt;"")</xm:f>
            <x14:dxf>
              <fill>
                <patternFill>
                  <bgColor rgb="FFFFEECC"/>
                </patternFill>
              </fill>
            </x14:dxf>
          </x14:cfRule>
          <x14:cfRule type="expression" priority="194" id="{EEDEB224-AC88-644B-AF7B-376BAD06EF51}">
            <xm:f>AND($AO42=Setting!$B$6,Setting!$B$6&lt;&gt;"")</xm:f>
            <x14:dxf>
              <fill>
                <patternFill>
                  <bgColor rgb="FFF1E5DB"/>
                </patternFill>
              </fill>
            </x14:dxf>
          </x14:cfRule>
          <x14:cfRule type="expression" priority="195" id="{FCBF12D8-F7E1-8F44-95F9-E9B8D5EE0672}">
            <xm:f>AND($AO42=Setting!$B$5,Setting!$B$5&lt;&gt;"")</xm:f>
            <x14:dxf>
              <fill>
                <patternFill>
                  <bgColor rgb="FFFFCCCC"/>
                </patternFill>
              </fill>
            </x14:dxf>
          </x14:cfRule>
          <xm:sqref>AN42:AO43</xm:sqref>
        </x14:conditionalFormatting>
        <x14:conditionalFormatting xmlns:xm="http://schemas.microsoft.com/office/excel/2006/main">
          <x14:cfRule type="expression" priority="166" id="{31C256F7-D793-4A4D-868C-3A40672722C3}">
            <xm:f>AND($AQ42=Setting!$B$19,Setting!$B$19&lt;&gt;"")</xm:f>
            <x14:dxf>
              <fill>
                <patternFill>
                  <bgColor rgb="FFFFCCDD"/>
                </patternFill>
              </fill>
            </x14:dxf>
          </x14:cfRule>
          <x14:cfRule type="expression" priority="167" id="{60FB4AE1-E657-B244-B139-03A8366E753D}">
            <xm:f>AND($AQ42=Setting!$B$18,Setting!$B$18&lt;&gt;"")</xm:f>
            <x14:dxf>
              <fill>
                <patternFill>
                  <bgColor rgb="FFF7D4EB"/>
                </patternFill>
              </fill>
            </x14:dxf>
          </x14:cfRule>
          <x14:cfRule type="expression" priority="168" id="{05599B58-5406-EE48-9B9E-DBA9BB197DAB}">
            <xm:f>AND($AQ42=Setting!$B$17,Setting!$B$17&lt;&gt;"")</xm:f>
            <x14:dxf>
              <fill>
                <patternFill>
                  <bgColor rgb="FFFFCCFF"/>
                </patternFill>
              </fill>
            </x14:dxf>
          </x14:cfRule>
          <x14:cfRule type="expression" priority="169" id="{CC07EEF2-EC2C-734E-A2BB-A665A680EE20}">
            <xm:f>AND($AQ42=Setting!$B$16,Setting!$B$16&lt;&gt;"")</xm:f>
            <x14:dxf>
              <fill>
                <patternFill>
                  <bgColor rgb="FFEECCFF"/>
                </patternFill>
              </fill>
            </x14:dxf>
          </x14:cfRule>
          <x14:cfRule type="expression" priority="170" id="{DCADE72D-C622-C847-888D-409B832D246F}">
            <xm:f>AND($AQ42=Setting!$B$15,Setting!$B$15&lt;&gt;"")</xm:f>
            <x14:dxf>
              <fill>
                <patternFill>
                  <bgColor rgb="FFD6D6F5"/>
                </patternFill>
              </fill>
            </x14:dxf>
          </x14:cfRule>
          <x14:cfRule type="expression" priority="171" id="{1AD1A944-FB25-254F-B435-0BB8A93D2591}">
            <xm:f>AND($AQ42=Setting!$B$14,Setting!$B$14&lt;&gt;"")</xm:f>
            <x14:dxf>
              <fill>
                <patternFill>
                  <bgColor rgb="FFCCDDFF"/>
                </patternFill>
              </fill>
            </x14:dxf>
          </x14:cfRule>
          <x14:cfRule type="expression" priority="172" id="{1A0BC796-E443-CE48-B225-1669650DA0B2}">
            <xm:f>AND($AQ42=Setting!$B$13,Setting!$B$13&lt;&gt;"")</xm:f>
            <x14:dxf>
              <fill>
                <patternFill>
                  <bgColor rgb="FFCCEEFF"/>
                </patternFill>
              </fill>
            </x14:dxf>
          </x14:cfRule>
          <x14:cfRule type="expression" priority="173" id="{255B79D2-CF53-B740-9CAE-AC994FB7760F}">
            <xm:f>AND($AQ42=Setting!$B$12,Setting!$B$12&lt;&gt;"")</xm:f>
            <x14:dxf>
              <fill>
                <patternFill>
                  <bgColor rgb="FFCFFCFC"/>
                </patternFill>
              </fill>
            </x14:dxf>
          </x14:cfRule>
          <x14:cfRule type="expression" priority="174" id="{CB239137-BC51-994E-B2F2-362476F08F3F}">
            <xm:f>AND($AQ42=Setting!$B$11,Setting!$B$11&lt;&gt;"")</xm:f>
            <x14:dxf>
              <fill>
                <patternFill>
                  <bgColor rgb="FFCCFFDD"/>
                </patternFill>
              </fill>
            </x14:dxf>
          </x14:cfRule>
          <x14:cfRule type="expression" priority="175" id="{019AB737-3514-9641-B87A-8FCBDF0F9382}">
            <xm:f>AND($AQ42=Setting!$B$10,Setting!$B$10&lt;&gt;"")</xm:f>
            <x14:dxf>
              <fill>
                <patternFill>
                  <bgColor rgb="FFDDFFCC"/>
                </patternFill>
              </fill>
            </x14:dxf>
          </x14:cfRule>
          <x14:cfRule type="expression" priority="176" id="{F2D16F79-D671-1A4F-AD10-1CD1B4A45BCA}">
            <xm:f>AND($AQ42=Setting!$B$9,Setting!$B$9&lt;&gt;"")</xm:f>
            <x14:dxf>
              <fill>
                <patternFill>
                  <bgColor rgb="FFEEFFCC"/>
                </patternFill>
              </fill>
            </x14:dxf>
          </x14:cfRule>
          <x14:cfRule type="expression" priority="177" id="{D6FCFFB6-0721-2B45-8091-E72ADA9CDF62}">
            <xm:f>AND($AQ42=Setting!$B$8,Setting!$B$8&lt;&gt;"")</xm:f>
            <x14:dxf>
              <fill>
                <patternFill>
                  <bgColor rgb="FFFFFFCC"/>
                </patternFill>
              </fill>
            </x14:dxf>
          </x14:cfRule>
          <x14:cfRule type="expression" priority="178" id="{DF47D26B-8E1B-224D-9D70-6EC37D356647}">
            <xm:f>AND($AQ42=Setting!$B$7,Setting!$B$7&lt;&gt;"")</xm:f>
            <x14:dxf>
              <fill>
                <patternFill>
                  <bgColor rgb="FFFFEECC"/>
                </patternFill>
              </fill>
            </x14:dxf>
          </x14:cfRule>
          <x14:cfRule type="expression" priority="179" id="{0F17190C-557F-9445-B3BE-1F6F7DF2DC51}">
            <xm:f>AND($AQ42=Setting!$B$6,Setting!$B$6&lt;&gt;"")</xm:f>
            <x14:dxf>
              <fill>
                <patternFill>
                  <bgColor rgb="FFF1E5DB"/>
                </patternFill>
              </fill>
            </x14:dxf>
          </x14:cfRule>
          <x14:cfRule type="expression" priority="180" id="{0CD0EE8D-DDC4-684C-AA13-C98542A3266F}">
            <xm:f>AND($AQ42=Setting!$B$5,Setting!$B$5&lt;&gt;"")</xm:f>
            <x14:dxf>
              <fill>
                <patternFill>
                  <bgColor rgb="FFFFCCCC"/>
                </patternFill>
              </fill>
            </x14:dxf>
          </x14:cfRule>
          <xm:sqref>AP42:AQ43</xm:sqref>
        </x14:conditionalFormatting>
        <x14:conditionalFormatting xmlns:xm="http://schemas.microsoft.com/office/excel/2006/main">
          <x14:cfRule type="expression" priority="151" id="{9898395D-492C-5543-90D8-A808338D1C78}">
            <xm:f>AND($AS42=Setting!$B$19,Setting!$B$19&lt;&gt;"")</xm:f>
            <x14:dxf>
              <fill>
                <patternFill>
                  <bgColor rgb="FFFFCCDD"/>
                </patternFill>
              </fill>
            </x14:dxf>
          </x14:cfRule>
          <x14:cfRule type="expression" priority="152" id="{2605EC3A-08FE-B24A-B1C7-EC78F9A4CC2B}">
            <xm:f>AND($AS42=Setting!$B$18,Setting!$B$18&lt;&gt;"")</xm:f>
            <x14:dxf>
              <fill>
                <patternFill>
                  <bgColor rgb="FFF7D4EB"/>
                </patternFill>
              </fill>
            </x14:dxf>
          </x14:cfRule>
          <x14:cfRule type="expression" priority="153" id="{5A18C4C1-D43D-124E-94F4-EE37E70289B1}">
            <xm:f>AND($AS42=Setting!$B$17,Setting!$B$17&lt;&gt;"")</xm:f>
            <x14:dxf>
              <fill>
                <patternFill>
                  <bgColor rgb="FFFFCCFF"/>
                </patternFill>
              </fill>
            </x14:dxf>
          </x14:cfRule>
          <x14:cfRule type="expression" priority="154" id="{0D514EEE-AAB3-D04F-B721-3E8C086D2C21}">
            <xm:f>AND($AS42=Setting!$B$16,Setting!$B$16&lt;&gt;"")</xm:f>
            <x14:dxf>
              <fill>
                <patternFill>
                  <bgColor rgb="FFEECCFF"/>
                </patternFill>
              </fill>
            </x14:dxf>
          </x14:cfRule>
          <x14:cfRule type="expression" priority="155" id="{2D5D2223-EA15-B444-9A0E-8D17BB72ECFF}">
            <xm:f>AND($AS42=Setting!$B$15,Setting!$B$15&lt;&gt;"")</xm:f>
            <x14:dxf>
              <fill>
                <patternFill>
                  <bgColor rgb="FFD6D6F5"/>
                </patternFill>
              </fill>
            </x14:dxf>
          </x14:cfRule>
          <x14:cfRule type="expression" priority="156" id="{E0DE30A0-5AFA-4C4E-9258-EA62F7BDA117}">
            <xm:f>AND($AS42=Setting!$B$14,Setting!$B$14&lt;&gt;"")</xm:f>
            <x14:dxf>
              <fill>
                <patternFill>
                  <bgColor rgb="FFCCDDFF"/>
                </patternFill>
              </fill>
            </x14:dxf>
          </x14:cfRule>
          <x14:cfRule type="expression" priority="157" id="{CF35D256-568D-9240-AD43-19787F188839}">
            <xm:f>AND($AS42=Setting!$B$13,Setting!$B$13&lt;&gt;"")</xm:f>
            <x14:dxf>
              <fill>
                <patternFill>
                  <bgColor rgb="FFCCEEFF"/>
                </patternFill>
              </fill>
            </x14:dxf>
          </x14:cfRule>
          <x14:cfRule type="expression" priority="158" id="{3FF9B6D5-54E4-3648-AB04-4F7942FE09E3}">
            <xm:f>AND($AS42=Setting!$B$12,Setting!$B$12&lt;&gt;"")</xm:f>
            <x14:dxf>
              <fill>
                <patternFill>
                  <bgColor rgb="FFCFFCFC"/>
                </patternFill>
              </fill>
            </x14:dxf>
          </x14:cfRule>
          <x14:cfRule type="expression" priority="159" id="{7A99CAF4-61E4-7D4C-AEDB-39B624970B91}">
            <xm:f>AND($AS42=Setting!$B$11,Setting!$B$11&lt;&gt;"")</xm:f>
            <x14:dxf>
              <fill>
                <patternFill>
                  <bgColor rgb="FFCCFFDD"/>
                </patternFill>
              </fill>
            </x14:dxf>
          </x14:cfRule>
          <x14:cfRule type="expression" priority="160" id="{BACFBFFE-BAA8-D743-BA12-738052735FA0}">
            <xm:f>AND($AS42=Setting!$B$10,Setting!$B$10&lt;&gt;"")</xm:f>
            <x14:dxf>
              <fill>
                <patternFill>
                  <bgColor rgb="FFDDFFCC"/>
                </patternFill>
              </fill>
            </x14:dxf>
          </x14:cfRule>
          <x14:cfRule type="expression" priority="161" id="{E7E44935-994E-094B-A5C5-8F972CC93387}">
            <xm:f>AND($AS42=Setting!$B$9,Setting!$B$9&lt;&gt;"")</xm:f>
            <x14:dxf>
              <fill>
                <patternFill>
                  <bgColor rgb="FFEEFFCC"/>
                </patternFill>
              </fill>
            </x14:dxf>
          </x14:cfRule>
          <x14:cfRule type="expression" priority="162" id="{EDB88E8C-3135-C746-BEB1-EFD11718940A}">
            <xm:f>AND($AS42=Setting!$B$8,Setting!$B$8&lt;&gt;"")</xm:f>
            <x14:dxf>
              <fill>
                <patternFill>
                  <bgColor rgb="FFFFFFCC"/>
                </patternFill>
              </fill>
            </x14:dxf>
          </x14:cfRule>
          <x14:cfRule type="expression" priority="163" id="{8B9704D7-E52A-FC4B-B293-84F5CE686EAF}">
            <xm:f>AND($AS42=Setting!$B$7,Setting!$B$7&lt;&gt;"")</xm:f>
            <x14:dxf>
              <fill>
                <patternFill>
                  <bgColor rgb="FFFFEECC"/>
                </patternFill>
              </fill>
            </x14:dxf>
          </x14:cfRule>
          <x14:cfRule type="expression" priority="164" id="{35D494C9-B5AE-9B48-8E4C-DE978AFE7908}">
            <xm:f>AND($AS42=Setting!$B$6,Setting!$B$6&lt;&gt;"")</xm:f>
            <x14:dxf>
              <fill>
                <patternFill>
                  <bgColor rgb="FFF1E5DB"/>
                </patternFill>
              </fill>
            </x14:dxf>
          </x14:cfRule>
          <x14:cfRule type="expression" priority="165" id="{540600DD-70A7-5A47-85A0-E10B60653FBD}">
            <xm:f>AND($AS42=Setting!$B$5,Setting!$B$5&lt;&gt;"")</xm:f>
            <x14:dxf>
              <fill>
                <patternFill>
                  <bgColor rgb="FFFFCCCC"/>
                </patternFill>
              </fill>
            </x14:dxf>
          </x14:cfRule>
          <xm:sqref>AR42:AS43</xm:sqref>
        </x14:conditionalFormatting>
        <x14:conditionalFormatting xmlns:xm="http://schemas.microsoft.com/office/excel/2006/main">
          <x14:cfRule type="expression" priority="136" id="{0DF401A4-76C4-8A45-90F8-AFF5EE3D13BE}">
            <xm:f>AND($AU42=Setting!$B$19,Setting!$B$19&lt;&gt;"")</xm:f>
            <x14:dxf>
              <fill>
                <patternFill>
                  <bgColor rgb="FFFFCCDD"/>
                </patternFill>
              </fill>
            </x14:dxf>
          </x14:cfRule>
          <x14:cfRule type="expression" priority="137" id="{88EB4FDB-9447-154F-92F8-4D2BF5E4FAAB}">
            <xm:f>AND($AU42=Setting!$B$18,Setting!$B$18&lt;&gt;"")</xm:f>
            <x14:dxf>
              <fill>
                <patternFill>
                  <bgColor rgb="FFF7D4EB"/>
                </patternFill>
              </fill>
            </x14:dxf>
          </x14:cfRule>
          <x14:cfRule type="expression" priority="138" id="{E685C30E-B6C0-CC4D-B7FC-278202B1BB12}">
            <xm:f>AND($AU42=Setting!$B$17,Setting!$B$17&lt;&gt;"")</xm:f>
            <x14:dxf>
              <fill>
                <patternFill>
                  <bgColor rgb="FFFFCCFF"/>
                </patternFill>
              </fill>
            </x14:dxf>
          </x14:cfRule>
          <x14:cfRule type="expression" priority="139" id="{5D160050-1074-3141-B222-C067E94F5221}">
            <xm:f>AND($AU42=Setting!$B$16,Setting!$B$16&lt;&gt;"")</xm:f>
            <x14:dxf>
              <fill>
                <patternFill>
                  <bgColor rgb="FFEECCFF"/>
                </patternFill>
              </fill>
            </x14:dxf>
          </x14:cfRule>
          <x14:cfRule type="expression" priority="140" id="{8541BF80-2967-4148-9429-74B3B697B6FF}">
            <xm:f>AND($AU42=Setting!$B$15,Setting!$B$15&lt;&gt;"")</xm:f>
            <x14:dxf>
              <fill>
                <patternFill>
                  <bgColor rgb="FFD6D6F5"/>
                </patternFill>
              </fill>
            </x14:dxf>
          </x14:cfRule>
          <x14:cfRule type="expression" priority="141" id="{6D022D86-5AA9-4B4D-B757-4B7254D89FCA}">
            <xm:f>AND($AU42=Setting!$B$14,Setting!$B$14&lt;&gt;"")</xm:f>
            <x14:dxf>
              <fill>
                <patternFill>
                  <bgColor rgb="FFCCDDFF"/>
                </patternFill>
              </fill>
            </x14:dxf>
          </x14:cfRule>
          <x14:cfRule type="expression" priority="142" id="{96473304-80CD-6148-8A8E-6BCD0CDC5D33}">
            <xm:f>AND($AU42=Setting!$B$13,Setting!$B$13&lt;&gt;"")</xm:f>
            <x14:dxf>
              <fill>
                <patternFill>
                  <bgColor rgb="FFCCEEFF"/>
                </patternFill>
              </fill>
            </x14:dxf>
          </x14:cfRule>
          <x14:cfRule type="expression" priority="143" id="{CE43D688-D3D3-2347-9063-15C6CEFF44C6}">
            <xm:f>AND($AU42=Setting!$B$12,Setting!$B$12&lt;&gt;"")</xm:f>
            <x14:dxf>
              <fill>
                <patternFill>
                  <bgColor rgb="FFCFFCFC"/>
                </patternFill>
              </fill>
            </x14:dxf>
          </x14:cfRule>
          <x14:cfRule type="expression" priority="144" id="{841606EE-034A-9D46-B3D6-DAAA6ED45EE3}">
            <xm:f>AND($AU42=Setting!$B$11,Setting!$B$11&lt;&gt;"")</xm:f>
            <x14:dxf>
              <fill>
                <patternFill>
                  <bgColor rgb="FFCCFFDD"/>
                </patternFill>
              </fill>
            </x14:dxf>
          </x14:cfRule>
          <x14:cfRule type="expression" priority="145" id="{A2FAC422-652F-E74A-94D3-01F4CAD3E5F2}">
            <xm:f>AND($AU42=Setting!$B$10,Setting!$B$10&lt;&gt;"")</xm:f>
            <x14:dxf>
              <fill>
                <patternFill>
                  <bgColor rgb="FFDDFFCC"/>
                </patternFill>
              </fill>
            </x14:dxf>
          </x14:cfRule>
          <x14:cfRule type="expression" priority="146" id="{3DFD4494-5930-2044-B4B7-24994B0D55B5}">
            <xm:f>AND($AU42=Setting!$B$9,Setting!$B$9&lt;&gt;"")</xm:f>
            <x14:dxf>
              <fill>
                <patternFill>
                  <bgColor rgb="FFEEFFCC"/>
                </patternFill>
              </fill>
            </x14:dxf>
          </x14:cfRule>
          <x14:cfRule type="expression" priority="147" id="{FD00D348-6792-074A-AD81-50F76B629E9A}">
            <xm:f>AND($AU42=Setting!$B$8,Setting!$B$8&lt;&gt;"")</xm:f>
            <x14:dxf>
              <fill>
                <patternFill>
                  <bgColor rgb="FFFFFFCC"/>
                </patternFill>
              </fill>
            </x14:dxf>
          </x14:cfRule>
          <x14:cfRule type="expression" priority="148" id="{E16C5A56-E951-8146-913F-B0F6FD935532}">
            <xm:f>AND($AU42=Setting!$B$7,Setting!$B$7&lt;&gt;"")</xm:f>
            <x14:dxf>
              <fill>
                <patternFill>
                  <bgColor rgb="FFFFEECC"/>
                </patternFill>
              </fill>
            </x14:dxf>
          </x14:cfRule>
          <x14:cfRule type="expression" priority="149" id="{C6307120-93A8-8E44-8F9B-35775CB1328D}">
            <xm:f>AND($AU42=Setting!$B$6,Setting!$B$6&lt;&gt;"")</xm:f>
            <x14:dxf>
              <fill>
                <patternFill>
                  <bgColor rgb="FFF1E5DB"/>
                </patternFill>
              </fill>
            </x14:dxf>
          </x14:cfRule>
          <x14:cfRule type="expression" priority="150" id="{5B20AD2D-C518-7E4F-AB47-1DF254D15E58}">
            <xm:f>AND($AU42=Setting!$B$5,Setting!$B$5&lt;&gt;"")</xm:f>
            <x14:dxf>
              <fill>
                <patternFill>
                  <bgColor rgb="FFFFCCCC"/>
                </patternFill>
              </fill>
            </x14:dxf>
          </x14:cfRule>
          <xm:sqref>AT42:AU43</xm:sqref>
        </x14:conditionalFormatting>
        <x14:conditionalFormatting xmlns:xm="http://schemas.microsoft.com/office/excel/2006/main">
          <x14:cfRule type="expression" priority="121" id="{CA1D233C-CB92-4945-942F-8DD7C6A39AAA}">
            <xm:f>AND($AW42=Setting!$B$19,Setting!$B$19&lt;&gt;"")</xm:f>
            <x14:dxf>
              <fill>
                <patternFill>
                  <bgColor rgb="FFFFCCDD"/>
                </patternFill>
              </fill>
            </x14:dxf>
          </x14:cfRule>
          <x14:cfRule type="expression" priority="122" id="{57EF8285-E99C-AF49-ADC4-6C6655103F2A}">
            <xm:f>AND($AW42=Setting!$B$18,Setting!$B$18&lt;&gt;"")</xm:f>
            <x14:dxf>
              <fill>
                <patternFill>
                  <bgColor rgb="FFF7D4EB"/>
                </patternFill>
              </fill>
            </x14:dxf>
          </x14:cfRule>
          <x14:cfRule type="expression" priority="123" id="{192658F0-8D11-6A44-97F3-099EBF097856}">
            <xm:f>AND($AW42=Setting!$B$17,Setting!$B$17&lt;&gt;"")</xm:f>
            <x14:dxf>
              <fill>
                <patternFill>
                  <bgColor rgb="FFFFCCFF"/>
                </patternFill>
              </fill>
            </x14:dxf>
          </x14:cfRule>
          <x14:cfRule type="expression" priority="124" id="{17185F89-D2AA-5640-B9BA-06872B02C1B8}">
            <xm:f>AND($AW42=Setting!$B$16,Setting!$B$16&lt;&gt;"")</xm:f>
            <x14:dxf>
              <fill>
                <patternFill>
                  <bgColor rgb="FFEECCFF"/>
                </patternFill>
              </fill>
            </x14:dxf>
          </x14:cfRule>
          <x14:cfRule type="expression" priority="125" id="{2F05EF1E-7EC7-8F4A-9AB8-28B6A25A58E6}">
            <xm:f>AND($AW42=Setting!$B$15,Setting!$B$15&lt;&gt;"")</xm:f>
            <x14:dxf>
              <fill>
                <patternFill>
                  <bgColor rgb="FFD6D6F5"/>
                </patternFill>
              </fill>
            </x14:dxf>
          </x14:cfRule>
          <x14:cfRule type="expression" priority="126" id="{264CBC7D-B936-4441-9F45-32F0CCC58BBE}">
            <xm:f>AND($AW42=Setting!$B$14,Setting!$B$14&lt;&gt;"")</xm:f>
            <x14:dxf>
              <fill>
                <patternFill>
                  <bgColor rgb="FFCCDDFF"/>
                </patternFill>
              </fill>
            </x14:dxf>
          </x14:cfRule>
          <x14:cfRule type="expression" priority="127" id="{22C64AEC-3F0B-DB4A-BCF9-73E0D4DBC7D5}">
            <xm:f>AND($AW42=Setting!$B$13,Setting!$B$13&lt;&gt;"")</xm:f>
            <x14:dxf>
              <fill>
                <patternFill>
                  <bgColor rgb="FFCCEEFF"/>
                </patternFill>
              </fill>
            </x14:dxf>
          </x14:cfRule>
          <x14:cfRule type="expression" priority="128" id="{317FE868-8FDD-DF4C-AC1A-23D60EB78775}">
            <xm:f>AND($AW42=Setting!$B$12,Setting!$B$12&lt;&gt;"")</xm:f>
            <x14:dxf>
              <fill>
                <patternFill>
                  <bgColor rgb="FFCFFCFC"/>
                </patternFill>
              </fill>
            </x14:dxf>
          </x14:cfRule>
          <x14:cfRule type="expression" priority="129" id="{74EC090E-6A7C-064B-AEB0-29575B7B9C36}">
            <xm:f>AND($AW42=Setting!$B$11,Setting!$B$11&lt;&gt;"")</xm:f>
            <x14:dxf>
              <fill>
                <patternFill>
                  <bgColor rgb="FFCCFFDD"/>
                </patternFill>
              </fill>
            </x14:dxf>
          </x14:cfRule>
          <x14:cfRule type="expression" priority="130" id="{30083075-53D7-7142-88BC-F9C5D9C87F85}">
            <xm:f>AND($AW42=Setting!$B$10,Setting!$B$10&lt;&gt;"")</xm:f>
            <x14:dxf>
              <fill>
                <patternFill>
                  <bgColor rgb="FFDDFFCC"/>
                </patternFill>
              </fill>
            </x14:dxf>
          </x14:cfRule>
          <x14:cfRule type="expression" priority="131" id="{646E7E8B-832E-474D-B2FA-377179127C2E}">
            <xm:f>AND($AW42=Setting!$B$9,Setting!$B$9&lt;&gt;"")</xm:f>
            <x14:dxf>
              <fill>
                <patternFill>
                  <bgColor rgb="FFEEFFCC"/>
                </patternFill>
              </fill>
            </x14:dxf>
          </x14:cfRule>
          <x14:cfRule type="expression" priority="132" id="{A42649CE-0B0B-FD41-9B81-B364C95EC167}">
            <xm:f>AND($AW42=Setting!$B$8,Setting!$B$8&lt;&gt;"")</xm:f>
            <x14:dxf>
              <fill>
                <patternFill>
                  <bgColor rgb="FFFFFFCC"/>
                </patternFill>
              </fill>
            </x14:dxf>
          </x14:cfRule>
          <x14:cfRule type="expression" priority="133" id="{CA2EF6E1-0DA5-D842-89B7-E8445DFE4C72}">
            <xm:f>AND($AW42=Setting!$B$7,Setting!$B$7&lt;&gt;"")</xm:f>
            <x14:dxf>
              <fill>
                <patternFill>
                  <bgColor rgb="FFFFEECC"/>
                </patternFill>
              </fill>
            </x14:dxf>
          </x14:cfRule>
          <x14:cfRule type="expression" priority="134" id="{6FA566EC-9C44-D442-AD4B-9232E51161AA}">
            <xm:f>AND($AW42=Setting!$B$6,Setting!$B$6&lt;&gt;"")</xm:f>
            <x14:dxf>
              <fill>
                <patternFill>
                  <bgColor rgb="FFF1E5DB"/>
                </patternFill>
              </fill>
            </x14:dxf>
          </x14:cfRule>
          <x14:cfRule type="expression" priority="135" id="{14ABFA7A-691D-3D4B-B1C0-1AF7FAE1BBCA}">
            <xm:f>AND($AW42=Setting!$B$5,Setting!$B$5&lt;&gt;"")</xm:f>
            <x14:dxf>
              <fill>
                <patternFill>
                  <bgColor rgb="FFFFCCCC"/>
                </patternFill>
              </fill>
            </x14:dxf>
          </x14:cfRule>
          <xm:sqref>AV42:AW43</xm:sqref>
        </x14:conditionalFormatting>
        <x14:conditionalFormatting xmlns:xm="http://schemas.microsoft.com/office/excel/2006/main">
          <x14:cfRule type="expression" priority="106" id="{B2A5AAD1-B7A6-6047-A0B4-FE466055F661}">
            <xm:f>AND($AY42=Setting!$B$19,Setting!$B$19&lt;&gt;"")</xm:f>
            <x14:dxf>
              <fill>
                <patternFill>
                  <bgColor rgb="FFFFCCDD"/>
                </patternFill>
              </fill>
            </x14:dxf>
          </x14:cfRule>
          <x14:cfRule type="expression" priority="107" id="{D6C7014A-0A1C-B747-9F03-E323584DF7D3}">
            <xm:f>AND($AY42=Setting!$B$18,Setting!$B$18&lt;&gt;"")</xm:f>
            <x14:dxf>
              <fill>
                <patternFill>
                  <bgColor rgb="FFF7D4EB"/>
                </patternFill>
              </fill>
            </x14:dxf>
          </x14:cfRule>
          <x14:cfRule type="expression" priority="108" id="{AF266534-6A6E-A444-A3A0-1AED5965BF1E}">
            <xm:f>AND($AY42=Setting!$B$17,Setting!$B$17&lt;&gt;"")</xm:f>
            <x14:dxf>
              <fill>
                <patternFill>
                  <bgColor rgb="FFFFCCFF"/>
                </patternFill>
              </fill>
            </x14:dxf>
          </x14:cfRule>
          <x14:cfRule type="expression" priority="109" id="{236B8A6F-D8F4-4040-8217-4C27AD0204AA}">
            <xm:f>AND($AY42=Setting!$B$16,Setting!$B$16&lt;&gt;"")</xm:f>
            <x14:dxf>
              <fill>
                <patternFill>
                  <bgColor rgb="FFEECCFF"/>
                </patternFill>
              </fill>
            </x14:dxf>
          </x14:cfRule>
          <x14:cfRule type="expression" priority="110" id="{1C0EF370-DCEB-964E-8BAB-AE0DE521BF16}">
            <xm:f>AND($AY42=Setting!$B$15,Setting!$B$15&lt;&gt;"")</xm:f>
            <x14:dxf>
              <fill>
                <patternFill>
                  <bgColor rgb="FFD6D6F5"/>
                </patternFill>
              </fill>
            </x14:dxf>
          </x14:cfRule>
          <x14:cfRule type="expression" priority="111" id="{C1DF13DC-CC79-7F41-AB9F-B22A307B16CD}">
            <xm:f>AND($AY42=Setting!$B$14,Setting!$B$14&lt;&gt;"")</xm:f>
            <x14:dxf>
              <fill>
                <patternFill>
                  <bgColor rgb="FFCCDDFF"/>
                </patternFill>
              </fill>
            </x14:dxf>
          </x14:cfRule>
          <x14:cfRule type="expression" priority="112" id="{2BCBC1F0-70C5-5A42-BE09-6A931A6AB244}">
            <xm:f>AND($AY42=Setting!$B$13,Setting!$B$13&lt;&gt;"")</xm:f>
            <x14:dxf>
              <fill>
                <patternFill>
                  <bgColor rgb="FFCCEEFF"/>
                </patternFill>
              </fill>
            </x14:dxf>
          </x14:cfRule>
          <x14:cfRule type="expression" priority="113" id="{2FEC976F-C4D3-5047-8F06-B6A292ACD555}">
            <xm:f>AND($AY42=Setting!$B$12,Setting!$B$12&lt;&gt;"")</xm:f>
            <x14:dxf>
              <fill>
                <patternFill>
                  <bgColor rgb="FFCFFCFC"/>
                </patternFill>
              </fill>
            </x14:dxf>
          </x14:cfRule>
          <x14:cfRule type="expression" priority="114" id="{88459E51-0257-9F40-A609-4C71F6371447}">
            <xm:f>AND($AY42=Setting!$B$11,Setting!$B$11&lt;&gt;"")</xm:f>
            <x14:dxf>
              <fill>
                <patternFill>
                  <bgColor rgb="FFCCFFDD"/>
                </patternFill>
              </fill>
            </x14:dxf>
          </x14:cfRule>
          <x14:cfRule type="expression" priority="115" id="{B83A00A4-C874-FB41-97BD-C8A5CB49C2C3}">
            <xm:f>AND($AY42=Setting!$B$10,Setting!$B$10&lt;&gt;"")</xm:f>
            <x14:dxf>
              <fill>
                <patternFill>
                  <bgColor rgb="FFDDFFCC"/>
                </patternFill>
              </fill>
            </x14:dxf>
          </x14:cfRule>
          <x14:cfRule type="expression" priority="116" id="{B830389B-F6F1-354A-9FF8-3FD369613897}">
            <xm:f>AND($AY42=Setting!$B$9,Setting!$B$9&lt;&gt;"")</xm:f>
            <x14:dxf>
              <fill>
                <patternFill>
                  <bgColor rgb="FFEEFFCC"/>
                </patternFill>
              </fill>
            </x14:dxf>
          </x14:cfRule>
          <x14:cfRule type="expression" priority="117" id="{98D1C40B-FD23-E34B-8B3B-2F8F4B061C2E}">
            <xm:f>AND($AY42=Setting!$B$8,Setting!$B$8&lt;&gt;"")</xm:f>
            <x14:dxf>
              <fill>
                <patternFill>
                  <bgColor rgb="FFFFFFCC"/>
                </patternFill>
              </fill>
            </x14:dxf>
          </x14:cfRule>
          <x14:cfRule type="expression" priority="118" id="{5B60EFD7-76A0-BB4F-BE17-A5BD30F7FEEC}">
            <xm:f>AND($AY42=Setting!$B$7,Setting!$B$7&lt;&gt;"")</xm:f>
            <x14:dxf>
              <fill>
                <patternFill>
                  <bgColor rgb="FFFFEECC"/>
                </patternFill>
              </fill>
            </x14:dxf>
          </x14:cfRule>
          <x14:cfRule type="expression" priority="119" id="{02AB0659-38C2-014A-AC24-3AF23A64F471}">
            <xm:f>AND($AY42=Setting!$B$6,Setting!$B$6&lt;&gt;"")</xm:f>
            <x14:dxf>
              <fill>
                <patternFill>
                  <bgColor rgb="FFF1E5DB"/>
                </patternFill>
              </fill>
            </x14:dxf>
          </x14:cfRule>
          <x14:cfRule type="expression" priority="120" id="{90C89C91-4492-D547-958C-F6D8B574FA53}">
            <xm:f>AND($AY42=Setting!$B$5,Setting!$B$5&lt;&gt;"")</xm:f>
            <x14:dxf>
              <fill>
                <patternFill>
                  <bgColor rgb="FFFFCCCC"/>
                </patternFill>
              </fill>
            </x14:dxf>
          </x14:cfRule>
          <xm:sqref>AX42:AY43</xm:sqref>
        </x14:conditionalFormatting>
        <x14:conditionalFormatting xmlns:xm="http://schemas.microsoft.com/office/excel/2006/main">
          <x14:cfRule type="expression" priority="91" id="{7C143E45-3D74-6145-BE74-AD3ACA7F5FC5}">
            <xm:f>AND($BA42=Setting!$B$19,Setting!$B$19&lt;&gt;"")</xm:f>
            <x14:dxf>
              <fill>
                <patternFill>
                  <bgColor rgb="FFFFCCDD"/>
                </patternFill>
              </fill>
            </x14:dxf>
          </x14:cfRule>
          <x14:cfRule type="expression" priority="92" id="{6EFC64B1-5098-7746-B744-CBE42063E910}">
            <xm:f>AND($BA42=Setting!$B$18,Setting!$B$18&lt;&gt;"")</xm:f>
            <x14:dxf>
              <fill>
                <patternFill>
                  <bgColor rgb="FFF7D4EB"/>
                </patternFill>
              </fill>
            </x14:dxf>
          </x14:cfRule>
          <x14:cfRule type="expression" priority="93" id="{C21ED4B0-EBBD-B249-A607-42A74CC34F38}">
            <xm:f>AND($BA42=Setting!$B$17,Setting!$B$17&lt;&gt;"")</xm:f>
            <x14:dxf>
              <fill>
                <patternFill>
                  <bgColor rgb="FFFFCCFF"/>
                </patternFill>
              </fill>
            </x14:dxf>
          </x14:cfRule>
          <x14:cfRule type="expression" priority="94" id="{F5790178-73B1-5F48-9D37-C0C95B989320}">
            <xm:f>AND($BA42=Setting!$B$16,Setting!$B$16&lt;&gt;"")</xm:f>
            <x14:dxf>
              <fill>
                <patternFill>
                  <bgColor rgb="FFEECCFF"/>
                </patternFill>
              </fill>
            </x14:dxf>
          </x14:cfRule>
          <x14:cfRule type="expression" priority="95" id="{56DB026D-4F63-F24E-A7D6-EB3224A3A297}">
            <xm:f>AND($BA42=Setting!$B$15,Setting!$B$15&lt;&gt;"")</xm:f>
            <x14:dxf>
              <fill>
                <patternFill>
                  <bgColor rgb="FFD6D6F5"/>
                </patternFill>
              </fill>
            </x14:dxf>
          </x14:cfRule>
          <x14:cfRule type="expression" priority="96" id="{D9094D08-9E3D-FD47-8F7D-131ED1E43F28}">
            <xm:f>AND($BA42=Setting!$B$14,Setting!$B$14&lt;&gt;"")</xm:f>
            <x14:dxf>
              <fill>
                <patternFill>
                  <bgColor rgb="FFCCDDFF"/>
                </patternFill>
              </fill>
            </x14:dxf>
          </x14:cfRule>
          <x14:cfRule type="expression" priority="97" id="{C93CA12E-04CC-AD48-94D8-7C9F396F0F1A}">
            <xm:f>AND($BA42=Setting!$B$13,Setting!$B$13&lt;&gt;"")</xm:f>
            <x14:dxf>
              <fill>
                <patternFill>
                  <bgColor rgb="FFCCEEFF"/>
                </patternFill>
              </fill>
            </x14:dxf>
          </x14:cfRule>
          <x14:cfRule type="expression" priority="98" id="{150CFEC8-854C-8E48-BC46-60B1496C36A5}">
            <xm:f>AND($BA42=Setting!$B$12,Setting!$B$12&lt;&gt;"")</xm:f>
            <x14:dxf>
              <fill>
                <patternFill>
                  <bgColor rgb="FFCFFCFC"/>
                </patternFill>
              </fill>
            </x14:dxf>
          </x14:cfRule>
          <x14:cfRule type="expression" priority="99" id="{9CB7A319-0EB2-0A44-9B75-5436D46864EC}">
            <xm:f>AND($BA42=Setting!$B$11,Setting!$B$11&lt;&gt;"")</xm:f>
            <x14:dxf>
              <fill>
                <patternFill>
                  <bgColor rgb="FFCCFFDD"/>
                </patternFill>
              </fill>
            </x14:dxf>
          </x14:cfRule>
          <x14:cfRule type="expression" priority="100" id="{D561408E-C64B-874D-98AF-CA7E0EEBB163}">
            <xm:f>AND($BA42=Setting!$B$10,Setting!$B$10&lt;&gt;"")</xm:f>
            <x14:dxf>
              <fill>
                <patternFill>
                  <bgColor rgb="FFDDFFCC"/>
                </patternFill>
              </fill>
            </x14:dxf>
          </x14:cfRule>
          <x14:cfRule type="expression" priority="101" id="{3C9E6D1C-E93D-8A49-B49F-009A1B311E9C}">
            <xm:f>AND($BA42=Setting!$B$9,Setting!$B$9&lt;&gt;"")</xm:f>
            <x14:dxf>
              <fill>
                <patternFill>
                  <bgColor rgb="FFEEFFCC"/>
                </patternFill>
              </fill>
            </x14:dxf>
          </x14:cfRule>
          <x14:cfRule type="expression" priority="102" id="{3C5977DD-0B44-854D-9F6D-8541B29572AD}">
            <xm:f>AND($BA42=Setting!$B$8,Setting!$B$8&lt;&gt;"")</xm:f>
            <x14:dxf>
              <fill>
                <patternFill>
                  <bgColor rgb="FFFFFFCC"/>
                </patternFill>
              </fill>
            </x14:dxf>
          </x14:cfRule>
          <x14:cfRule type="expression" priority="103" id="{B8B6F224-A803-5145-ACA7-903466160E47}">
            <xm:f>AND($BA42=Setting!$B$7,Setting!$B$7&lt;&gt;"")</xm:f>
            <x14:dxf>
              <fill>
                <patternFill>
                  <bgColor rgb="FFFFEECC"/>
                </patternFill>
              </fill>
            </x14:dxf>
          </x14:cfRule>
          <x14:cfRule type="expression" priority="104" id="{CD6113C3-062B-FF40-907B-5582813EB8E4}">
            <xm:f>AND($BA42=Setting!$B$6,Setting!$B$6&lt;&gt;"")</xm:f>
            <x14:dxf>
              <fill>
                <patternFill>
                  <bgColor rgb="FFF1E5DB"/>
                </patternFill>
              </fill>
            </x14:dxf>
          </x14:cfRule>
          <x14:cfRule type="expression" priority="105" id="{78CCB2C0-CD12-4644-B2B9-5393704FB608}">
            <xm:f>AND($BA42=Setting!$B$5,Setting!$B$5&lt;&gt;"")</xm:f>
            <x14:dxf>
              <fill>
                <patternFill>
                  <bgColor rgb="FFFFCCCC"/>
                </patternFill>
              </fill>
            </x14:dxf>
          </x14:cfRule>
          <xm:sqref>AZ42:BA43</xm:sqref>
        </x14:conditionalFormatting>
        <x14:conditionalFormatting xmlns:xm="http://schemas.microsoft.com/office/excel/2006/main">
          <x14:cfRule type="expression" priority="76" id="{918A03FC-D05C-9649-AA93-FBA279C795E7}">
            <xm:f>AND($BC42=Setting!$B$19,Setting!$B$19&lt;&gt;"")</xm:f>
            <x14:dxf>
              <fill>
                <patternFill>
                  <bgColor rgb="FFFFCCDD"/>
                </patternFill>
              </fill>
            </x14:dxf>
          </x14:cfRule>
          <x14:cfRule type="expression" priority="77" id="{0E63DC0B-C1C1-F346-8983-40ABE90CB86A}">
            <xm:f>AND($BC42=Setting!$B$18,Setting!$B$18&lt;&gt;"")</xm:f>
            <x14:dxf>
              <fill>
                <patternFill>
                  <bgColor rgb="FFF7D4EB"/>
                </patternFill>
              </fill>
            </x14:dxf>
          </x14:cfRule>
          <x14:cfRule type="expression" priority="78" id="{59B01A6B-B1EC-624F-9C34-CD78862EA442}">
            <xm:f>AND($BC42=Setting!$B$17,Setting!$B$17&lt;&gt;"")</xm:f>
            <x14:dxf>
              <fill>
                <patternFill>
                  <bgColor rgb="FFFFCCFF"/>
                </patternFill>
              </fill>
            </x14:dxf>
          </x14:cfRule>
          <x14:cfRule type="expression" priority="79" id="{C7BC8DFE-A45B-1C45-AE42-57AF186D31E3}">
            <xm:f>AND($BC42=Setting!$B$16,Setting!$B$16&lt;&gt;"")</xm:f>
            <x14:dxf>
              <fill>
                <patternFill>
                  <bgColor rgb="FFEECCFF"/>
                </patternFill>
              </fill>
            </x14:dxf>
          </x14:cfRule>
          <x14:cfRule type="expression" priority="80" id="{60EF57A5-CDBE-A84C-AC71-30148597EFB1}">
            <xm:f>AND($BC42=Setting!$B$15,Setting!$B$15&lt;&gt;"")</xm:f>
            <x14:dxf>
              <fill>
                <patternFill>
                  <bgColor rgb="FFD6D6F5"/>
                </patternFill>
              </fill>
            </x14:dxf>
          </x14:cfRule>
          <x14:cfRule type="expression" priority="81" id="{11E40754-7B49-DF4A-89FA-A3F7C74175C4}">
            <xm:f>AND($BC42=Setting!$B$14,Setting!$B$14&lt;&gt;"")</xm:f>
            <x14:dxf>
              <fill>
                <patternFill>
                  <bgColor rgb="FFCCDDFF"/>
                </patternFill>
              </fill>
            </x14:dxf>
          </x14:cfRule>
          <x14:cfRule type="expression" priority="82" id="{41790898-68E1-604D-B068-4E48CDFA99A1}">
            <xm:f>AND($BC42=Setting!$B$13,Setting!$B$13&lt;&gt;"")</xm:f>
            <x14:dxf>
              <fill>
                <patternFill>
                  <bgColor rgb="FFCCEEFF"/>
                </patternFill>
              </fill>
            </x14:dxf>
          </x14:cfRule>
          <x14:cfRule type="expression" priority="83" id="{6F184355-3D10-4A4F-ABAF-CFB77A43F5D9}">
            <xm:f>AND($BC42=Setting!$B$12,Setting!$B$12&lt;&gt;"")</xm:f>
            <x14:dxf>
              <fill>
                <patternFill>
                  <bgColor rgb="FFCFFCFC"/>
                </patternFill>
              </fill>
            </x14:dxf>
          </x14:cfRule>
          <x14:cfRule type="expression" priority="84" id="{996D8318-EF2B-404C-A869-18EDDC0DEBB6}">
            <xm:f>AND($BC42=Setting!$B$11,Setting!$B$11&lt;&gt;"")</xm:f>
            <x14:dxf>
              <fill>
                <patternFill>
                  <bgColor rgb="FFCCFFDD"/>
                </patternFill>
              </fill>
            </x14:dxf>
          </x14:cfRule>
          <x14:cfRule type="expression" priority="85" id="{64D0FEB8-AB2B-5740-BD29-0EA36221E0E1}">
            <xm:f>AND($BC42=Setting!$B$10,Setting!$B$10&lt;&gt;"")</xm:f>
            <x14:dxf>
              <fill>
                <patternFill>
                  <bgColor rgb="FFDDFFCC"/>
                </patternFill>
              </fill>
            </x14:dxf>
          </x14:cfRule>
          <x14:cfRule type="expression" priority="86" id="{03F46975-FB86-BF45-9EED-DB0FBA4C4D6C}">
            <xm:f>AND($BC42=Setting!$B$9,Setting!$B$9&lt;&gt;"")</xm:f>
            <x14:dxf>
              <fill>
                <patternFill>
                  <bgColor rgb="FFEEFFCC"/>
                </patternFill>
              </fill>
            </x14:dxf>
          </x14:cfRule>
          <x14:cfRule type="expression" priority="87" id="{19DC7036-7111-8E4A-8FCC-775F96AA022D}">
            <xm:f>AND($BC42=Setting!$B$8,Setting!$B$8&lt;&gt;"")</xm:f>
            <x14:dxf>
              <fill>
                <patternFill>
                  <bgColor rgb="FFFFFFCC"/>
                </patternFill>
              </fill>
            </x14:dxf>
          </x14:cfRule>
          <x14:cfRule type="expression" priority="88" id="{4E69F879-DC89-0F4D-8518-3F024CE01A12}">
            <xm:f>AND($BC42=Setting!$B$7,Setting!$B$7&lt;&gt;"")</xm:f>
            <x14:dxf>
              <fill>
                <patternFill>
                  <bgColor rgb="FFFFEECC"/>
                </patternFill>
              </fill>
            </x14:dxf>
          </x14:cfRule>
          <x14:cfRule type="expression" priority="89" id="{DCB8A9A2-C01E-D644-9379-50BA5B827AA5}">
            <xm:f>AND($BC42=Setting!$B$6,Setting!$B$6&lt;&gt;"")</xm:f>
            <x14:dxf>
              <fill>
                <patternFill>
                  <bgColor rgb="FFF1E5DB"/>
                </patternFill>
              </fill>
            </x14:dxf>
          </x14:cfRule>
          <x14:cfRule type="expression" priority="90" id="{B2AA1249-5CBD-C64A-927D-67D29ED6DD75}">
            <xm:f>AND($BC42=Setting!$B$5,Setting!$B$5&lt;&gt;"")</xm:f>
            <x14:dxf>
              <fill>
                <patternFill>
                  <bgColor rgb="FFFFCCCC"/>
                </patternFill>
              </fill>
            </x14:dxf>
          </x14:cfRule>
          <xm:sqref>BB42:BC43</xm:sqref>
        </x14:conditionalFormatting>
        <x14:conditionalFormatting xmlns:xm="http://schemas.microsoft.com/office/excel/2006/main">
          <x14:cfRule type="expression" priority="61" id="{8813A127-6F66-AE4A-B39B-45C23F0C40F4}">
            <xm:f>AND($BE42=Setting!$B$19,Setting!$B$19&lt;&gt;"")</xm:f>
            <x14:dxf>
              <fill>
                <patternFill>
                  <bgColor rgb="FFFFCCDD"/>
                </patternFill>
              </fill>
            </x14:dxf>
          </x14:cfRule>
          <x14:cfRule type="expression" priority="62" id="{2A1500B6-70FC-6644-8992-938739100099}">
            <xm:f>AND($BE42=Setting!$B$18,Setting!$B$18&lt;&gt;"")</xm:f>
            <x14:dxf>
              <fill>
                <patternFill>
                  <bgColor rgb="FFF7D4EB"/>
                </patternFill>
              </fill>
            </x14:dxf>
          </x14:cfRule>
          <x14:cfRule type="expression" priority="63" id="{39C450E5-F9AE-A04E-AD8B-2913319166D1}">
            <xm:f>AND($BE42=Setting!$B$17,Setting!$B$17&lt;&gt;"")</xm:f>
            <x14:dxf>
              <fill>
                <patternFill>
                  <bgColor rgb="FFFFCCFF"/>
                </patternFill>
              </fill>
            </x14:dxf>
          </x14:cfRule>
          <x14:cfRule type="expression" priority="64" id="{FAD79C7D-A2C1-414D-BA31-B1B67347572B}">
            <xm:f>AND($BE42=Setting!$B$16,Setting!$B$16&lt;&gt;"")</xm:f>
            <x14:dxf>
              <fill>
                <patternFill>
                  <bgColor rgb="FFEECCFF"/>
                </patternFill>
              </fill>
            </x14:dxf>
          </x14:cfRule>
          <x14:cfRule type="expression" priority="65" id="{B1B1E3B3-A454-DB4D-AA3C-2B9A0DA8EC71}">
            <xm:f>AND($BE42=Setting!$B$15,Setting!$B$15&lt;&gt;"")</xm:f>
            <x14:dxf>
              <fill>
                <patternFill>
                  <bgColor rgb="FFD6D6F5"/>
                </patternFill>
              </fill>
            </x14:dxf>
          </x14:cfRule>
          <x14:cfRule type="expression" priority="66" id="{E91F32B9-E872-CE4C-A477-AFA2D20972B3}">
            <xm:f>AND($BE42=Setting!$B$14,Setting!$B$14&lt;&gt;"")</xm:f>
            <x14:dxf>
              <fill>
                <patternFill>
                  <bgColor rgb="FFCCDDFF"/>
                </patternFill>
              </fill>
            </x14:dxf>
          </x14:cfRule>
          <x14:cfRule type="expression" priority="67" id="{ACF4614E-D36B-F447-B57C-0219E5E252B0}">
            <xm:f>AND($BE42=Setting!$B$13,Setting!$B$13&lt;&gt;"")</xm:f>
            <x14:dxf>
              <fill>
                <patternFill>
                  <bgColor rgb="FFCCEEFF"/>
                </patternFill>
              </fill>
            </x14:dxf>
          </x14:cfRule>
          <x14:cfRule type="expression" priority="68" id="{BE2C273A-16F4-1A46-B169-A290E249FC7B}">
            <xm:f>AND($BE42=Setting!$B$12,Setting!$B$12&lt;&gt;"")</xm:f>
            <x14:dxf>
              <fill>
                <patternFill>
                  <bgColor rgb="FFCFFCFC"/>
                </patternFill>
              </fill>
            </x14:dxf>
          </x14:cfRule>
          <x14:cfRule type="expression" priority="69" id="{3FE71323-5083-0144-9E8E-97831CB01713}">
            <xm:f>AND($BE42=Setting!$B$11,Setting!$B$11&lt;&gt;"")</xm:f>
            <x14:dxf>
              <fill>
                <patternFill>
                  <bgColor rgb="FFCCFFDD"/>
                </patternFill>
              </fill>
            </x14:dxf>
          </x14:cfRule>
          <x14:cfRule type="expression" priority="70" id="{FEEAD582-F52E-9649-8E4D-89BB1CB7E78E}">
            <xm:f>AND($BE42=Setting!$B$10,Setting!$B$10&lt;&gt;"")</xm:f>
            <x14:dxf>
              <fill>
                <patternFill>
                  <bgColor rgb="FFDDFFCC"/>
                </patternFill>
              </fill>
            </x14:dxf>
          </x14:cfRule>
          <x14:cfRule type="expression" priority="71" id="{E6DF6AF0-30AF-2B41-9EA8-1D48C2793BE6}">
            <xm:f>AND($BE42=Setting!$B$9,Setting!$B$9&lt;&gt;"")</xm:f>
            <x14:dxf>
              <fill>
                <patternFill>
                  <bgColor rgb="FFEEFFCC"/>
                </patternFill>
              </fill>
            </x14:dxf>
          </x14:cfRule>
          <x14:cfRule type="expression" priority="72" id="{509FDEAD-6E72-B44A-AE88-0F49CCF8457E}">
            <xm:f>AND($BE42=Setting!$B$8,Setting!$B$8&lt;&gt;"")</xm:f>
            <x14:dxf>
              <fill>
                <patternFill>
                  <bgColor rgb="FFFFFFCC"/>
                </patternFill>
              </fill>
            </x14:dxf>
          </x14:cfRule>
          <x14:cfRule type="expression" priority="73" id="{0D640B21-DA53-0645-9A6B-CB1AAC714F23}">
            <xm:f>AND($BE42=Setting!$B$7,Setting!$B$7&lt;&gt;"")</xm:f>
            <x14:dxf>
              <fill>
                <patternFill>
                  <bgColor rgb="FFFFEECC"/>
                </patternFill>
              </fill>
            </x14:dxf>
          </x14:cfRule>
          <x14:cfRule type="expression" priority="74" id="{53B8F627-A4F4-5745-82BD-B1348E0B43A6}">
            <xm:f>AND($BE42=Setting!$B$6,Setting!$B$6&lt;&gt;"")</xm:f>
            <x14:dxf>
              <fill>
                <patternFill>
                  <bgColor rgb="FFF1E5DB"/>
                </patternFill>
              </fill>
            </x14:dxf>
          </x14:cfRule>
          <x14:cfRule type="expression" priority="75" id="{B85CA49A-D46C-F340-9C19-42DF22CA787D}">
            <xm:f>AND($BE42=Setting!$B$5,Setting!$B$5&lt;&gt;"")</xm:f>
            <x14:dxf>
              <fill>
                <patternFill>
                  <bgColor rgb="FFFFCCCC"/>
                </patternFill>
              </fill>
            </x14:dxf>
          </x14:cfRule>
          <xm:sqref>BD42:BE43</xm:sqref>
        </x14:conditionalFormatting>
        <x14:conditionalFormatting xmlns:xm="http://schemas.microsoft.com/office/excel/2006/main">
          <x14:cfRule type="expression" priority="46" id="{D38353DB-1AA5-1E4E-AC54-179B8289CC25}">
            <xm:f>AND($BG42=Setting!$B$19,Setting!$B$19&lt;&gt;"")</xm:f>
            <x14:dxf>
              <fill>
                <patternFill>
                  <bgColor rgb="FFFFCCDD"/>
                </patternFill>
              </fill>
            </x14:dxf>
          </x14:cfRule>
          <x14:cfRule type="expression" priority="47" id="{C75D45BA-4431-6F42-BD2C-16AF7E31CB05}">
            <xm:f>AND($BG42=Setting!$B$18,Setting!$B$18&lt;&gt;"")</xm:f>
            <x14:dxf>
              <fill>
                <patternFill>
                  <bgColor rgb="FFF7D4EB"/>
                </patternFill>
              </fill>
            </x14:dxf>
          </x14:cfRule>
          <x14:cfRule type="expression" priority="48" id="{B5D5F8F5-3BFE-DE49-AADC-52785FC4505A}">
            <xm:f>AND($BG42=Setting!$B$17,Setting!$B$17&lt;&gt;"")</xm:f>
            <x14:dxf>
              <fill>
                <patternFill>
                  <bgColor rgb="FFFFCCFF"/>
                </patternFill>
              </fill>
            </x14:dxf>
          </x14:cfRule>
          <x14:cfRule type="expression" priority="49" id="{FBA779FF-94C3-E547-A9FB-3DCB8447CA62}">
            <xm:f>AND($BG42=Setting!$B$16,Setting!$B$16&lt;&gt;"")</xm:f>
            <x14:dxf>
              <fill>
                <patternFill>
                  <bgColor rgb="FFEECCFF"/>
                </patternFill>
              </fill>
            </x14:dxf>
          </x14:cfRule>
          <x14:cfRule type="expression" priority="50" id="{89BFDE68-9665-484B-8A69-B022C00CC47E}">
            <xm:f>AND($BG42=Setting!$B$15,Setting!$B$15&lt;&gt;"")</xm:f>
            <x14:dxf>
              <fill>
                <patternFill>
                  <bgColor rgb="FFD6D6F5"/>
                </patternFill>
              </fill>
            </x14:dxf>
          </x14:cfRule>
          <x14:cfRule type="expression" priority="51" id="{75E622CD-A6E6-7D49-8F90-A1582DA6FDD8}">
            <xm:f>AND($BG42=Setting!$B$14,Setting!$B$14&lt;&gt;"")</xm:f>
            <x14:dxf>
              <fill>
                <patternFill>
                  <bgColor rgb="FFCCDDFF"/>
                </patternFill>
              </fill>
            </x14:dxf>
          </x14:cfRule>
          <x14:cfRule type="expression" priority="52" id="{D3EE56E8-889D-864F-841D-2D0CCCC85772}">
            <xm:f>AND($BG42=Setting!$B$13,Setting!$B$13&lt;&gt;"")</xm:f>
            <x14:dxf>
              <fill>
                <patternFill>
                  <bgColor rgb="FFCCEEFF"/>
                </patternFill>
              </fill>
            </x14:dxf>
          </x14:cfRule>
          <x14:cfRule type="expression" priority="53" id="{AFB57B93-9221-9145-9A77-ED652F97BFA6}">
            <xm:f>AND($BG42=Setting!$B$12,Setting!$B$12&lt;&gt;"")</xm:f>
            <x14:dxf>
              <fill>
                <patternFill>
                  <bgColor rgb="FFCFFCFC"/>
                </patternFill>
              </fill>
            </x14:dxf>
          </x14:cfRule>
          <x14:cfRule type="expression" priority="54" id="{2F65CDE8-41B9-DA49-846C-FDE94C05A08B}">
            <xm:f>AND($BG42=Setting!$B$11,Setting!$B$11&lt;&gt;"")</xm:f>
            <x14:dxf>
              <fill>
                <patternFill>
                  <bgColor rgb="FFCCFFDD"/>
                </patternFill>
              </fill>
            </x14:dxf>
          </x14:cfRule>
          <x14:cfRule type="expression" priority="55" id="{637693DF-854E-6745-BFDB-494699A914E3}">
            <xm:f>AND($BG42=Setting!$B$10,Setting!$B$10&lt;&gt;"")</xm:f>
            <x14:dxf>
              <fill>
                <patternFill>
                  <bgColor rgb="FFDDFFCC"/>
                </patternFill>
              </fill>
            </x14:dxf>
          </x14:cfRule>
          <x14:cfRule type="expression" priority="56" id="{04B44C41-FC1B-8744-B893-E0DD7C6177F1}">
            <xm:f>AND($BG42=Setting!$B$9,Setting!$B$9&lt;&gt;"")</xm:f>
            <x14:dxf>
              <fill>
                <patternFill>
                  <bgColor rgb="FFEEFFCC"/>
                </patternFill>
              </fill>
            </x14:dxf>
          </x14:cfRule>
          <x14:cfRule type="expression" priority="57" id="{DA834762-25D7-714A-8282-A6358005DD26}">
            <xm:f>AND($BG42=Setting!$B$8,Setting!$B$8&lt;&gt;"")</xm:f>
            <x14:dxf>
              <fill>
                <patternFill>
                  <bgColor rgb="FFFFFFCC"/>
                </patternFill>
              </fill>
            </x14:dxf>
          </x14:cfRule>
          <x14:cfRule type="expression" priority="58" id="{087B3D8E-4243-9446-AACA-F977EE5FBEDC}">
            <xm:f>AND($BG42=Setting!$B$7,Setting!$B$7&lt;&gt;"")</xm:f>
            <x14:dxf>
              <fill>
                <patternFill>
                  <bgColor rgb="FFFFEECC"/>
                </patternFill>
              </fill>
            </x14:dxf>
          </x14:cfRule>
          <x14:cfRule type="expression" priority="59" id="{489751A3-4385-AD4A-A8DE-DD6B5C3782B7}">
            <xm:f>AND($BG42=Setting!$B$6,Setting!$B$6&lt;&gt;"")</xm:f>
            <x14:dxf>
              <fill>
                <patternFill>
                  <bgColor rgb="FFF1E5DB"/>
                </patternFill>
              </fill>
            </x14:dxf>
          </x14:cfRule>
          <x14:cfRule type="expression" priority="60" id="{9DB68CF0-77D5-B046-A62D-80ECEB962DA6}">
            <xm:f>AND($BG42=Setting!$B$5,Setting!$B$5&lt;&gt;"")</xm:f>
            <x14:dxf>
              <fill>
                <patternFill>
                  <bgColor rgb="FFFFCCCC"/>
                </patternFill>
              </fill>
            </x14:dxf>
          </x14:cfRule>
          <xm:sqref>BF42:BG43</xm:sqref>
        </x14:conditionalFormatting>
        <x14:conditionalFormatting xmlns:xm="http://schemas.microsoft.com/office/excel/2006/main">
          <x14:cfRule type="expression" priority="31" id="{A82F81EC-64A5-D04C-9E22-43E11381B814}">
            <xm:f>AND($BI42=Setting!$B$19,Setting!$B$19&lt;&gt;"")</xm:f>
            <x14:dxf>
              <fill>
                <patternFill>
                  <bgColor rgb="FFFFCCDD"/>
                </patternFill>
              </fill>
            </x14:dxf>
          </x14:cfRule>
          <x14:cfRule type="expression" priority="32" id="{9D889A3A-2AF7-9E4A-9D34-1253B86CFF3E}">
            <xm:f>AND($BI42=Setting!$B$18,Setting!$B$18&lt;&gt;"")</xm:f>
            <x14:dxf>
              <fill>
                <patternFill>
                  <bgColor rgb="FFF7D4EB"/>
                </patternFill>
              </fill>
            </x14:dxf>
          </x14:cfRule>
          <x14:cfRule type="expression" priority="33" id="{DF950236-EA60-8542-A4A1-9C5427EB9B5C}">
            <xm:f>AND($BI42=Setting!$B$17,Setting!$B$17&lt;&gt;"")</xm:f>
            <x14:dxf>
              <fill>
                <patternFill>
                  <bgColor rgb="FFFFCCFF"/>
                </patternFill>
              </fill>
            </x14:dxf>
          </x14:cfRule>
          <x14:cfRule type="expression" priority="34" id="{AB8A8EB6-F2CB-0941-BD4D-B0D0824ACA1F}">
            <xm:f>AND($BI42=Setting!$B$16,Setting!$B$16&lt;&gt;"")</xm:f>
            <x14:dxf>
              <fill>
                <patternFill>
                  <bgColor rgb="FFEECCFF"/>
                </patternFill>
              </fill>
            </x14:dxf>
          </x14:cfRule>
          <x14:cfRule type="expression" priority="35" id="{97D7698A-7843-2143-9E61-0A0DA64E7DD0}">
            <xm:f>AND($BI42=Setting!$B$15,Setting!$B$15&lt;&gt;"")</xm:f>
            <x14:dxf>
              <fill>
                <patternFill>
                  <bgColor rgb="FFD6D6F5"/>
                </patternFill>
              </fill>
            </x14:dxf>
          </x14:cfRule>
          <x14:cfRule type="expression" priority="36" id="{63BF6344-6A95-0E47-B258-5081D27F6903}">
            <xm:f>AND($BI42=Setting!$B$14,Setting!$B$14&lt;&gt;"")</xm:f>
            <x14:dxf>
              <fill>
                <patternFill>
                  <bgColor rgb="FFCCDDFF"/>
                </patternFill>
              </fill>
            </x14:dxf>
          </x14:cfRule>
          <x14:cfRule type="expression" priority="37" id="{B7289F46-AF42-7047-B059-291D1B89E469}">
            <xm:f>AND($BI42=Setting!$B$13,Setting!$B$13&lt;&gt;"")</xm:f>
            <x14:dxf>
              <fill>
                <patternFill>
                  <bgColor rgb="FFCCEEFF"/>
                </patternFill>
              </fill>
            </x14:dxf>
          </x14:cfRule>
          <x14:cfRule type="expression" priority="38" id="{BD6E4881-5694-F34C-AFAF-5A34878699B4}">
            <xm:f>AND($BI42=Setting!$B$12,Setting!$B$12&lt;&gt;"")</xm:f>
            <x14:dxf>
              <fill>
                <patternFill>
                  <bgColor rgb="FFCFFCFC"/>
                </patternFill>
              </fill>
            </x14:dxf>
          </x14:cfRule>
          <x14:cfRule type="expression" priority="39" id="{1F71A2B3-18B3-534E-95D5-C47E640045DB}">
            <xm:f>AND($BI42=Setting!$B$11,Setting!$B$11&lt;&gt;"")</xm:f>
            <x14:dxf>
              <fill>
                <patternFill>
                  <bgColor rgb="FFCCFFDD"/>
                </patternFill>
              </fill>
            </x14:dxf>
          </x14:cfRule>
          <x14:cfRule type="expression" priority="40" id="{EC815CC4-8359-0D4D-AA24-70D2E161CF5A}">
            <xm:f>AND($BI42=Setting!$B$10,Setting!$B$10&lt;&gt;"")</xm:f>
            <x14:dxf>
              <fill>
                <patternFill>
                  <bgColor rgb="FFDDFFCC"/>
                </patternFill>
              </fill>
            </x14:dxf>
          </x14:cfRule>
          <x14:cfRule type="expression" priority="41" id="{1F893D60-2DFC-9D42-AE9A-CFB3849267DB}">
            <xm:f>AND($BI42=Setting!$B$9,Setting!$B$9&lt;&gt;"")</xm:f>
            <x14:dxf>
              <fill>
                <patternFill>
                  <bgColor rgb="FFEEFFCC"/>
                </patternFill>
              </fill>
            </x14:dxf>
          </x14:cfRule>
          <x14:cfRule type="expression" priority="42" id="{061DB6D1-B323-F644-9431-70DBD9DB6BC6}">
            <xm:f>AND($BI42=Setting!$B$8,Setting!$B$8&lt;&gt;"")</xm:f>
            <x14:dxf>
              <fill>
                <patternFill>
                  <bgColor rgb="FFFFFFCC"/>
                </patternFill>
              </fill>
            </x14:dxf>
          </x14:cfRule>
          <x14:cfRule type="expression" priority="43" id="{226E6809-C963-1D4E-9A90-CBF13C8B7FCB}">
            <xm:f>AND($BI42=Setting!$B$7,Setting!$B$7&lt;&gt;"")</xm:f>
            <x14:dxf>
              <fill>
                <patternFill>
                  <bgColor rgb="FFFFEECC"/>
                </patternFill>
              </fill>
            </x14:dxf>
          </x14:cfRule>
          <x14:cfRule type="expression" priority="44" id="{7EBBE7AC-D854-F444-AD04-64FF669CF077}">
            <xm:f>AND($BI42=Setting!$B$6,Setting!$B$6&lt;&gt;"")</xm:f>
            <x14:dxf>
              <fill>
                <patternFill>
                  <bgColor rgb="FFF1E5DB"/>
                </patternFill>
              </fill>
            </x14:dxf>
          </x14:cfRule>
          <x14:cfRule type="expression" priority="45" id="{2D64A372-0D08-5140-A378-1BD39C8C3138}">
            <xm:f>AND($BI42=Setting!$B$5,Setting!$B$5&lt;&gt;"")</xm:f>
            <x14:dxf>
              <fill>
                <patternFill>
                  <bgColor rgb="FFFFCCCC"/>
                </patternFill>
              </fill>
            </x14:dxf>
          </x14:cfRule>
          <xm:sqref>BH42:BI43</xm:sqref>
        </x14:conditionalFormatting>
        <x14:conditionalFormatting xmlns:xm="http://schemas.microsoft.com/office/excel/2006/main">
          <x14:cfRule type="expression" priority="16" id="{ABE89C58-DD6F-DF45-B395-292BB4B40089}">
            <xm:f>AND($BK42=Setting!$B$19,Setting!$B$19&lt;&gt;"")</xm:f>
            <x14:dxf>
              <fill>
                <patternFill>
                  <bgColor rgb="FFFFCCDD"/>
                </patternFill>
              </fill>
            </x14:dxf>
          </x14:cfRule>
          <x14:cfRule type="expression" priority="17" id="{4E0FA51E-7D95-8549-8BEF-8BE0FC14EA16}">
            <xm:f>AND($BK42=Setting!$B$18,Setting!$B$18&lt;&gt;"")</xm:f>
            <x14:dxf>
              <fill>
                <patternFill>
                  <bgColor rgb="FFF7D4EB"/>
                </patternFill>
              </fill>
            </x14:dxf>
          </x14:cfRule>
          <x14:cfRule type="expression" priority="18" id="{D4B1D6A1-096E-0D4C-8F91-7B08CB925488}">
            <xm:f>AND($BK42=Setting!$B$17,Setting!$B$17&lt;&gt;"")</xm:f>
            <x14:dxf>
              <fill>
                <patternFill>
                  <bgColor rgb="FFFFCCFF"/>
                </patternFill>
              </fill>
            </x14:dxf>
          </x14:cfRule>
          <x14:cfRule type="expression" priority="19" id="{08EBA1EC-BFDC-ED4A-8377-BB5087CC62F2}">
            <xm:f>AND($BK42=Setting!$B$16,Setting!$B$16&lt;&gt;"")</xm:f>
            <x14:dxf>
              <fill>
                <patternFill>
                  <bgColor rgb="FFEECCFF"/>
                </patternFill>
              </fill>
            </x14:dxf>
          </x14:cfRule>
          <x14:cfRule type="expression" priority="20" id="{B39841B3-DF81-D544-8F9E-27ED7549D452}">
            <xm:f>AND($BK42=Setting!$B$15,Setting!$B$15&lt;&gt;"")</xm:f>
            <x14:dxf>
              <fill>
                <patternFill>
                  <bgColor rgb="FFD6D6F5"/>
                </patternFill>
              </fill>
            </x14:dxf>
          </x14:cfRule>
          <x14:cfRule type="expression" priority="21" id="{6FC4F2D5-622B-8941-98E2-A0E052CD5C57}">
            <xm:f>AND($BK42=Setting!$B$14,Setting!$B$14&lt;&gt;"")</xm:f>
            <x14:dxf>
              <fill>
                <patternFill>
                  <bgColor rgb="FFCCDDFF"/>
                </patternFill>
              </fill>
            </x14:dxf>
          </x14:cfRule>
          <x14:cfRule type="expression" priority="22" id="{B2B30B98-C0B1-824D-9F12-9CDADA51CA9E}">
            <xm:f>AND($BK42=Setting!$B$13,Setting!$B$13&lt;&gt;"")</xm:f>
            <x14:dxf>
              <fill>
                <patternFill>
                  <bgColor rgb="FFCCEEFF"/>
                </patternFill>
              </fill>
            </x14:dxf>
          </x14:cfRule>
          <x14:cfRule type="expression" priority="23" id="{D11D769F-A1E0-3147-94FB-07283E14898B}">
            <xm:f>AND($BK42=Setting!$B$12,Setting!$B$12&lt;&gt;"")</xm:f>
            <x14:dxf>
              <fill>
                <patternFill>
                  <bgColor rgb="FFCFFCFC"/>
                </patternFill>
              </fill>
            </x14:dxf>
          </x14:cfRule>
          <x14:cfRule type="expression" priority="24" id="{3255DD38-CAF5-D347-8F3D-84EB476EF9B2}">
            <xm:f>AND($BK42=Setting!$B$11,Setting!$B$11&lt;&gt;"")</xm:f>
            <x14:dxf>
              <fill>
                <patternFill>
                  <bgColor rgb="FFCCFFDD"/>
                </patternFill>
              </fill>
            </x14:dxf>
          </x14:cfRule>
          <x14:cfRule type="expression" priority="25" id="{C2E77AA9-9E78-084E-872D-A77E4FA4CE52}">
            <xm:f>AND($BK42=Setting!$B$10,Setting!$B$10&lt;&gt;"")</xm:f>
            <x14:dxf>
              <fill>
                <patternFill>
                  <bgColor rgb="FFDDFFCC"/>
                </patternFill>
              </fill>
            </x14:dxf>
          </x14:cfRule>
          <x14:cfRule type="expression" priority="26" id="{8953A68F-3029-4542-802D-5B0D968BF221}">
            <xm:f>AND($BK42=Setting!$B$9,Setting!$B$9&lt;&gt;"")</xm:f>
            <x14:dxf>
              <fill>
                <patternFill>
                  <bgColor rgb="FFEEFFCC"/>
                </patternFill>
              </fill>
            </x14:dxf>
          </x14:cfRule>
          <x14:cfRule type="expression" priority="27" id="{EE975EDD-1F5A-A644-BDC2-11E7EB646F2E}">
            <xm:f>AND($BK42=Setting!$B$8,Setting!$B$8&lt;&gt;"")</xm:f>
            <x14:dxf>
              <fill>
                <patternFill>
                  <bgColor rgb="FFFFFFCC"/>
                </patternFill>
              </fill>
            </x14:dxf>
          </x14:cfRule>
          <x14:cfRule type="expression" priority="28" id="{940613F5-2B30-C143-8DBD-20641624912C}">
            <xm:f>AND($BK42=Setting!$B$7,Setting!$B$7&lt;&gt;"")</xm:f>
            <x14:dxf>
              <fill>
                <patternFill>
                  <bgColor rgb="FFFFEECC"/>
                </patternFill>
              </fill>
            </x14:dxf>
          </x14:cfRule>
          <x14:cfRule type="expression" priority="29" id="{2A9FCC03-DC54-054D-B9D6-C8360FCCB42B}">
            <xm:f>AND($BK42=Setting!$B$6,Setting!$B$6&lt;&gt;"")</xm:f>
            <x14:dxf>
              <fill>
                <patternFill>
                  <bgColor rgb="FFF1E5DB"/>
                </patternFill>
              </fill>
            </x14:dxf>
          </x14:cfRule>
          <x14:cfRule type="expression" priority="30" id="{A6905684-EFD1-2D4A-BA67-06843C107D23}">
            <xm:f>AND($BK42=Setting!$B$5,Setting!$B$5&lt;&gt;"")</xm:f>
            <x14:dxf>
              <fill>
                <patternFill>
                  <bgColor rgb="FFFFCCCC"/>
                </patternFill>
              </fill>
            </x14:dxf>
          </x14:cfRule>
          <xm:sqref>BJ42:BK43</xm:sqref>
        </x14:conditionalFormatting>
        <x14:conditionalFormatting xmlns:xm="http://schemas.microsoft.com/office/excel/2006/main">
          <x14:cfRule type="expression" priority="1" id="{1215730D-3591-3941-8285-A6F1A9F2548A}">
            <xm:f>AND($BM42=Setting!$B$19,Setting!$B$19&lt;&gt;"")</xm:f>
            <x14:dxf>
              <fill>
                <patternFill>
                  <bgColor rgb="FFFFCCDD"/>
                </patternFill>
              </fill>
            </x14:dxf>
          </x14:cfRule>
          <x14:cfRule type="expression" priority="2" id="{AEB7F9F2-5084-D345-B8E7-4946D7351A9B}">
            <xm:f>AND($BM42=Setting!$B$18,Setting!$B$18&lt;&gt;"")</xm:f>
            <x14:dxf>
              <fill>
                <patternFill>
                  <bgColor rgb="FFF7D4EB"/>
                </patternFill>
              </fill>
            </x14:dxf>
          </x14:cfRule>
          <x14:cfRule type="expression" priority="3" id="{457AED43-8EC7-AC43-B021-10AC10869AF7}">
            <xm:f>AND($BM42=Setting!$B$17,Setting!$B$17&lt;&gt;"")</xm:f>
            <x14:dxf>
              <fill>
                <patternFill>
                  <bgColor rgb="FFFFCCFF"/>
                </patternFill>
              </fill>
            </x14:dxf>
          </x14:cfRule>
          <x14:cfRule type="expression" priority="4" id="{64251056-6BF4-0441-A43C-8BFB9D95BBBA}">
            <xm:f>AND($BM42=Setting!$B$16,Setting!$B$16&lt;&gt;"")</xm:f>
            <x14:dxf>
              <fill>
                <patternFill>
                  <bgColor rgb="FFEECCFF"/>
                </patternFill>
              </fill>
            </x14:dxf>
          </x14:cfRule>
          <x14:cfRule type="expression" priority="5" id="{F2B64EEB-A440-DF4B-A912-76D182728B98}">
            <xm:f>AND($BM42=Setting!$B$15,Setting!$B$15&lt;&gt;"")</xm:f>
            <x14:dxf>
              <fill>
                <patternFill>
                  <bgColor rgb="FFD6D6F5"/>
                </patternFill>
              </fill>
            </x14:dxf>
          </x14:cfRule>
          <x14:cfRule type="expression" priority="6" id="{50560906-90A9-C840-A469-00657FD0BF4F}">
            <xm:f>AND($BM42=Setting!$B$14,Setting!$B$14&lt;&gt;"")</xm:f>
            <x14:dxf>
              <fill>
                <patternFill>
                  <bgColor rgb="FFCCDDFF"/>
                </patternFill>
              </fill>
            </x14:dxf>
          </x14:cfRule>
          <x14:cfRule type="expression" priority="7" id="{D0730302-E508-5D44-9706-4729493B95E8}">
            <xm:f>AND($BM42=Setting!$B$13,Setting!$B$13&lt;&gt;"")</xm:f>
            <x14:dxf>
              <fill>
                <patternFill>
                  <bgColor rgb="FFCCEEFF"/>
                </patternFill>
              </fill>
            </x14:dxf>
          </x14:cfRule>
          <x14:cfRule type="expression" priority="8" id="{397645EC-E5AD-C541-967D-B60A3FC1BC74}">
            <xm:f>AND($BM42=Setting!$B$12,Setting!$B$12&lt;&gt;"")</xm:f>
            <x14:dxf>
              <fill>
                <patternFill>
                  <bgColor rgb="FFCFFCFC"/>
                </patternFill>
              </fill>
            </x14:dxf>
          </x14:cfRule>
          <x14:cfRule type="expression" priority="9" id="{D21BF152-5386-8D4E-B7F2-D5A6CE1B8434}">
            <xm:f>AND($BM42=Setting!$B$11,Setting!$B$11&lt;&gt;"")</xm:f>
            <x14:dxf>
              <fill>
                <patternFill>
                  <bgColor rgb="FFCCFFDD"/>
                </patternFill>
              </fill>
            </x14:dxf>
          </x14:cfRule>
          <x14:cfRule type="expression" priority="10" id="{F2FCDF45-009A-CF4F-BCCE-E82DE5DF595F}">
            <xm:f>AND($BM42=Setting!$B$10,Setting!$B$10&lt;&gt;"")</xm:f>
            <x14:dxf>
              <fill>
                <patternFill>
                  <bgColor rgb="FFDDFFCC"/>
                </patternFill>
              </fill>
            </x14:dxf>
          </x14:cfRule>
          <x14:cfRule type="expression" priority="11" id="{D7D59955-1D6C-DB4D-A87D-23F626AC9D56}">
            <xm:f>AND($BM42=Setting!$B$9,Setting!$B$9&lt;&gt;"")</xm:f>
            <x14:dxf>
              <fill>
                <patternFill>
                  <bgColor rgb="FFEEFFCC"/>
                </patternFill>
              </fill>
            </x14:dxf>
          </x14:cfRule>
          <x14:cfRule type="expression" priority="12" id="{18C439AF-E0E7-134D-AA63-3255D51E691F}">
            <xm:f>AND($BM42=Setting!$B$8,Setting!$B$8&lt;&gt;"")</xm:f>
            <x14:dxf>
              <fill>
                <patternFill>
                  <bgColor rgb="FFFFFFCC"/>
                </patternFill>
              </fill>
            </x14:dxf>
          </x14:cfRule>
          <x14:cfRule type="expression" priority="13" id="{F6F73D3F-C7CD-F24D-8804-C67A5F8E7AD1}">
            <xm:f>AND($BM42=Setting!$B$7,Setting!$B$7&lt;&gt;"")</xm:f>
            <x14:dxf>
              <fill>
                <patternFill>
                  <bgColor rgb="FFFFEECC"/>
                </patternFill>
              </fill>
            </x14:dxf>
          </x14:cfRule>
          <x14:cfRule type="expression" priority="14" id="{C7840E1B-E4D3-2F41-AE93-0D7873249695}">
            <xm:f>AND($BM42=Setting!$B$6,Setting!$B$6&lt;&gt;"")</xm:f>
            <x14:dxf>
              <fill>
                <patternFill>
                  <bgColor rgb="FFF1E5DB"/>
                </patternFill>
              </fill>
            </x14:dxf>
          </x14:cfRule>
          <x14:cfRule type="expression" priority="15" id="{EDC03219-785F-1941-81F1-CBF39E77F392}">
            <xm:f>AND($BM42=Setting!$B$5,Setting!$B$5&lt;&gt;"")</xm:f>
            <x14:dxf>
              <fill>
                <patternFill>
                  <bgColor rgb="FFFFCCCC"/>
                </patternFill>
              </fill>
            </x14:dxf>
          </x14:cfRule>
          <xm:sqref>BL42:BM43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CFE4437-C63F-4363-8F41-76BA3C6B9A2C}">
          <x14:formula1>
            <xm:f>OFFSET(Setting!$B$5,0,0,COUNTA(Setting!$B:$B)-1,1)</xm:f>
          </x14:formula1>
          <xm:sqref>BE37:BE40 E37:E40 BK37:BK40 BA37:BA40 G37:G40 M37:M40 O37:O40 Q37:Q40 S37:S40 U37:U40 W37:W40 Y37:Y40 AA37:AA40 AC37:AC40 AE37:AE40 AG37:AG40 AI37:AI40 AK37:AK40 AM37:AM40 AO37:AO40 AQ37:AQ40 AS37:AS40 AU37:AU40 AW37:AW40 AY37:AY40 BA44:BA53 BC37:BC40 BE44:BE53 BG37:BG40 BI37:BI40 BC44:BC53 E44:E53 BG44:BG53 BE80:BE89 BC80:BC89 G44:G53 K37:K40 M44:M53 O44:O53 Q44:Q53 S44:S53 U44:U53 W44:W53 Y44:Y53 AA44:AA53 AC44:AC53 AE44:AE53 AG44:AG53 AI44:AI53 AK44:AK53 AM44:AM53 AO44:AO53 AQ44:AQ53 AS44:AS53 AU44:AU53 AW44:AW53 AY44:AY53 BA80:BA89 BC68:BC77 BE68:BE77 BG80:BG89 BI44:BI53 I37:I40 BI80:BI89 G80:G89 BE56:BE65 BA68:BA77 K44:K53 M80:M89 O80:O89 Q80:Q89 S80:S89 U80:U89 W80:W89 Y80:Y89 AA80:AA89 AC80:AC89 AE80:AE89 AG80:AG89 AI80:AI89 AK80:AK89 AM80:AM89 AO80:AO89 AQ80:AQ89 AS80:AS89 AU80:AU89 AW80:AW89 AY80:AY89 BA56:BA65 BC56:BC65 BK44:BK53 BK80:BK89 I44:I53 E80:E89 BG68:BG77 BG56:BG65 G68:G77 K80:K89 M68:M77 O68:O77 Q68:Q77 S68:S77 U68:U77 W68:W77 Y68:Y77 AA68:AA77 AC68:AC77 AE68:AE77 AG68:AG77 AI68:AI77 AK68:AK77 AM68:AM77 AO68:AO77 AQ68:AQ77 AS68:AS77 AU68:AU77 AW68:AW77 AY68:AY77 BA96:BA125 BC96:BC125 BE96:BE125 BG96:BG125 BI68:BI77 BK68:BK77 E68:E77 BI56:BI65 BI96:BI125 G56:G65 K68:K77 M56:M65 O56:O65 Q56:Q65 S56:S65 U56:U65 W56:W65 Y56:Y65 AA56:AA65 AC56:AC65 AE56:AE65 AG56:AG65 AI56:AI65 AK56:AK65 AM56:AM65 AO56:AO65 AQ56:AQ65 AS56:AS65 AU56:AU65 AW56:AW65 AY56:AY65 BA92:BA93 BC92:BC93 BE92:BE93 BG92:BG93 BI92:BI93 BK56:BK65 E56:E65 BK96:BK125 BK92:BK93 G96:G125 K56:K65 M96:M125 O96:O125 Q96:Q125 S96:S125 U96:U125 W96:W125 Y96:Y125 AA96:AA125 AC96:AC125 AE96:AE125 AG96:AG125 AI96:AI125 AK96:AK125 AM96:AM125 AO96:AO125 AQ96:AQ125 AS96:AS125 AU96:AU125 AW96:AW125 AY96:AY125 I80:I89 I68:I77 E96:E125 I56:I65 I96:I125 I92:I93 E92:E93 K96:K125 G92:G93 K92:K93 M92:M93 O92:O93 Q92:Q93 S92:S93 U92:U93 W92:W93 Y92:Y93 AA92:AA93 AC92:AC93 AE92:AE93 AG92:AG93 AI92:AI93 AK92:AK93 AM92:AM93 AO92:AO93 AQ92:AQ93 AS92:AS93 AU92:AU93 AW92:AW93 AY92:AY93 BM37:BM40 BM44:BM53 BM80:BM89 BM68:BM77 BM56:BM65 BM96:BM125 BM92:BM93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5AC06-2BC3-4445-8CEB-796B3E48F32B}">
  <sheetPr codeName="Sheet7">
    <tabColor theme="8" tint="0.59999389629810485"/>
    <pageSetUpPr fitToPage="1"/>
  </sheetPr>
  <dimension ref="A1:BM143"/>
  <sheetViews>
    <sheetView showGridLines="0" workbookViewId="0">
      <pane xSplit="3" ySplit="19" topLeftCell="D20" activePane="bottomRight" state="frozen"/>
      <selection activeCell="E4" sqref="E4:E13 H4:H14 L4:L14 O4:O14 R4:R14 U4:V14 Y4:Z14 AB3:AC13 D20:BM40 D44:BM129"/>
      <selection pane="topRight" activeCell="E4" sqref="E4:E13 H4:H14 L4:L14 O4:O14 R4:R14 U4:V14 Y4:Z14 AB3:AC13 D20:BM40 D44:BM129"/>
      <selection pane="bottomLeft" activeCell="E4" sqref="E4:E13 H4:H14 L4:L14 O4:O14 R4:R14 U4:V14 Y4:Z14 AB3:AC13 D20:BM40 D44:BM129"/>
      <selection pane="bottomRight"/>
    </sheetView>
  </sheetViews>
  <sheetFormatPr baseColWidth="10" defaultColWidth="8.83203125" defaultRowHeight="18" outlineLevelRow="1"/>
  <cols>
    <col min="1" max="1" width="3" style="39" customWidth="1"/>
    <col min="2" max="2" width="13.83203125" style="39" customWidth="1"/>
    <col min="3" max="3" width="19.6640625" style="44" bestFit="1" customWidth="1"/>
    <col min="4" max="4" width="10.6640625" style="35" customWidth="1"/>
    <col min="5" max="5" width="10.6640625" style="82" customWidth="1"/>
    <col min="6" max="9" width="10.6640625" style="35" customWidth="1"/>
    <col min="10" max="11" width="10.6640625" style="39" customWidth="1"/>
    <col min="12" max="15" width="10.6640625" style="35" customWidth="1"/>
    <col min="16" max="17" width="10.6640625" style="37" customWidth="1"/>
    <col min="18" max="19" width="10.6640625" style="36" customWidth="1"/>
    <col min="20" max="21" width="10.6640625" style="37" customWidth="1"/>
    <col min="22" max="23" width="10.6640625" style="38" customWidth="1"/>
    <col min="24" max="43" width="10.6640625" style="37" customWidth="1"/>
    <col min="44" max="66" width="10.6640625" style="39" customWidth="1"/>
    <col min="67" max="78" width="8.6640625" style="39" customWidth="1"/>
    <col min="79" max="16384" width="8.83203125" style="39"/>
  </cols>
  <sheetData>
    <row r="1" spans="1:65" ht="45" customHeight="1" thickBot="1">
      <c r="A1" s="40"/>
      <c r="B1" s="111"/>
      <c r="C1" s="112"/>
      <c r="D1" s="113"/>
      <c r="E1" s="114"/>
      <c r="F1" s="113"/>
      <c r="G1" s="113"/>
      <c r="H1" s="115"/>
      <c r="I1" s="115"/>
      <c r="J1" s="116"/>
      <c r="K1" s="116"/>
      <c r="L1" s="41"/>
      <c r="M1" s="41"/>
      <c r="N1" s="41"/>
      <c r="O1" s="41"/>
      <c r="P1" s="41"/>
      <c r="Q1" s="41"/>
      <c r="R1" s="41"/>
      <c r="S1" s="41"/>
      <c r="T1" s="41"/>
      <c r="U1" s="41"/>
      <c r="V1" s="41"/>
      <c r="W1" s="41"/>
      <c r="X1" s="41"/>
      <c r="Y1" s="41"/>
      <c r="Z1" s="41"/>
      <c r="AA1" s="41"/>
      <c r="AB1" s="41"/>
      <c r="AC1" s="41"/>
      <c r="AD1" s="41"/>
      <c r="AE1" s="41"/>
      <c r="AF1" s="41"/>
      <c r="AG1" s="41"/>
      <c r="AH1" s="41"/>
      <c r="AI1" s="42"/>
      <c r="AJ1" s="42"/>
      <c r="AK1" s="42"/>
      <c r="AL1" s="42"/>
      <c r="AM1" s="39"/>
      <c r="AN1" s="39"/>
      <c r="AO1" s="39"/>
      <c r="AP1" s="39"/>
      <c r="AQ1" s="39"/>
    </row>
    <row r="2" spans="1:65" s="43" customFormat="1" ht="18.75" customHeight="1" thickTop="1">
      <c r="D2" s="402" t="s">
        <v>35</v>
      </c>
      <c r="E2" s="403"/>
      <c r="F2" s="403"/>
      <c r="G2" s="403"/>
      <c r="H2" s="403"/>
      <c r="I2" s="404"/>
      <c r="J2" s="80"/>
      <c r="K2" s="405" t="s">
        <v>5</v>
      </c>
      <c r="L2" s="406"/>
      <c r="M2" s="57"/>
      <c r="N2" s="405" t="s">
        <v>13</v>
      </c>
      <c r="O2" s="406"/>
      <c r="P2" s="76"/>
      <c r="Q2" s="405" t="s">
        <v>14</v>
      </c>
      <c r="R2" s="406"/>
      <c r="S2" s="104"/>
      <c r="T2" s="405" t="s">
        <v>23</v>
      </c>
      <c r="U2" s="407"/>
      <c r="V2" s="406"/>
      <c r="W2" s="57"/>
      <c r="X2" s="408" t="s">
        <v>24</v>
      </c>
      <c r="Y2" s="409"/>
      <c r="Z2" s="410"/>
      <c r="AA2" s="58"/>
      <c r="AB2" s="395" t="s">
        <v>25</v>
      </c>
      <c r="AC2" s="396"/>
      <c r="AD2" s="76"/>
    </row>
    <row r="3" spans="1:65" s="43" customFormat="1" ht="18.75" customHeight="1" thickBot="1">
      <c r="D3" s="144" t="s">
        <v>4</v>
      </c>
      <c r="E3" s="145" t="s">
        <v>32</v>
      </c>
      <c r="F3" s="145" t="s">
        <v>36</v>
      </c>
      <c r="G3" s="191" t="s">
        <v>4</v>
      </c>
      <c r="H3" s="145" t="s">
        <v>32</v>
      </c>
      <c r="I3" s="146" t="s">
        <v>36</v>
      </c>
      <c r="J3" s="80"/>
      <c r="K3" s="48" t="s">
        <v>31</v>
      </c>
      <c r="L3" s="49" t="s">
        <v>32</v>
      </c>
      <c r="M3" s="34"/>
      <c r="N3" s="48" t="s">
        <v>31</v>
      </c>
      <c r="O3" s="49" t="s">
        <v>32</v>
      </c>
      <c r="P3" s="90"/>
      <c r="Q3" s="48" t="s">
        <v>31</v>
      </c>
      <c r="R3" s="49" t="s">
        <v>32</v>
      </c>
      <c r="S3" s="92"/>
      <c r="T3" s="48" t="s">
        <v>31</v>
      </c>
      <c r="U3" s="70" t="s">
        <v>27</v>
      </c>
      <c r="V3" s="49" t="s">
        <v>32</v>
      </c>
      <c r="W3" s="34"/>
      <c r="X3" s="48" t="s">
        <v>31</v>
      </c>
      <c r="Y3" s="70" t="s">
        <v>27</v>
      </c>
      <c r="Z3" s="49" t="s">
        <v>32</v>
      </c>
      <c r="AB3" s="397">
        <f>SUM(D95:BK95)</f>
        <v>0</v>
      </c>
      <c r="AC3" s="398"/>
      <c r="AD3" s="94"/>
    </row>
    <row r="4" spans="1:65" s="43" customFormat="1" ht="18.75" customHeight="1" thickTop="1">
      <c r="D4" s="147">
        <f>Setting!B5</f>
        <v>0</v>
      </c>
      <c r="E4" s="200">
        <f>SUMIF(E56:BK125,Setting!B5,D56:BK125)</f>
        <v>0</v>
      </c>
      <c r="F4" s="131" t="str">
        <f t="shared" ref="F4:F13" si="0">IFERROR(E4/$H$14,"")</f>
        <v/>
      </c>
      <c r="G4" s="192">
        <f>Setting!B15</f>
        <v>0</v>
      </c>
      <c r="H4" s="200">
        <f>SUMIF(E56:BK125,Setting!B15,D56:BK125)</f>
        <v>0</v>
      </c>
      <c r="I4" s="134" t="str">
        <f t="shared" ref="I4:I8" si="1">IFERROR(H4/$H$14,"")</f>
        <v/>
      </c>
      <c r="J4" s="80"/>
      <c r="K4" s="69">
        <f>Setting!D5</f>
        <v>0</v>
      </c>
      <c r="L4" s="203">
        <f t="shared" ref="L4:L9" si="2">SUM(D44:BK44)</f>
        <v>0</v>
      </c>
      <c r="M4" s="54"/>
      <c r="N4" s="69">
        <f>Setting!F5</f>
        <v>0</v>
      </c>
      <c r="O4" s="203">
        <f>SUM(B56:BK56)</f>
        <v>0</v>
      </c>
      <c r="P4" s="89"/>
      <c r="Q4" s="69">
        <f>Setting!H5</f>
        <v>0</v>
      </c>
      <c r="R4" s="203">
        <f t="shared" ref="R4:R13" si="3">SUM(D68:BK68)</f>
        <v>0</v>
      </c>
      <c r="S4" s="88"/>
      <c r="T4" s="69">
        <f>Setting!J5</f>
        <v>0</v>
      </c>
      <c r="U4" s="206"/>
      <c r="V4" s="203">
        <f t="shared" ref="V4:V13" si="4">SUM(D80:BK80)</f>
        <v>0</v>
      </c>
      <c r="W4" s="54"/>
      <c r="X4" s="69">
        <f>Setting!L5</f>
        <v>0</v>
      </c>
      <c r="Y4" s="208"/>
      <c r="Z4" s="209">
        <f>SUM(D96:BK98)</f>
        <v>0</v>
      </c>
      <c r="AB4" s="57"/>
      <c r="AC4" s="57"/>
      <c r="AD4" s="95"/>
    </row>
    <row r="5" spans="1:65" s="43" customFormat="1" ht="18.75" customHeight="1" thickBot="1">
      <c r="D5" s="148">
        <f>Setting!B6</f>
        <v>0</v>
      </c>
      <c r="E5" s="201">
        <f>SUMIF(E56:BK125,Setting!B6,D56:BK125)</f>
        <v>0</v>
      </c>
      <c r="F5" s="132" t="str">
        <f t="shared" si="0"/>
        <v/>
      </c>
      <c r="G5" s="193">
        <f>Setting!B16</f>
        <v>0</v>
      </c>
      <c r="H5" s="201">
        <f>SUMIF(E56:BK125,Setting!B16,D56:BK125)</f>
        <v>0</v>
      </c>
      <c r="I5" s="135" t="str">
        <f t="shared" si="1"/>
        <v/>
      </c>
      <c r="J5" s="80"/>
      <c r="K5" s="69">
        <f>Setting!D6</f>
        <v>0</v>
      </c>
      <c r="L5" s="203">
        <f t="shared" si="2"/>
        <v>0</v>
      </c>
      <c r="M5" s="54"/>
      <c r="N5" s="69">
        <f>Setting!F6</f>
        <v>0</v>
      </c>
      <c r="O5" s="203">
        <f>SUM(B57:BK57)</f>
        <v>0</v>
      </c>
      <c r="P5" s="89"/>
      <c r="Q5" s="69">
        <f>Setting!H6</f>
        <v>0</v>
      </c>
      <c r="R5" s="203">
        <f t="shared" si="3"/>
        <v>0</v>
      </c>
      <c r="S5" s="88"/>
      <c r="T5" s="69">
        <f>Setting!J6</f>
        <v>0</v>
      </c>
      <c r="U5" s="206"/>
      <c r="V5" s="203">
        <f t="shared" si="4"/>
        <v>0</v>
      </c>
      <c r="W5" s="54"/>
      <c r="X5" s="69">
        <f>Setting!L6</f>
        <v>0</v>
      </c>
      <c r="Y5" s="208"/>
      <c r="Z5" s="209">
        <f>SUM(D99:BK101)</f>
        <v>0</v>
      </c>
      <c r="AB5" s="190" t="s">
        <v>26</v>
      </c>
      <c r="AC5" s="50"/>
      <c r="AD5" s="96"/>
    </row>
    <row r="6" spans="1:65" s="43" customFormat="1" ht="18.75" customHeight="1" thickTop="1">
      <c r="D6" s="149">
        <f>Setting!B7</f>
        <v>0</v>
      </c>
      <c r="E6" s="201">
        <f>SUMIF(E56:BK125,Setting!B7,D56:BK125)</f>
        <v>0</v>
      </c>
      <c r="F6" s="132" t="str">
        <f t="shared" si="0"/>
        <v/>
      </c>
      <c r="G6" s="194">
        <f>Setting!B17</f>
        <v>0</v>
      </c>
      <c r="H6" s="201">
        <f>SUMIF(E56:BK125,Setting!B17,D56:BK125)</f>
        <v>0</v>
      </c>
      <c r="I6" s="135" t="str">
        <f t="shared" si="1"/>
        <v/>
      </c>
      <c r="J6" s="80"/>
      <c r="K6" s="69">
        <f>Setting!D7</f>
        <v>0</v>
      </c>
      <c r="L6" s="203">
        <f t="shared" si="2"/>
        <v>0</v>
      </c>
      <c r="M6" s="54"/>
      <c r="N6" s="69">
        <f>Setting!F7</f>
        <v>0</v>
      </c>
      <c r="O6" s="203">
        <f>SUM(B58:BK58)</f>
        <v>0</v>
      </c>
      <c r="P6" s="89"/>
      <c r="Q6" s="69">
        <f>Setting!H7</f>
        <v>0</v>
      </c>
      <c r="R6" s="203">
        <f t="shared" si="3"/>
        <v>0</v>
      </c>
      <c r="S6" s="88"/>
      <c r="T6" s="69">
        <f>Setting!J7</f>
        <v>0</v>
      </c>
      <c r="U6" s="206"/>
      <c r="V6" s="203">
        <f t="shared" si="4"/>
        <v>0</v>
      </c>
      <c r="W6" s="54"/>
      <c r="X6" s="69">
        <f>Setting!L7</f>
        <v>0</v>
      </c>
      <c r="Y6" s="208"/>
      <c r="Z6" s="209">
        <f>SUM(D102:BK104)</f>
        <v>0</v>
      </c>
      <c r="AB6" s="395" t="s">
        <v>27</v>
      </c>
      <c r="AC6" s="396"/>
      <c r="AD6" s="76"/>
    </row>
    <row r="7" spans="1:65" s="43" customFormat="1" ht="18.75" customHeight="1" thickBot="1">
      <c r="D7" s="150">
        <f>Setting!B8</f>
        <v>0</v>
      </c>
      <c r="E7" s="201">
        <f>SUMIF(E56:BK125,Setting!B8,D56:BK125)</f>
        <v>0</v>
      </c>
      <c r="F7" s="132" t="str">
        <f t="shared" si="0"/>
        <v/>
      </c>
      <c r="G7" s="195">
        <f>Setting!B18</f>
        <v>0</v>
      </c>
      <c r="H7" s="201">
        <f>SUMIF(E56:BK125,Setting!B18,D56:BK125)</f>
        <v>0</v>
      </c>
      <c r="I7" s="135" t="str">
        <f t="shared" si="1"/>
        <v/>
      </c>
      <c r="J7" s="80"/>
      <c r="K7" s="69">
        <f>Setting!D8</f>
        <v>0</v>
      </c>
      <c r="L7" s="203">
        <f t="shared" si="2"/>
        <v>0</v>
      </c>
      <c r="M7" s="54"/>
      <c r="N7" s="69">
        <f>Setting!F8</f>
        <v>0</v>
      </c>
      <c r="O7" s="203">
        <f>SUM(B59:BK59)</f>
        <v>0</v>
      </c>
      <c r="P7" s="89"/>
      <c r="Q7" s="69">
        <f>Setting!H8</f>
        <v>0</v>
      </c>
      <c r="R7" s="203">
        <f t="shared" si="3"/>
        <v>0</v>
      </c>
      <c r="S7" s="88"/>
      <c r="T7" s="69">
        <f>Setting!J8</f>
        <v>0</v>
      </c>
      <c r="U7" s="206"/>
      <c r="V7" s="203">
        <f t="shared" si="4"/>
        <v>0</v>
      </c>
      <c r="W7" s="54"/>
      <c r="X7" s="69">
        <f>Setting!L8</f>
        <v>0</v>
      </c>
      <c r="Y7" s="208"/>
      <c r="Z7" s="209">
        <f>SUM(D105:BK107)</f>
        <v>0</v>
      </c>
      <c r="AB7" s="397">
        <f>L14-SUM(O14,R14,U14,AB3)</f>
        <v>0</v>
      </c>
      <c r="AC7" s="398"/>
      <c r="AD7" s="94"/>
    </row>
    <row r="8" spans="1:65" s="43" customFormat="1" ht="18.75" customHeight="1" thickTop="1" thickBot="1">
      <c r="D8" s="151">
        <f>Setting!B9</f>
        <v>0</v>
      </c>
      <c r="E8" s="201">
        <f>SUMIF(E56:BK125,Setting!B9,D56:BK125)</f>
        <v>0</v>
      </c>
      <c r="F8" s="132" t="str">
        <f t="shared" si="0"/>
        <v/>
      </c>
      <c r="G8" s="196">
        <f>Setting!B19</f>
        <v>0</v>
      </c>
      <c r="H8" s="201">
        <f>SUMIF(E56:BK125,Setting!B19,D56:BK125)</f>
        <v>0</v>
      </c>
      <c r="I8" s="135" t="str">
        <f t="shared" si="1"/>
        <v/>
      </c>
      <c r="J8" s="80"/>
      <c r="K8" s="69">
        <f>Setting!D9</f>
        <v>0</v>
      </c>
      <c r="L8" s="203">
        <f t="shared" si="2"/>
        <v>0</v>
      </c>
      <c r="M8" s="54"/>
      <c r="N8" s="69">
        <f>Setting!F9</f>
        <v>0</v>
      </c>
      <c r="O8" s="203">
        <f t="shared" ref="O8:O13" si="5">SUM(D60:BK60)</f>
        <v>0</v>
      </c>
      <c r="P8" s="89"/>
      <c r="Q8" s="69">
        <f>Setting!H9</f>
        <v>0</v>
      </c>
      <c r="R8" s="203">
        <f t="shared" si="3"/>
        <v>0</v>
      </c>
      <c r="S8" s="88"/>
      <c r="T8" s="69">
        <f>Setting!J9</f>
        <v>0</v>
      </c>
      <c r="U8" s="206"/>
      <c r="V8" s="203">
        <f t="shared" si="4"/>
        <v>0</v>
      </c>
      <c r="W8" s="54"/>
      <c r="X8" s="69">
        <f>Setting!L9</f>
        <v>0</v>
      </c>
      <c r="Y8" s="208"/>
      <c r="Z8" s="209">
        <f>SUM(D108:BK110)</f>
        <v>0</v>
      </c>
      <c r="AB8" s="61" t="s">
        <v>1</v>
      </c>
      <c r="AC8" s="61"/>
      <c r="AD8" s="97"/>
    </row>
    <row r="9" spans="1:65" s="43" customFormat="1" ht="18.75" customHeight="1" thickTop="1">
      <c r="D9" s="152">
        <f>Setting!B10</f>
        <v>0</v>
      </c>
      <c r="E9" s="201">
        <f>SUMIF(E56:BK125,Setting!B10,D56:BK125)</f>
        <v>0</v>
      </c>
      <c r="F9" s="132" t="str">
        <f t="shared" si="0"/>
        <v/>
      </c>
      <c r="G9" s="197"/>
      <c r="H9" s="136"/>
      <c r="I9" s="137"/>
      <c r="J9" s="80"/>
      <c r="K9" s="69">
        <f>Setting!D10</f>
        <v>0</v>
      </c>
      <c r="L9" s="203">
        <f t="shared" si="2"/>
        <v>0</v>
      </c>
      <c r="M9" s="54"/>
      <c r="N9" s="69">
        <f>Setting!F10</f>
        <v>0</v>
      </c>
      <c r="O9" s="203">
        <f t="shared" si="5"/>
        <v>0</v>
      </c>
      <c r="P9" s="89"/>
      <c r="Q9" s="69">
        <f>Setting!H10</f>
        <v>0</v>
      </c>
      <c r="R9" s="203">
        <f t="shared" si="3"/>
        <v>0</v>
      </c>
      <c r="S9" s="88"/>
      <c r="T9" s="69">
        <f>Setting!J10</f>
        <v>0</v>
      </c>
      <c r="U9" s="206"/>
      <c r="V9" s="203">
        <f t="shared" si="4"/>
        <v>0</v>
      </c>
      <c r="W9" s="54"/>
      <c r="X9" s="69">
        <f>Setting!L10</f>
        <v>0</v>
      </c>
      <c r="Y9" s="208"/>
      <c r="Z9" s="209">
        <f>SUM(D111:BK113)</f>
        <v>0</v>
      </c>
      <c r="AB9" s="395" t="s">
        <v>21</v>
      </c>
      <c r="AC9" s="396"/>
      <c r="AD9" s="76"/>
    </row>
    <row r="10" spans="1:65" s="43" customFormat="1" ht="18.75" customHeight="1" thickBot="1">
      <c r="D10" s="153">
        <f>Setting!B11</f>
        <v>0</v>
      </c>
      <c r="E10" s="201">
        <f>SUMIF(E56:BK125,Setting!B11,D56:BK125)</f>
        <v>0</v>
      </c>
      <c r="F10" s="132" t="str">
        <f t="shared" si="0"/>
        <v/>
      </c>
      <c r="G10" s="198"/>
      <c r="H10" s="138"/>
      <c r="I10" s="139"/>
      <c r="J10" s="80"/>
      <c r="K10" s="69">
        <f>Setting!D11</f>
        <v>0</v>
      </c>
      <c r="L10" s="203">
        <f>SUM(B50:BK50)</f>
        <v>0</v>
      </c>
      <c r="M10" s="54"/>
      <c r="N10" s="69">
        <f>Setting!F11</f>
        <v>0</v>
      </c>
      <c r="O10" s="203">
        <f t="shared" si="5"/>
        <v>0</v>
      </c>
      <c r="P10" s="89"/>
      <c r="Q10" s="69">
        <f>Setting!H11</f>
        <v>0</v>
      </c>
      <c r="R10" s="203">
        <f t="shared" si="3"/>
        <v>0</v>
      </c>
      <c r="S10" s="88"/>
      <c r="T10" s="69">
        <f>Setting!J11</f>
        <v>0</v>
      </c>
      <c r="U10" s="206"/>
      <c r="V10" s="203">
        <f t="shared" si="4"/>
        <v>0</v>
      </c>
      <c r="W10" s="54"/>
      <c r="X10" s="69">
        <f>Setting!L11</f>
        <v>0</v>
      </c>
      <c r="Y10" s="208"/>
      <c r="Z10" s="209">
        <f>SUM(D114:BK116)</f>
        <v>0</v>
      </c>
      <c r="AB10" s="400">
        <f>SUM(O14,R14,V14,Z14,AB3)</f>
        <v>0</v>
      </c>
      <c r="AC10" s="401"/>
      <c r="AD10" s="98"/>
    </row>
    <row r="11" spans="1:65" s="43" customFormat="1" ht="18.75" customHeight="1" thickTop="1" thickBot="1">
      <c r="D11" s="154">
        <f>Setting!B12</f>
        <v>0</v>
      </c>
      <c r="E11" s="201">
        <f>SUMIF(E56:BK125,Setting!B12,D56:BK125)</f>
        <v>0</v>
      </c>
      <c r="F11" s="132" t="str">
        <f t="shared" si="0"/>
        <v/>
      </c>
      <c r="G11" s="198"/>
      <c r="H11" s="138"/>
      <c r="I11" s="139"/>
      <c r="J11" s="80"/>
      <c r="K11" s="69">
        <f>Setting!D12</f>
        <v>0</v>
      </c>
      <c r="L11" s="203">
        <f>SUM(B51:BK51)</f>
        <v>0</v>
      </c>
      <c r="M11" s="54"/>
      <c r="N11" s="69">
        <f>Setting!F12</f>
        <v>0</v>
      </c>
      <c r="O11" s="203">
        <f t="shared" si="5"/>
        <v>0</v>
      </c>
      <c r="P11" s="89"/>
      <c r="Q11" s="69">
        <f>Setting!H12</f>
        <v>0</v>
      </c>
      <c r="R11" s="203">
        <f t="shared" si="3"/>
        <v>0</v>
      </c>
      <c r="S11" s="88"/>
      <c r="T11" s="69">
        <f>Setting!J12</f>
        <v>0</v>
      </c>
      <c r="U11" s="206"/>
      <c r="V11" s="203">
        <f t="shared" si="4"/>
        <v>0</v>
      </c>
      <c r="W11" s="54"/>
      <c r="X11" s="69">
        <f>Setting!L12</f>
        <v>0</v>
      </c>
      <c r="Y11" s="208"/>
      <c r="Z11" s="209">
        <f>SUM(D117:BK119)</f>
        <v>0</v>
      </c>
      <c r="AB11" s="61" t="s">
        <v>0</v>
      </c>
      <c r="AC11" s="61"/>
      <c r="AD11" s="99"/>
    </row>
    <row r="12" spans="1:65" s="43" customFormat="1" ht="18.75" customHeight="1" thickTop="1">
      <c r="D12" s="155">
        <f>Setting!B13</f>
        <v>0</v>
      </c>
      <c r="E12" s="201">
        <f>SUMIF(E56:BK125,Setting!B13,D56:BK125)</f>
        <v>0</v>
      </c>
      <c r="F12" s="132" t="str">
        <f t="shared" si="0"/>
        <v/>
      </c>
      <c r="G12" s="198"/>
      <c r="H12" s="138"/>
      <c r="I12" s="139"/>
      <c r="J12" s="80"/>
      <c r="K12" s="69">
        <f>Setting!D13</f>
        <v>0</v>
      </c>
      <c r="L12" s="203">
        <f>SUM(B52:BK52)</f>
        <v>0</v>
      </c>
      <c r="M12" s="54"/>
      <c r="N12" s="69">
        <f>Setting!F13</f>
        <v>0</v>
      </c>
      <c r="O12" s="203">
        <f t="shared" si="5"/>
        <v>0</v>
      </c>
      <c r="P12" s="89"/>
      <c r="Q12" s="69">
        <f>Setting!H13</f>
        <v>0</v>
      </c>
      <c r="R12" s="203">
        <f t="shared" si="3"/>
        <v>0</v>
      </c>
      <c r="S12" s="88"/>
      <c r="T12" s="69">
        <f>Setting!J13</f>
        <v>0</v>
      </c>
      <c r="U12" s="206"/>
      <c r="V12" s="203">
        <f t="shared" si="4"/>
        <v>0</v>
      </c>
      <c r="W12" s="54"/>
      <c r="X12" s="69">
        <f>Setting!L13</f>
        <v>0</v>
      </c>
      <c r="Y12" s="208"/>
      <c r="Z12" s="209">
        <f>SUM(D120:BK122)</f>
        <v>0</v>
      </c>
      <c r="AB12" s="395" t="s">
        <v>28</v>
      </c>
      <c r="AC12" s="396"/>
      <c r="AD12" s="76"/>
    </row>
    <row r="13" spans="1:65" s="43" customFormat="1" ht="18.75" customHeight="1" thickBot="1">
      <c r="D13" s="156">
        <f>Setting!B14</f>
        <v>0</v>
      </c>
      <c r="E13" s="202">
        <f>SUMIF(E56:BK125,Setting!B14,D56:BK125)</f>
        <v>0</v>
      </c>
      <c r="F13" s="133" t="str">
        <f t="shared" si="0"/>
        <v/>
      </c>
      <c r="G13" s="199"/>
      <c r="H13" s="140"/>
      <c r="I13" s="141"/>
      <c r="J13" s="80"/>
      <c r="K13" s="69">
        <f>Setting!D14</f>
        <v>0</v>
      </c>
      <c r="L13" s="203">
        <f>SUM(B53:BK53)</f>
        <v>0</v>
      </c>
      <c r="M13" s="54"/>
      <c r="N13" s="69">
        <f>Setting!F14</f>
        <v>0</v>
      </c>
      <c r="O13" s="203">
        <f t="shared" si="5"/>
        <v>0</v>
      </c>
      <c r="P13" s="89"/>
      <c r="Q13" s="69">
        <f>Setting!H14</f>
        <v>0</v>
      </c>
      <c r="R13" s="203">
        <f t="shared" si="3"/>
        <v>0</v>
      </c>
      <c r="S13" s="88"/>
      <c r="T13" s="69">
        <f>Setting!J14</f>
        <v>0</v>
      </c>
      <c r="U13" s="206"/>
      <c r="V13" s="203">
        <f t="shared" si="4"/>
        <v>0</v>
      </c>
      <c r="W13" s="54"/>
      <c r="X13" s="69">
        <f>Setting!L14</f>
        <v>0</v>
      </c>
      <c r="Y13" s="208"/>
      <c r="Z13" s="209">
        <f>SUM(D123:BK125)</f>
        <v>0</v>
      </c>
      <c r="AB13" s="397">
        <f>L14-AB10</f>
        <v>0</v>
      </c>
      <c r="AC13" s="398"/>
      <c r="AD13" s="77"/>
    </row>
    <row r="14" spans="1:65" s="43" customFormat="1" ht="18.75" customHeight="1" thickTop="1" thickBot="1">
      <c r="C14" s="65">
        <v>2022</v>
      </c>
      <c r="D14" s="142" t="s">
        <v>33</v>
      </c>
      <c r="E14" s="399"/>
      <c r="F14" s="399"/>
      <c r="G14" s="399"/>
      <c r="H14" s="231">
        <f>SUM(E4:E13,H4:H8)</f>
        <v>0</v>
      </c>
      <c r="I14" s="143">
        <f>SUM(F4:F13,I4:I8)</f>
        <v>0</v>
      </c>
      <c r="J14" s="81"/>
      <c r="K14" s="53" t="s">
        <v>33</v>
      </c>
      <c r="L14" s="204">
        <f>SUM(L4:L13)</f>
        <v>0</v>
      </c>
      <c r="M14" s="54"/>
      <c r="N14" s="53" t="s">
        <v>33</v>
      </c>
      <c r="O14" s="205">
        <f>SUM(O4:O13)</f>
        <v>0</v>
      </c>
      <c r="P14" s="91"/>
      <c r="Q14" s="53" t="s">
        <v>33</v>
      </c>
      <c r="R14" s="205">
        <f>SUM(R4:R13)</f>
        <v>0</v>
      </c>
      <c r="S14" s="93"/>
      <c r="T14" s="53" t="s">
        <v>33</v>
      </c>
      <c r="U14" s="207">
        <f>SUM(U4:U13)</f>
        <v>0</v>
      </c>
      <c r="V14" s="205">
        <f>SUM(V4:V13)</f>
        <v>0</v>
      </c>
      <c r="W14" s="54"/>
      <c r="X14" s="53" t="s">
        <v>33</v>
      </c>
      <c r="Y14" s="210">
        <f>SUM(Y4:Y13)</f>
        <v>0</v>
      </c>
      <c r="Z14" s="205">
        <f>SUM(Z4:Z13)</f>
        <v>0</v>
      </c>
    </row>
    <row r="15" spans="1:65" s="43" customFormat="1" ht="22.5" customHeight="1" thickTop="1" thickBot="1">
      <c r="C15" s="117"/>
      <c r="D15" s="118"/>
      <c r="E15" s="119"/>
      <c r="F15" s="118"/>
      <c r="G15" s="118"/>
      <c r="H15" s="118"/>
      <c r="I15" s="118"/>
      <c r="L15" s="35"/>
      <c r="M15" s="35"/>
      <c r="N15" s="35"/>
      <c r="O15" s="35"/>
      <c r="P15" s="37"/>
      <c r="Q15" s="37"/>
      <c r="R15" s="36"/>
      <c r="S15" s="36"/>
      <c r="T15" s="37"/>
      <c r="U15" s="37"/>
    </row>
    <row r="16" spans="1:65" s="43" customFormat="1" ht="22.5" hidden="1" customHeight="1" thickTop="1" thickBot="1">
      <c r="C16" s="44"/>
      <c r="D16" s="394">
        <f>D18</f>
        <v>46539</v>
      </c>
      <c r="E16" s="394"/>
      <c r="F16" s="394">
        <f>F18</f>
        <v>46540</v>
      </c>
      <c r="G16" s="394"/>
      <c r="H16" s="394">
        <f t="shared" ref="H16" si="6">H18</f>
        <v>46541</v>
      </c>
      <c r="I16" s="394"/>
      <c r="J16" s="394">
        <f t="shared" ref="J16" si="7">J18</f>
        <v>46542</v>
      </c>
      <c r="K16" s="394"/>
      <c r="L16" s="394">
        <f t="shared" ref="L16" si="8">L18</f>
        <v>46543</v>
      </c>
      <c r="M16" s="394"/>
      <c r="N16" s="394">
        <f t="shared" ref="N16" si="9">N18</f>
        <v>46544</v>
      </c>
      <c r="O16" s="394"/>
      <c r="P16" s="394">
        <f t="shared" ref="P16" si="10">P18</f>
        <v>46545</v>
      </c>
      <c r="Q16" s="394"/>
      <c r="R16" s="394">
        <f t="shared" ref="R16" si="11">R18</f>
        <v>46546</v>
      </c>
      <c r="S16" s="394"/>
      <c r="T16" s="394">
        <f t="shared" ref="T16" si="12">T18</f>
        <v>46547</v>
      </c>
      <c r="U16" s="394"/>
      <c r="V16" s="394">
        <f t="shared" ref="V16" si="13">V18</f>
        <v>46548</v>
      </c>
      <c r="W16" s="394"/>
      <c r="X16" s="394">
        <f t="shared" ref="X16" si="14">X18</f>
        <v>46549</v>
      </c>
      <c r="Y16" s="394"/>
      <c r="Z16" s="394">
        <f t="shared" ref="Z16" si="15">Z18</f>
        <v>46550</v>
      </c>
      <c r="AA16" s="394"/>
      <c r="AB16" s="394">
        <f t="shared" ref="AB16" si="16">AB18</f>
        <v>46551</v>
      </c>
      <c r="AC16" s="394"/>
      <c r="AD16" s="394">
        <f t="shared" ref="AD16" si="17">AD18</f>
        <v>46552</v>
      </c>
      <c r="AE16" s="394"/>
      <c r="AF16" s="394">
        <f t="shared" ref="AF16" si="18">AF18</f>
        <v>46553</v>
      </c>
      <c r="AG16" s="394"/>
      <c r="AH16" s="394">
        <f t="shared" ref="AH16" si="19">AH18</f>
        <v>46554</v>
      </c>
      <c r="AI16" s="394"/>
      <c r="AJ16" s="394">
        <f t="shared" ref="AJ16" si="20">AJ18</f>
        <v>46555</v>
      </c>
      <c r="AK16" s="394"/>
      <c r="AL16" s="394">
        <f t="shared" ref="AL16" si="21">AL18</f>
        <v>46556</v>
      </c>
      <c r="AM16" s="394"/>
      <c r="AN16" s="394">
        <f t="shared" ref="AN16" si="22">AN18</f>
        <v>46557</v>
      </c>
      <c r="AO16" s="394"/>
      <c r="AP16" s="394">
        <f t="shared" ref="AP16" si="23">AP18</f>
        <v>46558</v>
      </c>
      <c r="AQ16" s="394"/>
      <c r="AR16" s="394">
        <f t="shared" ref="AR16" si="24">AR18</f>
        <v>46559</v>
      </c>
      <c r="AS16" s="394"/>
      <c r="AT16" s="394">
        <f t="shared" ref="AT16" si="25">AT18</f>
        <v>46560</v>
      </c>
      <c r="AU16" s="394"/>
      <c r="AV16" s="394">
        <f t="shared" ref="AV16" si="26">AV18</f>
        <v>46561</v>
      </c>
      <c r="AW16" s="394"/>
      <c r="AX16" s="394">
        <f t="shared" ref="AX16" si="27">AX18</f>
        <v>46562</v>
      </c>
      <c r="AY16" s="394"/>
      <c r="AZ16" s="394">
        <f t="shared" ref="AZ16" si="28">AZ18</f>
        <v>46563</v>
      </c>
      <c r="BA16" s="394"/>
      <c r="BB16" s="394">
        <f t="shared" ref="BB16" si="29">BB18</f>
        <v>46564</v>
      </c>
      <c r="BC16" s="394"/>
      <c r="BD16" s="394">
        <f t="shared" ref="BD16" si="30">BD18</f>
        <v>46565</v>
      </c>
      <c r="BE16" s="394"/>
      <c r="BF16" s="394">
        <f t="shared" ref="BF16" si="31">BF18</f>
        <v>46566</v>
      </c>
      <c r="BG16" s="394"/>
      <c r="BH16" s="394">
        <f t="shared" ref="BH16" si="32">BH18</f>
        <v>46567</v>
      </c>
      <c r="BI16" s="394"/>
      <c r="BJ16" s="394">
        <f t="shared" ref="BJ16" si="33">BJ18</f>
        <v>46568</v>
      </c>
      <c r="BK16" s="394"/>
      <c r="BL16" s="394" t="e">
        <f>#REF!</f>
        <v>#REF!</v>
      </c>
      <c r="BM16" s="394"/>
    </row>
    <row r="17" spans="2:65" s="85" customFormat="1" ht="18.75" hidden="1" customHeight="1" thickTop="1">
      <c r="C17" s="86"/>
      <c r="D17" s="388">
        <f>WEEKDAY(D18)</f>
        <v>3</v>
      </c>
      <c r="E17" s="388"/>
      <c r="F17" s="388">
        <f t="shared" ref="F17" si="34">WEEKDAY(F18)</f>
        <v>4</v>
      </c>
      <c r="G17" s="388"/>
      <c r="H17" s="388">
        <f t="shared" ref="H17" si="35">WEEKDAY(H18)</f>
        <v>5</v>
      </c>
      <c r="I17" s="388"/>
      <c r="J17" s="388">
        <f t="shared" ref="J17" si="36">WEEKDAY(J18)</f>
        <v>6</v>
      </c>
      <c r="K17" s="388"/>
      <c r="L17" s="388">
        <f t="shared" ref="L17" si="37">WEEKDAY(L18)</f>
        <v>7</v>
      </c>
      <c r="M17" s="388"/>
      <c r="N17" s="388">
        <f t="shared" ref="N17" si="38">WEEKDAY(N18)</f>
        <v>1</v>
      </c>
      <c r="O17" s="388"/>
      <c r="P17" s="388">
        <f t="shared" ref="P17" si="39">WEEKDAY(P18)</f>
        <v>2</v>
      </c>
      <c r="Q17" s="388"/>
      <c r="R17" s="388">
        <f t="shared" ref="R17" si="40">WEEKDAY(R18)</f>
        <v>3</v>
      </c>
      <c r="S17" s="388"/>
      <c r="T17" s="388">
        <f t="shared" ref="T17" si="41">WEEKDAY(T18)</f>
        <v>4</v>
      </c>
      <c r="U17" s="388"/>
      <c r="V17" s="388">
        <f t="shared" ref="V17" si="42">WEEKDAY(V18)</f>
        <v>5</v>
      </c>
      <c r="W17" s="388"/>
      <c r="X17" s="388">
        <f t="shared" ref="X17" si="43">WEEKDAY(X18)</f>
        <v>6</v>
      </c>
      <c r="Y17" s="388"/>
      <c r="Z17" s="388">
        <f t="shared" ref="Z17" si="44">WEEKDAY(Z18)</f>
        <v>7</v>
      </c>
      <c r="AA17" s="388"/>
      <c r="AB17" s="388">
        <f t="shared" ref="AB17" si="45">WEEKDAY(AB18)</f>
        <v>1</v>
      </c>
      <c r="AC17" s="388"/>
      <c r="AD17" s="388">
        <f t="shared" ref="AD17" si="46">WEEKDAY(AD18)</f>
        <v>2</v>
      </c>
      <c r="AE17" s="388"/>
      <c r="AF17" s="388">
        <f t="shared" ref="AF17" si="47">WEEKDAY(AF18)</f>
        <v>3</v>
      </c>
      <c r="AG17" s="388"/>
      <c r="AH17" s="388">
        <f t="shared" ref="AH17" si="48">WEEKDAY(AH18)</f>
        <v>4</v>
      </c>
      <c r="AI17" s="388"/>
      <c r="AJ17" s="388">
        <f t="shared" ref="AJ17" si="49">WEEKDAY(AJ18)</f>
        <v>5</v>
      </c>
      <c r="AK17" s="388"/>
      <c r="AL17" s="388">
        <f t="shared" ref="AL17" si="50">WEEKDAY(AL18)</f>
        <v>6</v>
      </c>
      <c r="AM17" s="388"/>
      <c r="AN17" s="388">
        <f t="shared" ref="AN17" si="51">WEEKDAY(AN18)</f>
        <v>7</v>
      </c>
      <c r="AO17" s="388"/>
      <c r="AP17" s="388">
        <f t="shared" ref="AP17" si="52">WEEKDAY(AP18)</f>
        <v>1</v>
      </c>
      <c r="AQ17" s="388"/>
      <c r="AR17" s="388">
        <f t="shared" ref="AR17" si="53">WEEKDAY(AR18)</f>
        <v>2</v>
      </c>
      <c r="AS17" s="388"/>
      <c r="AT17" s="388">
        <f t="shared" ref="AT17" si="54">WEEKDAY(AT18)</f>
        <v>3</v>
      </c>
      <c r="AU17" s="388"/>
      <c r="AV17" s="388">
        <f t="shared" ref="AV17" si="55">WEEKDAY(AV18)</f>
        <v>4</v>
      </c>
      <c r="AW17" s="388"/>
      <c r="AX17" s="388">
        <f t="shared" ref="AX17" si="56">WEEKDAY(AX18)</f>
        <v>5</v>
      </c>
      <c r="AY17" s="388"/>
      <c r="AZ17" s="388">
        <f t="shared" ref="AZ17" si="57">WEEKDAY(AZ18)</f>
        <v>6</v>
      </c>
      <c r="BA17" s="388"/>
      <c r="BB17" s="388">
        <f t="shared" ref="BB17" si="58">WEEKDAY(BB18)</f>
        <v>7</v>
      </c>
      <c r="BC17" s="388"/>
      <c r="BD17" s="388">
        <f t="shared" ref="BD17" si="59">WEEKDAY(BD18)</f>
        <v>1</v>
      </c>
      <c r="BE17" s="388"/>
      <c r="BF17" s="388">
        <f t="shared" ref="BF17" si="60">WEEKDAY(BF18)</f>
        <v>2</v>
      </c>
      <c r="BG17" s="388"/>
      <c r="BH17" s="388">
        <f t="shared" ref="BH17" si="61">WEEKDAY(BH18)</f>
        <v>3</v>
      </c>
      <c r="BI17" s="388"/>
      <c r="BJ17" s="388">
        <f t="shared" ref="BJ17" si="62">WEEKDAY(BJ18)</f>
        <v>4</v>
      </c>
      <c r="BK17" s="388"/>
      <c r="BL17" s="388" t="e">
        <f>WEEKDAY(#REF!)</f>
        <v>#REF!</v>
      </c>
      <c r="BM17" s="388"/>
    </row>
    <row r="18" spans="2:65" s="43" customFormat="1" ht="18.75" customHeight="1" thickTop="1">
      <c r="B18" s="389" t="s">
        <v>42</v>
      </c>
      <c r="C18" s="52" t="s">
        <v>29</v>
      </c>
      <c r="D18" s="392">
        <f>DATE(2027,6,Setting!P5)</f>
        <v>46539</v>
      </c>
      <c r="E18" s="393"/>
      <c r="F18" s="392">
        <f>D18+1</f>
        <v>46540</v>
      </c>
      <c r="G18" s="393"/>
      <c r="H18" s="392">
        <f t="shared" ref="H18" si="63">F18+1</f>
        <v>46541</v>
      </c>
      <c r="I18" s="393"/>
      <c r="J18" s="392">
        <f t="shared" ref="J18" si="64">H18+1</f>
        <v>46542</v>
      </c>
      <c r="K18" s="393"/>
      <c r="L18" s="368">
        <f t="shared" ref="L18" si="65">J18+1</f>
        <v>46543</v>
      </c>
      <c r="M18" s="369"/>
      <c r="N18" s="368">
        <f t="shared" ref="N18" si="66">L18+1</f>
        <v>46544</v>
      </c>
      <c r="O18" s="369"/>
      <c r="P18" s="368">
        <f t="shared" ref="P18" si="67">N18+1</f>
        <v>46545</v>
      </c>
      <c r="Q18" s="369"/>
      <c r="R18" s="368">
        <f t="shared" ref="R18" si="68">P18+1</f>
        <v>46546</v>
      </c>
      <c r="S18" s="369"/>
      <c r="T18" s="368">
        <f t="shared" ref="T18" si="69">R18+1</f>
        <v>46547</v>
      </c>
      <c r="U18" s="369"/>
      <c r="V18" s="368">
        <f t="shared" ref="V18" si="70">T18+1</f>
        <v>46548</v>
      </c>
      <c r="W18" s="369"/>
      <c r="X18" s="368">
        <f t="shared" ref="X18" si="71">V18+1</f>
        <v>46549</v>
      </c>
      <c r="Y18" s="369"/>
      <c r="Z18" s="368">
        <f t="shared" ref="Z18" si="72">X18+1</f>
        <v>46550</v>
      </c>
      <c r="AA18" s="369"/>
      <c r="AB18" s="368">
        <f t="shared" ref="AB18" si="73">Z18+1</f>
        <v>46551</v>
      </c>
      <c r="AC18" s="369"/>
      <c r="AD18" s="368">
        <f t="shared" ref="AD18" si="74">AB18+1</f>
        <v>46552</v>
      </c>
      <c r="AE18" s="369"/>
      <c r="AF18" s="368">
        <f t="shared" ref="AF18" si="75">AD18+1</f>
        <v>46553</v>
      </c>
      <c r="AG18" s="369"/>
      <c r="AH18" s="368">
        <f t="shared" ref="AH18" si="76">AF18+1</f>
        <v>46554</v>
      </c>
      <c r="AI18" s="369"/>
      <c r="AJ18" s="368">
        <f t="shared" ref="AJ18" si="77">AH18+1</f>
        <v>46555</v>
      </c>
      <c r="AK18" s="369"/>
      <c r="AL18" s="368">
        <f t="shared" ref="AL18" si="78">AJ18+1</f>
        <v>46556</v>
      </c>
      <c r="AM18" s="369"/>
      <c r="AN18" s="368">
        <f t="shared" ref="AN18" si="79">AL18+1</f>
        <v>46557</v>
      </c>
      <c r="AO18" s="369"/>
      <c r="AP18" s="368">
        <f t="shared" ref="AP18" si="80">AN18+1</f>
        <v>46558</v>
      </c>
      <c r="AQ18" s="369"/>
      <c r="AR18" s="368">
        <f t="shared" ref="AR18" si="81">AP18+1</f>
        <v>46559</v>
      </c>
      <c r="AS18" s="369"/>
      <c r="AT18" s="368">
        <f t="shared" ref="AT18" si="82">AR18+1</f>
        <v>46560</v>
      </c>
      <c r="AU18" s="369"/>
      <c r="AV18" s="368">
        <f t="shared" ref="AV18" si="83">AT18+1</f>
        <v>46561</v>
      </c>
      <c r="AW18" s="369"/>
      <c r="AX18" s="368">
        <f t="shared" ref="AX18" si="84">AV18+1</f>
        <v>46562</v>
      </c>
      <c r="AY18" s="369"/>
      <c r="AZ18" s="368">
        <f t="shared" ref="AZ18" si="85">AX18+1</f>
        <v>46563</v>
      </c>
      <c r="BA18" s="369"/>
      <c r="BB18" s="368">
        <f t="shared" ref="BB18" si="86">AZ18+1</f>
        <v>46564</v>
      </c>
      <c r="BC18" s="369"/>
      <c r="BD18" s="368">
        <f t="shared" ref="BD18" si="87">BB18+1</f>
        <v>46565</v>
      </c>
      <c r="BE18" s="369"/>
      <c r="BF18" s="368">
        <f t="shared" ref="BF18" si="88">BD18+1</f>
        <v>46566</v>
      </c>
      <c r="BG18" s="369"/>
      <c r="BH18" s="368">
        <f t="shared" ref="BH18" si="89">BF18+1</f>
        <v>46567</v>
      </c>
      <c r="BI18" s="369"/>
      <c r="BJ18" s="368">
        <f t="shared" ref="BJ18" si="90">BH18+1</f>
        <v>46568</v>
      </c>
      <c r="BK18" s="370"/>
    </row>
    <row r="19" spans="2:65" s="43" customFormat="1" ht="18.75" customHeight="1" thickBot="1">
      <c r="B19" s="390"/>
      <c r="C19" s="51" t="s">
        <v>30</v>
      </c>
      <c r="D19" s="386">
        <f>D18</f>
        <v>46539</v>
      </c>
      <c r="E19" s="387"/>
      <c r="F19" s="386">
        <f t="shared" ref="F19" si="91">F18</f>
        <v>46540</v>
      </c>
      <c r="G19" s="387"/>
      <c r="H19" s="386">
        <f t="shared" ref="H19" si="92">H18</f>
        <v>46541</v>
      </c>
      <c r="I19" s="387"/>
      <c r="J19" s="386">
        <f t="shared" ref="J19" si="93">J18</f>
        <v>46542</v>
      </c>
      <c r="K19" s="387"/>
      <c r="L19" s="365">
        <f t="shared" ref="L19" si="94">L18</f>
        <v>46543</v>
      </c>
      <c r="M19" s="367"/>
      <c r="N19" s="365">
        <f t="shared" ref="N19" si="95">N18</f>
        <v>46544</v>
      </c>
      <c r="O19" s="367"/>
      <c r="P19" s="365">
        <f t="shared" ref="P19" si="96">P18</f>
        <v>46545</v>
      </c>
      <c r="Q19" s="367"/>
      <c r="R19" s="365">
        <f t="shared" ref="R19" si="97">R18</f>
        <v>46546</v>
      </c>
      <c r="S19" s="367"/>
      <c r="T19" s="365">
        <f t="shared" ref="T19" si="98">T18</f>
        <v>46547</v>
      </c>
      <c r="U19" s="367"/>
      <c r="V19" s="365">
        <f t="shared" ref="V19" si="99">V18</f>
        <v>46548</v>
      </c>
      <c r="W19" s="367"/>
      <c r="X19" s="365">
        <f t="shared" ref="X19" si="100">X18</f>
        <v>46549</v>
      </c>
      <c r="Y19" s="367"/>
      <c r="Z19" s="365">
        <f t="shared" ref="Z19" si="101">Z18</f>
        <v>46550</v>
      </c>
      <c r="AA19" s="367"/>
      <c r="AB19" s="365">
        <f t="shared" ref="AB19" si="102">AB18</f>
        <v>46551</v>
      </c>
      <c r="AC19" s="367"/>
      <c r="AD19" s="365">
        <f t="shared" ref="AD19" si="103">AD18</f>
        <v>46552</v>
      </c>
      <c r="AE19" s="367"/>
      <c r="AF19" s="365">
        <f t="shared" ref="AF19" si="104">AF18</f>
        <v>46553</v>
      </c>
      <c r="AG19" s="367"/>
      <c r="AH19" s="365">
        <f t="shared" ref="AH19" si="105">AH18</f>
        <v>46554</v>
      </c>
      <c r="AI19" s="367"/>
      <c r="AJ19" s="365">
        <f t="shared" ref="AJ19" si="106">AJ18</f>
        <v>46555</v>
      </c>
      <c r="AK19" s="367"/>
      <c r="AL19" s="365">
        <f t="shared" ref="AL19" si="107">AL18</f>
        <v>46556</v>
      </c>
      <c r="AM19" s="367"/>
      <c r="AN19" s="365">
        <f t="shared" ref="AN19" si="108">AN18</f>
        <v>46557</v>
      </c>
      <c r="AO19" s="367"/>
      <c r="AP19" s="365">
        <f t="shared" ref="AP19" si="109">AP18</f>
        <v>46558</v>
      </c>
      <c r="AQ19" s="367"/>
      <c r="AR19" s="365">
        <f t="shared" ref="AR19" si="110">AR18</f>
        <v>46559</v>
      </c>
      <c r="AS19" s="367"/>
      <c r="AT19" s="365">
        <f t="shared" ref="AT19" si="111">AT18</f>
        <v>46560</v>
      </c>
      <c r="AU19" s="367"/>
      <c r="AV19" s="365">
        <f t="shared" ref="AV19" si="112">AV18</f>
        <v>46561</v>
      </c>
      <c r="AW19" s="367"/>
      <c r="AX19" s="365">
        <f t="shared" ref="AX19" si="113">AX18</f>
        <v>46562</v>
      </c>
      <c r="AY19" s="367"/>
      <c r="AZ19" s="365">
        <f t="shared" ref="AZ19" si="114">AZ18</f>
        <v>46563</v>
      </c>
      <c r="BA19" s="367"/>
      <c r="BB19" s="365">
        <f t="shared" ref="BB19" si="115">BB18</f>
        <v>46564</v>
      </c>
      <c r="BC19" s="367"/>
      <c r="BD19" s="365">
        <f t="shared" ref="BD19" si="116">BD18</f>
        <v>46565</v>
      </c>
      <c r="BE19" s="367"/>
      <c r="BF19" s="365">
        <f t="shared" ref="BF19" si="117">BF18</f>
        <v>46566</v>
      </c>
      <c r="BG19" s="367"/>
      <c r="BH19" s="365">
        <f t="shared" ref="BH19" si="118">BH18</f>
        <v>46567</v>
      </c>
      <c r="BI19" s="367"/>
      <c r="BJ19" s="365">
        <f t="shared" ref="BJ19" si="119">BJ18</f>
        <v>46568</v>
      </c>
      <c r="BK19" s="366"/>
    </row>
    <row r="20" spans="2:65" s="43" customFormat="1" ht="18.75" customHeight="1" thickTop="1">
      <c r="B20" s="390"/>
      <c r="C20" s="120">
        <f>Setting!B5</f>
        <v>0</v>
      </c>
      <c r="D20" s="383">
        <f>'5'!BL20+SUMIF(E44:E53,Setting!$B$5,D44:E53)+SUMIF(E38,Setting!$B$5,D38:E38)+SUMIF(E40,Setting!$B$5,D40:E40)-SUMIF(E37,Setting!$B$5,D37:E37)-SUMIF(E39,Setting!$B$5,D39:E39)-SUMIF(E56:E125,Setting!$B$5,D56:D125)</f>
        <v>0</v>
      </c>
      <c r="E20" s="384"/>
      <c r="F20" s="383">
        <f>D20+SUMIF(G44:G53,Setting!B5,F44:G53)+SUMIF(G38,Setting!B5,F38:G38)+SUMIF(G40,Setting!B5,F40:G40)-SUMIF(G37,Setting!B5,F37:G37)-SUMIF(G39,Setting!B5,F39:G39)-SUMIF(G56:G125,Setting!B5,F56:F125)</f>
        <v>0</v>
      </c>
      <c r="G20" s="384"/>
      <c r="H20" s="383">
        <f>F20+SUMIF(I44:I53,Setting!B5,H44:I53)+SUMIF(I38,Setting!B5,H38:I38)+SUMIF(I40,Setting!B5,H40:I40)-SUMIF(I37,Setting!B5,H37:I37)-SUMIF(I39,Setting!B5,H39:I39)-SUMIF(I56:I125,Setting!B5,H56:H125)</f>
        <v>0</v>
      </c>
      <c r="I20" s="384"/>
      <c r="J20" s="383">
        <f>H20+SUMIF(K44:K53,Setting!B5,J44:K53)+SUMIF(K38,Setting!B5,J38:K38)+SUMIF(K40,Setting!B5,J40:K40)-SUMIF(K37,Setting!B5,J37:K37)-SUMIF(K39,Setting!B5,J39:K39)-SUMIF(K56:K125,Setting!B5,J56:J125)</f>
        <v>0</v>
      </c>
      <c r="K20" s="384"/>
      <c r="L20" s="383">
        <f>J20+SUMIF(M44:M53,Setting!B5,L44:M53)+SUMIF(M38,Setting!B5,L38:M38)+SUMIF(M40,Setting!B5,L40:M40)-SUMIF(M37,Setting!B5,L37:M37)-SUMIF(M39,Setting!B5,L39:M39)-SUMIF(M56:M125,Setting!B5,L56:L125)</f>
        <v>0</v>
      </c>
      <c r="M20" s="384"/>
      <c r="N20" s="383">
        <f>L20+SUMIF(O44:O53,Setting!B5,N44:O53)+SUMIF(O38,Setting!B5,N38:O38)+SUMIF(O40,Setting!B5,N40:O40)-SUMIF(O37,Setting!B5,N37:O37)-SUMIF(O39,Setting!B5,N39:O39)-SUMIF(O56:O125,Setting!B5,N56:N125)</f>
        <v>0</v>
      </c>
      <c r="O20" s="384"/>
      <c r="P20" s="383">
        <f>N20+SUMIF(Q44:Q53,Setting!B5,P44:Q53)+SUMIF(Q38,Setting!B5,P38:Q38)+SUMIF(Q40,Setting!B5,P40:Q40)-SUMIF(Q37,Setting!B5,P37:Q37)-SUMIF(Q39,Setting!B5,P39:Q39)-SUMIF(Q56:Q125,Setting!B5,P56:P125)</f>
        <v>0</v>
      </c>
      <c r="Q20" s="384"/>
      <c r="R20" s="383">
        <f>P20+SUMIF(S44:S53,Setting!B5,R44:S53)+SUMIF(S38,Setting!B5,R38:S38)+SUMIF(S40,Setting!B5,R40:S40)-SUMIF(S37,Setting!B5,R37:S37)-SUMIF(S39,Setting!B5,R39:S39)-SUMIF(S56:S125,Setting!B5,R56:R125)</f>
        <v>0</v>
      </c>
      <c r="S20" s="384"/>
      <c r="T20" s="383">
        <f>R20+SUMIF(U44:U53,Setting!B5,T44:U53)+SUMIF(U38,Setting!B5,T38:U38)+SUMIF(U40,Setting!B5,T40:U40)-SUMIF(U37,Setting!B5,T37:U37)-SUMIF(U39,Setting!B5,T39:U39)-SUMIF(U56:U125,Setting!B5,T56:T125)</f>
        <v>0</v>
      </c>
      <c r="U20" s="384"/>
      <c r="V20" s="383">
        <f>T20+SUMIF(W44:W53,Setting!B5,V44:W53)+SUMIF(W38,Setting!B5,V38:W38)+SUMIF(W40,Setting!B5,V40:W40)-SUMIF(W37,Setting!B5,V37:W37)-SUMIF(W39,Setting!B5,V39:W39)-SUMIF(W56:W125,Setting!B5,V56:V125)</f>
        <v>0</v>
      </c>
      <c r="W20" s="384"/>
      <c r="X20" s="383">
        <f>V20+SUMIF(Y44:Y53,Setting!B5,X44:Y53)+SUMIF(Y38,Setting!B5,X38:Y38)+SUMIF(Y40,Setting!B5,X40:Y40)-SUMIF(Y37,Setting!B5,X37:Y37)-SUMIF(Y39,Setting!B5,X39:Y39)-SUMIF(Y56:Y125,Setting!B5,X56:X125)</f>
        <v>0</v>
      </c>
      <c r="Y20" s="384"/>
      <c r="Z20" s="383">
        <f>X20+SUMIF(AA44:AA53,Setting!B5,Z44:AA53)+SUMIF(AA38,Setting!B5,Z38:AA38)+SUMIF(AA40,Setting!B5,Z40:AA40)-SUMIF(AA37,Setting!B5,Z37:AA37)-SUMIF(AA39,Setting!B5,Z39:AA39)-SUMIF(AA56:AA125,Setting!B5,Z56:Z125)</f>
        <v>0</v>
      </c>
      <c r="AA20" s="384"/>
      <c r="AB20" s="383">
        <f>Z20+SUMIF(AC44:AC53,Setting!B5,AB44:AC53)+SUMIF(AC38,Setting!B5,AB38:AC38)+SUMIF(AC40,Setting!B5,AB40:AC40)-SUMIF(AC37,Setting!B5,AB37:AC37)-SUMIF(AC39,Setting!B5,AB39:AC39)-SUMIF(AC56:AC125,Setting!B5,AB56:AB125)</f>
        <v>0</v>
      </c>
      <c r="AC20" s="384"/>
      <c r="AD20" s="383">
        <f>AB20+SUMIF(AE44:AE53,Setting!B5,AD44:AE53)+SUMIF(AE38,Setting!B5,AD38:AE38)+SUMIF(AE40,Setting!B5,AD40:AE40)-SUMIF(AE37,Setting!B5,AD37:AE37)-SUMIF(AE39,Setting!B5,AD39:AE39)-SUMIF(AE56:AE125,Setting!B5,AD56:AE125)</f>
        <v>0</v>
      </c>
      <c r="AE20" s="384"/>
      <c r="AF20" s="383">
        <f>AD20+SUMIF(AG44:AG53,Setting!B5,AF44:AG53)+SUMIF(AG38,Setting!B5,AF38:AG38)+SUMIF(AG40,Setting!B5,AF40:AG40)-SUMIF(AG37,Setting!B5,AF37:AG37)-SUMIF(AG39,Setting!B5,AF39:AG39)-SUMIF(AG56:AG125,Setting!B5,AF56:AF125)</f>
        <v>0</v>
      </c>
      <c r="AG20" s="384"/>
      <c r="AH20" s="383">
        <f>AF20+SUMIF(AI44:AI53,Setting!B5,AH44:AI53)+SUMIF(AI38,Setting!B5,AH38:AI38)+SUMIF(AI40,Setting!B5,AH40:AI40)-SUMIF(AI37,Setting!B5,AH37:AI37)-SUMIF(AI39,Setting!B5,AH39:AI39)-SUMIF(AI56:AI125,Setting!B5,AH56:AH125)</f>
        <v>0</v>
      </c>
      <c r="AI20" s="384"/>
      <c r="AJ20" s="383">
        <f>AH20+SUMIF(AK44:AK53,Setting!B5,AJ44:AK53)+SUMIF(AK38,Setting!B5,AJ38:AK38)+SUMIF(AK40,Setting!B5,AJ40:AK40)-SUMIF(AK37,Setting!B5,AJ37:AK37)-SUMIF(AK39,Setting!B5,AJ39:AK39)-SUMIF(AK56:AK125,Setting!B5,AJ56:AJ125)</f>
        <v>0</v>
      </c>
      <c r="AK20" s="384"/>
      <c r="AL20" s="383">
        <f>AJ20+SUMIF(AM44:AM53,Setting!B5,AL44:AM53)+SUMIF(AM38,Setting!B5,AL38:AM38)+SUMIF(AM40,Setting!B5,AL40:AM40)-SUMIF(AM37,Setting!B5,AL37:AM37)-SUMIF(AM39,Setting!B5,AL39:AM39)-SUMIF(AM56:AM125,Setting!B5,AL56:AL125)</f>
        <v>0</v>
      </c>
      <c r="AM20" s="384"/>
      <c r="AN20" s="383">
        <f>AL20+SUMIF(AO44:AO53,Setting!B5,AN44:AO53)+SUMIF(AO38,Setting!B5,AN38:AO38)+SUMIF(AO40,Setting!B5,AN40:AO40)-SUMIF(AO37,Setting!B5,AN37:AO37)-SUMIF(AO39,Setting!B5,AN39:AO39)-SUMIF(AO56:AO125,Setting!B5,AN56:AN125)</f>
        <v>0</v>
      </c>
      <c r="AO20" s="384"/>
      <c r="AP20" s="383">
        <f>AN20+SUMIF(AQ44:AQ53,Setting!B5,AP44:AQ53)+SUMIF(AQ38,Setting!B5,AP38:AQ38)+SUMIF(AQ40,Setting!B5,AP40:AQ40)-SUMIF(AQ37,Setting!B5,AP37:AQ37)-SUMIF(AQ39,Setting!B5,AP39:AQ39)-SUMIF(AQ56:AQ125,Setting!B5,AP56:AP125)</f>
        <v>0</v>
      </c>
      <c r="AQ20" s="384"/>
      <c r="AR20" s="383">
        <f>AP20+SUMIF(AS44:AS53,Setting!B5,AR44:AS53)+SUMIF(AS38,Setting!B5,AR38:AS38)+SUMIF(AS40,Setting!B5,AR40:AS40)-SUMIF(AS37,Setting!B5,AR37:AS37)-SUMIF(AS39,Setting!B5,AR39:AS39)-SUMIF(AS56:AS125,Setting!B5,AR56:AR125)</f>
        <v>0</v>
      </c>
      <c r="AS20" s="384"/>
      <c r="AT20" s="383">
        <f>AR20+SUMIF(AU44:AU53,Setting!B5,AT44:AU53)+SUMIF(AU38,Setting!B5,AT38:AU38)+SUMIF(AU40,Setting!B5,AT40:AU40)-SUMIF(AU37,Setting!B5,AT37:AU37)-SUMIF(AU39,Setting!B5,AT39:AU39)-SUMIF(AU56:AU125,Setting!B5,AT56:AT125)</f>
        <v>0</v>
      </c>
      <c r="AU20" s="384"/>
      <c r="AV20" s="383">
        <f>AT20+SUMIF(AW44:AW53,Setting!B5,AV44:AW53)+SUMIF(AW38,Setting!B5,AV38:AW38)+SUMIF(AW40,Setting!B5,AV40:AW40)-SUMIF(AW37,Setting!B5,AV37:AW37)-SUMIF(AW39,Setting!B5,AV39:AW39)-SUMIF(AW56:AW125,Setting!B5,AV56:AV125)</f>
        <v>0</v>
      </c>
      <c r="AW20" s="384"/>
      <c r="AX20" s="383">
        <f>AV20+SUMIF(AY44:AY53,Setting!B5,AX44:AY53)+SUMIF(AY38,Setting!B5,AX38:AY38)+SUMIF(AY40,Setting!B5,AX40:AY40)-SUMIF(AY37,Setting!B5,AX37:AY37)-SUMIF(AY39,Setting!B5,AX39:AY39)-SUMIF(AY56:AY125,Setting!B5,AX56:AX125)</f>
        <v>0</v>
      </c>
      <c r="AY20" s="384"/>
      <c r="AZ20" s="383">
        <f>AX20+SUMIF(BA44:BA53,Setting!B5,AZ44:BA53)+SUMIF(BA38,Setting!B5,AZ38:BA38)+SUMIF(BA40,Setting!B5,AZ40:BA40)-SUMIF(BA37,Setting!B5,AZ37:BA37)-SUMIF(BA39,Setting!B5,AZ39:BA39)-SUMIF(BA56:BA125,Setting!B5,AZ56:AZ125)</f>
        <v>0</v>
      </c>
      <c r="BA20" s="384"/>
      <c r="BB20" s="383">
        <f>AZ20+SUMIF(BC44:BC53,Setting!B5,BB44:BC53)+SUMIF(BC38,Setting!B5,BB38:BC38)+SUMIF(BC40,Setting!B5,BB40:BC40)-SUMIF(BC37,Setting!B5,BB37:BC37)-SUMIF(BC39,Setting!B5,BB39:BC39)-SUMIF(BC56:BC125,Setting!B5,BB56:BB125)</f>
        <v>0</v>
      </c>
      <c r="BC20" s="384"/>
      <c r="BD20" s="383">
        <f>BB20+SUMIF(BE44:BE53,Setting!B5,BD44:BE53)+SUMIF(BE38,Setting!B5,BD38:BE38)+SUMIF(BE40,Setting!B5,BD40:BE40)-SUMIF(BE37,Setting!B5,BD37:BE37)-SUMIF(BE39,Setting!B5,BD39:BE39)-SUMIF(BE56:BE125,Setting!B5,BD56:BE125)</f>
        <v>0</v>
      </c>
      <c r="BE20" s="384"/>
      <c r="BF20" s="383">
        <f>BD20+SUMIF(BG44:BG53,Setting!B5,BF44:BG53)+SUMIF(BG38,Setting!B5,BF38:BG38)+SUMIF(BG40,Setting!B5,BF40:BG40)-SUMIF(BG37,Setting!B5,BF37:BG37)-SUMIF(BG39,Setting!B5,BF39:BG39)-SUMIF(BG56:BG125,Setting!B5,BF56:BF125)</f>
        <v>0</v>
      </c>
      <c r="BG20" s="384"/>
      <c r="BH20" s="383">
        <f>BF20+SUMIF(BI44:BI53,Setting!B5,BH44:BI53)+SUMIF(BI38,Setting!B5,BH38:BI38)+SUMIF(BI40,Setting!B5,BH40:BI40)-SUMIF(BI37,Setting!B5,BH37:BI37)-SUMIF(BI39,Setting!B5,BH39:BI39)-SUMIF(BI56:BI125,Setting!B5,BH56:BH125)</f>
        <v>0</v>
      </c>
      <c r="BI20" s="384"/>
      <c r="BJ20" s="383">
        <f>BH20+SUMIF(BK44:BK53,Setting!B5,BJ44:BK53)+SUMIF(BK38,Setting!B5,BJ38:BK38)+SUMIF(BK40,Setting!B5,BJ40:BK40)-SUMIF(BK37,Setting!B5,BJ37:BK37)-SUMIF(BK39,Setting!B5,BJ39:BK39)-SUMIF(BK56:BK125,Setting!B5,BJ56:BJ125)</f>
        <v>0</v>
      </c>
      <c r="BK20" s="385"/>
    </row>
    <row r="21" spans="2:65" s="43" customFormat="1" ht="18.75" customHeight="1">
      <c r="B21" s="390"/>
      <c r="C21" s="71">
        <f>Setting!B6</f>
        <v>0</v>
      </c>
      <c r="D21" s="380">
        <f>'5'!BL21+SUMIF(E44:E53,Setting!$B$6,D44:E53)+SUMIF(E38,Setting!$B$6,D38:E38)+SUMIF(E40,Setting!$B$6,D40:E40)-SUMIF(E37,Setting!$B$6,D37:E37)-SUMIF(E39,Setting!$B$6,D39:E39)-SUMIF(E56:E125,Setting!$B$6,D56:D125)</f>
        <v>0</v>
      </c>
      <c r="E21" s="381"/>
      <c r="F21" s="380">
        <f>D21+SUMIF(G44:G53,Setting!B6,F44:G53)+SUMIF(G38,Setting!B6,F38:G38)+SUMIF(G40,Setting!B6,F40:G40)-SUMIF(G37,Setting!B6,F37:G37)-SUMIF(G39,Setting!B6,F39:G39)-SUMIF(G56:G125,Setting!B6,F56:F125)</f>
        <v>0</v>
      </c>
      <c r="G21" s="381"/>
      <c r="H21" s="380">
        <f>F21+SUMIF(I44:I53,Setting!B6,H44:I53)+SUMIF(I38,Setting!B6,H38:I38)+SUMIF(I40,Setting!B6,H40:I40)-SUMIF(I37,Setting!B6,H37:I37)-SUMIF(I39,Setting!B6,H39:I39)-SUMIF(I56:I125,Setting!B6,H56:H125)</f>
        <v>0</v>
      </c>
      <c r="I21" s="381"/>
      <c r="J21" s="380">
        <f>H21+SUMIF(K44:K53,Setting!B6,J44:K53)+SUMIF(K38,Setting!B6,J38:K38)+SUMIF(K40,Setting!B6,J40:K40)-SUMIF(K37,Setting!B6,J37:K37)-SUMIF(K39,Setting!B6,J39:K39)-SUMIF(K56:K125,Setting!B6,J56:J125)</f>
        <v>0</v>
      </c>
      <c r="K21" s="381"/>
      <c r="L21" s="380">
        <f>J21+SUMIF(M44:M53,Setting!B6,L44:M53)+SUMIF(M38,Setting!B6,L38:M38)+SUMIF(M40,Setting!B6,L40:M40)-SUMIF(M37,Setting!B6,L37:M37)-SUMIF(M39,Setting!B6,L39:M39)-SUMIF(M56:M125,Setting!B6,L56:L125)</f>
        <v>0</v>
      </c>
      <c r="M21" s="381"/>
      <c r="N21" s="380">
        <f>L21+SUMIF(O44:O53,Setting!B6,N44:O53)+SUMIF(O38,Setting!B6,N38:O38)+SUMIF(O40,Setting!B6,N40:O40)-SUMIF(O37,Setting!B6,N37:O37)-SUMIF(O39,Setting!B6,N39:O39)-SUMIF(O56:O125,Setting!B6,N56:N125)</f>
        <v>0</v>
      </c>
      <c r="O21" s="381"/>
      <c r="P21" s="380">
        <f>N21+SUMIF(Q44:Q53,Setting!B6,P44:Q53)+SUMIF(Q38,Setting!B6,P38:Q38)+SUMIF(Q40,Setting!B6,P40:Q40)-SUMIF(Q37,Setting!B6,P37:Q37)-SUMIF(Q39,Setting!B6,P39:Q39)-SUMIF(Q56:Q125,Setting!B6,P56:P125)</f>
        <v>0</v>
      </c>
      <c r="Q21" s="381"/>
      <c r="R21" s="380">
        <f>P21+SUMIF(S44:S53,Setting!B6,R44:S53)+SUMIF(S38,Setting!B6,R38:S38)+SUMIF(S40,Setting!B6,R40:S40)-SUMIF(S37,Setting!B6,R37:S37)-SUMIF(S39,Setting!B6,R39:S39)-SUMIF(S56:S125,Setting!B6,R56:R125)</f>
        <v>0</v>
      </c>
      <c r="S21" s="381"/>
      <c r="T21" s="380">
        <f>R21+SUMIF(U44:U53,Setting!B6,T44:U53)+SUMIF(U38,Setting!B6,T38:U38)+SUMIF(U40,Setting!B6,T40:U40)-SUMIF(U37,Setting!B6,T37:U37)-SUMIF(U39,Setting!B6,T39:U39)-SUMIF(U56:U125,Setting!B6,T56:T125)</f>
        <v>0</v>
      </c>
      <c r="U21" s="381"/>
      <c r="V21" s="380">
        <f>T21+SUMIF(W44:W53,Setting!B6,V44:W53)+SUMIF(W38,Setting!B6,V38:W38)+SUMIF(W40,Setting!B6,V40:W40)-SUMIF(W37,Setting!B6,V37:W37)-SUMIF(W39,Setting!B6,V39:W39)-SUMIF(W56:W125,Setting!B6,V56:V125)</f>
        <v>0</v>
      </c>
      <c r="W21" s="381"/>
      <c r="X21" s="380">
        <f>V21+SUMIF(Y44:Y53,Setting!B6,X44:Y53)+SUMIF(Y38,Setting!B6,X38:Y38)+SUMIF(Y40,Setting!B6,X40:Y40)-SUMIF(Y37,Setting!B6,X37:Y37)-SUMIF(Y39,Setting!B6,X39:Y39)-SUMIF(Y56:Y125,Setting!B6,X56:X125)</f>
        <v>0</v>
      </c>
      <c r="Y21" s="381"/>
      <c r="Z21" s="380">
        <f>X21+SUMIF(AA44:AA53,Setting!B6,Z44:AA53)+SUMIF(AA38,Setting!B6,Z38:AA38)+SUMIF(AA40,Setting!B6,Z40:AA40)-SUMIF(AA37,Setting!B6,Z37:AA37)-SUMIF(AA39,Setting!B6,Z39:AA39)-SUMIF(AA56:AA125,Setting!B6,Z56:Z125)</f>
        <v>0</v>
      </c>
      <c r="AA21" s="381"/>
      <c r="AB21" s="380">
        <f>Z21+SUMIF(AC44:AC53,Setting!B6,AB44:AC53)+SUMIF(AC38,Setting!B6,AB38:AC38)+SUMIF(AC40,Setting!B6,AB40:AC40)-SUMIF(AC37,Setting!B6,AB37:AC37)-SUMIF(AC39,Setting!B6,AB39:AC39)-SUMIF(AC56:AC125,Setting!B6,AB56:AB125)</f>
        <v>0</v>
      </c>
      <c r="AC21" s="381"/>
      <c r="AD21" s="380">
        <f>AB21+SUMIF(AE44:AE53,Setting!B6,AD44:AE53)+SUMIF(AE38,Setting!B6,AD38:AE38)+SUMIF(AE40,Setting!B6,AD40:AE40)-SUMIF(AE37,Setting!B6,AD37:AE37)-SUMIF(AE39,Setting!B6,AD39:AE39)-SUMIF(AE56:AE125,Setting!B6,AD56:AE125)</f>
        <v>0</v>
      </c>
      <c r="AE21" s="381"/>
      <c r="AF21" s="380">
        <f>AD21+SUMIF(AG44:AG53,Setting!B6,AF44:AG53)+SUMIF(AG38,Setting!B6,AF38:AG38)+SUMIF(AG40,Setting!B6,AF40:AG40)-SUMIF(AG37,Setting!B6,AF37:AG37)-SUMIF(AG39,Setting!B6,AF39:AG39)-SUMIF(AG56:AG125,Setting!B6,AF56:AF125)</f>
        <v>0</v>
      </c>
      <c r="AG21" s="381"/>
      <c r="AH21" s="380">
        <f>AF21+SUMIF(AI44:AI53,Setting!B6,AH44:AI53)+SUMIF(AI38,Setting!B6,AH38:AI38)+SUMIF(AI40,Setting!B6,AH40:AI40)-SUMIF(AI37,Setting!B6,AH37:AI37)-SUMIF(AI39,Setting!B6,AH39:AI39)-SUMIF(AI56:AI125,Setting!B6,AH56:AH125)</f>
        <v>0</v>
      </c>
      <c r="AI21" s="381"/>
      <c r="AJ21" s="380">
        <f>AH21+SUMIF(AK44:AK53,Setting!B6,AJ44:AK53)+SUMIF(AK38,Setting!B6,AJ38:AK38)+SUMIF(AK40,Setting!B6,AJ40:AK40)-SUMIF(AK37,Setting!B6,AJ37:AK37)-SUMIF(AK39,Setting!B6,AJ39:AK39)-SUMIF(AK56:AK125,Setting!B6,AJ56:AJ125)</f>
        <v>0</v>
      </c>
      <c r="AK21" s="381"/>
      <c r="AL21" s="380">
        <f>AJ21+SUMIF(AM44:AM53,Setting!B6,AL44:AM53)+SUMIF(AM38,Setting!B6,AL38:AM38)+SUMIF(AM40,Setting!B6,AL40:AM40)-SUMIF(AM37,Setting!B6,AL37:AM37)-SUMIF(AM39,Setting!B6,AL39:AM39)-SUMIF(AM56:AM125,Setting!B6,AL56:AL125)</f>
        <v>0</v>
      </c>
      <c r="AM21" s="381"/>
      <c r="AN21" s="380">
        <f>AL21+SUMIF(AO44:AO53,Setting!B6,AN44:AO53)+SUMIF(AO38,Setting!B6,AN38:AO38)+SUMIF(AO40,Setting!B6,AN40:AO40)-SUMIF(AO37,Setting!B6,AN37:AO37)-SUMIF(AO39,Setting!B6,AN39:AO39)-SUMIF(AO56:AO125,Setting!B6,AN56:AN125)</f>
        <v>0</v>
      </c>
      <c r="AO21" s="381"/>
      <c r="AP21" s="380">
        <f>AN21+SUMIF(AQ44:AQ53,Setting!B6,AP44:AQ53)+SUMIF(AQ38,Setting!B6,AP38:AQ38)+SUMIF(AQ40,Setting!B6,AP40:AQ40)-SUMIF(AQ37,Setting!B6,AP37:AQ37)-SUMIF(AQ39,Setting!B6,AP39:AQ39)-SUMIF(AQ56:AQ125,Setting!B6,AP56:AP125)</f>
        <v>0</v>
      </c>
      <c r="AQ21" s="381"/>
      <c r="AR21" s="380">
        <f>AP21+SUMIF(AS44:AS53,Setting!B6,AR44:AS53)+SUMIF(AS38,Setting!B6,AR38:AS38)+SUMIF(AS40,Setting!B6,AR40:AS40)-SUMIF(AS37,Setting!B6,AR37:AS37)-SUMIF(AS39,Setting!B6,AR39:AS39)-SUMIF(AS56:AS125,Setting!B6,AR56:AR125)</f>
        <v>0</v>
      </c>
      <c r="AS21" s="381"/>
      <c r="AT21" s="380">
        <f>AR21+SUMIF(AU44:AU53,Setting!B6,AT44:AU53)+SUMIF(AU38,Setting!B6,AT38:AU38)+SUMIF(AU40,Setting!B6,AT40:AU40)-SUMIF(AU37,Setting!B6,AT37:AU37)-SUMIF(AU39,Setting!B6,AT39:AU39)-SUMIF(AU56:AU125,Setting!B6,AT56:AT125)</f>
        <v>0</v>
      </c>
      <c r="AU21" s="381"/>
      <c r="AV21" s="380">
        <f>AT21+SUMIF(AW44:AW53,Setting!B6,AV44:AW53)+SUMIF(AW38,Setting!B6,AV38:AW38)+SUMIF(AW40,Setting!B6,AV40:AW40)-SUMIF(AW37,Setting!B6,AV37:AW37)-SUMIF(AW39,Setting!B6,AV39:AW39)-SUMIF(AW56:AW125,Setting!B6,AV56:AV125)</f>
        <v>0</v>
      </c>
      <c r="AW21" s="381"/>
      <c r="AX21" s="380">
        <f>AV21+SUMIF(AY44:AY53,Setting!B6,AX44:AY53)+SUMIF(AY38,Setting!B6,AX38:AY38)+SUMIF(AY40,Setting!B6,AX40:AY40)-SUMIF(AY37,Setting!B6,AX37:AY37)-SUMIF(AY39,Setting!B6,AX39:AY39)-SUMIF(AY56:AY125,Setting!B6,AX56:AX125)</f>
        <v>0</v>
      </c>
      <c r="AY21" s="381"/>
      <c r="AZ21" s="380">
        <f>AX21+SUMIF(BA44:BA53,Setting!B6,AZ44:BA53)+SUMIF(BA38,Setting!B6,AZ38:BA38)+SUMIF(BA40,Setting!B6,AZ40:BA40)-SUMIF(BA37,Setting!B6,AZ37:BA37)-SUMIF(BA39,Setting!B6,AZ39:BA39)-SUMIF(BA56:BA125,Setting!B6,AZ56:AZ125)</f>
        <v>0</v>
      </c>
      <c r="BA21" s="381"/>
      <c r="BB21" s="380">
        <f>AZ21+SUMIF(BC44:BC53,Setting!B6,BB44:BC53)+SUMIF(BC38,Setting!B6,BB38:BC38)+SUMIF(BC40,Setting!B6,BB40:BC40)-SUMIF(BC37,Setting!B6,BB37:BC37)-SUMIF(BC39,Setting!B6,BB39:BC39)-SUMIF(BC56:BC125,Setting!B6,BB56:BB125)</f>
        <v>0</v>
      </c>
      <c r="BC21" s="381"/>
      <c r="BD21" s="380">
        <f>BB21+SUMIF(BE44:BE53,Setting!B6,BD44:BE53)+SUMIF(BE38,Setting!B6,BD38:BE38)+SUMIF(BE40,Setting!B6,BD40:BE40)-SUMIF(BE37,Setting!B6,BD37:BE37)-SUMIF(BE39,Setting!B6,BD39:BE39)-SUMIF(BE56:BE125,Setting!B6,BD56:BE125)</f>
        <v>0</v>
      </c>
      <c r="BE21" s="381"/>
      <c r="BF21" s="380">
        <f>BD21+SUMIF(BG44:BG53,Setting!B6,BF44:BG53)+SUMIF(BG38,Setting!B6,BF38:BG38)+SUMIF(BG40,Setting!B6,BF40:BG40)-SUMIF(BG37,Setting!B6,BF37:BG37)-SUMIF(BG39,Setting!B6,BF39:BG39)-SUMIF(BG56:BG125,Setting!B6,BF56:BF125)</f>
        <v>0</v>
      </c>
      <c r="BG21" s="381"/>
      <c r="BH21" s="380">
        <f>BF21+SUMIF(BI44:BI53,Setting!B6,BH44:BI53)+SUMIF(BI38,Setting!B6,BH38:BI38)+SUMIF(BI40,Setting!B6,BH40:BI40)-SUMIF(BI37,Setting!B6,BH37:BI37)-SUMIF(BI39,Setting!B6,BH39:BI39)-SUMIF(BI56:BI125,Setting!B6,BH56:BH125)</f>
        <v>0</v>
      </c>
      <c r="BI21" s="381"/>
      <c r="BJ21" s="380">
        <f>BH21+SUMIF(BK44:BK53,Setting!B6,BJ44:BK53)+SUMIF(BK38,Setting!B6,BJ38:BK38)+SUMIF(BK40,Setting!B6,BJ40:BK40)-SUMIF(BK37,Setting!B6,BJ37:BK37)-SUMIF(BK39,Setting!B6,BJ39:BK39)-SUMIF(BK56:BK125,Setting!B6,BJ56:BJ125)</f>
        <v>0</v>
      </c>
      <c r="BK21" s="382"/>
    </row>
    <row r="22" spans="2:65" s="43" customFormat="1" ht="18.75" customHeight="1">
      <c r="B22" s="390"/>
      <c r="C22" s="121">
        <f>Setting!B7</f>
        <v>0</v>
      </c>
      <c r="D22" s="376">
        <f>'5'!BL22+SUMIF(E44:E53,Setting!$B$7,D44:E53)+SUMIF(E38,Setting!$B$7,D38:E38)+SUMIF(E40,Setting!$B$7,D40:E40)-SUMIF(E37,Setting!$B$7,D37:E37)-SUMIF(E39,Setting!$B$7,D39:E39)-SUMIF(E56:E125,Setting!$B$7,D56:D125)</f>
        <v>0</v>
      </c>
      <c r="E22" s="377"/>
      <c r="F22" s="376">
        <f>D22+SUMIF(G44:G53,Setting!B7,F44:G53)+SUMIF(G38,Setting!B7,F38:G38)+SUMIF(G40,Setting!B7,F40:G40)-SUMIF(G37,Setting!B7,F37:G37)-SUMIF(G39,Setting!B7,F39:G39)-SUMIF(G56:G125,Setting!B7,F56:F125)</f>
        <v>0</v>
      </c>
      <c r="G22" s="377"/>
      <c r="H22" s="376">
        <f>F22+SUMIF(I44:I53,Setting!B7,H44:I53)+SUMIF(I38,Setting!B7,H38:I38)+SUMIF(I40,Setting!B7,H40:I40)-SUMIF(I37,Setting!B7,H37:I37)-SUMIF(I39,Setting!B7,H39:I39)-SUMIF(I56:I125,Setting!B7,H56:H125)</f>
        <v>0</v>
      </c>
      <c r="I22" s="377"/>
      <c r="J22" s="376">
        <f>H22+SUMIF(K44:K53,Setting!B7,J44:K53)+SUMIF(K38,Setting!B7,J38:K38)+SUMIF(K40,Setting!B7,J40:K40)-SUMIF(K37,Setting!B7,J37:K37)-SUMIF(K39,Setting!B7,J39:K39)-SUMIF(K56:K125,Setting!B7,J56:J125)</f>
        <v>0</v>
      </c>
      <c r="K22" s="377"/>
      <c r="L22" s="376">
        <f>J22+SUMIF(M44:M53,Setting!B7,L44:M53)+SUMIF(M38,Setting!B7,L38:M38)+SUMIF(M40,Setting!B7,L40:M40)-SUMIF(M37,Setting!B7,L37:M37)-SUMIF(M39,Setting!B7,L39:M39)-SUMIF(M56:M125,Setting!B7,L56:L125)</f>
        <v>0</v>
      </c>
      <c r="M22" s="377"/>
      <c r="N22" s="376">
        <f>L22+SUMIF(O44:O53,Setting!B7,N44:O53)+SUMIF(O38,Setting!B7,N38:O38)+SUMIF(O40,Setting!B7,N40:O40)-SUMIF(O37,Setting!B7,N37:O37)-SUMIF(O39,Setting!B7,N39:O39)-SUMIF(O56:O125,Setting!B7,N56:N125)</f>
        <v>0</v>
      </c>
      <c r="O22" s="377"/>
      <c r="P22" s="376">
        <f>N22+SUMIF(Q44:Q53,Setting!B7,P44:Q53)+SUMIF(Q38,Setting!B7,P38:Q38)+SUMIF(Q40,Setting!B7,P40:Q40)-SUMIF(Q37,Setting!B7,P37:Q37)-SUMIF(Q39,Setting!B7,P39:Q39)-SUMIF(Q56:Q125,Setting!B7,P56:P125)</f>
        <v>0</v>
      </c>
      <c r="Q22" s="377"/>
      <c r="R22" s="376">
        <f>P22+SUMIF(S44:S53,Setting!B7,R44:S53)+SUMIF(S38,Setting!B7,R38:S38)+SUMIF(S40,Setting!B7,R40:S40)-SUMIF(S37,Setting!B7,R37:S37)-SUMIF(S39,Setting!B7,R39:S39)-SUMIF(S56:S125,Setting!B7,R56:R125)</f>
        <v>0</v>
      </c>
      <c r="S22" s="377"/>
      <c r="T22" s="376">
        <f>R22+SUMIF(U44:U53,Setting!B7,T44:U53)+SUMIF(U38,Setting!B7,T38:U38)+SUMIF(U40,Setting!B7,T40:U40)-SUMIF(U37,Setting!B7,T37:U37)-SUMIF(U39,Setting!B7,T39:U39)-SUMIF(U56:U125,Setting!B7,T56:T125)</f>
        <v>0</v>
      </c>
      <c r="U22" s="377"/>
      <c r="V22" s="376">
        <f>T22+SUMIF(W44:W53,Setting!B7,V44:W53)+SUMIF(W38,Setting!B7,V38:W38)+SUMIF(W40,Setting!B7,V40:W40)-SUMIF(W37,Setting!B7,V37:W37)-SUMIF(W39,Setting!B7,V39:W39)-SUMIF(W56:W125,Setting!B7,V56:V125)</f>
        <v>0</v>
      </c>
      <c r="W22" s="377"/>
      <c r="X22" s="376">
        <f>V22+SUMIF(Y44:Y53,Setting!B7,X44:Y53)+SUMIF(Y38,Setting!B7,X38:Y38)+SUMIF(Y40,Setting!B7,X40:Y40)-SUMIF(Y37,Setting!B7,X37:Y37)-SUMIF(Y39,Setting!B7,X39:Y39)-SUMIF(Y56:Y125,Setting!B7,X56:X125)</f>
        <v>0</v>
      </c>
      <c r="Y22" s="377"/>
      <c r="Z22" s="376">
        <f>X22+SUMIF(AA44:AA53,Setting!B7,Z44:AA53)+SUMIF(AA38,Setting!B7,Z38:AA38)+SUMIF(AA40,Setting!B7,Z40:AA40)-SUMIF(AA37,Setting!B7,Z37:AA37)-SUMIF(AA39,Setting!B7,Z39:AA39)-SUMIF(AA56:AA125,Setting!B7,Z56:Z125)</f>
        <v>0</v>
      </c>
      <c r="AA22" s="377"/>
      <c r="AB22" s="376">
        <f>Z22+SUMIF(AC44:AC53,Setting!B7,AB44:AC53)+SUMIF(AC38,Setting!B7,AB38:AC38)+SUMIF(AC40,Setting!B7,AB40:AC40)-SUMIF(AC37,Setting!B7,AB37:AC37)-SUMIF(AC39,Setting!B7,AB39:AC39)-SUMIF(AC56:AC125,Setting!B7,AB56:AB125)</f>
        <v>0</v>
      </c>
      <c r="AC22" s="377"/>
      <c r="AD22" s="376">
        <f>AB22+SUMIF(AE44:AE53,Setting!B7,AD44:AE53)+SUMIF(AE38,Setting!B7,AD38:AE38)+SUMIF(AE40,Setting!B7,AD40:AE40)-SUMIF(AE37,Setting!B7,AD37:AE37)-SUMIF(AE39,Setting!B7,AD39:AE39)-SUMIF(AE56:AE125,Setting!B7,AD56:AE125)</f>
        <v>0</v>
      </c>
      <c r="AE22" s="377"/>
      <c r="AF22" s="376">
        <f>AD22+SUMIF(AG44:AG53,Setting!B7,AF44:AG53)+SUMIF(AG38,Setting!B7,AF38:AG38)+SUMIF(AG40,Setting!B7,AF40:AG40)-SUMIF(AG37,Setting!B7,AF37:AG37)-SUMIF(AG39,Setting!B7,AF39:AG39)-SUMIF(AG56:AG125,Setting!B7,AF56:AF125)</f>
        <v>0</v>
      </c>
      <c r="AG22" s="377"/>
      <c r="AH22" s="376">
        <f>AF22+SUMIF(AI44:AI53,Setting!B7,AH44:AI53)+SUMIF(AI38,Setting!B7,AH38:AI38)+SUMIF(AI40,Setting!B7,AH40:AI40)-SUMIF(AI37,Setting!B7,AH37:AI37)-SUMIF(AI39,Setting!B7,AH39:AI39)-SUMIF(AI56:AI125,Setting!B7,AH56:AH125)</f>
        <v>0</v>
      </c>
      <c r="AI22" s="377"/>
      <c r="AJ22" s="376">
        <f>AH22+SUMIF(AK44:AK53,Setting!B7,AJ44:AK53)+SUMIF(AK38,Setting!B7,AJ38:AK38)+SUMIF(AK40,Setting!B7,AJ40:AK40)-SUMIF(AK37,Setting!B7,AJ37:AK37)-SUMIF(AK39,Setting!B7,AJ39:AK39)-SUMIF(AK56:AK125,Setting!B7,AJ56:AJ125)</f>
        <v>0</v>
      </c>
      <c r="AK22" s="377"/>
      <c r="AL22" s="376">
        <f>AJ22+SUMIF(AM44:AM53,Setting!B7,AL44:AM53)+SUMIF(AM38,Setting!B7,AL38:AM38)+SUMIF(AM40,Setting!B7,AL40:AM40)-SUMIF(AM37,Setting!B7,AL37:AM37)-SUMIF(AM39,Setting!B7,AL39:AM39)-SUMIF(AM56:AM125,Setting!B7,AL56:AL125)</f>
        <v>0</v>
      </c>
      <c r="AM22" s="377"/>
      <c r="AN22" s="376">
        <f>AL22+SUMIF(AO44:AO53,Setting!B7,AN44:AO53)+SUMIF(AO38,Setting!B7,AN38:AO38)+SUMIF(AO40,Setting!B7,AN40:AO40)-SUMIF(AO37,Setting!B7,AN37:AO37)-SUMIF(AO39,Setting!B7,AN39:AO39)-SUMIF(AO56:AO125,Setting!B7,AN56:AN125)</f>
        <v>0</v>
      </c>
      <c r="AO22" s="377"/>
      <c r="AP22" s="376">
        <f>AN22+SUMIF(AQ44:AQ53,Setting!B7,AP44:AQ53)+SUMIF(AQ38,Setting!B7,AP38:AQ38)+SUMIF(AQ40,Setting!B7,AP40:AQ40)-SUMIF(AQ37,Setting!B7,AP37:AQ37)-SUMIF(AQ39,Setting!B7,AP39:AQ39)-SUMIF(AQ56:AQ125,Setting!B7,AP56:AP125)</f>
        <v>0</v>
      </c>
      <c r="AQ22" s="377"/>
      <c r="AR22" s="376">
        <f>AP22+SUMIF(AS44:AS53,Setting!B7,AR44:AS53)+SUMIF(AS38,Setting!B7,AR38:AS38)+SUMIF(AS40,Setting!B7,AR40:AS40)-SUMIF(AS37,Setting!B7,AR37:AS37)-SUMIF(AS39,Setting!B7,AR39:AS39)-SUMIF(AS56:AS125,Setting!B7,AR56:AR125)</f>
        <v>0</v>
      </c>
      <c r="AS22" s="377"/>
      <c r="AT22" s="376">
        <f>AR22+SUMIF(AU44:AU53,Setting!B7,AT44:AU53)+SUMIF(AU38,Setting!B7,AT38:AU38)+SUMIF(AU40,Setting!B7,AT40:AU40)-SUMIF(AU37,Setting!B7,AT37:AU37)-SUMIF(AU39,Setting!B7,AT39:AU39)-SUMIF(AU56:AU125,Setting!B7,AT56:AT125)</f>
        <v>0</v>
      </c>
      <c r="AU22" s="377"/>
      <c r="AV22" s="376">
        <f>AT22+SUMIF(AW44:AW53,Setting!B7,AV44:AW53)+SUMIF(AW38,Setting!B7,AV38:AW38)+SUMIF(AW40,Setting!B7,AV40:AW40)-SUMIF(AW37,Setting!B7,AV37:AW37)-SUMIF(AW39,Setting!B7,AV39:AW39)-SUMIF(AW56:AW125,Setting!B7,AV56:AV125)</f>
        <v>0</v>
      </c>
      <c r="AW22" s="377"/>
      <c r="AX22" s="376">
        <f>AV22+SUMIF(AY44:AY53,Setting!B7,AX44:AY53)+SUMIF(AY38,Setting!B7,AX38:AY38)+SUMIF(AY40,Setting!B7,AX40:AY40)-SUMIF(AY37,Setting!B7,AX37:AY37)-SUMIF(AY39,Setting!B7,AX39:AY39)-SUMIF(AY56:AY125,Setting!B7,AX56:AX125)</f>
        <v>0</v>
      </c>
      <c r="AY22" s="377"/>
      <c r="AZ22" s="376">
        <f>AX22+SUMIF(BA44:BA53,Setting!B7,AZ44:BA53)+SUMIF(BA38,Setting!B7,AZ38:BA38)+SUMIF(BA40,Setting!B7,AZ40:BA40)-SUMIF(BA37,Setting!B7,AZ37:BA37)-SUMIF(BA39,Setting!B7,AZ39:BA39)-SUMIF(BA56:BA125,Setting!B7,AZ56:AZ125)</f>
        <v>0</v>
      </c>
      <c r="BA22" s="377"/>
      <c r="BB22" s="376">
        <f>AZ22+SUMIF(BC44:BC53,Setting!B7,BB44:BC53)+SUMIF(BC38,Setting!B7,BB38:BC38)+SUMIF(BC40,Setting!B7,BB40:BC40)-SUMIF(BC37,Setting!B7,BB37:BC37)-SUMIF(BC39,Setting!B7,BB39:BC39)-SUMIF(BC56:BC125,Setting!B7,BB56:BB125)</f>
        <v>0</v>
      </c>
      <c r="BC22" s="377"/>
      <c r="BD22" s="376">
        <f>BB22+SUMIF(BE44:BE53,Setting!B7,BD44:BE53)+SUMIF(BE38,Setting!B7,BD38:BE38)+SUMIF(BE40,Setting!B7,BD40:BE40)-SUMIF(BE37,Setting!B7,BD37:BE37)-SUMIF(BE39,Setting!B7,BD39:BE39)-SUMIF(BE56:BE125,Setting!B7,BD56:BE125)</f>
        <v>0</v>
      </c>
      <c r="BE22" s="377"/>
      <c r="BF22" s="376">
        <f>BD22+SUMIF(BG44:BG53,Setting!B7,BF44:BG53)+SUMIF(BG38,Setting!B7,BF38:BG38)+SUMIF(BG40,Setting!B7,BF40:BG40)-SUMIF(BG37,Setting!B7,BF37:BG37)-SUMIF(BG39,Setting!B7,BF39:BG39)-SUMIF(BG56:BG125,Setting!B7,BF56:BF125)</f>
        <v>0</v>
      </c>
      <c r="BG22" s="377"/>
      <c r="BH22" s="376">
        <f>BF22+SUMIF(BI44:BI53,Setting!B7,BH44:BI53)+SUMIF(BI38,Setting!B7,BH38:BI38)+SUMIF(BI40,Setting!B7,BH40:BI40)-SUMIF(BI37,Setting!B7,BH37:BI37)-SUMIF(BI39,Setting!B7,BH39:BI39)-SUMIF(BI56:BI125,Setting!B7,BH56:BH125)</f>
        <v>0</v>
      </c>
      <c r="BI22" s="377"/>
      <c r="BJ22" s="376">
        <f>BH22+SUMIF(BK44:BK53,Setting!B7,BJ44:BK53)+SUMIF(BK38,Setting!B7,BJ38:BK38)+SUMIF(BK40,Setting!B7,BJ40:BK40)-SUMIF(BK37,Setting!B7,BJ37:BK37)-SUMIF(BK39,Setting!B7,BJ39:BK39)-SUMIF(BK56:BK125,Setting!B7,BJ56:BJ125)</f>
        <v>0</v>
      </c>
      <c r="BK22" s="378"/>
    </row>
    <row r="23" spans="2:65" s="43" customFormat="1" ht="18.75" customHeight="1">
      <c r="B23" s="390"/>
      <c r="C23" s="71">
        <f>Setting!B8</f>
        <v>0</v>
      </c>
      <c r="D23" s="380">
        <f>'5'!BL23+SUMIF(E44:E53,Setting!$B$8,D44:E53)+SUMIF(E38,Setting!$B$8,D38:E38)+SUMIF(E40,Setting!$B$8,D40:E40)-SUMIF(E37,Setting!$B$8,D37:E37)-SUMIF(E39,Setting!$B$8,D39:E39)-SUMIF(E56:E125,Setting!$B$8,D56:D125)</f>
        <v>0</v>
      </c>
      <c r="E23" s="381"/>
      <c r="F23" s="380">
        <f>D23+SUMIF(G44:G53,Setting!B8,F44:G53)+SUMIF(G38,Setting!B8,F38:G38)+SUMIF(G40,Setting!B8,F40:G40)-SUMIF(G37,Setting!B8,F37:G37)-SUMIF(G39,Setting!B8,F39:G39)-SUMIF(G56:G125,Setting!B8,F56:F125)</f>
        <v>0</v>
      </c>
      <c r="G23" s="381"/>
      <c r="H23" s="380">
        <f>F23+SUMIF(I44:I53,Setting!B8,H44:I53)+SUMIF(I38,Setting!B8,H38:I38)+SUMIF(I40,Setting!B8,H40:I40)-SUMIF(I37,Setting!B8,H37:I37)-SUMIF(I39,Setting!B8,H39:I39)-SUMIF(I56:I125,Setting!B8,H56:H125)</f>
        <v>0</v>
      </c>
      <c r="I23" s="381"/>
      <c r="J23" s="380">
        <f>H23+SUMIF(K44:K53,Setting!B8,J44:K53)+SUMIF(K38,Setting!B8,J38:K38)+SUMIF(K40,Setting!B8,J40:K40)-SUMIF(K37,Setting!B8,J37:K37)-SUMIF(K39,Setting!B8,J39:K39)-SUMIF(K56:K125,Setting!B8,J56:J125)</f>
        <v>0</v>
      </c>
      <c r="K23" s="381"/>
      <c r="L23" s="380">
        <f>J23+SUMIF(M44:M53,Setting!B8,L44:M53)+SUMIF(M38,Setting!B8,L38:M38)+SUMIF(M40,Setting!B8,L40:M40)-SUMIF(M37,Setting!B8,L37:M37)-SUMIF(M39,Setting!B8,L39:M39)-SUMIF(M56:M125,Setting!B8,L56:L125)</f>
        <v>0</v>
      </c>
      <c r="M23" s="381"/>
      <c r="N23" s="380">
        <f>L23+SUMIF(O44:O53,Setting!B8,N44:O53)+SUMIF(O38,Setting!B8,N38:O38)+SUMIF(O40,Setting!B8,N40:O40)-SUMIF(O37,Setting!B8,N37:O37)-SUMIF(O39,Setting!B8,N39:O39)-SUMIF(O56:O125,Setting!B8,N56:N125)</f>
        <v>0</v>
      </c>
      <c r="O23" s="381"/>
      <c r="P23" s="380">
        <f>N23+SUMIF(Q44:Q53,Setting!B8,P44:Q53)+SUMIF(Q38,Setting!B8,P38:Q38)+SUMIF(Q40,Setting!B8,P40:Q40)-SUMIF(Q37,Setting!B8,P37:Q37)-SUMIF(Q39,Setting!B8,P39:Q39)-SUMIF(Q56:Q125,Setting!B8,P56:P125)</f>
        <v>0</v>
      </c>
      <c r="Q23" s="381"/>
      <c r="R23" s="380">
        <f>P23+SUMIF(S44:S53,Setting!B8,R44:S53)+SUMIF(S38,Setting!B8,R38:S38)+SUMIF(S40,Setting!B8,R40:S40)-SUMIF(S37,Setting!B8,R37:S37)-SUMIF(S39,Setting!B8,R39:S39)-SUMIF(S56:S125,Setting!B8,R56:R125)</f>
        <v>0</v>
      </c>
      <c r="S23" s="381"/>
      <c r="T23" s="380">
        <f>R23+SUMIF(U44:U53,Setting!B8,T44:U53)+SUMIF(U38,Setting!B8,T38:U38)+SUMIF(U40,Setting!B8,T40:U40)-SUMIF(U37,Setting!B8,T37:U37)-SUMIF(U39,Setting!B8,T39:U39)-SUMIF(U56:U125,Setting!B8,T56:T125)</f>
        <v>0</v>
      </c>
      <c r="U23" s="381"/>
      <c r="V23" s="380">
        <f>T23+SUMIF(W44:W53,Setting!B8,V44:W53)+SUMIF(W38,Setting!B8,V38:W38)+SUMIF(W40,Setting!B8,V40:W40)-SUMIF(W37,Setting!B8,V37:W37)-SUMIF(W39,Setting!B8,V39:W39)-SUMIF(W56:W125,Setting!B8,V56:V125)</f>
        <v>0</v>
      </c>
      <c r="W23" s="381"/>
      <c r="X23" s="380">
        <f>V23+SUMIF(Y44:Y53,Setting!B8,X44:Y53)+SUMIF(Y38,Setting!B8,X38:Y38)+SUMIF(Y40,Setting!B8,X40:Y40)-SUMIF(Y37,Setting!B8,X37:Y37)-SUMIF(Y39,Setting!B8,X39:Y39)-SUMIF(Y56:Y125,Setting!B8,X56:X125)</f>
        <v>0</v>
      </c>
      <c r="Y23" s="381"/>
      <c r="Z23" s="380">
        <f>X23+SUMIF(AA44:AA53,Setting!B8,Z44:AA53)+SUMIF(AA38,Setting!B8,Z38:AA38)+SUMIF(AA40,Setting!B8,Z40:AA40)-SUMIF(AA37,Setting!B8,Z37:AA37)-SUMIF(AA39,Setting!B8,Z39:AA39)-SUMIF(AA56:AA125,Setting!B8,Z56:Z125)</f>
        <v>0</v>
      </c>
      <c r="AA23" s="381"/>
      <c r="AB23" s="380">
        <f>Z23+SUMIF(AC44:AC53,Setting!B8,AB44:AC53)+SUMIF(AC38,Setting!B8,AB38:AC38)+SUMIF(AC40,Setting!B8,AB40:AC40)-SUMIF(AC37,Setting!B8,AB37:AC37)-SUMIF(AC39,Setting!B8,AB39:AC39)-SUMIF(AC56:AC125,Setting!B8,AB56:AB125)</f>
        <v>0</v>
      </c>
      <c r="AC23" s="381"/>
      <c r="AD23" s="380">
        <f>AB23+SUMIF(AE44:AE53,Setting!B8,AD44:AE53)+SUMIF(AE38,Setting!B8,AD38:AE38)+SUMIF(AE40,Setting!B8,AD40:AE40)-SUMIF(AE37,Setting!B8,AD37:AE37)-SUMIF(AE39,Setting!B8,AD39:AE39)-SUMIF(AE56:AE125,Setting!B8,AD56:AE125)</f>
        <v>0</v>
      </c>
      <c r="AE23" s="381"/>
      <c r="AF23" s="380">
        <f>AD23+SUMIF(AG44:AG53,Setting!B8,AF44:AG53)+SUMIF(AG38,Setting!B8,AF38:AG38)+SUMIF(AG40,Setting!B8,AF40:AG40)-SUMIF(AG37,Setting!B8,AF37:AG37)-SUMIF(AG39,Setting!B8,AF39:AG39)-SUMIF(AG56:AG125,Setting!B8,AF56:AF125)</f>
        <v>0</v>
      </c>
      <c r="AG23" s="381"/>
      <c r="AH23" s="380">
        <f>AF23+SUMIF(AI44:AI53,Setting!B8,AH44:AI53)+SUMIF(AI38,Setting!B8,AH38:AI38)+SUMIF(AI40,Setting!B8,AH40:AI40)-SUMIF(AI37,Setting!B8,AH37:AI37)-SUMIF(AI39,Setting!B8,AH39:AI39)-SUMIF(AI56:AI125,Setting!B8,AH56:AH125)</f>
        <v>0</v>
      </c>
      <c r="AI23" s="381"/>
      <c r="AJ23" s="380">
        <f>AH23+SUMIF(AK44:AK53,Setting!B8,AJ44:AK53)+SUMIF(AK38,Setting!B8,AJ38:AK38)+SUMIF(AK40,Setting!B8,AJ40:AK40)-SUMIF(AK37,Setting!B8,AJ37:AK37)-SUMIF(AK39,Setting!B8,AJ39:AK39)-SUMIF(AK56:AK125,Setting!B8,AJ56:AJ125)</f>
        <v>0</v>
      </c>
      <c r="AK23" s="381"/>
      <c r="AL23" s="380">
        <f>AJ23+SUMIF(AM44:AM53,Setting!B8,AL44:AM53)+SUMIF(AM38,Setting!B8,AL38:AM38)+SUMIF(AM40,Setting!B8,AL40:AM40)-SUMIF(AM37,Setting!B8,AL37:AM37)-SUMIF(AM39,Setting!B8,AL39:AM39)-SUMIF(AM56:AM125,Setting!B8,AL56:AL125)</f>
        <v>0</v>
      </c>
      <c r="AM23" s="381"/>
      <c r="AN23" s="380">
        <f>AL23+SUMIF(AO44:AO53,Setting!B8,AN44:AO53)+SUMIF(AO38,Setting!B8,AN38:AO38)+SUMIF(AO40,Setting!B8,AN40:AO40)-SUMIF(AO37,Setting!B8,AN37:AO37)-SUMIF(AO39,Setting!B8,AN39:AO39)-SUMIF(AO56:AO125,Setting!B8,AN56:AN125)</f>
        <v>0</v>
      </c>
      <c r="AO23" s="381"/>
      <c r="AP23" s="380">
        <f>AN23+SUMIF(AQ44:AQ53,Setting!B8,AP44:AQ53)+SUMIF(AQ38,Setting!B8,AP38:AQ38)+SUMIF(AQ40,Setting!B8,AP40:AQ40)-SUMIF(AQ37,Setting!B8,AP37:AQ37)-SUMIF(AQ39,Setting!B8,AP39:AQ39)-SUMIF(AQ56:AQ125,Setting!B8,AP56:AP125)</f>
        <v>0</v>
      </c>
      <c r="AQ23" s="381"/>
      <c r="AR23" s="380">
        <f>AP23+SUMIF(AS44:AS53,Setting!B8,AR44:AS53)+SUMIF(AS38,Setting!B8,AR38:AS38)+SUMIF(AS40,Setting!B8,AR40:AS40)-SUMIF(AS37,Setting!B8,AR37:AS37)-SUMIF(AS39,Setting!B8,AR39:AS39)-SUMIF(AS56:AS125,Setting!B8,AR56:AR125)</f>
        <v>0</v>
      </c>
      <c r="AS23" s="381"/>
      <c r="AT23" s="380">
        <f>AR23+SUMIF(AU44:AU53,Setting!B8,AT44:AU53)+SUMIF(AU38,Setting!B8,AT38:AU38)+SUMIF(AU40,Setting!B8,AT40:AU40)-SUMIF(AU37,Setting!B8,AT37:AU37)-SUMIF(AU39,Setting!B8,AT39:AU39)-SUMIF(AU56:AU125,Setting!B8,AT56:AT125)</f>
        <v>0</v>
      </c>
      <c r="AU23" s="381"/>
      <c r="AV23" s="380">
        <f>AT23+SUMIF(AW44:AW53,Setting!B8,AV44:AW53)+SUMIF(AW38,Setting!B8,AV38:AW38)+SUMIF(AW40,Setting!B8,AV40:AW40)-SUMIF(AW37,Setting!B8,AV37:AW37)-SUMIF(AW39,Setting!B8,AV39:AW39)-SUMIF(AW56:AW125,Setting!B8,AV56:AV125)</f>
        <v>0</v>
      </c>
      <c r="AW23" s="381"/>
      <c r="AX23" s="380">
        <f>AV23+SUMIF(AY44:AY53,Setting!B8,AX44:AY53)+SUMIF(AY38,Setting!B8,AX38:AY38)+SUMIF(AY40,Setting!B8,AX40:AY40)-SUMIF(AY37,Setting!B8,AX37:AY37)-SUMIF(AY39,Setting!B8,AX39:AY39)-SUMIF(AY56:AY125,Setting!B8,AX56:AX125)</f>
        <v>0</v>
      </c>
      <c r="AY23" s="381"/>
      <c r="AZ23" s="380">
        <f>AX23+SUMIF(BA44:BA53,Setting!B8,AZ44:BA53)+SUMIF(BA38,Setting!B8,AZ38:BA38)+SUMIF(BA40,Setting!B8,AZ40:BA40)-SUMIF(BA37,Setting!B8,AZ37:BA37)-SUMIF(BA39,Setting!B8,AZ39:BA39)-SUMIF(BA56:BA125,Setting!B8,AZ56:AZ125)</f>
        <v>0</v>
      </c>
      <c r="BA23" s="381"/>
      <c r="BB23" s="380">
        <f>AZ23+SUMIF(BC44:BC53,Setting!B8,BB44:BC53)+SUMIF(BC38,Setting!B8,BB38:BC38)+SUMIF(BC40,Setting!B8,BB40:BC40)-SUMIF(BC37,Setting!B8,BB37:BC37)-SUMIF(BC39,Setting!B8,BB39:BC39)-SUMIF(BC56:BC125,Setting!B8,BB56:BB125)</f>
        <v>0</v>
      </c>
      <c r="BC23" s="381"/>
      <c r="BD23" s="380">
        <f>BB23+SUMIF(BE44:BE53,Setting!B8,BD44:BE53)+SUMIF(BE38,Setting!B8,BD38:BE38)+SUMIF(BE40,Setting!B8,BD40:BE40)-SUMIF(BE37,Setting!B8,BD37:BE37)-SUMIF(BE39,Setting!B8,BD39:BE39)-SUMIF(BE56:BE125,Setting!B8,BD56:BE125)</f>
        <v>0</v>
      </c>
      <c r="BE23" s="381"/>
      <c r="BF23" s="380">
        <f>BD23+SUMIF(BG44:BG53,Setting!B8,BF44:BG53)+SUMIF(BG38,Setting!B8,BF38:BG38)+SUMIF(BG40,Setting!B8,BF40:BG40)-SUMIF(BG37,Setting!B8,BF37:BG37)-SUMIF(BG39,Setting!B8,BF39:BG39)-SUMIF(BG56:BG125,Setting!B8,BF56:BF125)</f>
        <v>0</v>
      </c>
      <c r="BG23" s="381"/>
      <c r="BH23" s="380">
        <f>BF23+SUMIF(BI44:BI53,Setting!B8,BH44:BI53)+SUMIF(BI38,Setting!B8,BH38:BI38)+SUMIF(BI40,Setting!B8,BH40:BI40)-SUMIF(BI37,Setting!B8,BH37:BI37)-SUMIF(BI39,Setting!B8,BH39:BI39)-SUMIF(BI56:BI125,Setting!B8,BH56:BH125)</f>
        <v>0</v>
      </c>
      <c r="BI23" s="381"/>
      <c r="BJ23" s="380">
        <f>BH23+SUMIF(BK44:BK53,Setting!B8,BJ44:BK53)+SUMIF(BK38,Setting!B8,BJ38:BK38)+SUMIF(BK40,Setting!B8,BJ40:BK40)-SUMIF(BK37,Setting!B8,BJ37:BK37)-SUMIF(BK39,Setting!B8,BJ39:BK39)-SUMIF(BK56:BK125,Setting!B8,BJ56:BJ125)</f>
        <v>0</v>
      </c>
      <c r="BK23" s="382"/>
    </row>
    <row r="24" spans="2:65" s="43" customFormat="1" ht="18.75" customHeight="1">
      <c r="B24" s="390"/>
      <c r="C24" s="121">
        <f>Setting!B9</f>
        <v>0</v>
      </c>
      <c r="D24" s="376">
        <f>'5'!BL24+SUMIF(E44:E53,Setting!$B$9,D44:E53)+SUMIF(E38,Setting!$B$9,D38:E38)+SUMIF(E40,Setting!$B$9,D40:E40)-SUMIF(E37,Setting!$B$9,D37:E37)-SUMIF(E39,Setting!$B$9,D39:E39)-SUMIF(E56:E125,Setting!$B$9,D56:D125)</f>
        <v>0</v>
      </c>
      <c r="E24" s="377"/>
      <c r="F24" s="376">
        <f>D24+SUMIF(G44:G53,Setting!B9,F44:G53)+SUMIF(G38,Setting!B9,F38:G38)+SUMIF(G40,Setting!B9,F40:G40)-SUMIF(G37,Setting!B9,F37:G37)-SUMIF(G39,Setting!B9,F39:G39)-SUMIF(G56:G125,Setting!B9,F56:F125)</f>
        <v>0</v>
      </c>
      <c r="G24" s="377"/>
      <c r="H24" s="376">
        <f>F24+SUMIF(I44:I53,Setting!B9,H44:I53)+SUMIF(I38,Setting!B9,H38:I38)+SUMIF(I40,Setting!B9,H40:I40)-SUMIF(I37,Setting!B9,H37:I37)-SUMIF(I39,Setting!B9,H39:I39)-SUMIF(I56:I125,Setting!B9,H56:H125)</f>
        <v>0</v>
      </c>
      <c r="I24" s="377"/>
      <c r="J24" s="376">
        <f>H24+SUMIF(K44:K53,Setting!B9,J44:K53)+SUMIF(K38,Setting!B9,J38:K38)+SUMIF(K40,Setting!B9,J40:K40)-SUMIF(K37,Setting!B9,J37:K37)-SUMIF(K39,Setting!B9,J39:K39)-SUMIF(K56:K125,Setting!B9,J56:J125)</f>
        <v>0</v>
      </c>
      <c r="K24" s="377"/>
      <c r="L24" s="376">
        <f>J24+SUMIF(M44:M53,Setting!B9,L44:M53)+SUMIF(M38,Setting!B9,L38:M38)+SUMIF(M40,Setting!B9,L40:M40)-SUMIF(M37,Setting!B9,L37:M37)-SUMIF(M39,Setting!B9,L39:M39)-SUMIF(M56:M125,Setting!B9,L56:L125)</f>
        <v>0</v>
      </c>
      <c r="M24" s="377"/>
      <c r="N24" s="376">
        <f>L24+SUMIF(O44:O53,Setting!B9,N44:O53)+SUMIF(O38,Setting!B9,N38:O38)+SUMIF(O40,Setting!B9,N40:O40)-SUMIF(O37,Setting!B9,N37:O37)-SUMIF(O39,Setting!B9,N39:O39)-SUMIF(O56:O125,Setting!B9,N56:N125)</f>
        <v>0</v>
      </c>
      <c r="O24" s="377"/>
      <c r="P24" s="376">
        <f>N24+SUMIF(Q44:Q53,Setting!B9,P44:Q53)+SUMIF(Q38,Setting!B9,P38:Q38)+SUMIF(Q40,Setting!B9,P40:Q40)-SUMIF(Q37,Setting!B9,P37:Q37)-SUMIF(Q39,Setting!B9,P39:Q39)-SUMIF(Q56:Q125,Setting!B9,P56:P125)</f>
        <v>0</v>
      </c>
      <c r="Q24" s="377"/>
      <c r="R24" s="376">
        <f>P24+SUMIF(S44:S53,Setting!B9,R44:S53)+SUMIF(S38,Setting!B9,R38:S38)+SUMIF(S40,Setting!B9,R40:S40)-SUMIF(S37,Setting!B9,R37:S37)-SUMIF(S39,Setting!B9,R39:S39)-SUMIF(S56:S125,Setting!B9,R56:R125)</f>
        <v>0</v>
      </c>
      <c r="S24" s="377"/>
      <c r="T24" s="376">
        <f>R24+SUMIF(U44:U53,Setting!B9,T44:U53)+SUMIF(U38,Setting!B9,T38:U38)+SUMIF(U40,Setting!B9,T40:U40)-SUMIF(U37,Setting!B9,T37:U37)-SUMIF(U39,Setting!B9,T39:U39)-SUMIF(U56:U125,Setting!B9,T56:T125)</f>
        <v>0</v>
      </c>
      <c r="U24" s="377"/>
      <c r="V24" s="376">
        <f>T24+SUMIF(W44:W53,Setting!B9,V44:W53)+SUMIF(W38,Setting!B9,V38:W38)+SUMIF(W40,Setting!B9,V40:W40)-SUMIF(W37,Setting!B9,V37:W37)-SUMIF(W39,Setting!B9,V39:W39)-SUMIF(W56:W125,Setting!B9,V56:V125)</f>
        <v>0</v>
      </c>
      <c r="W24" s="377"/>
      <c r="X24" s="376">
        <f>V24+SUMIF(Y44:Y53,Setting!B9,X44:Y53)+SUMIF(Y38,Setting!B9,X38:Y38)+SUMIF(Y40,Setting!B9,X40:Y40)-SUMIF(Y37,Setting!B9,X37:Y37)-SUMIF(Y39,Setting!B9,X39:Y39)-SUMIF(Y56:Y125,Setting!B9,X56:X125)</f>
        <v>0</v>
      </c>
      <c r="Y24" s="377"/>
      <c r="Z24" s="376">
        <f>X24+SUMIF(AA44:AA53,Setting!B9,Z44:AA53)+SUMIF(AA38,Setting!B9,Z38:AA38)+SUMIF(AA40,Setting!B9,Z40:AA40)-SUMIF(AA37,Setting!B9,Z37:AA37)-SUMIF(AA39,Setting!B9,Z39:AA39)-SUMIF(AA56:AA125,Setting!B9,Z56:Z125)</f>
        <v>0</v>
      </c>
      <c r="AA24" s="377"/>
      <c r="AB24" s="376">
        <f>Z24+SUMIF(AC44:AC53,Setting!B9,AB44:AC53)+SUMIF(AC38,Setting!B9,AB38:AC38)+SUMIF(AC40,Setting!B9,AB40:AC40)-SUMIF(AC37,Setting!B9,AB37:AC37)-SUMIF(AC39,Setting!B9,AB39:AC39)-SUMIF(AC56:AC125,Setting!B9,AB56:AB125)</f>
        <v>0</v>
      </c>
      <c r="AC24" s="377"/>
      <c r="AD24" s="376">
        <f>AB24+SUMIF(AE44:AE53,Setting!B9,AD44:AE53)+SUMIF(AE38,Setting!B9,AD38:AE38)+SUMIF(AE40,Setting!B9,AD40:AE40)-SUMIF(AE37,Setting!B9,AD37:AE37)-SUMIF(AE39,Setting!B9,AD39:AE39)-SUMIF(AE56:AE125,Setting!B9,AD56:AE125)</f>
        <v>0</v>
      </c>
      <c r="AE24" s="377"/>
      <c r="AF24" s="376">
        <f>AD24+SUMIF(AG44:AG53,Setting!B9,AF44:AG53)+SUMIF(AG38,Setting!B9,AF38:AG38)+SUMIF(AG40,Setting!B9,AF40:AG40)-SUMIF(AG37,Setting!B9,AF37:AG37)-SUMIF(AG39,Setting!B9,AF39:AG39)-SUMIF(AG56:AG125,Setting!B9,AF56:AF125)</f>
        <v>0</v>
      </c>
      <c r="AG24" s="377"/>
      <c r="AH24" s="376">
        <f>AF24+SUMIF(AI44:AI53,Setting!B9,AH44:AI53)+SUMIF(AI38,Setting!B9,AH38:AI38)+SUMIF(AI40,Setting!B9,AH40:AI40)-SUMIF(AI37,Setting!B9,AH37:AI37)-SUMIF(AI39,Setting!B9,AH39:AI39)-SUMIF(AI56:AI125,Setting!B9,AH56:AH125)</f>
        <v>0</v>
      </c>
      <c r="AI24" s="377"/>
      <c r="AJ24" s="376">
        <f>AH24+SUMIF(AK44:AK53,Setting!B9,AJ44:AK53)+SUMIF(AK38,Setting!B9,AJ38:AK38)+SUMIF(AK40,Setting!B9,AJ40:AK40)-SUMIF(AK37,Setting!B9,AJ37:AK37)-SUMIF(AK39,Setting!B9,AJ39:AK39)-SUMIF(AK56:AK125,Setting!B9,AJ56:AJ125)</f>
        <v>0</v>
      </c>
      <c r="AK24" s="377"/>
      <c r="AL24" s="376">
        <f>AJ24+SUMIF(AM44:AM53,Setting!B9,AL44:AM53)+SUMIF(AM38,Setting!B9,AL38:AM38)+SUMIF(AM40,Setting!B9,AL40:AM40)-SUMIF(AM37,Setting!B9,AL37:AM37)-SUMIF(AM39,Setting!B9,AL39:AM39)-SUMIF(AM56:AM125,Setting!B9,AL56:AL125)</f>
        <v>0</v>
      </c>
      <c r="AM24" s="377"/>
      <c r="AN24" s="376">
        <f>AL24+SUMIF(AO44:AO53,Setting!B9,AN44:AO53)+SUMIF(AO38,Setting!B9,AN38:AO38)+SUMIF(AO40,Setting!B9,AN40:AO40)-SUMIF(AO37,Setting!B9,AN37:AO37)-SUMIF(AO39,Setting!B9,AN39:AO39)-SUMIF(AO56:AO125,Setting!B9,AN56:AN125)</f>
        <v>0</v>
      </c>
      <c r="AO24" s="377"/>
      <c r="AP24" s="376">
        <f>AN24+SUMIF(AQ44:AQ53,Setting!B9,AP44:AQ53)+SUMIF(AQ38,Setting!B9,AP38:AQ38)+SUMIF(AQ40,Setting!B9,AP40:AQ40)-SUMIF(AQ37,Setting!B9,AP37:AQ37)-SUMIF(AQ39,Setting!B9,AP39:AQ39)-SUMIF(AQ56:AQ125,Setting!B9,AP56:AP125)</f>
        <v>0</v>
      </c>
      <c r="AQ24" s="377"/>
      <c r="AR24" s="376">
        <f>AP24+SUMIF(AS44:AS53,Setting!B9,AR44:AS53)+SUMIF(AS38,Setting!B9,AR38:AS38)+SUMIF(AS40,Setting!B9,AR40:AS40)-SUMIF(AS37,Setting!B9,AR37:AS37)-SUMIF(AS39,Setting!B9,AR39:AS39)-SUMIF(AS56:AS125,Setting!B9,AR56:AR125)</f>
        <v>0</v>
      </c>
      <c r="AS24" s="377"/>
      <c r="AT24" s="376">
        <f>AR24+SUMIF(AU44:AU53,Setting!B9,AT44:AU53)+SUMIF(AU38,Setting!B9,AT38:AU38)+SUMIF(AU40,Setting!B9,AT40:AU40)-SUMIF(AU37,Setting!B9,AT37:AU37)-SUMIF(AU39,Setting!B9,AT39:AU39)-SUMIF(AU56:AU125,Setting!B9,AT56:AT125)</f>
        <v>0</v>
      </c>
      <c r="AU24" s="377"/>
      <c r="AV24" s="376">
        <f>AT24+SUMIF(AW44:AW53,Setting!B9,AV44:AW53)+SUMIF(AW38,Setting!B9,AV38:AW38)+SUMIF(AW40,Setting!B9,AV40:AW40)-SUMIF(AW37,Setting!B9,AV37:AW37)-SUMIF(AW39,Setting!B9,AV39:AW39)-SUMIF(AW56:AW125,Setting!B9,AV56:AV125)</f>
        <v>0</v>
      </c>
      <c r="AW24" s="377"/>
      <c r="AX24" s="376">
        <f>AV24+SUMIF(AY44:AY53,Setting!B9,AX44:AY53)+SUMIF(AY38,Setting!B9,AX38:AY38)+SUMIF(AY40,Setting!B9,AX40:AY40)-SUMIF(AY37,Setting!B9,AX37:AY37)-SUMIF(AY39,Setting!B9,AX39:AY39)-SUMIF(AY56:AY125,Setting!B9,AX56:AX125)</f>
        <v>0</v>
      </c>
      <c r="AY24" s="377"/>
      <c r="AZ24" s="376">
        <f>AX24+SUMIF(BA44:BA53,Setting!B9,AZ44:BA53)+SUMIF(BA38,Setting!B9,AZ38:BA38)+SUMIF(BA40,Setting!B9,AZ40:BA40)-SUMIF(BA37,Setting!B9,AZ37:BA37)-SUMIF(BA39,Setting!B9,AZ39:BA39)-SUMIF(BA56:BA125,Setting!B9,AZ56:AZ125)</f>
        <v>0</v>
      </c>
      <c r="BA24" s="377"/>
      <c r="BB24" s="376">
        <f>AZ24+SUMIF(BC44:BC53,Setting!B9,BB44:BC53)+SUMIF(BC38,Setting!B9,BB38:BC38)+SUMIF(BC40,Setting!B9,BB40:BC40)-SUMIF(BC37,Setting!B9,BB37:BC37)-SUMIF(BC39,Setting!B9,BB39:BC39)-SUMIF(BC56:BC125,Setting!B9,BB56:BB125)</f>
        <v>0</v>
      </c>
      <c r="BC24" s="377"/>
      <c r="BD24" s="376">
        <f>BB24+SUMIF(BE44:BE53,Setting!B9,BD44:BE53)+SUMIF(BE38,Setting!B9,BD38:BE38)+SUMIF(BE40,Setting!B9,BD40:BE40)-SUMIF(BE37,Setting!B9,BD37:BE37)-SUMIF(BE39,Setting!B9,BD39:BE39)-SUMIF(BE56:BE125,Setting!B9,BD56:BE125)</f>
        <v>0</v>
      </c>
      <c r="BE24" s="377"/>
      <c r="BF24" s="376">
        <f>BD24+SUMIF(BG44:BG53,Setting!B9,BF44:BG53)+SUMIF(BG38,Setting!B9,BF38:BG38)+SUMIF(BG40,Setting!B9,BF40:BG40)-SUMIF(BG37,Setting!B9,BF37:BG37)-SUMIF(BG39,Setting!B9,BF39:BG39)-SUMIF(BG56:BG125,Setting!B9,BF56:BF125)</f>
        <v>0</v>
      </c>
      <c r="BG24" s="377"/>
      <c r="BH24" s="376">
        <f>BF24+SUMIF(BI44:BI53,Setting!B9,BH44:BI53)+SUMIF(BI38,Setting!B9,BH38:BI38)+SUMIF(BI40,Setting!B9,BH40:BI40)-SUMIF(BI37,Setting!B9,BH37:BI37)-SUMIF(BI39,Setting!B9,BH39:BI39)-SUMIF(BI56:BI125,Setting!B9,BH56:BH125)</f>
        <v>0</v>
      </c>
      <c r="BI24" s="377"/>
      <c r="BJ24" s="376">
        <f>BH24+SUMIF(BK44:BK53,Setting!B9,BJ44:BK53)+SUMIF(BK38,Setting!B9,BJ38:BK38)+SUMIF(BK40,Setting!B9,BJ40:BK40)-SUMIF(BK37,Setting!B9,BJ37:BK37)-SUMIF(BK39,Setting!B9,BJ39:BK39)-SUMIF(BK56:BK125,Setting!B9,BJ56:BJ125)</f>
        <v>0</v>
      </c>
      <c r="BK24" s="378"/>
    </row>
    <row r="25" spans="2:65" s="43" customFormat="1" ht="18.75" customHeight="1">
      <c r="B25" s="390"/>
      <c r="C25" s="71">
        <f>Setting!B10</f>
        <v>0</v>
      </c>
      <c r="D25" s="380">
        <f>'5'!BL25+SUMIF(E44:E53,Setting!$B$10,D44:E53)+SUMIF(E38,Setting!$B$10,D38:E38)+SUMIF(E40,Setting!$B$10,D40:E40)-SUMIF(E37,Setting!$B$10,D37:E37)-SUMIF(E39,Setting!$B$10,D39:E39)-SUMIF(E56:E125,Setting!$B$10,D56:D125)</f>
        <v>0</v>
      </c>
      <c r="E25" s="381"/>
      <c r="F25" s="380">
        <f>D25+SUMIF(G44:G53,Setting!B10,F44:G53)+SUMIF(G38,Setting!B10,F38:G38)+SUMIF(G40,Setting!B10,F40:G40)-SUMIF(G37,Setting!B10,F37:G37)-SUMIF(G39,Setting!B10,F39:G39)-SUMIF(G56:G125,Setting!B10,F56:F125)</f>
        <v>0</v>
      </c>
      <c r="G25" s="381"/>
      <c r="H25" s="380">
        <f>F25+SUMIF(I44:I53,Setting!B10,H44:I53)+SUMIF(I38,Setting!B10,H38:I38)+SUMIF(I40,Setting!B10,H40:I40)-SUMIF(I37,Setting!B10,H37:I37)-SUMIF(I39,Setting!B10,H39:I39)-SUMIF(I56:I125,Setting!B10,H56:H125)</f>
        <v>0</v>
      </c>
      <c r="I25" s="381"/>
      <c r="J25" s="380">
        <f>H25+SUMIF(K44:K53,Setting!B10,J44:K53)+SUMIF(K38,Setting!B10,J38:K38)+SUMIF(K40,Setting!B10,J40:K40)-SUMIF(K37,Setting!B10,J37:K37)-SUMIF(K39,Setting!B10,J39:K39)-SUMIF(K56:K125,Setting!B10,J56:J125)</f>
        <v>0</v>
      </c>
      <c r="K25" s="381"/>
      <c r="L25" s="380">
        <f>J25+SUMIF(M44:M53,Setting!B10,L44:M53)+SUMIF(M38,Setting!B10,L38:M38)+SUMIF(M40,Setting!B10,L40:M40)-SUMIF(M37,Setting!B10,L37:M37)-SUMIF(M39,Setting!B10,L39:M39)-SUMIF(M56:M125,Setting!B10,L56:L125)</f>
        <v>0</v>
      </c>
      <c r="M25" s="381"/>
      <c r="N25" s="380">
        <f>L25+SUMIF(O44:O53,Setting!B10,N44:O53)+SUMIF(O38,Setting!B10,N38:O38)+SUMIF(O40,Setting!B10,N40:O40)-SUMIF(O37,Setting!B10,N37:O37)-SUMIF(O39,Setting!B10,N39:O39)-SUMIF(O56:O125,Setting!B10,N56:N125)</f>
        <v>0</v>
      </c>
      <c r="O25" s="381"/>
      <c r="P25" s="380">
        <f>N25+SUMIF(Q44:Q53,Setting!B10,P44:Q53)+SUMIF(Q38,Setting!B10,P38:Q38)+SUMIF(Q40,Setting!B10,P40:Q40)-SUMIF(Q37,Setting!B10,P37:Q37)-SUMIF(Q39,Setting!B10,P39:Q39)-SUMIF(Q56:Q125,Setting!B10,P56:P125)</f>
        <v>0</v>
      </c>
      <c r="Q25" s="381"/>
      <c r="R25" s="380">
        <f>P25+SUMIF(S44:S53,Setting!B10,R44:S53)+SUMIF(S38,Setting!B10,R38:S38)+SUMIF(S40,Setting!B10,R40:S40)-SUMIF(S37,Setting!B10,R37:S37)-SUMIF(S39,Setting!B10,R39:S39)-SUMIF(S56:S125,Setting!B10,R56:R125)</f>
        <v>0</v>
      </c>
      <c r="S25" s="381"/>
      <c r="T25" s="380">
        <f>R25+SUMIF(U44:U53,Setting!B10,T44:U53)+SUMIF(U38,Setting!B10,T38:U38)+SUMIF(U40,Setting!B10,T40:U40)-SUMIF(U37,Setting!B10,T37:U37)-SUMIF(U39,Setting!B10,T39:U39)-SUMIF(U56:U125,Setting!B10,T56:T125)</f>
        <v>0</v>
      </c>
      <c r="U25" s="381"/>
      <c r="V25" s="380">
        <f>T25+SUMIF(W44:W53,Setting!B10,V44:W53)+SUMIF(W38,Setting!B10,V38:W38)+SUMIF(W40,Setting!B10,V40:W40)-SUMIF(W37,Setting!B10,V37:W37)-SUMIF(W39,Setting!B10,V39:W39)-SUMIF(W56:W125,Setting!B10,V56:V125)</f>
        <v>0</v>
      </c>
      <c r="W25" s="381"/>
      <c r="X25" s="380">
        <f>V25+SUMIF(Y44:Y53,Setting!B10,X44:Y53)+SUMIF(Y38,Setting!B10,X38:Y38)+SUMIF(Y40,Setting!B10,X40:Y40)-SUMIF(Y37,Setting!B10,X37:Y37)-SUMIF(Y39,Setting!B10,X39:Y39)-SUMIF(Y56:Y125,Setting!B10,X56:X125)</f>
        <v>0</v>
      </c>
      <c r="Y25" s="381"/>
      <c r="Z25" s="380">
        <f>X25+SUMIF(AA44:AA53,Setting!B10,Z44:AA53)+SUMIF(AA38,Setting!B10,Z38:AA38)+SUMIF(AA40,Setting!B10,Z40:AA40)-SUMIF(AA37,Setting!B10,Z37:AA37)-SUMIF(AA39,Setting!B10,Z39:AA39)-SUMIF(AA56:AA125,Setting!B10,Z56:Z125)</f>
        <v>0</v>
      </c>
      <c r="AA25" s="381"/>
      <c r="AB25" s="380">
        <f>Z25+SUMIF(AC44:AC53,Setting!B10,AB44:AC53)+SUMIF(AC38,Setting!B10,AB38:AC38)+SUMIF(AC40,Setting!B10,AB40:AC40)-SUMIF(AC37,Setting!B10,AB37:AC37)-SUMIF(AC39,Setting!B10,AB39:AC39)-SUMIF(AC56:AC125,Setting!B10,AB56:AB125)</f>
        <v>0</v>
      </c>
      <c r="AC25" s="381"/>
      <c r="AD25" s="380">
        <f>AB25+SUMIF(AE44:AE53,Setting!B10,AD44:AE53)+SUMIF(AE38,Setting!B10,AD38:AE38)+SUMIF(AE40,Setting!B10,AD40:AE40)-SUMIF(AE37,Setting!B10,AD37:AE37)-SUMIF(AE39,Setting!B10,AD39:AE39)-SUMIF(AE56:AE125,Setting!B10,AD56:AE125)</f>
        <v>0</v>
      </c>
      <c r="AE25" s="381"/>
      <c r="AF25" s="380">
        <f>AD25+SUMIF(AG44:AG53,Setting!B10,AF44:AG53)+SUMIF(AG38,Setting!B10,AF38:AG38)+SUMIF(AG40,Setting!B10,AF40:AG40)-SUMIF(AG37,Setting!B10,AF37:AG37)-SUMIF(AG39,Setting!B10,AF39:AG39)-SUMIF(AG56:AG125,Setting!B10,AF56:AF125)</f>
        <v>0</v>
      </c>
      <c r="AG25" s="381"/>
      <c r="AH25" s="380">
        <f>AF25+SUMIF(AI44:AI53,Setting!B10,AH44:AI53)+SUMIF(AI38,Setting!B10,AH38:AI38)+SUMIF(AI40,Setting!B10,AH40:AI40)-SUMIF(AI37,Setting!B10,AH37:AI37)-SUMIF(AI39,Setting!B10,AH39:AI39)-SUMIF(AI56:AI125,Setting!B10,AH56:AH125)</f>
        <v>0</v>
      </c>
      <c r="AI25" s="381"/>
      <c r="AJ25" s="380">
        <f>AH25+SUMIF(AK44:AK53,Setting!B10,AJ44:AK53)+SUMIF(AK38,Setting!B10,AJ38:AK38)+SUMIF(AK40,Setting!B10,AJ40:AK40)-SUMIF(AK37,Setting!B10,AJ37:AK37)-SUMIF(AK39,Setting!B10,AJ39:AK39)-SUMIF(AK56:AK125,Setting!B10,AJ56:AJ125)</f>
        <v>0</v>
      </c>
      <c r="AK25" s="381"/>
      <c r="AL25" s="380">
        <f>AJ25+SUMIF(AM44:AM53,Setting!B10,AL44:AM53)+SUMIF(AM38,Setting!B10,AL38:AM38)+SUMIF(AM40,Setting!B10,AL40:AM40)-SUMIF(AM37,Setting!B10,AL37:AM37)-SUMIF(AM39,Setting!B10,AL39:AM39)-SUMIF(AM56:AM125,Setting!B10,AL56:AL125)</f>
        <v>0</v>
      </c>
      <c r="AM25" s="381"/>
      <c r="AN25" s="380">
        <f>AL25+SUMIF(AO44:AO53,Setting!B10,AN44:AO53)+SUMIF(AO38,Setting!B10,AN38:AO38)+SUMIF(AO40,Setting!B10,AN40:AO40)-SUMIF(AO37,Setting!B10,AN37:AO37)-SUMIF(AO39,Setting!B10,AN39:AO39)-SUMIF(AO56:AO125,Setting!B10,AN56:AN125)</f>
        <v>0</v>
      </c>
      <c r="AO25" s="381"/>
      <c r="AP25" s="380">
        <f>AN25+SUMIF(AQ44:AQ53,Setting!B10,AP44:AQ53)+SUMIF(AQ38,Setting!B10,AP38:AQ38)+SUMIF(AQ40,Setting!B10,AP40:AQ40)-SUMIF(AQ37,Setting!B10,AP37:AQ37)-SUMIF(AQ39,Setting!B10,AP39:AQ39)-SUMIF(AQ56:AQ125,Setting!B10,AP56:AP125)</f>
        <v>0</v>
      </c>
      <c r="AQ25" s="381"/>
      <c r="AR25" s="380">
        <f>AP25+SUMIF(AS44:AS53,Setting!B10,AR44:AS53)+SUMIF(AS38,Setting!B10,AR38:AS38)+SUMIF(AS40,Setting!B10,AR40:AS40)-SUMIF(AS37,Setting!B10,AR37:AS37)-SUMIF(AS39,Setting!B10,AR39:AS39)-SUMIF(AS56:AS125,Setting!B10,AR56:AR125)</f>
        <v>0</v>
      </c>
      <c r="AS25" s="381"/>
      <c r="AT25" s="380">
        <f>AR25+SUMIF(AU44:AU53,Setting!B10,AT44:AU53)+SUMIF(AU38,Setting!B10,AT38:AU38)+SUMIF(AU40,Setting!B10,AT40:AU40)-SUMIF(AU37,Setting!B10,AT37:AU37)-SUMIF(AU39,Setting!B10,AT39:AU39)-SUMIF(AU56:AU125,Setting!B10,AT56:AT125)</f>
        <v>0</v>
      </c>
      <c r="AU25" s="381"/>
      <c r="AV25" s="380">
        <f>AT25+SUMIF(AW44:AW53,Setting!B10,AV44:AW53)+SUMIF(AW38,Setting!B10,AV38:AW38)+SUMIF(AW40,Setting!B10,AV40:AW40)-SUMIF(AW37,Setting!B10,AV37:AW37)-SUMIF(AW39,Setting!B10,AV39:AW39)-SUMIF(AW56:AW125,Setting!B10,AV56:AV125)</f>
        <v>0</v>
      </c>
      <c r="AW25" s="381"/>
      <c r="AX25" s="380">
        <f>AV25+SUMIF(AY44:AY53,Setting!B10,AX44:AY53)+SUMIF(AY38,Setting!B10,AX38:AY38)+SUMIF(AY40,Setting!B10,AX40:AY40)-SUMIF(AY37,Setting!B10,AX37:AY37)-SUMIF(AY39,Setting!B10,AX39:AY39)-SUMIF(AY56:AY125,Setting!B10,AX56:AX125)</f>
        <v>0</v>
      </c>
      <c r="AY25" s="381"/>
      <c r="AZ25" s="380">
        <f>AX25+SUMIF(BA44:BA53,Setting!B10,AZ44:BA53)+SUMIF(BA38,Setting!B10,AZ38:BA38)+SUMIF(BA40,Setting!B10,AZ40:BA40)-SUMIF(BA37,Setting!B10,AZ37:BA37)-SUMIF(BA39,Setting!B10,AZ39:BA39)-SUMIF(BA56:BA125,Setting!B10,AZ56:AZ125)</f>
        <v>0</v>
      </c>
      <c r="BA25" s="381"/>
      <c r="BB25" s="380">
        <f>AZ25+SUMIF(BC44:BC53,Setting!B10,BB44:BC53)+SUMIF(BC38,Setting!B10,BB38:BC38)+SUMIF(BC40,Setting!B10,BB40:BC40)-SUMIF(BC37,Setting!B10,BB37:BC37)-SUMIF(BC39,Setting!B10,BB39:BC39)-SUMIF(BC56:BC125,Setting!B10,BB56:BB125)</f>
        <v>0</v>
      </c>
      <c r="BC25" s="381"/>
      <c r="BD25" s="380">
        <f>BB25+SUMIF(BE44:BE53,Setting!B10,BD44:BE53)+SUMIF(BE38,Setting!B10,BD38:BE38)+SUMIF(BE40,Setting!B10,BD40:BE40)-SUMIF(BE37,Setting!B10,BD37:BE37)-SUMIF(BE39,Setting!B10,BD39:BE39)-SUMIF(BE56:BE125,Setting!B10,BD56:BE125)</f>
        <v>0</v>
      </c>
      <c r="BE25" s="381"/>
      <c r="BF25" s="380">
        <f>BD25+SUMIF(BG44:BG53,Setting!B10,BF44:BG53)+SUMIF(BG38,Setting!B10,BF38:BG38)+SUMIF(BG40,Setting!B10,BF40:BG40)-SUMIF(BG37,Setting!B10,BF37:BG37)-SUMIF(BG39,Setting!B10,BF39:BG39)-SUMIF(BG56:BG125,Setting!B10,BF56:BF125)</f>
        <v>0</v>
      </c>
      <c r="BG25" s="381"/>
      <c r="BH25" s="380">
        <f>BF25+SUMIF(BI44:BI53,Setting!B10,BH44:BI53)+SUMIF(BI38,Setting!B10,BH38:BI38)+SUMIF(BI40,Setting!B10,BH40:BI40)-SUMIF(BI37,Setting!B10,BH37:BI37)-SUMIF(BI39,Setting!B10,BH39:BI39)-SUMIF(BI56:BI125,Setting!B10,BH56:BH125)</f>
        <v>0</v>
      </c>
      <c r="BI25" s="381"/>
      <c r="BJ25" s="380">
        <f>BH25+SUMIF(BK44:BK53,Setting!B10,BJ44:BK53)+SUMIF(BK38,Setting!B10,BJ38:BK38)+SUMIF(BK40,Setting!B10,BJ40:BK40)-SUMIF(BK37,Setting!B10,BJ37:BK37)-SUMIF(BK39,Setting!B10,BJ39:BK39)-SUMIF(BK56:BK125,Setting!B10,BJ56:BJ125)</f>
        <v>0</v>
      </c>
      <c r="BK25" s="382"/>
    </row>
    <row r="26" spans="2:65" s="43" customFormat="1" ht="18.75" customHeight="1">
      <c r="B26" s="390"/>
      <c r="C26" s="121">
        <f>Setting!B11</f>
        <v>0</v>
      </c>
      <c r="D26" s="376">
        <f>'5'!BL26+SUMIF(E44:E53,Setting!$B$11,D44:E53)+SUMIF(E38,Setting!$B$11,D38:E38)+SUMIF(E40,Setting!$B$11,D40:E40)-SUMIF(E37,Setting!$B$11,D37:E37)-SUMIF(E39,Setting!$B$11,D39:E39)-SUMIF(E56:E125,Setting!$B$11,D56:D125)</f>
        <v>0</v>
      </c>
      <c r="E26" s="377"/>
      <c r="F26" s="376">
        <f>D26+SUMIF(G44:G53,Setting!B11,F44:G53)+SUMIF(G38,Setting!B11,F38:G38)+SUMIF(G40,Setting!B11,F40:G40)-SUMIF(G37,Setting!B11,F37:G37)-SUMIF(G39,Setting!B11,F39:G39)-SUMIF(G56:G125,Setting!B11,F56:F125)</f>
        <v>0</v>
      </c>
      <c r="G26" s="377"/>
      <c r="H26" s="376">
        <f>F26+SUMIF(I44:I53,Setting!B11,H44:I53)+SUMIF(I38,Setting!B11,H38:I38)+SUMIF(I40,Setting!B11,H40:I40)-SUMIF(I37,Setting!B11,H37:I37)-SUMIF(I39,Setting!B11,H39:I39)-SUMIF(I56:I125,Setting!B11,H56:H125)</f>
        <v>0</v>
      </c>
      <c r="I26" s="377"/>
      <c r="J26" s="376">
        <f>H26+SUMIF(K44:K53,Setting!B11,J44:K53)+SUMIF(K38,Setting!B11,J38:K38)+SUMIF(K40,Setting!B11,J40:K40)-SUMIF(K37,Setting!B11,J37:K37)-SUMIF(K39,Setting!B11,J39:K39)-SUMIF(K56:K125,Setting!B11,J56:J125)</f>
        <v>0</v>
      </c>
      <c r="K26" s="377"/>
      <c r="L26" s="376">
        <f>J26+SUMIF(M44:M53,Setting!B11,L44:M53)+SUMIF(M38,Setting!B11,L38:M38)+SUMIF(M40,Setting!B11,L40:M40)-SUMIF(M37,Setting!B11,L37:M37)-SUMIF(M39,Setting!B11,L39:M39)-SUMIF(M56:M125,Setting!B11,L56:L125)</f>
        <v>0</v>
      </c>
      <c r="M26" s="377"/>
      <c r="N26" s="376">
        <f>L26+SUMIF(O44:O53,Setting!B11,N44:O53)+SUMIF(O38,Setting!B11,N38:O38)+SUMIF(O40,Setting!B11,N40:O40)-SUMIF(O37,Setting!B11,N37:O37)-SUMIF(O39,Setting!B11,N39:O39)-SUMIF(O56:O125,Setting!B11,N56:N125)</f>
        <v>0</v>
      </c>
      <c r="O26" s="377"/>
      <c r="P26" s="376">
        <f>N26+SUMIF(Q44:Q53,Setting!B11,P44:Q53)+SUMIF(Q38,Setting!B11,P38:Q38)+SUMIF(Q40,Setting!B11,P40:Q40)-SUMIF(Q37,Setting!B11,P37:Q37)-SUMIF(Q39,Setting!B11,P39:Q39)-SUMIF(Q56:Q125,Setting!B11,P56:P125)</f>
        <v>0</v>
      </c>
      <c r="Q26" s="377"/>
      <c r="R26" s="376">
        <f>P26+SUMIF(S44:S53,Setting!B11,R44:S53)+SUMIF(S38,Setting!B11,R38:S38)+SUMIF(S40,Setting!B11,R40:S40)-SUMIF(S37,Setting!B11,R37:S37)-SUMIF(S39,Setting!B11,R39:S39)-SUMIF(S56:S125,Setting!B11,R56:R125)</f>
        <v>0</v>
      </c>
      <c r="S26" s="377"/>
      <c r="T26" s="376">
        <f>R26+SUMIF(U44:U53,Setting!B11,T44:U53)+SUMIF(U38,Setting!B11,T38:U38)+SUMIF(U40,Setting!B11,T40:U40)-SUMIF(U37,Setting!B11,T37:U37)-SUMIF(U39,Setting!B11,T39:U39)-SUMIF(U56:U125,Setting!B11,T56:T125)</f>
        <v>0</v>
      </c>
      <c r="U26" s="377"/>
      <c r="V26" s="376">
        <f>T26+SUMIF(W44:W53,Setting!B11,V44:W53)+SUMIF(W38,Setting!B11,V38:W38)+SUMIF(W40,Setting!B11,V40:W40)-SUMIF(W37,Setting!B11,V37:W37)-SUMIF(W39,Setting!B11,V39:W39)-SUMIF(W56:W125,Setting!B11,V56:V125)</f>
        <v>0</v>
      </c>
      <c r="W26" s="377"/>
      <c r="X26" s="376">
        <f>V26+SUMIF(Y44:Y53,Setting!B11,X44:Y53)+SUMIF(Y38,Setting!B11,X38:Y38)+SUMIF(Y40,Setting!B11,X40:Y40)-SUMIF(Y37,Setting!B11,X37:Y37)-SUMIF(Y39,Setting!B11,X39:Y39)-SUMIF(Y56:Y125,Setting!B11,X56:X125)</f>
        <v>0</v>
      </c>
      <c r="Y26" s="377"/>
      <c r="Z26" s="376">
        <f>X26+SUMIF(AA44:AA53,Setting!B11,Z44:AA53)+SUMIF(AA38,Setting!B11,Z38:AA38)+SUMIF(AA40,Setting!B11,Z40:AA40)-SUMIF(AA37,Setting!B11,Z37:AA37)-SUMIF(AA39,Setting!B11,Z39:AA39)-SUMIF(AA56:AA125,Setting!B11,Z56:Z125)</f>
        <v>0</v>
      </c>
      <c r="AA26" s="377"/>
      <c r="AB26" s="376">
        <f>Z26+SUMIF(AC44:AC53,Setting!B11,AB44:AC53)+SUMIF(AC38,Setting!B11,AB38:AC38)+SUMIF(AC40,Setting!B11,AB40:AC40)-SUMIF(AC37,Setting!B11,AB37:AC37)-SUMIF(AC39,Setting!B11,AB39:AC39)-SUMIF(AC56:AC125,Setting!B11,AB56:AB125)</f>
        <v>0</v>
      </c>
      <c r="AC26" s="377"/>
      <c r="AD26" s="376">
        <f>AB26+SUMIF(AE44:AE53,Setting!B11,AD44:AE53)+SUMIF(AE38,Setting!B11,AD38:AE38)+SUMIF(AE40,Setting!B11,AD40:AE40)-SUMIF(AE37,Setting!B11,AD37:AE37)-SUMIF(AE39,Setting!B11,AD39:AE39)-SUMIF(AE56:AE125,Setting!B11,AD56:AE125)</f>
        <v>0</v>
      </c>
      <c r="AE26" s="377"/>
      <c r="AF26" s="376">
        <f>AD26+SUMIF(AG44:AG53,Setting!B11,AF44:AG53)+SUMIF(AG38,Setting!B11,AF38:AG38)+SUMIF(AG40,Setting!B11,AF40:AG40)-SUMIF(AG37,Setting!B11,AF37:AG37)-SUMIF(AG39,Setting!B11,AF39:AG39)-SUMIF(AG56:AG125,Setting!B11,AF56:AF125)</f>
        <v>0</v>
      </c>
      <c r="AG26" s="377"/>
      <c r="AH26" s="376">
        <f>AF26+SUMIF(AI44:AI53,Setting!B11,AH44:AI53)+SUMIF(AI38,Setting!B11,AH38:AI38)+SUMIF(AI40,Setting!B11,AH40:AI40)-SUMIF(AI37,Setting!B11,AH37:AI37)-SUMIF(AI39,Setting!B11,AH39:AI39)-SUMIF(AI56:AI125,Setting!B11,AH56:AH125)</f>
        <v>0</v>
      </c>
      <c r="AI26" s="377"/>
      <c r="AJ26" s="376">
        <f>AH26+SUMIF(AK44:AK53,Setting!B11,AJ44:AK53)+SUMIF(AK38,Setting!B11,AJ38:AK38)+SUMIF(AK40,Setting!B11,AJ40:AK40)-SUMIF(AK37,Setting!B11,AJ37:AK37)-SUMIF(AK39,Setting!B11,AJ39:AK39)-SUMIF(AK56:AK125,Setting!B11,AJ56:AJ125)</f>
        <v>0</v>
      </c>
      <c r="AK26" s="377"/>
      <c r="AL26" s="376">
        <f>AJ26+SUMIF(AM44:AM53,Setting!B11,AL44:AM53)+SUMIF(AM38,Setting!B11,AL38:AM38)+SUMIF(AM40,Setting!B11,AL40:AM40)-SUMIF(AM37,Setting!B11,AL37:AM37)-SUMIF(AM39,Setting!B11,AL39:AM39)-SUMIF(AM56:AM125,Setting!B11,AL56:AL125)</f>
        <v>0</v>
      </c>
      <c r="AM26" s="377"/>
      <c r="AN26" s="376">
        <f>AL26+SUMIF(AO44:AO53,Setting!B11,AN44:AO53)+SUMIF(AO38,Setting!B11,AN38:AO38)+SUMIF(AO40,Setting!B11,AN40:AO40)-SUMIF(AO37,Setting!B11,AN37:AO37)-SUMIF(AO39,Setting!B11,AN39:AO39)-SUMIF(AO56:AO125,Setting!B11,AN56:AN125)</f>
        <v>0</v>
      </c>
      <c r="AO26" s="377"/>
      <c r="AP26" s="376">
        <f>AN26+SUMIF(AQ44:AQ53,Setting!B11,AP44:AQ53)+SUMIF(AQ38,Setting!B11,AP38:AQ38)+SUMIF(AQ40,Setting!B11,AP40:AQ40)-SUMIF(AQ37,Setting!B11,AP37:AQ37)-SUMIF(AQ39,Setting!B11,AP39:AQ39)-SUMIF(AQ56:AQ125,Setting!B11,AP56:AP125)</f>
        <v>0</v>
      </c>
      <c r="AQ26" s="377"/>
      <c r="AR26" s="376">
        <f>AP26+SUMIF(AS44:AS53,Setting!B11,AR44:AS53)+SUMIF(AS38,Setting!B11,AR38:AS38)+SUMIF(AS40,Setting!B11,AR40:AS40)-SUMIF(AS37,Setting!B11,AR37:AS37)-SUMIF(AS39,Setting!B11,AR39:AS39)-SUMIF(AS56:AS125,Setting!B11,AR56:AR125)</f>
        <v>0</v>
      </c>
      <c r="AS26" s="377"/>
      <c r="AT26" s="376">
        <f>AR26+SUMIF(AU44:AU53,Setting!B11,AT44:AU53)+SUMIF(AU38,Setting!B11,AT38:AU38)+SUMIF(AU40,Setting!B11,AT40:AU40)-SUMIF(AU37,Setting!B11,AT37:AU37)-SUMIF(AU39,Setting!B11,AT39:AU39)-SUMIF(AU56:AU125,Setting!B11,AT56:AT125)</f>
        <v>0</v>
      </c>
      <c r="AU26" s="377"/>
      <c r="AV26" s="376">
        <f>AT26+SUMIF(AW44:AW53,Setting!B11,AV44:AW53)+SUMIF(AW38,Setting!B11,AV38:AW38)+SUMIF(AW40,Setting!B11,AV40:AW40)-SUMIF(AW37,Setting!B11,AV37:AW37)-SUMIF(AW39,Setting!B11,AV39:AW39)-SUMIF(AW56:AW125,Setting!B11,AV56:AV125)</f>
        <v>0</v>
      </c>
      <c r="AW26" s="377"/>
      <c r="AX26" s="376">
        <f>AV26+SUMIF(AY44:AY53,Setting!B11,AX44:AY53)+SUMIF(AY38,Setting!B11,AX38:AY38)+SUMIF(AY40,Setting!B11,AX40:AY40)-SUMIF(AY37,Setting!B11,AX37:AY37)-SUMIF(AY39,Setting!B11,AX39:AY39)-SUMIF(AY56:AY125,Setting!B11,AX56:AX125)</f>
        <v>0</v>
      </c>
      <c r="AY26" s="377"/>
      <c r="AZ26" s="376">
        <f>AX26+SUMIF(BA44:BA53,Setting!B11,AZ44:BA53)+SUMIF(BA38,Setting!B11,AZ38:BA38)+SUMIF(BA40,Setting!B11,AZ40:BA40)-SUMIF(BA37,Setting!B11,AZ37:BA37)-SUMIF(BA39,Setting!B11,AZ39:BA39)-SUMIF(BA56:BA125,Setting!B11,AZ56:AZ125)</f>
        <v>0</v>
      </c>
      <c r="BA26" s="377"/>
      <c r="BB26" s="376">
        <f>AZ26+SUMIF(BC44:BC53,Setting!B11,BB44:BC53)+SUMIF(BC38,Setting!B11,BB38:BC38)+SUMIF(BC40,Setting!B11,BB40:BC40)-SUMIF(BC37,Setting!B11,BB37:BC37)-SUMIF(BC39,Setting!B11,BB39:BC39)-SUMIF(BC56:BC125,Setting!B11,BB56:BB125)</f>
        <v>0</v>
      </c>
      <c r="BC26" s="377"/>
      <c r="BD26" s="376">
        <f>BB26+SUMIF(BE44:BE53,Setting!B11,BD44:BE53)+SUMIF(BE38,Setting!B11,BD38:BE38)+SUMIF(BE40,Setting!B11,BD40:BE40)-SUMIF(BE37,Setting!B11,BD37:BE37)-SUMIF(BE39,Setting!B11,BD39:BE39)-SUMIF(BE56:BE125,Setting!B11,BD56:BE125)</f>
        <v>0</v>
      </c>
      <c r="BE26" s="377"/>
      <c r="BF26" s="376">
        <f>BD26+SUMIF(BG44:BG53,Setting!B11,BF44:BG53)+SUMIF(BG38,Setting!B11,BF38:BG38)+SUMIF(BG40,Setting!B11,BF40:BG40)-SUMIF(BG37,Setting!B11,BF37:BG37)-SUMIF(BG39,Setting!B11,BF39:BG39)-SUMIF(BG56:BG125,Setting!B11,BF56:BF125)</f>
        <v>0</v>
      </c>
      <c r="BG26" s="377"/>
      <c r="BH26" s="376">
        <f>BF26+SUMIF(BI44:BI53,Setting!B11,BH44:BI53)+SUMIF(BI38,Setting!B11,BH38:BI38)+SUMIF(BI40,Setting!B11,BH40:BI40)-SUMIF(BI37,Setting!B11,BH37:BI37)-SUMIF(BI39,Setting!B11,BH39:BI39)-SUMIF(BI56:BI125,Setting!B11,BH56:BH125)</f>
        <v>0</v>
      </c>
      <c r="BI26" s="377"/>
      <c r="BJ26" s="376">
        <f>BH26+SUMIF(BK44:BK53,Setting!B11,BJ44:BK53)+SUMIF(BK38,Setting!B11,BJ38:BK38)+SUMIF(BK40,Setting!B11,BJ40:BK40)-SUMIF(BK37,Setting!B11,BJ37:BK37)-SUMIF(BK39,Setting!B11,BJ39:BK39)-SUMIF(BK56:BK125,Setting!B11,BJ56:BJ125)</f>
        <v>0</v>
      </c>
      <c r="BK26" s="378"/>
    </row>
    <row r="27" spans="2:65" s="43" customFormat="1" ht="18.75" customHeight="1">
      <c r="B27" s="390"/>
      <c r="C27" s="71">
        <f>Setting!B12</f>
        <v>0</v>
      </c>
      <c r="D27" s="380">
        <f>'5'!BL27+SUMIF(E44:E53,Setting!$B$12,D44:E53)+SUMIF(E38,Setting!$B$12,D38:E38)+SUMIF(E40,Setting!$B$12,D40:E40)-SUMIF(E37,Setting!$B$12,D37:E37)-SUMIF(E39,Setting!$B$12,D39:E39)-SUMIF(E56:E125,Setting!$B$12,D56:D125)</f>
        <v>0</v>
      </c>
      <c r="E27" s="381"/>
      <c r="F27" s="380">
        <f>D27+SUMIF(G44:G53,Setting!B12,F44:G53)+SUMIF(G38,Setting!B12,F38:G38)+SUMIF(G40,Setting!B12,F40:G40)-SUMIF(G37,Setting!B12,F37:G37)-SUMIF(G39,Setting!B12,F39:G39)-SUMIF(G56:G125,Setting!B12,F56:F125)</f>
        <v>0</v>
      </c>
      <c r="G27" s="381"/>
      <c r="H27" s="380">
        <f>F27+SUMIF(I44:I53,Setting!B12,H44:I53)+SUMIF(I38,Setting!B12,H38:I38)+SUMIF(I40,Setting!B12,H40:I40)-SUMIF(I37,Setting!B12,H37:I37)-SUMIF(I39,Setting!B12,H39:I39)-SUMIF(I56:I125,Setting!B12,H56:H125)</f>
        <v>0</v>
      </c>
      <c r="I27" s="381"/>
      <c r="J27" s="380">
        <f>H27+SUMIF(K44:K53,Setting!B12,J44:K53)+SUMIF(K38,Setting!B12,J38:K38)+SUMIF(K40,Setting!B12,J40:K40)-SUMIF(K37,Setting!B12,J37:K37)-SUMIF(K39,Setting!B12,J39:K39)-SUMIF(K56:K125,Setting!B12,J56:J125)</f>
        <v>0</v>
      </c>
      <c r="K27" s="381"/>
      <c r="L27" s="380">
        <f>J27+SUMIF(M44:M53,Setting!B12,L44:M53)+SUMIF(M38,Setting!B12,L38:M38)+SUMIF(M40,Setting!B12,L40:M40)-SUMIF(M37,Setting!B12,L37:M37)-SUMIF(M39,Setting!B12,L39:M39)-SUMIF(M56:M125,Setting!B12,L56:L125)</f>
        <v>0</v>
      </c>
      <c r="M27" s="381"/>
      <c r="N27" s="380">
        <f>L27+SUMIF(O44:O53,Setting!B12,N44:O53)+SUMIF(O38,Setting!B12,N38:O38)+SUMIF(O40,Setting!B12,N40:O40)-SUMIF(O37,Setting!B12,N37:O37)-SUMIF(O39,Setting!B12,N39:O39)-SUMIF(O56:O125,Setting!B12,N56:N125)</f>
        <v>0</v>
      </c>
      <c r="O27" s="381"/>
      <c r="P27" s="380">
        <f>N27+SUMIF(Q44:Q53,Setting!B12,P44:Q53)+SUMIF(Q38,Setting!B12,P38:Q38)+SUMIF(Q40,Setting!B12,P40:Q40)-SUMIF(Q37,Setting!B12,P37:Q37)-SUMIF(Q39,Setting!B12,P39:Q39)-SUMIF(Q56:Q125,Setting!B12,P56:P125)</f>
        <v>0</v>
      </c>
      <c r="Q27" s="381"/>
      <c r="R27" s="380">
        <f>P27+SUMIF(S44:S53,Setting!B12,R44:S53)+SUMIF(S38,Setting!B12,R38:S38)+SUMIF(S40,Setting!B12,R40:S40)-SUMIF(S37,Setting!B12,R37:S37)-SUMIF(S39,Setting!B12,R39:S39)-SUMIF(S56:S125,Setting!B12,R56:R125)</f>
        <v>0</v>
      </c>
      <c r="S27" s="381"/>
      <c r="T27" s="380">
        <f>R27+SUMIF(U44:U53,Setting!B12,T44:U53)+SUMIF(U38,Setting!B12,T38:U38)+SUMIF(U40,Setting!B12,T40:U40)-SUMIF(U37,Setting!B12,T37:U37)-SUMIF(U39,Setting!B12,T39:U39)-SUMIF(U56:U125,Setting!B12,T56:T125)</f>
        <v>0</v>
      </c>
      <c r="U27" s="381"/>
      <c r="V27" s="380">
        <f>T27+SUMIF(W44:W53,Setting!B12,V44:W53)+SUMIF(W38,Setting!B12,V38:W38)+SUMIF(W40,Setting!B12,V40:W40)-SUMIF(W37,Setting!B12,V37:W37)-SUMIF(W39,Setting!B12,V39:W39)-SUMIF(W56:W125,Setting!B12,V56:V125)</f>
        <v>0</v>
      </c>
      <c r="W27" s="381"/>
      <c r="X27" s="380">
        <f>V27+SUMIF(Y44:Y53,Setting!B12,X44:Y53)+SUMIF(Y38,Setting!B12,X38:Y38)+SUMIF(Y40,Setting!B12,X40:Y40)-SUMIF(Y37,Setting!B12,X37:Y37)-SUMIF(Y39,Setting!B12,X39:Y39)-SUMIF(Y56:Y125,Setting!B12,X56:X125)</f>
        <v>0</v>
      </c>
      <c r="Y27" s="381"/>
      <c r="Z27" s="380">
        <f>X27+SUMIF(AA44:AA53,Setting!B12,Z44:AA53)+SUMIF(AA38,Setting!B12,Z38:AA38)+SUMIF(AA40,Setting!B12,Z40:AA40)-SUMIF(AA37,Setting!B12,Z37:AA37)-SUMIF(AA39,Setting!B12,Z39:AA39)-SUMIF(AA56:AA125,Setting!B12,Z56:Z125)</f>
        <v>0</v>
      </c>
      <c r="AA27" s="381"/>
      <c r="AB27" s="380">
        <f>Z27+SUMIF(AC44:AC53,Setting!B12,AB44:AC53)+SUMIF(AC38,Setting!B12,AB38:AC38)+SUMIF(AC40,Setting!B12,AB40:AC40)-SUMIF(AC37,Setting!B12,AB37:AC37)-SUMIF(AC39,Setting!B12,AB39:AC39)-SUMIF(AC56:AC125,Setting!B12,AB56:AB125)</f>
        <v>0</v>
      </c>
      <c r="AC27" s="381"/>
      <c r="AD27" s="380">
        <f>AB27+SUMIF(AE44:AE53,Setting!B12,AD44:AE53)+SUMIF(AE38,Setting!B12,AD38:AE38)+SUMIF(AE40,Setting!B12,AD40:AE40)-SUMIF(AE37,Setting!B12,AD37:AE37)-SUMIF(AE39,Setting!B12,AD39:AE39)-SUMIF(AE56:AE125,Setting!B12,AD56:AE125)</f>
        <v>0</v>
      </c>
      <c r="AE27" s="381"/>
      <c r="AF27" s="380">
        <f>AD27+SUMIF(AG44:AG53,Setting!B12,AF44:AG53)+SUMIF(AG38,Setting!B12,AF38:AG38)+SUMIF(AG40,Setting!B12,AF40:AG40)-SUMIF(AG37,Setting!B12,AF37:AG37)-SUMIF(AG39,Setting!B12,AF39:AG39)-SUMIF(AG56:AG125,Setting!B12,AF56:AF125)</f>
        <v>0</v>
      </c>
      <c r="AG27" s="381"/>
      <c r="AH27" s="380">
        <f>AF27+SUMIF(AI44:AI53,Setting!B12,AH44:AI53)+SUMIF(AI38,Setting!B12,AH38:AI38)+SUMIF(AI40,Setting!B12,AH40:AI40)-SUMIF(AI37,Setting!B12,AH37:AI37)-SUMIF(AI39,Setting!B12,AH39:AI39)-SUMIF(AI56:AI125,Setting!B12,AH56:AH125)</f>
        <v>0</v>
      </c>
      <c r="AI27" s="381"/>
      <c r="AJ27" s="380">
        <f>AH27+SUMIF(AK44:AK53,Setting!B12,AJ44:AK53)+SUMIF(AK38,Setting!B12,AJ38:AK38)+SUMIF(AK40,Setting!B12,AJ40:AK40)-SUMIF(AK37,Setting!B12,AJ37:AK37)-SUMIF(AK39,Setting!B12,AJ39:AK39)-SUMIF(AK56:AK125,Setting!B12,AJ56:AJ125)</f>
        <v>0</v>
      </c>
      <c r="AK27" s="381"/>
      <c r="AL27" s="380">
        <f>AJ27+SUMIF(AM44:AM53,Setting!B12,AL44:AM53)+SUMIF(AM38,Setting!B12,AL38:AM38)+SUMIF(AM40,Setting!B12,AL40:AM40)-SUMIF(AM37,Setting!B12,AL37:AM37)-SUMIF(AM39,Setting!B12,AL39:AM39)-SUMIF(AM56:AM125,Setting!B12,AL56:AL125)</f>
        <v>0</v>
      </c>
      <c r="AM27" s="381"/>
      <c r="AN27" s="380">
        <f>AL27+SUMIF(AO44:AO53,Setting!B12,AN44:AO53)+SUMIF(AO38,Setting!B12,AN38:AO38)+SUMIF(AO40,Setting!B12,AN40:AO40)-SUMIF(AO37,Setting!B12,AN37:AO37)-SUMIF(AO39,Setting!B12,AN39:AO39)-SUMIF(AO56:AO125,Setting!B12,AN56:AN125)</f>
        <v>0</v>
      </c>
      <c r="AO27" s="381"/>
      <c r="AP27" s="380">
        <f>AN27+SUMIF(AQ44:AQ53,Setting!B12,AP44:AQ53)+SUMIF(AQ38,Setting!B12,AP38:AQ38)+SUMIF(AQ40,Setting!B12,AP40:AQ40)-SUMIF(AQ37,Setting!B12,AP37:AQ37)-SUMIF(AQ39,Setting!B12,AP39:AQ39)-SUMIF(AQ56:AQ125,Setting!B12,AP56:AP125)</f>
        <v>0</v>
      </c>
      <c r="AQ27" s="381"/>
      <c r="AR27" s="380">
        <f>AP27+SUMIF(AS44:AS53,Setting!B12,AR44:AS53)+SUMIF(AS38,Setting!B12,AR38:AS38)+SUMIF(AS40,Setting!B12,AR40:AS40)-SUMIF(AS37,Setting!B12,AR37:AS37)-SUMIF(AS39,Setting!B12,AR39:AS39)-SUMIF(AS56:AS125,Setting!B12,AR56:AR125)</f>
        <v>0</v>
      </c>
      <c r="AS27" s="381"/>
      <c r="AT27" s="380">
        <f>AR27+SUMIF(AU44:AU53,Setting!B12,AT44:AU53)+SUMIF(AU38,Setting!B12,AT38:AU38)+SUMIF(AU40,Setting!B12,AT40:AU40)-SUMIF(AU37,Setting!B12,AT37:AU37)-SUMIF(AU39,Setting!B12,AT39:AU39)-SUMIF(AU56:AU125,Setting!B12,AT56:AT125)</f>
        <v>0</v>
      </c>
      <c r="AU27" s="381"/>
      <c r="AV27" s="380">
        <f>AT27+SUMIF(AW44:AW53,Setting!B12,AV44:AW53)+SUMIF(AW38,Setting!B12,AV38:AW38)+SUMIF(AW40,Setting!B12,AV40:AW40)-SUMIF(AW37,Setting!B12,AV37:AW37)-SUMIF(AW39,Setting!B12,AV39:AW39)-SUMIF(AW56:AW125,Setting!B12,AV56:AV125)</f>
        <v>0</v>
      </c>
      <c r="AW27" s="381"/>
      <c r="AX27" s="380">
        <f>AV27+SUMIF(AY44:AY53,Setting!B12,AX44:AY53)+SUMIF(AY38,Setting!B12,AX38:AY38)+SUMIF(AY40,Setting!B12,AX40:AY40)-SUMIF(AY37,Setting!B12,AX37:AY37)-SUMIF(AY39,Setting!B12,AX39:AY39)-SUMIF(AY56:AY125,Setting!B12,AX56:AX125)</f>
        <v>0</v>
      </c>
      <c r="AY27" s="381"/>
      <c r="AZ27" s="380">
        <f>AX27+SUMIF(BA44:BA53,Setting!B12,AZ44:BA53)+SUMIF(BA38,Setting!B12,AZ38:BA38)+SUMIF(BA40,Setting!B12,AZ40:BA40)-SUMIF(BA37,Setting!B12,AZ37:BA37)-SUMIF(BA39,Setting!B12,AZ39:BA39)-SUMIF(BA56:BA125,Setting!B12,AZ56:AZ125)</f>
        <v>0</v>
      </c>
      <c r="BA27" s="381"/>
      <c r="BB27" s="380">
        <f>AZ27+SUMIF(BC44:BC53,Setting!B12,BB44:BC53)+SUMIF(BC38,Setting!B12,BB38:BC38)+SUMIF(BC40,Setting!B12,BB40:BC40)-SUMIF(BC37,Setting!B12,BB37:BC37)-SUMIF(BC39,Setting!B12,BB39:BC39)-SUMIF(BC56:BC125,Setting!B12,BB56:BB125)</f>
        <v>0</v>
      </c>
      <c r="BC27" s="381"/>
      <c r="BD27" s="380">
        <f>BB27+SUMIF(BE44:BE53,Setting!B12,BD44:BE53)+SUMIF(BE38,Setting!B12,BD38:BE38)+SUMIF(BE40,Setting!B12,BD40:BE40)-SUMIF(BE37,Setting!B12,BD37:BE37)-SUMIF(BE39,Setting!B12,BD39:BE39)-SUMIF(BE56:BE125,Setting!B12,BD56:BE125)</f>
        <v>0</v>
      </c>
      <c r="BE27" s="381"/>
      <c r="BF27" s="380">
        <f>BD27+SUMIF(BG44:BG53,Setting!B12,BF44:BG53)+SUMIF(BG38,Setting!B12,BF38:BG38)+SUMIF(BG40,Setting!B12,BF40:BG40)-SUMIF(BG37,Setting!B12,BF37:BG37)-SUMIF(BG39,Setting!B12,BF39:BG39)-SUMIF(BG56:BG125,Setting!B12,BF56:BF125)</f>
        <v>0</v>
      </c>
      <c r="BG27" s="381"/>
      <c r="BH27" s="380">
        <f>BF27+SUMIF(BI44:BI53,Setting!B12,BH44:BI53)+SUMIF(BI38,Setting!B12,BH38:BI38)+SUMIF(BI40,Setting!B12,BH40:BI40)-SUMIF(BI37,Setting!B12,BH37:BI37)-SUMIF(BI39,Setting!B12,BH39:BI39)-SUMIF(BI56:BI125,Setting!B12,BH56:BH125)</f>
        <v>0</v>
      </c>
      <c r="BI27" s="381"/>
      <c r="BJ27" s="380">
        <f>BH27+SUMIF(BK44:BK53,Setting!B12,BJ44:BK53)+SUMIF(BK38,Setting!B12,BJ38:BK38)+SUMIF(BK40,Setting!B12,BJ40:BK40)-SUMIF(BK37,Setting!B12,BJ37:BK37)-SUMIF(BK39,Setting!B12,BJ39:BK39)-SUMIF(BK56:BK125,Setting!B12,BJ56:BJ125)</f>
        <v>0</v>
      </c>
      <c r="BK27" s="382"/>
    </row>
    <row r="28" spans="2:65" s="43" customFormat="1" ht="18.75" customHeight="1">
      <c r="B28" s="390"/>
      <c r="C28" s="121">
        <f>Setting!B13</f>
        <v>0</v>
      </c>
      <c r="D28" s="376">
        <f>'5'!BL28+SUMIF(E44:E53,Setting!$B$13,D44:E53)+SUMIF(E38,Setting!$B$13,D38:E38)+SUMIF(E40,Setting!$B$13,D40:E40)-SUMIF(E37,Setting!$B$13,D37:E37)-SUMIF(E39,Setting!$B$13,D39:E39)-SUMIF(E56:E125,Setting!$B$13,D56:D125)</f>
        <v>0</v>
      </c>
      <c r="E28" s="377"/>
      <c r="F28" s="376">
        <f>D28+SUMIF(G44:G53,Setting!B13,F44:G53)+SUMIF(G38,Setting!B13,F38:G38)+SUMIF(G40,Setting!B13,F40:G40)-SUMIF(G37,Setting!B13,F37:G37)-SUMIF(G39,Setting!B13,F39:G39)-SUMIF(G56:G125,Setting!B13,F56:F125)</f>
        <v>0</v>
      </c>
      <c r="G28" s="377"/>
      <c r="H28" s="376">
        <f>F28+SUMIF(I44:I53,Setting!B13,H44:I53)+SUMIF(I38,Setting!B13,H38:I38)+SUMIF(I40,Setting!B13,H40:I40)-SUMIF(I37,Setting!B13,H37:I37)-SUMIF(I39,Setting!B13,H39:I39)-SUMIF(I56:I125,Setting!B13,H56:H125)</f>
        <v>0</v>
      </c>
      <c r="I28" s="377"/>
      <c r="J28" s="376">
        <f>H28+SUMIF(K44:K53,Setting!B13,J44:K53)+SUMIF(K38,Setting!B13,J38:K38)+SUMIF(K40,Setting!B13,J40:K40)-SUMIF(K37,Setting!B13,J37:K37)-SUMIF(K39,Setting!B13,J39:K39)-SUMIF(K56:K125,Setting!B13,J56:J125)</f>
        <v>0</v>
      </c>
      <c r="K28" s="377"/>
      <c r="L28" s="376">
        <f>J28+SUMIF(M44:M53,Setting!B13,L44:M53)+SUMIF(M38,Setting!B13,L38:M38)+SUMIF(M40,Setting!B13,L40:M40)-SUMIF(M37,Setting!B13,L37:M37)-SUMIF(M39,Setting!B13,L39:M39)-SUMIF(M56:M125,Setting!B13,L56:L125)</f>
        <v>0</v>
      </c>
      <c r="M28" s="377"/>
      <c r="N28" s="376">
        <f>L28+SUMIF(O44:O53,Setting!B13,N44:O53)+SUMIF(O38,Setting!B13,N38:O38)+SUMIF(O40,Setting!B13,N40:O40)-SUMIF(O37,Setting!B13,N37:O37)-SUMIF(O39,Setting!B13,N39:O39)-SUMIF(O56:O125,Setting!B13,N56:N125)</f>
        <v>0</v>
      </c>
      <c r="O28" s="377"/>
      <c r="P28" s="376">
        <f>N28+SUMIF(Q44:Q53,Setting!B13,P44:Q53)+SUMIF(Q38,Setting!B13,P38:Q38)+SUMIF(Q40,Setting!B13,P40:Q40)-SUMIF(Q37,Setting!B13,P37:Q37)-SUMIF(Q39,Setting!B13,P39:Q39)-SUMIF(Q56:Q125,Setting!B13,P56:P125)</f>
        <v>0</v>
      </c>
      <c r="Q28" s="377"/>
      <c r="R28" s="376">
        <f>P28+SUMIF(S44:S53,Setting!B13,R44:S53)+SUMIF(S38,Setting!B13,R38:S38)+SUMIF(S40,Setting!B13,R40:S40)-SUMIF(S37,Setting!B13,R37:S37)-SUMIF(S39,Setting!B13,R39:S39)-SUMIF(S56:S125,Setting!B13,R56:R125)</f>
        <v>0</v>
      </c>
      <c r="S28" s="377"/>
      <c r="T28" s="376">
        <f>R28+SUMIF(U44:U53,Setting!B13,T44:U53)+SUMIF(U38,Setting!B13,T38:U38)+SUMIF(U40,Setting!B13,T40:U40)-SUMIF(U37,Setting!B13,T37:U37)-SUMIF(U39,Setting!B13,T39:U39)-SUMIF(U56:U125,Setting!B13,T56:T125)</f>
        <v>0</v>
      </c>
      <c r="U28" s="377"/>
      <c r="V28" s="376">
        <f>T28+SUMIF(W44:W53,Setting!B13,V44:W53)+SUMIF(W38,Setting!B13,V38:W38)+SUMIF(W40,Setting!B13,V40:W40)-SUMIF(W37,Setting!B13,V37:W37)-SUMIF(W39,Setting!B13,V39:W39)-SUMIF(W56:W125,Setting!B13,V56:V125)</f>
        <v>0</v>
      </c>
      <c r="W28" s="377"/>
      <c r="X28" s="376">
        <f>V28+SUMIF(Y44:Y53,Setting!B13,X44:Y53)+SUMIF(Y38,Setting!B13,X38:Y38)+SUMIF(Y40,Setting!B13,X40:Y40)-SUMIF(Y37,Setting!B13,X37:Y37)-SUMIF(Y39,Setting!B13,X39:Y39)-SUMIF(Y56:Y125,Setting!B13,X56:X125)</f>
        <v>0</v>
      </c>
      <c r="Y28" s="377"/>
      <c r="Z28" s="376">
        <f>X28+SUMIF(AA44:AA53,Setting!B13,Z44:AA53)+SUMIF(AA38,Setting!B13,Z38:AA38)+SUMIF(AA40,Setting!B13,Z40:AA40)-SUMIF(AA37,Setting!B13,Z37:AA37)-SUMIF(AA39,Setting!B13,Z39:AA39)-SUMIF(AA56:AA125,Setting!B13,Z56:Z125)</f>
        <v>0</v>
      </c>
      <c r="AA28" s="377"/>
      <c r="AB28" s="376">
        <f>Z28+SUMIF(AC44:AC53,Setting!B13,AB44:AC53)+SUMIF(AC38,Setting!B13,AB38:AC38)+SUMIF(AC40,Setting!B13,AB40:AC40)-SUMIF(AC37,Setting!B13,AB37:AC37)-SUMIF(AC39,Setting!B13,AB39:AC39)-SUMIF(AC56:AC125,Setting!B13,AB56:AB125)</f>
        <v>0</v>
      </c>
      <c r="AC28" s="377"/>
      <c r="AD28" s="376">
        <f>AB28+SUMIF(AE44:AE53,Setting!B13,AD44:AE53)+SUMIF(AE38,Setting!B13,AD38:AE38)+SUMIF(AE40,Setting!B13,AD40:AE40)-SUMIF(AE37,Setting!B13,AD37:AE37)-SUMIF(AE39,Setting!B13,AD39:AE39)-SUMIF(AE56:AE125,Setting!B13,AD56:AE125)</f>
        <v>0</v>
      </c>
      <c r="AE28" s="377"/>
      <c r="AF28" s="376">
        <f>AD28+SUMIF(AG44:AG53,Setting!B13,AF44:AG53)+SUMIF(AG38,Setting!B13,AF38:AG38)+SUMIF(AG40,Setting!B13,AF40:AG40)-SUMIF(AG37,Setting!B13,AF37:AG37)-SUMIF(AG39,Setting!B13,AF39:AG39)-SUMIF(AG56:AG125,Setting!B13,AF56:AF125)</f>
        <v>0</v>
      </c>
      <c r="AG28" s="377"/>
      <c r="AH28" s="376">
        <f>AF28+SUMIF(AI44:AI53,Setting!B13,AH44:AI53)+SUMIF(AI38,Setting!B13,AH38:AI38)+SUMIF(AI40,Setting!B13,AH40:AI40)-SUMIF(AI37,Setting!B13,AH37:AI37)-SUMIF(AI39,Setting!B13,AH39:AI39)-SUMIF(AI56:AI125,Setting!B13,AH56:AH125)</f>
        <v>0</v>
      </c>
      <c r="AI28" s="377"/>
      <c r="AJ28" s="376">
        <f>AH28+SUMIF(AK44:AK53,Setting!B13,AJ44:AK53)+SUMIF(AK38,Setting!B13,AJ38:AK38)+SUMIF(AK40,Setting!B13,AJ40:AK40)-SUMIF(AK37,Setting!B13,AJ37:AK37)-SUMIF(AK39,Setting!B13,AJ39:AK39)-SUMIF(AK56:AK125,Setting!B13,AJ56:AJ125)</f>
        <v>0</v>
      </c>
      <c r="AK28" s="377"/>
      <c r="AL28" s="376">
        <f>AJ28+SUMIF(AM44:AM53,Setting!B13,AL44:AM53)+SUMIF(AM38,Setting!B13,AL38:AM38)+SUMIF(AM40,Setting!B13,AL40:AM40)-SUMIF(AM37,Setting!B13,AL37:AM37)-SUMIF(AM39,Setting!B13,AL39:AM39)-SUMIF(AM56:AM125,Setting!B13,AL56:AL125)</f>
        <v>0</v>
      </c>
      <c r="AM28" s="377"/>
      <c r="AN28" s="376">
        <f>AL28+SUMIF(AO44:AO53,Setting!B13,AN44:AO53)+SUMIF(AO38,Setting!B13,AN38:AO38)+SUMIF(AO40,Setting!B13,AN40:AO40)-SUMIF(AO37,Setting!B13,AN37:AO37)-SUMIF(AO39,Setting!B13,AN39:AO39)-SUMIF(AO56:AO125,Setting!B13,AN56:AN125)</f>
        <v>0</v>
      </c>
      <c r="AO28" s="377"/>
      <c r="AP28" s="376">
        <f>AN28+SUMIF(AQ44:AQ53,Setting!B13,AP44:AQ53)+SUMIF(AQ38,Setting!B13,AP38:AQ38)+SUMIF(AQ40,Setting!B13,AP40:AQ40)-SUMIF(AQ37,Setting!B13,AP37:AQ37)-SUMIF(AQ39,Setting!B13,AP39:AQ39)-SUMIF(AQ56:AQ125,Setting!B13,AP56:AP125)</f>
        <v>0</v>
      </c>
      <c r="AQ28" s="377"/>
      <c r="AR28" s="376">
        <f>AP28+SUMIF(AS44:AS53,Setting!B13,AR44:AS53)+SUMIF(AS38,Setting!B13,AR38:AS38)+SUMIF(AS40,Setting!B13,AR40:AS40)-SUMIF(AS37,Setting!B13,AR37:AS37)-SUMIF(AS39,Setting!B13,AR39:AS39)-SUMIF(AS56:AS125,Setting!B13,AR56:AR125)</f>
        <v>0</v>
      </c>
      <c r="AS28" s="377"/>
      <c r="AT28" s="376">
        <f>AR28+SUMIF(AU44:AU53,Setting!B13,AT44:AU53)+SUMIF(AU38,Setting!B13,AT38:AU38)+SUMIF(AU40,Setting!B13,AT40:AU40)-SUMIF(AU37,Setting!B13,AT37:AU37)-SUMIF(AU39,Setting!B13,AT39:AU39)-SUMIF(AU56:AU125,Setting!B13,AT56:AT125)</f>
        <v>0</v>
      </c>
      <c r="AU28" s="377"/>
      <c r="AV28" s="376">
        <f>AT28+SUMIF(AW44:AW53,Setting!B13,AV44:AW53)+SUMIF(AW38,Setting!B13,AV38:AW38)+SUMIF(AW40,Setting!B13,AV40:AW40)-SUMIF(AW37,Setting!B13,AV37:AW37)-SUMIF(AW39,Setting!B13,AV39:AW39)-SUMIF(AW56:AW125,Setting!B13,AV56:AV125)</f>
        <v>0</v>
      </c>
      <c r="AW28" s="377"/>
      <c r="AX28" s="376">
        <f>AV28+SUMIF(AY44:AY53,Setting!B13,AX44:AY53)+SUMIF(AY38,Setting!B13,AX38:AY38)+SUMIF(AY40,Setting!B13,AX40:AY40)-SUMIF(AY37,Setting!B13,AX37:AY37)-SUMIF(AY39,Setting!B13,AX39:AY39)-SUMIF(AY56:AY125,Setting!B13,AX56:AX125)</f>
        <v>0</v>
      </c>
      <c r="AY28" s="377"/>
      <c r="AZ28" s="376">
        <f>AX28+SUMIF(BA44:BA53,Setting!B13,AZ44:BA53)+SUMIF(BA38,Setting!B13,AZ38:BA38)+SUMIF(BA40,Setting!B13,AZ40:BA40)-SUMIF(BA37,Setting!B13,AZ37:BA37)-SUMIF(BA39,Setting!B13,AZ39:BA39)-SUMIF(BA56:BA125,Setting!B13,AZ56:AZ125)</f>
        <v>0</v>
      </c>
      <c r="BA28" s="377"/>
      <c r="BB28" s="376">
        <f>AZ28+SUMIF(BC44:BC53,Setting!B13,BB44:BC53)+SUMIF(BC38,Setting!B13,BB38:BC38)+SUMIF(BC40,Setting!B13,BB40:BC40)-SUMIF(BC37,Setting!B13,BB37:BC37)-SUMIF(BC39,Setting!B13,BB39:BC39)-SUMIF(BC56:BC125,Setting!B13,BB56:BB125)</f>
        <v>0</v>
      </c>
      <c r="BC28" s="377"/>
      <c r="BD28" s="376">
        <f>BB28+SUMIF(BE44:BE53,Setting!B13,BD44:BE53)+SUMIF(BE38,Setting!B13,BD38:BE38)+SUMIF(BE40,Setting!B13,BD40:BE40)-SUMIF(BE37,Setting!B13,BD37:BE37)-SUMIF(BE39,Setting!B13,BD39:BE39)-SUMIF(BE56:BE125,Setting!B13,BD56:BE125)</f>
        <v>0</v>
      </c>
      <c r="BE28" s="377"/>
      <c r="BF28" s="376">
        <f>BD28+SUMIF(BG44:BG53,Setting!B13,BF44:BG53)+SUMIF(BG38,Setting!B13,BF38:BG38)+SUMIF(BG40,Setting!B13,BF40:BG40)-SUMIF(BG37,Setting!B13,BF37:BG37)-SUMIF(BG39,Setting!B13,BF39:BG39)-SUMIF(BG56:BG125,Setting!B13,BF56:BF125)</f>
        <v>0</v>
      </c>
      <c r="BG28" s="377"/>
      <c r="BH28" s="376">
        <f>BF28+SUMIF(BI44:BI53,Setting!B13,BH44:BI53)+SUMIF(BI38,Setting!B13,BH38:BI38)+SUMIF(BI40,Setting!B13,BH40:BI40)-SUMIF(BI37,Setting!B13,BH37:BI37)-SUMIF(BI39,Setting!B13,BH39:BI39)-SUMIF(BI56:BI125,Setting!B13,BH56:BH125)</f>
        <v>0</v>
      </c>
      <c r="BI28" s="377"/>
      <c r="BJ28" s="376">
        <f>BH28+SUMIF(BK44:BK53,Setting!B13,BJ44:BK53)+SUMIF(BK38,Setting!B13,BJ38:BK38)+SUMIF(BK40,Setting!B13,BJ40:BK40)-SUMIF(BK37,Setting!B13,BJ37:BK37)-SUMIF(BK39,Setting!B13,BJ39:BK39)-SUMIF(BK56:BK125,Setting!B13,BJ56:BJ125)</f>
        <v>0</v>
      </c>
      <c r="BK28" s="378"/>
    </row>
    <row r="29" spans="2:65" s="43" customFormat="1" ht="18.75" customHeight="1">
      <c r="B29" s="390"/>
      <c r="C29" s="71">
        <f>Setting!B14</f>
        <v>0</v>
      </c>
      <c r="D29" s="380">
        <f>'5'!BL29+SUMIF(E44:E53,Setting!$B$14,D44:E53)+SUMIF(E38,Setting!$B$14,D38:E38)+SUMIF(E40,Setting!$B$14,D40:E40)-SUMIF(E37,Setting!$B$14,D37:E37)-SUMIF(E39,Setting!$B$14,D39:E39)-SUMIF(E56:E125,Setting!$B$14,D56:D125)</f>
        <v>0</v>
      </c>
      <c r="E29" s="381"/>
      <c r="F29" s="380">
        <f>D29+SUMIF(G44:G53,Setting!B14,F44:G53)+SUMIF(G38,Setting!B14,F38:G38)+SUMIF(G40,Setting!B14,F40:G40)-SUMIF(G37,Setting!B14,F37:G37)-SUMIF(G39,Setting!B14,F39:G39)-SUMIF(G56:G125,Setting!B14,F56:F125)</f>
        <v>0</v>
      </c>
      <c r="G29" s="381"/>
      <c r="H29" s="380">
        <f>F29+SUMIF(I44:I53,Setting!B14,H44:I53)+SUMIF(I38,Setting!B14,H38:I38)+SUMIF(I40,Setting!B14,H40:I40)-SUMIF(I37,Setting!B14,H37:I37)-SUMIF(I39,Setting!B14,H39:I39)-SUMIF(I56:I125,Setting!B14,H56:H125)</f>
        <v>0</v>
      </c>
      <c r="I29" s="381"/>
      <c r="J29" s="380">
        <f>H29+SUMIF(K44:K53,Setting!B14,J44:K53)+SUMIF(K38,Setting!B14,J38:K38)+SUMIF(K40,Setting!B14,J40:K40)-SUMIF(K37,Setting!B14,J37:K37)-SUMIF(K39,Setting!B14,J39:K39)-SUMIF(K56:K125,Setting!B14,J56:J125)</f>
        <v>0</v>
      </c>
      <c r="K29" s="381"/>
      <c r="L29" s="380">
        <f>J29+SUMIF(M44:M53,Setting!B14,L44:M53)+SUMIF(M38,Setting!B14,L38:M38)+SUMIF(M40,Setting!B14,L40:M40)-SUMIF(M37,Setting!B14,L37:M37)-SUMIF(M39,Setting!B14,L39:M39)-SUMIF(M56:M125,Setting!B14,L56:L125)</f>
        <v>0</v>
      </c>
      <c r="M29" s="381"/>
      <c r="N29" s="380">
        <f>L29+SUMIF(O44:O53,Setting!B14,N44:O53)+SUMIF(O38,Setting!B14,N38:O38)+SUMIF(O40,Setting!B14,N40:O40)-SUMIF(O37,Setting!B14,N37:O37)-SUMIF(O39,Setting!B14,N39:O39)-SUMIF(O56:O125,Setting!B14,N56:N125)</f>
        <v>0</v>
      </c>
      <c r="O29" s="381"/>
      <c r="P29" s="380">
        <f>N29+SUMIF(Q44:Q53,Setting!B14,P44:Q53)+SUMIF(Q38,Setting!B14,P38:Q38)+SUMIF(Q40,Setting!B14,P40:Q40)-SUMIF(Q37,Setting!B14,P37:Q37)-SUMIF(Q39,Setting!B14,P39:Q39)-SUMIF(Q56:Q125,Setting!B14,P56:P125)</f>
        <v>0</v>
      </c>
      <c r="Q29" s="381"/>
      <c r="R29" s="380">
        <f>P29+SUMIF(S44:S53,Setting!B14,R44:S53)+SUMIF(S38,Setting!B14,R38:S38)+SUMIF(S40,Setting!B14,R40:S40)-SUMIF(S37,Setting!B14,R37:S37)-SUMIF(S39,Setting!B14,R39:S39)-SUMIF(S56:S125,Setting!B14,R56:R125)</f>
        <v>0</v>
      </c>
      <c r="S29" s="381"/>
      <c r="T29" s="380">
        <f>R29+SUMIF(U44:U53,Setting!B14,T44:U53)+SUMIF(U38,Setting!B14,T38:U38)+SUMIF(U40,Setting!B14,T40:U40)-SUMIF(U37,Setting!B14,T37:U37)-SUMIF(U39,Setting!B14,T39:U39)-SUMIF(U56:U125,Setting!B14,T56:T125)</f>
        <v>0</v>
      </c>
      <c r="U29" s="381"/>
      <c r="V29" s="380">
        <f>T29+SUMIF(W44:W53,Setting!B14,V44:W53)+SUMIF(W38,Setting!B14,V38:W38)+SUMIF(W40,Setting!B14,V40:W40)-SUMIF(W37,Setting!B14,V37:W37)-SUMIF(W39,Setting!B14,V39:W39)-SUMIF(W56:W125,Setting!B14,V56:V125)</f>
        <v>0</v>
      </c>
      <c r="W29" s="381"/>
      <c r="X29" s="380">
        <f>V29+SUMIF(Y44:Y53,Setting!B14,X44:Y53)+SUMIF(Y38,Setting!B14,X38:Y38)+SUMIF(Y40,Setting!B14,X40:Y40)-SUMIF(Y37,Setting!B14,X37:Y37)-SUMIF(Y39,Setting!B14,X39:Y39)-SUMIF(Y56:Y125,Setting!B14,X56:X125)</f>
        <v>0</v>
      </c>
      <c r="Y29" s="381"/>
      <c r="Z29" s="380">
        <f>X29+SUMIF(AA44:AA53,Setting!B14,Z44:AA53)+SUMIF(AA38,Setting!B14,Z38:AA38)+SUMIF(AA40,Setting!B14,Z40:AA40)-SUMIF(AA37,Setting!B14,Z37:AA37)-SUMIF(AA39,Setting!B14,Z39:AA39)-SUMIF(AA56:AA125,Setting!B14,Z56:Z125)</f>
        <v>0</v>
      </c>
      <c r="AA29" s="381"/>
      <c r="AB29" s="380">
        <f>Z29+SUMIF(AC44:AC53,Setting!B14,AB44:AC53)+SUMIF(AC38,Setting!B14,AB38:AC38)+SUMIF(AC40,Setting!B14,AB40:AC40)-SUMIF(AC37,Setting!B14,AB37:AC37)-SUMIF(AC39,Setting!B14,AB39:AC39)-SUMIF(AC56:AC125,Setting!B14,AB56:AB125)</f>
        <v>0</v>
      </c>
      <c r="AC29" s="381"/>
      <c r="AD29" s="380">
        <f>AB29+SUMIF(AE44:AE53,Setting!B14,AD44:AE53)+SUMIF(AE38,Setting!B14,AD38:AE38)+SUMIF(AE40,Setting!B14,AD40:AE40)-SUMIF(AE37,Setting!B14,AD37:AE37)-SUMIF(AE39,Setting!B14,AD39:AE39)-SUMIF(AE56:AE125,Setting!B14,AD56:AE125)</f>
        <v>0</v>
      </c>
      <c r="AE29" s="381"/>
      <c r="AF29" s="380">
        <f>AD29+SUMIF(AG44:AG53,Setting!B14,AF44:AG53)+SUMIF(AG38,Setting!B14,AF38:AG38)+SUMIF(AG40,Setting!B14,AF40:AG40)-SUMIF(AG37,Setting!B14,AF37:AG37)-SUMIF(AG39,Setting!B14,AF39:AG39)-SUMIF(AG56:AG125,Setting!B14,AF56:AF125)</f>
        <v>0</v>
      </c>
      <c r="AG29" s="381"/>
      <c r="AH29" s="380">
        <f>AF29+SUMIF(AI44:AI53,Setting!B14,AH44:AI53)+SUMIF(AI38,Setting!B14,AH38:AI38)+SUMIF(AI40,Setting!B14,AH40:AI40)-SUMIF(AI37,Setting!B14,AH37:AI37)-SUMIF(AI39,Setting!B14,AH39:AI39)-SUMIF(AI56:AI125,Setting!B14,AH56:AH125)</f>
        <v>0</v>
      </c>
      <c r="AI29" s="381"/>
      <c r="AJ29" s="380">
        <f>AH29+SUMIF(AK44:AK53,Setting!B14,AJ44:AK53)+SUMIF(AK38,Setting!B14,AJ38:AK38)+SUMIF(AK40,Setting!B14,AJ40:AK40)-SUMIF(AK37,Setting!B14,AJ37:AK37)-SUMIF(AK39,Setting!B14,AJ39:AK39)-SUMIF(AK56:AK125,Setting!B14,AJ56:AJ125)</f>
        <v>0</v>
      </c>
      <c r="AK29" s="381"/>
      <c r="AL29" s="380">
        <f>AJ29+SUMIF(AM44:AM53,Setting!B14,AL44:AM53)+SUMIF(AM38,Setting!B14,AL38:AM38)+SUMIF(AM40,Setting!B14,AL40:AM40)-SUMIF(AM37,Setting!B14,AL37:AM37)-SUMIF(AM39,Setting!B14,AL39:AM39)-SUMIF(AM56:AM125,Setting!B14,AL56:AL125)</f>
        <v>0</v>
      </c>
      <c r="AM29" s="381"/>
      <c r="AN29" s="380">
        <f>AL29+SUMIF(AO44:AO53,Setting!B14,AN44:AO53)+SUMIF(AO38,Setting!B14,AN38:AO38)+SUMIF(AO40,Setting!B14,AN40:AO40)-SUMIF(AO37,Setting!B14,AN37:AO37)-SUMIF(AO39,Setting!B14,AN39:AO39)-SUMIF(AO56:AO125,Setting!B14,AN56:AN125)</f>
        <v>0</v>
      </c>
      <c r="AO29" s="381"/>
      <c r="AP29" s="380">
        <f>AN29+SUMIF(AQ44:AQ53,Setting!B14,AP44:AQ53)+SUMIF(AQ38,Setting!B14,AP38:AQ38)+SUMIF(AQ40,Setting!B14,AP40:AQ40)-SUMIF(AQ37,Setting!B14,AP37:AQ37)-SUMIF(AQ39,Setting!B14,AP39:AQ39)-SUMIF(AQ56:AQ125,Setting!B14,AP56:AP125)</f>
        <v>0</v>
      </c>
      <c r="AQ29" s="381"/>
      <c r="AR29" s="380">
        <f>AP29+SUMIF(AS44:AS53,Setting!B14,AR44:AS53)+SUMIF(AS38,Setting!B14,AR38:AS38)+SUMIF(AS40,Setting!B14,AR40:AS40)-SUMIF(AS37,Setting!B14,AR37:AS37)-SUMIF(AS39,Setting!B14,AR39:AS39)-SUMIF(AS56:AS125,Setting!B14,AR56:AR125)</f>
        <v>0</v>
      </c>
      <c r="AS29" s="381"/>
      <c r="AT29" s="380">
        <f>AR29+SUMIF(AU44:AU53,Setting!B14,AT44:AU53)+SUMIF(AU38,Setting!B14,AT38:AU38)+SUMIF(AU40,Setting!B14,AT40:AU40)-SUMIF(AU37,Setting!B14,AT37:AU37)-SUMIF(AU39,Setting!B14,AT39:AU39)-SUMIF(AU56:AU125,Setting!B14,AT56:AT125)</f>
        <v>0</v>
      </c>
      <c r="AU29" s="381"/>
      <c r="AV29" s="380">
        <f>AT29+SUMIF(AW44:AW53,Setting!B14,AV44:AW53)+SUMIF(AW38,Setting!B14,AV38:AW38)+SUMIF(AW40,Setting!B14,AV40:AW40)-SUMIF(AW37,Setting!B14,AV37:AW37)-SUMIF(AW39,Setting!B14,AV39:AW39)-SUMIF(AW56:AW125,Setting!B14,AV56:AV125)</f>
        <v>0</v>
      </c>
      <c r="AW29" s="381"/>
      <c r="AX29" s="380">
        <f>AV29+SUMIF(AY44:AY53,Setting!B14,AX44:AY53)+SUMIF(AY38,Setting!B14,AX38:AY38)+SUMIF(AY40,Setting!B14,AX40:AY40)-SUMIF(AY37,Setting!B14,AX37:AY37)-SUMIF(AY39,Setting!B14,AX39:AY39)-SUMIF(AY56:AY125,Setting!B14,AX56:AX125)</f>
        <v>0</v>
      </c>
      <c r="AY29" s="381"/>
      <c r="AZ29" s="380">
        <f>AX29+SUMIF(BA44:BA53,Setting!B14,AZ44:BA53)+SUMIF(BA38,Setting!B14,AZ38:BA38)+SUMIF(BA40,Setting!B14,AZ40:BA40)-SUMIF(BA37,Setting!B14,AZ37:BA37)-SUMIF(BA39,Setting!B14,AZ39:BA39)-SUMIF(BA56:BA125,Setting!B14,AZ56:AZ125)</f>
        <v>0</v>
      </c>
      <c r="BA29" s="381"/>
      <c r="BB29" s="380">
        <f>AZ29+SUMIF(BC44:BC53,Setting!B14,BB44:BC53)+SUMIF(BC38,Setting!B14,BB38:BC38)+SUMIF(BC40,Setting!B14,BB40:BC40)-SUMIF(BC37,Setting!B14,BB37:BC37)-SUMIF(BC39,Setting!B14,BB39:BC39)-SUMIF(BC56:BC125,Setting!B14,BB56:BB125)</f>
        <v>0</v>
      </c>
      <c r="BC29" s="381"/>
      <c r="BD29" s="380">
        <f>BB29+SUMIF(BE44:BE53,Setting!B14,BD44:BE53)+SUMIF(BE38,Setting!B14,BD38:BE38)+SUMIF(BE40,Setting!B14,BD40:BE40)-SUMIF(BE37,Setting!B14,BD37:BE37)-SUMIF(BE39,Setting!B14,BD39:BE39)-SUMIF(BE56:BE125,Setting!B14,BD56:BE125)</f>
        <v>0</v>
      </c>
      <c r="BE29" s="381"/>
      <c r="BF29" s="380">
        <f>BD29+SUMIF(BG44:BG53,Setting!B14,BF44:BG53)+SUMIF(BG38,Setting!B14,BF38:BG38)+SUMIF(BG40,Setting!B14,BF40:BG40)-SUMIF(BG37,Setting!B14,BF37:BG37)-SUMIF(BG39,Setting!B14,BF39:BG39)-SUMIF(BG56:BG125,Setting!B14,BF56:BF125)</f>
        <v>0</v>
      </c>
      <c r="BG29" s="381"/>
      <c r="BH29" s="380">
        <f>BF29+SUMIF(BI44:BI53,Setting!B14,BH44:BI53)+SUMIF(BI38,Setting!B14,BH38:BI38)+SUMIF(BI40,Setting!B14,BH40:BI40)-SUMIF(BI37,Setting!B14,BH37:BI37)-SUMIF(BI39,Setting!B14,BH39:BI39)-SUMIF(BI56:BI125,Setting!B14,BH56:BH125)</f>
        <v>0</v>
      </c>
      <c r="BI29" s="381"/>
      <c r="BJ29" s="380">
        <f>BH29+SUMIF(BK44:BK53,Setting!B14,BJ44:BK53)+SUMIF(BK38,Setting!B14,BJ38:BK38)+SUMIF(BK40,Setting!B14,BJ40:BK40)-SUMIF(BK37,Setting!B14,BJ37:BK37)-SUMIF(BK39,Setting!B14,BJ39:BK39)-SUMIF(BK56:BK125,Setting!B14,BJ56:BJ125)</f>
        <v>0</v>
      </c>
      <c r="BK29" s="382"/>
    </row>
    <row r="30" spans="2:65" s="43" customFormat="1" ht="18.75" customHeight="1">
      <c r="B30" s="390"/>
      <c r="C30" s="121">
        <f>Setting!B15</f>
        <v>0</v>
      </c>
      <c r="D30" s="376">
        <f>'5'!BL30+SUMIF(E44:E53,Setting!$B$15,D44:E53)+SUMIF(E38,Setting!$B$15,D38:E38)+SUMIF(E40,Setting!$B$15,D40:E40)-SUMIF(E37,Setting!$B$15,D37:E37)-SUMIF(E39,Setting!$B$15,D39:E39)-SUMIF(E56:E125,Setting!$B$15,D56:D125)</f>
        <v>0</v>
      </c>
      <c r="E30" s="377"/>
      <c r="F30" s="376">
        <f>D30+SUMIF(G44:G53,Setting!B15,F44:G53)+SUMIF(G38,Setting!B15,F38:G38)+SUMIF(G40,Setting!B15,F40:G40)-SUMIF(G37,Setting!B15,F37:G37)-SUMIF(G39,Setting!B15,F39:G39)-SUMIF(G56:G125,Setting!B15,F56:F125)</f>
        <v>0</v>
      </c>
      <c r="G30" s="377"/>
      <c r="H30" s="376">
        <f>F30+SUMIF(I44:I53,Setting!B15,H44:I53)+SUMIF(I38,Setting!B15,H38:I38)+SUMIF(I40,Setting!B15,H40:I40)-SUMIF(I37,Setting!B15,H37:I37)-SUMIF(I39,Setting!B15,H39:I39)-SUMIF(I56:I125,Setting!B15,H56:H125)</f>
        <v>0</v>
      </c>
      <c r="I30" s="377"/>
      <c r="J30" s="376">
        <f>H30+SUMIF(K44:K53,Setting!B15,J44:K53)+SUMIF(K38,Setting!B15,J38:K38)+SUMIF(K40,Setting!B15,J40:K40)-SUMIF(K37,Setting!B15,J37:K37)-SUMIF(K39,Setting!B15,J39:K39)-SUMIF(K56:K125,Setting!B15,J56:J125)</f>
        <v>0</v>
      </c>
      <c r="K30" s="377"/>
      <c r="L30" s="376">
        <f>J30+SUMIF(M44:M53,Setting!B15,L44:M53)+SUMIF(M38,Setting!B15,L38:M38)+SUMIF(M40,Setting!B15,L40:M40)-SUMIF(M37,Setting!B15,L37:M37)-SUMIF(M39,Setting!B15,L39:M39)-SUMIF(M56:M125,Setting!B15,L56:L125)</f>
        <v>0</v>
      </c>
      <c r="M30" s="377"/>
      <c r="N30" s="376">
        <f>L30+SUMIF(O44:O53,Setting!B15,N44:O53)+SUMIF(O38,Setting!B15,N38:O38)+SUMIF(O40,Setting!B15,N40:O40)-SUMIF(O37,Setting!B15,N37:O37)-SUMIF(O39,Setting!B15,N39:O39)-SUMIF(O56:O125,Setting!B15,N56:N125)</f>
        <v>0</v>
      </c>
      <c r="O30" s="377"/>
      <c r="P30" s="376">
        <f>N30+SUMIF(Q44:Q53,Setting!B15,P44:Q53)+SUMIF(Q38,Setting!B15,P38:Q38)+SUMIF(Q40,Setting!B15,P40:Q40)-SUMIF(Q37,Setting!B15,P37:Q37)-SUMIF(Q39,Setting!B15,P39:Q39)-SUMIF(Q56:Q125,Setting!B15,P56:P125)</f>
        <v>0</v>
      </c>
      <c r="Q30" s="377"/>
      <c r="R30" s="376">
        <f>P30+SUMIF(S44:S53,Setting!B15,R44:S53)+SUMIF(S38,Setting!B15,R38:S38)+SUMIF(S40,Setting!B15,R40:S40)-SUMIF(S37,Setting!B15,R37:S37)-SUMIF(S39,Setting!B15,R39:S39)-SUMIF(S56:S125,Setting!B15,R56:R125)</f>
        <v>0</v>
      </c>
      <c r="S30" s="377"/>
      <c r="T30" s="376">
        <f>R30+SUMIF(U44:U53,Setting!B15,T44:U53)+SUMIF(U38,Setting!B15,T38:U38)+SUMIF(U40,Setting!B15,T40:U40)-SUMIF(U37,Setting!B15,T37:U37)-SUMIF(U39,Setting!B15,T39:U39)-SUMIF(U56:U125,Setting!B15,T56:T125)</f>
        <v>0</v>
      </c>
      <c r="U30" s="377"/>
      <c r="V30" s="376">
        <f>T30+SUMIF(W44:W53,Setting!B15,V44:W53)+SUMIF(W38,Setting!B15,V38:W38)+SUMIF(W40,Setting!B15,V40:W40)-SUMIF(W37,Setting!B15,V37:W37)-SUMIF(W39,Setting!B15,V39:W39)-SUMIF(W56:W125,Setting!B15,V56:V125)</f>
        <v>0</v>
      </c>
      <c r="W30" s="377"/>
      <c r="X30" s="376">
        <f>V30+SUMIF(Y44:Y53,Setting!B15,X44:Y53)+SUMIF(Y38,Setting!B15,X38:Y38)+SUMIF(Y40,Setting!B15,X40:Y40)-SUMIF(Y37,Setting!B15,X37:Y37)-SUMIF(Y39,Setting!B15,X39:Y39)-SUMIF(Y56:Y125,Setting!B15,X56:X125)</f>
        <v>0</v>
      </c>
      <c r="Y30" s="377"/>
      <c r="Z30" s="376">
        <f>X30+SUMIF(AA44:AA53,Setting!B15,Z44:AA53)+SUMIF(AA38,Setting!B15,Z38:AA38)+SUMIF(AA40,Setting!B15,Z40:AA40)-SUMIF(AA37,Setting!B15,Z37:AA37)-SUMIF(AA39,Setting!B15,Z39:AA39)-SUMIF(AA56:AA125,Setting!B15,Z56:Z125)</f>
        <v>0</v>
      </c>
      <c r="AA30" s="377"/>
      <c r="AB30" s="376">
        <f>Z30+SUMIF(AC44:AC53,Setting!B15,AB44:AC53)+SUMIF(AC38,Setting!B15,AB38:AC38)+SUMIF(AC40,Setting!B15,AB40:AC40)-SUMIF(AC37,Setting!B15,AB37:AC37)-SUMIF(AC39,Setting!B15,AB39:AC39)-SUMIF(AC56:AC125,Setting!B15,AB56:AB125)</f>
        <v>0</v>
      </c>
      <c r="AC30" s="377"/>
      <c r="AD30" s="376">
        <f>AB30+SUMIF(AE44:AE53,Setting!B15,AD44:AE53)+SUMIF(AE38,Setting!B15,AD38:AE38)+SUMIF(AE40,Setting!B15,AD40:AE40)-SUMIF(AE37,Setting!B15,AD37:AE37)-SUMIF(AE39,Setting!B15,AD39:AE39)-SUMIF(AE56:AE125,Setting!B15,AD56:AE125)</f>
        <v>0</v>
      </c>
      <c r="AE30" s="377"/>
      <c r="AF30" s="376">
        <f>AD30+SUMIF(AG44:AG53,Setting!B15,AF44:AG53)+SUMIF(AG38,Setting!B15,AF38:AG38)+SUMIF(AG40,Setting!B15,AF40:AG40)-SUMIF(AG37,Setting!B15,AF37:AG37)-SUMIF(AG39,Setting!B15,AF39:AG39)-SUMIF(AG56:AG125,Setting!B15,AF56:AF125)</f>
        <v>0</v>
      </c>
      <c r="AG30" s="377"/>
      <c r="AH30" s="376">
        <f>AF30+SUMIF(AI44:AI53,Setting!B15,AH44:AI53)+SUMIF(AI38,Setting!B15,AH38:AI38)+SUMIF(AI40,Setting!B15,AH40:AI40)-SUMIF(AI37,Setting!B15,AH37:AI37)-SUMIF(AI39,Setting!B15,AH39:AI39)-SUMIF(AI56:AI125,Setting!B15,AH56:AH125)</f>
        <v>0</v>
      </c>
      <c r="AI30" s="377"/>
      <c r="AJ30" s="376">
        <f>AH30+SUMIF(AK44:AK53,Setting!B15,AJ44:AK53)+SUMIF(AK38,Setting!B15,AJ38:AK38)+SUMIF(AK40,Setting!B15,AJ40:AK40)-SUMIF(AK37,Setting!B15,AJ37:AK37)-SUMIF(AK39,Setting!B15,AJ39:AK39)-SUMIF(AK56:AK125,Setting!B15,AJ56:AJ125)</f>
        <v>0</v>
      </c>
      <c r="AK30" s="377"/>
      <c r="AL30" s="376">
        <f>AJ30+SUMIF(AM44:AM53,Setting!B15,AL44:AM53)+SUMIF(AM38,Setting!B15,AL38:AM38)+SUMIF(AM40,Setting!B15,AL40:AM40)-SUMIF(AM37,Setting!B15,AL37:AM37)-SUMIF(AM39,Setting!B15,AL39:AM39)-SUMIF(AM56:AM125,Setting!B15,AL56:AL125)</f>
        <v>0</v>
      </c>
      <c r="AM30" s="377"/>
      <c r="AN30" s="376">
        <f>AL30+SUMIF(AO44:AO53,Setting!B15,AN44:AO53)+SUMIF(AO38,Setting!B15,AN38:AO38)+SUMIF(AO40,Setting!B15,AN40:AO40)-SUMIF(AO37,Setting!B15,AN37:AO37)-SUMIF(AO39,Setting!B15,AN39:AO39)-SUMIF(AO56:AO125,Setting!B15,AN56:AN125)</f>
        <v>0</v>
      </c>
      <c r="AO30" s="377"/>
      <c r="AP30" s="376">
        <f>AN30+SUMIF(AQ44:AQ53,Setting!B15,AP44:AQ53)+SUMIF(AQ38,Setting!B15,AP38:AQ38)+SUMIF(AQ40,Setting!B15,AP40:AQ40)-SUMIF(AQ37,Setting!B15,AP37:AQ37)-SUMIF(AQ39,Setting!B15,AP39:AQ39)-SUMIF(AQ56:AQ125,Setting!B15,AP56:AP125)</f>
        <v>0</v>
      </c>
      <c r="AQ30" s="377"/>
      <c r="AR30" s="376">
        <f>AP30+SUMIF(AS44:AS53,Setting!B15,AR44:AS53)+SUMIF(AS38,Setting!B15,AR38:AS38)+SUMIF(AS40,Setting!V15,AR40:AS40)-SUMIF(AS37,Setting!B15,AR37:AS37)-SUMIF(AS39,Setting!B15,AR39:AS39)-SUMIF(AS56:AS125,Setting!B15,AR56:AR125)</f>
        <v>0</v>
      </c>
      <c r="AS30" s="377"/>
      <c r="AT30" s="376">
        <f>AR30+SUMIF(AU44:AU53,Setting!B15,AT44:AU53)+SUMIF(AU38,Setting!B15,AT38:AU38)+SUMIF(AU40,Setting!B15,AT40:AU40)-SUMIF(AU37,Setting!B15,AT37:AU37)-SUMIF(AU39,Setting!B15,AT39:AU39)-SUMIF(AU56:AU125,Setting!B15,AT56:AT125)</f>
        <v>0</v>
      </c>
      <c r="AU30" s="377"/>
      <c r="AV30" s="376">
        <f>AT30+SUMIF(AW44:AW53,Setting!B15,AV44:AW53)+SUMIF(AW38,Setting!B15,AV38:AW38)+SUMIF(AW40,Setting!B15,AV40:AW40)-SUMIF(AW37,Setting!B15,AV37:AW37)-SUMIF(AW39,Setting!B15,AV39:AW39)-SUMIF(AW56:AW125,Setting!B15,AV56:AV125)</f>
        <v>0</v>
      </c>
      <c r="AW30" s="377"/>
      <c r="AX30" s="376">
        <f>AV30+SUMIF(AY44:AY53,Setting!B15,AX44:AY53)+SUMIF(AY38,Setting!B15,AX38:AY38)+SUMIF(AY40,Setting!B15,AX40:AY40)-SUMIF(AY37,Setting!B15,AX37:AY37)-SUMIF(AY39,Setting!B15,AX39:AY39)-SUMIF(AY56:AY125,Setting!B15,AX56:AX125)</f>
        <v>0</v>
      </c>
      <c r="AY30" s="377"/>
      <c r="AZ30" s="376">
        <f>AX30+SUMIF(BA44:BA53,Setting!B15,AZ44:BA53)+SUMIF(BA38,Setting!B15,AZ38:BA38)+SUMIF(BA40,Setting!B15,AZ40:BA40)-SUMIF(BA37,Setting!B15,AZ37:BA37)-SUMIF(BA39,Setting!B15,AZ39:BA39)-SUMIF(BA56:BA125,Setting!B15,AZ56:AZ125)</f>
        <v>0</v>
      </c>
      <c r="BA30" s="377"/>
      <c r="BB30" s="376">
        <f>AZ30+SUMIF(BC44:BC53,Setting!B15,BB44:BC53)+SUMIF(BC38,Setting!B15,BB38:BC38)+SUMIF(BC40,Setting!B15,BB40:BC40)-SUMIF(BC37,Setting!B15,BB37:BC37)-SUMIF(BC39,Setting!B15,BB39:BC39)-SUMIF(BC56:BC125,Setting!B15,BB56:BB125)</f>
        <v>0</v>
      </c>
      <c r="BC30" s="377"/>
      <c r="BD30" s="376">
        <f>BB30+SUMIF(BE44:BE53,Setting!B15,BD44:BE53)+SUMIF(BE38,Setting!B15,BD38:BE38)+SUMIF(BE40,Setting!B15,BD40:BE40)-SUMIF(BE37,Setting!B15,BD37:BE37)-SUMIF(BE39,Setting!B15,BD39:BE39)-SUMIF(BE56:BE125,Setting!B15,BD56:BE125)</f>
        <v>0</v>
      </c>
      <c r="BE30" s="377"/>
      <c r="BF30" s="376">
        <f>BD30+SUMIF(BG44:BG53,Setting!B15,BF44:BG53)+SUMIF(BG38,Setting!B15,BF38:BG38)+SUMIF(BG40,Setting!B15,BF40:BG40)-SUMIF(BG37,Setting!B15,BF37:BG37)-SUMIF(BG39,Setting!B15,BF39:BG39)-SUMIF(BG56:BG125,Setting!B15,BF56:BF125)</f>
        <v>0</v>
      </c>
      <c r="BG30" s="377"/>
      <c r="BH30" s="376">
        <f>BF30+SUMIF(BI44:BI53,Setting!B15,BH44:BI53)+SUMIF(BI38,Setting!B15,BH38:BI38)+SUMIF(BI40,Setting!B15,BH40:BI40)-SUMIF(BI37,Setting!B15,BH37:BI37)-SUMIF(BI39,Setting!B15,BH39:BI39)-SUMIF(BI56:BI125,Setting!B15,BH56:BH125)</f>
        <v>0</v>
      </c>
      <c r="BI30" s="377"/>
      <c r="BJ30" s="376">
        <f>BH30+SUMIF(BK44:BK53,Setting!B15,BJ44:BK53)+SUMIF(BK38,Setting!B15,BJ38:BK38)+SUMIF(BK40,Setting!B15,BJ40:BK40)-SUMIF(BK37,Setting!B15,BJ37:BK37)-SUMIF(BK39,Setting!B15,BJ39:BK39)-SUMIF(BK56:BK125,Setting!B15,BJ56:BJ125)</f>
        <v>0</v>
      </c>
      <c r="BK30" s="378"/>
    </row>
    <row r="31" spans="2:65" s="43" customFormat="1" ht="18.75" customHeight="1">
      <c r="B31" s="390"/>
      <c r="C31" s="71">
        <f>Setting!B16</f>
        <v>0</v>
      </c>
      <c r="D31" s="380">
        <f>'5'!BL31+SUMIF(E44:E53,Setting!$B$16,D44:E53)+SUMIF(E38,Setting!$B$16,D38:E38)+SUMIF(E40,Setting!$B$16,D40:E40)-SUMIF(E37,Setting!$B$16,D37:E37)-SUMIF(E39,Setting!$B$16,D39:E39)-SUMIF(E56:E125,Setting!$B$16,D56:D125)</f>
        <v>0</v>
      </c>
      <c r="E31" s="381"/>
      <c r="F31" s="380">
        <f>D31+SUMIF(G44:G53,Setting!B16,F44:G53)+SUMIF(G38,Setting!B16,F38:G38)+SUMIF(G40,Setting!B16,F40:G40)-SUMIF(G37,Setting!B16,F37:G37)-SUMIF(G39,Setting!B16,F39:G39)-SUMIF(G56:G125,Setting!B16,F56:F125)</f>
        <v>0</v>
      </c>
      <c r="G31" s="381"/>
      <c r="H31" s="380">
        <f>F31+SUMIF(I44:I53,Setting!B16,H44:I53)+SUMIF(I38,Setting!B16,H38:I38)+SUMIF(I40,Setting!B16,H40:I40)-SUMIF(I37,Setting!B16,H37:I37)-SUMIF(I39,Setting!B16,H39:I39)-SUMIF(I56:I125,Setting!B16,H56:H125)</f>
        <v>0</v>
      </c>
      <c r="I31" s="381"/>
      <c r="J31" s="380">
        <f>H31+SUMIF(K44:K53,Setting!B16,J44:K53)+SUMIF(K38,Setting!B16,J38:K38)+SUMIF(K40,Setting!B16,J40:K40)-SUMIF(K37,Setting!B16,J37:K37)-SUMIF(K39,Setting!B16,J39:K39)-SUMIF(K56:K125,Setting!B16,J56:J125)</f>
        <v>0</v>
      </c>
      <c r="K31" s="381"/>
      <c r="L31" s="380">
        <f>J31+SUMIF(M44:M53,Setting!B16,L44:M53)+SUMIF(M38,Setting!B16,L38:M38)+SUMIF(M40,Setting!B16,L40:M40)-SUMIF(M37,Setting!B16,L37:M37)-SUMIF(M39,Setting!B16,L39:M39)-SUMIF(M56:M125,Setting!B16,L56:L125)</f>
        <v>0</v>
      </c>
      <c r="M31" s="381"/>
      <c r="N31" s="380">
        <f>L31+SUMIF(O44:O53,Setting!B16,N44:O53)+SUMIF(O38,Setting!B16,N38:O38)+SUMIF(O40,Setting!B16,N40:O40)-SUMIF(O37,Setting!B16,N37:O37)-SUMIF(O39,Setting!B16,N39:O39)-SUMIF(O56:O125,Setting!B16,N56:N125)</f>
        <v>0</v>
      </c>
      <c r="O31" s="381"/>
      <c r="P31" s="380">
        <f>N31+SUMIF(Q44:Q53,Setting!B16,P44:Q53)+SUMIF(Q38,Setting!B16,P38:Q38)+SUMIF(Q40,Setting!B16,P40:Q40)-SUMIF(Q37,Setting!B16,P37:Q37)-SUMIF(Q39,Setting!B16,P39:Q39)-SUMIF(Q56:Q125,Setting!B16,P56:P125)</f>
        <v>0</v>
      </c>
      <c r="Q31" s="381"/>
      <c r="R31" s="380">
        <f>P31+SUMIF(S44:S53,Setting!B16,R44:S53)+SUMIF(S38,Setting!B16,R38:S38)+SUMIF(S40,Setting!B16,R40:S40)-SUMIF(S37,Setting!B16,R37:S37)-SUMIF(S39,Setting!B16,R39:S39)-SUMIF(S56:S125,Setting!B16,R56:R125)</f>
        <v>0</v>
      </c>
      <c r="S31" s="381"/>
      <c r="T31" s="380">
        <f>R31+SUMIF(U44:U53,Setting!B16,T44:U53)+SUMIF(U38,Setting!B16,T38:U38)+SUMIF(U40,Setting!B16,T40:U40)-SUMIF(U37,Setting!B16,T37:U37)-SUMIF(U39,Setting!B16,T39:U39)-SUMIF(U56:U125,Setting!B16,T56:T125)</f>
        <v>0</v>
      </c>
      <c r="U31" s="381"/>
      <c r="V31" s="380">
        <f>T31+SUMIF(W44:W53,Setting!B16,V44:W53)+SUMIF(W38,Setting!B16,V38:W38)+SUMIF(W40,Setting!B16,V40:W40)-SUMIF(W37,Setting!B16,V37:W37)-SUMIF(W39,Setting!B16,V39:W39)-SUMIF(W56:W125,Setting!B16,V56:V125)</f>
        <v>0</v>
      </c>
      <c r="W31" s="381"/>
      <c r="X31" s="380">
        <f>V31+SUMIF(Y44:Y53,Setting!B16,X44:Y53)+SUMIF(Y38,Setting!B16,X38:Y38)+SUMIF(Y40,Setting!B16,X40:Y40)-SUMIF(Y37,Setting!B16,X37:Y37)-SUMIF(Y39,Setting!B16,X39:Y39)-SUMIF(Y56:Y125,Setting!B16,X56:X125)</f>
        <v>0</v>
      </c>
      <c r="Y31" s="381"/>
      <c r="Z31" s="380">
        <f>X31+SUMIF(AA44:AA53,Setting!B16,Z44:AA53)+SUMIF(AA38,Setting!B16,Z38:AA38)+SUMIF(AA40,Setting!B16,Z40:AA40)-SUMIF(AA37,Setting!B16,Z37:AA37)-SUMIF(AA39,Setting!B16,Z39:AA39)-SUMIF(AA56:AA125,Setting!B16,Z56:Z125)</f>
        <v>0</v>
      </c>
      <c r="AA31" s="381"/>
      <c r="AB31" s="380">
        <f>Z31+SUMIF(AC44:AC53,Setting!B16,AB44:AC53)+SUMIF(AC38,Setting!B16,AB38:AC38)+SUMIF(AC40,Setting!B16,AB40:AC40)-SUMIF(AC37,Setting!B16,AB37:AC37)-SUMIF(AC39,Setting!B16,AB39:AC39)-SUMIF(AC56:AC125,Setting!B16,AB56:AB125)</f>
        <v>0</v>
      </c>
      <c r="AC31" s="381"/>
      <c r="AD31" s="380">
        <f>AB31+SUMIF(AE44:AE53,Setting!B16,AD44:AE53)+SUMIF(AE38,Setting!B16,AD38:AE38)+SUMIF(AE40,Setting!B16,AD40:AE40)-SUMIF(AE37,Setting!B16,AD37:AE37)-SUMIF(AE39,Setting!B16,AD39:AE39)-SUMIF(AE56:AE125,Setting!B16,AD56:AE125)</f>
        <v>0</v>
      </c>
      <c r="AE31" s="381"/>
      <c r="AF31" s="380">
        <f>AD31+SUMIF(AG44:AG53,Setting!B16,AF44:AG53)+SUMIF(AG38,Setting!B16,AF38:AG38)+SUMIF(AG40,Setting!B16,AF40:AG40)-SUMIF(AG37,Setting!B16,AF37:AG37)-SUMIF(AG39,Setting!B16,AF39:AG39)-SUMIF(AG56:AG125,Setting!B16,AF56:AF125)</f>
        <v>0</v>
      </c>
      <c r="AG31" s="381"/>
      <c r="AH31" s="380">
        <f>AF31+SUMIF(AI44:AI53,Setting!B16,AH44:AI53)+SUMIF(AI38,Setting!B16,AH38:AI38)+SUMIF(AI40,Setting!B16,AH40:AI40)-SUMIF(AI37,Setting!B16,AH37:AI37)-SUMIF(AI39,Setting!B16,AH39:AI39)-SUMIF(AI56:AI125,Setting!B16,AH56:AH125)</f>
        <v>0</v>
      </c>
      <c r="AI31" s="381"/>
      <c r="AJ31" s="380">
        <f>AH31+SUMIF(AK44:AK53,Setting!B16,AJ44:AK53)+SUMIF(AK38,Setting!B16,AJ38:AK38)+SUMIF(AK40,Setting!B16,AJ40:AK40)-SUMIF(AK37,Setting!B16,AJ37:AK37)-SUMIF(AK39,Setting!B16,AJ39:AK39)-SUMIF(AK56:AK125,Setting!B16,AJ56:AJ125)</f>
        <v>0</v>
      </c>
      <c r="AK31" s="381"/>
      <c r="AL31" s="380">
        <f>AJ31+SUMIF(AM44:AM53,Setting!B16,AL44:AM53)+SUMIF(AM38,Setting!B16,AL38:AM38)+SUMIF(AM40,Setting!B16,AL40:AM40)-SUMIF(AM37,Setting!B16,AL37:AM37)-SUMIF(AM39,Setting!B16,AL39:AM39)-SUMIF(AM56:AM125,Setting!B16,AL56:AL125)</f>
        <v>0</v>
      </c>
      <c r="AM31" s="381"/>
      <c r="AN31" s="380">
        <f>AL31+SUMIF(AO44:AO53,Setting!B16,AN44:AO53)+SUMIF(AO38,Setting!B16,AN38:AO38)+SUMIF(AO40,Setting!B16,AN40:AO40)-SUMIF(AO37,Setting!B16,AN37:AO37)-SUMIF(AO39,Setting!B16,AN39:AO39)-SUMIF(AO56:AO125,Setting!B16,AN56:AN125)</f>
        <v>0</v>
      </c>
      <c r="AO31" s="381"/>
      <c r="AP31" s="380">
        <f>AN31+SUMIF(AQ44:AQ53,Setting!B16,AP44:AQ53)+SUMIF(AQ38,Setting!B16,AP38:AQ38)+SUMIF(AQ40,Setting!B16,AP40:AQ40)-SUMIF(AQ37,Setting!B16,AP37:AQ37)-SUMIF(AQ39,Setting!B16,AP39:AQ39)-SUMIF(AQ56:AQ125,Setting!B16,AP56:AP125)</f>
        <v>0</v>
      </c>
      <c r="AQ31" s="381"/>
      <c r="AR31" s="380">
        <f>AP31+SUMIF(AS44:AS53,Setting!B16,AR44:AS53)+SUMIF(AS38,Setting!B16,AR38:AS38)+SUMIF(AS40,Setting!B16,AR40:AS40)-SUMIF(AS37,Setting!B16,AR37:AS37)-SUMIF(AS39,Setting!B16,AR39:AS39)-SUMIF(AS56:AS125,Setting!B16,AR56:AR125)</f>
        <v>0</v>
      </c>
      <c r="AS31" s="381"/>
      <c r="AT31" s="380">
        <f>AR31+SUMIF(AU44:AU53,Setting!B16,AT44:AU53)+SUMIF(AU38,Setting!B16,AT38:AU38)+SUMIF(AU40,Setting!B16,AT40:AU40)-SUMIF(AU37,Setting!B16,AT37:AU37)-SUMIF(AU39,Setting!B16,AT39:AU39)-SUMIF(AU56:AU125,Setting!B16,AT56:AT125)</f>
        <v>0</v>
      </c>
      <c r="AU31" s="381"/>
      <c r="AV31" s="380">
        <f>AT31+SUMIF(AW44:AW53,Setting!B16,AV44:AW53)+SUMIF(AW38,Setting!B16,AV38:AW38)+SUMIF(AW40,Setting!B16,AV40:AW40)-SUMIF(AW37,Setting!B16,AV37:AW37)-SUMIF(AW39,Setting!B16,AV39:AW39)-SUMIF(AW56:AW125,Setting!B16,AV56:AV125)</f>
        <v>0</v>
      </c>
      <c r="AW31" s="381"/>
      <c r="AX31" s="380">
        <f>AV31+SUMIF(AY44:AY53,Setting!B16,AX44:AY53)+SUMIF(AY38,Setting!B16,AX38:AY38)+SUMIF(AY40,Setting!B16,AX40:AY40)-SUMIF(AY37,Setting!B16,AX37:AY37)-SUMIF(AY39,Setting!B16,AX39:AY39)-SUMIF(AY56:AY125,Setting!B16,AX56:AX125)</f>
        <v>0</v>
      </c>
      <c r="AY31" s="381"/>
      <c r="AZ31" s="380">
        <f>AX31+SUMIF(BA44:BA53,Setting!B16,AZ44:BA53)+SUMIF(BA38,Setting!B16,AZ38:BA38)+SUMIF(BA40,Setting!B16,AZ40:BA40)-SUMIF(BA37,Setting!B16,AZ37:BA37)-SUMIF(BA39,Setting!B16,AZ39:BA39)-SUMIF(BA56:BA125,Setting!B16,AZ56:AZ125)</f>
        <v>0</v>
      </c>
      <c r="BA31" s="381"/>
      <c r="BB31" s="380">
        <f>AZ31+SUMIF(BC44:BC53,Setting!B16,BB44:BC53)+SUMIF(BC38,Setting!B16,BB38:BC38)+SUMIF(BC40,Setting!B16,BB40:BC40)-SUMIF(BC37,Setting!B16,BB37:BC37)-SUMIF(BC39,Setting!B16,BB39:BC39)-SUMIF(BC56:BC125,Setting!B16,BB56:BB125)</f>
        <v>0</v>
      </c>
      <c r="BC31" s="381"/>
      <c r="BD31" s="380">
        <f>BB31+SUMIF(BE44:BE53,Setting!B16,BD44:BE53)+SUMIF(BE38,Setting!B16,BD38:BE38)+SUMIF(BE40,Setting!B16,BD40:BE40)-SUMIF(BE37,Setting!B16,BD37:BE37)-SUMIF(BE39,Setting!B16,BD39:BE39)-SUMIF(BE56:BE125,Setting!B16,BD56:BE125)</f>
        <v>0</v>
      </c>
      <c r="BE31" s="381"/>
      <c r="BF31" s="380">
        <f>BD31+SUMIF(BG44:BG53,Setting!B16,BF44:BG53)+SUMIF(BG38,Setting!B16,BF38:BG38)+SUMIF(BG40,Setting!B16,BF40:BG40)-SUMIF(BG37,Setting!B16,BF37:BG37)-SUMIF(BG39,Setting!B16,BF39:BG39)-SUMIF(BG56:BG125,Setting!B16,BF56:BF125)</f>
        <v>0</v>
      </c>
      <c r="BG31" s="381"/>
      <c r="BH31" s="380">
        <f>BF31+SUMIF(BI44:BI53,Setting!B16,BH44:BI53)+SUMIF(BI38,Setting!B16,BH38:BI38)+SUMIF(BI40,Setting!B16,BH40:BI40)-SUMIF(BI37,Setting!B16,BH37:BI37)-SUMIF(BI39,Setting!B16,BH39:BI39)-SUMIF(BI56:BI125,Setting!B16,BH56:BH125)</f>
        <v>0</v>
      </c>
      <c r="BI31" s="381"/>
      <c r="BJ31" s="380">
        <f>BH31+SUMIF(BK44:BK53,Setting!B16,BJ44:BK53)+SUMIF(BK38,Setting!B16,BJ38:BK38)+SUMIF(BK40,Setting!B16,BJ40:BK40)-SUMIF(BK37,Setting!B16,BJ37:BK37)-SUMIF(BK39,Setting!B16,BJ39:BK39)-SUMIF(BK56:BK125,Setting!B16,BJ56:BJ125)</f>
        <v>0</v>
      </c>
      <c r="BK31" s="382"/>
    </row>
    <row r="32" spans="2:65" s="43" customFormat="1" ht="18.75" customHeight="1">
      <c r="B32" s="390"/>
      <c r="C32" s="121">
        <f>Setting!B17</f>
        <v>0</v>
      </c>
      <c r="D32" s="376">
        <f>'5'!BL32+SUMIF(E44:E53,Setting!$B$17,D44:E53)+SUMIF(E38,Setting!$B$17,D38:E38)+SUMIF(E40,Setting!$B$17,D40:E40)-SUMIF(E37,Setting!$B$17,D37:E37)-SUMIF(E39,Setting!$B$17,D39:E39)-SUMIF(E56:E125,Setting!$B$17,D56:D125)</f>
        <v>0</v>
      </c>
      <c r="E32" s="377"/>
      <c r="F32" s="376">
        <f>D32+SUMIF(G44:G53,Setting!B17,F44:G53)+SUMIF(G38,Setting!B17,F38:G38)+SUMIF(G40,Setting!B17,F40:G40)-SUMIF(G37,Setting!B17,F37:G37)-SUMIF(G39,Setting!B17,F39:G39)-SUMIF(G56:G125,Setting!B17,F56:F125)</f>
        <v>0</v>
      </c>
      <c r="G32" s="377"/>
      <c r="H32" s="376">
        <f>F32+SUMIF(I44:I53,Setting!B17,H44:I53)+SUMIF(I38,Setting!B17,H38:I38)+SUMIF(I40,Setting!B17,H40:I40)-SUMIF(I37,Setting!B17,H37:I37)-SUMIF(I39,Setting!B17,H39:I39)-SUMIF(I56:I125,Setting!B17,H56:H125)</f>
        <v>0</v>
      </c>
      <c r="I32" s="377"/>
      <c r="J32" s="376">
        <f>H32+SUMIF(K44:K53,Setting!B17,J44:K53)+SUMIF(K38,Setting!B17,J38:K38)+SUMIF(K40,Setting!B17,J40:K40)-SUMIF(K37,Setting!B17,J37:K37)-SUMIF(K39,Setting!B17,J39:K39)-SUMIF(K56:K125,Setting!B17,J56:J125)</f>
        <v>0</v>
      </c>
      <c r="K32" s="377"/>
      <c r="L32" s="376">
        <f>J32+SUMIF(M44:M53,Setting!B17,L44:M53)+SUMIF(M38,Setting!B17,L38:M38)+SUMIF(M40,Setting!B17,L40:M40)-SUMIF(M37,Setting!B17,L37:M37)-SUMIF(M39,Setting!B17,L39:M39)-SUMIF(M56:M125,Setting!B17,L56:L125)</f>
        <v>0</v>
      </c>
      <c r="M32" s="377"/>
      <c r="N32" s="376">
        <f>L32+SUMIF(O44:O53,Setting!B17,N44:O53)+SUMIF(O38,Setting!B17,N38:O38)+SUMIF(O40,Setting!B17,N40:O40)-SUMIF(O37,Setting!B17,N37:O37)-SUMIF(O39,Setting!B17,N39:O39)-SUMIF(O56:O125,Setting!B17,N56:N125)</f>
        <v>0</v>
      </c>
      <c r="O32" s="377"/>
      <c r="P32" s="376">
        <f>N32+SUMIF(Q44:Q53,Setting!B17,P44:Q53)+SUMIF(Q38,Setting!B17,P38:Q38)+SUMIF(Q40,Setting!B17,P40:Q40)-SUMIF(Q37,Setting!B17,P37:Q37)-SUMIF(Q39,Setting!B17,P39:Q39)-SUMIF(Q56:Q125,Setting!B17,P56:P125)</f>
        <v>0</v>
      </c>
      <c r="Q32" s="377"/>
      <c r="R32" s="376">
        <f>P32+SUMIF(S44:S53,Setting!B17,R44:S53)+SUMIF(S38,Setting!B17,R38:S38)+SUMIF(S40,Setting!B17,R40:S40)-SUMIF(S37,Setting!B17,R37:S37)-SUMIF(S39,Setting!B17,R39:S39)-SUMIF(S56:S125,Setting!B17,R56:R125)</f>
        <v>0</v>
      </c>
      <c r="S32" s="377"/>
      <c r="T32" s="376">
        <f>R32+SUMIF(U44:U53,Setting!B17,T44:U53)+SUMIF(U38,Setting!B17,T38:U38)+SUMIF(U40,Setting!B17,T40:U40)-SUMIF(U37,Setting!B17,T37:U37)-SUMIF(U39,Setting!B17,T39:U39)-SUMIF(U56:U125,Setting!B17,T56:T125)</f>
        <v>0</v>
      </c>
      <c r="U32" s="377"/>
      <c r="V32" s="376">
        <f>T32+SUMIF(W44:W53,Setting!B17,V44:W53)+SUMIF(W38,Setting!B17,V38:W38)+SUMIF(W40,Setting!B17,V40:W40)-SUMIF(W37,Setting!B17,V37:W37)-SUMIF(W39,Setting!B17,V39:W39)-SUMIF(W56:W125,Setting!B17,V56:V125)</f>
        <v>0</v>
      </c>
      <c r="W32" s="377"/>
      <c r="X32" s="376">
        <f>V32+SUMIF(Y44:Y53,Setting!B17,X44:Y53)+SUMIF(Y38,Setting!B17,X38:Y38)+SUMIF(Y40,Setting!B17,X40:Y40)-SUMIF(Y37,Setting!B17,X37:Y37)-SUMIF(Y39,Setting!B17,X39:Y39)-SUMIF(Y56:Y125,Setting!B17,X56:X125)</f>
        <v>0</v>
      </c>
      <c r="Y32" s="377"/>
      <c r="Z32" s="376">
        <f>X32+SUMIF(AA44:AA53,Setting!B17,Z44:AA53)+SUMIF(AA38,Setting!B17,Z38:AA38)+SUMIF(AA40,Setting!B17,Z40:AA40)-SUMIF(AA37,Setting!B17,Z37:AA37)-SUMIF(AA39,Setting!B17,Z39:AA39)-SUMIF(AA56:AA125,Setting!B17,Z56:Z125)</f>
        <v>0</v>
      </c>
      <c r="AA32" s="377"/>
      <c r="AB32" s="376">
        <f>Z32+SUMIF(AC44:AC53,Setting!B17,AB44:AC53)+SUMIF(AC38,Setting!B17,AB38:AC38)+SUMIF(AC40,Setting!B17,AB40:AC40)-SUMIF(AC37,Setting!B17,AB37:AC37)-SUMIF(AC39,Setting!B17,AB39:AC39)-SUMIF(AC56:AC125,Setting!B17,AB56:AB125)</f>
        <v>0</v>
      </c>
      <c r="AC32" s="377"/>
      <c r="AD32" s="376">
        <f>AB32+SUMIF(AE44:AE53,Setting!B17,AD44:AE53)+SUMIF(AE38,Setting!B17,AD38:AE38)+SUMIF(AE40,Setting!B17,AD40:AE40)-SUMIF(AE37,Setting!B17,AD37:AE37)-SUMIF(AE39,Setting!B17,AD39:AE39)-SUMIF(AE56:AE125,Setting!B17,AD56:AE125)</f>
        <v>0</v>
      </c>
      <c r="AE32" s="377"/>
      <c r="AF32" s="376">
        <f>AD32+SUMIF(AG44:AG53,Setting!B17,AF44:AG53)+SUMIF(AG38,Setting!B17,AF38:AG38)+SUMIF(AG40,Setting!B17,AF40:AG40)-SUMIF(AG37,Setting!B17,AF37:AG37)-SUMIF(AG39,Setting!B17,AF39:AG39)-SUMIF(AG56:AG125,Setting!B17,AF56:AF125)</f>
        <v>0</v>
      </c>
      <c r="AG32" s="377"/>
      <c r="AH32" s="376">
        <f>AF32+SUMIF(AI44:AI53,Setting!B17,AH44:AI53)+SUMIF(AI38,Setting!B17,AH38:AI38)+SUMIF(AI40,Setting!B17,AH40:AI40)-SUMIF(AI37,Setting!B17,AH37:AI37)-SUMIF(AI39,Setting!B17,AH39:AI39)-SUMIF(AI56:AI125,Setting!B17,AH56:AH125)</f>
        <v>0</v>
      </c>
      <c r="AI32" s="377"/>
      <c r="AJ32" s="376">
        <f>AH32+SUMIF(AK44:AK53,Setting!B17,AJ44:AK53)+SUMIF(AK38,Setting!B17,AJ38:AK38)+SUMIF(AK40,Setting!B17,AJ40:AK40)-SUMIF(AK37,Setting!B17,AJ37:AK37)-SUMIF(AK39,Setting!B17,AJ39:AK39)-SUMIF(AK56:AK125,Setting!B17,AJ56:AJ125)</f>
        <v>0</v>
      </c>
      <c r="AK32" s="377"/>
      <c r="AL32" s="376">
        <f>AJ32+SUMIF(AM44:AM53,Setting!B17,AL44:AM53)+SUMIF(AM38,Setting!B17,AL38:AM38)+SUMIF(AM40,Setting!B17,AL40:AM40)-SUMIF(AM37,Setting!B17,AL37:AM37)-SUMIF(AM39,Setting!B17,AL39:AM39)-SUMIF(AM56:AM125,Setting!B17,AL56:AL125)</f>
        <v>0</v>
      </c>
      <c r="AM32" s="377"/>
      <c r="AN32" s="376">
        <f>AL32+SUMIF(AO44:AO53,Setting!B17,AN44:AO53)+SUMIF(AO38,Setting!B17,AN38:AO38)+SUMIF(AO40,Setting!B17,AN40:AO40)-SUMIF(AO37,Setting!B17,AN37:AO37)-SUMIF(AO39,Setting!B17,AN39:AO39)-SUMIF(AO56:AO125,Setting!B17,AN56:AN125)</f>
        <v>0</v>
      </c>
      <c r="AO32" s="377"/>
      <c r="AP32" s="376">
        <f>AN32+SUMIF(AQ44:AQ53,Setting!B17,AP44:AQ53)+SUMIF(AQ38,Setting!B17,AP38:AQ38)+SUMIF(AQ40,Setting!B17,AP40:AQ40)-SUMIF(AQ37,Setting!B17,AP37:AQ37)-SUMIF(AQ39,Setting!B17,AP39:AQ39)-SUMIF(AQ56:AQ125,Setting!B17,AP56:AP125)</f>
        <v>0</v>
      </c>
      <c r="AQ32" s="377"/>
      <c r="AR32" s="376">
        <f>AP32+SUMIF(AS44:AS53,Setting!B17,AR44:AS53)+SUMIF(AS38,Setting!B17,AR38:AS38)+SUMIF(AS40,Setting!B17,AR40:AS40)-SUMIF(AS37,Setting!B17,AR37:AS37)-SUMIF(AS39,Setting!B17,AR39:AS39)-SUMIF(AS56:AS125,Setting!B17,AR56:AR125)</f>
        <v>0</v>
      </c>
      <c r="AS32" s="377"/>
      <c r="AT32" s="376">
        <f>AR32+SUMIF(AU44:AU53,Setting!B17,AT44:AU53)+SUMIF(AU38,Setting!B17,AT38:AU38)+SUMIF(AU40,Setting!B17,AT40:AU40)-SUMIF(AU37,Setting!B17,AT37:AU37)-SUMIF(AU39,Setting!B17,AT39:AU39)-SUMIF(AU56:AU125,Setting!B17,AT56:AT125)</f>
        <v>0</v>
      </c>
      <c r="AU32" s="377"/>
      <c r="AV32" s="376">
        <f>AT32+SUMIF(AW44:AW53,Setting!B17,AV44:AW53)+SUMIF(AW38,Setting!B17,AV38:AW38)+SUMIF(AW40,Setting!B17,AV40:AW40)-SUMIF(AW37,Setting!B17,AV37:AW37)-SUMIF(AW39,Setting!B17,AV39:AW39)-SUMIF(AW56:AW125,Setting!B17,AV56:AV125)</f>
        <v>0</v>
      </c>
      <c r="AW32" s="377"/>
      <c r="AX32" s="376">
        <f>AV32+SUMIF(AY44:AY53,Setting!B17,AX44:AY53)+SUMIF(AY38,Setting!B17,AX38:AY38)+SUMIF(AY40,Setting!B17,AX40:AY40)-SUMIF(AY37,Setting!B17,AX37:AY37)-SUMIF(AY39,Setting!B17,AX39:AY39)-SUMIF(AY56:AY125,Setting!B17,AX56:AX125)</f>
        <v>0</v>
      </c>
      <c r="AY32" s="377"/>
      <c r="AZ32" s="376">
        <f>AX32+SUMIF(BA44:BA53,Setting!B17,AZ44:BA53)+SUMIF(BA38,Setting!B17,AZ38:BA38)+SUMIF(BA40,Setting!B17,AZ40:BA40)-SUMIF(BA37,Setting!B17,AZ37:BA37)-SUMIF(BA39,Setting!B17,AZ39:BA39)-SUMIF(BA56:BA125,Setting!B17,AZ56:AZ125)</f>
        <v>0</v>
      </c>
      <c r="BA32" s="377"/>
      <c r="BB32" s="376">
        <f>AZ32+SUMIF(BC44:BC53,Setting!B17,BB44:BC53)+SUMIF(BC38,Setting!B17,BB38:BC38)+SUMIF(BC40,Setting!B17,BB40:BC40)-SUMIF(BC37,Setting!B17,BB37:BC37)-SUMIF(BC39,Setting!B17,BB39:BC39)-SUMIF(BC56:BC125,Setting!B17,BB56:BB125)</f>
        <v>0</v>
      </c>
      <c r="BC32" s="377"/>
      <c r="BD32" s="376">
        <f>BB32+SUMIF(BE44:BE53,Setting!B17,BD44:BE53)+SUMIF(BE38,Setting!B17,BD38:BE38)+SUMIF(BE40,Setting!B17,BD40:BE40)-SUMIF(BE37,Setting!B17,BD37:BE37)-SUMIF(BE39,Setting!B17,BD39:BE39)-SUMIF(BE56:BE125,Setting!B17,BD56:BE125)</f>
        <v>0</v>
      </c>
      <c r="BE32" s="377"/>
      <c r="BF32" s="376">
        <f>BD32+SUMIF(BG44:BG53,Setting!B17,BF44:BG53)+SUMIF(BG38,Setting!B17,BF38:BG38)+SUMIF(BG40,Setting!B17,BF40:BG40)-SUMIF(BG37,Setting!B17,BF37:BG37)-SUMIF(BG39,Setting!B17,BF39:BG39)-SUMIF(BG56:BG125,Setting!B17,BF56:BF125)</f>
        <v>0</v>
      </c>
      <c r="BG32" s="377"/>
      <c r="BH32" s="376">
        <f>BF32+SUMIF(BI44:BI53,Setting!B17,BH44:BI53)+SUMIF(BI38,Setting!B17,BH38:BI38)+SUMIF(BI40,Setting!B17,BH40:BI40)-SUMIF(BI37,Setting!B17,BH37:BI37)-SUMIF(BI39,Setting!B17,BH39:BI39)-SUMIF(BI56:BI125,Setting!B17,BH56:BH125)</f>
        <v>0</v>
      </c>
      <c r="BI32" s="377"/>
      <c r="BJ32" s="376">
        <f>BH32+SUMIF(BK44:BK53,Setting!B17,BJ44:BK53)+SUMIF(BK38,Setting!B17,BJ38:BK38)+SUMIF(BK40,Setting!B17,BJ40:BK40)-SUMIF(BK37,Setting!B17,BJ37:BK37)-SUMIF(BK39,Setting!B17,BJ39:BK39)-SUMIF(BK56:BK125,Setting!B17,BJ56:BJ125)</f>
        <v>0</v>
      </c>
      <c r="BK32" s="378"/>
    </row>
    <row r="33" spans="1:65" s="43" customFormat="1" ht="18.75" customHeight="1">
      <c r="B33" s="390"/>
      <c r="C33" s="71">
        <f>Setting!B18</f>
        <v>0</v>
      </c>
      <c r="D33" s="380">
        <f>'5'!BL33+SUMIF(E44:E53,Setting!$B$18,D44:E53)+SUMIF(E38,Setting!$B$18,D38:E38)+SUMIF(E40,Setting!$B$18,D40:E40)-SUMIF(E37,Setting!$B$18,D37:E37)-SUMIF(E39,Setting!$B$18,D39:E39)-SUMIF(E56:E125,Setting!$B$18,D56:D125)</f>
        <v>0</v>
      </c>
      <c r="E33" s="381"/>
      <c r="F33" s="380">
        <f>D33+SUMIF(G44:G53,Setting!B18,F44:G53)+SUMIF(G38,Setting!B18,F38:G38)+SUMIF(G40,Setting!B18,F40:G40)-SUMIF(G37,Setting!B18,F37:G37)-SUMIF(G39,Setting!B18,F39:G39)-SUMIF(G56:G125,Setting!B18,F56:F125)</f>
        <v>0</v>
      </c>
      <c r="G33" s="381"/>
      <c r="H33" s="380">
        <f>F33+SUMIF(I44:I53,Setting!B18,H44:I53)+SUMIF(I38,Setting!B18,H38:I38)+SUMIF(I40,Setting!B18,H40:I40)-SUMIF(I37,Setting!B18,H37:I37)-SUMIF(I39,Setting!B18,H39:I39)-SUMIF(I56:I125,Setting!B18,H56:H125)</f>
        <v>0</v>
      </c>
      <c r="I33" s="381"/>
      <c r="J33" s="380">
        <f>H33+SUMIF(K44:K53,Setting!B18,J44:K53)+SUMIF(K38,Setting!B18,J38:K38)+SUMIF(K40,Setting!B18,J40:K40)-SUMIF(K37,Setting!B18,J37:K37)-SUMIF(K39,Setting!B18,J39:K39)-SUMIF(K56:K125,Setting!B18,J56:J125)</f>
        <v>0</v>
      </c>
      <c r="K33" s="381"/>
      <c r="L33" s="380">
        <f>J33+SUMIF(M44:M53,Setting!B18,L44:M53)+SUMIF(M38,Setting!B18,L38:M38)+SUMIF(M40,Setting!B18,L40:M40)-SUMIF(M37,Setting!B18,L37:M37)-SUMIF(M39,Setting!B18,L39:M39)-SUMIF(M56:M125,Setting!B18,L56:L125)</f>
        <v>0</v>
      </c>
      <c r="M33" s="381"/>
      <c r="N33" s="380">
        <f>L33+SUMIF(O44:O53,Setting!B18,N44:O53)+SUMIF(O38,Setting!B18,N38:O38)+SUMIF(O40,Setting!B18,N40:O40)-SUMIF(O37,Setting!B18,N37:O37)-SUMIF(O39,Setting!B18,N39:O39)-SUMIF(O56:O125,Setting!B18,N56:N125)</f>
        <v>0</v>
      </c>
      <c r="O33" s="381"/>
      <c r="P33" s="380">
        <f>N33+SUMIF(Q44:Q53,Setting!B18,P44:Q53)+SUMIF(Q38,Setting!B18,P38:Q38)+SUMIF(Q40,Setting!B18,P40:Q40)-SUMIF(Q37,Setting!B18,P37:Q37)-SUMIF(Q39,Setting!B18,P39:Q39)-SUMIF(Q56:Q125,Setting!B18,P56:P125)</f>
        <v>0</v>
      </c>
      <c r="Q33" s="381"/>
      <c r="R33" s="380">
        <f>P33+SUMIF(S44:S53,Setting!B18,R44:S53)+SUMIF(S38,Setting!B18,R38:S38)+SUMIF(S40,Setting!B18,R40:S40)-SUMIF(S37,Setting!B18,R37:S37)-SUMIF(S39,Setting!B18,R39:S39)-SUMIF(S56:S125,Setting!B18,R56:R125)</f>
        <v>0</v>
      </c>
      <c r="S33" s="381"/>
      <c r="T33" s="380">
        <f>R33+SUMIF(U44:U53,Setting!B18,T44:U53)+SUMIF(U38,Setting!B18,T38:U38)+SUMIF(U40,Setting!B18,T40:U40)-SUMIF(U37,Setting!B18,T37:U37)-SUMIF(U39,Setting!B18,T39:U39)-SUMIF(U56:U125,Setting!B18,T56:T125)</f>
        <v>0</v>
      </c>
      <c r="U33" s="381"/>
      <c r="V33" s="380">
        <f>T33+SUMIF(W44:W53,Setting!B18,V44:W53)+SUMIF(W38,Setting!B18,V38:W38)+SUMIF(W40,Setting!B18,V40:W40)-SUMIF(W37,Setting!B18,V37:W37)-SUMIF(W39,Setting!B18,V39:W39)-SUMIF(W56:W125,Setting!B18,V56:V125)</f>
        <v>0</v>
      </c>
      <c r="W33" s="381"/>
      <c r="X33" s="380">
        <f>V33+SUMIF(Y44:Y53,Setting!B18,X44:Y53)+SUMIF(Y38,Setting!B18,X38:Y38)+SUMIF(Y40,Setting!B18,X40:Y40)-SUMIF(Y37,Setting!B18,X37:Y37)-SUMIF(Y39,Setting!B18,X39:Y39)-SUMIF(Y56:Y125,Setting!B18,X56:X125)</f>
        <v>0</v>
      </c>
      <c r="Y33" s="381"/>
      <c r="Z33" s="380">
        <f>X33+SUMIF(AA44:AA53,Setting!B18,Z44:AA53)+SUMIF(AA38,Setting!B18,Z38:AA38)+SUMIF(AA40,Setting!B18,Z40:AA40)-SUMIF(AA37,Setting!B18,Z37:AA37)-SUMIF(AA39,Setting!B18,Z39:AA39)-SUMIF(AA56:AA125,Setting!B18,Z56:Z125)</f>
        <v>0</v>
      </c>
      <c r="AA33" s="381"/>
      <c r="AB33" s="380">
        <f>Z33+SUMIF(AC44:AC53,Setting!B18,AB44:AC53)+SUMIF(AC38,Setting!B18,AB38:AC38)+SUMIF(AC40,Setting!B18,AB40:AC40)-SUMIF(AC37,Setting!B18,AB37:AC37)-SUMIF(AC39,Setting!B18,AB39:AC39)-SUMIF(AC56:AC125,Setting!B18,AB56:AB125)</f>
        <v>0</v>
      </c>
      <c r="AC33" s="381"/>
      <c r="AD33" s="380">
        <f>AB33+SUMIF(AE44:AE53,Setting!B18,AD44:AE53)+SUMIF(AE38,Setting!B18,AD38:AE38)+SUMIF(AE40,Setting!B18,AD40:AE40)-SUMIF(AE37,Setting!B18,AD37:AE37)-SUMIF(AE39,Setting!B18,AD39:AE39)-SUMIF(AE56:AE125,Setting!B18,AD56:AE125)</f>
        <v>0</v>
      </c>
      <c r="AE33" s="381"/>
      <c r="AF33" s="380">
        <f>AD33+SUMIF(AG44:AG53,Setting!B18,AF44:AG53)+SUMIF(AG38,Setting!B18,AF38:AG38)+SUMIF(AG40,Setting!B18,AF40:AG40)-SUMIF(AG37,Setting!B18,AF37:AG37)-SUMIF(AG39,Setting!B18,AF39:AG39)-SUMIF(AG56:AG125,Setting!B18,AF56:AF125)</f>
        <v>0</v>
      </c>
      <c r="AG33" s="381"/>
      <c r="AH33" s="380">
        <f>AF33+SUMIF(AI44:AI53,Setting!B18,AH44:AI53)+SUMIF(AI38,Setting!B18,AH38:AI38)+SUMIF(AI40,Setting!B18,AH40:AI40)-SUMIF(AI37,Setting!B18,AH37:AI37)-SUMIF(AI39,Setting!B18,AH39:AI39)-SUMIF(AI56:AI125,Setting!B18,AH56:AH125)</f>
        <v>0</v>
      </c>
      <c r="AI33" s="381"/>
      <c r="AJ33" s="380">
        <f>AH33+SUMIF(AK44:AK53,Setting!B18,AJ44:AK53)+SUMIF(AK38,Setting!B18,AJ38:AK38)+SUMIF(AK40,Setting!B18,AJ40:AK40)-SUMIF(AK37,Setting!B18,AJ37:AK37)-SUMIF(AK39,Setting!B18,AJ39:AK39)-SUMIF(AK56:AK125,Setting!B18,AJ56:AJ125)</f>
        <v>0</v>
      </c>
      <c r="AK33" s="381"/>
      <c r="AL33" s="380">
        <f>AJ33+SUMIF(AM44:AM53,Setting!B18,AL44:AM53)+SUMIF(AM38,Setting!B18,AL38:AM38)+SUMIF(AM40,Setting!B18,AL40:AM40)-SUMIF(AM37,Setting!B18,AL37:AM37)-SUMIF(AM39,Setting!B18,AL39:AM39)-SUMIF(AM56:AM125,Setting!B18,AL56:AL125)</f>
        <v>0</v>
      </c>
      <c r="AM33" s="381"/>
      <c r="AN33" s="380">
        <f>AL33+SUMIF(AO44:AO53,Setting!B18,AN44:AO53)+SUMIF(AO38,Setting!B18,AN38:AO38)+SUMIF(AO40,Setting!B18,AN40:AO40)-SUMIF(AO37,Setting!B18,AN37:AO37)-SUMIF(AO39,Setting!B18,AN39:AO39)-SUMIF(AO56:AO125,Setting!B18,AN56:AN125)</f>
        <v>0</v>
      </c>
      <c r="AO33" s="381"/>
      <c r="AP33" s="380">
        <f>AN33+SUMIF(AQ44:AQ53,Setting!B18,AP44:AQ53)+SUMIF(AQ38,Setting!B18,AP38:AQ38)+SUMIF(AQ40,Setting!B18,AP40:AQ40)-SUMIF(AQ37,Setting!B18,AP37:AQ37)-SUMIF(AQ39,Setting!B18,AP39:AQ39)-SUMIF(AQ56:AQ125,Setting!B18,AP56:AP125)</f>
        <v>0</v>
      </c>
      <c r="AQ33" s="381"/>
      <c r="AR33" s="380">
        <f>AP33+SUMIF(AS44:AS53,Setting!B18,AR44:AS53)+SUMIF(AS38,Setting!B18,AR38:AS38)+SUMIF(AS40,Setting!B18,AR40:AS40)-SUMIF(AS37,Setting!B18,AR37:AS37)-SUMIF(AS39,Setting!B18,AR39:AS39)-SUMIF(AS56:AS125,Setting!B18,AR56:AR125)</f>
        <v>0</v>
      </c>
      <c r="AS33" s="381"/>
      <c r="AT33" s="380">
        <f>AR33+SUMIF(AU44:AU53,Setting!B18,AT44:AU53)+SUMIF(AU38,Setting!B18,AT38:AU38)+SUMIF(AU40,Setting!B18,AT40:AU40)-SUMIF(AU37,Setting!B18,AT37:AU37)-SUMIF(AU39,Setting!B18,AT39:AU39)-SUMIF(AU56:AU125,Setting!B18,AT56:AT125)</f>
        <v>0</v>
      </c>
      <c r="AU33" s="381"/>
      <c r="AV33" s="380">
        <f>AT33+SUMIF(AW44:AW53,Setting!B18,AV44:AW53)+SUMIF(AW38,Setting!B18,AV38:AW38)+SUMIF(AW40,Setting!B18,AV40:AW40)-SUMIF(AW37,Setting!B18,AV37:AW37)-SUMIF(AW39,Setting!B18,AV39:AW39)-SUMIF(AW56:AW125,Setting!B18,AV56:AV125)</f>
        <v>0</v>
      </c>
      <c r="AW33" s="381"/>
      <c r="AX33" s="380">
        <f>AV33+SUMIF(AY44:AY53,Setting!B18,AX44:AY53)+SUMIF(AY38,Setting!B18,AX38:AY38)+SUMIF(AY40,Setting!B18,AX40:AY40)-SUMIF(AY37,Setting!B18,AX37:AY37)-SUMIF(AY39,Setting!B18,AX39:AY39)-SUMIF(AY56:AY125,Setting!B18,AX56:AX125)</f>
        <v>0</v>
      </c>
      <c r="AY33" s="381"/>
      <c r="AZ33" s="380">
        <f>AX33+SUMIF(BA44:BA53,Setting!B18,AZ44:BA53)+SUMIF(BA38,Setting!B18,AZ38:BA38)+SUMIF(BA40,Setting!B18,AZ40:BA40)-SUMIF(BA37,Setting!B18,AZ37:BA37)-SUMIF(BA39,Setting!B18,AZ39:BA39)-SUMIF(BA56:BA125,Setting!B18,AZ56:AZ125)</f>
        <v>0</v>
      </c>
      <c r="BA33" s="381"/>
      <c r="BB33" s="380">
        <f>AZ33+SUMIF(BC44:BC53,Setting!B18,BB44:BC53)+SUMIF(BC38,Setting!B18,BB38:BC38)+SUMIF(BC40,Setting!B18,BB40:BC40)-SUMIF(BC37,Setting!B18,BB37:BC37)-SUMIF(BC39,Setting!B18,BB39:BC39)-SUMIF(BC56:BC125,Setting!B18,BB56:BB125)</f>
        <v>0</v>
      </c>
      <c r="BC33" s="381"/>
      <c r="BD33" s="380">
        <f>BB33+SUMIF(BE44:BE53,Setting!B18,BD44:BE53)+SUMIF(BE38,Setting!B18,BD38:BE38)+SUMIF(BE40,Setting!B18,BD40:BE40)-SUMIF(BE37,Setting!B18,BD37:BE37)-SUMIF(BE39,Setting!B18,BD39:BE39)-SUMIF(BE56:BE125,Setting!B18,BD56:BE125)</f>
        <v>0</v>
      </c>
      <c r="BE33" s="381"/>
      <c r="BF33" s="380">
        <f>BD33+SUMIF(BG44:BG53,Setting!B18,BF44:BG53)+SUMIF(BG38,Setting!B18,BF38:BG38)+SUMIF(BG40,Setting!B18,BF40:BG40)-SUMIF(BG37,Setting!B18,BF37:BG37)-SUMIF(BG39,Setting!B18,BF39:BG39)-SUMIF(BG56:BG125,Setting!B18,BF56:BF125)</f>
        <v>0</v>
      </c>
      <c r="BG33" s="381"/>
      <c r="BH33" s="380">
        <f>BF33+SUMIF(BI44:BI53,Setting!B18,BH44:BI53)+SUMIF(BI38,Setting!B18,BH38:BI38)+SUMIF(BI40,Setting!B18,BH40:BI40)-SUMIF(BI37,Setting!B18,BH37:BI37)-SUMIF(BI39,Setting!B18,BH39:BI39)-SUMIF(BI56:BI125,Setting!B18,BH56:BH125)</f>
        <v>0</v>
      </c>
      <c r="BI33" s="381"/>
      <c r="BJ33" s="380">
        <f>BH33+SUMIF(BK44:BK53,Setting!B18,BJ44:BK53)+SUMIF(BK38,Setting!B18,BJ38:BK38)+SUMIF(BK40,Setting!B18,BJ40:BK40)-SUMIF(BK37,Setting!B18,BJ37:BK37)-SUMIF(BK39,Setting!B18,BJ39:BK39)-SUMIF(BK56:BK125,Setting!B18,BJ56:BJ125)</f>
        <v>0</v>
      </c>
      <c r="BK33" s="382"/>
    </row>
    <row r="34" spans="1:65" s="43" customFormat="1" ht="18.75" customHeight="1">
      <c r="B34" s="390"/>
      <c r="C34" s="121">
        <f>Setting!B19</f>
        <v>0</v>
      </c>
      <c r="D34" s="376">
        <f>'5'!BL34+SUMIF(E44:E53,Setting!$B$19,D44:E53)+SUMIF(E38,Setting!$B$19,D38:E38)+SUMIF(E40,Setting!$B$19,D40:E40)-SUMIF(E37,Setting!$B$19,D37:E37)-SUMIF(E39,Setting!$B$19,D39:E39)-SUMIF(E56:E125,Setting!$B$19,D56:D125)</f>
        <v>0</v>
      </c>
      <c r="E34" s="377"/>
      <c r="F34" s="376">
        <f>D34+SUMIF(G44:G53,Setting!B19,F44:G53)+SUMIF(G38,Setting!B19,F38:G38)+SUMIF(G40,Setting!B19,F40:G40)-SUMIF(G37,Setting!B19,F37:G37)-SUMIF(G39,Setting!B19,F39:G39)-SUMIF(G56:G125,Setting!B19,F56:F125)</f>
        <v>0</v>
      </c>
      <c r="G34" s="377"/>
      <c r="H34" s="376">
        <f>F34+SUMIF(I44:I53,Setting!B19,H44:I53)+SUMIF(I38,Setting!B19,H38:I38)+SUMIF(I40,Setting!B19,H40:I40)-SUMIF(I37,Setting!B19,H37:I37)-SUMIF(I39,Setting!B19,H39:I39)-SUMIF(I56:I125,Setting!B19,H56:H125)</f>
        <v>0</v>
      </c>
      <c r="I34" s="377"/>
      <c r="J34" s="376">
        <f>H34+SUMIF(K44:K53,Setting!B19,J44:K53)+SUMIF(K38,Setting!B19,J38:K38)+SUMIF(K40,Setting!B19,J40:K40)-SUMIF(K37,Setting!B19,J37:K37)-SUMIF(K39,Setting!B19,J39:K39)-SUMIF(K56:K125,Setting!B19,J56:J125)</f>
        <v>0</v>
      </c>
      <c r="K34" s="377"/>
      <c r="L34" s="376">
        <f>J34+SUMIF(M44:M53,Setting!B19,L44:M53)+SUMIF(M38,Setting!B19,L38:M38)+SUMIF(M40,Setting!B19,L40:M40)-SUMIF(M37,Setting!B19,L37:M37)-SUMIF(M39,Setting!B19,L39:M39)-SUMIF(M56:M125,Setting!B19,L56:L125)</f>
        <v>0</v>
      </c>
      <c r="M34" s="377"/>
      <c r="N34" s="376">
        <f>L34+SUMIF(O44:O53,Setting!B19,N44:O53)+SUMIF(O38,Setting!B19,N38:O38)+SUMIF(O40,Setting!B19,N40:O40)-SUMIF(O37,Setting!B19,N37:O37)-SUMIF(O39,Setting!B19,N39:O39)-SUMIF(O56:O125,Setting!B19,N56:N125)</f>
        <v>0</v>
      </c>
      <c r="O34" s="377"/>
      <c r="P34" s="376">
        <f>N34+SUMIF(Q44:Q53,Setting!B19,P44:Q53)+SUMIF(Q38,Setting!B19,P38:Q38)+SUMIF(Q40,Setting!B19,P40:Q40)-SUMIF(Q37,Setting!B19,P37:Q37)-SUMIF(Q39,Setting!B19,P39:Q39)-SUMIF(Q56:Q125,Setting!B19,P56:P125)</f>
        <v>0</v>
      </c>
      <c r="Q34" s="377"/>
      <c r="R34" s="376">
        <f>P34+SUMIF(S44:S53,Setting!B19,R44:S53)+SUMIF(S38,Setting!B19,R38:S38)+SUMIF(S40,Setting!B19,R40:S40)-SUMIF(S37,Setting!B19,R37:S37)-SUMIF(S39,Setting!B19,R39:S39)-SUMIF(S56:S125,Setting!B19,R56:R125)</f>
        <v>0</v>
      </c>
      <c r="S34" s="377"/>
      <c r="T34" s="376">
        <f>R34+SUMIF(U44:U53,Setting!B19,T44:U53)+SUMIF(U38,Setting!B19,T38:U38)+SUMIF(U40,Setting!B19,T40:U40)-SUMIF(U37,Setting!B19,T37:U37)-SUMIF(U39,Setting!B19,T39:U39)-SUMIF(U56:U125,Setting!B19,T56:T125)</f>
        <v>0</v>
      </c>
      <c r="U34" s="377"/>
      <c r="V34" s="376">
        <f>T34+SUMIF(W44:W53,Setting!B19,V44:W53)+SUMIF(W38,Setting!B19,V38:W38)+SUMIF(W40,Setting!B19,V40:W40)-SUMIF(W37,Setting!B19,V37:W37)-SUMIF(W39,Setting!B19,V39:W39)-SUMIF(W56:W125,Setting!B19,V56:V125)</f>
        <v>0</v>
      </c>
      <c r="W34" s="377"/>
      <c r="X34" s="376">
        <f>V34+SUMIF(Y44:Y53,Setting!B19,X44:Y53)+SUMIF(Y38,Setting!B19,X38:Y38)+SUMIF(Y40,Setting!B19,X40:Y40)-SUMIF(Y37,Setting!B19,X37:Y37)-SUMIF(Y39,Setting!B19,X39:Y39)-SUMIF(Y56:Y125,Setting!B19,X56:X125)</f>
        <v>0</v>
      </c>
      <c r="Y34" s="377"/>
      <c r="Z34" s="376">
        <f>X34+SUMIF(AA44:AA53,Setting!B19,Z44:AA53)+SUMIF(AA38,Setting!B19,Z38:AA38)+SUMIF(AA40,Setting!B19,Z40:AA40)-SUMIF(AA37,Setting!B19,Z37:AA37)-SUMIF(AA39,Setting!B19,Z39:AA39)-SUMIF(AA56:AA125,Setting!B19,Z56:Z125)</f>
        <v>0</v>
      </c>
      <c r="AA34" s="377"/>
      <c r="AB34" s="376">
        <f>Z34+SUMIF(AC44:AC53,Setting!B19,AB44:AC53)+SUMIF(AC38,Setting!B19,AB38:AC38)+SUMIF(AC40,Setting!B19,AB40:AC40)-SUMIF(AC37,Setting!B19,AB37:AC37)-SUMIF(AC39,Setting!B19,AB39:AC39)-SUMIF(AC56:AC125,Setting!B19,AB56:AB125)</f>
        <v>0</v>
      </c>
      <c r="AC34" s="377"/>
      <c r="AD34" s="376">
        <f>AB34+SUMIF(AE44:AE53,Setting!B19,AD44:AE53)+SUMIF(AE38,Setting!B19,AD38:AE38)+SUMIF(AE40,Setting!B19,AD40:AE40)-SUMIF(AE37,Setting!B19,AD37:AE37)-SUMIF(AE39,Setting!B19,AD39:AE39)-SUMIF(AE56:AE125,Setting!B19,AD56:AE125)</f>
        <v>0</v>
      </c>
      <c r="AE34" s="377"/>
      <c r="AF34" s="376">
        <f>AD34+SUMIF(AG44:AG53,Setting!B19,AF44:AG53)+SUMIF(AG38,Setting!B19,AF38:AG38)+SUMIF(AG40,Setting!B19,AF40:AG40)-SUMIF(AG37,Setting!B19,AF37:AG37)-SUMIF(AG39,Setting!B19,AF39:AG39)-SUMIF(AG56:AG125,Setting!B19,AF56:AF125)</f>
        <v>0</v>
      </c>
      <c r="AG34" s="377"/>
      <c r="AH34" s="376">
        <f>AF34+SUMIF(AI44:AI53,Setting!B19,AH44:AI53)+SUMIF(AI38,Setting!B19,AH38:AI38)+SUMIF(AI40,Setting!B19,AH40:AI40)-SUMIF(AI37,Setting!B19,AH37:AI37)-SUMIF(AI39,Setting!B19,AH39:AI39)-SUMIF(AI56:AI125,Setting!B19,AH56:AH125)</f>
        <v>0</v>
      </c>
      <c r="AI34" s="377"/>
      <c r="AJ34" s="376">
        <f>AH34+SUMIF(AK44:AK53,Setting!B19,AJ44:AK53)+SUMIF(AK38,Setting!B19,AJ38:AK38)+SUMIF(AK40,Setting!B19,AJ40:AK40)-SUMIF(AK37,Setting!B19,AJ37:AK37)-SUMIF(AK39,Setting!B19,AJ39:AK39)-SUMIF(AK56:AK125,Setting!B19,AJ56:AJ125)</f>
        <v>0</v>
      </c>
      <c r="AK34" s="377"/>
      <c r="AL34" s="376">
        <f>AJ34+SUMIF(AM44:AM53,Setting!B19,AL44:AM53)+SUMIF(AM38,Setting!B19,AL38:AM38)+SUMIF(AM40,Setting!B19,AL40:AM40)-SUMIF(AM37,Setting!B19,AL37:AM37)-SUMIF(AM39,Setting!B19,AL39:AM39)-SUMIF(AM56:AM125,Setting!B19,AL56:AL125)</f>
        <v>0</v>
      </c>
      <c r="AM34" s="377"/>
      <c r="AN34" s="376">
        <f>AL34+SUMIF(AO44:AO53,Setting!B19,AN44:AO53)+SUMIF(AO38,Setting!B19,AN38:AO38)+SUMIF(AO40,Setting!B19,AN40:AO40)-SUMIF(AO37,Setting!B19,AN37:AO37)-SUMIF(AO39,Setting!B19,AN39:AO39)-SUMIF(AO56:AO125,Setting!B19,AN56:AN125)</f>
        <v>0</v>
      </c>
      <c r="AO34" s="377"/>
      <c r="AP34" s="376">
        <f>AN34+SUMIF(AQ44:AQ53,Setting!B19,AP44:AQ53)+SUMIF(AQ38,Setting!B19,AP38:AQ38)+SUMIF(AQ40,Setting!B19,AP40:AQ40)-SUMIF(AQ37,Setting!B19,AP37:AQ37)-SUMIF(AQ39,Setting!B19,AP39:AQ39)-SUMIF(AQ56:AQ125,Setting!B19,AP56:AP125)</f>
        <v>0</v>
      </c>
      <c r="AQ34" s="377"/>
      <c r="AR34" s="376">
        <f>AP34+SUMIF(AS44:AS53,Setting!B19,AR44:AS53)+SUMIF(AS38,Setting!B19,AR38:AS38)+SUMIF(AS40,Setting!B19,AR40:AS40)-SUMIF(AS37,Setting!B19,AR37:AS37)-SUMIF(AS39,Setting!B19,AR39:AS39)-SUMIF(AS56:AS125,Setting!B19,AR56:AR125)</f>
        <v>0</v>
      </c>
      <c r="AS34" s="377"/>
      <c r="AT34" s="376">
        <f>AR34+SUMIF(AU44:AU53,Setting!B19,AT44:AU53)+SUMIF(AU38,Setting!B19,AT38:AU38)+SUMIF(AU40,Setting!B19,AT40:AU40)-SUMIF(AU37,Setting!B19,AT37:AU37)-SUMIF(AU39,Setting!B19,AT39:AU39)-SUMIF(AU56:AU125,Setting!B19,AT56:AT125)</f>
        <v>0</v>
      </c>
      <c r="AU34" s="377"/>
      <c r="AV34" s="376">
        <f>AT34+SUMIF(AW44:AW53,Setting!B19,AV44:AW53)+SUMIF(AW38,Setting!B19,AV38:AW38)+SUMIF(AW40,Setting!B19,AV40:AW40)-SUMIF(AW37,Setting!B19,AV37:AW37)-SUMIF(AW39,Setting!B19,AV39:AW39)-SUMIF(AW56:AW125,Setting!B19,AV56:AV125)</f>
        <v>0</v>
      </c>
      <c r="AW34" s="377"/>
      <c r="AX34" s="376">
        <f>AV34+SUMIF(AY44:AY53,Setting!B19,AX44:AY53)+SUMIF(AY38,Setting!B19,AX38:AY38)+SUMIF(AY40,Setting!B19,AX40:AY40)-SUMIF(AY37,Setting!B19,AX37:AY37)-SUMIF(AY39,Setting!B19,AX39:AY39)-SUMIF(AY56:AY125,Setting!B19,AX56:AX125)</f>
        <v>0</v>
      </c>
      <c r="AY34" s="377"/>
      <c r="AZ34" s="376">
        <f>AX34+SUMIF(BA44:BA53,Setting!B19,AZ44:BA53)+SUMIF(BA38,Setting!B19,AZ38:BA38)+SUMIF(BA40,Setting!B19,AZ40:BA40)-SUMIF(BA37,Setting!B19,AZ37:BA37)-SUMIF(BA39,Setting!B19,AZ39:BA39)-SUMIF(BA56:BA125,Setting!B19,AZ56:AZ125)</f>
        <v>0</v>
      </c>
      <c r="BA34" s="377"/>
      <c r="BB34" s="376">
        <f>AZ34+SUMIF(BC44:BC53,Setting!B19,BB44:BC53)+SUMIF(BC38,Setting!B19,BB38:BC38)+SUMIF(BC40,Setting!B19,BB40:BC40)-SUMIF(BC37,Setting!B19,BB37:BC37)-SUMIF(BC39,Setting!B19,BB39:BC39)-SUMIF(BC56:BC125,Setting!B19,BB56:BB125)</f>
        <v>0</v>
      </c>
      <c r="BC34" s="377"/>
      <c r="BD34" s="376">
        <f>BB34+SUMIF(BE44:BE53,Setting!B19,BD44:BE53)+SUMIF(BE38,Setting!B19,BD38:BE38)+SUMIF(BE40,Setting!B19,BD40:BE40)-SUMIF(BE37,Setting!B19,BD37:BE37)-SUMIF(BE39,Setting!B19,BD39:BE39)-SUMIF(BE56:BE125,Setting!B19,BD56:BE125)</f>
        <v>0</v>
      </c>
      <c r="BE34" s="377"/>
      <c r="BF34" s="376">
        <f>BD34+SUMIF(BG44:BG53,Setting!B19,BF44:BG53)+SUMIF(BG38,Setting!B19,BF38:BG38)+SUMIF(BG40,Setting!B19,BF40:BG40)-SUMIF(BG37,Setting!B19,BF37:BG37)-SUMIF(BG39,Setting!B19,BF39:BG39)-SUMIF(BG56:BG125,Setting!B19,BF56:BF125)</f>
        <v>0</v>
      </c>
      <c r="BG34" s="377"/>
      <c r="BH34" s="376">
        <f>BF34+SUMIF(BI44:BI53,Setting!B19,BH44:BI53)+SUMIF(BI38,Setting!B19,BH38:BI38)+SUMIF(BI40,Setting!B19,BH40:BI40)-SUMIF(BI37,Setting!B19,BH37:BI37)-SUMIF(BI39,Setting!B19,BH39:BI39)-SUMIF(BI56:BI125,Setting!B19,BH56:BH125)</f>
        <v>0</v>
      </c>
      <c r="BI34" s="377"/>
      <c r="BJ34" s="376">
        <f>BH34+SUMIF(BK44:BK53,Setting!B19,BJ44:BK53)+SUMIF(BK38,Setting!B19,BJ38:BK38)+SUMIF(BK40,Setting!B19,BJ40:BK40)-SUMIF(BK37,Setting!B19,BJ37:BK37)-SUMIF(BK39,Setting!B19,BJ39:BK39)-SUMIF(BK56:BK125,Setting!B19,BJ56:BJ125)</f>
        <v>0</v>
      </c>
      <c r="BK34" s="378"/>
    </row>
    <row r="35" spans="1:65" s="43" customFormat="1" ht="18.75" customHeight="1" thickBot="1">
      <c r="B35" s="391"/>
      <c r="C35" s="122" t="s">
        <v>33</v>
      </c>
      <c r="D35" s="374">
        <f>SUM(D20:E34)</f>
        <v>0</v>
      </c>
      <c r="E35" s="375"/>
      <c r="F35" s="374">
        <f>SUM(F20:G34)</f>
        <v>0</v>
      </c>
      <c r="G35" s="375"/>
      <c r="H35" s="374">
        <f t="shared" ref="H35" si="120">SUM(H20:I34)</f>
        <v>0</v>
      </c>
      <c r="I35" s="375"/>
      <c r="J35" s="374">
        <f t="shared" ref="J35" si="121">SUM(J20:K34)</f>
        <v>0</v>
      </c>
      <c r="K35" s="375"/>
      <c r="L35" s="374">
        <f t="shared" ref="L35" si="122">SUM(L20:M34)</f>
        <v>0</v>
      </c>
      <c r="M35" s="375"/>
      <c r="N35" s="374">
        <f t="shared" ref="N35" si="123">SUM(N20:O34)</f>
        <v>0</v>
      </c>
      <c r="O35" s="375"/>
      <c r="P35" s="374">
        <f t="shared" ref="P35" si="124">SUM(P20:Q34)</f>
        <v>0</v>
      </c>
      <c r="Q35" s="375"/>
      <c r="R35" s="374">
        <f t="shared" ref="R35" si="125">SUM(R20:S34)</f>
        <v>0</v>
      </c>
      <c r="S35" s="375"/>
      <c r="T35" s="374">
        <f t="shared" ref="T35" si="126">SUM(T20:U34)</f>
        <v>0</v>
      </c>
      <c r="U35" s="375"/>
      <c r="V35" s="374">
        <f t="shared" ref="V35" si="127">SUM(V20:W34)</f>
        <v>0</v>
      </c>
      <c r="W35" s="375"/>
      <c r="X35" s="374">
        <f t="shared" ref="X35" si="128">SUM(X20:Y34)</f>
        <v>0</v>
      </c>
      <c r="Y35" s="375"/>
      <c r="Z35" s="374">
        <f t="shared" ref="Z35" si="129">SUM(Z20:AA34)</f>
        <v>0</v>
      </c>
      <c r="AA35" s="375"/>
      <c r="AB35" s="374">
        <f t="shared" ref="AB35" si="130">SUM(AB20:AC34)</f>
        <v>0</v>
      </c>
      <c r="AC35" s="375"/>
      <c r="AD35" s="374">
        <f t="shared" ref="AD35" si="131">SUM(AD20:AE34)</f>
        <v>0</v>
      </c>
      <c r="AE35" s="375"/>
      <c r="AF35" s="374">
        <f t="shared" ref="AF35" si="132">SUM(AF20:AG34)</f>
        <v>0</v>
      </c>
      <c r="AG35" s="375"/>
      <c r="AH35" s="374">
        <f t="shared" ref="AH35" si="133">SUM(AH20:AI34)</f>
        <v>0</v>
      </c>
      <c r="AI35" s="375"/>
      <c r="AJ35" s="374">
        <f t="shared" ref="AJ35" si="134">SUM(AJ20:AK34)</f>
        <v>0</v>
      </c>
      <c r="AK35" s="375"/>
      <c r="AL35" s="374">
        <f t="shared" ref="AL35" si="135">SUM(AL20:AM34)</f>
        <v>0</v>
      </c>
      <c r="AM35" s="375"/>
      <c r="AN35" s="374">
        <f t="shared" ref="AN35" si="136">SUM(AN20:AO34)</f>
        <v>0</v>
      </c>
      <c r="AO35" s="375"/>
      <c r="AP35" s="374">
        <f t="shared" ref="AP35" si="137">SUM(AP20:AQ34)</f>
        <v>0</v>
      </c>
      <c r="AQ35" s="375"/>
      <c r="AR35" s="374">
        <f t="shared" ref="AR35" si="138">SUM(AR20:AS34)</f>
        <v>0</v>
      </c>
      <c r="AS35" s="375"/>
      <c r="AT35" s="374">
        <f t="shared" ref="AT35" si="139">SUM(AT20:AU34)</f>
        <v>0</v>
      </c>
      <c r="AU35" s="375"/>
      <c r="AV35" s="374">
        <f t="shared" ref="AV35" si="140">SUM(AV20:AW34)</f>
        <v>0</v>
      </c>
      <c r="AW35" s="375"/>
      <c r="AX35" s="374">
        <f t="shared" ref="AX35" si="141">SUM(AX20:AY34)</f>
        <v>0</v>
      </c>
      <c r="AY35" s="375"/>
      <c r="AZ35" s="374">
        <f t="shared" ref="AZ35" si="142">SUM(AZ20:BA34)</f>
        <v>0</v>
      </c>
      <c r="BA35" s="375"/>
      <c r="BB35" s="374">
        <f t="shared" ref="BB35" si="143">SUM(BB20:BC34)</f>
        <v>0</v>
      </c>
      <c r="BC35" s="375"/>
      <c r="BD35" s="374">
        <f t="shared" ref="BD35" si="144">SUM(BD20:BE34)</f>
        <v>0</v>
      </c>
      <c r="BE35" s="375"/>
      <c r="BF35" s="374">
        <f t="shared" ref="BF35" si="145">SUM(BF20:BG34)</f>
        <v>0</v>
      </c>
      <c r="BG35" s="375"/>
      <c r="BH35" s="374">
        <f t="shared" ref="BH35" si="146">SUM(BH20:BI34)</f>
        <v>0</v>
      </c>
      <c r="BI35" s="375"/>
      <c r="BJ35" s="374">
        <f t="shared" ref="BJ35" si="147">SUM(BJ20:BK34)</f>
        <v>0</v>
      </c>
      <c r="BK35" s="379"/>
    </row>
    <row r="36" spans="1:65" s="43" customFormat="1" ht="18.75" customHeight="1" thickTop="1" thickBot="1">
      <c r="C36" s="108">
        <v>1</v>
      </c>
      <c r="D36" s="211"/>
      <c r="E36" s="212"/>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3"/>
      <c r="AS36" s="213"/>
      <c r="AT36" s="213"/>
      <c r="AU36" s="213"/>
      <c r="AV36" s="213"/>
      <c r="AW36" s="213"/>
      <c r="AX36" s="213"/>
      <c r="AY36" s="213"/>
      <c r="AZ36" s="213"/>
      <c r="BA36" s="213"/>
      <c r="BB36" s="213"/>
      <c r="BC36" s="213"/>
      <c r="BD36" s="213"/>
      <c r="BE36" s="213"/>
      <c r="BF36" s="213"/>
      <c r="BG36" s="213"/>
      <c r="BH36" s="213"/>
      <c r="BI36" s="213"/>
      <c r="BJ36" s="213"/>
      <c r="BK36" s="214"/>
    </row>
    <row r="37" spans="1:65" s="43" customFormat="1" ht="18.75" customHeight="1" thickTop="1">
      <c r="B37" s="371" t="s">
        <v>37</v>
      </c>
      <c r="C37" s="75" t="s">
        <v>43</v>
      </c>
      <c r="D37" s="215"/>
      <c r="E37" s="216"/>
      <c r="F37" s="215"/>
      <c r="G37" s="216"/>
      <c r="H37" s="215"/>
      <c r="I37" s="216"/>
      <c r="J37" s="215"/>
      <c r="K37" s="216"/>
      <c r="L37" s="215"/>
      <c r="M37" s="216"/>
      <c r="N37" s="215"/>
      <c r="O37" s="216"/>
      <c r="P37" s="215"/>
      <c r="Q37" s="216"/>
      <c r="R37" s="215"/>
      <c r="S37" s="216"/>
      <c r="T37" s="215"/>
      <c r="U37" s="216"/>
      <c r="V37" s="215"/>
      <c r="W37" s="216"/>
      <c r="X37" s="215"/>
      <c r="Y37" s="216"/>
      <c r="Z37" s="215"/>
      <c r="AA37" s="216"/>
      <c r="AB37" s="215"/>
      <c r="AC37" s="216"/>
      <c r="AD37" s="215"/>
      <c r="AE37" s="216"/>
      <c r="AF37" s="215"/>
      <c r="AG37" s="216"/>
      <c r="AH37" s="215"/>
      <c r="AI37" s="216"/>
      <c r="AJ37" s="215"/>
      <c r="AK37" s="216"/>
      <c r="AL37" s="215"/>
      <c r="AM37" s="216"/>
      <c r="AN37" s="215"/>
      <c r="AO37" s="216"/>
      <c r="AP37" s="215"/>
      <c r="AQ37" s="216"/>
      <c r="AR37" s="215"/>
      <c r="AS37" s="216"/>
      <c r="AT37" s="215"/>
      <c r="AU37" s="216"/>
      <c r="AV37" s="215"/>
      <c r="AW37" s="216"/>
      <c r="AX37" s="215"/>
      <c r="AY37" s="216"/>
      <c r="AZ37" s="215"/>
      <c r="BA37" s="216"/>
      <c r="BB37" s="215"/>
      <c r="BC37" s="216"/>
      <c r="BD37" s="215"/>
      <c r="BE37" s="216"/>
      <c r="BF37" s="215"/>
      <c r="BG37" s="216"/>
      <c r="BH37" s="215"/>
      <c r="BI37" s="216"/>
      <c r="BJ37" s="215"/>
      <c r="BK37" s="217"/>
    </row>
    <row r="38" spans="1:65" s="43" customFormat="1" ht="18.75" customHeight="1" thickBot="1">
      <c r="B38" s="372"/>
      <c r="C38" s="102" t="s">
        <v>44</v>
      </c>
      <c r="D38" s="218"/>
      <c r="E38" s="219"/>
      <c r="F38" s="218"/>
      <c r="G38" s="219"/>
      <c r="H38" s="218"/>
      <c r="I38" s="219"/>
      <c r="J38" s="218"/>
      <c r="K38" s="219"/>
      <c r="L38" s="218"/>
      <c r="M38" s="219"/>
      <c r="N38" s="218"/>
      <c r="O38" s="219"/>
      <c r="P38" s="218"/>
      <c r="Q38" s="219"/>
      <c r="R38" s="218"/>
      <c r="S38" s="219"/>
      <c r="T38" s="218"/>
      <c r="U38" s="219"/>
      <c r="V38" s="218"/>
      <c r="W38" s="219"/>
      <c r="X38" s="218"/>
      <c r="Y38" s="219"/>
      <c r="Z38" s="218"/>
      <c r="AA38" s="219"/>
      <c r="AB38" s="218"/>
      <c r="AC38" s="219"/>
      <c r="AD38" s="218"/>
      <c r="AE38" s="219"/>
      <c r="AF38" s="218"/>
      <c r="AG38" s="219"/>
      <c r="AH38" s="218"/>
      <c r="AI38" s="219"/>
      <c r="AJ38" s="218"/>
      <c r="AK38" s="219"/>
      <c r="AL38" s="218"/>
      <c r="AM38" s="219"/>
      <c r="AN38" s="218"/>
      <c r="AO38" s="219"/>
      <c r="AP38" s="218"/>
      <c r="AQ38" s="219"/>
      <c r="AR38" s="218"/>
      <c r="AS38" s="219"/>
      <c r="AT38" s="218"/>
      <c r="AU38" s="219"/>
      <c r="AV38" s="218"/>
      <c r="AW38" s="219"/>
      <c r="AX38" s="218"/>
      <c r="AY38" s="219"/>
      <c r="AZ38" s="218"/>
      <c r="BA38" s="219"/>
      <c r="BB38" s="218"/>
      <c r="BC38" s="219"/>
      <c r="BD38" s="218"/>
      <c r="BE38" s="219"/>
      <c r="BF38" s="218"/>
      <c r="BG38" s="219"/>
      <c r="BH38" s="218"/>
      <c r="BI38" s="219"/>
      <c r="BJ38" s="218"/>
      <c r="BK38" s="220"/>
    </row>
    <row r="39" spans="1:65" s="43" customFormat="1" ht="18.75" customHeight="1" thickTop="1">
      <c r="B39" s="372"/>
      <c r="C39" s="75" t="s">
        <v>43</v>
      </c>
      <c r="D39" s="221"/>
      <c r="E39" s="222"/>
      <c r="F39" s="221"/>
      <c r="G39" s="222"/>
      <c r="H39" s="221"/>
      <c r="I39" s="222"/>
      <c r="J39" s="221"/>
      <c r="K39" s="222"/>
      <c r="L39" s="221"/>
      <c r="M39" s="222"/>
      <c r="N39" s="221"/>
      <c r="O39" s="222"/>
      <c r="P39" s="221"/>
      <c r="Q39" s="222"/>
      <c r="R39" s="221"/>
      <c r="S39" s="222"/>
      <c r="T39" s="221"/>
      <c r="U39" s="222"/>
      <c r="V39" s="221"/>
      <c r="W39" s="222"/>
      <c r="X39" s="221"/>
      <c r="Y39" s="222"/>
      <c r="Z39" s="221"/>
      <c r="AA39" s="222"/>
      <c r="AB39" s="221"/>
      <c r="AC39" s="222"/>
      <c r="AD39" s="221"/>
      <c r="AE39" s="222"/>
      <c r="AF39" s="221"/>
      <c r="AG39" s="222"/>
      <c r="AH39" s="221"/>
      <c r="AI39" s="222"/>
      <c r="AJ39" s="221"/>
      <c r="AK39" s="222"/>
      <c r="AL39" s="221"/>
      <c r="AM39" s="222"/>
      <c r="AN39" s="221"/>
      <c r="AO39" s="222"/>
      <c r="AP39" s="221"/>
      <c r="AQ39" s="222"/>
      <c r="AR39" s="221"/>
      <c r="AS39" s="222"/>
      <c r="AT39" s="221"/>
      <c r="AU39" s="222"/>
      <c r="AV39" s="221"/>
      <c r="AW39" s="222"/>
      <c r="AX39" s="221"/>
      <c r="AY39" s="222"/>
      <c r="AZ39" s="221"/>
      <c r="BA39" s="222"/>
      <c r="BB39" s="221"/>
      <c r="BC39" s="222"/>
      <c r="BD39" s="221"/>
      <c r="BE39" s="222"/>
      <c r="BF39" s="221"/>
      <c r="BG39" s="222"/>
      <c r="BH39" s="221"/>
      <c r="BI39" s="222"/>
      <c r="BJ39" s="221"/>
      <c r="BK39" s="223"/>
    </row>
    <row r="40" spans="1:65" s="43" customFormat="1" ht="18.75" customHeight="1" thickBot="1">
      <c r="B40" s="373"/>
      <c r="C40" s="103" t="s">
        <v>44</v>
      </c>
      <c r="D40" s="224"/>
      <c r="E40" s="225"/>
      <c r="F40" s="224"/>
      <c r="G40" s="225"/>
      <c r="H40" s="224"/>
      <c r="I40" s="225"/>
      <c r="J40" s="224"/>
      <c r="K40" s="225"/>
      <c r="L40" s="224"/>
      <c r="M40" s="225"/>
      <c r="N40" s="224"/>
      <c r="O40" s="225"/>
      <c r="P40" s="224"/>
      <c r="Q40" s="225"/>
      <c r="R40" s="224"/>
      <c r="S40" s="225"/>
      <c r="T40" s="224"/>
      <c r="U40" s="225"/>
      <c r="V40" s="224"/>
      <c r="W40" s="225"/>
      <c r="X40" s="224"/>
      <c r="Y40" s="225"/>
      <c r="Z40" s="224"/>
      <c r="AA40" s="225"/>
      <c r="AB40" s="224"/>
      <c r="AC40" s="225"/>
      <c r="AD40" s="224"/>
      <c r="AE40" s="225"/>
      <c r="AF40" s="224"/>
      <c r="AG40" s="225"/>
      <c r="AH40" s="224"/>
      <c r="AI40" s="225"/>
      <c r="AJ40" s="224"/>
      <c r="AK40" s="225"/>
      <c r="AL40" s="224"/>
      <c r="AM40" s="225"/>
      <c r="AN40" s="224"/>
      <c r="AO40" s="225"/>
      <c r="AP40" s="224"/>
      <c r="AQ40" s="225"/>
      <c r="AR40" s="224"/>
      <c r="AS40" s="225"/>
      <c r="AT40" s="224"/>
      <c r="AU40" s="225"/>
      <c r="AV40" s="224"/>
      <c r="AW40" s="225"/>
      <c r="AX40" s="224"/>
      <c r="AY40" s="225"/>
      <c r="AZ40" s="224"/>
      <c r="BA40" s="225"/>
      <c r="BB40" s="224"/>
      <c r="BC40" s="225"/>
      <c r="BD40" s="224"/>
      <c r="BE40" s="225"/>
      <c r="BF40" s="224"/>
      <c r="BG40" s="225"/>
      <c r="BH40" s="224"/>
      <c r="BI40" s="225"/>
      <c r="BJ40" s="224"/>
      <c r="BK40" s="226"/>
    </row>
    <row r="41" spans="1:65" s="85" customFormat="1" ht="29.25" customHeight="1" thickTop="1" thickBot="1">
      <c r="C41" s="108">
        <v>1</v>
      </c>
      <c r="D41" s="416">
        <f>WEEKDAY(D42)</f>
        <v>3</v>
      </c>
      <c r="E41" s="416"/>
      <c r="F41" s="416">
        <f t="shared" ref="F41" si="148">WEEKDAY(F42)</f>
        <v>4</v>
      </c>
      <c r="G41" s="416"/>
      <c r="H41" s="416">
        <f t="shared" ref="H41" si="149">WEEKDAY(H42)</f>
        <v>5</v>
      </c>
      <c r="I41" s="416"/>
      <c r="J41" s="416">
        <f t="shared" ref="J41" si="150">WEEKDAY(J42)</f>
        <v>6</v>
      </c>
      <c r="K41" s="416"/>
      <c r="L41" s="416">
        <f t="shared" ref="L41" si="151">WEEKDAY(L42)</f>
        <v>7</v>
      </c>
      <c r="M41" s="416"/>
      <c r="N41" s="416">
        <f t="shared" ref="N41" si="152">WEEKDAY(N42)</f>
        <v>1</v>
      </c>
      <c r="O41" s="416"/>
      <c r="P41" s="416">
        <f t="shared" ref="P41" si="153">WEEKDAY(P42)</f>
        <v>2</v>
      </c>
      <c r="Q41" s="416"/>
      <c r="R41" s="416">
        <f t="shared" ref="R41" si="154">WEEKDAY(R42)</f>
        <v>3</v>
      </c>
      <c r="S41" s="416"/>
      <c r="T41" s="416">
        <f t="shared" ref="T41" si="155">WEEKDAY(T42)</f>
        <v>4</v>
      </c>
      <c r="U41" s="416"/>
      <c r="V41" s="416">
        <f t="shared" ref="V41" si="156">WEEKDAY(V42)</f>
        <v>5</v>
      </c>
      <c r="W41" s="416"/>
      <c r="X41" s="416">
        <f t="shared" ref="X41" si="157">WEEKDAY(X42)</f>
        <v>6</v>
      </c>
      <c r="Y41" s="416"/>
      <c r="Z41" s="416">
        <f t="shared" ref="Z41" si="158">WEEKDAY(Z42)</f>
        <v>7</v>
      </c>
      <c r="AA41" s="416"/>
      <c r="AB41" s="416">
        <f t="shared" ref="AB41" si="159">WEEKDAY(AB42)</f>
        <v>1</v>
      </c>
      <c r="AC41" s="416"/>
      <c r="AD41" s="416">
        <f t="shared" ref="AD41" si="160">WEEKDAY(AD42)</f>
        <v>2</v>
      </c>
      <c r="AE41" s="416"/>
      <c r="AF41" s="416">
        <f t="shared" ref="AF41" si="161">WEEKDAY(AF42)</f>
        <v>3</v>
      </c>
      <c r="AG41" s="416"/>
      <c r="AH41" s="416">
        <f t="shared" ref="AH41" si="162">WEEKDAY(AH42)</f>
        <v>4</v>
      </c>
      <c r="AI41" s="416"/>
      <c r="AJ41" s="416">
        <f t="shared" ref="AJ41" si="163">WEEKDAY(AJ42)</f>
        <v>5</v>
      </c>
      <c r="AK41" s="416"/>
      <c r="AL41" s="416">
        <f t="shared" ref="AL41" si="164">WEEKDAY(AL42)</f>
        <v>6</v>
      </c>
      <c r="AM41" s="416"/>
      <c r="AN41" s="416">
        <f t="shared" ref="AN41" si="165">WEEKDAY(AN42)</f>
        <v>7</v>
      </c>
      <c r="AO41" s="416"/>
      <c r="AP41" s="416">
        <f t="shared" ref="AP41" si="166">WEEKDAY(AP42)</f>
        <v>1</v>
      </c>
      <c r="AQ41" s="416"/>
      <c r="AR41" s="416">
        <f t="shared" ref="AR41" si="167">WEEKDAY(AR42)</f>
        <v>2</v>
      </c>
      <c r="AS41" s="416"/>
      <c r="AT41" s="416">
        <f t="shared" ref="AT41" si="168">WEEKDAY(AT42)</f>
        <v>3</v>
      </c>
      <c r="AU41" s="416"/>
      <c r="AV41" s="416">
        <f t="shared" ref="AV41" si="169">WEEKDAY(AV42)</f>
        <v>4</v>
      </c>
      <c r="AW41" s="416"/>
      <c r="AX41" s="416">
        <f t="shared" ref="AX41" si="170">WEEKDAY(AX42)</f>
        <v>5</v>
      </c>
      <c r="AY41" s="416"/>
      <c r="AZ41" s="416">
        <f t="shared" ref="AZ41" si="171">WEEKDAY(AZ42)</f>
        <v>6</v>
      </c>
      <c r="BA41" s="416"/>
      <c r="BB41" s="416">
        <f t="shared" ref="BB41" si="172">WEEKDAY(BB42)</f>
        <v>7</v>
      </c>
      <c r="BC41" s="416"/>
      <c r="BD41" s="416">
        <f t="shared" ref="BD41" si="173">WEEKDAY(BD42)</f>
        <v>1</v>
      </c>
      <c r="BE41" s="416"/>
      <c r="BF41" s="416">
        <f t="shared" ref="BF41" si="174">WEEKDAY(BF42)</f>
        <v>2</v>
      </c>
      <c r="BG41" s="416"/>
      <c r="BH41" s="416">
        <f t="shared" ref="BH41" si="175">WEEKDAY(BH42)</f>
        <v>3</v>
      </c>
      <c r="BI41" s="416"/>
      <c r="BJ41" s="416">
        <f t="shared" ref="BJ41" si="176">WEEKDAY(BJ42)</f>
        <v>4</v>
      </c>
      <c r="BK41" s="416"/>
      <c r="BL41" s="43"/>
      <c r="BM41" s="43"/>
    </row>
    <row r="42" spans="1:65" s="43" customFormat="1" ht="22" thickTop="1">
      <c r="A42" s="45"/>
      <c r="B42" s="100"/>
      <c r="C42" s="52" t="s">
        <v>29</v>
      </c>
      <c r="D42" s="392">
        <f>D18</f>
        <v>46539</v>
      </c>
      <c r="E42" s="393"/>
      <c r="F42" s="368">
        <f>D42+1</f>
        <v>46540</v>
      </c>
      <c r="G42" s="369"/>
      <c r="H42" s="368">
        <f t="shared" ref="H42" si="177">F42+1</f>
        <v>46541</v>
      </c>
      <c r="I42" s="369"/>
      <c r="J42" s="368">
        <f t="shared" ref="J42" si="178">H42+1</f>
        <v>46542</v>
      </c>
      <c r="K42" s="369"/>
      <c r="L42" s="368">
        <f t="shared" ref="L42" si="179">J42+1</f>
        <v>46543</v>
      </c>
      <c r="M42" s="369"/>
      <c r="N42" s="368">
        <f t="shared" ref="N42" si="180">L42+1</f>
        <v>46544</v>
      </c>
      <c r="O42" s="369"/>
      <c r="P42" s="368">
        <f t="shared" ref="P42" si="181">N42+1</f>
        <v>46545</v>
      </c>
      <c r="Q42" s="369"/>
      <c r="R42" s="368">
        <f t="shared" ref="R42" si="182">P42+1</f>
        <v>46546</v>
      </c>
      <c r="S42" s="369"/>
      <c r="T42" s="368">
        <f t="shared" ref="T42" si="183">R42+1</f>
        <v>46547</v>
      </c>
      <c r="U42" s="369"/>
      <c r="V42" s="368">
        <f t="shared" ref="V42" si="184">T42+1</f>
        <v>46548</v>
      </c>
      <c r="W42" s="369"/>
      <c r="X42" s="368">
        <f t="shared" ref="X42" si="185">V42+1</f>
        <v>46549</v>
      </c>
      <c r="Y42" s="369"/>
      <c r="Z42" s="368">
        <f t="shared" ref="Z42" si="186">X42+1</f>
        <v>46550</v>
      </c>
      <c r="AA42" s="369"/>
      <c r="AB42" s="368">
        <f t="shared" ref="AB42" si="187">Z42+1</f>
        <v>46551</v>
      </c>
      <c r="AC42" s="369"/>
      <c r="AD42" s="368">
        <f t="shared" ref="AD42" si="188">AB42+1</f>
        <v>46552</v>
      </c>
      <c r="AE42" s="369"/>
      <c r="AF42" s="368">
        <f t="shared" ref="AF42" si="189">AD42+1</f>
        <v>46553</v>
      </c>
      <c r="AG42" s="369"/>
      <c r="AH42" s="368">
        <f t="shared" ref="AH42" si="190">AF42+1</f>
        <v>46554</v>
      </c>
      <c r="AI42" s="369"/>
      <c r="AJ42" s="368">
        <f t="shared" ref="AJ42" si="191">AH42+1</f>
        <v>46555</v>
      </c>
      <c r="AK42" s="369"/>
      <c r="AL42" s="368">
        <f t="shared" ref="AL42" si="192">AJ42+1</f>
        <v>46556</v>
      </c>
      <c r="AM42" s="369"/>
      <c r="AN42" s="368">
        <f t="shared" ref="AN42" si="193">AL42+1</f>
        <v>46557</v>
      </c>
      <c r="AO42" s="369"/>
      <c r="AP42" s="368">
        <f t="shared" ref="AP42" si="194">AN42+1</f>
        <v>46558</v>
      </c>
      <c r="AQ42" s="369"/>
      <c r="AR42" s="368">
        <f t="shared" ref="AR42" si="195">AP42+1</f>
        <v>46559</v>
      </c>
      <c r="AS42" s="369"/>
      <c r="AT42" s="368">
        <f t="shared" ref="AT42" si="196">AR42+1</f>
        <v>46560</v>
      </c>
      <c r="AU42" s="369"/>
      <c r="AV42" s="368">
        <f t="shared" ref="AV42" si="197">AT42+1</f>
        <v>46561</v>
      </c>
      <c r="AW42" s="369"/>
      <c r="AX42" s="368">
        <f t="shared" ref="AX42" si="198">AV42+1</f>
        <v>46562</v>
      </c>
      <c r="AY42" s="369"/>
      <c r="AZ42" s="368">
        <f t="shared" ref="AZ42" si="199">AX42+1</f>
        <v>46563</v>
      </c>
      <c r="BA42" s="369"/>
      <c r="BB42" s="368">
        <f t="shared" ref="BB42" si="200">AZ42+1</f>
        <v>46564</v>
      </c>
      <c r="BC42" s="369"/>
      <c r="BD42" s="368">
        <f t="shared" ref="BD42" si="201">BB42+1</f>
        <v>46565</v>
      </c>
      <c r="BE42" s="369"/>
      <c r="BF42" s="368">
        <f t="shared" ref="BF42" si="202">BD42+1</f>
        <v>46566</v>
      </c>
      <c r="BG42" s="369"/>
      <c r="BH42" s="368">
        <f t="shared" ref="BH42" si="203">BF42+1</f>
        <v>46567</v>
      </c>
      <c r="BI42" s="369"/>
      <c r="BJ42" s="368">
        <f t="shared" ref="BJ42" si="204">BH42+1</f>
        <v>46568</v>
      </c>
      <c r="BK42" s="370"/>
    </row>
    <row r="43" spans="1:65" s="43" customFormat="1" ht="19" thickBot="1">
      <c r="A43" s="45"/>
      <c r="B43" s="101"/>
      <c r="C43" s="51" t="s">
        <v>30</v>
      </c>
      <c r="D43" s="365">
        <f>D42</f>
        <v>46539</v>
      </c>
      <c r="E43" s="367"/>
      <c r="F43" s="365">
        <f t="shared" ref="F43" si="205">F42</f>
        <v>46540</v>
      </c>
      <c r="G43" s="367"/>
      <c r="H43" s="365">
        <f t="shared" ref="H43" si="206">H42</f>
        <v>46541</v>
      </c>
      <c r="I43" s="367"/>
      <c r="J43" s="365">
        <f t="shared" ref="J43" si="207">J42</f>
        <v>46542</v>
      </c>
      <c r="K43" s="367"/>
      <c r="L43" s="365">
        <f t="shared" ref="L43" si="208">L42</f>
        <v>46543</v>
      </c>
      <c r="M43" s="367"/>
      <c r="N43" s="365">
        <f t="shared" ref="N43" si="209">N42</f>
        <v>46544</v>
      </c>
      <c r="O43" s="367"/>
      <c r="P43" s="365">
        <f t="shared" ref="P43" si="210">P42</f>
        <v>46545</v>
      </c>
      <c r="Q43" s="367"/>
      <c r="R43" s="365">
        <f t="shared" ref="R43" si="211">R42</f>
        <v>46546</v>
      </c>
      <c r="S43" s="367"/>
      <c r="T43" s="365">
        <f t="shared" ref="T43" si="212">T42</f>
        <v>46547</v>
      </c>
      <c r="U43" s="367"/>
      <c r="V43" s="365">
        <f t="shared" ref="V43" si="213">V42</f>
        <v>46548</v>
      </c>
      <c r="W43" s="367"/>
      <c r="X43" s="365">
        <f t="shared" ref="X43" si="214">X42</f>
        <v>46549</v>
      </c>
      <c r="Y43" s="367"/>
      <c r="Z43" s="365">
        <f t="shared" ref="Z43" si="215">Z42</f>
        <v>46550</v>
      </c>
      <c r="AA43" s="367"/>
      <c r="AB43" s="365">
        <f t="shared" ref="AB43" si="216">AB42</f>
        <v>46551</v>
      </c>
      <c r="AC43" s="367"/>
      <c r="AD43" s="365">
        <f t="shared" ref="AD43" si="217">AD42</f>
        <v>46552</v>
      </c>
      <c r="AE43" s="367"/>
      <c r="AF43" s="365">
        <f t="shared" ref="AF43" si="218">AF42</f>
        <v>46553</v>
      </c>
      <c r="AG43" s="367"/>
      <c r="AH43" s="365">
        <f t="shared" ref="AH43" si="219">AH42</f>
        <v>46554</v>
      </c>
      <c r="AI43" s="367"/>
      <c r="AJ43" s="365">
        <f t="shared" ref="AJ43" si="220">AJ42</f>
        <v>46555</v>
      </c>
      <c r="AK43" s="367"/>
      <c r="AL43" s="365">
        <f t="shared" ref="AL43" si="221">AL42</f>
        <v>46556</v>
      </c>
      <c r="AM43" s="367"/>
      <c r="AN43" s="365">
        <f t="shared" ref="AN43" si="222">AN42</f>
        <v>46557</v>
      </c>
      <c r="AO43" s="367"/>
      <c r="AP43" s="365">
        <f t="shared" ref="AP43" si="223">AP42</f>
        <v>46558</v>
      </c>
      <c r="AQ43" s="367"/>
      <c r="AR43" s="365">
        <f t="shared" ref="AR43" si="224">AR42</f>
        <v>46559</v>
      </c>
      <c r="AS43" s="367"/>
      <c r="AT43" s="365">
        <f t="shared" ref="AT43" si="225">AT42</f>
        <v>46560</v>
      </c>
      <c r="AU43" s="367"/>
      <c r="AV43" s="365">
        <f t="shared" ref="AV43" si="226">AV42</f>
        <v>46561</v>
      </c>
      <c r="AW43" s="367"/>
      <c r="AX43" s="365">
        <f t="shared" ref="AX43" si="227">AX42</f>
        <v>46562</v>
      </c>
      <c r="AY43" s="367"/>
      <c r="AZ43" s="365">
        <f t="shared" ref="AZ43" si="228">AZ42</f>
        <v>46563</v>
      </c>
      <c r="BA43" s="367"/>
      <c r="BB43" s="365">
        <f t="shared" ref="BB43" si="229">BB42</f>
        <v>46564</v>
      </c>
      <c r="BC43" s="367"/>
      <c r="BD43" s="365">
        <f t="shared" ref="BD43" si="230">BD42</f>
        <v>46565</v>
      </c>
      <c r="BE43" s="367"/>
      <c r="BF43" s="365">
        <f t="shared" ref="BF43" si="231">BF42</f>
        <v>46566</v>
      </c>
      <c r="BG43" s="367"/>
      <c r="BH43" s="365">
        <f t="shared" ref="BH43" si="232">BH42</f>
        <v>46567</v>
      </c>
      <c r="BI43" s="367"/>
      <c r="BJ43" s="365">
        <f t="shared" ref="BJ43" si="233">BJ42</f>
        <v>46568</v>
      </c>
      <c r="BK43" s="366"/>
    </row>
    <row r="44" spans="1:65" s="43" customFormat="1" ht="19" thickTop="1">
      <c r="A44" s="45"/>
      <c r="B44" s="363" t="s">
        <v>5</v>
      </c>
      <c r="C44" s="87">
        <f>Setting!D5</f>
        <v>0</v>
      </c>
      <c r="D44" s="215"/>
      <c r="E44" s="216"/>
      <c r="F44" s="215"/>
      <c r="G44" s="216"/>
      <c r="H44" s="215"/>
      <c r="I44" s="216"/>
      <c r="J44" s="215"/>
      <c r="K44" s="216"/>
      <c r="L44" s="215"/>
      <c r="M44" s="216"/>
      <c r="N44" s="215"/>
      <c r="O44" s="216"/>
      <c r="P44" s="215"/>
      <c r="Q44" s="216"/>
      <c r="R44" s="215"/>
      <c r="S44" s="216"/>
      <c r="T44" s="215"/>
      <c r="U44" s="216"/>
      <c r="V44" s="215"/>
      <c r="W44" s="216"/>
      <c r="X44" s="215"/>
      <c r="Y44" s="216"/>
      <c r="Z44" s="215"/>
      <c r="AA44" s="216"/>
      <c r="AB44" s="215"/>
      <c r="AC44" s="216"/>
      <c r="AD44" s="215"/>
      <c r="AE44" s="216"/>
      <c r="AF44" s="215"/>
      <c r="AG44" s="216"/>
      <c r="AH44" s="215"/>
      <c r="AI44" s="216"/>
      <c r="AJ44" s="215"/>
      <c r="AK44" s="216"/>
      <c r="AL44" s="215"/>
      <c r="AM44" s="216"/>
      <c r="AN44" s="215"/>
      <c r="AO44" s="216"/>
      <c r="AP44" s="215"/>
      <c r="AQ44" s="216"/>
      <c r="AR44" s="215"/>
      <c r="AS44" s="216"/>
      <c r="AT44" s="215"/>
      <c r="AU44" s="216"/>
      <c r="AV44" s="215"/>
      <c r="AW44" s="216"/>
      <c r="AX44" s="215"/>
      <c r="AY44" s="216"/>
      <c r="AZ44" s="215"/>
      <c r="BA44" s="216"/>
      <c r="BB44" s="215"/>
      <c r="BC44" s="216"/>
      <c r="BD44" s="215"/>
      <c r="BE44" s="216"/>
      <c r="BF44" s="215"/>
      <c r="BG44" s="216"/>
      <c r="BH44" s="215"/>
      <c r="BI44" s="216"/>
      <c r="BJ44" s="215"/>
      <c r="BK44" s="217"/>
    </row>
    <row r="45" spans="1:65" s="43" customFormat="1">
      <c r="A45" s="45"/>
      <c r="B45" s="363"/>
      <c r="C45" s="55">
        <f>Setting!D6</f>
        <v>0</v>
      </c>
      <c r="D45" s="227"/>
      <c r="E45" s="228"/>
      <c r="F45" s="227"/>
      <c r="G45" s="228"/>
      <c r="H45" s="227"/>
      <c r="I45" s="228"/>
      <c r="J45" s="227"/>
      <c r="K45" s="228"/>
      <c r="L45" s="227"/>
      <c r="M45" s="228"/>
      <c r="N45" s="227"/>
      <c r="O45" s="228"/>
      <c r="P45" s="227"/>
      <c r="Q45" s="228"/>
      <c r="R45" s="227"/>
      <c r="S45" s="228"/>
      <c r="T45" s="227"/>
      <c r="U45" s="228"/>
      <c r="V45" s="227"/>
      <c r="W45" s="228"/>
      <c r="X45" s="227"/>
      <c r="Y45" s="228"/>
      <c r="Z45" s="227"/>
      <c r="AA45" s="228"/>
      <c r="AB45" s="227"/>
      <c r="AC45" s="228"/>
      <c r="AD45" s="227"/>
      <c r="AE45" s="228"/>
      <c r="AF45" s="227"/>
      <c r="AG45" s="228"/>
      <c r="AH45" s="227"/>
      <c r="AI45" s="228"/>
      <c r="AJ45" s="227"/>
      <c r="AK45" s="228"/>
      <c r="AL45" s="227"/>
      <c r="AM45" s="228"/>
      <c r="AN45" s="227"/>
      <c r="AO45" s="228"/>
      <c r="AP45" s="227"/>
      <c r="AQ45" s="228"/>
      <c r="AR45" s="227"/>
      <c r="AS45" s="228"/>
      <c r="AT45" s="227"/>
      <c r="AU45" s="228"/>
      <c r="AV45" s="227"/>
      <c r="AW45" s="228"/>
      <c r="AX45" s="227"/>
      <c r="AY45" s="228"/>
      <c r="AZ45" s="227"/>
      <c r="BA45" s="228"/>
      <c r="BB45" s="227"/>
      <c r="BC45" s="228"/>
      <c r="BD45" s="227"/>
      <c r="BE45" s="228"/>
      <c r="BF45" s="227"/>
      <c r="BG45" s="228"/>
      <c r="BH45" s="227"/>
      <c r="BI45" s="228"/>
      <c r="BJ45" s="227"/>
      <c r="BK45" s="229"/>
    </row>
    <row r="46" spans="1:65" s="43" customFormat="1">
      <c r="A46" s="45"/>
      <c r="B46" s="363"/>
      <c r="C46" s="59">
        <f>Setting!D7</f>
        <v>0</v>
      </c>
      <c r="D46" s="221"/>
      <c r="E46" s="222"/>
      <c r="F46" s="221"/>
      <c r="G46" s="222"/>
      <c r="H46" s="221"/>
      <c r="I46" s="222"/>
      <c r="J46" s="221"/>
      <c r="K46" s="222"/>
      <c r="L46" s="221"/>
      <c r="M46" s="222"/>
      <c r="N46" s="221"/>
      <c r="O46" s="222"/>
      <c r="P46" s="221"/>
      <c r="Q46" s="222"/>
      <c r="R46" s="221"/>
      <c r="S46" s="222"/>
      <c r="T46" s="221"/>
      <c r="U46" s="222"/>
      <c r="V46" s="221"/>
      <c r="W46" s="222"/>
      <c r="X46" s="221"/>
      <c r="Y46" s="222"/>
      <c r="Z46" s="221"/>
      <c r="AA46" s="222"/>
      <c r="AB46" s="221"/>
      <c r="AC46" s="222"/>
      <c r="AD46" s="221"/>
      <c r="AE46" s="222"/>
      <c r="AF46" s="221"/>
      <c r="AG46" s="222"/>
      <c r="AH46" s="221"/>
      <c r="AI46" s="222"/>
      <c r="AJ46" s="221"/>
      <c r="AK46" s="222"/>
      <c r="AL46" s="221"/>
      <c r="AM46" s="222"/>
      <c r="AN46" s="221"/>
      <c r="AO46" s="222"/>
      <c r="AP46" s="221"/>
      <c r="AQ46" s="222"/>
      <c r="AR46" s="221"/>
      <c r="AS46" s="222"/>
      <c r="AT46" s="221"/>
      <c r="AU46" s="222"/>
      <c r="AV46" s="221"/>
      <c r="AW46" s="222"/>
      <c r="AX46" s="221"/>
      <c r="AY46" s="222"/>
      <c r="AZ46" s="221"/>
      <c r="BA46" s="222"/>
      <c r="BB46" s="221"/>
      <c r="BC46" s="222"/>
      <c r="BD46" s="221"/>
      <c r="BE46" s="222"/>
      <c r="BF46" s="221"/>
      <c r="BG46" s="222"/>
      <c r="BH46" s="221"/>
      <c r="BI46" s="222"/>
      <c r="BJ46" s="221"/>
      <c r="BK46" s="223"/>
    </row>
    <row r="47" spans="1:65" s="43" customFormat="1">
      <c r="A47" s="45"/>
      <c r="B47" s="363"/>
      <c r="C47" s="55">
        <f>Setting!D8</f>
        <v>0</v>
      </c>
      <c r="D47" s="227"/>
      <c r="E47" s="228"/>
      <c r="F47" s="227"/>
      <c r="G47" s="228"/>
      <c r="H47" s="227"/>
      <c r="I47" s="228"/>
      <c r="J47" s="227"/>
      <c r="K47" s="228"/>
      <c r="L47" s="227"/>
      <c r="M47" s="228"/>
      <c r="N47" s="227"/>
      <c r="O47" s="228"/>
      <c r="P47" s="227"/>
      <c r="Q47" s="228"/>
      <c r="R47" s="227"/>
      <c r="S47" s="228"/>
      <c r="T47" s="227"/>
      <c r="U47" s="228"/>
      <c r="V47" s="227"/>
      <c r="W47" s="228"/>
      <c r="X47" s="227"/>
      <c r="Y47" s="228"/>
      <c r="Z47" s="227"/>
      <c r="AA47" s="228"/>
      <c r="AB47" s="227"/>
      <c r="AC47" s="228"/>
      <c r="AD47" s="227"/>
      <c r="AE47" s="228"/>
      <c r="AF47" s="227"/>
      <c r="AG47" s="228"/>
      <c r="AH47" s="227"/>
      <c r="AI47" s="228"/>
      <c r="AJ47" s="227"/>
      <c r="AK47" s="228"/>
      <c r="AL47" s="227"/>
      <c r="AM47" s="228"/>
      <c r="AN47" s="227"/>
      <c r="AO47" s="228"/>
      <c r="AP47" s="227"/>
      <c r="AQ47" s="228"/>
      <c r="AR47" s="227"/>
      <c r="AS47" s="228"/>
      <c r="AT47" s="227"/>
      <c r="AU47" s="228"/>
      <c r="AV47" s="227"/>
      <c r="AW47" s="228"/>
      <c r="AX47" s="227"/>
      <c r="AY47" s="228"/>
      <c r="AZ47" s="227"/>
      <c r="BA47" s="228"/>
      <c r="BB47" s="227"/>
      <c r="BC47" s="228"/>
      <c r="BD47" s="227"/>
      <c r="BE47" s="228"/>
      <c r="BF47" s="227"/>
      <c r="BG47" s="228"/>
      <c r="BH47" s="227"/>
      <c r="BI47" s="228"/>
      <c r="BJ47" s="227"/>
      <c r="BK47" s="229"/>
    </row>
    <row r="48" spans="1:65" s="43" customFormat="1">
      <c r="A48" s="45"/>
      <c r="B48" s="363"/>
      <c r="C48" s="59">
        <f>Setting!D9</f>
        <v>0</v>
      </c>
      <c r="D48" s="221"/>
      <c r="E48" s="222"/>
      <c r="F48" s="221"/>
      <c r="G48" s="222"/>
      <c r="H48" s="221"/>
      <c r="I48" s="222"/>
      <c r="J48" s="221"/>
      <c r="K48" s="222"/>
      <c r="L48" s="221"/>
      <c r="M48" s="222"/>
      <c r="N48" s="221"/>
      <c r="O48" s="222"/>
      <c r="P48" s="221"/>
      <c r="Q48" s="222"/>
      <c r="R48" s="221"/>
      <c r="S48" s="222"/>
      <c r="T48" s="221"/>
      <c r="U48" s="222"/>
      <c r="V48" s="221"/>
      <c r="W48" s="222"/>
      <c r="X48" s="221"/>
      <c r="Y48" s="222"/>
      <c r="Z48" s="221"/>
      <c r="AA48" s="222"/>
      <c r="AB48" s="221"/>
      <c r="AC48" s="222"/>
      <c r="AD48" s="221"/>
      <c r="AE48" s="222"/>
      <c r="AF48" s="221"/>
      <c r="AG48" s="222"/>
      <c r="AH48" s="221"/>
      <c r="AI48" s="222"/>
      <c r="AJ48" s="221"/>
      <c r="AK48" s="222"/>
      <c r="AL48" s="221"/>
      <c r="AM48" s="222"/>
      <c r="AN48" s="221"/>
      <c r="AO48" s="222"/>
      <c r="AP48" s="221"/>
      <c r="AQ48" s="222"/>
      <c r="AR48" s="221"/>
      <c r="AS48" s="222"/>
      <c r="AT48" s="221"/>
      <c r="AU48" s="222"/>
      <c r="AV48" s="221"/>
      <c r="AW48" s="222"/>
      <c r="AX48" s="221"/>
      <c r="AY48" s="222"/>
      <c r="AZ48" s="221"/>
      <c r="BA48" s="222"/>
      <c r="BB48" s="221"/>
      <c r="BC48" s="222"/>
      <c r="BD48" s="221"/>
      <c r="BE48" s="222"/>
      <c r="BF48" s="221"/>
      <c r="BG48" s="222"/>
      <c r="BH48" s="221"/>
      <c r="BI48" s="222"/>
      <c r="BJ48" s="221"/>
      <c r="BK48" s="223"/>
    </row>
    <row r="49" spans="1:63" s="43" customFormat="1">
      <c r="A49" s="45"/>
      <c r="B49" s="363"/>
      <c r="C49" s="55">
        <f>Setting!D10</f>
        <v>0</v>
      </c>
      <c r="D49" s="227"/>
      <c r="E49" s="228"/>
      <c r="F49" s="227"/>
      <c r="G49" s="228"/>
      <c r="H49" s="227"/>
      <c r="I49" s="228"/>
      <c r="J49" s="227"/>
      <c r="K49" s="228"/>
      <c r="L49" s="227"/>
      <c r="M49" s="228"/>
      <c r="N49" s="227"/>
      <c r="O49" s="228"/>
      <c r="P49" s="227"/>
      <c r="Q49" s="228"/>
      <c r="R49" s="227"/>
      <c r="S49" s="228"/>
      <c r="T49" s="227"/>
      <c r="U49" s="228"/>
      <c r="V49" s="227"/>
      <c r="W49" s="228"/>
      <c r="X49" s="227"/>
      <c r="Y49" s="228"/>
      <c r="Z49" s="227"/>
      <c r="AA49" s="228"/>
      <c r="AB49" s="227"/>
      <c r="AC49" s="228"/>
      <c r="AD49" s="227"/>
      <c r="AE49" s="228"/>
      <c r="AF49" s="227"/>
      <c r="AG49" s="228"/>
      <c r="AH49" s="227"/>
      <c r="AI49" s="228"/>
      <c r="AJ49" s="227"/>
      <c r="AK49" s="228"/>
      <c r="AL49" s="227"/>
      <c r="AM49" s="228"/>
      <c r="AN49" s="227"/>
      <c r="AO49" s="228"/>
      <c r="AP49" s="227"/>
      <c r="AQ49" s="228"/>
      <c r="AR49" s="227"/>
      <c r="AS49" s="228"/>
      <c r="AT49" s="227"/>
      <c r="AU49" s="228"/>
      <c r="AV49" s="227"/>
      <c r="AW49" s="228"/>
      <c r="AX49" s="227"/>
      <c r="AY49" s="228"/>
      <c r="AZ49" s="227"/>
      <c r="BA49" s="228"/>
      <c r="BB49" s="227"/>
      <c r="BC49" s="228"/>
      <c r="BD49" s="227"/>
      <c r="BE49" s="228"/>
      <c r="BF49" s="227"/>
      <c r="BG49" s="228"/>
      <c r="BH49" s="227"/>
      <c r="BI49" s="228"/>
      <c r="BJ49" s="227"/>
      <c r="BK49" s="229"/>
    </row>
    <row r="50" spans="1:63" s="43" customFormat="1">
      <c r="A50" s="45"/>
      <c r="B50" s="363"/>
      <c r="C50" s="59">
        <f>Setting!D11</f>
        <v>0</v>
      </c>
      <c r="D50" s="221"/>
      <c r="E50" s="222"/>
      <c r="F50" s="221"/>
      <c r="G50" s="222"/>
      <c r="H50" s="221"/>
      <c r="I50" s="222"/>
      <c r="J50" s="221"/>
      <c r="K50" s="222"/>
      <c r="L50" s="221"/>
      <c r="M50" s="222"/>
      <c r="N50" s="221"/>
      <c r="O50" s="222"/>
      <c r="P50" s="221"/>
      <c r="Q50" s="222"/>
      <c r="R50" s="221"/>
      <c r="S50" s="222"/>
      <c r="T50" s="221"/>
      <c r="U50" s="222"/>
      <c r="V50" s="221"/>
      <c r="W50" s="222"/>
      <c r="X50" s="221"/>
      <c r="Y50" s="222"/>
      <c r="Z50" s="221"/>
      <c r="AA50" s="222"/>
      <c r="AB50" s="221"/>
      <c r="AC50" s="222"/>
      <c r="AD50" s="221"/>
      <c r="AE50" s="222"/>
      <c r="AF50" s="221"/>
      <c r="AG50" s="222"/>
      <c r="AH50" s="221"/>
      <c r="AI50" s="222"/>
      <c r="AJ50" s="221"/>
      <c r="AK50" s="222"/>
      <c r="AL50" s="221"/>
      <c r="AM50" s="222"/>
      <c r="AN50" s="221"/>
      <c r="AO50" s="222"/>
      <c r="AP50" s="221"/>
      <c r="AQ50" s="222"/>
      <c r="AR50" s="221"/>
      <c r="AS50" s="222"/>
      <c r="AT50" s="221"/>
      <c r="AU50" s="222"/>
      <c r="AV50" s="221"/>
      <c r="AW50" s="222"/>
      <c r="AX50" s="221"/>
      <c r="AY50" s="222"/>
      <c r="AZ50" s="221"/>
      <c r="BA50" s="222"/>
      <c r="BB50" s="221"/>
      <c r="BC50" s="222"/>
      <c r="BD50" s="221"/>
      <c r="BE50" s="222"/>
      <c r="BF50" s="221"/>
      <c r="BG50" s="222"/>
      <c r="BH50" s="221"/>
      <c r="BI50" s="222"/>
      <c r="BJ50" s="221"/>
      <c r="BK50" s="223"/>
    </row>
    <row r="51" spans="1:63" s="43" customFormat="1">
      <c r="A51" s="45"/>
      <c r="B51" s="363"/>
      <c r="C51" s="55">
        <f>Setting!D12</f>
        <v>0</v>
      </c>
      <c r="D51" s="227"/>
      <c r="E51" s="228"/>
      <c r="F51" s="227"/>
      <c r="G51" s="228"/>
      <c r="H51" s="227"/>
      <c r="I51" s="228"/>
      <c r="J51" s="227"/>
      <c r="K51" s="228"/>
      <c r="L51" s="227"/>
      <c r="M51" s="228"/>
      <c r="N51" s="227"/>
      <c r="O51" s="228"/>
      <c r="P51" s="227"/>
      <c r="Q51" s="228"/>
      <c r="R51" s="227"/>
      <c r="S51" s="228"/>
      <c r="T51" s="227"/>
      <c r="U51" s="228"/>
      <c r="V51" s="227"/>
      <c r="W51" s="228"/>
      <c r="X51" s="227"/>
      <c r="Y51" s="228"/>
      <c r="Z51" s="227"/>
      <c r="AA51" s="228"/>
      <c r="AB51" s="227"/>
      <c r="AC51" s="228"/>
      <c r="AD51" s="227"/>
      <c r="AE51" s="228"/>
      <c r="AF51" s="227"/>
      <c r="AG51" s="228"/>
      <c r="AH51" s="227"/>
      <c r="AI51" s="228"/>
      <c r="AJ51" s="227"/>
      <c r="AK51" s="228"/>
      <c r="AL51" s="227"/>
      <c r="AM51" s="228"/>
      <c r="AN51" s="227"/>
      <c r="AO51" s="228"/>
      <c r="AP51" s="227"/>
      <c r="AQ51" s="228"/>
      <c r="AR51" s="227"/>
      <c r="AS51" s="228"/>
      <c r="AT51" s="227"/>
      <c r="AU51" s="228"/>
      <c r="AV51" s="227"/>
      <c r="AW51" s="228"/>
      <c r="AX51" s="227"/>
      <c r="AY51" s="228"/>
      <c r="AZ51" s="227"/>
      <c r="BA51" s="228"/>
      <c r="BB51" s="227"/>
      <c r="BC51" s="228"/>
      <c r="BD51" s="227"/>
      <c r="BE51" s="228"/>
      <c r="BF51" s="227"/>
      <c r="BG51" s="228"/>
      <c r="BH51" s="227"/>
      <c r="BI51" s="228"/>
      <c r="BJ51" s="227"/>
      <c r="BK51" s="229"/>
    </row>
    <row r="52" spans="1:63" s="43" customFormat="1">
      <c r="A52" s="45"/>
      <c r="B52" s="363"/>
      <c r="C52" s="59">
        <f>Setting!D13</f>
        <v>0</v>
      </c>
      <c r="D52" s="221"/>
      <c r="E52" s="222"/>
      <c r="F52" s="221"/>
      <c r="G52" s="222"/>
      <c r="H52" s="221"/>
      <c r="I52" s="222"/>
      <c r="J52" s="221"/>
      <c r="K52" s="222"/>
      <c r="L52" s="221"/>
      <c r="M52" s="222"/>
      <c r="N52" s="221"/>
      <c r="O52" s="222"/>
      <c r="P52" s="221"/>
      <c r="Q52" s="222"/>
      <c r="R52" s="221"/>
      <c r="S52" s="222"/>
      <c r="T52" s="221"/>
      <c r="U52" s="222"/>
      <c r="V52" s="221"/>
      <c r="W52" s="222"/>
      <c r="X52" s="221"/>
      <c r="Y52" s="222"/>
      <c r="Z52" s="221"/>
      <c r="AA52" s="222"/>
      <c r="AB52" s="221"/>
      <c r="AC52" s="222"/>
      <c r="AD52" s="221"/>
      <c r="AE52" s="222"/>
      <c r="AF52" s="221"/>
      <c r="AG52" s="222"/>
      <c r="AH52" s="221"/>
      <c r="AI52" s="222"/>
      <c r="AJ52" s="221"/>
      <c r="AK52" s="222"/>
      <c r="AL52" s="221"/>
      <c r="AM52" s="222"/>
      <c r="AN52" s="221"/>
      <c r="AO52" s="222"/>
      <c r="AP52" s="221"/>
      <c r="AQ52" s="222"/>
      <c r="AR52" s="221"/>
      <c r="AS52" s="222"/>
      <c r="AT52" s="221"/>
      <c r="AU52" s="222"/>
      <c r="AV52" s="221"/>
      <c r="AW52" s="222"/>
      <c r="AX52" s="221"/>
      <c r="AY52" s="222"/>
      <c r="AZ52" s="221"/>
      <c r="BA52" s="222"/>
      <c r="BB52" s="221"/>
      <c r="BC52" s="222"/>
      <c r="BD52" s="221"/>
      <c r="BE52" s="222"/>
      <c r="BF52" s="221"/>
      <c r="BG52" s="222"/>
      <c r="BH52" s="221"/>
      <c r="BI52" s="222"/>
      <c r="BJ52" s="221"/>
      <c r="BK52" s="223"/>
    </row>
    <row r="53" spans="1:63" s="43" customFormat="1">
      <c r="A53" s="45"/>
      <c r="B53" s="363"/>
      <c r="C53" s="78">
        <f>Setting!D14</f>
        <v>0</v>
      </c>
      <c r="D53" s="230"/>
      <c r="E53" s="228"/>
      <c r="F53" s="230"/>
      <c r="G53" s="228"/>
      <c r="H53" s="230"/>
      <c r="I53" s="228"/>
      <c r="J53" s="230"/>
      <c r="K53" s="228"/>
      <c r="L53" s="230"/>
      <c r="M53" s="228"/>
      <c r="N53" s="230"/>
      <c r="O53" s="228"/>
      <c r="P53" s="230"/>
      <c r="Q53" s="228"/>
      <c r="R53" s="230"/>
      <c r="S53" s="228"/>
      <c r="T53" s="230"/>
      <c r="U53" s="228"/>
      <c r="V53" s="230"/>
      <c r="W53" s="228"/>
      <c r="X53" s="230"/>
      <c r="Y53" s="228"/>
      <c r="Z53" s="230"/>
      <c r="AA53" s="228"/>
      <c r="AB53" s="230"/>
      <c r="AC53" s="228"/>
      <c r="AD53" s="230"/>
      <c r="AE53" s="228"/>
      <c r="AF53" s="230"/>
      <c r="AG53" s="228"/>
      <c r="AH53" s="230"/>
      <c r="AI53" s="228"/>
      <c r="AJ53" s="230"/>
      <c r="AK53" s="228"/>
      <c r="AL53" s="230"/>
      <c r="AM53" s="228"/>
      <c r="AN53" s="230"/>
      <c r="AO53" s="228"/>
      <c r="AP53" s="230"/>
      <c r="AQ53" s="228"/>
      <c r="AR53" s="230"/>
      <c r="AS53" s="228"/>
      <c r="AT53" s="230"/>
      <c r="AU53" s="228"/>
      <c r="AV53" s="230"/>
      <c r="AW53" s="228"/>
      <c r="AX53" s="230"/>
      <c r="AY53" s="228"/>
      <c r="AZ53" s="230"/>
      <c r="BA53" s="228"/>
      <c r="BB53" s="230"/>
      <c r="BC53" s="228"/>
      <c r="BD53" s="230"/>
      <c r="BE53" s="228"/>
      <c r="BF53" s="230"/>
      <c r="BG53" s="228"/>
      <c r="BH53" s="230"/>
      <c r="BI53" s="228"/>
      <c r="BJ53" s="230"/>
      <c r="BK53" s="229"/>
    </row>
    <row r="54" spans="1:63" s="43" customFormat="1" ht="19" thickBot="1">
      <c r="A54" s="45"/>
      <c r="B54" s="363"/>
      <c r="C54" s="74" t="s">
        <v>40</v>
      </c>
      <c r="D54" s="357"/>
      <c r="E54" s="358"/>
      <c r="F54" s="357"/>
      <c r="G54" s="358"/>
      <c r="H54" s="357"/>
      <c r="I54" s="358"/>
      <c r="J54" s="357"/>
      <c r="K54" s="358"/>
      <c r="L54" s="357"/>
      <c r="M54" s="358"/>
      <c r="N54" s="357"/>
      <c r="O54" s="358"/>
      <c r="P54" s="357"/>
      <c r="Q54" s="358"/>
      <c r="R54" s="357"/>
      <c r="S54" s="358"/>
      <c r="T54" s="357"/>
      <c r="U54" s="358"/>
      <c r="V54" s="357"/>
      <c r="W54" s="358"/>
      <c r="X54" s="357"/>
      <c r="Y54" s="358"/>
      <c r="Z54" s="357"/>
      <c r="AA54" s="358"/>
      <c r="AB54" s="357"/>
      <c r="AC54" s="358"/>
      <c r="AD54" s="357"/>
      <c r="AE54" s="358"/>
      <c r="AF54" s="357"/>
      <c r="AG54" s="358"/>
      <c r="AH54" s="357"/>
      <c r="AI54" s="358"/>
      <c r="AJ54" s="357"/>
      <c r="AK54" s="358"/>
      <c r="AL54" s="357"/>
      <c r="AM54" s="358"/>
      <c r="AN54" s="357"/>
      <c r="AO54" s="358"/>
      <c r="AP54" s="357"/>
      <c r="AQ54" s="358"/>
      <c r="AR54" s="357"/>
      <c r="AS54" s="358"/>
      <c r="AT54" s="357"/>
      <c r="AU54" s="358"/>
      <c r="AV54" s="357"/>
      <c r="AW54" s="358"/>
      <c r="AX54" s="357"/>
      <c r="AY54" s="358"/>
      <c r="AZ54" s="357"/>
      <c r="BA54" s="358"/>
      <c r="BB54" s="357"/>
      <c r="BC54" s="358"/>
      <c r="BD54" s="357"/>
      <c r="BE54" s="358"/>
      <c r="BF54" s="357"/>
      <c r="BG54" s="358"/>
      <c r="BH54" s="357"/>
      <c r="BI54" s="358"/>
      <c r="BJ54" s="357"/>
      <c r="BK54" s="359"/>
    </row>
    <row r="55" spans="1:63" s="43" customFormat="1" ht="20" thickTop="1" thickBot="1">
      <c r="A55" s="45"/>
      <c r="B55" s="364"/>
      <c r="C55" s="79" t="s">
        <v>33</v>
      </c>
      <c r="D55" s="349">
        <f>SUM(D44:D53)</f>
        <v>0</v>
      </c>
      <c r="E55" s="350"/>
      <c r="F55" s="349">
        <f t="shared" ref="F55" si="234">SUM(F44:F53)</f>
        <v>0</v>
      </c>
      <c r="G55" s="350"/>
      <c r="H55" s="349">
        <f t="shared" ref="H55" si="235">SUM(H44:H53)</f>
        <v>0</v>
      </c>
      <c r="I55" s="350"/>
      <c r="J55" s="349">
        <f t="shared" ref="J55" si="236">SUM(J44:J53)</f>
        <v>0</v>
      </c>
      <c r="K55" s="350"/>
      <c r="L55" s="349">
        <f t="shared" ref="L55" si="237">SUM(L44:L53)</f>
        <v>0</v>
      </c>
      <c r="M55" s="350"/>
      <c r="N55" s="349">
        <f t="shared" ref="N55" si="238">SUM(N44:N53)</f>
        <v>0</v>
      </c>
      <c r="O55" s="350"/>
      <c r="P55" s="349">
        <f t="shared" ref="P55" si="239">SUM(P44:P53)</f>
        <v>0</v>
      </c>
      <c r="Q55" s="350"/>
      <c r="R55" s="349">
        <f t="shared" ref="R55" si="240">SUM(R44:R53)</f>
        <v>0</v>
      </c>
      <c r="S55" s="350"/>
      <c r="T55" s="349">
        <f t="shared" ref="T55" si="241">SUM(T44:T53)</f>
        <v>0</v>
      </c>
      <c r="U55" s="350"/>
      <c r="V55" s="349">
        <f t="shared" ref="V55" si="242">SUM(V44:V53)</f>
        <v>0</v>
      </c>
      <c r="W55" s="350"/>
      <c r="X55" s="349">
        <f t="shared" ref="X55" si="243">SUM(X44:X53)</f>
        <v>0</v>
      </c>
      <c r="Y55" s="350"/>
      <c r="Z55" s="349">
        <f t="shared" ref="Z55" si="244">SUM(Z44:Z53)</f>
        <v>0</v>
      </c>
      <c r="AA55" s="350"/>
      <c r="AB55" s="349">
        <f t="shared" ref="AB55" si="245">SUM(AB44:AB53)</f>
        <v>0</v>
      </c>
      <c r="AC55" s="350"/>
      <c r="AD55" s="349">
        <f t="shared" ref="AD55" si="246">SUM(AD44:AD53)</f>
        <v>0</v>
      </c>
      <c r="AE55" s="350"/>
      <c r="AF55" s="349">
        <f t="shared" ref="AF55" si="247">SUM(AF44:AF53)</f>
        <v>0</v>
      </c>
      <c r="AG55" s="350"/>
      <c r="AH55" s="349">
        <f t="shared" ref="AH55" si="248">SUM(AH44:AH53)</f>
        <v>0</v>
      </c>
      <c r="AI55" s="350"/>
      <c r="AJ55" s="349">
        <f t="shared" ref="AJ55" si="249">SUM(AJ44:AJ53)</f>
        <v>0</v>
      </c>
      <c r="AK55" s="350"/>
      <c r="AL55" s="349">
        <f t="shared" ref="AL55" si="250">SUM(AL44:AL53)</f>
        <v>0</v>
      </c>
      <c r="AM55" s="350"/>
      <c r="AN55" s="349">
        <f t="shared" ref="AN55" si="251">SUM(AN44:AN53)</f>
        <v>0</v>
      </c>
      <c r="AO55" s="350"/>
      <c r="AP55" s="349">
        <f t="shared" ref="AP55" si="252">SUM(AP44:AP53)</f>
        <v>0</v>
      </c>
      <c r="AQ55" s="350"/>
      <c r="AR55" s="349">
        <f t="shared" ref="AR55" si="253">SUM(AR44:AR53)</f>
        <v>0</v>
      </c>
      <c r="AS55" s="350"/>
      <c r="AT55" s="349">
        <f t="shared" ref="AT55" si="254">SUM(AT44:AT53)</f>
        <v>0</v>
      </c>
      <c r="AU55" s="350"/>
      <c r="AV55" s="349">
        <f t="shared" ref="AV55" si="255">SUM(AV44:AV53)</f>
        <v>0</v>
      </c>
      <c r="AW55" s="350"/>
      <c r="AX55" s="349">
        <f t="shared" ref="AX55" si="256">SUM(AX44:AX53)</f>
        <v>0</v>
      </c>
      <c r="AY55" s="350"/>
      <c r="AZ55" s="349">
        <f t="shared" ref="AZ55" si="257">SUM(AZ44:AZ53)</f>
        <v>0</v>
      </c>
      <c r="BA55" s="350"/>
      <c r="BB55" s="349">
        <f t="shared" ref="BB55" si="258">SUM(BB44:BB53)</f>
        <v>0</v>
      </c>
      <c r="BC55" s="350"/>
      <c r="BD55" s="349">
        <f t="shared" ref="BD55" si="259">SUM(BD44:BD53)</f>
        <v>0</v>
      </c>
      <c r="BE55" s="350"/>
      <c r="BF55" s="349">
        <f t="shared" ref="BF55" si="260">SUM(BF44:BF53)</f>
        <v>0</v>
      </c>
      <c r="BG55" s="350"/>
      <c r="BH55" s="349">
        <f t="shared" ref="BH55" si="261">SUM(BH44:BH53)</f>
        <v>0</v>
      </c>
      <c r="BI55" s="350"/>
      <c r="BJ55" s="349">
        <f t="shared" ref="BJ55" si="262">SUM(BJ44:BJ53)</f>
        <v>0</v>
      </c>
      <c r="BK55" s="350"/>
    </row>
    <row r="56" spans="1:63" s="43" customFormat="1" ht="19" thickTop="1">
      <c r="A56" s="45"/>
      <c r="B56" s="363" t="s">
        <v>6</v>
      </c>
      <c r="C56" s="87">
        <f>Setting!F5</f>
        <v>0</v>
      </c>
      <c r="D56" s="215"/>
      <c r="E56" s="216"/>
      <c r="F56" s="215"/>
      <c r="G56" s="216"/>
      <c r="H56" s="215"/>
      <c r="I56" s="216"/>
      <c r="J56" s="215"/>
      <c r="K56" s="216"/>
      <c r="L56" s="215"/>
      <c r="M56" s="216"/>
      <c r="N56" s="215"/>
      <c r="O56" s="216"/>
      <c r="P56" s="215"/>
      <c r="Q56" s="216"/>
      <c r="R56" s="215"/>
      <c r="S56" s="216"/>
      <c r="T56" s="215"/>
      <c r="U56" s="216"/>
      <c r="V56" s="215"/>
      <c r="W56" s="216"/>
      <c r="X56" s="215"/>
      <c r="Y56" s="216"/>
      <c r="Z56" s="215"/>
      <c r="AA56" s="216"/>
      <c r="AB56" s="215"/>
      <c r="AC56" s="216"/>
      <c r="AD56" s="215"/>
      <c r="AE56" s="216"/>
      <c r="AF56" s="215"/>
      <c r="AG56" s="216"/>
      <c r="AH56" s="215"/>
      <c r="AI56" s="216"/>
      <c r="AJ56" s="215"/>
      <c r="AK56" s="216"/>
      <c r="AL56" s="215"/>
      <c r="AM56" s="216"/>
      <c r="AN56" s="215"/>
      <c r="AO56" s="216"/>
      <c r="AP56" s="215"/>
      <c r="AQ56" s="216"/>
      <c r="AR56" s="215"/>
      <c r="AS56" s="216"/>
      <c r="AT56" s="215"/>
      <c r="AU56" s="216"/>
      <c r="AV56" s="215"/>
      <c r="AW56" s="216"/>
      <c r="AX56" s="215"/>
      <c r="AY56" s="216"/>
      <c r="AZ56" s="215"/>
      <c r="BA56" s="216"/>
      <c r="BB56" s="215"/>
      <c r="BC56" s="216"/>
      <c r="BD56" s="215"/>
      <c r="BE56" s="216"/>
      <c r="BF56" s="215"/>
      <c r="BG56" s="216"/>
      <c r="BH56" s="215"/>
      <c r="BI56" s="216"/>
      <c r="BJ56" s="215"/>
      <c r="BK56" s="217"/>
    </row>
    <row r="57" spans="1:63" s="43" customFormat="1">
      <c r="A57" s="45"/>
      <c r="B57" s="363"/>
      <c r="C57" s="55">
        <f>Setting!F6</f>
        <v>0</v>
      </c>
      <c r="D57" s="227"/>
      <c r="E57" s="228"/>
      <c r="F57" s="227"/>
      <c r="G57" s="228"/>
      <c r="H57" s="227"/>
      <c r="I57" s="228"/>
      <c r="J57" s="227"/>
      <c r="K57" s="228"/>
      <c r="L57" s="227"/>
      <c r="M57" s="228"/>
      <c r="N57" s="227"/>
      <c r="O57" s="228"/>
      <c r="P57" s="227"/>
      <c r="Q57" s="228"/>
      <c r="R57" s="227"/>
      <c r="S57" s="228"/>
      <c r="T57" s="227"/>
      <c r="U57" s="228"/>
      <c r="V57" s="227"/>
      <c r="W57" s="228"/>
      <c r="X57" s="227"/>
      <c r="Y57" s="228"/>
      <c r="Z57" s="227"/>
      <c r="AA57" s="228"/>
      <c r="AB57" s="227"/>
      <c r="AC57" s="228"/>
      <c r="AD57" s="227"/>
      <c r="AE57" s="228"/>
      <c r="AF57" s="227"/>
      <c r="AG57" s="228"/>
      <c r="AH57" s="227"/>
      <c r="AI57" s="228"/>
      <c r="AJ57" s="227"/>
      <c r="AK57" s="228"/>
      <c r="AL57" s="227"/>
      <c r="AM57" s="228"/>
      <c r="AN57" s="227"/>
      <c r="AO57" s="228"/>
      <c r="AP57" s="227"/>
      <c r="AQ57" s="228"/>
      <c r="AR57" s="227"/>
      <c r="AS57" s="228"/>
      <c r="AT57" s="227"/>
      <c r="AU57" s="228"/>
      <c r="AV57" s="227"/>
      <c r="AW57" s="228"/>
      <c r="AX57" s="227"/>
      <c r="AY57" s="228"/>
      <c r="AZ57" s="227"/>
      <c r="BA57" s="228"/>
      <c r="BB57" s="227"/>
      <c r="BC57" s="228"/>
      <c r="BD57" s="227"/>
      <c r="BE57" s="228"/>
      <c r="BF57" s="227"/>
      <c r="BG57" s="228"/>
      <c r="BH57" s="227"/>
      <c r="BI57" s="228"/>
      <c r="BJ57" s="227"/>
      <c r="BK57" s="229"/>
    </row>
    <row r="58" spans="1:63" s="43" customFormat="1">
      <c r="A58" s="45"/>
      <c r="B58" s="363"/>
      <c r="C58" s="59">
        <f>Setting!F7</f>
        <v>0</v>
      </c>
      <c r="D58" s="221"/>
      <c r="E58" s="222"/>
      <c r="F58" s="221"/>
      <c r="G58" s="222"/>
      <c r="H58" s="221"/>
      <c r="I58" s="222"/>
      <c r="J58" s="221"/>
      <c r="K58" s="222"/>
      <c r="L58" s="221"/>
      <c r="M58" s="222"/>
      <c r="N58" s="221"/>
      <c r="O58" s="222"/>
      <c r="P58" s="221"/>
      <c r="Q58" s="222"/>
      <c r="R58" s="221"/>
      <c r="S58" s="222"/>
      <c r="T58" s="221"/>
      <c r="U58" s="222"/>
      <c r="V58" s="221"/>
      <c r="W58" s="222"/>
      <c r="X58" s="221"/>
      <c r="Y58" s="222"/>
      <c r="Z58" s="221"/>
      <c r="AA58" s="222"/>
      <c r="AB58" s="221"/>
      <c r="AC58" s="222"/>
      <c r="AD58" s="221"/>
      <c r="AE58" s="222"/>
      <c r="AF58" s="221"/>
      <c r="AG58" s="222"/>
      <c r="AH58" s="221"/>
      <c r="AI58" s="222"/>
      <c r="AJ58" s="221"/>
      <c r="AK58" s="222"/>
      <c r="AL58" s="221"/>
      <c r="AM58" s="222"/>
      <c r="AN58" s="221"/>
      <c r="AO58" s="222"/>
      <c r="AP58" s="221"/>
      <c r="AQ58" s="222"/>
      <c r="AR58" s="221"/>
      <c r="AS58" s="222"/>
      <c r="AT58" s="221"/>
      <c r="AU58" s="222"/>
      <c r="AV58" s="221"/>
      <c r="AW58" s="222"/>
      <c r="AX58" s="221"/>
      <c r="AY58" s="222"/>
      <c r="AZ58" s="221"/>
      <c r="BA58" s="222"/>
      <c r="BB58" s="221"/>
      <c r="BC58" s="222"/>
      <c r="BD58" s="221"/>
      <c r="BE58" s="222"/>
      <c r="BF58" s="221"/>
      <c r="BG58" s="222"/>
      <c r="BH58" s="221"/>
      <c r="BI58" s="222"/>
      <c r="BJ58" s="221"/>
      <c r="BK58" s="223"/>
    </row>
    <row r="59" spans="1:63" s="43" customFormat="1">
      <c r="A59" s="45"/>
      <c r="B59" s="363"/>
      <c r="C59" s="55">
        <f>Setting!F8</f>
        <v>0</v>
      </c>
      <c r="D59" s="227"/>
      <c r="E59" s="228"/>
      <c r="F59" s="227"/>
      <c r="G59" s="228"/>
      <c r="H59" s="227"/>
      <c r="I59" s="228"/>
      <c r="J59" s="227"/>
      <c r="K59" s="228"/>
      <c r="L59" s="227"/>
      <c r="M59" s="228"/>
      <c r="N59" s="227"/>
      <c r="O59" s="228"/>
      <c r="P59" s="227"/>
      <c r="Q59" s="228"/>
      <c r="R59" s="227"/>
      <c r="S59" s="228"/>
      <c r="T59" s="227"/>
      <c r="U59" s="228"/>
      <c r="V59" s="227"/>
      <c r="W59" s="228"/>
      <c r="X59" s="227"/>
      <c r="Y59" s="228"/>
      <c r="Z59" s="227"/>
      <c r="AA59" s="228"/>
      <c r="AB59" s="227"/>
      <c r="AC59" s="228"/>
      <c r="AD59" s="227"/>
      <c r="AE59" s="228"/>
      <c r="AF59" s="227"/>
      <c r="AG59" s="228"/>
      <c r="AH59" s="227"/>
      <c r="AI59" s="228"/>
      <c r="AJ59" s="227"/>
      <c r="AK59" s="228"/>
      <c r="AL59" s="227"/>
      <c r="AM59" s="228"/>
      <c r="AN59" s="227"/>
      <c r="AO59" s="228"/>
      <c r="AP59" s="227"/>
      <c r="AQ59" s="228"/>
      <c r="AR59" s="227"/>
      <c r="AS59" s="228"/>
      <c r="AT59" s="227"/>
      <c r="AU59" s="228"/>
      <c r="AV59" s="227"/>
      <c r="AW59" s="228"/>
      <c r="AX59" s="227"/>
      <c r="AY59" s="228"/>
      <c r="AZ59" s="227"/>
      <c r="BA59" s="228"/>
      <c r="BB59" s="227"/>
      <c r="BC59" s="228"/>
      <c r="BD59" s="227"/>
      <c r="BE59" s="228"/>
      <c r="BF59" s="227"/>
      <c r="BG59" s="228"/>
      <c r="BH59" s="227"/>
      <c r="BI59" s="228"/>
      <c r="BJ59" s="227"/>
      <c r="BK59" s="229"/>
    </row>
    <row r="60" spans="1:63" s="43" customFormat="1">
      <c r="A60" s="45"/>
      <c r="B60" s="363"/>
      <c r="C60" s="59">
        <f>Setting!F9</f>
        <v>0</v>
      </c>
      <c r="D60" s="221"/>
      <c r="E60" s="222"/>
      <c r="F60" s="221"/>
      <c r="G60" s="222"/>
      <c r="H60" s="221"/>
      <c r="I60" s="222"/>
      <c r="J60" s="221"/>
      <c r="K60" s="222"/>
      <c r="L60" s="221"/>
      <c r="M60" s="222"/>
      <c r="N60" s="221"/>
      <c r="O60" s="222"/>
      <c r="P60" s="221"/>
      <c r="Q60" s="222"/>
      <c r="R60" s="221"/>
      <c r="S60" s="222"/>
      <c r="T60" s="221"/>
      <c r="U60" s="222"/>
      <c r="V60" s="221"/>
      <c r="W60" s="222"/>
      <c r="X60" s="221"/>
      <c r="Y60" s="222"/>
      <c r="Z60" s="221"/>
      <c r="AA60" s="222"/>
      <c r="AB60" s="221"/>
      <c r="AC60" s="222"/>
      <c r="AD60" s="221"/>
      <c r="AE60" s="222"/>
      <c r="AF60" s="221"/>
      <c r="AG60" s="222"/>
      <c r="AH60" s="221"/>
      <c r="AI60" s="222"/>
      <c r="AJ60" s="221"/>
      <c r="AK60" s="222"/>
      <c r="AL60" s="221"/>
      <c r="AM60" s="222"/>
      <c r="AN60" s="221"/>
      <c r="AO60" s="222"/>
      <c r="AP60" s="221"/>
      <c r="AQ60" s="222"/>
      <c r="AR60" s="221"/>
      <c r="AS60" s="222"/>
      <c r="AT60" s="221"/>
      <c r="AU60" s="222"/>
      <c r="AV60" s="221"/>
      <c r="AW60" s="222"/>
      <c r="AX60" s="221"/>
      <c r="AY60" s="222"/>
      <c r="AZ60" s="221"/>
      <c r="BA60" s="222"/>
      <c r="BB60" s="221"/>
      <c r="BC60" s="222"/>
      <c r="BD60" s="221"/>
      <c r="BE60" s="222"/>
      <c r="BF60" s="221"/>
      <c r="BG60" s="222"/>
      <c r="BH60" s="221"/>
      <c r="BI60" s="222"/>
      <c r="BJ60" s="221"/>
      <c r="BK60" s="223"/>
    </row>
    <row r="61" spans="1:63" s="43" customFormat="1">
      <c r="A61" s="45"/>
      <c r="B61" s="363"/>
      <c r="C61" s="55">
        <f>Setting!F10</f>
        <v>0</v>
      </c>
      <c r="D61" s="227"/>
      <c r="E61" s="228"/>
      <c r="F61" s="227"/>
      <c r="G61" s="228"/>
      <c r="H61" s="227"/>
      <c r="I61" s="228"/>
      <c r="J61" s="227"/>
      <c r="K61" s="228"/>
      <c r="L61" s="227"/>
      <c r="M61" s="228"/>
      <c r="N61" s="227"/>
      <c r="O61" s="228"/>
      <c r="P61" s="227"/>
      <c r="Q61" s="228"/>
      <c r="R61" s="227"/>
      <c r="S61" s="228"/>
      <c r="T61" s="227"/>
      <c r="U61" s="228"/>
      <c r="V61" s="227"/>
      <c r="W61" s="228"/>
      <c r="X61" s="227"/>
      <c r="Y61" s="228"/>
      <c r="Z61" s="227"/>
      <c r="AA61" s="228"/>
      <c r="AB61" s="227"/>
      <c r="AC61" s="228"/>
      <c r="AD61" s="227"/>
      <c r="AE61" s="228"/>
      <c r="AF61" s="227"/>
      <c r="AG61" s="228"/>
      <c r="AH61" s="227"/>
      <c r="AI61" s="228"/>
      <c r="AJ61" s="227"/>
      <c r="AK61" s="228"/>
      <c r="AL61" s="227"/>
      <c r="AM61" s="228"/>
      <c r="AN61" s="227"/>
      <c r="AO61" s="228"/>
      <c r="AP61" s="227"/>
      <c r="AQ61" s="228"/>
      <c r="AR61" s="227"/>
      <c r="AS61" s="228"/>
      <c r="AT61" s="227"/>
      <c r="AU61" s="228"/>
      <c r="AV61" s="227"/>
      <c r="AW61" s="228"/>
      <c r="AX61" s="227"/>
      <c r="AY61" s="228"/>
      <c r="AZ61" s="227"/>
      <c r="BA61" s="228"/>
      <c r="BB61" s="227"/>
      <c r="BC61" s="228"/>
      <c r="BD61" s="227"/>
      <c r="BE61" s="228"/>
      <c r="BF61" s="227"/>
      <c r="BG61" s="228"/>
      <c r="BH61" s="227"/>
      <c r="BI61" s="228"/>
      <c r="BJ61" s="227"/>
      <c r="BK61" s="229"/>
    </row>
    <row r="62" spans="1:63" s="43" customFormat="1">
      <c r="A62" s="45"/>
      <c r="B62" s="363"/>
      <c r="C62" s="59">
        <f>Setting!F11</f>
        <v>0</v>
      </c>
      <c r="D62" s="221"/>
      <c r="E62" s="222"/>
      <c r="F62" s="221"/>
      <c r="G62" s="222"/>
      <c r="H62" s="221"/>
      <c r="I62" s="222"/>
      <c r="J62" s="221"/>
      <c r="K62" s="222"/>
      <c r="L62" s="221"/>
      <c r="M62" s="222"/>
      <c r="N62" s="221"/>
      <c r="O62" s="222"/>
      <c r="P62" s="221"/>
      <c r="Q62" s="222"/>
      <c r="R62" s="221"/>
      <c r="S62" s="222"/>
      <c r="T62" s="221"/>
      <c r="U62" s="222"/>
      <c r="V62" s="221"/>
      <c r="W62" s="222"/>
      <c r="X62" s="221"/>
      <c r="Y62" s="222"/>
      <c r="Z62" s="221"/>
      <c r="AA62" s="222"/>
      <c r="AB62" s="221"/>
      <c r="AC62" s="222"/>
      <c r="AD62" s="221"/>
      <c r="AE62" s="222"/>
      <c r="AF62" s="221"/>
      <c r="AG62" s="222"/>
      <c r="AH62" s="221"/>
      <c r="AI62" s="222"/>
      <c r="AJ62" s="221"/>
      <c r="AK62" s="222"/>
      <c r="AL62" s="221"/>
      <c r="AM62" s="222"/>
      <c r="AN62" s="221"/>
      <c r="AO62" s="222"/>
      <c r="AP62" s="221"/>
      <c r="AQ62" s="222"/>
      <c r="AR62" s="221"/>
      <c r="AS62" s="222"/>
      <c r="AT62" s="221"/>
      <c r="AU62" s="222"/>
      <c r="AV62" s="221"/>
      <c r="AW62" s="222"/>
      <c r="AX62" s="221"/>
      <c r="AY62" s="222"/>
      <c r="AZ62" s="221"/>
      <c r="BA62" s="222"/>
      <c r="BB62" s="221"/>
      <c r="BC62" s="222"/>
      <c r="BD62" s="221"/>
      <c r="BE62" s="222"/>
      <c r="BF62" s="221"/>
      <c r="BG62" s="222"/>
      <c r="BH62" s="221"/>
      <c r="BI62" s="222"/>
      <c r="BJ62" s="221"/>
      <c r="BK62" s="223"/>
    </row>
    <row r="63" spans="1:63" s="43" customFormat="1">
      <c r="A63" s="45"/>
      <c r="B63" s="363"/>
      <c r="C63" s="55">
        <f>Setting!F12</f>
        <v>0</v>
      </c>
      <c r="D63" s="227"/>
      <c r="E63" s="228"/>
      <c r="F63" s="227"/>
      <c r="G63" s="228"/>
      <c r="H63" s="227"/>
      <c r="I63" s="228"/>
      <c r="J63" s="227"/>
      <c r="K63" s="228"/>
      <c r="L63" s="227"/>
      <c r="M63" s="228"/>
      <c r="N63" s="227"/>
      <c r="O63" s="228"/>
      <c r="P63" s="227"/>
      <c r="Q63" s="228"/>
      <c r="R63" s="227"/>
      <c r="S63" s="228"/>
      <c r="T63" s="227"/>
      <c r="U63" s="228"/>
      <c r="V63" s="227"/>
      <c r="W63" s="228"/>
      <c r="X63" s="227"/>
      <c r="Y63" s="228"/>
      <c r="Z63" s="227"/>
      <c r="AA63" s="228"/>
      <c r="AB63" s="227"/>
      <c r="AC63" s="228"/>
      <c r="AD63" s="227"/>
      <c r="AE63" s="228"/>
      <c r="AF63" s="227"/>
      <c r="AG63" s="228"/>
      <c r="AH63" s="227"/>
      <c r="AI63" s="228"/>
      <c r="AJ63" s="227"/>
      <c r="AK63" s="228"/>
      <c r="AL63" s="227"/>
      <c r="AM63" s="228"/>
      <c r="AN63" s="227"/>
      <c r="AO63" s="228"/>
      <c r="AP63" s="227"/>
      <c r="AQ63" s="228"/>
      <c r="AR63" s="227"/>
      <c r="AS63" s="228"/>
      <c r="AT63" s="227"/>
      <c r="AU63" s="228"/>
      <c r="AV63" s="227"/>
      <c r="AW63" s="228"/>
      <c r="AX63" s="227"/>
      <c r="AY63" s="228"/>
      <c r="AZ63" s="227"/>
      <c r="BA63" s="228"/>
      <c r="BB63" s="227"/>
      <c r="BC63" s="228"/>
      <c r="BD63" s="227"/>
      <c r="BE63" s="228"/>
      <c r="BF63" s="227"/>
      <c r="BG63" s="228"/>
      <c r="BH63" s="227"/>
      <c r="BI63" s="228"/>
      <c r="BJ63" s="227"/>
      <c r="BK63" s="229"/>
    </row>
    <row r="64" spans="1:63" s="43" customFormat="1">
      <c r="A64" s="45"/>
      <c r="B64" s="363"/>
      <c r="C64" s="59">
        <f>Setting!F13</f>
        <v>0</v>
      </c>
      <c r="D64" s="221"/>
      <c r="E64" s="222"/>
      <c r="F64" s="221"/>
      <c r="G64" s="222"/>
      <c r="H64" s="221"/>
      <c r="I64" s="222"/>
      <c r="J64" s="221"/>
      <c r="K64" s="222"/>
      <c r="L64" s="221"/>
      <c r="M64" s="222"/>
      <c r="N64" s="221"/>
      <c r="O64" s="222"/>
      <c r="P64" s="221"/>
      <c r="Q64" s="222"/>
      <c r="R64" s="221"/>
      <c r="S64" s="222"/>
      <c r="T64" s="221"/>
      <c r="U64" s="222"/>
      <c r="V64" s="221"/>
      <c r="W64" s="222"/>
      <c r="X64" s="221"/>
      <c r="Y64" s="222"/>
      <c r="Z64" s="221"/>
      <c r="AA64" s="222"/>
      <c r="AB64" s="221"/>
      <c r="AC64" s="222"/>
      <c r="AD64" s="221"/>
      <c r="AE64" s="222"/>
      <c r="AF64" s="221"/>
      <c r="AG64" s="222"/>
      <c r="AH64" s="221"/>
      <c r="AI64" s="222"/>
      <c r="AJ64" s="221"/>
      <c r="AK64" s="222"/>
      <c r="AL64" s="221"/>
      <c r="AM64" s="222"/>
      <c r="AN64" s="221"/>
      <c r="AO64" s="222"/>
      <c r="AP64" s="221"/>
      <c r="AQ64" s="222"/>
      <c r="AR64" s="221"/>
      <c r="AS64" s="222"/>
      <c r="AT64" s="221"/>
      <c r="AU64" s="222"/>
      <c r="AV64" s="221"/>
      <c r="AW64" s="222"/>
      <c r="AX64" s="221"/>
      <c r="AY64" s="222"/>
      <c r="AZ64" s="221"/>
      <c r="BA64" s="222"/>
      <c r="BB64" s="221"/>
      <c r="BC64" s="222"/>
      <c r="BD64" s="221"/>
      <c r="BE64" s="222"/>
      <c r="BF64" s="221"/>
      <c r="BG64" s="222"/>
      <c r="BH64" s="221"/>
      <c r="BI64" s="222"/>
      <c r="BJ64" s="221"/>
      <c r="BK64" s="223"/>
    </row>
    <row r="65" spans="1:63" s="43" customFormat="1">
      <c r="A65" s="45"/>
      <c r="B65" s="363"/>
      <c r="C65" s="78">
        <f>Setting!F14</f>
        <v>0</v>
      </c>
      <c r="D65" s="230"/>
      <c r="E65" s="228"/>
      <c r="F65" s="230"/>
      <c r="G65" s="228"/>
      <c r="H65" s="230"/>
      <c r="I65" s="228"/>
      <c r="J65" s="230"/>
      <c r="K65" s="228"/>
      <c r="L65" s="230"/>
      <c r="M65" s="228"/>
      <c r="N65" s="230"/>
      <c r="O65" s="228"/>
      <c r="P65" s="230"/>
      <c r="Q65" s="228"/>
      <c r="R65" s="230"/>
      <c r="S65" s="228"/>
      <c r="T65" s="230"/>
      <c r="U65" s="228"/>
      <c r="V65" s="230"/>
      <c r="W65" s="228"/>
      <c r="X65" s="230"/>
      <c r="Y65" s="228"/>
      <c r="Z65" s="230"/>
      <c r="AA65" s="228"/>
      <c r="AB65" s="230"/>
      <c r="AC65" s="228"/>
      <c r="AD65" s="230"/>
      <c r="AE65" s="228"/>
      <c r="AF65" s="230"/>
      <c r="AG65" s="228"/>
      <c r="AH65" s="230"/>
      <c r="AI65" s="228"/>
      <c r="AJ65" s="230"/>
      <c r="AK65" s="228"/>
      <c r="AL65" s="230"/>
      <c r="AM65" s="228"/>
      <c r="AN65" s="230"/>
      <c r="AO65" s="228"/>
      <c r="AP65" s="230"/>
      <c r="AQ65" s="228"/>
      <c r="AR65" s="230"/>
      <c r="AS65" s="228"/>
      <c r="AT65" s="230"/>
      <c r="AU65" s="228"/>
      <c r="AV65" s="230"/>
      <c r="AW65" s="228"/>
      <c r="AX65" s="230"/>
      <c r="AY65" s="228"/>
      <c r="AZ65" s="230"/>
      <c r="BA65" s="228"/>
      <c r="BB65" s="230"/>
      <c r="BC65" s="228"/>
      <c r="BD65" s="230"/>
      <c r="BE65" s="228"/>
      <c r="BF65" s="230"/>
      <c r="BG65" s="228"/>
      <c r="BH65" s="230"/>
      <c r="BI65" s="228"/>
      <c r="BJ65" s="230"/>
      <c r="BK65" s="229"/>
    </row>
    <row r="66" spans="1:63" s="43" customFormat="1" ht="19" thickBot="1">
      <c r="A66" s="45"/>
      <c r="B66" s="363"/>
      <c r="C66" s="74" t="s">
        <v>40</v>
      </c>
      <c r="D66" s="357"/>
      <c r="E66" s="358"/>
      <c r="F66" s="357"/>
      <c r="G66" s="358"/>
      <c r="H66" s="357"/>
      <c r="I66" s="358"/>
      <c r="J66" s="357"/>
      <c r="K66" s="358"/>
      <c r="L66" s="357"/>
      <c r="M66" s="358"/>
      <c r="N66" s="357"/>
      <c r="O66" s="358"/>
      <c r="P66" s="357"/>
      <c r="Q66" s="358"/>
      <c r="R66" s="357"/>
      <c r="S66" s="358"/>
      <c r="T66" s="357"/>
      <c r="U66" s="358"/>
      <c r="V66" s="357"/>
      <c r="W66" s="358"/>
      <c r="X66" s="357"/>
      <c r="Y66" s="358"/>
      <c r="Z66" s="357"/>
      <c r="AA66" s="358"/>
      <c r="AB66" s="357"/>
      <c r="AC66" s="358"/>
      <c r="AD66" s="357"/>
      <c r="AE66" s="358"/>
      <c r="AF66" s="357"/>
      <c r="AG66" s="358"/>
      <c r="AH66" s="357"/>
      <c r="AI66" s="358"/>
      <c r="AJ66" s="357"/>
      <c r="AK66" s="358"/>
      <c r="AL66" s="357"/>
      <c r="AM66" s="358"/>
      <c r="AN66" s="357"/>
      <c r="AO66" s="358"/>
      <c r="AP66" s="357"/>
      <c r="AQ66" s="358"/>
      <c r="AR66" s="357"/>
      <c r="AS66" s="358"/>
      <c r="AT66" s="357"/>
      <c r="AU66" s="358"/>
      <c r="AV66" s="357"/>
      <c r="AW66" s="358"/>
      <c r="AX66" s="357"/>
      <c r="AY66" s="358"/>
      <c r="AZ66" s="357"/>
      <c r="BA66" s="358"/>
      <c r="BB66" s="357"/>
      <c r="BC66" s="358"/>
      <c r="BD66" s="357"/>
      <c r="BE66" s="358"/>
      <c r="BF66" s="357"/>
      <c r="BG66" s="358"/>
      <c r="BH66" s="357"/>
      <c r="BI66" s="358"/>
      <c r="BJ66" s="357"/>
      <c r="BK66" s="359"/>
    </row>
    <row r="67" spans="1:63" s="43" customFormat="1" ht="20" thickTop="1" thickBot="1">
      <c r="A67" s="45"/>
      <c r="B67" s="364"/>
      <c r="C67" s="79" t="s">
        <v>33</v>
      </c>
      <c r="D67" s="349">
        <f>SUM(D56:D65)</f>
        <v>0</v>
      </c>
      <c r="E67" s="350"/>
      <c r="F67" s="349">
        <f>SUM(F56:F65)</f>
        <v>0</v>
      </c>
      <c r="G67" s="350"/>
      <c r="H67" s="349">
        <f t="shared" ref="H67" si="263">SUM(H56:H65)</f>
        <v>0</v>
      </c>
      <c r="I67" s="350"/>
      <c r="J67" s="349">
        <f t="shared" ref="J67" si="264">SUM(J56:J65)</f>
        <v>0</v>
      </c>
      <c r="K67" s="350"/>
      <c r="L67" s="349">
        <f t="shared" ref="L67" si="265">SUM(L56:L65)</f>
        <v>0</v>
      </c>
      <c r="M67" s="350"/>
      <c r="N67" s="349">
        <f t="shared" ref="N67" si="266">SUM(N56:N65)</f>
        <v>0</v>
      </c>
      <c r="O67" s="350"/>
      <c r="P67" s="349">
        <f t="shared" ref="P67" si="267">SUM(P56:P65)</f>
        <v>0</v>
      </c>
      <c r="Q67" s="350"/>
      <c r="R67" s="349">
        <f t="shared" ref="R67" si="268">SUM(R56:R65)</f>
        <v>0</v>
      </c>
      <c r="S67" s="350"/>
      <c r="T67" s="349">
        <f t="shared" ref="T67" si="269">SUM(T56:T65)</f>
        <v>0</v>
      </c>
      <c r="U67" s="350"/>
      <c r="V67" s="349">
        <f t="shared" ref="V67" si="270">SUM(V56:V65)</f>
        <v>0</v>
      </c>
      <c r="W67" s="350"/>
      <c r="X67" s="349">
        <f t="shared" ref="X67" si="271">SUM(X56:X65)</f>
        <v>0</v>
      </c>
      <c r="Y67" s="350"/>
      <c r="Z67" s="349">
        <f t="shared" ref="Z67" si="272">SUM(Z56:Z65)</f>
        <v>0</v>
      </c>
      <c r="AA67" s="350"/>
      <c r="AB67" s="349">
        <f t="shared" ref="AB67" si="273">SUM(AB56:AB65)</f>
        <v>0</v>
      </c>
      <c r="AC67" s="350"/>
      <c r="AD67" s="349">
        <f t="shared" ref="AD67" si="274">SUM(AD56:AD65)</f>
        <v>0</v>
      </c>
      <c r="AE67" s="350"/>
      <c r="AF67" s="349">
        <f t="shared" ref="AF67" si="275">SUM(AF56:AF65)</f>
        <v>0</v>
      </c>
      <c r="AG67" s="350"/>
      <c r="AH67" s="349">
        <f t="shared" ref="AH67" si="276">SUM(AH56:AH65)</f>
        <v>0</v>
      </c>
      <c r="AI67" s="350"/>
      <c r="AJ67" s="349">
        <f t="shared" ref="AJ67" si="277">SUM(AJ56:AJ65)</f>
        <v>0</v>
      </c>
      <c r="AK67" s="350"/>
      <c r="AL67" s="349">
        <f t="shared" ref="AL67" si="278">SUM(AL56:AL65)</f>
        <v>0</v>
      </c>
      <c r="AM67" s="350"/>
      <c r="AN67" s="349">
        <f t="shared" ref="AN67" si="279">SUM(AN56:AN65)</f>
        <v>0</v>
      </c>
      <c r="AO67" s="350"/>
      <c r="AP67" s="349">
        <f t="shared" ref="AP67" si="280">SUM(AP56:AP65)</f>
        <v>0</v>
      </c>
      <c r="AQ67" s="350"/>
      <c r="AR67" s="349">
        <f t="shared" ref="AR67" si="281">SUM(AR56:AR65)</f>
        <v>0</v>
      </c>
      <c r="AS67" s="350"/>
      <c r="AT67" s="349">
        <f t="shared" ref="AT67" si="282">SUM(AT56:AT65)</f>
        <v>0</v>
      </c>
      <c r="AU67" s="350"/>
      <c r="AV67" s="349">
        <f t="shared" ref="AV67" si="283">SUM(AV56:AV65)</f>
        <v>0</v>
      </c>
      <c r="AW67" s="350"/>
      <c r="AX67" s="349">
        <f t="shared" ref="AX67" si="284">SUM(AX56:AX65)</f>
        <v>0</v>
      </c>
      <c r="AY67" s="350"/>
      <c r="AZ67" s="349">
        <f t="shared" ref="AZ67" si="285">SUM(AZ56:AZ65)</f>
        <v>0</v>
      </c>
      <c r="BA67" s="350"/>
      <c r="BB67" s="349">
        <f t="shared" ref="BB67" si="286">SUM(BB56:BB65)</f>
        <v>0</v>
      </c>
      <c r="BC67" s="350"/>
      <c r="BD67" s="349">
        <f t="shared" ref="BD67" si="287">SUM(BD56:BD65)</f>
        <v>0</v>
      </c>
      <c r="BE67" s="350"/>
      <c r="BF67" s="349">
        <f t="shared" ref="BF67" si="288">SUM(BF56:BF65)</f>
        <v>0</v>
      </c>
      <c r="BG67" s="350"/>
      <c r="BH67" s="349">
        <f t="shared" ref="BH67" si="289">SUM(BH56:BH65)</f>
        <v>0</v>
      </c>
      <c r="BI67" s="350"/>
      <c r="BJ67" s="349">
        <f t="shared" ref="BJ67" si="290">SUM(BJ56:BJ65)</f>
        <v>0</v>
      </c>
      <c r="BK67" s="351"/>
    </row>
    <row r="68" spans="1:63" s="43" customFormat="1" ht="19" thickTop="1">
      <c r="A68" s="45"/>
      <c r="B68" s="363" t="s">
        <v>7</v>
      </c>
      <c r="C68" s="87">
        <f>Setting!H5</f>
        <v>0</v>
      </c>
      <c r="D68" s="215"/>
      <c r="E68" s="216"/>
      <c r="F68" s="215"/>
      <c r="G68" s="216"/>
      <c r="H68" s="215"/>
      <c r="I68" s="216"/>
      <c r="J68" s="215"/>
      <c r="K68" s="216"/>
      <c r="L68" s="215"/>
      <c r="M68" s="216"/>
      <c r="N68" s="215"/>
      <c r="O68" s="216"/>
      <c r="P68" s="215"/>
      <c r="Q68" s="216"/>
      <c r="R68" s="215"/>
      <c r="S68" s="216"/>
      <c r="T68" s="215"/>
      <c r="U68" s="216"/>
      <c r="V68" s="215"/>
      <c r="W68" s="216"/>
      <c r="X68" s="215"/>
      <c r="Y68" s="216"/>
      <c r="Z68" s="215"/>
      <c r="AA68" s="216"/>
      <c r="AB68" s="215"/>
      <c r="AC68" s="216"/>
      <c r="AD68" s="215"/>
      <c r="AE68" s="216"/>
      <c r="AF68" s="215"/>
      <c r="AG68" s="216"/>
      <c r="AH68" s="215"/>
      <c r="AI68" s="216"/>
      <c r="AJ68" s="215"/>
      <c r="AK68" s="216"/>
      <c r="AL68" s="215"/>
      <c r="AM68" s="216"/>
      <c r="AN68" s="215"/>
      <c r="AO68" s="216"/>
      <c r="AP68" s="215"/>
      <c r="AQ68" s="216"/>
      <c r="AR68" s="215"/>
      <c r="AS68" s="216"/>
      <c r="AT68" s="215"/>
      <c r="AU68" s="216"/>
      <c r="AV68" s="215"/>
      <c r="AW68" s="216"/>
      <c r="AX68" s="215"/>
      <c r="AY68" s="216"/>
      <c r="AZ68" s="215"/>
      <c r="BA68" s="216"/>
      <c r="BB68" s="215"/>
      <c r="BC68" s="216"/>
      <c r="BD68" s="215"/>
      <c r="BE68" s="216"/>
      <c r="BF68" s="215"/>
      <c r="BG68" s="216"/>
      <c r="BH68" s="215"/>
      <c r="BI68" s="216"/>
      <c r="BJ68" s="215"/>
      <c r="BK68" s="217"/>
    </row>
    <row r="69" spans="1:63" s="43" customFormat="1">
      <c r="A69" s="45"/>
      <c r="B69" s="363"/>
      <c r="C69" s="55">
        <f>Setting!H6</f>
        <v>0</v>
      </c>
      <c r="D69" s="227"/>
      <c r="E69" s="228"/>
      <c r="F69" s="227"/>
      <c r="G69" s="228"/>
      <c r="H69" s="227"/>
      <c r="I69" s="228"/>
      <c r="J69" s="227"/>
      <c r="K69" s="228"/>
      <c r="L69" s="227"/>
      <c r="M69" s="228"/>
      <c r="N69" s="227"/>
      <c r="O69" s="228"/>
      <c r="P69" s="227"/>
      <c r="Q69" s="228"/>
      <c r="R69" s="227"/>
      <c r="S69" s="228"/>
      <c r="T69" s="227"/>
      <c r="U69" s="228"/>
      <c r="V69" s="227"/>
      <c r="W69" s="228"/>
      <c r="X69" s="227"/>
      <c r="Y69" s="228"/>
      <c r="Z69" s="227"/>
      <c r="AA69" s="228"/>
      <c r="AB69" s="227"/>
      <c r="AC69" s="228"/>
      <c r="AD69" s="227"/>
      <c r="AE69" s="228"/>
      <c r="AF69" s="227"/>
      <c r="AG69" s="228"/>
      <c r="AH69" s="227"/>
      <c r="AI69" s="228"/>
      <c r="AJ69" s="227"/>
      <c r="AK69" s="228"/>
      <c r="AL69" s="227"/>
      <c r="AM69" s="228"/>
      <c r="AN69" s="227"/>
      <c r="AO69" s="228"/>
      <c r="AP69" s="227"/>
      <c r="AQ69" s="228"/>
      <c r="AR69" s="227"/>
      <c r="AS69" s="228"/>
      <c r="AT69" s="227"/>
      <c r="AU69" s="228"/>
      <c r="AV69" s="227"/>
      <c r="AW69" s="228"/>
      <c r="AX69" s="227"/>
      <c r="AY69" s="228"/>
      <c r="AZ69" s="227"/>
      <c r="BA69" s="228"/>
      <c r="BB69" s="227"/>
      <c r="BC69" s="228"/>
      <c r="BD69" s="227"/>
      <c r="BE69" s="228"/>
      <c r="BF69" s="227"/>
      <c r="BG69" s="228"/>
      <c r="BH69" s="227"/>
      <c r="BI69" s="228"/>
      <c r="BJ69" s="227"/>
      <c r="BK69" s="229"/>
    </row>
    <row r="70" spans="1:63" s="43" customFormat="1">
      <c r="A70" s="45"/>
      <c r="B70" s="363"/>
      <c r="C70" s="59">
        <f>Setting!H7</f>
        <v>0</v>
      </c>
      <c r="D70" s="221"/>
      <c r="E70" s="222"/>
      <c r="F70" s="221"/>
      <c r="G70" s="222"/>
      <c r="H70" s="221"/>
      <c r="I70" s="222"/>
      <c r="J70" s="221"/>
      <c r="K70" s="222"/>
      <c r="L70" s="221"/>
      <c r="M70" s="222"/>
      <c r="N70" s="221"/>
      <c r="O70" s="222"/>
      <c r="P70" s="221"/>
      <c r="Q70" s="222"/>
      <c r="R70" s="221"/>
      <c r="S70" s="222"/>
      <c r="T70" s="221"/>
      <c r="U70" s="222"/>
      <c r="V70" s="221"/>
      <c r="W70" s="222"/>
      <c r="X70" s="221"/>
      <c r="Y70" s="222"/>
      <c r="Z70" s="221"/>
      <c r="AA70" s="222"/>
      <c r="AB70" s="221"/>
      <c r="AC70" s="222"/>
      <c r="AD70" s="221"/>
      <c r="AE70" s="222"/>
      <c r="AF70" s="221"/>
      <c r="AG70" s="222"/>
      <c r="AH70" s="221"/>
      <c r="AI70" s="222"/>
      <c r="AJ70" s="221"/>
      <c r="AK70" s="222"/>
      <c r="AL70" s="221"/>
      <c r="AM70" s="222"/>
      <c r="AN70" s="221"/>
      <c r="AO70" s="222"/>
      <c r="AP70" s="221"/>
      <c r="AQ70" s="222"/>
      <c r="AR70" s="221"/>
      <c r="AS70" s="222"/>
      <c r="AT70" s="221"/>
      <c r="AU70" s="222"/>
      <c r="AV70" s="221"/>
      <c r="AW70" s="222"/>
      <c r="AX70" s="221"/>
      <c r="AY70" s="222"/>
      <c r="AZ70" s="221"/>
      <c r="BA70" s="222"/>
      <c r="BB70" s="221"/>
      <c r="BC70" s="222"/>
      <c r="BD70" s="221"/>
      <c r="BE70" s="222"/>
      <c r="BF70" s="221"/>
      <c r="BG70" s="222"/>
      <c r="BH70" s="221"/>
      <c r="BI70" s="222"/>
      <c r="BJ70" s="221"/>
      <c r="BK70" s="223"/>
    </row>
    <row r="71" spans="1:63" s="43" customFormat="1">
      <c r="A71" s="45"/>
      <c r="B71" s="363"/>
      <c r="C71" s="55">
        <f>Setting!H8</f>
        <v>0</v>
      </c>
      <c r="D71" s="227"/>
      <c r="E71" s="228"/>
      <c r="F71" s="227"/>
      <c r="G71" s="228"/>
      <c r="H71" s="227"/>
      <c r="I71" s="228"/>
      <c r="J71" s="227"/>
      <c r="K71" s="228"/>
      <c r="L71" s="227"/>
      <c r="M71" s="228"/>
      <c r="N71" s="227"/>
      <c r="O71" s="228"/>
      <c r="P71" s="227"/>
      <c r="Q71" s="228"/>
      <c r="R71" s="227"/>
      <c r="S71" s="228"/>
      <c r="T71" s="227"/>
      <c r="U71" s="228"/>
      <c r="V71" s="227"/>
      <c r="W71" s="228"/>
      <c r="X71" s="227"/>
      <c r="Y71" s="228"/>
      <c r="Z71" s="227"/>
      <c r="AA71" s="228"/>
      <c r="AB71" s="227"/>
      <c r="AC71" s="228"/>
      <c r="AD71" s="227"/>
      <c r="AE71" s="228"/>
      <c r="AF71" s="227"/>
      <c r="AG71" s="228"/>
      <c r="AH71" s="227"/>
      <c r="AI71" s="228"/>
      <c r="AJ71" s="227"/>
      <c r="AK71" s="228"/>
      <c r="AL71" s="227"/>
      <c r="AM71" s="228"/>
      <c r="AN71" s="227"/>
      <c r="AO71" s="228"/>
      <c r="AP71" s="227"/>
      <c r="AQ71" s="228"/>
      <c r="AR71" s="227"/>
      <c r="AS71" s="228"/>
      <c r="AT71" s="227"/>
      <c r="AU71" s="228"/>
      <c r="AV71" s="227"/>
      <c r="AW71" s="228"/>
      <c r="AX71" s="227"/>
      <c r="AY71" s="228"/>
      <c r="AZ71" s="227"/>
      <c r="BA71" s="228"/>
      <c r="BB71" s="227"/>
      <c r="BC71" s="228"/>
      <c r="BD71" s="227"/>
      <c r="BE71" s="228"/>
      <c r="BF71" s="227"/>
      <c r="BG71" s="228"/>
      <c r="BH71" s="227"/>
      <c r="BI71" s="228"/>
      <c r="BJ71" s="227"/>
      <c r="BK71" s="229"/>
    </row>
    <row r="72" spans="1:63" s="43" customFormat="1">
      <c r="A72" s="45"/>
      <c r="B72" s="363"/>
      <c r="C72" s="59">
        <f>Setting!H9</f>
        <v>0</v>
      </c>
      <c r="D72" s="221"/>
      <c r="E72" s="222"/>
      <c r="F72" s="221"/>
      <c r="G72" s="222"/>
      <c r="H72" s="221"/>
      <c r="I72" s="222"/>
      <c r="J72" s="221"/>
      <c r="K72" s="222"/>
      <c r="L72" s="221"/>
      <c r="M72" s="222"/>
      <c r="N72" s="221"/>
      <c r="O72" s="222"/>
      <c r="P72" s="221"/>
      <c r="Q72" s="222"/>
      <c r="R72" s="221"/>
      <c r="S72" s="222"/>
      <c r="T72" s="221"/>
      <c r="U72" s="222"/>
      <c r="V72" s="221"/>
      <c r="W72" s="222"/>
      <c r="X72" s="221"/>
      <c r="Y72" s="222"/>
      <c r="Z72" s="221"/>
      <c r="AA72" s="222"/>
      <c r="AB72" s="221"/>
      <c r="AC72" s="222"/>
      <c r="AD72" s="221"/>
      <c r="AE72" s="222"/>
      <c r="AF72" s="221"/>
      <c r="AG72" s="222"/>
      <c r="AH72" s="221"/>
      <c r="AI72" s="222"/>
      <c r="AJ72" s="221"/>
      <c r="AK72" s="222"/>
      <c r="AL72" s="221"/>
      <c r="AM72" s="222"/>
      <c r="AN72" s="221"/>
      <c r="AO72" s="222"/>
      <c r="AP72" s="221"/>
      <c r="AQ72" s="222"/>
      <c r="AR72" s="221"/>
      <c r="AS72" s="222"/>
      <c r="AT72" s="221"/>
      <c r="AU72" s="222"/>
      <c r="AV72" s="221"/>
      <c r="AW72" s="222"/>
      <c r="AX72" s="221"/>
      <c r="AY72" s="222"/>
      <c r="AZ72" s="221"/>
      <c r="BA72" s="222"/>
      <c r="BB72" s="221"/>
      <c r="BC72" s="222"/>
      <c r="BD72" s="221"/>
      <c r="BE72" s="222"/>
      <c r="BF72" s="221"/>
      <c r="BG72" s="222"/>
      <c r="BH72" s="221"/>
      <c r="BI72" s="222"/>
      <c r="BJ72" s="221"/>
      <c r="BK72" s="223"/>
    </row>
    <row r="73" spans="1:63" s="43" customFormat="1">
      <c r="A73" s="45"/>
      <c r="B73" s="363"/>
      <c r="C73" s="55">
        <f>Setting!H10</f>
        <v>0</v>
      </c>
      <c r="D73" s="227"/>
      <c r="E73" s="228"/>
      <c r="F73" s="227"/>
      <c r="G73" s="228"/>
      <c r="H73" s="227"/>
      <c r="I73" s="228"/>
      <c r="J73" s="227"/>
      <c r="K73" s="228"/>
      <c r="L73" s="227"/>
      <c r="M73" s="228"/>
      <c r="N73" s="227"/>
      <c r="O73" s="228"/>
      <c r="P73" s="227"/>
      <c r="Q73" s="228"/>
      <c r="R73" s="227"/>
      <c r="S73" s="228"/>
      <c r="T73" s="227"/>
      <c r="U73" s="228"/>
      <c r="V73" s="227"/>
      <c r="W73" s="228"/>
      <c r="X73" s="227"/>
      <c r="Y73" s="228"/>
      <c r="Z73" s="227"/>
      <c r="AA73" s="228"/>
      <c r="AB73" s="227"/>
      <c r="AC73" s="228"/>
      <c r="AD73" s="227"/>
      <c r="AE73" s="228"/>
      <c r="AF73" s="227"/>
      <c r="AG73" s="228"/>
      <c r="AH73" s="227"/>
      <c r="AI73" s="228"/>
      <c r="AJ73" s="227"/>
      <c r="AK73" s="228"/>
      <c r="AL73" s="227"/>
      <c r="AM73" s="228"/>
      <c r="AN73" s="227"/>
      <c r="AO73" s="228"/>
      <c r="AP73" s="227"/>
      <c r="AQ73" s="228"/>
      <c r="AR73" s="227"/>
      <c r="AS73" s="228"/>
      <c r="AT73" s="227"/>
      <c r="AU73" s="228"/>
      <c r="AV73" s="227"/>
      <c r="AW73" s="228"/>
      <c r="AX73" s="227"/>
      <c r="AY73" s="228"/>
      <c r="AZ73" s="227"/>
      <c r="BA73" s="228"/>
      <c r="BB73" s="227"/>
      <c r="BC73" s="228"/>
      <c r="BD73" s="227"/>
      <c r="BE73" s="228"/>
      <c r="BF73" s="227"/>
      <c r="BG73" s="228"/>
      <c r="BH73" s="227"/>
      <c r="BI73" s="228"/>
      <c r="BJ73" s="227"/>
      <c r="BK73" s="229"/>
    </row>
    <row r="74" spans="1:63" s="43" customFormat="1">
      <c r="A74" s="45"/>
      <c r="B74" s="363"/>
      <c r="C74" s="59">
        <f>Setting!H11</f>
        <v>0</v>
      </c>
      <c r="D74" s="221"/>
      <c r="E74" s="222"/>
      <c r="F74" s="221"/>
      <c r="G74" s="222"/>
      <c r="H74" s="221"/>
      <c r="I74" s="222"/>
      <c r="J74" s="221"/>
      <c r="K74" s="222"/>
      <c r="L74" s="221"/>
      <c r="M74" s="222"/>
      <c r="N74" s="221"/>
      <c r="O74" s="222"/>
      <c r="P74" s="221"/>
      <c r="Q74" s="222"/>
      <c r="R74" s="221"/>
      <c r="S74" s="222"/>
      <c r="T74" s="221"/>
      <c r="U74" s="222"/>
      <c r="V74" s="221"/>
      <c r="W74" s="222"/>
      <c r="X74" s="221"/>
      <c r="Y74" s="222"/>
      <c r="Z74" s="221"/>
      <c r="AA74" s="222"/>
      <c r="AB74" s="221"/>
      <c r="AC74" s="222"/>
      <c r="AD74" s="221"/>
      <c r="AE74" s="222"/>
      <c r="AF74" s="221"/>
      <c r="AG74" s="222"/>
      <c r="AH74" s="221"/>
      <c r="AI74" s="222"/>
      <c r="AJ74" s="221"/>
      <c r="AK74" s="222"/>
      <c r="AL74" s="221"/>
      <c r="AM74" s="222"/>
      <c r="AN74" s="221"/>
      <c r="AO74" s="222"/>
      <c r="AP74" s="221"/>
      <c r="AQ74" s="222"/>
      <c r="AR74" s="221"/>
      <c r="AS74" s="222"/>
      <c r="AT74" s="221"/>
      <c r="AU74" s="222"/>
      <c r="AV74" s="221"/>
      <c r="AW74" s="222"/>
      <c r="AX74" s="221"/>
      <c r="AY74" s="222"/>
      <c r="AZ74" s="221"/>
      <c r="BA74" s="222"/>
      <c r="BB74" s="221"/>
      <c r="BC74" s="222"/>
      <c r="BD74" s="221"/>
      <c r="BE74" s="222"/>
      <c r="BF74" s="221"/>
      <c r="BG74" s="222"/>
      <c r="BH74" s="221"/>
      <c r="BI74" s="222"/>
      <c r="BJ74" s="221"/>
      <c r="BK74" s="223"/>
    </row>
    <row r="75" spans="1:63" s="43" customFormat="1">
      <c r="A75" s="45"/>
      <c r="B75" s="363"/>
      <c r="C75" s="55">
        <f>Setting!H12</f>
        <v>0</v>
      </c>
      <c r="D75" s="227"/>
      <c r="E75" s="228"/>
      <c r="F75" s="227"/>
      <c r="G75" s="228"/>
      <c r="H75" s="227"/>
      <c r="I75" s="228"/>
      <c r="J75" s="227"/>
      <c r="K75" s="228"/>
      <c r="L75" s="227"/>
      <c r="M75" s="228"/>
      <c r="N75" s="227"/>
      <c r="O75" s="228"/>
      <c r="P75" s="227"/>
      <c r="Q75" s="228"/>
      <c r="R75" s="227"/>
      <c r="S75" s="228"/>
      <c r="T75" s="227"/>
      <c r="U75" s="228"/>
      <c r="V75" s="227"/>
      <c r="W75" s="228"/>
      <c r="X75" s="227"/>
      <c r="Y75" s="228"/>
      <c r="Z75" s="227"/>
      <c r="AA75" s="228"/>
      <c r="AB75" s="227"/>
      <c r="AC75" s="228"/>
      <c r="AD75" s="227"/>
      <c r="AE75" s="228"/>
      <c r="AF75" s="227"/>
      <c r="AG75" s="228"/>
      <c r="AH75" s="227"/>
      <c r="AI75" s="228"/>
      <c r="AJ75" s="227"/>
      <c r="AK75" s="228"/>
      <c r="AL75" s="227"/>
      <c r="AM75" s="228"/>
      <c r="AN75" s="227"/>
      <c r="AO75" s="228"/>
      <c r="AP75" s="227"/>
      <c r="AQ75" s="228"/>
      <c r="AR75" s="227"/>
      <c r="AS75" s="228"/>
      <c r="AT75" s="227"/>
      <c r="AU75" s="228"/>
      <c r="AV75" s="227"/>
      <c r="AW75" s="228"/>
      <c r="AX75" s="227"/>
      <c r="AY75" s="228"/>
      <c r="AZ75" s="227"/>
      <c r="BA75" s="228"/>
      <c r="BB75" s="227"/>
      <c r="BC75" s="228"/>
      <c r="BD75" s="227"/>
      <c r="BE75" s="228"/>
      <c r="BF75" s="227"/>
      <c r="BG75" s="228"/>
      <c r="BH75" s="227"/>
      <c r="BI75" s="228"/>
      <c r="BJ75" s="227"/>
      <c r="BK75" s="229"/>
    </row>
    <row r="76" spans="1:63" s="43" customFormat="1">
      <c r="A76" s="45"/>
      <c r="B76" s="363"/>
      <c r="C76" s="59">
        <f>Setting!H13</f>
        <v>0</v>
      </c>
      <c r="D76" s="221"/>
      <c r="E76" s="222"/>
      <c r="F76" s="221"/>
      <c r="G76" s="222"/>
      <c r="H76" s="221"/>
      <c r="I76" s="222"/>
      <c r="J76" s="221"/>
      <c r="K76" s="222"/>
      <c r="L76" s="221"/>
      <c r="M76" s="222"/>
      <c r="N76" s="221"/>
      <c r="O76" s="222"/>
      <c r="P76" s="221"/>
      <c r="Q76" s="222"/>
      <c r="R76" s="221"/>
      <c r="S76" s="222"/>
      <c r="T76" s="221"/>
      <c r="U76" s="222"/>
      <c r="V76" s="221"/>
      <c r="W76" s="222"/>
      <c r="X76" s="221"/>
      <c r="Y76" s="222"/>
      <c r="Z76" s="221"/>
      <c r="AA76" s="222"/>
      <c r="AB76" s="221"/>
      <c r="AC76" s="222"/>
      <c r="AD76" s="221"/>
      <c r="AE76" s="222"/>
      <c r="AF76" s="221"/>
      <c r="AG76" s="222"/>
      <c r="AH76" s="221"/>
      <c r="AI76" s="222"/>
      <c r="AJ76" s="221"/>
      <c r="AK76" s="222"/>
      <c r="AL76" s="221"/>
      <c r="AM76" s="222"/>
      <c r="AN76" s="221"/>
      <c r="AO76" s="222"/>
      <c r="AP76" s="221"/>
      <c r="AQ76" s="222"/>
      <c r="AR76" s="221"/>
      <c r="AS76" s="222"/>
      <c r="AT76" s="221"/>
      <c r="AU76" s="222"/>
      <c r="AV76" s="221"/>
      <c r="AW76" s="222"/>
      <c r="AX76" s="221"/>
      <c r="AY76" s="222"/>
      <c r="AZ76" s="221"/>
      <c r="BA76" s="222"/>
      <c r="BB76" s="221"/>
      <c r="BC76" s="222"/>
      <c r="BD76" s="221"/>
      <c r="BE76" s="222"/>
      <c r="BF76" s="221"/>
      <c r="BG76" s="222"/>
      <c r="BH76" s="221"/>
      <c r="BI76" s="222"/>
      <c r="BJ76" s="221"/>
      <c r="BK76" s="223"/>
    </row>
    <row r="77" spans="1:63" s="43" customFormat="1">
      <c r="A77" s="45"/>
      <c r="B77" s="363"/>
      <c r="C77" s="78">
        <f>Setting!H14</f>
        <v>0</v>
      </c>
      <c r="D77" s="230"/>
      <c r="E77" s="228"/>
      <c r="F77" s="230"/>
      <c r="G77" s="228"/>
      <c r="H77" s="230"/>
      <c r="I77" s="228"/>
      <c r="J77" s="230"/>
      <c r="K77" s="228"/>
      <c r="L77" s="230"/>
      <c r="M77" s="228"/>
      <c r="N77" s="230"/>
      <c r="O77" s="228"/>
      <c r="P77" s="230"/>
      <c r="Q77" s="228"/>
      <c r="R77" s="230"/>
      <c r="S77" s="228"/>
      <c r="T77" s="230"/>
      <c r="U77" s="228"/>
      <c r="V77" s="230"/>
      <c r="W77" s="228"/>
      <c r="X77" s="230"/>
      <c r="Y77" s="228"/>
      <c r="Z77" s="230"/>
      <c r="AA77" s="228"/>
      <c r="AB77" s="230"/>
      <c r="AC77" s="228"/>
      <c r="AD77" s="230"/>
      <c r="AE77" s="228"/>
      <c r="AF77" s="230"/>
      <c r="AG77" s="228"/>
      <c r="AH77" s="230"/>
      <c r="AI77" s="228"/>
      <c r="AJ77" s="230"/>
      <c r="AK77" s="228"/>
      <c r="AL77" s="230"/>
      <c r="AM77" s="228"/>
      <c r="AN77" s="230"/>
      <c r="AO77" s="228"/>
      <c r="AP77" s="230"/>
      <c r="AQ77" s="228"/>
      <c r="AR77" s="230"/>
      <c r="AS77" s="228"/>
      <c r="AT77" s="230"/>
      <c r="AU77" s="228"/>
      <c r="AV77" s="230"/>
      <c r="AW77" s="228"/>
      <c r="AX77" s="230"/>
      <c r="AY77" s="228"/>
      <c r="AZ77" s="230"/>
      <c r="BA77" s="228"/>
      <c r="BB77" s="230"/>
      <c r="BC77" s="228"/>
      <c r="BD77" s="230"/>
      <c r="BE77" s="228"/>
      <c r="BF77" s="230"/>
      <c r="BG77" s="228"/>
      <c r="BH77" s="230"/>
      <c r="BI77" s="228"/>
      <c r="BJ77" s="230"/>
      <c r="BK77" s="229"/>
    </row>
    <row r="78" spans="1:63" s="43" customFormat="1" ht="19" thickBot="1">
      <c r="A78" s="45"/>
      <c r="B78" s="363"/>
      <c r="C78" s="74" t="s">
        <v>40</v>
      </c>
      <c r="D78" s="357"/>
      <c r="E78" s="358"/>
      <c r="F78" s="357"/>
      <c r="G78" s="358"/>
      <c r="H78" s="357"/>
      <c r="I78" s="358"/>
      <c r="J78" s="357"/>
      <c r="K78" s="358"/>
      <c r="L78" s="357"/>
      <c r="M78" s="358"/>
      <c r="N78" s="357"/>
      <c r="O78" s="358"/>
      <c r="P78" s="357"/>
      <c r="Q78" s="358"/>
      <c r="R78" s="357"/>
      <c r="S78" s="358"/>
      <c r="T78" s="357"/>
      <c r="U78" s="358"/>
      <c r="V78" s="357"/>
      <c r="W78" s="358"/>
      <c r="X78" s="357"/>
      <c r="Y78" s="358"/>
      <c r="Z78" s="357"/>
      <c r="AA78" s="358"/>
      <c r="AB78" s="357"/>
      <c r="AC78" s="358"/>
      <c r="AD78" s="357"/>
      <c r="AE78" s="358"/>
      <c r="AF78" s="357"/>
      <c r="AG78" s="358"/>
      <c r="AH78" s="357"/>
      <c r="AI78" s="358"/>
      <c r="AJ78" s="357"/>
      <c r="AK78" s="358"/>
      <c r="AL78" s="357"/>
      <c r="AM78" s="358"/>
      <c r="AN78" s="357"/>
      <c r="AO78" s="358"/>
      <c r="AP78" s="357"/>
      <c r="AQ78" s="358"/>
      <c r="AR78" s="357"/>
      <c r="AS78" s="358"/>
      <c r="AT78" s="357"/>
      <c r="AU78" s="358"/>
      <c r="AV78" s="357"/>
      <c r="AW78" s="358"/>
      <c r="AX78" s="357"/>
      <c r="AY78" s="358"/>
      <c r="AZ78" s="357"/>
      <c r="BA78" s="358"/>
      <c r="BB78" s="357"/>
      <c r="BC78" s="358"/>
      <c r="BD78" s="357"/>
      <c r="BE78" s="358"/>
      <c r="BF78" s="357"/>
      <c r="BG78" s="358"/>
      <c r="BH78" s="357"/>
      <c r="BI78" s="358"/>
      <c r="BJ78" s="357"/>
      <c r="BK78" s="359"/>
    </row>
    <row r="79" spans="1:63" s="43" customFormat="1" ht="20" thickTop="1" thickBot="1">
      <c r="A79" s="45"/>
      <c r="B79" s="364"/>
      <c r="C79" s="79" t="s">
        <v>33</v>
      </c>
      <c r="D79" s="349">
        <f>SUM(D68:D77)</f>
        <v>0</v>
      </c>
      <c r="E79" s="350"/>
      <c r="F79" s="349">
        <f>SUM(F68:F77)</f>
        <v>0</v>
      </c>
      <c r="G79" s="350"/>
      <c r="H79" s="349">
        <f t="shared" ref="H79" si="291">SUM(H68:H77)</f>
        <v>0</v>
      </c>
      <c r="I79" s="350"/>
      <c r="J79" s="349">
        <f t="shared" ref="J79" si="292">SUM(J68:J77)</f>
        <v>0</v>
      </c>
      <c r="K79" s="350"/>
      <c r="L79" s="349">
        <f t="shared" ref="L79" si="293">SUM(L68:L77)</f>
        <v>0</v>
      </c>
      <c r="M79" s="350"/>
      <c r="N79" s="349">
        <f t="shared" ref="N79" si="294">SUM(N68:N77)</f>
        <v>0</v>
      </c>
      <c r="O79" s="350"/>
      <c r="P79" s="349">
        <f t="shared" ref="P79" si="295">SUM(P68:P77)</f>
        <v>0</v>
      </c>
      <c r="Q79" s="350"/>
      <c r="R79" s="349">
        <f t="shared" ref="R79" si="296">SUM(R68:R77)</f>
        <v>0</v>
      </c>
      <c r="S79" s="350"/>
      <c r="T79" s="349">
        <f t="shared" ref="T79" si="297">SUM(T68:T77)</f>
        <v>0</v>
      </c>
      <c r="U79" s="350"/>
      <c r="V79" s="349">
        <f t="shared" ref="V79" si="298">SUM(V68:V77)</f>
        <v>0</v>
      </c>
      <c r="W79" s="350"/>
      <c r="X79" s="349">
        <f t="shared" ref="X79" si="299">SUM(X68:X77)</f>
        <v>0</v>
      </c>
      <c r="Y79" s="350"/>
      <c r="Z79" s="349">
        <f t="shared" ref="Z79" si="300">SUM(Z68:Z77)</f>
        <v>0</v>
      </c>
      <c r="AA79" s="350"/>
      <c r="AB79" s="349">
        <f t="shared" ref="AB79" si="301">SUM(AB68:AB77)</f>
        <v>0</v>
      </c>
      <c r="AC79" s="350"/>
      <c r="AD79" s="349">
        <f t="shared" ref="AD79" si="302">SUM(AD68:AD77)</f>
        <v>0</v>
      </c>
      <c r="AE79" s="350"/>
      <c r="AF79" s="349">
        <f t="shared" ref="AF79" si="303">SUM(AF68:AF77)</f>
        <v>0</v>
      </c>
      <c r="AG79" s="350"/>
      <c r="AH79" s="349">
        <f t="shared" ref="AH79" si="304">SUM(AH68:AH77)</f>
        <v>0</v>
      </c>
      <c r="AI79" s="350"/>
      <c r="AJ79" s="349">
        <f t="shared" ref="AJ79" si="305">SUM(AJ68:AJ77)</f>
        <v>0</v>
      </c>
      <c r="AK79" s="350"/>
      <c r="AL79" s="349">
        <f t="shared" ref="AL79" si="306">SUM(AL68:AL77)</f>
        <v>0</v>
      </c>
      <c r="AM79" s="350"/>
      <c r="AN79" s="349">
        <f t="shared" ref="AN79" si="307">SUM(AN68:AN77)</f>
        <v>0</v>
      </c>
      <c r="AO79" s="350"/>
      <c r="AP79" s="349">
        <f t="shared" ref="AP79" si="308">SUM(AP68:AP77)</f>
        <v>0</v>
      </c>
      <c r="AQ79" s="350"/>
      <c r="AR79" s="349">
        <f t="shared" ref="AR79" si="309">SUM(AR68:AR77)</f>
        <v>0</v>
      </c>
      <c r="AS79" s="350"/>
      <c r="AT79" s="349">
        <f t="shared" ref="AT79" si="310">SUM(AT68:AT77)</f>
        <v>0</v>
      </c>
      <c r="AU79" s="350"/>
      <c r="AV79" s="349">
        <f t="shared" ref="AV79" si="311">SUM(AV68:AV77)</f>
        <v>0</v>
      </c>
      <c r="AW79" s="350"/>
      <c r="AX79" s="349">
        <f t="shared" ref="AX79" si="312">SUM(AX68:AX77)</f>
        <v>0</v>
      </c>
      <c r="AY79" s="350"/>
      <c r="AZ79" s="349">
        <f t="shared" ref="AZ79" si="313">SUM(AZ68:AZ77)</f>
        <v>0</v>
      </c>
      <c r="BA79" s="350"/>
      <c r="BB79" s="349">
        <f t="shared" ref="BB79" si="314">SUM(BB68:BB77)</f>
        <v>0</v>
      </c>
      <c r="BC79" s="350"/>
      <c r="BD79" s="349">
        <f t="shared" ref="BD79" si="315">SUM(BD68:BD77)</f>
        <v>0</v>
      </c>
      <c r="BE79" s="350"/>
      <c r="BF79" s="349">
        <f t="shared" ref="BF79" si="316">SUM(BF68:BF77)</f>
        <v>0</v>
      </c>
      <c r="BG79" s="350"/>
      <c r="BH79" s="349">
        <f t="shared" ref="BH79" si="317">SUM(BH68:BH77)</f>
        <v>0</v>
      </c>
      <c r="BI79" s="350"/>
      <c r="BJ79" s="349">
        <f t="shared" ref="BJ79" si="318">SUM(BJ68:BJ77)</f>
        <v>0</v>
      </c>
      <c r="BK79" s="351"/>
    </row>
    <row r="80" spans="1:63" s="43" customFormat="1" ht="19" thickTop="1">
      <c r="A80" s="45"/>
      <c r="B80" s="361" t="s">
        <v>38</v>
      </c>
      <c r="C80" s="87">
        <f>Setting!J5</f>
        <v>0</v>
      </c>
      <c r="D80" s="215"/>
      <c r="E80" s="216"/>
      <c r="F80" s="215"/>
      <c r="G80" s="216"/>
      <c r="H80" s="215"/>
      <c r="I80" s="216"/>
      <c r="J80" s="215"/>
      <c r="K80" s="216"/>
      <c r="L80" s="215"/>
      <c r="M80" s="216"/>
      <c r="N80" s="215"/>
      <c r="O80" s="216"/>
      <c r="P80" s="215"/>
      <c r="Q80" s="216"/>
      <c r="R80" s="215"/>
      <c r="S80" s="216"/>
      <c r="T80" s="215"/>
      <c r="U80" s="216"/>
      <c r="V80" s="215"/>
      <c r="W80" s="216"/>
      <c r="X80" s="215"/>
      <c r="Y80" s="216"/>
      <c r="Z80" s="215"/>
      <c r="AA80" s="216"/>
      <c r="AB80" s="215"/>
      <c r="AC80" s="216"/>
      <c r="AD80" s="215"/>
      <c r="AE80" s="216"/>
      <c r="AF80" s="215"/>
      <c r="AG80" s="216"/>
      <c r="AH80" s="215"/>
      <c r="AI80" s="216"/>
      <c r="AJ80" s="215"/>
      <c r="AK80" s="216"/>
      <c r="AL80" s="215"/>
      <c r="AM80" s="216"/>
      <c r="AN80" s="215"/>
      <c r="AO80" s="216"/>
      <c r="AP80" s="215"/>
      <c r="AQ80" s="216"/>
      <c r="AR80" s="215"/>
      <c r="AS80" s="216"/>
      <c r="AT80" s="215"/>
      <c r="AU80" s="216"/>
      <c r="AV80" s="215"/>
      <c r="AW80" s="216"/>
      <c r="AX80" s="215"/>
      <c r="AY80" s="216"/>
      <c r="AZ80" s="215"/>
      <c r="BA80" s="216"/>
      <c r="BB80" s="215"/>
      <c r="BC80" s="216"/>
      <c r="BD80" s="215"/>
      <c r="BE80" s="216"/>
      <c r="BF80" s="215"/>
      <c r="BG80" s="216"/>
      <c r="BH80" s="215"/>
      <c r="BI80" s="216"/>
      <c r="BJ80" s="215"/>
      <c r="BK80" s="217"/>
    </row>
    <row r="81" spans="1:63" s="43" customFormat="1">
      <c r="A81" s="45"/>
      <c r="B81" s="361"/>
      <c r="C81" s="55">
        <f>Setting!J6</f>
        <v>0</v>
      </c>
      <c r="D81" s="227"/>
      <c r="E81" s="228"/>
      <c r="F81" s="227"/>
      <c r="G81" s="228"/>
      <c r="H81" s="227"/>
      <c r="I81" s="228"/>
      <c r="J81" s="227"/>
      <c r="K81" s="228"/>
      <c r="L81" s="227"/>
      <c r="M81" s="228"/>
      <c r="N81" s="227"/>
      <c r="O81" s="228"/>
      <c r="P81" s="227"/>
      <c r="Q81" s="228"/>
      <c r="R81" s="227"/>
      <c r="S81" s="228"/>
      <c r="T81" s="227"/>
      <c r="U81" s="228"/>
      <c r="V81" s="227"/>
      <c r="W81" s="228"/>
      <c r="X81" s="227"/>
      <c r="Y81" s="228"/>
      <c r="Z81" s="227"/>
      <c r="AA81" s="228"/>
      <c r="AB81" s="227"/>
      <c r="AC81" s="228"/>
      <c r="AD81" s="227"/>
      <c r="AE81" s="228"/>
      <c r="AF81" s="227"/>
      <c r="AG81" s="228"/>
      <c r="AH81" s="227"/>
      <c r="AI81" s="228"/>
      <c r="AJ81" s="227"/>
      <c r="AK81" s="228"/>
      <c r="AL81" s="227"/>
      <c r="AM81" s="228"/>
      <c r="AN81" s="227"/>
      <c r="AO81" s="228"/>
      <c r="AP81" s="227"/>
      <c r="AQ81" s="228"/>
      <c r="AR81" s="227"/>
      <c r="AS81" s="228"/>
      <c r="AT81" s="227"/>
      <c r="AU81" s="228"/>
      <c r="AV81" s="227"/>
      <c r="AW81" s="228"/>
      <c r="AX81" s="227"/>
      <c r="AY81" s="228"/>
      <c r="AZ81" s="227"/>
      <c r="BA81" s="228"/>
      <c r="BB81" s="227"/>
      <c r="BC81" s="228"/>
      <c r="BD81" s="227"/>
      <c r="BE81" s="228"/>
      <c r="BF81" s="227"/>
      <c r="BG81" s="228"/>
      <c r="BH81" s="227"/>
      <c r="BI81" s="228"/>
      <c r="BJ81" s="227"/>
      <c r="BK81" s="229"/>
    </row>
    <row r="82" spans="1:63" s="43" customFormat="1">
      <c r="A82" s="45"/>
      <c r="B82" s="361"/>
      <c r="C82" s="59">
        <f>Setting!J7</f>
        <v>0</v>
      </c>
      <c r="D82" s="221"/>
      <c r="E82" s="222"/>
      <c r="F82" s="221"/>
      <c r="G82" s="222"/>
      <c r="H82" s="221"/>
      <c r="I82" s="222"/>
      <c r="J82" s="221"/>
      <c r="K82" s="222"/>
      <c r="L82" s="221"/>
      <c r="M82" s="222"/>
      <c r="N82" s="221"/>
      <c r="O82" s="222"/>
      <c r="P82" s="221"/>
      <c r="Q82" s="222"/>
      <c r="R82" s="221"/>
      <c r="S82" s="222"/>
      <c r="T82" s="221"/>
      <c r="U82" s="222"/>
      <c r="V82" s="221"/>
      <c r="W82" s="222"/>
      <c r="X82" s="221"/>
      <c r="Y82" s="222"/>
      <c r="Z82" s="221"/>
      <c r="AA82" s="222"/>
      <c r="AB82" s="221"/>
      <c r="AC82" s="222"/>
      <c r="AD82" s="221"/>
      <c r="AE82" s="222"/>
      <c r="AF82" s="221"/>
      <c r="AG82" s="222"/>
      <c r="AH82" s="221"/>
      <c r="AI82" s="222"/>
      <c r="AJ82" s="221"/>
      <c r="AK82" s="222"/>
      <c r="AL82" s="221"/>
      <c r="AM82" s="222"/>
      <c r="AN82" s="221"/>
      <c r="AO82" s="222"/>
      <c r="AP82" s="221"/>
      <c r="AQ82" s="222"/>
      <c r="AR82" s="221"/>
      <c r="AS82" s="222"/>
      <c r="AT82" s="221"/>
      <c r="AU82" s="222"/>
      <c r="AV82" s="221"/>
      <c r="AW82" s="222"/>
      <c r="AX82" s="221"/>
      <c r="AY82" s="222"/>
      <c r="AZ82" s="221"/>
      <c r="BA82" s="222"/>
      <c r="BB82" s="221"/>
      <c r="BC82" s="222"/>
      <c r="BD82" s="221"/>
      <c r="BE82" s="222"/>
      <c r="BF82" s="221"/>
      <c r="BG82" s="222"/>
      <c r="BH82" s="221"/>
      <c r="BI82" s="222"/>
      <c r="BJ82" s="221"/>
      <c r="BK82" s="223"/>
    </row>
    <row r="83" spans="1:63" s="43" customFormat="1">
      <c r="A83" s="45"/>
      <c r="B83" s="361"/>
      <c r="C83" s="55">
        <f>Setting!J8</f>
        <v>0</v>
      </c>
      <c r="D83" s="227"/>
      <c r="E83" s="228"/>
      <c r="F83" s="227"/>
      <c r="G83" s="228"/>
      <c r="H83" s="227"/>
      <c r="I83" s="228"/>
      <c r="J83" s="227"/>
      <c r="K83" s="228"/>
      <c r="L83" s="227"/>
      <c r="M83" s="228"/>
      <c r="N83" s="227"/>
      <c r="O83" s="228"/>
      <c r="P83" s="227"/>
      <c r="Q83" s="228"/>
      <c r="R83" s="227"/>
      <c r="S83" s="228"/>
      <c r="T83" s="227"/>
      <c r="U83" s="228"/>
      <c r="V83" s="227"/>
      <c r="W83" s="228"/>
      <c r="X83" s="227"/>
      <c r="Y83" s="228"/>
      <c r="Z83" s="227"/>
      <c r="AA83" s="228"/>
      <c r="AB83" s="227"/>
      <c r="AC83" s="228"/>
      <c r="AD83" s="227"/>
      <c r="AE83" s="228"/>
      <c r="AF83" s="227"/>
      <c r="AG83" s="228"/>
      <c r="AH83" s="227"/>
      <c r="AI83" s="228"/>
      <c r="AJ83" s="227"/>
      <c r="AK83" s="228"/>
      <c r="AL83" s="227"/>
      <c r="AM83" s="228"/>
      <c r="AN83" s="227"/>
      <c r="AO83" s="228"/>
      <c r="AP83" s="227"/>
      <c r="AQ83" s="228"/>
      <c r="AR83" s="227"/>
      <c r="AS83" s="228"/>
      <c r="AT83" s="227"/>
      <c r="AU83" s="228"/>
      <c r="AV83" s="227"/>
      <c r="AW83" s="228"/>
      <c r="AX83" s="227"/>
      <c r="AY83" s="228"/>
      <c r="AZ83" s="227"/>
      <c r="BA83" s="228"/>
      <c r="BB83" s="227"/>
      <c r="BC83" s="228"/>
      <c r="BD83" s="227"/>
      <c r="BE83" s="228"/>
      <c r="BF83" s="227"/>
      <c r="BG83" s="228"/>
      <c r="BH83" s="227"/>
      <c r="BI83" s="228"/>
      <c r="BJ83" s="227"/>
      <c r="BK83" s="229"/>
    </row>
    <row r="84" spans="1:63" s="43" customFormat="1">
      <c r="A84" s="45"/>
      <c r="B84" s="361"/>
      <c r="C84" s="59">
        <f>Setting!J9</f>
        <v>0</v>
      </c>
      <c r="D84" s="221"/>
      <c r="E84" s="222"/>
      <c r="F84" s="221"/>
      <c r="G84" s="222"/>
      <c r="H84" s="221"/>
      <c r="I84" s="222"/>
      <c r="J84" s="221"/>
      <c r="K84" s="222"/>
      <c r="L84" s="221"/>
      <c r="M84" s="222"/>
      <c r="N84" s="221"/>
      <c r="O84" s="222"/>
      <c r="P84" s="221"/>
      <c r="Q84" s="222"/>
      <c r="R84" s="221"/>
      <c r="S84" s="222"/>
      <c r="T84" s="221"/>
      <c r="U84" s="222"/>
      <c r="V84" s="221"/>
      <c r="W84" s="222"/>
      <c r="X84" s="221"/>
      <c r="Y84" s="222"/>
      <c r="Z84" s="221"/>
      <c r="AA84" s="222"/>
      <c r="AB84" s="221"/>
      <c r="AC84" s="222"/>
      <c r="AD84" s="221"/>
      <c r="AE84" s="222"/>
      <c r="AF84" s="221"/>
      <c r="AG84" s="222"/>
      <c r="AH84" s="221"/>
      <c r="AI84" s="222"/>
      <c r="AJ84" s="221"/>
      <c r="AK84" s="222"/>
      <c r="AL84" s="221"/>
      <c r="AM84" s="222"/>
      <c r="AN84" s="221"/>
      <c r="AO84" s="222"/>
      <c r="AP84" s="221"/>
      <c r="AQ84" s="222"/>
      <c r="AR84" s="221"/>
      <c r="AS84" s="222"/>
      <c r="AT84" s="221"/>
      <c r="AU84" s="222"/>
      <c r="AV84" s="221"/>
      <c r="AW84" s="222"/>
      <c r="AX84" s="221"/>
      <c r="AY84" s="222"/>
      <c r="AZ84" s="221"/>
      <c r="BA84" s="222"/>
      <c r="BB84" s="221"/>
      <c r="BC84" s="222"/>
      <c r="BD84" s="221"/>
      <c r="BE84" s="222"/>
      <c r="BF84" s="221"/>
      <c r="BG84" s="222"/>
      <c r="BH84" s="221"/>
      <c r="BI84" s="222"/>
      <c r="BJ84" s="221"/>
      <c r="BK84" s="223"/>
    </row>
    <row r="85" spans="1:63" s="43" customFormat="1">
      <c r="A85" s="45"/>
      <c r="B85" s="361"/>
      <c r="C85" s="55">
        <f>Setting!J10</f>
        <v>0</v>
      </c>
      <c r="D85" s="227"/>
      <c r="E85" s="228"/>
      <c r="F85" s="227"/>
      <c r="G85" s="228"/>
      <c r="H85" s="227"/>
      <c r="I85" s="228"/>
      <c r="J85" s="227"/>
      <c r="K85" s="228"/>
      <c r="L85" s="227"/>
      <c r="M85" s="228"/>
      <c r="N85" s="227"/>
      <c r="O85" s="228"/>
      <c r="P85" s="227"/>
      <c r="Q85" s="228"/>
      <c r="R85" s="227"/>
      <c r="S85" s="228"/>
      <c r="T85" s="227"/>
      <c r="U85" s="228"/>
      <c r="V85" s="227"/>
      <c r="W85" s="228"/>
      <c r="X85" s="227"/>
      <c r="Y85" s="228"/>
      <c r="Z85" s="227"/>
      <c r="AA85" s="228"/>
      <c r="AB85" s="227"/>
      <c r="AC85" s="228"/>
      <c r="AD85" s="227"/>
      <c r="AE85" s="228"/>
      <c r="AF85" s="227"/>
      <c r="AG85" s="228"/>
      <c r="AH85" s="227"/>
      <c r="AI85" s="228"/>
      <c r="AJ85" s="227"/>
      <c r="AK85" s="228"/>
      <c r="AL85" s="227"/>
      <c r="AM85" s="228"/>
      <c r="AN85" s="227"/>
      <c r="AO85" s="228"/>
      <c r="AP85" s="227"/>
      <c r="AQ85" s="228"/>
      <c r="AR85" s="227"/>
      <c r="AS85" s="228"/>
      <c r="AT85" s="227"/>
      <c r="AU85" s="228"/>
      <c r="AV85" s="227"/>
      <c r="AW85" s="228"/>
      <c r="AX85" s="227"/>
      <c r="AY85" s="228"/>
      <c r="AZ85" s="227"/>
      <c r="BA85" s="228"/>
      <c r="BB85" s="227"/>
      <c r="BC85" s="228"/>
      <c r="BD85" s="227"/>
      <c r="BE85" s="228"/>
      <c r="BF85" s="227"/>
      <c r="BG85" s="228"/>
      <c r="BH85" s="227"/>
      <c r="BI85" s="228"/>
      <c r="BJ85" s="227"/>
      <c r="BK85" s="229"/>
    </row>
    <row r="86" spans="1:63" s="43" customFormat="1">
      <c r="A86" s="45"/>
      <c r="B86" s="361"/>
      <c r="C86" s="59">
        <f>Setting!J11</f>
        <v>0</v>
      </c>
      <c r="D86" s="221"/>
      <c r="E86" s="222"/>
      <c r="F86" s="221"/>
      <c r="G86" s="222"/>
      <c r="H86" s="221"/>
      <c r="I86" s="222"/>
      <c r="J86" s="221"/>
      <c r="K86" s="222"/>
      <c r="L86" s="221"/>
      <c r="M86" s="222"/>
      <c r="N86" s="221"/>
      <c r="O86" s="222"/>
      <c r="P86" s="221"/>
      <c r="Q86" s="222"/>
      <c r="R86" s="221"/>
      <c r="S86" s="222"/>
      <c r="T86" s="221"/>
      <c r="U86" s="222"/>
      <c r="V86" s="221"/>
      <c r="W86" s="222"/>
      <c r="X86" s="221"/>
      <c r="Y86" s="222"/>
      <c r="Z86" s="221"/>
      <c r="AA86" s="222"/>
      <c r="AB86" s="221"/>
      <c r="AC86" s="222"/>
      <c r="AD86" s="221"/>
      <c r="AE86" s="222"/>
      <c r="AF86" s="221"/>
      <c r="AG86" s="222"/>
      <c r="AH86" s="221"/>
      <c r="AI86" s="222"/>
      <c r="AJ86" s="221"/>
      <c r="AK86" s="222"/>
      <c r="AL86" s="221"/>
      <c r="AM86" s="222"/>
      <c r="AN86" s="221"/>
      <c r="AO86" s="222"/>
      <c r="AP86" s="221"/>
      <c r="AQ86" s="222"/>
      <c r="AR86" s="221"/>
      <c r="AS86" s="222"/>
      <c r="AT86" s="221"/>
      <c r="AU86" s="222"/>
      <c r="AV86" s="221"/>
      <c r="AW86" s="222"/>
      <c r="AX86" s="221"/>
      <c r="AY86" s="222"/>
      <c r="AZ86" s="221"/>
      <c r="BA86" s="222"/>
      <c r="BB86" s="221"/>
      <c r="BC86" s="222"/>
      <c r="BD86" s="221"/>
      <c r="BE86" s="222"/>
      <c r="BF86" s="221"/>
      <c r="BG86" s="222"/>
      <c r="BH86" s="221"/>
      <c r="BI86" s="222"/>
      <c r="BJ86" s="221"/>
      <c r="BK86" s="223"/>
    </row>
    <row r="87" spans="1:63" s="43" customFormat="1">
      <c r="A87" s="45"/>
      <c r="B87" s="361"/>
      <c r="C87" s="55">
        <f>Setting!J12</f>
        <v>0</v>
      </c>
      <c r="D87" s="227"/>
      <c r="E87" s="228"/>
      <c r="F87" s="227"/>
      <c r="G87" s="228"/>
      <c r="H87" s="227"/>
      <c r="I87" s="228"/>
      <c r="J87" s="227"/>
      <c r="K87" s="228"/>
      <c r="L87" s="227"/>
      <c r="M87" s="228"/>
      <c r="N87" s="227"/>
      <c r="O87" s="228"/>
      <c r="P87" s="227"/>
      <c r="Q87" s="228"/>
      <c r="R87" s="227"/>
      <c r="S87" s="228"/>
      <c r="T87" s="227"/>
      <c r="U87" s="228"/>
      <c r="V87" s="227"/>
      <c r="W87" s="228"/>
      <c r="X87" s="227"/>
      <c r="Y87" s="228"/>
      <c r="Z87" s="227"/>
      <c r="AA87" s="228"/>
      <c r="AB87" s="227"/>
      <c r="AC87" s="228"/>
      <c r="AD87" s="227"/>
      <c r="AE87" s="228"/>
      <c r="AF87" s="227"/>
      <c r="AG87" s="228"/>
      <c r="AH87" s="227"/>
      <c r="AI87" s="228"/>
      <c r="AJ87" s="227"/>
      <c r="AK87" s="228"/>
      <c r="AL87" s="227"/>
      <c r="AM87" s="228"/>
      <c r="AN87" s="227"/>
      <c r="AO87" s="228"/>
      <c r="AP87" s="227"/>
      <c r="AQ87" s="228"/>
      <c r="AR87" s="227"/>
      <c r="AS87" s="228"/>
      <c r="AT87" s="227"/>
      <c r="AU87" s="228"/>
      <c r="AV87" s="227"/>
      <c r="AW87" s="228"/>
      <c r="AX87" s="227"/>
      <c r="AY87" s="228"/>
      <c r="AZ87" s="227"/>
      <c r="BA87" s="228"/>
      <c r="BB87" s="227"/>
      <c r="BC87" s="228"/>
      <c r="BD87" s="227"/>
      <c r="BE87" s="228"/>
      <c r="BF87" s="227"/>
      <c r="BG87" s="228"/>
      <c r="BH87" s="227"/>
      <c r="BI87" s="228"/>
      <c r="BJ87" s="227"/>
      <c r="BK87" s="229"/>
    </row>
    <row r="88" spans="1:63" s="43" customFormat="1">
      <c r="A88" s="45"/>
      <c r="B88" s="361"/>
      <c r="C88" s="59">
        <f>Setting!J13</f>
        <v>0</v>
      </c>
      <c r="D88" s="221"/>
      <c r="E88" s="222"/>
      <c r="F88" s="221"/>
      <c r="G88" s="222"/>
      <c r="H88" s="221"/>
      <c r="I88" s="222"/>
      <c r="J88" s="221"/>
      <c r="K88" s="222"/>
      <c r="L88" s="221"/>
      <c r="M88" s="222"/>
      <c r="N88" s="221"/>
      <c r="O88" s="222"/>
      <c r="P88" s="221"/>
      <c r="Q88" s="222"/>
      <c r="R88" s="221"/>
      <c r="S88" s="222"/>
      <c r="T88" s="221"/>
      <c r="U88" s="222"/>
      <c r="V88" s="221"/>
      <c r="W88" s="222"/>
      <c r="X88" s="221"/>
      <c r="Y88" s="222"/>
      <c r="Z88" s="221"/>
      <c r="AA88" s="222"/>
      <c r="AB88" s="221"/>
      <c r="AC88" s="222"/>
      <c r="AD88" s="221"/>
      <c r="AE88" s="222"/>
      <c r="AF88" s="221"/>
      <c r="AG88" s="222"/>
      <c r="AH88" s="221"/>
      <c r="AI88" s="222"/>
      <c r="AJ88" s="221"/>
      <c r="AK88" s="222"/>
      <c r="AL88" s="221"/>
      <c r="AM88" s="222"/>
      <c r="AN88" s="221"/>
      <c r="AO88" s="222"/>
      <c r="AP88" s="221"/>
      <c r="AQ88" s="222"/>
      <c r="AR88" s="221"/>
      <c r="AS88" s="222"/>
      <c r="AT88" s="221"/>
      <c r="AU88" s="222"/>
      <c r="AV88" s="221"/>
      <c r="AW88" s="222"/>
      <c r="AX88" s="221"/>
      <c r="AY88" s="222"/>
      <c r="AZ88" s="221"/>
      <c r="BA88" s="222"/>
      <c r="BB88" s="221"/>
      <c r="BC88" s="222"/>
      <c r="BD88" s="221"/>
      <c r="BE88" s="222"/>
      <c r="BF88" s="221"/>
      <c r="BG88" s="222"/>
      <c r="BH88" s="221"/>
      <c r="BI88" s="222"/>
      <c r="BJ88" s="221"/>
      <c r="BK88" s="223"/>
    </row>
    <row r="89" spans="1:63" s="43" customFormat="1">
      <c r="A89" s="45"/>
      <c r="B89" s="361"/>
      <c r="C89" s="78">
        <f>Setting!J14</f>
        <v>0</v>
      </c>
      <c r="D89" s="230"/>
      <c r="E89" s="228"/>
      <c r="F89" s="230"/>
      <c r="G89" s="228"/>
      <c r="H89" s="230"/>
      <c r="I89" s="228"/>
      <c r="J89" s="230"/>
      <c r="K89" s="228"/>
      <c r="L89" s="230"/>
      <c r="M89" s="228"/>
      <c r="N89" s="230"/>
      <c r="O89" s="228"/>
      <c r="P89" s="230"/>
      <c r="Q89" s="228"/>
      <c r="R89" s="230"/>
      <c r="S89" s="228"/>
      <c r="T89" s="230"/>
      <c r="U89" s="228"/>
      <c r="V89" s="230"/>
      <c r="W89" s="228"/>
      <c r="X89" s="230"/>
      <c r="Y89" s="228"/>
      <c r="Z89" s="230"/>
      <c r="AA89" s="228"/>
      <c r="AB89" s="230"/>
      <c r="AC89" s="228"/>
      <c r="AD89" s="230"/>
      <c r="AE89" s="228"/>
      <c r="AF89" s="230"/>
      <c r="AG89" s="228"/>
      <c r="AH89" s="230"/>
      <c r="AI89" s="228"/>
      <c r="AJ89" s="230"/>
      <c r="AK89" s="228"/>
      <c r="AL89" s="230"/>
      <c r="AM89" s="228"/>
      <c r="AN89" s="230"/>
      <c r="AO89" s="228"/>
      <c r="AP89" s="230"/>
      <c r="AQ89" s="228"/>
      <c r="AR89" s="230"/>
      <c r="AS89" s="228"/>
      <c r="AT89" s="230"/>
      <c r="AU89" s="228"/>
      <c r="AV89" s="230"/>
      <c r="AW89" s="228"/>
      <c r="AX89" s="230"/>
      <c r="AY89" s="228"/>
      <c r="AZ89" s="230"/>
      <c r="BA89" s="228"/>
      <c r="BB89" s="230"/>
      <c r="BC89" s="228"/>
      <c r="BD89" s="230"/>
      <c r="BE89" s="228"/>
      <c r="BF89" s="230"/>
      <c r="BG89" s="228"/>
      <c r="BH89" s="230"/>
      <c r="BI89" s="228"/>
      <c r="BJ89" s="230"/>
      <c r="BK89" s="229"/>
    </row>
    <row r="90" spans="1:63" s="43" customFormat="1" ht="19" thickBot="1">
      <c r="A90" s="45"/>
      <c r="B90" s="361"/>
      <c r="C90" s="74" t="s">
        <v>40</v>
      </c>
      <c r="D90" s="357"/>
      <c r="E90" s="358"/>
      <c r="F90" s="357"/>
      <c r="G90" s="358"/>
      <c r="H90" s="357"/>
      <c r="I90" s="358"/>
      <c r="J90" s="357"/>
      <c r="K90" s="358"/>
      <c r="L90" s="357"/>
      <c r="M90" s="358"/>
      <c r="N90" s="357"/>
      <c r="O90" s="358"/>
      <c r="P90" s="357"/>
      <c r="Q90" s="358"/>
      <c r="R90" s="357"/>
      <c r="S90" s="358"/>
      <c r="T90" s="357"/>
      <c r="U90" s="358"/>
      <c r="V90" s="357"/>
      <c r="W90" s="358"/>
      <c r="X90" s="357"/>
      <c r="Y90" s="358"/>
      <c r="Z90" s="357"/>
      <c r="AA90" s="358"/>
      <c r="AB90" s="357"/>
      <c r="AC90" s="358"/>
      <c r="AD90" s="357"/>
      <c r="AE90" s="358"/>
      <c r="AF90" s="357"/>
      <c r="AG90" s="358"/>
      <c r="AH90" s="357"/>
      <c r="AI90" s="358"/>
      <c r="AJ90" s="357"/>
      <c r="AK90" s="358"/>
      <c r="AL90" s="357"/>
      <c r="AM90" s="358"/>
      <c r="AN90" s="357"/>
      <c r="AO90" s="358"/>
      <c r="AP90" s="357"/>
      <c r="AQ90" s="358"/>
      <c r="AR90" s="357"/>
      <c r="AS90" s="358"/>
      <c r="AT90" s="357"/>
      <c r="AU90" s="358"/>
      <c r="AV90" s="357"/>
      <c r="AW90" s="358"/>
      <c r="AX90" s="357"/>
      <c r="AY90" s="358"/>
      <c r="AZ90" s="357"/>
      <c r="BA90" s="358"/>
      <c r="BB90" s="357"/>
      <c r="BC90" s="358"/>
      <c r="BD90" s="357"/>
      <c r="BE90" s="358"/>
      <c r="BF90" s="357"/>
      <c r="BG90" s="358"/>
      <c r="BH90" s="357"/>
      <c r="BI90" s="358"/>
      <c r="BJ90" s="357"/>
      <c r="BK90" s="359"/>
    </row>
    <row r="91" spans="1:63" s="43" customFormat="1" ht="20" thickTop="1" thickBot="1">
      <c r="A91" s="45"/>
      <c r="B91" s="362"/>
      <c r="C91" s="79" t="s">
        <v>33</v>
      </c>
      <c r="D91" s="349">
        <f>SUM(D80:D89)</f>
        <v>0</v>
      </c>
      <c r="E91" s="350"/>
      <c r="F91" s="349">
        <f>SUM(F80:F89)</f>
        <v>0</v>
      </c>
      <c r="G91" s="350"/>
      <c r="H91" s="349">
        <f>SUM(H80:H89)</f>
        <v>0</v>
      </c>
      <c r="I91" s="350"/>
      <c r="J91" s="349">
        <f>SUM(J80:J89)</f>
        <v>0</v>
      </c>
      <c r="K91" s="350"/>
      <c r="L91" s="349">
        <f>SUM(L80:L89)</f>
        <v>0</v>
      </c>
      <c r="M91" s="350"/>
      <c r="N91" s="349">
        <f>SUM(N80:N89)</f>
        <v>0</v>
      </c>
      <c r="O91" s="350"/>
      <c r="P91" s="349">
        <f>SUM(P80:P89)</f>
        <v>0</v>
      </c>
      <c r="Q91" s="350"/>
      <c r="R91" s="349">
        <f>SUM(R80:R89)</f>
        <v>0</v>
      </c>
      <c r="S91" s="350"/>
      <c r="T91" s="349">
        <f>SUM(T80:T89)</f>
        <v>0</v>
      </c>
      <c r="U91" s="350"/>
      <c r="V91" s="349">
        <f>SUM(V80:V89)</f>
        <v>0</v>
      </c>
      <c r="W91" s="350"/>
      <c r="X91" s="349">
        <f>SUM(X80:X89)</f>
        <v>0</v>
      </c>
      <c r="Y91" s="350"/>
      <c r="Z91" s="349">
        <f>SUM(Z80:Z89)</f>
        <v>0</v>
      </c>
      <c r="AA91" s="350"/>
      <c r="AB91" s="349">
        <f>SUM(AB80:AB89)</f>
        <v>0</v>
      </c>
      <c r="AC91" s="350"/>
      <c r="AD91" s="349">
        <f>SUM(AD80:AD89)</f>
        <v>0</v>
      </c>
      <c r="AE91" s="350"/>
      <c r="AF91" s="349">
        <f>SUM(AF80:AF89)</f>
        <v>0</v>
      </c>
      <c r="AG91" s="350"/>
      <c r="AH91" s="349">
        <f>SUM(AH80:AH89)</f>
        <v>0</v>
      </c>
      <c r="AI91" s="350"/>
      <c r="AJ91" s="349">
        <f>SUM(AJ80:AJ89)</f>
        <v>0</v>
      </c>
      <c r="AK91" s="350"/>
      <c r="AL91" s="349">
        <f>SUM(AL80:AL89)</f>
        <v>0</v>
      </c>
      <c r="AM91" s="350"/>
      <c r="AN91" s="349">
        <f>SUM(AN80:AN89)</f>
        <v>0</v>
      </c>
      <c r="AO91" s="350"/>
      <c r="AP91" s="349">
        <f>SUM(AP80:AP89)</f>
        <v>0</v>
      </c>
      <c r="AQ91" s="350"/>
      <c r="AR91" s="349">
        <f>SUM(AR80:AR89)</f>
        <v>0</v>
      </c>
      <c r="AS91" s="350"/>
      <c r="AT91" s="349">
        <f>SUM(AT80:AT89)</f>
        <v>0</v>
      </c>
      <c r="AU91" s="350"/>
      <c r="AV91" s="349">
        <f>SUM(AV80:AV89)</f>
        <v>0</v>
      </c>
      <c r="AW91" s="350"/>
      <c r="AX91" s="349">
        <f>SUM(AX80:AX89)</f>
        <v>0</v>
      </c>
      <c r="AY91" s="350"/>
      <c r="AZ91" s="349">
        <f>SUM(AZ80:AZ89)</f>
        <v>0</v>
      </c>
      <c r="BA91" s="350"/>
      <c r="BB91" s="349">
        <f>SUM(BB80:BB89)</f>
        <v>0</v>
      </c>
      <c r="BC91" s="350"/>
      <c r="BD91" s="349">
        <f>SUM(BD80:BD89)</f>
        <v>0</v>
      </c>
      <c r="BE91" s="350"/>
      <c r="BF91" s="349">
        <f>SUM(BF80:BF89)</f>
        <v>0</v>
      </c>
      <c r="BG91" s="350"/>
      <c r="BH91" s="349">
        <f>SUM(BH80:BH89)</f>
        <v>0</v>
      </c>
      <c r="BI91" s="350"/>
      <c r="BJ91" s="349">
        <f>SUM(BJ80:BJ89)</f>
        <v>0</v>
      </c>
      <c r="BK91" s="351"/>
    </row>
    <row r="92" spans="1:63" s="43" customFormat="1" ht="23" customHeight="1" thickTop="1">
      <c r="A92" s="45"/>
      <c r="B92" s="360" t="s">
        <v>39</v>
      </c>
      <c r="C92" s="109" t="s">
        <v>39</v>
      </c>
      <c r="D92" s="221"/>
      <c r="E92" s="222"/>
      <c r="F92" s="221"/>
      <c r="G92" s="222"/>
      <c r="H92" s="221"/>
      <c r="I92" s="222"/>
      <c r="J92" s="221"/>
      <c r="K92" s="222"/>
      <c r="L92" s="221"/>
      <c r="M92" s="222"/>
      <c r="N92" s="221"/>
      <c r="O92" s="222"/>
      <c r="P92" s="221"/>
      <c r="Q92" s="222"/>
      <c r="R92" s="221"/>
      <c r="S92" s="222"/>
      <c r="T92" s="221"/>
      <c r="U92" s="222"/>
      <c r="V92" s="221"/>
      <c r="W92" s="222"/>
      <c r="X92" s="221"/>
      <c r="Y92" s="222"/>
      <c r="Z92" s="221"/>
      <c r="AA92" s="222"/>
      <c r="AB92" s="221"/>
      <c r="AC92" s="222"/>
      <c r="AD92" s="221"/>
      <c r="AE92" s="222"/>
      <c r="AF92" s="221"/>
      <c r="AG92" s="222"/>
      <c r="AH92" s="221"/>
      <c r="AI92" s="222"/>
      <c r="AJ92" s="221"/>
      <c r="AK92" s="222"/>
      <c r="AL92" s="221"/>
      <c r="AM92" s="222"/>
      <c r="AN92" s="221"/>
      <c r="AO92" s="222"/>
      <c r="AP92" s="221"/>
      <c r="AQ92" s="222"/>
      <c r="AR92" s="221"/>
      <c r="AS92" s="222"/>
      <c r="AT92" s="221"/>
      <c r="AU92" s="222"/>
      <c r="AV92" s="221"/>
      <c r="AW92" s="222"/>
      <c r="AX92" s="221"/>
      <c r="AY92" s="222"/>
      <c r="AZ92" s="221"/>
      <c r="BA92" s="222"/>
      <c r="BB92" s="221"/>
      <c r="BC92" s="222"/>
      <c r="BD92" s="221"/>
      <c r="BE92" s="222"/>
      <c r="BF92" s="221"/>
      <c r="BG92" s="222"/>
      <c r="BH92" s="221"/>
      <c r="BI92" s="222"/>
      <c r="BJ92" s="221"/>
      <c r="BK92" s="223"/>
    </row>
    <row r="93" spans="1:63" s="43" customFormat="1" ht="18.75" customHeight="1">
      <c r="A93" s="45"/>
      <c r="B93" s="361"/>
      <c r="C93" s="110">
        <v>1</v>
      </c>
      <c r="D93" s="230"/>
      <c r="E93" s="228"/>
      <c r="F93" s="230"/>
      <c r="G93" s="228"/>
      <c r="H93" s="230"/>
      <c r="I93" s="228"/>
      <c r="J93" s="230"/>
      <c r="K93" s="228"/>
      <c r="L93" s="230"/>
      <c r="M93" s="228"/>
      <c r="N93" s="230"/>
      <c r="O93" s="228"/>
      <c r="P93" s="230"/>
      <c r="Q93" s="228"/>
      <c r="R93" s="230"/>
      <c r="S93" s="228"/>
      <c r="T93" s="230"/>
      <c r="U93" s="228"/>
      <c r="V93" s="230"/>
      <c r="W93" s="228"/>
      <c r="X93" s="230"/>
      <c r="Y93" s="228"/>
      <c r="Z93" s="230"/>
      <c r="AA93" s="228"/>
      <c r="AB93" s="230"/>
      <c r="AC93" s="228"/>
      <c r="AD93" s="230"/>
      <c r="AE93" s="228"/>
      <c r="AF93" s="230"/>
      <c r="AG93" s="228"/>
      <c r="AH93" s="230"/>
      <c r="AI93" s="228"/>
      <c r="AJ93" s="230"/>
      <c r="AK93" s="228"/>
      <c r="AL93" s="230"/>
      <c r="AM93" s="228"/>
      <c r="AN93" s="230"/>
      <c r="AO93" s="228"/>
      <c r="AP93" s="230"/>
      <c r="AQ93" s="228"/>
      <c r="AR93" s="230"/>
      <c r="AS93" s="228"/>
      <c r="AT93" s="230"/>
      <c r="AU93" s="228"/>
      <c r="AV93" s="230"/>
      <c r="AW93" s="228"/>
      <c r="AX93" s="230"/>
      <c r="AY93" s="228"/>
      <c r="AZ93" s="230"/>
      <c r="BA93" s="228"/>
      <c r="BB93" s="230"/>
      <c r="BC93" s="228"/>
      <c r="BD93" s="230"/>
      <c r="BE93" s="228"/>
      <c r="BF93" s="230"/>
      <c r="BG93" s="228"/>
      <c r="BH93" s="230"/>
      <c r="BI93" s="228"/>
      <c r="BJ93" s="230"/>
      <c r="BK93" s="229"/>
    </row>
    <row r="94" spans="1:63" s="43" customFormat="1" ht="19" thickBot="1">
      <c r="A94" s="45"/>
      <c r="B94" s="361"/>
      <c r="C94" s="74" t="s">
        <v>40</v>
      </c>
      <c r="D94" s="357"/>
      <c r="E94" s="358"/>
      <c r="F94" s="357"/>
      <c r="G94" s="358"/>
      <c r="H94" s="357"/>
      <c r="I94" s="358"/>
      <c r="J94" s="357"/>
      <c r="K94" s="358"/>
      <c r="L94" s="357"/>
      <c r="M94" s="358"/>
      <c r="N94" s="357"/>
      <c r="O94" s="358"/>
      <c r="P94" s="357"/>
      <c r="Q94" s="358"/>
      <c r="R94" s="357"/>
      <c r="S94" s="358"/>
      <c r="T94" s="357"/>
      <c r="U94" s="358"/>
      <c r="V94" s="357"/>
      <c r="W94" s="358"/>
      <c r="X94" s="357"/>
      <c r="Y94" s="358"/>
      <c r="Z94" s="357"/>
      <c r="AA94" s="358"/>
      <c r="AB94" s="357"/>
      <c r="AC94" s="358"/>
      <c r="AD94" s="357"/>
      <c r="AE94" s="358"/>
      <c r="AF94" s="357"/>
      <c r="AG94" s="358"/>
      <c r="AH94" s="357"/>
      <c r="AI94" s="358"/>
      <c r="AJ94" s="357"/>
      <c r="AK94" s="358"/>
      <c r="AL94" s="357"/>
      <c r="AM94" s="358"/>
      <c r="AN94" s="357"/>
      <c r="AO94" s="358"/>
      <c r="AP94" s="357"/>
      <c r="AQ94" s="358"/>
      <c r="AR94" s="357"/>
      <c r="AS94" s="358"/>
      <c r="AT94" s="357"/>
      <c r="AU94" s="358"/>
      <c r="AV94" s="357"/>
      <c r="AW94" s="358"/>
      <c r="AX94" s="357"/>
      <c r="AY94" s="358"/>
      <c r="AZ94" s="357"/>
      <c r="BA94" s="358"/>
      <c r="BB94" s="357"/>
      <c r="BC94" s="358"/>
      <c r="BD94" s="357"/>
      <c r="BE94" s="358"/>
      <c r="BF94" s="357"/>
      <c r="BG94" s="358"/>
      <c r="BH94" s="357"/>
      <c r="BI94" s="358"/>
      <c r="BJ94" s="357"/>
      <c r="BK94" s="359"/>
    </row>
    <row r="95" spans="1:63" s="43" customFormat="1" ht="20" thickTop="1" thickBot="1">
      <c r="A95" s="45"/>
      <c r="B95" s="362"/>
      <c r="C95" s="79" t="s">
        <v>33</v>
      </c>
      <c r="D95" s="349">
        <f>SUM(D92:D94)</f>
        <v>0</v>
      </c>
      <c r="E95" s="350"/>
      <c r="F95" s="349">
        <f t="shared" ref="F95" si="319">SUM(F92:F94)</f>
        <v>0</v>
      </c>
      <c r="G95" s="350"/>
      <c r="H95" s="349">
        <f t="shared" ref="H95" si="320">SUM(H92:H94)</f>
        <v>0</v>
      </c>
      <c r="I95" s="350"/>
      <c r="J95" s="349">
        <f t="shared" ref="J95" si="321">SUM(J92:J94)</f>
        <v>0</v>
      </c>
      <c r="K95" s="350"/>
      <c r="L95" s="349">
        <f t="shared" ref="L95" si="322">SUM(L92:L94)</f>
        <v>0</v>
      </c>
      <c r="M95" s="350"/>
      <c r="N95" s="349">
        <f t="shared" ref="N95" si="323">SUM(N92:N94)</f>
        <v>0</v>
      </c>
      <c r="O95" s="350"/>
      <c r="P95" s="349">
        <f t="shared" ref="P95" si="324">SUM(P92:P94)</f>
        <v>0</v>
      </c>
      <c r="Q95" s="350"/>
      <c r="R95" s="349">
        <f t="shared" ref="R95" si="325">SUM(R92:R94)</f>
        <v>0</v>
      </c>
      <c r="S95" s="350"/>
      <c r="T95" s="349">
        <f t="shared" ref="T95" si="326">SUM(T92:T94)</f>
        <v>0</v>
      </c>
      <c r="U95" s="350"/>
      <c r="V95" s="349">
        <f t="shared" ref="V95" si="327">SUM(V92:V94)</f>
        <v>0</v>
      </c>
      <c r="W95" s="350"/>
      <c r="X95" s="349">
        <f t="shared" ref="X95" si="328">SUM(X92:X94)</f>
        <v>0</v>
      </c>
      <c r="Y95" s="350"/>
      <c r="Z95" s="349">
        <f t="shared" ref="Z95" si="329">SUM(Z92:Z94)</f>
        <v>0</v>
      </c>
      <c r="AA95" s="350"/>
      <c r="AB95" s="349">
        <f t="shared" ref="AB95" si="330">SUM(AB92:AB94)</f>
        <v>0</v>
      </c>
      <c r="AC95" s="350"/>
      <c r="AD95" s="349">
        <f t="shared" ref="AD95" si="331">SUM(AD92:AD94)</f>
        <v>0</v>
      </c>
      <c r="AE95" s="350"/>
      <c r="AF95" s="349">
        <f t="shared" ref="AF95" si="332">SUM(AF92:AF94)</f>
        <v>0</v>
      </c>
      <c r="AG95" s="350"/>
      <c r="AH95" s="349">
        <f t="shared" ref="AH95" si="333">SUM(AH92:AH94)</f>
        <v>0</v>
      </c>
      <c r="AI95" s="350"/>
      <c r="AJ95" s="349">
        <f t="shared" ref="AJ95" si="334">SUM(AJ92:AJ94)</f>
        <v>0</v>
      </c>
      <c r="AK95" s="350"/>
      <c r="AL95" s="349">
        <f t="shared" ref="AL95" si="335">SUM(AL92:AL94)</f>
        <v>0</v>
      </c>
      <c r="AM95" s="350"/>
      <c r="AN95" s="349">
        <f t="shared" ref="AN95" si="336">SUM(AN92:AN94)</f>
        <v>0</v>
      </c>
      <c r="AO95" s="350"/>
      <c r="AP95" s="349">
        <f t="shared" ref="AP95" si="337">SUM(AP92:AP94)</f>
        <v>0</v>
      </c>
      <c r="AQ95" s="350"/>
      <c r="AR95" s="349">
        <f t="shared" ref="AR95" si="338">SUM(AR92:AR94)</f>
        <v>0</v>
      </c>
      <c r="AS95" s="350"/>
      <c r="AT95" s="349">
        <f t="shared" ref="AT95" si="339">SUM(AT92:AT94)</f>
        <v>0</v>
      </c>
      <c r="AU95" s="350"/>
      <c r="AV95" s="349">
        <f t="shared" ref="AV95" si="340">SUM(AV92:AV94)</f>
        <v>0</v>
      </c>
      <c r="AW95" s="350"/>
      <c r="AX95" s="349">
        <f t="shared" ref="AX95" si="341">SUM(AX92:AX94)</f>
        <v>0</v>
      </c>
      <c r="AY95" s="350"/>
      <c r="AZ95" s="349">
        <f t="shared" ref="AZ95" si="342">SUM(AZ92:AZ94)</f>
        <v>0</v>
      </c>
      <c r="BA95" s="350"/>
      <c r="BB95" s="349">
        <f t="shared" ref="BB95" si="343">SUM(BB92:BB94)</f>
        <v>0</v>
      </c>
      <c r="BC95" s="350"/>
      <c r="BD95" s="349">
        <f t="shared" ref="BD95" si="344">SUM(BD92:BD94)</f>
        <v>0</v>
      </c>
      <c r="BE95" s="350"/>
      <c r="BF95" s="349">
        <f t="shared" ref="BF95" si="345">SUM(BF92:BF94)</f>
        <v>0</v>
      </c>
      <c r="BG95" s="350"/>
      <c r="BH95" s="349">
        <f t="shared" ref="BH95" si="346">SUM(BH92:BH94)</f>
        <v>0</v>
      </c>
      <c r="BI95" s="350"/>
      <c r="BJ95" s="349">
        <f t="shared" ref="BJ95" si="347">SUM(BJ92:BJ94)</f>
        <v>0</v>
      </c>
      <c r="BK95" s="351"/>
    </row>
    <row r="96" spans="1:63" s="43" customFormat="1" ht="19" thickTop="1">
      <c r="B96" s="352" t="s">
        <v>15</v>
      </c>
      <c r="C96" s="59">
        <f>Setting!L5</f>
        <v>0</v>
      </c>
      <c r="D96" s="221"/>
      <c r="E96" s="216"/>
      <c r="F96" s="221"/>
      <c r="G96" s="216"/>
      <c r="H96" s="221"/>
      <c r="I96" s="216"/>
      <c r="J96" s="221"/>
      <c r="K96" s="216"/>
      <c r="L96" s="221"/>
      <c r="M96" s="216"/>
      <c r="N96" s="221"/>
      <c r="O96" s="216"/>
      <c r="P96" s="221"/>
      <c r="Q96" s="216"/>
      <c r="R96" s="221"/>
      <c r="S96" s="216"/>
      <c r="T96" s="221"/>
      <c r="U96" s="216"/>
      <c r="V96" s="221"/>
      <c r="W96" s="216"/>
      <c r="X96" s="221"/>
      <c r="Y96" s="216"/>
      <c r="Z96" s="221"/>
      <c r="AA96" s="216"/>
      <c r="AB96" s="221"/>
      <c r="AC96" s="216"/>
      <c r="AD96" s="221"/>
      <c r="AE96" s="216"/>
      <c r="AF96" s="221"/>
      <c r="AG96" s="216"/>
      <c r="AH96" s="221"/>
      <c r="AI96" s="216"/>
      <c r="AJ96" s="221"/>
      <c r="AK96" s="216"/>
      <c r="AL96" s="221"/>
      <c r="AM96" s="216"/>
      <c r="AN96" s="221"/>
      <c r="AO96" s="216"/>
      <c r="AP96" s="221"/>
      <c r="AQ96" s="216"/>
      <c r="AR96" s="221"/>
      <c r="AS96" s="216"/>
      <c r="AT96" s="221"/>
      <c r="AU96" s="216"/>
      <c r="AV96" s="221"/>
      <c r="AW96" s="216"/>
      <c r="AX96" s="221"/>
      <c r="AY96" s="216"/>
      <c r="AZ96" s="221"/>
      <c r="BA96" s="216"/>
      <c r="BB96" s="221"/>
      <c r="BC96" s="216"/>
      <c r="BD96" s="221"/>
      <c r="BE96" s="216"/>
      <c r="BF96" s="221"/>
      <c r="BG96" s="216"/>
      <c r="BH96" s="221"/>
      <c r="BI96" s="216"/>
      <c r="BJ96" s="221"/>
      <c r="BK96" s="217"/>
    </row>
    <row r="97" spans="2:63" s="43" customFormat="1" outlineLevel="1">
      <c r="B97" s="353"/>
      <c r="C97" s="59">
        <f>Setting!L5</f>
        <v>0</v>
      </c>
      <c r="D97" s="221"/>
      <c r="E97" s="222"/>
      <c r="F97" s="221"/>
      <c r="G97" s="222"/>
      <c r="H97" s="221"/>
      <c r="I97" s="222"/>
      <c r="J97" s="221"/>
      <c r="K97" s="222"/>
      <c r="L97" s="221"/>
      <c r="M97" s="222"/>
      <c r="N97" s="221"/>
      <c r="O97" s="222"/>
      <c r="P97" s="221"/>
      <c r="Q97" s="222"/>
      <c r="R97" s="221"/>
      <c r="S97" s="222"/>
      <c r="T97" s="221"/>
      <c r="U97" s="222"/>
      <c r="V97" s="221"/>
      <c r="W97" s="222"/>
      <c r="X97" s="221"/>
      <c r="Y97" s="222"/>
      <c r="Z97" s="221"/>
      <c r="AA97" s="222"/>
      <c r="AB97" s="221"/>
      <c r="AC97" s="222"/>
      <c r="AD97" s="221"/>
      <c r="AE97" s="222"/>
      <c r="AF97" s="221"/>
      <c r="AG97" s="222"/>
      <c r="AH97" s="221"/>
      <c r="AI97" s="222"/>
      <c r="AJ97" s="221"/>
      <c r="AK97" s="222"/>
      <c r="AL97" s="221"/>
      <c r="AM97" s="222"/>
      <c r="AN97" s="221"/>
      <c r="AO97" s="222"/>
      <c r="AP97" s="221"/>
      <c r="AQ97" s="222"/>
      <c r="AR97" s="221"/>
      <c r="AS97" s="222"/>
      <c r="AT97" s="221"/>
      <c r="AU97" s="222"/>
      <c r="AV97" s="221"/>
      <c r="AW97" s="222"/>
      <c r="AX97" s="221"/>
      <c r="AY97" s="222"/>
      <c r="AZ97" s="221"/>
      <c r="BA97" s="222"/>
      <c r="BB97" s="221"/>
      <c r="BC97" s="222"/>
      <c r="BD97" s="221"/>
      <c r="BE97" s="222"/>
      <c r="BF97" s="221"/>
      <c r="BG97" s="222"/>
      <c r="BH97" s="221"/>
      <c r="BI97" s="222"/>
      <c r="BJ97" s="221"/>
      <c r="BK97" s="223"/>
    </row>
    <row r="98" spans="2:63" s="43" customFormat="1" outlineLevel="1">
      <c r="B98" s="353"/>
      <c r="C98" s="59">
        <f>Setting!L5</f>
        <v>0</v>
      </c>
      <c r="D98" s="221"/>
      <c r="E98" s="222"/>
      <c r="F98" s="221"/>
      <c r="G98" s="222"/>
      <c r="H98" s="221"/>
      <c r="I98" s="222"/>
      <c r="J98" s="221"/>
      <c r="K98" s="222"/>
      <c r="L98" s="221"/>
      <c r="M98" s="222"/>
      <c r="N98" s="221"/>
      <c r="O98" s="222"/>
      <c r="P98" s="221"/>
      <c r="Q98" s="222"/>
      <c r="R98" s="221"/>
      <c r="S98" s="222"/>
      <c r="T98" s="221"/>
      <c r="U98" s="222"/>
      <c r="V98" s="221"/>
      <c r="W98" s="222"/>
      <c r="X98" s="221"/>
      <c r="Y98" s="222"/>
      <c r="Z98" s="221"/>
      <c r="AA98" s="222"/>
      <c r="AB98" s="221"/>
      <c r="AC98" s="222"/>
      <c r="AD98" s="221"/>
      <c r="AE98" s="222"/>
      <c r="AF98" s="221"/>
      <c r="AG98" s="222"/>
      <c r="AH98" s="221"/>
      <c r="AI98" s="222"/>
      <c r="AJ98" s="221"/>
      <c r="AK98" s="222"/>
      <c r="AL98" s="221"/>
      <c r="AM98" s="222"/>
      <c r="AN98" s="221"/>
      <c r="AO98" s="222"/>
      <c r="AP98" s="221"/>
      <c r="AQ98" s="222"/>
      <c r="AR98" s="221"/>
      <c r="AS98" s="222"/>
      <c r="AT98" s="221"/>
      <c r="AU98" s="222"/>
      <c r="AV98" s="221"/>
      <c r="AW98" s="222"/>
      <c r="AX98" s="221"/>
      <c r="AY98" s="222"/>
      <c r="AZ98" s="221"/>
      <c r="BA98" s="222"/>
      <c r="BB98" s="221"/>
      <c r="BC98" s="222"/>
      <c r="BD98" s="221"/>
      <c r="BE98" s="222"/>
      <c r="BF98" s="221"/>
      <c r="BG98" s="222"/>
      <c r="BH98" s="221"/>
      <c r="BI98" s="222"/>
      <c r="BJ98" s="221"/>
      <c r="BK98" s="223"/>
    </row>
    <row r="99" spans="2:63" s="43" customFormat="1">
      <c r="B99" s="353"/>
      <c r="C99" s="55">
        <f>Setting!L6</f>
        <v>0</v>
      </c>
      <c r="D99" s="227"/>
      <c r="E99" s="228"/>
      <c r="F99" s="227"/>
      <c r="G99" s="228"/>
      <c r="H99" s="227"/>
      <c r="I99" s="228"/>
      <c r="J99" s="227"/>
      <c r="K99" s="228"/>
      <c r="L99" s="227"/>
      <c r="M99" s="228"/>
      <c r="N99" s="227"/>
      <c r="O99" s="228"/>
      <c r="P99" s="227"/>
      <c r="Q99" s="228"/>
      <c r="R99" s="227"/>
      <c r="S99" s="228"/>
      <c r="T99" s="227"/>
      <c r="U99" s="228"/>
      <c r="V99" s="227"/>
      <c r="W99" s="228"/>
      <c r="X99" s="227"/>
      <c r="Y99" s="228"/>
      <c r="Z99" s="227"/>
      <c r="AA99" s="228"/>
      <c r="AB99" s="227"/>
      <c r="AC99" s="228"/>
      <c r="AD99" s="227"/>
      <c r="AE99" s="228"/>
      <c r="AF99" s="227"/>
      <c r="AG99" s="228"/>
      <c r="AH99" s="227"/>
      <c r="AI99" s="228"/>
      <c r="AJ99" s="227"/>
      <c r="AK99" s="228"/>
      <c r="AL99" s="227"/>
      <c r="AM99" s="228"/>
      <c r="AN99" s="227"/>
      <c r="AO99" s="228"/>
      <c r="AP99" s="227"/>
      <c r="AQ99" s="228"/>
      <c r="AR99" s="227"/>
      <c r="AS99" s="228"/>
      <c r="AT99" s="227"/>
      <c r="AU99" s="228"/>
      <c r="AV99" s="227"/>
      <c r="AW99" s="228"/>
      <c r="AX99" s="227"/>
      <c r="AY99" s="228"/>
      <c r="AZ99" s="227"/>
      <c r="BA99" s="228"/>
      <c r="BB99" s="227"/>
      <c r="BC99" s="228"/>
      <c r="BD99" s="227"/>
      <c r="BE99" s="228"/>
      <c r="BF99" s="227"/>
      <c r="BG99" s="228"/>
      <c r="BH99" s="227"/>
      <c r="BI99" s="228"/>
      <c r="BJ99" s="227"/>
      <c r="BK99" s="229"/>
    </row>
    <row r="100" spans="2:63" s="43" customFormat="1" ht="18" customHeight="1" outlineLevel="1">
      <c r="B100" s="353"/>
      <c r="C100" s="55">
        <f>Setting!L6</f>
        <v>0</v>
      </c>
      <c r="D100" s="221"/>
      <c r="E100" s="222"/>
      <c r="F100" s="221"/>
      <c r="G100" s="222"/>
      <c r="H100" s="221"/>
      <c r="I100" s="222"/>
      <c r="J100" s="221"/>
      <c r="K100" s="222"/>
      <c r="L100" s="221"/>
      <c r="M100" s="222"/>
      <c r="N100" s="221"/>
      <c r="O100" s="222"/>
      <c r="P100" s="221"/>
      <c r="Q100" s="222"/>
      <c r="R100" s="221"/>
      <c r="S100" s="222"/>
      <c r="T100" s="221"/>
      <c r="U100" s="222"/>
      <c r="V100" s="221"/>
      <c r="W100" s="222"/>
      <c r="X100" s="221"/>
      <c r="Y100" s="222"/>
      <c r="Z100" s="221"/>
      <c r="AA100" s="222"/>
      <c r="AB100" s="221"/>
      <c r="AC100" s="222"/>
      <c r="AD100" s="221"/>
      <c r="AE100" s="222"/>
      <c r="AF100" s="221"/>
      <c r="AG100" s="222"/>
      <c r="AH100" s="221"/>
      <c r="AI100" s="222"/>
      <c r="AJ100" s="221"/>
      <c r="AK100" s="222"/>
      <c r="AL100" s="221"/>
      <c r="AM100" s="222"/>
      <c r="AN100" s="221"/>
      <c r="AO100" s="222"/>
      <c r="AP100" s="221"/>
      <c r="AQ100" s="222"/>
      <c r="AR100" s="221"/>
      <c r="AS100" s="222"/>
      <c r="AT100" s="221"/>
      <c r="AU100" s="222"/>
      <c r="AV100" s="221"/>
      <c r="AW100" s="222"/>
      <c r="AX100" s="221"/>
      <c r="AY100" s="222"/>
      <c r="AZ100" s="221"/>
      <c r="BA100" s="222"/>
      <c r="BB100" s="221"/>
      <c r="BC100" s="222"/>
      <c r="BD100" s="221"/>
      <c r="BE100" s="222"/>
      <c r="BF100" s="221"/>
      <c r="BG100" s="222"/>
      <c r="BH100" s="221"/>
      <c r="BI100" s="222"/>
      <c r="BJ100" s="221"/>
      <c r="BK100" s="223"/>
    </row>
    <row r="101" spans="2:63" s="43" customFormat="1" outlineLevel="1">
      <c r="B101" s="353"/>
      <c r="C101" s="55">
        <f>Setting!L6</f>
        <v>0</v>
      </c>
      <c r="D101" s="221"/>
      <c r="E101" s="222"/>
      <c r="F101" s="221"/>
      <c r="G101" s="222"/>
      <c r="H101" s="221"/>
      <c r="I101" s="222"/>
      <c r="J101" s="221"/>
      <c r="K101" s="222"/>
      <c r="L101" s="221"/>
      <c r="M101" s="222"/>
      <c r="N101" s="221"/>
      <c r="O101" s="222"/>
      <c r="P101" s="221"/>
      <c r="Q101" s="222"/>
      <c r="R101" s="221"/>
      <c r="S101" s="222"/>
      <c r="T101" s="221"/>
      <c r="U101" s="222"/>
      <c r="V101" s="221"/>
      <c r="W101" s="222"/>
      <c r="X101" s="221"/>
      <c r="Y101" s="222"/>
      <c r="Z101" s="221"/>
      <c r="AA101" s="222"/>
      <c r="AB101" s="221"/>
      <c r="AC101" s="222"/>
      <c r="AD101" s="221"/>
      <c r="AE101" s="222"/>
      <c r="AF101" s="221"/>
      <c r="AG101" s="222"/>
      <c r="AH101" s="221"/>
      <c r="AI101" s="222"/>
      <c r="AJ101" s="221"/>
      <c r="AK101" s="222"/>
      <c r="AL101" s="221"/>
      <c r="AM101" s="222"/>
      <c r="AN101" s="221"/>
      <c r="AO101" s="222"/>
      <c r="AP101" s="221"/>
      <c r="AQ101" s="222"/>
      <c r="AR101" s="221"/>
      <c r="AS101" s="222"/>
      <c r="AT101" s="221"/>
      <c r="AU101" s="222"/>
      <c r="AV101" s="221"/>
      <c r="AW101" s="222"/>
      <c r="AX101" s="221"/>
      <c r="AY101" s="222"/>
      <c r="AZ101" s="221"/>
      <c r="BA101" s="222"/>
      <c r="BB101" s="221"/>
      <c r="BC101" s="222"/>
      <c r="BD101" s="221"/>
      <c r="BE101" s="222"/>
      <c r="BF101" s="221"/>
      <c r="BG101" s="222"/>
      <c r="BH101" s="221"/>
      <c r="BI101" s="222"/>
      <c r="BJ101" s="221"/>
      <c r="BK101" s="223"/>
    </row>
    <row r="102" spans="2:63" s="43" customFormat="1">
      <c r="B102" s="353"/>
      <c r="C102" s="59">
        <f>Setting!L7</f>
        <v>0</v>
      </c>
      <c r="D102" s="221"/>
      <c r="E102" s="222"/>
      <c r="F102" s="221"/>
      <c r="G102" s="222"/>
      <c r="H102" s="221"/>
      <c r="I102" s="222"/>
      <c r="J102" s="221"/>
      <c r="K102" s="222"/>
      <c r="L102" s="221"/>
      <c r="M102" s="222"/>
      <c r="N102" s="221"/>
      <c r="O102" s="222"/>
      <c r="P102" s="221"/>
      <c r="Q102" s="222"/>
      <c r="R102" s="221"/>
      <c r="S102" s="222"/>
      <c r="T102" s="221"/>
      <c r="U102" s="222"/>
      <c r="V102" s="221"/>
      <c r="W102" s="222"/>
      <c r="X102" s="221"/>
      <c r="Y102" s="222"/>
      <c r="Z102" s="221"/>
      <c r="AA102" s="222"/>
      <c r="AB102" s="221"/>
      <c r="AC102" s="222"/>
      <c r="AD102" s="221"/>
      <c r="AE102" s="222"/>
      <c r="AF102" s="221"/>
      <c r="AG102" s="222"/>
      <c r="AH102" s="221"/>
      <c r="AI102" s="222"/>
      <c r="AJ102" s="221"/>
      <c r="AK102" s="222"/>
      <c r="AL102" s="221"/>
      <c r="AM102" s="222"/>
      <c r="AN102" s="221"/>
      <c r="AO102" s="222"/>
      <c r="AP102" s="221"/>
      <c r="AQ102" s="222"/>
      <c r="AR102" s="221"/>
      <c r="AS102" s="222"/>
      <c r="AT102" s="221"/>
      <c r="AU102" s="222"/>
      <c r="AV102" s="221"/>
      <c r="AW102" s="222"/>
      <c r="AX102" s="221"/>
      <c r="AY102" s="222"/>
      <c r="AZ102" s="221"/>
      <c r="BA102" s="222"/>
      <c r="BB102" s="221"/>
      <c r="BC102" s="222"/>
      <c r="BD102" s="221"/>
      <c r="BE102" s="222"/>
      <c r="BF102" s="221"/>
      <c r="BG102" s="222"/>
      <c r="BH102" s="221"/>
      <c r="BI102" s="222"/>
      <c r="BJ102" s="221"/>
      <c r="BK102" s="223"/>
    </row>
    <row r="103" spans="2:63" s="43" customFormat="1" outlineLevel="1">
      <c r="B103" s="353"/>
      <c r="C103" s="59">
        <f>Setting!L7</f>
        <v>0</v>
      </c>
      <c r="D103" s="221"/>
      <c r="E103" s="222"/>
      <c r="F103" s="221"/>
      <c r="G103" s="222"/>
      <c r="H103" s="221"/>
      <c r="I103" s="222"/>
      <c r="J103" s="221"/>
      <c r="K103" s="222"/>
      <c r="L103" s="221"/>
      <c r="M103" s="222"/>
      <c r="N103" s="221"/>
      <c r="O103" s="222"/>
      <c r="P103" s="221"/>
      <c r="Q103" s="222"/>
      <c r="R103" s="221"/>
      <c r="S103" s="222"/>
      <c r="T103" s="221"/>
      <c r="U103" s="222"/>
      <c r="V103" s="221"/>
      <c r="W103" s="222"/>
      <c r="X103" s="221"/>
      <c r="Y103" s="222"/>
      <c r="Z103" s="221"/>
      <c r="AA103" s="222"/>
      <c r="AB103" s="221"/>
      <c r="AC103" s="222"/>
      <c r="AD103" s="221"/>
      <c r="AE103" s="222"/>
      <c r="AF103" s="221"/>
      <c r="AG103" s="222"/>
      <c r="AH103" s="221"/>
      <c r="AI103" s="222"/>
      <c r="AJ103" s="221"/>
      <c r="AK103" s="222"/>
      <c r="AL103" s="221"/>
      <c r="AM103" s="222"/>
      <c r="AN103" s="221"/>
      <c r="AO103" s="222"/>
      <c r="AP103" s="221"/>
      <c r="AQ103" s="222"/>
      <c r="AR103" s="221"/>
      <c r="AS103" s="222"/>
      <c r="AT103" s="221"/>
      <c r="AU103" s="222"/>
      <c r="AV103" s="221"/>
      <c r="AW103" s="222"/>
      <c r="AX103" s="221"/>
      <c r="AY103" s="222"/>
      <c r="AZ103" s="221"/>
      <c r="BA103" s="222"/>
      <c r="BB103" s="221"/>
      <c r="BC103" s="222"/>
      <c r="BD103" s="221"/>
      <c r="BE103" s="222"/>
      <c r="BF103" s="221"/>
      <c r="BG103" s="222"/>
      <c r="BH103" s="221"/>
      <c r="BI103" s="222"/>
      <c r="BJ103" s="221"/>
      <c r="BK103" s="223"/>
    </row>
    <row r="104" spans="2:63" s="43" customFormat="1" outlineLevel="1">
      <c r="B104" s="353"/>
      <c r="C104" s="59">
        <f>Setting!L7</f>
        <v>0</v>
      </c>
      <c r="D104" s="221"/>
      <c r="E104" s="222"/>
      <c r="F104" s="221"/>
      <c r="G104" s="222"/>
      <c r="H104" s="221"/>
      <c r="I104" s="222"/>
      <c r="J104" s="221"/>
      <c r="K104" s="222"/>
      <c r="L104" s="221"/>
      <c r="M104" s="222"/>
      <c r="N104" s="221"/>
      <c r="O104" s="222"/>
      <c r="P104" s="221"/>
      <c r="Q104" s="222"/>
      <c r="R104" s="221"/>
      <c r="S104" s="222"/>
      <c r="T104" s="221"/>
      <c r="U104" s="222"/>
      <c r="V104" s="221"/>
      <c r="W104" s="222"/>
      <c r="X104" s="221"/>
      <c r="Y104" s="222"/>
      <c r="Z104" s="221"/>
      <c r="AA104" s="222"/>
      <c r="AB104" s="221"/>
      <c r="AC104" s="222"/>
      <c r="AD104" s="221"/>
      <c r="AE104" s="222"/>
      <c r="AF104" s="221"/>
      <c r="AG104" s="222"/>
      <c r="AH104" s="221"/>
      <c r="AI104" s="222"/>
      <c r="AJ104" s="221"/>
      <c r="AK104" s="222"/>
      <c r="AL104" s="221"/>
      <c r="AM104" s="222"/>
      <c r="AN104" s="221"/>
      <c r="AO104" s="222"/>
      <c r="AP104" s="221"/>
      <c r="AQ104" s="222"/>
      <c r="AR104" s="221"/>
      <c r="AS104" s="222"/>
      <c r="AT104" s="221"/>
      <c r="AU104" s="222"/>
      <c r="AV104" s="221"/>
      <c r="AW104" s="222"/>
      <c r="AX104" s="221"/>
      <c r="AY104" s="222"/>
      <c r="AZ104" s="221"/>
      <c r="BA104" s="222"/>
      <c r="BB104" s="221"/>
      <c r="BC104" s="222"/>
      <c r="BD104" s="221"/>
      <c r="BE104" s="222"/>
      <c r="BF104" s="221"/>
      <c r="BG104" s="222"/>
      <c r="BH104" s="221"/>
      <c r="BI104" s="222"/>
      <c r="BJ104" s="221"/>
      <c r="BK104" s="223"/>
    </row>
    <row r="105" spans="2:63" s="43" customFormat="1">
      <c r="B105" s="353"/>
      <c r="C105" s="55">
        <f>Setting!L8</f>
        <v>0</v>
      </c>
      <c r="D105" s="227"/>
      <c r="E105" s="228"/>
      <c r="F105" s="227"/>
      <c r="G105" s="228"/>
      <c r="H105" s="227"/>
      <c r="I105" s="228"/>
      <c r="J105" s="227"/>
      <c r="K105" s="228"/>
      <c r="L105" s="227"/>
      <c r="M105" s="228"/>
      <c r="N105" s="227"/>
      <c r="O105" s="228"/>
      <c r="P105" s="227"/>
      <c r="Q105" s="228"/>
      <c r="R105" s="227"/>
      <c r="S105" s="228"/>
      <c r="T105" s="227"/>
      <c r="U105" s="228"/>
      <c r="V105" s="227"/>
      <c r="W105" s="228"/>
      <c r="X105" s="227"/>
      <c r="Y105" s="228"/>
      <c r="Z105" s="227"/>
      <c r="AA105" s="228"/>
      <c r="AB105" s="227"/>
      <c r="AC105" s="228"/>
      <c r="AD105" s="227"/>
      <c r="AE105" s="228"/>
      <c r="AF105" s="227"/>
      <c r="AG105" s="228"/>
      <c r="AH105" s="227"/>
      <c r="AI105" s="228"/>
      <c r="AJ105" s="227"/>
      <c r="AK105" s="228"/>
      <c r="AL105" s="227"/>
      <c r="AM105" s="228"/>
      <c r="AN105" s="227"/>
      <c r="AO105" s="228"/>
      <c r="AP105" s="227"/>
      <c r="AQ105" s="228"/>
      <c r="AR105" s="227"/>
      <c r="AS105" s="228"/>
      <c r="AT105" s="227"/>
      <c r="AU105" s="228"/>
      <c r="AV105" s="227"/>
      <c r="AW105" s="228"/>
      <c r="AX105" s="227"/>
      <c r="AY105" s="228"/>
      <c r="AZ105" s="227"/>
      <c r="BA105" s="228"/>
      <c r="BB105" s="227"/>
      <c r="BC105" s="228"/>
      <c r="BD105" s="227"/>
      <c r="BE105" s="228"/>
      <c r="BF105" s="227"/>
      <c r="BG105" s="228"/>
      <c r="BH105" s="227"/>
      <c r="BI105" s="228"/>
      <c r="BJ105" s="227"/>
      <c r="BK105" s="229"/>
    </row>
    <row r="106" spans="2:63" s="43" customFormat="1" outlineLevel="1">
      <c r="B106" s="353"/>
      <c r="C106" s="55">
        <f>Setting!L8</f>
        <v>0</v>
      </c>
      <c r="D106" s="221"/>
      <c r="E106" s="222"/>
      <c r="F106" s="221"/>
      <c r="G106" s="222"/>
      <c r="H106" s="221"/>
      <c r="I106" s="222"/>
      <c r="J106" s="221"/>
      <c r="K106" s="222"/>
      <c r="L106" s="221"/>
      <c r="M106" s="222"/>
      <c r="N106" s="221"/>
      <c r="O106" s="222"/>
      <c r="P106" s="221"/>
      <c r="Q106" s="222"/>
      <c r="R106" s="221"/>
      <c r="S106" s="222"/>
      <c r="T106" s="221"/>
      <c r="U106" s="222"/>
      <c r="V106" s="221"/>
      <c r="W106" s="222"/>
      <c r="X106" s="221"/>
      <c r="Y106" s="222"/>
      <c r="Z106" s="221"/>
      <c r="AA106" s="222"/>
      <c r="AB106" s="221"/>
      <c r="AC106" s="222"/>
      <c r="AD106" s="221"/>
      <c r="AE106" s="222"/>
      <c r="AF106" s="221"/>
      <c r="AG106" s="222"/>
      <c r="AH106" s="221"/>
      <c r="AI106" s="222"/>
      <c r="AJ106" s="221"/>
      <c r="AK106" s="222"/>
      <c r="AL106" s="221"/>
      <c r="AM106" s="222"/>
      <c r="AN106" s="221"/>
      <c r="AO106" s="222"/>
      <c r="AP106" s="221"/>
      <c r="AQ106" s="222"/>
      <c r="AR106" s="221"/>
      <c r="AS106" s="222"/>
      <c r="AT106" s="221"/>
      <c r="AU106" s="222"/>
      <c r="AV106" s="221"/>
      <c r="AW106" s="222"/>
      <c r="AX106" s="221"/>
      <c r="AY106" s="222"/>
      <c r="AZ106" s="221"/>
      <c r="BA106" s="222"/>
      <c r="BB106" s="221"/>
      <c r="BC106" s="222"/>
      <c r="BD106" s="221"/>
      <c r="BE106" s="222"/>
      <c r="BF106" s="221"/>
      <c r="BG106" s="222"/>
      <c r="BH106" s="221"/>
      <c r="BI106" s="222"/>
      <c r="BJ106" s="221"/>
      <c r="BK106" s="223"/>
    </row>
    <row r="107" spans="2:63" s="43" customFormat="1" outlineLevel="1">
      <c r="B107" s="353"/>
      <c r="C107" s="55">
        <f>Setting!L8</f>
        <v>0</v>
      </c>
      <c r="D107" s="221"/>
      <c r="E107" s="222"/>
      <c r="F107" s="221"/>
      <c r="G107" s="222"/>
      <c r="H107" s="221"/>
      <c r="I107" s="222"/>
      <c r="J107" s="221"/>
      <c r="K107" s="222"/>
      <c r="L107" s="221"/>
      <c r="M107" s="222"/>
      <c r="N107" s="221"/>
      <c r="O107" s="222"/>
      <c r="P107" s="221"/>
      <c r="Q107" s="222"/>
      <c r="R107" s="221"/>
      <c r="S107" s="222"/>
      <c r="T107" s="221"/>
      <c r="U107" s="222"/>
      <c r="V107" s="221"/>
      <c r="W107" s="222"/>
      <c r="X107" s="221"/>
      <c r="Y107" s="222"/>
      <c r="Z107" s="221"/>
      <c r="AA107" s="222"/>
      <c r="AB107" s="221"/>
      <c r="AC107" s="222"/>
      <c r="AD107" s="221"/>
      <c r="AE107" s="222"/>
      <c r="AF107" s="221"/>
      <c r="AG107" s="222"/>
      <c r="AH107" s="221"/>
      <c r="AI107" s="222"/>
      <c r="AJ107" s="221"/>
      <c r="AK107" s="222"/>
      <c r="AL107" s="221"/>
      <c r="AM107" s="222"/>
      <c r="AN107" s="221"/>
      <c r="AO107" s="222"/>
      <c r="AP107" s="221"/>
      <c r="AQ107" s="222"/>
      <c r="AR107" s="221"/>
      <c r="AS107" s="222"/>
      <c r="AT107" s="221"/>
      <c r="AU107" s="222"/>
      <c r="AV107" s="221"/>
      <c r="AW107" s="222"/>
      <c r="AX107" s="221"/>
      <c r="AY107" s="222"/>
      <c r="AZ107" s="221"/>
      <c r="BA107" s="222"/>
      <c r="BB107" s="221"/>
      <c r="BC107" s="222"/>
      <c r="BD107" s="221"/>
      <c r="BE107" s="222"/>
      <c r="BF107" s="221"/>
      <c r="BG107" s="222"/>
      <c r="BH107" s="221"/>
      <c r="BI107" s="222"/>
      <c r="BJ107" s="221"/>
      <c r="BK107" s="223"/>
    </row>
    <row r="108" spans="2:63" s="43" customFormat="1">
      <c r="B108" s="353"/>
      <c r="C108" s="59">
        <f>Setting!L9</f>
        <v>0</v>
      </c>
      <c r="D108" s="221"/>
      <c r="E108" s="222"/>
      <c r="F108" s="221"/>
      <c r="G108" s="222"/>
      <c r="H108" s="221"/>
      <c r="I108" s="222"/>
      <c r="J108" s="221"/>
      <c r="K108" s="222"/>
      <c r="L108" s="221"/>
      <c r="M108" s="222"/>
      <c r="N108" s="221"/>
      <c r="O108" s="222"/>
      <c r="P108" s="221"/>
      <c r="Q108" s="222"/>
      <c r="R108" s="221"/>
      <c r="S108" s="222"/>
      <c r="T108" s="221"/>
      <c r="U108" s="222"/>
      <c r="V108" s="221"/>
      <c r="W108" s="222"/>
      <c r="X108" s="221"/>
      <c r="Y108" s="222"/>
      <c r="Z108" s="221"/>
      <c r="AA108" s="222"/>
      <c r="AB108" s="221"/>
      <c r="AC108" s="222"/>
      <c r="AD108" s="221"/>
      <c r="AE108" s="222"/>
      <c r="AF108" s="221"/>
      <c r="AG108" s="222"/>
      <c r="AH108" s="221"/>
      <c r="AI108" s="222"/>
      <c r="AJ108" s="221"/>
      <c r="AK108" s="222"/>
      <c r="AL108" s="221"/>
      <c r="AM108" s="222"/>
      <c r="AN108" s="221"/>
      <c r="AO108" s="222"/>
      <c r="AP108" s="221"/>
      <c r="AQ108" s="222"/>
      <c r="AR108" s="221"/>
      <c r="AS108" s="222"/>
      <c r="AT108" s="221"/>
      <c r="AU108" s="222"/>
      <c r="AV108" s="221"/>
      <c r="AW108" s="222"/>
      <c r="AX108" s="221"/>
      <c r="AY108" s="222"/>
      <c r="AZ108" s="221"/>
      <c r="BA108" s="222"/>
      <c r="BB108" s="221"/>
      <c r="BC108" s="222"/>
      <c r="BD108" s="221"/>
      <c r="BE108" s="222"/>
      <c r="BF108" s="221"/>
      <c r="BG108" s="222"/>
      <c r="BH108" s="221"/>
      <c r="BI108" s="222"/>
      <c r="BJ108" s="221"/>
      <c r="BK108" s="223"/>
    </row>
    <row r="109" spans="2:63" s="43" customFormat="1" outlineLevel="1">
      <c r="B109" s="353"/>
      <c r="C109" s="59">
        <f>Setting!L9</f>
        <v>0</v>
      </c>
      <c r="D109" s="221"/>
      <c r="E109" s="222"/>
      <c r="F109" s="221"/>
      <c r="G109" s="222"/>
      <c r="H109" s="221"/>
      <c r="I109" s="222"/>
      <c r="J109" s="221"/>
      <c r="K109" s="222"/>
      <c r="L109" s="221"/>
      <c r="M109" s="222"/>
      <c r="N109" s="221"/>
      <c r="O109" s="222"/>
      <c r="P109" s="221"/>
      <c r="Q109" s="222"/>
      <c r="R109" s="221"/>
      <c r="S109" s="222"/>
      <c r="T109" s="221"/>
      <c r="U109" s="222"/>
      <c r="V109" s="221"/>
      <c r="W109" s="222"/>
      <c r="X109" s="221"/>
      <c r="Y109" s="222"/>
      <c r="Z109" s="221"/>
      <c r="AA109" s="222"/>
      <c r="AB109" s="221"/>
      <c r="AC109" s="222"/>
      <c r="AD109" s="221"/>
      <c r="AE109" s="222"/>
      <c r="AF109" s="221"/>
      <c r="AG109" s="222"/>
      <c r="AH109" s="221"/>
      <c r="AI109" s="222"/>
      <c r="AJ109" s="221"/>
      <c r="AK109" s="222"/>
      <c r="AL109" s="221"/>
      <c r="AM109" s="222"/>
      <c r="AN109" s="221"/>
      <c r="AO109" s="222"/>
      <c r="AP109" s="221"/>
      <c r="AQ109" s="222"/>
      <c r="AR109" s="221"/>
      <c r="AS109" s="222"/>
      <c r="AT109" s="221"/>
      <c r="AU109" s="222"/>
      <c r="AV109" s="221"/>
      <c r="AW109" s="222"/>
      <c r="AX109" s="221"/>
      <c r="AY109" s="222"/>
      <c r="AZ109" s="221"/>
      <c r="BA109" s="222"/>
      <c r="BB109" s="221"/>
      <c r="BC109" s="222"/>
      <c r="BD109" s="221"/>
      <c r="BE109" s="222"/>
      <c r="BF109" s="221"/>
      <c r="BG109" s="222"/>
      <c r="BH109" s="221"/>
      <c r="BI109" s="222"/>
      <c r="BJ109" s="221"/>
      <c r="BK109" s="223"/>
    </row>
    <row r="110" spans="2:63" s="43" customFormat="1" outlineLevel="1">
      <c r="B110" s="353"/>
      <c r="C110" s="59">
        <f>Setting!L9</f>
        <v>0</v>
      </c>
      <c r="D110" s="221"/>
      <c r="E110" s="222"/>
      <c r="F110" s="221"/>
      <c r="G110" s="222"/>
      <c r="H110" s="221"/>
      <c r="I110" s="222"/>
      <c r="J110" s="221"/>
      <c r="K110" s="222"/>
      <c r="L110" s="221"/>
      <c r="M110" s="222"/>
      <c r="N110" s="221"/>
      <c r="O110" s="222"/>
      <c r="P110" s="221"/>
      <c r="Q110" s="222"/>
      <c r="R110" s="221"/>
      <c r="S110" s="222"/>
      <c r="T110" s="221"/>
      <c r="U110" s="222"/>
      <c r="V110" s="221"/>
      <c r="W110" s="222"/>
      <c r="X110" s="221"/>
      <c r="Y110" s="222"/>
      <c r="Z110" s="221"/>
      <c r="AA110" s="222"/>
      <c r="AB110" s="221"/>
      <c r="AC110" s="222"/>
      <c r="AD110" s="221"/>
      <c r="AE110" s="222"/>
      <c r="AF110" s="221"/>
      <c r="AG110" s="222"/>
      <c r="AH110" s="221"/>
      <c r="AI110" s="222"/>
      <c r="AJ110" s="221"/>
      <c r="AK110" s="222"/>
      <c r="AL110" s="221"/>
      <c r="AM110" s="222"/>
      <c r="AN110" s="221"/>
      <c r="AO110" s="222"/>
      <c r="AP110" s="221"/>
      <c r="AQ110" s="222"/>
      <c r="AR110" s="221"/>
      <c r="AS110" s="222"/>
      <c r="AT110" s="221"/>
      <c r="AU110" s="222"/>
      <c r="AV110" s="221"/>
      <c r="AW110" s="222"/>
      <c r="AX110" s="221"/>
      <c r="AY110" s="222"/>
      <c r="AZ110" s="221"/>
      <c r="BA110" s="222"/>
      <c r="BB110" s="221"/>
      <c r="BC110" s="222"/>
      <c r="BD110" s="221"/>
      <c r="BE110" s="222"/>
      <c r="BF110" s="221"/>
      <c r="BG110" s="222"/>
      <c r="BH110" s="221"/>
      <c r="BI110" s="222"/>
      <c r="BJ110" s="221"/>
      <c r="BK110" s="223"/>
    </row>
    <row r="111" spans="2:63" s="43" customFormat="1">
      <c r="B111" s="353"/>
      <c r="C111" s="55">
        <f>Setting!L10</f>
        <v>0</v>
      </c>
      <c r="D111" s="227"/>
      <c r="E111" s="228"/>
      <c r="F111" s="227"/>
      <c r="G111" s="228"/>
      <c r="H111" s="227"/>
      <c r="I111" s="228"/>
      <c r="J111" s="227"/>
      <c r="K111" s="228"/>
      <c r="L111" s="227"/>
      <c r="M111" s="228"/>
      <c r="N111" s="227"/>
      <c r="O111" s="228"/>
      <c r="P111" s="227"/>
      <c r="Q111" s="228"/>
      <c r="R111" s="227"/>
      <c r="S111" s="228"/>
      <c r="T111" s="227"/>
      <c r="U111" s="228"/>
      <c r="V111" s="227"/>
      <c r="W111" s="228"/>
      <c r="X111" s="227"/>
      <c r="Y111" s="228"/>
      <c r="Z111" s="227"/>
      <c r="AA111" s="228"/>
      <c r="AB111" s="227"/>
      <c r="AC111" s="228"/>
      <c r="AD111" s="227"/>
      <c r="AE111" s="228"/>
      <c r="AF111" s="227"/>
      <c r="AG111" s="228"/>
      <c r="AH111" s="227"/>
      <c r="AI111" s="228"/>
      <c r="AJ111" s="227"/>
      <c r="AK111" s="228"/>
      <c r="AL111" s="227"/>
      <c r="AM111" s="228"/>
      <c r="AN111" s="227"/>
      <c r="AO111" s="228"/>
      <c r="AP111" s="227"/>
      <c r="AQ111" s="228"/>
      <c r="AR111" s="227"/>
      <c r="AS111" s="228"/>
      <c r="AT111" s="227"/>
      <c r="AU111" s="228"/>
      <c r="AV111" s="227"/>
      <c r="AW111" s="228"/>
      <c r="AX111" s="227"/>
      <c r="AY111" s="228"/>
      <c r="AZ111" s="227"/>
      <c r="BA111" s="228"/>
      <c r="BB111" s="227"/>
      <c r="BC111" s="228"/>
      <c r="BD111" s="227"/>
      <c r="BE111" s="228"/>
      <c r="BF111" s="227"/>
      <c r="BG111" s="228"/>
      <c r="BH111" s="227"/>
      <c r="BI111" s="228"/>
      <c r="BJ111" s="227"/>
      <c r="BK111" s="229"/>
    </row>
    <row r="112" spans="2:63" s="43" customFormat="1" outlineLevel="1">
      <c r="B112" s="353"/>
      <c r="C112" s="55">
        <f>Setting!L10</f>
        <v>0</v>
      </c>
      <c r="D112" s="221"/>
      <c r="E112" s="222"/>
      <c r="F112" s="221"/>
      <c r="G112" s="222"/>
      <c r="H112" s="221"/>
      <c r="I112" s="222"/>
      <c r="J112" s="221"/>
      <c r="K112" s="222"/>
      <c r="L112" s="221"/>
      <c r="M112" s="222"/>
      <c r="N112" s="221"/>
      <c r="O112" s="222"/>
      <c r="P112" s="221"/>
      <c r="Q112" s="222"/>
      <c r="R112" s="221"/>
      <c r="S112" s="222"/>
      <c r="T112" s="221"/>
      <c r="U112" s="222"/>
      <c r="V112" s="221"/>
      <c r="W112" s="222"/>
      <c r="X112" s="221"/>
      <c r="Y112" s="222"/>
      <c r="Z112" s="221"/>
      <c r="AA112" s="222"/>
      <c r="AB112" s="221"/>
      <c r="AC112" s="222"/>
      <c r="AD112" s="221"/>
      <c r="AE112" s="222"/>
      <c r="AF112" s="221"/>
      <c r="AG112" s="222"/>
      <c r="AH112" s="221"/>
      <c r="AI112" s="222"/>
      <c r="AJ112" s="221"/>
      <c r="AK112" s="222"/>
      <c r="AL112" s="221"/>
      <c r="AM112" s="222"/>
      <c r="AN112" s="221"/>
      <c r="AO112" s="222"/>
      <c r="AP112" s="221"/>
      <c r="AQ112" s="222"/>
      <c r="AR112" s="221"/>
      <c r="AS112" s="222"/>
      <c r="AT112" s="221"/>
      <c r="AU112" s="222"/>
      <c r="AV112" s="221"/>
      <c r="AW112" s="222"/>
      <c r="AX112" s="221"/>
      <c r="AY112" s="222"/>
      <c r="AZ112" s="221"/>
      <c r="BA112" s="222"/>
      <c r="BB112" s="221"/>
      <c r="BC112" s="222"/>
      <c r="BD112" s="221"/>
      <c r="BE112" s="222"/>
      <c r="BF112" s="221"/>
      <c r="BG112" s="222"/>
      <c r="BH112" s="221"/>
      <c r="BI112" s="222"/>
      <c r="BJ112" s="221"/>
      <c r="BK112" s="223"/>
    </row>
    <row r="113" spans="2:65" s="43" customFormat="1" outlineLevel="1">
      <c r="B113" s="353"/>
      <c r="C113" s="55">
        <f>Setting!L10</f>
        <v>0</v>
      </c>
      <c r="D113" s="221"/>
      <c r="E113" s="222"/>
      <c r="F113" s="221"/>
      <c r="G113" s="222"/>
      <c r="H113" s="221"/>
      <c r="I113" s="222"/>
      <c r="J113" s="221"/>
      <c r="K113" s="222"/>
      <c r="L113" s="221"/>
      <c r="M113" s="222"/>
      <c r="N113" s="221"/>
      <c r="O113" s="222"/>
      <c r="P113" s="221"/>
      <c r="Q113" s="222"/>
      <c r="R113" s="221"/>
      <c r="S113" s="222"/>
      <c r="T113" s="221"/>
      <c r="U113" s="222"/>
      <c r="V113" s="221"/>
      <c r="W113" s="222"/>
      <c r="X113" s="221"/>
      <c r="Y113" s="222"/>
      <c r="Z113" s="221"/>
      <c r="AA113" s="222"/>
      <c r="AB113" s="221"/>
      <c r="AC113" s="222"/>
      <c r="AD113" s="221"/>
      <c r="AE113" s="222"/>
      <c r="AF113" s="221"/>
      <c r="AG113" s="222"/>
      <c r="AH113" s="221"/>
      <c r="AI113" s="222"/>
      <c r="AJ113" s="221"/>
      <c r="AK113" s="222"/>
      <c r="AL113" s="221"/>
      <c r="AM113" s="222"/>
      <c r="AN113" s="221"/>
      <c r="AO113" s="222"/>
      <c r="AP113" s="221"/>
      <c r="AQ113" s="222"/>
      <c r="AR113" s="221"/>
      <c r="AS113" s="222"/>
      <c r="AT113" s="221"/>
      <c r="AU113" s="222"/>
      <c r="AV113" s="221"/>
      <c r="AW113" s="222"/>
      <c r="AX113" s="221"/>
      <c r="AY113" s="222"/>
      <c r="AZ113" s="221"/>
      <c r="BA113" s="222"/>
      <c r="BB113" s="221"/>
      <c r="BC113" s="222"/>
      <c r="BD113" s="221"/>
      <c r="BE113" s="222"/>
      <c r="BF113" s="221"/>
      <c r="BG113" s="222"/>
      <c r="BH113" s="221"/>
      <c r="BI113" s="222"/>
      <c r="BJ113" s="221"/>
      <c r="BK113" s="223"/>
    </row>
    <row r="114" spans="2:65" s="43" customFormat="1">
      <c r="B114" s="353"/>
      <c r="C114" s="59">
        <f>Setting!L11</f>
        <v>0</v>
      </c>
      <c r="D114" s="221"/>
      <c r="E114" s="222"/>
      <c r="F114" s="221"/>
      <c r="G114" s="222"/>
      <c r="H114" s="221"/>
      <c r="I114" s="222"/>
      <c r="J114" s="221"/>
      <c r="K114" s="222"/>
      <c r="L114" s="221"/>
      <c r="M114" s="222"/>
      <c r="N114" s="221"/>
      <c r="O114" s="222"/>
      <c r="P114" s="221"/>
      <c r="Q114" s="222"/>
      <c r="R114" s="221"/>
      <c r="S114" s="222"/>
      <c r="T114" s="221"/>
      <c r="U114" s="222"/>
      <c r="V114" s="221"/>
      <c r="W114" s="222"/>
      <c r="X114" s="221"/>
      <c r="Y114" s="222"/>
      <c r="Z114" s="221"/>
      <c r="AA114" s="222"/>
      <c r="AB114" s="221"/>
      <c r="AC114" s="222"/>
      <c r="AD114" s="221"/>
      <c r="AE114" s="222"/>
      <c r="AF114" s="221"/>
      <c r="AG114" s="222"/>
      <c r="AH114" s="221"/>
      <c r="AI114" s="222"/>
      <c r="AJ114" s="221"/>
      <c r="AK114" s="222"/>
      <c r="AL114" s="221"/>
      <c r="AM114" s="222"/>
      <c r="AN114" s="221"/>
      <c r="AO114" s="222"/>
      <c r="AP114" s="221"/>
      <c r="AQ114" s="222"/>
      <c r="AR114" s="221"/>
      <c r="AS114" s="222"/>
      <c r="AT114" s="221"/>
      <c r="AU114" s="222"/>
      <c r="AV114" s="221"/>
      <c r="AW114" s="222"/>
      <c r="AX114" s="221"/>
      <c r="AY114" s="222"/>
      <c r="AZ114" s="221"/>
      <c r="BA114" s="222"/>
      <c r="BB114" s="221"/>
      <c r="BC114" s="222"/>
      <c r="BD114" s="221"/>
      <c r="BE114" s="222"/>
      <c r="BF114" s="221"/>
      <c r="BG114" s="222"/>
      <c r="BH114" s="221"/>
      <c r="BI114" s="222"/>
      <c r="BJ114" s="221"/>
      <c r="BK114" s="223"/>
    </row>
    <row r="115" spans="2:65" s="43" customFormat="1" outlineLevel="1">
      <c r="B115" s="353"/>
      <c r="C115" s="59">
        <f>Setting!L11</f>
        <v>0</v>
      </c>
      <c r="D115" s="221"/>
      <c r="E115" s="222"/>
      <c r="F115" s="221"/>
      <c r="G115" s="222"/>
      <c r="H115" s="221"/>
      <c r="I115" s="222"/>
      <c r="J115" s="221"/>
      <c r="K115" s="222"/>
      <c r="L115" s="221"/>
      <c r="M115" s="222"/>
      <c r="N115" s="221"/>
      <c r="O115" s="222"/>
      <c r="P115" s="221"/>
      <c r="Q115" s="222"/>
      <c r="R115" s="221"/>
      <c r="S115" s="222"/>
      <c r="T115" s="221"/>
      <c r="U115" s="222"/>
      <c r="V115" s="221"/>
      <c r="W115" s="222"/>
      <c r="X115" s="221"/>
      <c r="Y115" s="222"/>
      <c r="Z115" s="221"/>
      <c r="AA115" s="222"/>
      <c r="AB115" s="221"/>
      <c r="AC115" s="222"/>
      <c r="AD115" s="221"/>
      <c r="AE115" s="222"/>
      <c r="AF115" s="221"/>
      <c r="AG115" s="222"/>
      <c r="AH115" s="221"/>
      <c r="AI115" s="222"/>
      <c r="AJ115" s="221"/>
      <c r="AK115" s="222"/>
      <c r="AL115" s="221"/>
      <c r="AM115" s="222"/>
      <c r="AN115" s="221"/>
      <c r="AO115" s="222"/>
      <c r="AP115" s="221"/>
      <c r="AQ115" s="222"/>
      <c r="AR115" s="221"/>
      <c r="AS115" s="222"/>
      <c r="AT115" s="221"/>
      <c r="AU115" s="222"/>
      <c r="AV115" s="221"/>
      <c r="AW115" s="222"/>
      <c r="AX115" s="221"/>
      <c r="AY115" s="222"/>
      <c r="AZ115" s="221"/>
      <c r="BA115" s="222"/>
      <c r="BB115" s="221"/>
      <c r="BC115" s="222"/>
      <c r="BD115" s="221"/>
      <c r="BE115" s="222"/>
      <c r="BF115" s="221"/>
      <c r="BG115" s="222"/>
      <c r="BH115" s="221"/>
      <c r="BI115" s="222"/>
      <c r="BJ115" s="221"/>
      <c r="BK115" s="223"/>
    </row>
    <row r="116" spans="2:65" s="43" customFormat="1" outlineLevel="1">
      <c r="B116" s="353"/>
      <c r="C116" s="59">
        <f>Setting!L11</f>
        <v>0</v>
      </c>
      <c r="D116" s="221"/>
      <c r="E116" s="222"/>
      <c r="F116" s="221"/>
      <c r="G116" s="222"/>
      <c r="H116" s="221"/>
      <c r="I116" s="222"/>
      <c r="J116" s="221"/>
      <c r="K116" s="222"/>
      <c r="L116" s="221"/>
      <c r="M116" s="222"/>
      <c r="N116" s="221"/>
      <c r="O116" s="222"/>
      <c r="P116" s="221"/>
      <c r="Q116" s="222"/>
      <c r="R116" s="221"/>
      <c r="S116" s="222"/>
      <c r="T116" s="221"/>
      <c r="U116" s="222"/>
      <c r="V116" s="221"/>
      <c r="W116" s="222"/>
      <c r="X116" s="221"/>
      <c r="Y116" s="222"/>
      <c r="Z116" s="221"/>
      <c r="AA116" s="222"/>
      <c r="AB116" s="221"/>
      <c r="AC116" s="222"/>
      <c r="AD116" s="221"/>
      <c r="AE116" s="222"/>
      <c r="AF116" s="221"/>
      <c r="AG116" s="222"/>
      <c r="AH116" s="221"/>
      <c r="AI116" s="222"/>
      <c r="AJ116" s="221"/>
      <c r="AK116" s="222"/>
      <c r="AL116" s="221"/>
      <c r="AM116" s="222"/>
      <c r="AN116" s="221"/>
      <c r="AO116" s="222"/>
      <c r="AP116" s="221"/>
      <c r="AQ116" s="222"/>
      <c r="AR116" s="221"/>
      <c r="AS116" s="222"/>
      <c r="AT116" s="221"/>
      <c r="AU116" s="222"/>
      <c r="AV116" s="221"/>
      <c r="AW116" s="222"/>
      <c r="AX116" s="221"/>
      <c r="AY116" s="222"/>
      <c r="AZ116" s="221"/>
      <c r="BA116" s="222"/>
      <c r="BB116" s="221"/>
      <c r="BC116" s="222"/>
      <c r="BD116" s="221"/>
      <c r="BE116" s="222"/>
      <c r="BF116" s="221"/>
      <c r="BG116" s="222"/>
      <c r="BH116" s="221"/>
      <c r="BI116" s="222"/>
      <c r="BJ116" s="221"/>
      <c r="BK116" s="223"/>
    </row>
    <row r="117" spans="2:65" s="43" customFormat="1">
      <c r="B117" s="353"/>
      <c r="C117" s="55">
        <f>Setting!L12</f>
        <v>0</v>
      </c>
      <c r="D117" s="227"/>
      <c r="E117" s="228"/>
      <c r="F117" s="227"/>
      <c r="G117" s="228"/>
      <c r="H117" s="227"/>
      <c r="I117" s="228"/>
      <c r="J117" s="227"/>
      <c r="K117" s="228"/>
      <c r="L117" s="227"/>
      <c r="M117" s="228"/>
      <c r="N117" s="227"/>
      <c r="O117" s="228"/>
      <c r="P117" s="227"/>
      <c r="Q117" s="228"/>
      <c r="R117" s="227"/>
      <c r="S117" s="228"/>
      <c r="T117" s="227"/>
      <c r="U117" s="228"/>
      <c r="V117" s="227"/>
      <c r="W117" s="228"/>
      <c r="X117" s="227"/>
      <c r="Y117" s="228"/>
      <c r="Z117" s="227"/>
      <c r="AA117" s="228"/>
      <c r="AB117" s="227"/>
      <c r="AC117" s="228"/>
      <c r="AD117" s="227"/>
      <c r="AE117" s="228"/>
      <c r="AF117" s="227"/>
      <c r="AG117" s="228"/>
      <c r="AH117" s="227"/>
      <c r="AI117" s="228"/>
      <c r="AJ117" s="227"/>
      <c r="AK117" s="228"/>
      <c r="AL117" s="227"/>
      <c r="AM117" s="228"/>
      <c r="AN117" s="227"/>
      <c r="AO117" s="228"/>
      <c r="AP117" s="227"/>
      <c r="AQ117" s="228"/>
      <c r="AR117" s="227"/>
      <c r="AS117" s="228"/>
      <c r="AT117" s="227"/>
      <c r="AU117" s="228"/>
      <c r="AV117" s="227"/>
      <c r="AW117" s="228"/>
      <c r="AX117" s="227"/>
      <c r="AY117" s="228"/>
      <c r="AZ117" s="227"/>
      <c r="BA117" s="228"/>
      <c r="BB117" s="227"/>
      <c r="BC117" s="228"/>
      <c r="BD117" s="227"/>
      <c r="BE117" s="228"/>
      <c r="BF117" s="227"/>
      <c r="BG117" s="228"/>
      <c r="BH117" s="227"/>
      <c r="BI117" s="228"/>
      <c r="BJ117" s="227"/>
      <c r="BK117" s="229"/>
    </row>
    <row r="118" spans="2:65" s="43" customFormat="1" outlineLevel="1">
      <c r="B118" s="353"/>
      <c r="C118" s="55">
        <f>Setting!L12</f>
        <v>0</v>
      </c>
      <c r="D118" s="221"/>
      <c r="E118" s="222"/>
      <c r="F118" s="221"/>
      <c r="G118" s="222"/>
      <c r="H118" s="221"/>
      <c r="I118" s="222"/>
      <c r="J118" s="221"/>
      <c r="K118" s="222"/>
      <c r="L118" s="221"/>
      <c r="M118" s="222"/>
      <c r="N118" s="221"/>
      <c r="O118" s="222"/>
      <c r="P118" s="221"/>
      <c r="Q118" s="222"/>
      <c r="R118" s="221"/>
      <c r="S118" s="222"/>
      <c r="T118" s="221"/>
      <c r="U118" s="222"/>
      <c r="V118" s="221"/>
      <c r="W118" s="222"/>
      <c r="X118" s="221"/>
      <c r="Y118" s="222"/>
      <c r="Z118" s="221"/>
      <c r="AA118" s="222"/>
      <c r="AB118" s="221"/>
      <c r="AC118" s="222"/>
      <c r="AD118" s="221"/>
      <c r="AE118" s="222"/>
      <c r="AF118" s="221"/>
      <c r="AG118" s="222"/>
      <c r="AH118" s="221"/>
      <c r="AI118" s="222"/>
      <c r="AJ118" s="221"/>
      <c r="AK118" s="222"/>
      <c r="AL118" s="221"/>
      <c r="AM118" s="222"/>
      <c r="AN118" s="221"/>
      <c r="AO118" s="222"/>
      <c r="AP118" s="221"/>
      <c r="AQ118" s="222"/>
      <c r="AR118" s="221"/>
      <c r="AS118" s="222"/>
      <c r="AT118" s="221"/>
      <c r="AU118" s="222"/>
      <c r="AV118" s="221"/>
      <c r="AW118" s="222"/>
      <c r="AX118" s="221"/>
      <c r="AY118" s="222"/>
      <c r="AZ118" s="221"/>
      <c r="BA118" s="222"/>
      <c r="BB118" s="221"/>
      <c r="BC118" s="222"/>
      <c r="BD118" s="221"/>
      <c r="BE118" s="222"/>
      <c r="BF118" s="221"/>
      <c r="BG118" s="222"/>
      <c r="BH118" s="221"/>
      <c r="BI118" s="222"/>
      <c r="BJ118" s="221"/>
      <c r="BK118" s="223"/>
    </row>
    <row r="119" spans="2:65" s="43" customFormat="1" outlineLevel="1">
      <c r="B119" s="353"/>
      <c r="C119" s="55">
        <f>Setting!L12</f>
        <v>0</v>
      </c>
      <c r="D119" s="221"/>
      <c r="E119" s="222"/>
      <c r="F119" s="221"/>
      <c r="G119" s="222"/>
      <c r="H119" s="221"/>
      <c r="I119" s="222"/>
      <c r="J119" s="221"/>
      <c r="K119" s="222"/>
      <c r="L119" s="221"/>
      <c r="M119" s="222"/>
      <c r="N119" s="221"/>
      <c r="O119" s="222"/>
      <c r="P119" s="221"/>
      <c r="Q119" s="222"/>
      <c r="R119" s="221"/>
      <c r="S119" s="222"/>
      <c r="T119" s="221"/>
      <c r="U119" s="222"/>
      <c r="V119" s="221"/>
      <c r="W119" s="222"/>
      <c r="X119" s="221"/>
      <c r="Y119" s="222"/>
      <c r="Z119" s="221"/>
      <c r="AA119" s="222"/>
      <c r="AB119" s="221"/>
      <c r="AC119" s="222"/>
      <c r="AD119" s="221"/>
      <c r="AE119" s="222"/>
      <c r="AF119" s="221"/>
      <c r="AG119" s="222"/>
      <c r="AH119" s="221"/>
      <c r="AI119" s="222"/>
      <c r="AJ119" s="221"/>
      <c r="AK119" s="222"/>
      <c r="AL119" s="221"/>
      <c r="AM119" s="222"/>
      <c r="AN119" s="221"/>
      <c r="AO119" s="222"/>
      <c r="AP119" s="221"/>
      <c r="AQ119" s="222"/>
      <c r="AR119" s="221"/>
      <c r="AS119" s="222"/>
      <c r="AT119" s="221"/>
      <c r="AU119" s="222"/>
      <c r="AV119" s="221"/>
      <c r="AW119" s="222"/>
      <c r="AX119" s="221"/>
      <c r="AY119" s="222"/>
      <c r="AZ119" s="221"/>
      <c r="BA119" s="222"/>
      <c r="BB119" s="221"/>
      <c r="BC119" s="222"/>
      <c r="BD119" s="221"/>
      <c r="BE119" s="222"/>
      <c r="BF119" s="221"/>
      <c r="BG119" s="222"/>
      <c r="BH119" s="221"/>
      <c r="BI119" s="222"/>
      <c r="BJ119" s="221"/>
      <c r="BK119" s="223"/>
    </row>
    <row r="120" spans="2:65" s="43" customFormat="1">
      <c r="B120" s="353"/>
      <c r="C120" s="59">
        <f>Setting!L13</f>
        <v>0</v>
      </c>
      <c r="D120" s="221"/>
      <c r="E120" s="222"/>
      <c r="F120" s="221"/>
      <c r="G120" s="222"/>
      <c r="H120" s="221"/>
      <c r="I120" s="222"/>
      <c r="J120" s="221"/>
      <c r="K120" s="222"/>
      <c r="L120" s="221"/>
      <c r="M120" s="222"/>
      <c r="N120" s="221"/>
      <c r="O120" s="222"/>
      <c r="P120" s="221"/>
      <c r="Q120" s="222"/>
      <c r="R120" s="221"/>
      <c r="S120" s="222"/>
      <c r="T120" s="221"/>
      <c r="U120" s="222"/>
      <c r="V120" s="221"/>
      <c r="W120" s="222"/>
      <c r="X120" s="221"/>
      <c r="Y120" s="222"/>
      <c r="Z120" s="221"/>
      <c r="AA120" s="222"/>
      <c r="AB120" s="221"/>
      <c r="AC120" s="222"/>
      <c r="AD120" s="221"/>
      <c r="AE120" s="222"/>
      <c r="AF120" s="221"/>
      <c r="AG120" s="222"/>
      <c r="AH120" s="221"/>
      <c r="AI120" s="222"/>
      <c r="AJ120" s="221"/>
      <c r="AK120" s="222"/>
      <c r="AL120" s="221"/>
      <c r="AM120" s="222"/>
      <c r="AN120" s="221"/>
      <c r="AO120" s="222"/>
      <c r="AP120" s="221"/>
      <c r="AQ120" s="222"/>
      <c r="AR120" s="221"/>
      <c r="AS120" s="222"/>
      <c r="AT120" s="221"/>
      <c r="AU120" s="222"/>
      <c r="AV120" s="221"/>
      <c r="AW120" s="222"/>
      <c r="AX120" s="221"/>
      <c r="AY120" s="222"/>
      <c r="AZ120" s="221"/>
      <c r="BA120" s="222"/>
      <c r="BB120" s="221"/>
      <c r="BC120" s="222"/>
      <c r="BD120" s="221"/>
      <c r="BE120" s="222"/>
      <c r="BF120" s="221"/>
      <c r="BG120" s="222"/>
      <c r="BH120" s="221"/>
      <c r="BI120" s="222"/>
      <c r="BJ120" s="221"/>
      <c r="BK120" s="223"/>
    </row>
    <row r="121" spans="2:65" s="43" customFormat="1" outlineLevel="1">
      <c r="B121" s="353"/>
      <c r="C121" s="59">
        <f>Setting!L13</f>
        <v>0</v>
      </c>
      <c r="D121" s="221"/>
      <c r="E121" s="222"/>
      <c r="F121" s="221"/>
      <c r="G121" s="222"/>
      <c r="H121" s="221"/>
      <c r="I121" s="222"/>
      <c r="J121" s="221"/>
      <c r="K121" s="222"/>
      <c r="L121" s="221"/>
      <c r="M121" s="222"/>
      <c r="N121" s="221"/>
      <c r="O121" s="222"/>
      <c r="P121" s="221"/>
      <c r="Q121" s="222"/>
      <c r="R121" s="221"/>
      <c r="S121" s="222"/>
      <c r="T121" s="221"/>
      <c r="U121" s="222"/>
      <c r="V121" s="221"/>
      <c r="W121" s="222"/>
      <c r="X121" s="221"/>
      <c r="Y121" s="222"/>
      <c r="Z121" s="221"/>
      <c r="AA121" s="222"/>
      <c r="AB121" s="221"/>
      <c r="AC121" s="222"/>
      <c r="AD121" s="221"/>
      <c r="AE121" s="222"/>
      <c r="AF121" s="221"/>
      <c r="AG121" s="222"/>
      <c r="AH121" s="221"/>
      <c r="AI121" s="222"/>
      <c r="AJ121" s="221"/>
      <c r="AK121" s="222"/>
      <c r="AL121" s="221"/>
      <c r="AM121" s="222"/>
      <c r="AN121" s="221"/>
      <c r="AO121" s="222"/>
      <c r="AP121" s="221"/>
      <c r="AQ121" s="222"/>
      <c r="AR121" s="221"/>
      <c r="AS121" s="222"/>
      <c r="AT121" s="221"/>
      <c r="AU121" s="222"/>
      <c r="AV121" s="221"/>
      <c r="AW121" s="222"/>
      <c r="AX121" s="221"/>
      <c r="AY121" s="222"/>
      <c r="AZ121" s="221"/>
      <c r="BA121" s="222"/>
      <c r="BB121" s="221"/>
      <c r="BC121" s="222"/>
      <c r="BD121" s="221"/>
      <c r="BE121" s="222"/>
      <c r="BF121" s="221"/>
      <c r="BG121" s="222"/>
      <c r="BH121" s="221"/>
      <c r="BI121" s="222"/>
      <c r="BJ121" s="221"/>
      <c r="BK121" s="223"/>
    </row>
    <row r="122" spans="2:65" s="43" customFormat="1" outlineLevel="1">
      <c r="B122" s="353"/>
      <c r="C122" s="59">
        <f>Setting!L13</f>
        <v>0</v>
      </c>
      <c r="D122" s="221"/>
      <c r="E122" s="222"/>
      <c r="F122" s="221"/>
      <c r="G122" s="222"/>
      <c r="H122" s="221"/>
      <c r="I122" s="222"/>
      <c r="J122" s="221"/>
      <c r="K122" s="222"/>
      <c r="L122" s="221"/>
      <c r="M122" s="222"/>
      <c r="N122" s="221"/>
      <c r="O122" s="222"/>
      <c r="P122" s="221"/>
      <c r="Q122" s="222"/>
      <c r="R122" s="221"/>
      <c r="S122" s="222"/>
      <c r="T122" s="221"/>
      <c r="U122" s="222"/>
      <c r="V122" s="221"/>
      <c r="W122" s="222"/>
      <c r="X122" s="221"/>
      <c r="Y122" s="222"/>
      <c r="Z122" s="221"/>
      <c r="AA122" s="222"/>
      <c r="AB122" s="221"/>
      <c r="AC122" s="222"/>
      <c r="AD122" s="221"/>
      <c r="AE122" s="222"/>
      <c r="AF122" s="221"/>
      <c r="AG122" s="222"/>
      <c r="AH122" s="221"/>
      <c r="AI122" s="222"/>
      <c r="AJ122" s="221"/>
      <c r="AK122" s="222"/>
      <c r="AL122" s="221"/>
      <c r="AM122" s="222"/>
      <c r="AN122" s="221"/>
      <c r="AO122" s="222"/>
      <c r="AP122" s="221"/>
      <c r="AQ122" s="222"/>
      <c r="AR122" s="221"/>
      <c r="AS122" s="222"/>
      <c r="AT122" s="221"/>
      <c r="AU122" s="222"/>
      <c r="AV122" s="221"/>
      <c r="AW122" s="222"/>
      <c r="AX122" s="221"/>
      <c r="AY122" s="222"/>
      <c r="AZ122" s="221"/>
      <c r="BA122" s="222"/>
      <c r="BB122" s="221"/>
      <c r="BC122" s="222"/>
      <c r="BD122" s="221"/>
      <c r="BE122" s="222"/>
      <c r="BF122" s="221"/>
      <c r="BG122" s="222"/>
      <c r="BH122" s="221"/>
      <c r="BI122" s="222"/>
      <c r="BJ122" s="221"/>
      <c r="BK122" s="223"/>
    </row>
    <row r="123" spans="2:65" s="43" customFormat="1">
      <c r="B123" s="353"/>
      <c r="C123" s="55">
        <f>Setting!L14</f>
        <v>0</v>
      </c>
      <c r="D123" s="227"/>
      <c r="E123" s="228"/>
      <c r="F123" s="227"/>
      <c r="G123" s="228"/>
      <c r="H123" s="227"/>
      <c r="I123" s="228"/>
      <c r="J123" s="227"/>
      <c r="K123" s="228"/>
      <c r="L123" s="227"/>
      <c r="M123" s="228"/>
      <c r="N123" s="227"/>
      <c r="O123" s="228"/>
      <c r="P123" s="227"/>
      <c r="Q123" s="228"/>
      <c r="R123" s="227"/>
      <c r="S123" s="228"/>
      <c r="T123" s="227"/>
      <c r="U123" s="228"/>
      <c r="V123" s="227"/>
      <c r="W123" s="228"/>
      <c r="X123" s="227"/>
      <c r="Y123" s="228"/>
      <c r="Z123" s="227"/>
      <c r="AA123" s="228"/>
      <c r="AB123" s="227"/>
      <c r="AC123" s="228"/>
      <c r="AD123" s="227"/>
      <c r="AE123" s="228"/>
      <c r="AF123" s="227"/>
      <c r="AG123" s="228"/>
      <c r="AH123" s="227"/>
      <c r="AI123" s="228"/>
      <c r="AJ123" s="227"/>
      <c r="AK123" s="228"/>
      <c r="AL123" s="227"/>
      <c r="AM123" s="228"/>
      <c r="AN123" s="227"/>
      <c r="AO123" s="228"/>
      <c r="AP123" s="227"/>
      <c r="AQ123" s="228"/>
      <c r="AR123" s="227"/>
      <c r="AS123" s="228"/>
      <c r="AT123" s="227"/>
      <c r="AU123" s="228"/>
      <c r="AV123" s="227"/>
      <c r="AW123" s="228"/>
      <c r="AX123" s="227"/>
      <c r="AY123" s="228"/>
      <c r="AZ123" s="227"/>
      <c r="BA123" s="228"/>
      <c r="BB123" s="227"/>
      <c r="BC123" s="228"/>
      <c r="BD123" s="227"/>
      <c r="BE123" s="228"/>
      <c r="BF123" s="227"/>
      <c r="BG123" s="228"/>
      <c r="BH123" s="227"/>
      <c r="BI123" s="228"/>
      <c r="BJ123" s="227"/>
      <c r="BK123" s="229"/>
    </row>
    <row r="124" spans="2:65" s="43" customFormat="1" outlineLevel="1">
      <c r="B124" s="353"/>
      <c r="C124" s="55">
        <f>Setting!L14</f>
        <v>0</v>
      </c>
      <c r="D124" s="227"/>
      <c r="E124" s="228"/>
      <c r="F124" s="227"/>
      <c r="G124" s="228"/>
      <c r="H124" s="227"/>
      <c r="I124" s="228"/>
      <c r="J124" s="227"/>
      <c r="K124" s="228"/>
      <c r="L124" s="227"/>
      <c r="M124" s="228"/>
      <c r="N124" s="227"/>
      <c r="O124" s="228"/>
      <c r="P124" s="227"/>
      <c r="Q124" s="228"/>
      <c r="R124" s="227"/>
      <c r="S124" s="228"/>
      <c r="T124" s="227"/>
      <c r="U124" s="228"/>
      <c r="V124" s="227"/>
      <c r="W124" s="228"/>
      <c r="X124" s="227"/>
      <c r="Y124" s="228"/>
      <c r="Z124" s="227"/>
      <c r="AA124" s="228"/>
      <c r="AB124" s="227"/>
      <c r="AC124" s="228"/>
      <c r="AD124" s="227"/>
      <c r="AE124" s="228"/>
      <c r="AF124" s="227"/>
      <c r="AG124" s="228"/>
      <c r="AH124" s="227"/>
      <c r="AI124" s="228"/>
      <c r="AJ124" s="227"/>
      <c r="AK124" s="228"/>
      <c r="AL124" s="227"/>
      <c r="AM124" s="228"/>
      <c r="AN124" s="227"/>
      <c r="AO124" s="228"/>
      <c r="AP124" s="227"/>
      <c r="AQ124" s="228"/>
      <c r="AR124" s="227"/>
      <c r="AS124" s="228"/>
      <c r="AT124" s="227"/>
      <c r="AU124" s="228"/>
      <c r="AV124" s="227"/>
      <c r="AW124" s="228"/>
      <c r="AX124" s="227"/>
      <c r="AY124" s="228"/>
      <c r="AZ124" s="227"/>
      <c r="BA124" s="228"/>
      <c r="BB124" s="227"/>
      <c r="BC124" s="228"/>
      <c r="BD124" s="227"/>
      <c r="BE124" s="228"/>
      <c r="BF124" s="227"/>
      <c r="BG124" s="228"/>
      <c r="BH124" s="227"/>
      <c r="BI124" s="228"/>
      <c r="BJ124" s="227"/>
      <c r="BK124" s="229"/>
    </row>
    <row r="125" spans="2:65" s="43" customFormat="1" outlineLevel="1">
      <c r="B125" s="353"/>
      <c r="C125" s="55">
        <f>Setting!L14</f>
        <v>0</v>
      </c>
      <c r="D125" s="227"/>
      <c r="E125" s="228"/>
      <c r="F125" s="227"/>
      <c r="G125" s="228"/>
      <c r="H125" s="227"/>
      <c r="I125" s="228"/>
      <c r="J125" s="227"/>
      <c r="K125" s="228"/>
      <c r="L125" s="227"/>
      <c r="M125" s="228"/>
      <c r="N125" s="227"/>
      <c r="O125" s="228"/>
      <c r="P125" s="227"/>
      <c r="Q125" s="228"/>
      <c r="R125" s="227"/>
      <c r="S125" s="228"/>
      <c r="T125" s="227"/>
      <c r="U125" s="228"/>
      <c r="V125" s="227"/>
      <c r="W125" s="228"/>
      <c r="X125" s="227"/>
      <c r="Y125" s="228"/>
      <c r="Z125" s="227"/>
      <c r="AA125" s="228"/>
      <c r="AB125" s="227"/>
      <c r="AC125" s="228"/>
      <c r="AD125" s="227"/>
      <c r="AE125" s="228"/>
      <c r="AF125" s="227"/>
      <c r="AG125" s="228"/>
      <c r="AH125" s="227"/>
      <c r="AI125" s="228"/>
      <c r="AJ125" s="227"/>
      <c r="AK125" s="228"/>
      <c r="AL125" s="227"/>
      <c r="AM125" s="228"/>
      <c r="AN125" s="227"/>
      <c r="AO125" s="228"/>
      <c r="AP125" s="227"/>
      <c r="AQ125" s="228"/>
      <c r="AR125" s="227"/>
      <c r="AS125" s="228"/>
      <c r="AT125" s="227"/>
      <c r="AU125" s="228"/>
      <c r="AV125" s="227"/>
      <c r="AW125" s="228"/>
      <c r="AX125" s="227"/>
      <c r="AY125" s="228"/>
      <c r="AZ125" s="227"/>
      <c r="BA125" s="228"/>
      <c r="BB125" s="227"/>
      <c r="BC125" s="228"/>
      <c r="BD125" s="227"/>
      <c r="BE125" s="228"/>
      <c r="BF125" s="227"/>
      <c r="BG125" s="228"/>
      <c r="BH125" s="227"/>
      <c r="BI125" s="228"/>
      <c r="BJ125" s="227"/>
      <c r="BK125" s="229"/>
      <c r="BL125" s="46"/>
      <c r="BM125" s="47"/>
    </row>
    <row r="126" spans="2:65" s="43" customFormat="1" ht="19" thickBot="1">
      <c r="B126" s="353"/>
      <c r="C126" s="74" t="s">
        <v>40</v>
      </c>
      <c r="D126" s="346"/>
      <c r="E126" s="347"/>
      <c r="F126" s="346"/>
      <c r="G126" s="347"/>
      <c r="H126" s="346"/>
      <c r="I126" s="347"/>
      <c r="J126" s="346"/>
      <c r="K126" s="347"/>
      <c r="L126" s="346"/>
      <c r="M126" s="347"/>
      <c r="N126" s="346"/>
      <c r="O126" s="347"/>
      <c r="P126" s="346"/>
      <c r="Q126" s="347"/>
      <c r="R126" s="346"/>
      <c r="S126" s="347"/>
      <c r="T126" s="346"/>
      <c r="U126" s="347"/>
      <c r="V126" s="346"/>
      <c r="W126" s="347"/>
      <c r="X126" s="346"/>
      <c r="Y126" s="347"/>
      <c r="Z126" s="346"/>
      <c r="AA126" s="347"/>
      <c r="AB126" s="346"/>
      <c r="AC126" s="347"/>
      <c r="AD126" s="346"/>
      <c r="AE126" s="347"/>
      <c r="AF126" s="346"/>
      <c r="AG126" s="347"/>
      <c r="AH126" s="346"/>
      <c r="AI126" s="347"/>
      <c r="AJ126" s="346"/>
      <c r="AK126" s="347"/>
      <c r="AL126" s="346"/>
      <c r="AM126" s="347"/>
      <c r="AN126" s="346"/>
      <c r="AO126" s="347"/>
      <c r="AP126" s="346"/>
      <c r="AQ126" s="347"/>
      <c r="AR126" s="346"/>
      <c r="AS126" s="347"/>
      <c r="AT126" s="346"/>
      <c r="AU126" s="347"/>
      <c r="AV126" s="346"/>
      <c r="AW126" s="347"/>
      <c r="AX126" s="346"/>
      <c r="AY126" s="347"/>
      <c r="AZ126" s="346"/>
      <c r="BA126" s="347"/>
      <c r="BB126" s="346"/>
      <c r="BC126" s="347"/>
      <c r="BD126" s="346"/>
      <c r="BE126" s="347"/>
      <c r="BF126" s="346"/>
      <c r="BG126" s="347"/>
      <c r="BH126" s="346"/>
      <c r="BI126" s="347"/>
      <c r="BJ126" s="346"/>
      <c r="BK126" s="348"/>
      <c r="BL126" s="39"/>
      <c r="BM126" s="39"/>
    </row>
    <row r="127" spans="2:65" s="43" customFormat="1" ht="20" thickTop="1" thickBot="1">
      <c r="B127" s="354"/>
      <c r="C127" s="79" t="s">
        <v>33</v>
      </c>
      <c r="D127" s="343">
        <f>SUM(D96:D125)</f>
        <v>0</v>
      </c>
      <c r="E127" s="344"/>
      <c r="F127" s="343">
        <f t="shared" ref="F127" si="348">SUM(F96:F125)</f>
        <v>0</v>
      </c>
      <c r="G127" s="344"/>
      <c r="H127" s="343">
        <f t="shared" ref="H127" si="349">SUM(H96:H125)</f>
        <v>0</v>
      </c>
      <c r="I127" s="344"/>
      <c r="J127" s="343">
        <f t="shared" ref="J127" si="350">SUM(J96:J125)</f>
        <v>0</v>
      </c>
      <c r="K127" s="344"/>
      <c r="L127" s="343">
        <f t="shared" ref="L127" si="351">SUM(L96:L125)</f>
        <v>0</v>
      </c>
      <c r="M127" s="344"/>
      <c r="N127" s="343">
        <f t="shared" ref="N127" si="352">SUM(N96:N125)</f>
        <v>0</v>
      </c>
      <c r="O127" s="344"/>
      <c r="P127" s="343">
        <f t="shared" ref="P127" si="353">SUM(P96:P125)</f>
        <v>0</v>
      </c>
      <c r="Q127" s="344"/>
      <c r="R127" s="343">
        <f t="shared" ref="R127" si="354">SUM(R96:R125)</f>
        <v>0</v>
      </c>
      <c r="S127" s="344"/>
      <c r="T127" s="343">
        <f t="shared" ref="T127" si="355">SUM(T96:T125)</f>
        <v>0</v>
      </c>
      <c r="U127" s="344"/>
      <c r="V127" s="343">
        <f t="shared" ref="V127" si="356">SUM(V96:V125)</f>
        <v>0</v>
      </c>
      <c r="W127" s="344"/>
      <c r="X127" s="343">
        <f t="shared" ref="X127" si="357">SUM(X96:X125)</f>
        <v>0</v>
      </c>
      <c r="Y127" s="344"/>
      <c r="Z127" s="343">
        <f t="shared" ref="Z127" si="358">SUM(Z96:Z125)</f>
        <v>0</v>
      </c>
      <c r="AA127" s="344"/>
      <c r="AB127" s="343">
        <f t="shared" ref="AB127" si="359">SUM(AB96:AB125)</f>
        <v>0</v>
      </c>
      <c r="AC127" s="344"/>
      <c r="AD127" s="343">
        <f t="shared" ref="AD127" si="360">SUM(AD96:AD125)</f>
        <v>0</v>
      </c>
      <c r="AE127" s="344"/>
      <c r="AF127" s="343">
        <f t="shared" ref="AF127" si="361">SUM(AF96:AF125)</f>
        <v>0</v>
      </c>
      <c r="AG127" s="344"/>
      <c r="AH127" s="343">
        <f t="shared" ref="AH127" si="362">SUM(AH96:AH125)</f>
        <v>0</v>
      </c>
      <c r="AI127" s="344"/>
      <c r="AJ127" s="343">
        <f t="shared" ref="AJ127" si="363">SUM(AJ96:AJ125)</f>
        <v>0</v>
      </c>
      <c r="AK127" s="344"/>
      <c r="AL127" s="343">
        <f t="shared" ref="AL127" si="364">SUM(AL96:AL125)</f>
        <v>0</v>
      </c>
      <c r="AM127" s="344"/>
      <c r="AN127" s="343">
        <f t="shared" ref="AN127" si="365">SUM(AN96:AN125)</f>
        <v>0</v>
      </c>
      <c r="AO127" s="344"/>
      <c r="AP127" s="343">
        <f t="shared" ref="AP127" si="366">SUM(AP96:AP125)</f>
        <v>0</v>
      </c>
      <c r="AQ127" s="344"/>
      <c r="AR127" s="343">
        <f t="shared" ref="AR127" si="367">SUM(AR96:AR125)</f>
        <v>0</v>
      </c>
      <c r="AS127" s="344"/>
      <c r="AT127" s="343">
        <f t="shared" ref="AT127" si="368">SUM(AT96:AT125)</f>
        <v>0</v>
      </c>
      <c r="AU127" s="344"/>
      <c r="AV127" s="343">
        <f t="shared" ref="AV127" si="369">SUM(AV96:AV125)</f>
        <v>0</v>
      </c>
      <c r="AW127" s="344"/>
      <c r="AX127" s="343">
        <f t="shared" ref="AX127" si="370">SUM(AX96:AX125)</f>
        <v>0</v>
      </c>
      <c r="AY127" s="344"/>
      <c r="AZ127" s="343">
        <f t="shared" ref="AZ127" si="371">SUM(AZ96:AZ125)</f>
        <v>0</v>
      </c>
      <c r="BA127" s="344"/>
      <c r="BB127" s="343">
        <f t="shared" ref="BB127" si="372">SUM(BB96:BB125)</f>
        <v>0</v>
      </c>
      <c r="BC127" s="344"/>
      <c r="BD127" s="343">
        <f t="shared" ref="BD127" si="373">SUM(BD96:BD125)</f>
        <v>0</v>
      </c>
      <c r="BE127" s="344"/>
      <c r="BF127" s="343">
        <f t="shared" ref="BF127" si="374">SUM(BF96:BF125)</f>
        <v>0</v>
      </c>
      <c r="BG127" s="344"/>
      <c r="BH127" s="343">
        <f t="shared" ref="BH127" si="375">SUM(BH96:BH125)</f>
        <v>0</v>
      </c>
      <c r="BI127" s="344"/>
      <c r="BJ127" s="343">
        <f t="shared" ref="BJ127" si="376">SUM(BJ96:BJ125)</f>
        <v>0</v>
      </c>
      <c r="BK127" s="344"/>
      <c r="BL127" s="39"/>
      <c r="BM127" s="39"/>
    </row>
    <row r="128" spans="2:65" s="47" customFormat="1" ht="21" customHeight="1" thickTop="1" thickBot="1">
      <c r="B128" s="187" t="s">
        <v>41</v>
      </c>
      <c r="C128" s="188">
        <v>1</v>
      </c>
      <c r="D128" s="343">
        <f>SUM(D67,D79,D91,D95,D127)</f>
        <v>0</v>
      </c>
      <c r="E128" s="344"/>
      <c r="F128" s="343">
        <f>SUM(F67,F79,F91,F95,F127)</f>
        <v>0</v>
      </c>
      <c r="G128" s="344"/>
      <c r="H128" s="343">
        <f t="shared" ref="H128" si="377">SUM(H67,H79,H91,H95,H127)</f>
        <v>0</v>
      </c>
      <c r="I128" s="344"/>
      <c r="J128" s="343">
        <f t="shared" ref="J128" si="378">SUM(J67,J79,J91,J95,J127)</f>
        <v>0</v>
      </c>
      <c r="K128" s="344"/>
      <c r="L128" s="343">
        <f t="shared" ref="L128" si="379">SUM(L67,L79,L91,L95,L127)</f>
        <v>0</v>
      </c>
      <c r="M128" s="344"/>
      <c r="N128" s="343">
        <f t="shared" ref="N128" si="380">SUM(N67,N79,N91,N95,N127)</f>
        <v>0</v>
      </c>
      <c r="O128" s="344"/>
      <c r="P128" s="343">
        <f t="shared" ref="P128" si="381">SUM(P67,P79,P91,P95,P127)</f>
        <v>0</v>
      </c>
      <c r="Q128" s="344"/>
      <c r="R128" s="343">
        <f t="shared" ref="R128" si="382">SUM(R67,R79,R91,R95,R127)</f>
        <v>0</v>
      </c>
      <c r="S128" s="344"/>
      <c r="T128" s="343">
        <f t="shared" ref="T128" si="383">SUM(T67,T79,T91,T95,T127)</f>
        <v>0</v>
      </c>
      <c r="U128" s="344"/>
      <c r="V128" s="343">
        <f t="shared" ref="V128" si="384">SUM(V67,V79,V91,V95,V127)</f>
        <v>0</v>
      </c>
      <c r="W128" s="344"/>
      <c r="X128" s="343">
        <f t="shared" ref="X128" si="385">SUM(X67,X79,X91,X95,X127)</f>
        <v>0</v>
      </c>
      <c r="Y128" s="344"/>
      <c r="Z128" s="343">
        <f t="shared" ref="Z128" si="386">SUM(Z67,Z79,Z91,Z95,Z127)</f>
        <v>0</v>
      </c>
      <c r="AA128" s="344"/>
      <c r="AB128" s="343">
        <f t="shared" ref="AB128" si="387">SUM(AB67,AB79,AB91,AB95,AB127)</f>
        <v>0</v>
      </c>
      <c r="AC128" s="344"/>
      <c r="AD128" s="343">
        <f t="shared" ref="AD128" si="388">SUM(AD67,AD79,AD91,AD95,AD127)</f>
        <v>0</v>
      </c>
      <c r="AE128" s="344"/>
      <c r="AF128" s="343">
        <f t="shared" ref="AF128" si="389">SUM(AF67,AF79,AF91,AF95,AF127)</f>
        <v>0</v>
      </c>
      <c r="AG128" s="344"/>
      <c r="AH128" s="343">
        <f t="shared" ref="AH128" si="390">SUM(AH67,AH79,AH91,AH95,AH127)</f>
        <v>0</v>
      </c>
      <c r="AI128" s="344"/>
      <c r="AJ128" s="343">
        <f t="shared" ref="AJ128" si="391">SUM(AJ67,AJ79,AJ91,AJ95,AJ127)</f>
        <v>0</v>
      </c>
      <c r="AK128" s="344"/>
      <c r="AL128" s="343">
        <f t="shared" ref="AL128" si="392">SUM(AL67,AL79,AL91,AL95,AL127)</f>
        <v>0</v>
      </c>
      <c r="AM128" s="344"/>
      <c r="AN128" s="343">
        <f t="shared" ref="AN128" si="393">SUM(AN67,AN79,AN91,AN95,AN127)</f>
        <v>0</v>
      </c>
      <c r="AO128" s="344"/>
      <c r="AP128" s="343">
        <f t="shared" ref="AP128" si="394">SUM(AP67,AP79,AP91,AP95,AP127)</f>
        <v>0</v>
      </c>
      <c r="AQ128" s="344"/>
      <c r="AR128" s="343">
        <f t="shared" ref="AR128" si="395">SUM(AR67,AR79,AR91,AR95,AR127)</f>
        <v>0</v>
      </c>
      <c r="AS128" s="344"/>
      <c r="AT128" s="343">
        <f t="shared" ref="AT128" si="396">SUM(AT67,AT79,AT91,AT95,AT127)</f>
        <v>0</v>
      </c>
      <c r="AU128" s="344"/>
      <c r="AV128" s="343">
        <f t="shared" ref="AV128" si="397">SUM(AV67,AV79,AV91,AV95,AV127)</f>
        <v>0</v>
      </c>
      <c r="AW128" s="344"/>
      <c r="AX128" s="343">
        <f t="shared" ref="AX128" si="398">SUM(AX67,AX79,AX91,AX95,AX127)</f>
        <v>0</v>
      </c>
      <c r="AY128" s="344"/>
      <c r="AZ128" s="343">
        <f t="shared" ref="AZ128" si="399">SUM(AZ67,AZ79,AZ91,AZ95,AZ127)</f>
        <v>0</v>
      </c>
      <c r="BA128" s="344"/>
      <c r="BB128" s="343">
        <f t="shared" ref="BB128" si="400">SUM(BB67,BB79,BB91,BB95,BB127)</f>
        <v>0</v>
      </c>
      <c r="BC128" s="344"/>
      <c r="BD128" s="343">
        <f t="shared" ref="BD128" si="401">SUM(BD67,BD79,BD91,BD95,BD127)</f>
        <v>0</v>
      </c>
      <c r="BE128" s="344"/>
      <c r="BF128" s="343">
        <f t="shared" ref="BF128" si="402">SUM(BF67,BF79,BF91,BF95,BF127)</f>
        <v>0</v>
      </c>
      <c r="BG128" s="344"/>
      <c r="BH128" s="343">
        <f t="shared" ref="BH128" si="403">SUM(BH67,BH79,BH91,BH95,BH127)</f>
        <v>0</v>
      </c>
      <c r="BI128" s="344"/>
      <c r="BJ128" s="343">
        <f t="shared" ref="BJ128" si="404">SUM(BJ67,BJ79,BJ91,BJ95,BJ127)</f>
        <v>0</v>
      </c>
      <c r="BK128" s="345"/>
      <c r="BL128" s="39"/>
      <c r="BM128" s="39"/>
    </row>
    <row r="129" spans="2:63" ht="20" thickTop="1" thickBot="1">
      <c r="B129" s="187" t="s">
        <v>28</v>
      </c>
      <c r="C129" s="188">
        <v>1</v>
      </c>
      <c r="D129" s="343">
        <f>D55-SUM(D67,D79,D91,D95,D127)</f>
        <v>0</v>
      </c>
      <c r="E129" s="344"/>
      <c r="F129" s="343">
        <f t="shared" ref="F129" si="405">F55-SUM(F67,F79,F91,F95,F127)</f>
        <v>0</v>
      </c>
      <c r="G129" s="344"/>
      <c r="H129" s="343">
        <f t="shared" ref="H129" si="406">H55-SUM(H67,H79,H91,H95,H127)</f>
        <v>0</v>
      </c>
      <c r="I129" s="344"/>
      <c r="J129" s="343">
        <f t="shared" ref="J129" si="407">J55-SUM(J67,J79,J91,J95,J127)</f>
        <v>0</v>
      </c>
      <c r="K129" s="344"/>
      <c r="L129" s="343">
        <f t="shared" ref="L129" si="408">L55-SUM(L67,L79,L91,L95,L127)</f>
        <v>0</v>
      </c>
      <c r="M129" s="344"/>
      <c r="N129" s="343">
        <f t="shared" ref="N129" si="409">N55-SUM(N67,N79,N91,N95,N127)</f>
        <v>0</v>
      </c>
      <c r="O129" s="344"/>
      <c r="P129" s="343">
        <f t="shared" ref="P129" si="410">P55-SUM(P67,P79,P91,P95,P127)</f>
        <v>0</v>
      </c>
      <c r="Q129" s="344"/>
      <c r="R129" s="343">
        <f t="shared" ref="R129" si="411">R55-SUM(R67,R79,R91,R95,R127)</f>
        <v>0</v>
      </c>
      <c r="S129" s="344"/>
      <c r="T129" s="343">
        <f t="shared" ref="T129" si="412">T55-SUM(T67,T79,T91,T95,T127)</f>
        <v>0</v>
      </c>
      <c r="U129" s="344"/>
      <c r="V129" s="343">
        <f t="shared" ref="V129" si="413">V55-SUM(V67,V79,V91,V95,V127)</f>
        <v>0</v>
      </c>
      <c r="W129" s="344"/>
      <c r="X129" s="343">
        <f t="shared" ref="X129" si="414">X55-SUM(X67,X79,X91,X95,X127)</f>
        <v>0</v>
      </c>
      <c r="Y129" s="344"/>
      <c r="Z129" s="343">
        <f t="shared" ref="Z129" si="415">Z55-SUM(Z67,Z79,Z91,Z95,Z127)</f>
        <v>0</v>
      </c>
      <c r="AA129" s="344"/>
      <c r="AB129" s="343">
        <f t="shared" ref="AB129" si="416">AB55-SUM(AB67,AB79,AB91,AB95,AB127)</f>
        <v>0</v>
      </c>
      <c r="AC129" s="344"/>
      <c r="AD129" s="343">
        <f t="shared" ref="AD129" si="417">AD55-SUM(AD67,AD79,AD91,AD95,AD127)</f>
        <v>0</v>
      </c>
      <c r="AE129" s="344"/>
      <c r="AF129" s="343">
        <f t="shared" ref="AF129" si="418">AF55-SUM(AF67,AF79,AF91,AF95,AF127)</f>
        <v>0</v>
      </c>
      <c r="AG129" s="344"/>
      <c r="AH129" s="343">
        <f t="shared" ref="AH129" si="419">AH55-SUM(AH67,AH79,AH91,AH95,AH127)</f>
        <v>0</v>
      </c>
      <c r="AI129" s="344"/>
      <c r="AJ129" s="343">
        <f t="shared" ref="AJ129" si="420">AJ55-SUM(AJ67,AJ79,AJ91,AJ95,AJ127)</f>
        <v>0</v>
      </c>
      <c r="AK129" s="344"/>
      <c r="AL129" s="343">
        <f t="shared" ref="AL129" si="421">AL55-SUM(AL67,AL79,AL91,AL95,AL127)</f>
        <v>0</v>
      </c>
      <c r="AM129" s="344"/>
      <c r="AN129" s="343">
        <f t="shared" ref="AN129" si="422">AN55-SUM(AN67,AN79,AN91,AN95,AN127)</f>
        <v>0</v>
      </c>
      <c r="AO129" s="344"/>
      <c r="AP129" s="343">
        <f t="shared" ref="AP129" si="423">AP55-SUM(AP67,AP79,AP91,AP95,AP127)</f>
        <v>0</v>
      </c>
      <c r="AQ129" s="344"/>
      <c r="AR129" s="343">
        <f t="shared" ref="AR129" si="424">AR55-SUM(AR67,AR79,AR91,AR95,AR127)</f>
        <v>0</v>
      </c>
      <c r="AS129" s="344"/>
      <c r="AT129" s="343">
        <f t="shared" ref="AT129" si="425">AT55-SUM(AT67,AT79,AT91,AT95,AT127)</f>
        <v>0</v>
      </c>
      <c r="AU129" s="344"/>
      <c r="AV129" s="343">
        <f t="shared" ref="AV129" si="426">AV55-SUM(AV67,AV79,AV91,AV95,AV127)</f>
        <v>0</v>
      </c>
      <c r="AW129" s="344"/>
      <c r="AX129" s="343">
        <f t="shared" ref="AX129" si="427">AX55-SUM(AX67,AX79,AX91,AX95,AX127)</f>
        <v>0</v>
      </c>
      <c r="AY129" s="344"/>
      <c r="AZ129" s="343">
        <f t="shared" ref="AZ129" si="428">AZ55-SUM(AZ67,AZ79,AZ91,AZ95,AZ127)</f>
        <v>0</v>
      </c>
      <c r="BA129" s="344"/>
      <c r="BB129" s="343">
        <f t="shared" ref="BB129" si="429">BB55-SUM(BB67,BB79,BB91,BB95,BB127)</f>
        <v>0</v>
      </c>
      <c r="BC129" s="344"/>
      <c r="BD129" s="343">
        <f t="shared" ref="BD129" si="430">BD55-SUM(BD67,BD79,BD91,BD95,BD127)</f>
        <v>0</v>
      </c>
      <c r="BE129" s="344"/>
      <c r="BF129" s="343">
        <f t="shared" ref="BF129" si="431">BF55-SUM(BF67,BF79,BF91,BF95,BF127)</f>
        <v>0</v>
      </c>
      <c r="BG129" s="344"/>
      <c r="BH129" s="343">
        <f t="shared" ref="BH129" si="432">BH55-SUM(BH67,BH79,BH91,BH95,BH127)</f>
        <v>0</v>
      </c>
      <c r="BI129" s="344"/>
      <c r="BJ129" s="343">
        <f t="shared" ref="BJ129" si="433">BJ55-SUM(BJ67,BJ79,BJ91,BJ95,BJ127)</f>
        <v>0</v>
      </c>
      <c r="BK129" s="345"/>
    </row>
    <row r="130" spans="2:63" ht="19" thickTop="1">
      <c r="C130" s="37"/>
      <c r="D130" s="39"/>
      <c r="E130" s="83"/>
      <c r="F130" s="39"/>
      <c r="G130" s="39"/>
      <c r="H130" s="39"/>
      <c r="I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row>
    <row r="131" spans="2:63">
      <c r="C131" s="56"/>
      <c r="D131" s="39"/>
      <c r="E131" s="83"/>
      <c r="F131" s="39"/>
      <c r="G131" s="39"/>
      <c r="H131" s="39"/>
      <c r="I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row>
    <row r="132" spans="2:63">
      <c r="C132" s="56"/>
      <c r="D132" s="39"/>
      <c r="E132" s="83"/>
      <c r="F132" s="39"/>
      <c r="G132" s="39"/>
      <c r="H132" s="39"/>
      <c r="I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row>
    <row r="133" spans="2:63">
      <c r="C133" s="56"/>
      <c r="D133" s="39"/>
      <c r="E133" s="83"/>
      <c r="F133" s="39"/>
      <c r="G133" s="39"/>
      <c r="H133" s="39"/>
      <c r="I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row>
    <row r="134" spans="2:63">
      <c r="C134" s="56"/>
      <c r="D134" s="39"/>
      <c r="E134" s="83"/>
      <c r="F134" s="39"/>
      <c r="G134" s="39"/>
      <c r="H134" s="39"/>
      <c r="I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row>
    <row r="135" spans="2:63">
      <c r="C135" s="56"/>
      <c r="D135" s="39"/>
      <c r="E135" s="83"/>
      <c r="F135" s="39"/>
      <c r="G135" s="39"/>
      <c r="H135" s="39"/>
      <c r="I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row>
    <row r="136" spans="2:63">
      <c r="C136" s="56"/>
      <c r="D136" s="39"/>
      <c r="E136" s="83"/>
      <c r="F136" s="39"/>
      <c r="G136" s="39"/>
      <c r="H136" s="39"/>
      <c r="I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row>
    <row r="137" spans="2:63">
      <c r="C137" s="56"/>
      <c r="D137" s="39"/>
      <c r="E137" s="83"/>
      <c r="F137" s="39"/>
      <c r="G137" s="39"/>
      <c r="H137" s="39"/>
      <c r="I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row>
    <row r="138" spans="2:63">
      <c r="C138" s="56"/>
      <c r="D138" s="39"/>
      <c r="E138" s="83"/>
      <c r="F138" s="39"/>
      <c r="G138" s="39"/>
      <c r="H138" s="39"/>
      <c r="I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row>
    <row r="139" spans="2:63">
      <c r="C139" s="56"/>
      <c r="D139" s="39"/>
      <c r="E139" s="83"/>
      <c r="F139" s="39"/>
      <c r="G139" s="39"/>
      <c r="H139" s="39"/>
      <c r="I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row>
    <row r="140" spans="2:63">
      <c r="C140" s="56"/>
      <c r="D140" s="39"/>
      <c r="E140" s="83"/>
      <c r="F140" s="39"/>
      <c r="G140" s="39"/>
      <c r="H140" s="39"/>
      <c r="I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row>
    <row r="141" spans="2:63">
      <c r="C141" s="60"/>
      <c r="D141" s="39"/>
      <c r="E141" s="83"/>
      <c r="F141" s="39"/>
      <c r="G141" s="39"/>
      <c r="H141" s="39"/>
      <c r="I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row>
    <row r="142" spans="2:63">
      <c r="C142" s="56"/>
      <c r="D142" s="39"/>
      <c r="E142" s="83"/>
      <c r="F142" s="39"/>
      <c r="G142" s="39"/>
      <c r="H142" s="39"/>
      <c r="I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row>
    <row r="143" spans="2:63">
      <c r="D143" s="36"/>
      <c r="E143" s="84"/>
      <c r="F143" s="37"/>
      <c r="G143" s="37"/>
      <c r="H143" s="38"/>
      <c r="I143" s="38"/>
      <c r="J143" s="37"/>
      <c r="K143" s="37"/>
      <c r="L143" s="37"/>
      <c r="M143" s="37"/>
      <c r="N143" s="37"/>
      <c r="O143" s="37"/>
      <c r="R143" s="37"/>
      <c r="S143" s="37"/>
      <c r="V143" s="37"/>
      <c r="W143" s="37"/>
      <c r="AD143" s="39"/>
      <c r="AE143" s="39"/>
      <c r="AF143" s="39"/>
      <c r="AG143" s="39"/>
      <c r="AH143" s="39"/>
      <c r="AI143" s="39"/>
      <c r="AJ143" s="39"/>
      <c r="AK143" s="39"/>
      <c r="AL143" s="39"/>
      <c r="AM143" s="39"/>
      <c r="AN143" s="39"/>
      <c r="AO143" s="39"/>
      <c r="AP143" s="39"/>
      <c r="AQ143" s="39"/>
    </row>
  </sheetData>
  <sheetProtection formatCells="0" formatColumns="0" formatRows="0" insertColumns="0" insertRows="0" insertHyperlinks="0" deleteColumns="0" deleteRows="0" selectLockedCells="1" sort="0" autoFilter="0" pivotTables="0"/>
  <autoFilter ref="B18:BK129" xr:uid="{F5C5AC06-2BC3-4445-8CEB-796B3E48F32B}">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filterColumn colId="24" showButton="0"/>
    <filterColumn colId="26" showButton="0"/>
    <filterColumn colId="28" showButton="0"/>
    <filterColumn colId="30" showButton="0"/>
    <filterColumn colId="32" showButton="0"/>
    <filterColumn colId="34" showButton="0"/>
    <filterColumn colId="36" showButton="0"/>
    <filterColumn colId="38" showButton="0"/>
    <filterColumn colId="40" showButton="0"/>
    <filterColumn colId="42" showButton="0"/>
    <filterColumn colId="44" showButton="0"/>
    <filterColumn colId="46" showButton="0"/>
    <filterColumn colId="48" showButton="0"/>
    <filterColumn colId="50" showButton="0"/>
    <filterColumn colId="52" showButton="0"/>
    <filterColumn colId="54" showButton="0"/>
    <filterColumn colId="56" showButton="0"/>
    <filterColumn colId="58" showButton="0"/>
    <filterColumn colId="60" showButton="0"/>
  </autoFilter>
  <mergeCells count="1135">
    <mergeCell ref="AL41:AM41"/>
    <mergeCell ref="AN41:AO41"/>
    <mergeCell ref="AP41:AQ41"/>
    <mergeCell ref="AR41:AS41"/>
    <mergeCell ref="AT41:AU41"/>
    <mergeCell ref="AV41:AW41"/>
    <mergeCell ref="AX41:AY41"/>
    <mergeCell ref="AZ41:BA41"/>
    <mergeCell ref="BB41:BC41"/>
    <mergeCell ref="BD41:BE41"/>
    <mergeCell ref="BF41:BG41"/>
    <mergeCell ref="BH41:BI41"/>
    <mergeCell ref="BJ41:BK41"/>
    <mergeCell ref="D41:E41"/>
    <mergeCell ref="F41:G41"/>
    <mergeCell ref="H41:I41"/>
    <mergeCell ref="J41:K41"/>
    <mergeCell ref="L41:M41"/>
    <mergeCell ref="N41:O41"/>
    <mergeCell ref="P41:Q41"/>
    <mergeCell ref="R41:S41"/>
    <mergeCell ref="T41:U41"/>
    <mergeCell ref="V41:W41"/>
    <mergeCell ref="X41:Y41"/>
    <mergeCell ref="Z41:AA41"/>
    <mergeCell ref="AB41:AC41"/>
    <mergeCell ref="AD41:AE41"/>
    <mergeCell ref="AF41:AG41"/>
    <mergeCell ref="AH41:AI41"/>
    <mergeCell ref="AJ41:AK41"/>
    <mergeCell ref="BJ129:BK129"/>
    <mergeCell ref="AV129:AW129"/>
    <mergeCell ref="AX129:AY129"/>
    <mergeCell ref="AZ129:BA129"/>
    <mergeCell ref="BB129:BC129"/>
    <mergeCell ref="BD129:BE129"/>
    <mergeCell ref="BF129:BG129"/>
    <mergeCell ref="AJ129:AK129"/>
    <mergeCell ref="AL129:AM129"/>
    <mergeCell ref="AN129:AO129"/>
    <mergeCell ref="AP129:AQ129"/>
    <mergeCell ref="AR129:AS129"/>
    <mergeCell ref="AT129:AU129"/>
    <mergeCell ref="X129:Y129"/>
    <mergeCell ref="Z129:AA129"/>
    <mergeCell ref="AB129:AC129"/>
    <mergeCell ref="AD129:AE129"/>
    <mergeCell ref="AF129:AG129"/>
    <mergeCell ref="AH129:AI129"/>
    <mergeCell ref="L129:M129"/>
    <mergeCell ref="N129:O129"/>
    <mergeCell ref="P129:Q129"/>
    <mergeCell ref="R129:S129"/>
    <mergeCell ref="T129:U129"/>
    <mergeCell ref="V129:W129"/>
    <mergeCell ref="BD128:BE128"/>
    <mergeCell ref="BF128:BG128"/>
    <mergeCell ref="BH128:BI128"/>
    <mergeCell ref="BJ128:BK128"/>
    <mergeCell ref="D129:E129"/>
    <mergeCell ref="F129:G129"/>
    <mergeCell ref="H129:I129"/>
    <mergeCell ref="J129:K129"/>
    <mergeCell ref="AR128:AS128"/>
    <mergeCell ref="AT128:AU128"/>
    <mergeCell ref="AV128:AW128"/>
    <mergeCell ref="AX128:AY128"/>
    <mergeCell ref="AZ128:BA128"/>
    <mergeCell ref="BB128:BC128"/>
    <mergeCell ref="AF128:AG128"/>
    <mergeCell ref="AH128:AI128"/>
    <mergeCell ref="AJ128:AK128"/>
    <mergeCell ref="AL128:AM128"/>
    <mergeCell ref="AN128:AO128"/>
    <mergeCell ref="AP128:AQ128"/>
    <mergeCell ref="T128:U128"/>
    <mergeCell ref="V128:W128"/>
    <mergeCell ref="X128:Y128"/>
    <mergeCell ref="Z128:AA128"/>
    <mergeCell ref="BH129:BI129"/>
    <mergeCell ref="AB128:AC128"/>
    <mergeCell ref="AD128:AE128"/>
    <mergeCell ref="D128:E128"/>
    <mergeCell ref="F128:G128"/>
    <mergeCell ref="H128:I128"/>
    <mergeCell ref="J128:K128"/>
    <mergeCell ref="L128:M128"/>
    <mergeCell ref="N128:O128"/>
    <mergeCell ref="P128:Q128"/>
    <mergeCell ref="R128:S128"/>
    <mergeCell ref="AZ127:BA127"/>
    <mergeCell ref="BB127:BC127"/>
    <mergeCell ref="BD127:BE127"/>
    <mergeCell ref="BF127:BG127"/>
    <mergeCell ref="BH127:BI127"/>
    <mergeCell ref="BJ127:BK127"/>
    <mergeCell ref="AN127:AO127"/>
    <mergeCell ref="AP127:AQ127"/>
    <mergeCell ref="AR127:AS127"/>
    <mergeCell ref="AT127:AU127"/>
    <mergeCell ref="AV127:AW127"/>
    <mergeCell ref="AX127:AY127"/>
    <mergeCell ref="AB127:AC127"/>
    <mergeCell ref="AD127:AE127"/>
    <mergeCell ref="AF127:AG127"/>
    <mergeCell ref="AH127:AI127"/>
    <mergeCell ref="AJ127:AK127"/>
    <mergeCell ref="AL127:AM127"/>
    <mergeCell ref="P127:Q127"/>
    <mergeCell ref="R127:S127"/>
    <mergeCell ref="V127:W127"/>
    <mergeCell ref="Z127:AA127"/>
    <mergeCell ref="D127:E127"/>
    <mergeCell ref="F127:G127"/>
    <mergeCell ref="H127:I127"/>
    <mergeCell ref="J127:K127"/>
    <mergeCell ref="L127:M127"/>
    <mergeCell ref="N127:O127"/>
    <mergeCell ref="BB126:BC126"/>
    <mergeCell ref="BD126:BE126"/>
    <mergeCell ref="BF126:BG126"/>
    <mergeCell ref="BH126:BI126"/>
    <mergeCell ref="BJ126:BK126"/>
    <mergeCell ref="AP126:AQ126"/>
    <mergeCell ref="AR126:AS126"/>
    <mergeCell ref="AT126:AU126"/>
    <mergeCell ref="AV126:AW126"/>
    <mergeCell ref="AX126:AY126"/>
    <mergeCell ref="AZ126:BA126"/>
    <mergeCell ref="AD126:AE126"/>
    <mergeCell ref="AF126:AG126"/>
    <mergeCell ref="AH126:AI126"/>
    <mergeCell ref="AJ126:AK126"/>
    <mergeCell ref="AL126:AM126"/>
    <mergeCell ref="AN126:AO126"/>
    <mergeCell ref="R126:S126"/>
    <mergeCell ref="T126:U126"/>
    <mergeCell ref="V126:W126"/>
    <mergeCell ref="X126:Y126"/>
    <mergeCell ref="Z126:AA126"/>
    <mergeCell ref="AB126:AC126"/>
    <mergeCell ref="B96:B127"/>
    <mergeCell ref="D126:E126"/>
    <mergeCell ref="F126:G126"/>
    <mergeCell ref="H126:I126"/>
    <mergeCell ref="J126:K126"/>
    <mergeCell ref="L126:M126"/>
    <mergeCell ref="N126:O126"/>
    <mergeCell ref="P126:Q126"/>
    <mergeCell ref="AX95:AY95"/>
    <mergeCell ref="AZ95:BA95"/>
    <mergeCell ref="BB95:BC95"/>
    <mergeCell ref="BD95:BE95"/>
    <mergeCell ref="BF95:BG95"/>
    <mergeCell ref="BH95:BI95"/>
    <mergeCell ref="AL95:AM95"/>
    <mergeCell ref="AN95:AO95"/>
    <mergeCell ref="AP95:AQ95"/>
    <mergeCell ref="AR95:AS95"/>
    <mergeCell ref="AT95:AU95"/>
    <mergeCell ref="AV95:AW95"/>
    <mergeCell ref="Z95:AA95"/>
    <mergeCell ref="AB95:AC95"/>
    <mergeCell ref="AD95:AE95"/>
    <mergeCell ref="AF95:AG95"/>
    <mergeCell ref="AH95:AI95"/>
    <mergeCell ref="AJ95:AK95"/>
    <mergeCell ref="N95:O95"/>
    <mergeCell ref="P95:Q95"/>
    <mergeCell ref="T127:U127"/>
    <mergeCell ref="T95:U95"/>
    <mergeCell ref="V95:W95"/>
    <mergeCell ref="X127:Y127"/>
    <mergeCell ref="X95:Y95"/>
    <mergeCell ref="BD94:BE94"/>
    <mergeCell ref="BF94:BG94"/>
    <mergeCell ref="BH94:BI94"/>
    <mergeCell ref="BJ94:BK94"/>
    <mergeCell ref="D95:E95"/>
    <mergeCell ref="F95:G95"/>
    <mergeCell ref="H95:I95"/>
    <mergeCell ref="J95:K95"/>
    <mergeCell ref="L95:M95"/>
    <mergeCell ref="AR94:AS94"/>
    <mergeCell ref="AT94:AU94"/>
    <mergeCell ref="AV94:AW94"/>
    <mergeCell ref="AX94:AY94"/>
    <mergeCell ref="AZ94:BA94"/>
    <mergeCell ref="BB94:BC94"/>
    <mergeCell ref="AF94:AG94"/>
    <mergeCell ref="AH94:AI94"/>
    <mergeCell ref="AJ94:AK94"/>
    <mergeCell ref="AL94:AM94"/>
    <mergeCell ref="AN94:AO94"/>
    <mergeCell ref="AP94:AQ94"/>
    <mergeCell ref="T94:U94"/>
    <mergeCell ref="V94:W94"/>
    <mergeCell ref="X94:Y94"/>
    <mergeCell ref="Z94:AA94"/>
    <mergeCell ref="AB94:AC94"/>
    <mergeCell ref="AD94:AE94"/>
    <mergeCell ref="BJ95:BK95"/>
    <mergeCell ref="B92:B95"/>
    <mergeCell ref="D94:E94"/>
    <mergeCell ref="F94:G94"/>
    <mergeCell ref="H94:I94"/>
    <mergeCell ref="J94:K94"/>
    <mergeCell ref="L94:M94"/>
    <mergeCell ref="N94:O94"/>
    <mergeCell ref="P94:Q94"/>
    <mergeCell ref="R94:S94"/>
    <mergeCell ref="AZ91:BA91"/>
    <mergeCell ref="BB91:BC91"/>
    <mergeCell ref="BD91:BE91"/>
    <mergeCell ref="BF91:BG91"/>
    <mergeCell ref="BH91:BI91"/>
    <mergeCell ref="BJ91:BK91"/>
    <mergeCell ref="AN91:AO91"/>
    <mergeCell ref="AP91:AQ91"/>
    <mergeCell ref="AR91:AS91"/>
    <mergeCell ref="AT91:AU91"/>
    <mergeCell ref="AV91:AW91"/>
    <mergeCell ref="AX91:AY91"/>
    <mergeCell ref="AB91:AC91"/>
    <mergeCell ref="AD91:AE91"/>
    <mergeCell ref="AF91:AG91"/>
    <mergeCell ref="AH91:AI91"/>
    <mergeCell ref="AJ91:AK91"/>
    <mergeCell ref="AL91:AM91"/>
    <mergeCell ref="P91:Q91"/>
    <mergeCell ref="R91:S91"/>
    <mergeCell ref="T91:U91"/>
    <mergeCell ref="V91:W91"/>
    <mergeCell ref="R95:S95"/>
    <mergeCell ref="D91:E91"/>
    <mergeCell ref="F91:G91"/>
    <mergeCell ref="H91:I91"/>
    <mergeCell ref="J91:K91"/>
    <mergeCell ref="L91:M91"/>
    <mergeCell ref="N91:O91"/>
    <mergeCell ref="BB90:BC90"/>
    <mergeCell ref="BD90:BE90"/>
    <mergeCell ref="BF90:BG90"/>
    <mergeCell ref="BH90:BI90"/>
    <mergeCell ref="BJ90:BK90"/>
    <mergeCell ref="AP90:AQ90"/>
    <mergeCell ref="AR90:AS90"/>
    <mergeCell ref="AT90:AU90"/>
    <mergeCell ref="AV90:AW90"/>
    <mergeCell ref="AX90:AY90"/>
    <mergeCell ref="AZ90:BA90"/>
    <mergeCell ref="AD90:AE90"/>
    <mergeCell ref="AF90:AG90"/>
    <mergeCell ref="AH90:AI90"/>
    <mergeCell ref="AJ90:AK90"/>
    <mergeCell ref="AL90:AM90"/>
    <mergeCell ref="AN90:AO90"/>
    <mergeCell ref="R90:S90"/>
    <mergeCell ref="T90:U90"/>
    <mergeCell ref="V90:W90"/>
    <mergeCell ref="X90:Y90"/>
    <mergeCell ref="Z90:AA90"/>
    <mergeCell ref="AB90:AC90"/>
    <mergeCell ref="B80:B91"/>
    <mergeCell ref="D90:E90"/>
    <mergeCell ref="F90:G90"/>
    <mergeCell ref="H90:I90"/>
    <mergeCell ref="J90:K90"/>
    <mergeCell ref="L90:M90"/>
    <mergeCell ref="N90:O90"/>
    <mergeCell ref="P90:Q90"/>
    <mergeCell ref="AX79:AY79"/>
    <mergeCell ref="AZ79:BA79"/>
    <mergeCell ref="BB79:BC79"/>
    <mergeCell ref="BD79:BE79"/>
    <mergeCell ref="BF79:BG79"/>
    <mergeCell ref="BH79:BI79"/>
    <mergeCell ref="AL79:AM79"/>
    <mergeCell ref="AN79:AO79"/>
    <mergeCell ref="AP79:AQ79"/>
    <mergeCell ref="AR79:AS79"/>
    <mergeCell ref="AT79:AU79"/>
    <mergeCell ref="AV79:AW79"/>
    <mergeCell ref="Z79:AA79"/>
    <mergeCell ref="AB79:AC79"/>
    <mergeCell ref="AD79:AE79"/>
    <mergeCell ref="AF79:AG79"/>
    <mergeCell ref="AH79:AI79"/>
    <mergeCell ref="AJ79:AK79"/>
    <mergeCell ref="N79:O79"/>
    <mergeCell ref="P79:Q79"/>
    <mergeCell ref="R79:S79"/>
    <mergeCell ref="T79:U79"/>
    <mergeCell ref="X91:Y91"/>
    <mergeCell ref="Z91:AA91"/>
    <mergeCell ref="X79:Y79"/>
    <mergeCell ref="BD78:BE78"/>
    <mergeCell ref="BF78:BG78"/>
    <mergeCell ref="BH78:BI78"/>
    <mergeCell ref="BJ78:BK78"/>
    <mergeCell ref="D79:E79"/>
    <mergeCell ref="F79:G79"/>
    <mergeCell ref="H79:I79"/>
    <mergeCell ref="J79:K79"/>
    <mergeCell ref="L79:M79"/>
    <mergeCell ref="AR78:AS78"/>
    <mergeCell ref="AT78:AU78"/>
    <mergeCell ref="AV78:AW78"/>
    <mergeCell ref="AX78:AY78"/>
    <mergeCell ref="AZ78:BA78"/>
    <mergeCell ref="BB78:BC78"/>
    <mergeCell ref="AF78:AG78"/>
    <mergeCell ref="AH78:AI78"/>
    <mergeCell ref="AJ78:AK78"/>
    <mergeCell ref="AL78:AM78"/>
    <mergeCell ref="AN78:AO78"/>
    <mergeCell ref="AP78:AQ78"/>
    <mergeCell ref="T78:U78"/>
    <mergeCell ref="V78:W78"/>
    <mergeCell ref="X78:Y78"/>
    <mergeCell ref="Z78:AA78"/>
    <mergeCell ref="AB78:AC78"/>
    <mergeCell ref="AD78:AE78"/>
    <mergeCell ref="BJ79:BK79"/>
    <mergeCell ref="B68:B79"/>
    <mergeCell ref="D78:E78"/>
    <mergeCell ref="F78:G78"/>
    <mergeCell ref="H78:I78"/>
    <mergeCell ref="J78:K78"/>
    <mergeCell ref="L78:M78"/>
    <mergeCell ref="N78:O78"/>
    <mergeCell ref="P78:Q78"/>
    <mergeCell ref="R78:S78"/>
    <mergeCell ref="AZ67:BA67"/>
    <mergeCell ref="BB67:BC67"/>
    <mergeCell ref="BD67:BE67"/>
    <mergeCell ref="BF67:BG67"/>
    <mergeCell ref="BH67:BI67"/>
    <mergeCell ref="BJ67:BK67"/>
    <mergeCell ref="AN67:AO67"/>
    <mergeCell ref="AP67:AQ67"/>
    <mergeCell ref="AR67:AS67"/>
    <mergeCell ref="AT67:AU67"/>
    <mergeCell ref="AV67:AW67"/>
    <mergeCell ref="AX67:AY67"/>
    <mergeCell ref="AB67:AC67"/>
    <mergeCell ref="AD67:AE67"/>
    <mergeCell ref="AF67:AG67"/>
    <mergeCell ref="AH67:AI67"/>
    <mergeCell ref="AJ67:AK67"/>
    <mergeCell ref="AL67:AM67"/>
    <mergeCell ref="P67:Q67"/>
    <mergeCell ref="R67:S67"/>
    <mergeCell ref="T67:U67"/>
    <mergeCell ref="V67:W67"/>
    <mergeCell ref="V79:W79"/>
    <mergeCell ref="D67:E67"/>
    <mergeCell ref="F67:G67"/>
    <mergeCell ref="H67:I67"/>
    <mergeCell ref="J67:K67"/>
    <mergeCell ref="L67:M67"/>
    <mergeCell ref="N67:O67"/>
    <mergeCell ref="BB66:BC66"/>
    <mergeCell ref="BD66:BE66"/>
    <mergeCell ref="BF66:BG66"/>
    <mergeCell ref="BH66:BI66"/>
    <mergeCell ref="BJ66:BK66"/>
    <mergeCell ref="AP66:AQ66"/>
    <mergeCell ref="AR66:AS66"/>
    <mergeCell ref="AT66:AU66"/>
    <mergeCell ref="AV66:AW66"/>
    <mergeCell ref="AX66:AY66"/>
    <mergeCell ref="AZ66:BA66"/>
    <mergeCell ref="AD66:AE66"/>
    <mergeCell ref="AF66:AG66"/>
    <mergeCell ref="AH66:AI66"/>
    <mergeCell ref="AJ66:AK66"/>
    <mergeCell ref="AL66:AM66"/>
    <mergeCell ref="AN66:AO66"/>
    <mergeCell ref="R66:S66"/>
    <mergeCell ref="T66:U66"/>
    <mergeCell ref="V66:W66"/>
    <mergeCell ref="X66:Y66"/>
    <mergeCell ref="Z66:AA66"/>
    <mergeCell ref="AB66:AC66"/>
    <mergeCell ref="B56:B67"/>
    <mergeCell ref="D66:E66"/>
    <mergeCell ref="F66:G66"/>
    <mergeCell ref="H66:I66"/>
    <mergeCell ref="J66:K66"/>
    <mergeCell ref="L66:M66"/>
    <mergeCell ref="N66:O66"/>
    <mergeCell ref="P66:Q66"/>
    <mergeCell ref="AX55:AY55"/>
    <mergeCell ref="AZ55:BA55"/>
    <mergeCell ref="BB55:BC55"/>
    <mergeCell ref="BD55:BE55"/>
    <mergeCell ref="BF55:BG55"/>
    <mergeCell ref="BH55:BI55"/>
    <mergeCell ref="AL55:AM55"/>
    <mergeCell ref="AN55:AO55"/>
    <mergeCell ref="AP55:AQ55"/>
    <mergeCell ref="AR55:AS55"/>
    <mergeCell ref="AT55:AU55"/>
    <mergeCell ref="AV55:AW55"/>
    <mergeCell ref="Z55:AA55"/>
    <mergeCell ref="AB55:AC55"/>
    <mergeCell ref="AD55:AE55"/>
    <mergeCell ref="AF55:AG55"/>
    <mergeCell ref="AH55:AI55"/>
    <mergeCell ref="AJ55:AK55"/>
    <mergeCell ref="N55:O55"/>
    <mergeCell ref="P55:Q55"/>
    <mergeCell ref="R55:S55"/>
    <mergeCell ref="T55:U55"/>
    <mergeCell ref="X67:Y67"/>
    <mergeCell ref="Z67:AA67"/>
    <mergeCell ref="X55:Y55"/>
    <mergeCell ref="BD54:BE54"/>
    <mergeCell ref="BF54:BG54"/>
    <mergeCell ref="BH54:BI54"/>
    <mergeCell ref="BJ54:BK54"/>
    <mergeCell ref="D55:E55"/>
    <mergeCell ref="F55:G55"/>
    <mergeCell ref="H55:I55"/>
    <mergeCell ref="J55:K55"/>
    <mergeCell ref="L55:M55"/>
    <mergeCell ref="AR54:AS54"/>
    <mergeCell ref="AT54:AU54"/>
    <mergeCell ref="AV54:AW54"/>
    <mergeCell ref="AX54:AY54"/>
    <mergeCell ref="AZ54:BA54"/>
    <mergeCell ref="BB54:BC54"/>
    <mergeCell ref="AF54:AG54"/>
    <mergeCell ref="AH54:AI54"/>
    <mergeCell ref="AJ54:AK54"/>
    <mergeCell ref="AL54:AM54"/>
    <mergeCell ref="AN54:AO54"/>
    <mergeCell ref="AP54:AQ54"/>
    <mergeCell ref="T54:U54"/>
    <mergeCell ref="V54:W54"/>
    <mergeCell ref="X54:Y54"/>
    <mergeCell ref="Z54:AA54"/>
    <mergeCell ref="AB54:AC54"/>
    <mergeCell ref="AD54:AE54"/>
    <mergeCell ref="BJ55:BK55"/>
    <mergeCell ref="B44:B55"/>
    <mergeCell ref="D54:E54"/>
    <mergeCell ref="F54:G54"/>
    <mergeCell ref="H54:I54"/>
    <mergeCell ref="J54:K54"/>
    <mergeCell ref="L54:M54"/>
    <mergeCell ref="N54:O54"/>
    <mergeCell ref="P54:Q54"/>
    <mergeCell ref="R54:S54"/>
    <mergeCell ref="AZ43:BA43"/>
    <mergeCell ref="BB43:BC43"/>
    <mergeCell ref="BD43:BE43"/>
    <mergeCell ref="BF43:BG43"/>
    <mergeCell ref="BH43:BI43"/>
    <mergeCell ref="BJ43:BK43"/>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T43:U43"/>
    <mergeCell ref="V43:W43"/>
    <mergeCell ref="V55:W55"/>
    <mergeCell ref="X43:Y43"/>
    <mergeCell ref="Z43:AA43"/>
    <mergeCell ref="D43:E43"/>
    <mergeCell ref="F43:G43"/>
    <mergeCell ref="H43:I43"/>
    <mergeCell ref="J43:K43"/>
    <mergeCell ref="L43:M43"/>
    <mergeCell ref="N43:O43"/>
    <mergeCell ref="BB42:BC42"/>
    <mergeCell ref="BD42:BE42"/>
    <mergeCell ref="BF42:BG42"/>
    <mergeCell ref="BH42:BI42"/>
    <mergeCell ref="BJ42:BK42"/>
    <mergeCell ref="AP42:AQ42"/>
    <mergeCell ref="AR42:AS42"/>
    <mergeCell ref="AT42:AU42"/>
    <mergeCell ref="AV42:AW42"/>
    <mergeCell ref="AX42:AY42"/>
    <mergeCell ref="AZ42:BA42"/>
    <mergeCell ref="AD42:AE42"/>
    <mergeCell ref="AF42:AG42"/>
    <mergeCell ref="AH42:AI42"/>
    <mergeCell ref="AJ42:AK42"/>
    <mergeCell ref="AL42:AM42"/>
    <mergeCell ref="AN42:AO42"/>
    <mergeCell ref="R42:S42"/>
    <mergeCell ref="T42:U42"/>
    <mergeCell ref="V42:W42"/>
    <mergeCell ref="X42:Y42"/>
    <mergeCell ref="Z42:AA42"/>
    <mergeCell ref="AB42:AC42"/>
    <mergeCell ref="B37:B40"/>
    <mergeCell ref="D42:E42"/>
    <mergeCell ref="F42:G42"/>
    <mergeCell ref="H42:I42"/>
    <mergeCell ref="J42:K42"/>
    <mergeCell ref="L42:M42"/>
    <mergeCell ref="N42:O42"/>
    <mergeCell ref="P42:Q42"/>
    <mergeCell ref="AX35:AY35"/>
    <mergeCell ref="AZ35:BA35"/>
    <mergeCell ref="BB35:BC35"/>
    <mergeCell ref="BD35:BE35"/>
    <mergeCell ref="BF35:BG35"/>
    <mergeCell ref="BH35:BI35"/>
    <mergeCell ref="AL35:AM35"/>
    <mergeCell ref="AN35:AO35"/>
    <mergeCell ref="AP35:AQ35"/>
    <mergeCell ref="AR35:AS35"/>
    <mergeCell ref="AT35:AU35"/>
    <mergeCell ref="AV35:AW35"/>
    <mergeCell ref="Z35:AA35"/>
    <mergeCell ref="AB35:AC35"/>
    <mergeCell ref="AD35:AE35"/>
    <mergeCell ref="AF35:AG35"/>
    <mergeCell ref="AH35:AI35"/>
    <mergeCell ref="AJ35:AK35"/>
    <mergeCell ref="N35:O35"/>
    <mergeCell ref="P35:Q35"/>
    <mergeCell ref="R35:S35"/>
    <mergeCell ref="T35:U35"/>
    <mergeCell ref="V35:W35"/>
    <mergeCell ref="X35:Y35"/>
    <mergeCell ref="BJ34:BK34"/>
    <mergeCell ref="D35:E35"/>
    <mergeCell ref="F35:G35"/>
    <mergeCell ref="H35:I35"/>
    <mergeCell ref="J35:K35"/>
    <mergeCell ref="L35:M35"/>
    <mergeCell ref="AR34:AS34"/>
    <mergeCell ref="AT34:AU34"/>
    <mergeCell ref="AV34:AW34"/>
    <mergeCell ref="AX34:AY34"/>
    <mergeCell ref="AZ34:BA34"/>
    <mergeCell ref="BB34:BC34"/>
    <mergeCell ref="AF34:AG34"/>
    <mergeCell ref="AH34:AI34"/>
    <mergeCell ref="AJ34:AK34"/>
    <mergeCell ref="AL34:AM34"/>
    <mergeCell ref="AN34:AO34"/>
    <mergeCell ref="AP34:AQ34"/>
    <mergeCell ref="T34:U34"/>
    <mergeCell ref="V34:W34"/>
    <mergeCell ref="X34:Y34"/>
    <mergeCell ref="Z34:AA34"/>
    <mergeCell ref="AB34:AC34"/>
    <mergeCell ref="AD34:AE34"/>
    <mergeCell ref="BJ35:BK35"/>
    <mergeCell ref="D34:E34"/>
    <mergeCell ref="F34:G34"/>
    <mergeCell ref="H34:I34"/>
    <mergeCell ref="J34:K34"/>
    <mergeCell ref="L34:M34"/>
    <mergeCell ref="N34:O34"/>
    <mergeCell ref="P34:Q34"/>
    <mergeCell ref="R34:S34"/>
    <mergeCell ref="AX33:AY33"/>
    <mergeCell ref="AZ33:BA33"/>
    <mergeCell ref="BB33:BC33"/>
    <mergeCell ref="BD33:BE33"/>
    <mergeCell ref="BF33:BG33"/>
    <mergeCell ref="BH33:BI33"/>
    <mergeCell ref="AL33:AM33"/>
    <mergeCell ref="AN33:AO33"/>
    <mergeCell ref="AP33:AQ33"/>
    <mergeCell ref="AR33:AS33"/>
    <mergeCell ref="AT33:AU33"/>
    <mergeCell ref="AV33:AW33"/>
    <mergeCell ref="Z33:AA33"/>
    <mergeCell ref="AB33:AC33"/>
    <mergeCell ref="AD33:AE33"/>
    <mergeCell ref="AF33:AG33"/>
    <mergeCell ref="AH33:AI33"/>
    <mergeCell ref="AJ33:AK33"/>
    <mergeCell ref="N33:O33"/>
    <mergeCell ref="P33:Q33"/>
    <mergeCell ref="R33:S33"/>
    <mergeCell ref="T33:U33"/>
    <mergeCell ref="V33:W33"/>
    <mergeCell ref="X33:Y33"/>
    <mergeCell ref="BD34:BE34"/>
    <mergeCell ref="BF34:BG34"/>
    <mergeCell ref="BH34:BI34"/>
    <mergeCell ref="BJ32:BK32"/>
    <mergeCell ref="D33:E33"/>
    <mergeCell ref="F33:G33"/>
    <mergeCell ref="H33:I33"/>
    <mergeCell ref="J33:K33"/>
    <mergeCell ref="L33:M33"/>
    <mergeCell ref="AR32:AS32"/>
    <mergeCell ref="AT32:AU32"/>
    <mergeCell ref="AV32:AW32"/>
    <mergeCell ref="AX32:AY32"/>
    <mergeCell ref="AZ32:BA32"/>
    <mergeCell ref="BB32:BC32"/>
    <mergeCell ref="AF32:AG32"/>
    <mergeCell ref="AH32:AI32"/>
    <mergeCell ref="AJ32:AK32"/>
    <mergeCell ref="AL32:AM32"/>
    <mergeCell ref="AN32:AO32"/>
    <mergeCell ref="AP32:AQ32"/>
    <mergeCell ref="T32:U32"/>
    <mergeCell ref="V32:W32"/>
    <mergeCell ref="X32:Y32"/>
    <mergeCell ref="Z32:AA32"/>
    <mergeCell ref="AB32:AC32"/>
    <mergeCell ref="AD32:AE32"/>
    <mergeCell ref="BJ33:BK33"/>
    <mergeCell ref="D32:E32"/>
    <mergeCell ref="F32:G32"/>
    <mergeCell ref="H32:I32"/>
    <mergeCell ref="J32:K32"/>
    <mergeCell ref="L32:M32"/>
    <mergeCell ref="N32:O32"/>
    <mergeCell ref="P32:Q32"/>
    <mergeCell ref="R32:S32"/>
    <mergeCell ref="AX31:AY31"/>
    <mergeCell ref="AZ31:BA31"/>
    <mergeCell ref="BB31:BC31"/>
    <mergeCell ref="BD31:BE31"/>
    <mergeCell ref="BF31:BG31"/>
    <mergeCell ref="BH31:BI31"/>
    <mergeCell ref="AL31:AM31"/>
    <mergeCell ref="AN31:AO31"/>
    <mergeCell ref="AP31:AQ31"/>
    <mergeCell ref="AR31:AS31"/>
    <mergeCell ref="AT31:AU31"/>
    <mergeCell ref="AV31:AW31"/>
    <mergeCell ref="Z31:AA31"/>
    <mergeCell ref="AB31:AC31"/>
    <mergeCell ref="AD31:AE31"/>
    <mergeCell ref="AF31:AG31"/>
    <mergeCell ref="AH31:AI31"/>
    <mergeCell ref="AJ31:AK31"/>
    <mergeCell ref="N31:O31"/>
    <mergeCell ref="P31:Q31"/>
    <mergeCell ref="R31:S31"/>
    <mergeCell ref="T31:U31"/>
    <mergeCell ref="V31:W31"/>
    <mergeCell ref="X31:Y31"/>
    <mergeCell ref="BD32:BE32"/>
    <mergeCell ref="BF32:BG32"/>
    <mergeCell ref="BH32:BI32"/>
    <mergeCell ref="BJ30:BK30"/>
    <mergeCell ref="D31:E31"/>
    <mergeCell ref="F31:G31"/>
    <mergeCell ref="H31:I31"/>
    <mergeCell ref="J31:K31"/>
    <mergeCell ref="L31:M31"/>
    <mergeCell ref="AR30:AS30"/>
    <mergeCell ref="AT30:AU30"/>
    <mergeCell ref="AV30:AW30"/>
    <mergeCell ref="AX30:AY30"/>
    <mergeCell ref="AZ30:BA30"/>
    <mergeCell ref="BB30:BC30"/>
    <mergeCell ref="AF30:AG30"/>
    <mergeCell ref="AH30:AI30"/>
    <mergeCell ref="AJ30:AK30"/>
    <mergeCell ref="AL30:AM30"/>
    <mergeCell ref="AN30:AO30"/>
    <mergeCell ref="AP30:AQ30"/>
    <mergeCell ref="T30:U30"/>
    <mergeCell ref="V30:W30"/>
    <mergeCell ref="X30:Y30"/>
    <mergeCell ref="Z30:AA30"/>
    <mergeCell ref="AB30:AC30"/>
    <mergeCell ref="AD30:AE30"/>
    <mergeCell ref="BJ31:BK31"/>
    <mergeCell ref="D30:E30"/>
    <mergeCell ref="F30:G30"/>
    <mergeCell ref="H30:I30"/>
    <mergeCell ref="J30:K30"/>
    <mergeCell ref="L30:M30"/>
    <mergeCell ref="N30:O30"/>
    <mergeCell ref="P30:Q30"/>
    <mergeCell ref="R30:S30"/>
    <mergeCell ref="AX29:AY29"/>
    <mergeCell ref="AZ29:BA29"/>
    <mergeCell ref="BB29:BC29"/>
    <mergeCell ref="BD29:BE29"/>
    <mergeCell ref="BF29:BG29"/>
    <mergeCell ref="BH29:BI29"/>
    <mergeCell ref="AL29:AM29"/>
    <mergeCell ref="AN29:AO29"/>
    <mergeCell ref="AP29:AQ29"/>
    <mergeCell ref="AR29:AS29"/>
    <mergeCell ref="AT29:AU29"/>
    <mergeCell ref="AV29:AW29"/>
    <mergeCell ref="Z29:AA29"/>
    <mergeCell ref="AB29:AC29"/>
    <mergeCell ref="AD29:AE29"/>
    <mergeCell ref="AF29:AG29"/>
    <mergeCell ref="AH29:AI29"/>
    <mergeCell ref="AJ29:AK29"/>
    <mergeCell ref="N29:O29"/>
    <mergeCell ref="P29:Q29"/>
    <mergeCell ref="R29:S29"/>
    <mergeCell ref="T29:U29"/>
    <mergeCell ref="V29:W29"/>
    <mergeCell ref="X29:Y29"/>
    <mergeCell ref="BD30:BE30"/>
    <mergeCell ref="BF30:BG30"/>
    <mergeCell ref="BH30:BI30"/>
    <mergeCell ref="BJ28:BK28"/>
    <mergeCell ref="D29:E29"/>
    <mergeCell ref="F29:G29"/>
    <mergeCell ref="H29:I29"/>
    <mergeCell ref="J29:K29"/>
    <mergeCell ref="L29:M29"/>
    <mergeCell ref="AR28:AS28"/>
    <mergeCell ref="AT28:AU28"/>
    <mergeCell ref="AV28:AW28"/>
    <mergeCell ref="AX28:AY28"/>
    <mergeCell ref="AZ28:BA28"/>
    <mergeCell ref="BB28:BC28"/>
    <mergeCell ref="AF28:AG28"/>
    <mergeCell ref="AH28:AI28"/>
    <mergeCell ref="AJ28:AK28"/>
    <mergeCell ref="AL28:AM28"/>
    <mergeCell ref="AN28:AO28"/>
    <mergeCell ref="AP28:AQ28"/>
    <mergeCell ref="T28:U28"/>
    <mergeCell ref="V28:W28"/>
    <mergeCell ref="X28:Y28"/>
    <mergeCell ref="Z28:AA28"/>
    <mergeCell ref="AB28:AC28"/>
    <mergeCell ref="AD28:AE28"/>
    <mergeCell ref="BJ29:BK29"/>
    <mergeCell ref="D28:E28"/>
    <mergeCell ref="F28:G28"/>
    <mergeCell ref="H28:I28"/>
    <mergeCell ref="J28:K28"/>
    <mergeCell ref="L28:M28"/>
    <mergeCell ref="N28:O28"/>
    <mergeCell ref="AP26:AQ26"/>
    <mergeCell ref="T26:U26"/>
    <mergeCell ref="V26:W26"/>
    <mergeCell ref="X26:Y26"/>
    <mergeCell ref="Z26:AA26"/>
    <mergeCell ref="AB26:AC26"/>
    <mergeCell ref="P28:Q28"/>
    <mergeCell ref="R28:S28"/>
    <mergeCell ref="AX27:AY27"/>
    <mergeCell ref="AZ27:BA27"/>
    <mergeCell ref="BB27:BC27"/>
    <mergeCell ref="BD27:BE27"/>
    <mergeCell ref="BF27:BG27"/>
    <mergeCell ref="BH27:BI27"/>
    <mergeCell ref="AL27:AM27"/>
    <mergeCell ref="AN27:AO27"/>
    <mergeCell ref="AP27:AQ27"/>
    <mergeCell ref="AR27:AS27"/>
    <mergeCell ref="AT27:AU27"/>
    <mergeCell ref="AV27:AW27"/>
    <mergeCell ref="Z27:AA27"/>
    <mergeCell ref="AB27:AC27"/>
    <mergeCell ref="AD27:AE27"/>
    <mergeCell ref="AF27:AG27"/>
    <mergeCell ref="AH27:AI27"/>
    <mergeCell ref="AJ27:AK27"/>
    <mergeCell ref="AH25:AI25"/>
    <mergeCell ref="AJ25:AK25"/>
    <mergeCell ref="N25:O25"/>
    <mergeCell ref="P25:Q25"/>
    <mergeCell ref="R25:S25"/>
    <mergeCell ref="T25:U25"/>
    <mergeCell ref="N27:O27"/>
    <mergeCell ref="P27:Q27"/>
    <mergeCell ref="R27:S27"/>
    <mergeCell ref="T27:U27"/>
    <mergeCell ref="V27:W27"/>
    <mergeCell ref="X27:Y27"/>
    <mergeCell ref="BD28:BE28"/>
    <mergeCell ref="BF28:BG28"/>
    <mergeCell ref="BH28:BI28"/>
    <mergeCell ref="BJ26:BK26"/>
    <mergeCell ref="D27:E27"/>
    <mergeCell ref="F27:G27"/>
    <mergeCell ref="H27:I27"/>
    <mergeCell ref="J27:K27"/>
    <mergeCell ref="L27:M27"/>
    <mergeCell ref="AR26:AS26"/>
    <mergeCell ref="AT26:AU26"/>
    <mergeCell ref="AV26:AW26"/>
    <mergeCell ref="AX26:AY26"/>
    <mergeCell ref="AZ26:BA26"/>
    <mergeCell ref="BB26:BC26"/>
    <mergeCell ref="AF26:AG26"/>
    <mergeCell ref="AH26:AI26"/>
    <mergeCell ref="AJ26:AK26"/>
    <mergeCell ref="AL26:AM26"/>
    <mergeCell ref="AN26:AO26"/>
    <mergeCell ref="Z24:AA24"/>
    <mergeCell ref="AB24:AC24"/>
    <mergeCell ref="AD24:AE24"/>
    <mergeCell ref="BJ25:BK25"/>
    <mergeCell ref="D24:E24"/>
    <mergeCell ref="F24:G24"/>
    <mergeCell ref="AD26:AE26"/>
    <mergeCell ref="BJ27:BK27"/>
    <mergeCell ref="D26:E26"/>
    <mergeCell ref="F26:G26"/>
    <mergeCell ref="H26:I26"/>
    <mergeCell ref="J26:K26"/>
    <mergeCell ref="L26:M26"/>
    <mergeCell ref="N26:O26"/>
    <mergeCell ref="P26:Q26"/>
    <mergeCell ref="R26:S26"/>
    <mergeCell ref="AX25:AY25"/>
    <mergeCell ref="AZ25:BA25"/>
    <mergeCell ref="BB25:BC25"/>
    <mergeCell ref="BD25:BE25"/>
    <mergeCell ref="BF25:BG25"/>
    <mergeCell ref="BH25:BI25"/>
    <mergeCell ref="AL25:AM25"/>
    <mergeCell ref="AN25:AO25"/>
    <mergeCell ref="AP25:AQ25"/>
    <mergeCell ref="AR25:AS25"/>
    <mergeCell ref="AT25:AU25"/>
    <mergeCell ref="AV25:AW25"/>
    <mergeCell ref="Z25:AA25"/>
    <mergeCell ref="AB25:AC25"/>
    <mergeCell ref="AD25:AE25"/>
    <mergeCell ref="AF25:AG25"/>
    <mergeCell ref="R23:S23"/>
    <mergeCell ref="T23:U23"/>
    <mergeCell ref="V23:W23"/>
    <mergeCell ref="X23:Y23"/>
    <mergeCell ref="BD24:BE24"/>
    <mergeCell ref="BF24:BG24"/>
    <mergeCell ref="V25:W25"/>
    <mergeCell ref="X25:Y25"/>
    <mergeCell ref="BD26:BE26"/>
    <mergeCell ref="BF26:BG26"/>
    <mergeCell ref="BH26:BI26"/>
    <mergeCell ref="BJ24:BK24"/>
    <mergeCell ref="D25:E25"/>
    <mergeCell ref="F25:G25"/>
    <mergeCell ref="H25:I25"/>
    <mergeCell ref="J25:K25"/>
    <mergeCell ref="L25:M25"/>
    <mergeCell ref="AR24:AS24"/>
    <mergeCell ref="AT24:AU24"/>
    <mergeCell ref="AV24:AW24"/>
    <mergeCell ref="AX24:AY24"/>
    <mergeCell ref="AZ24:BA24"/>
    <mergeCell ref="BB24:BC24"/>
    <mergeCell ref="AF24:AG24"/>
    <mergeCell ref="AH24:AI24"/>
    <mergeCell ref="AJ24:AK24"/>
    <mergeCell ref="AL24:AM24"/>
    <mergeCell ref="AN24:AO24"/>
    <mergeCell ref="AP24:AQ24"/>
    <mergeCell ref="T24:U24"/>
    <mergeCell ref="V24:W24"/>
    <mergeCell ref="X24:Y24"/>
    <mergeCell ref="BJ23:BK23"/>
    <mergeCell ref="D22:E22"/>
    <mergeCell ref="F22:G22"/>
    <mergeCell ref="H22:I22"/>
    <mergeCell ref="J22:K22"/>
    <mergeCell ref="L22:M22"/>
    <mergeCell ref="N22:O22"/>
    <mergeCell ref="H24:I24"/>
    <mergeCell ref="J24:K24"/>
    <mergeCell ref="L24:M24"/>
    <mergeCell ref="N24:O24"/>
    <mergeCell ref="P24:Q24"/>
    <mergeCell ref="R24:S24"/>
    <mergeCell ref="AX23:AY23"/>
    <mergeCell ref="AZ23:BA23"/>
    <mergeCell ref="BB23:BC23"/>
    <mergeCell ref="BD23:BE23"/>
    <mergeCell ref="BF23:BG23"/>
    <mergeCell ref="BH23:BI23"/>
    <mergeCell ref="AL23:AM23"/>
    <mergeCell ref="AN23:AO23"/>
    <mergeCell ref="AP23:AQ23"/>
    <mergeCell ref="AR23:AS23"/>
    <mergeCell ref="AT23:AU23"/>
    <mergeCell ref="AV23:AW23"/>
    <mergeCell ref="Z23:AA23"/>
    <mergeCell ref="AB23:AC23"/>
    <mergeCell ref="AD23:AE23"/>
    <mergeCell ref="AF23:AG23"/>
    <mergeCell ref="AH23:AI23"/>
    <mergeCell ref="AJ23:AK23"/>
    <mergeCell ref="N23:O23"/>
    <mergeCell ref="BF21:BG21"/>
    <mergeCell ref="BH21:BI21"/>
    <mergeCell ref="AL21:AM21"/>
    <mergeCell ref="AN21:AO21"/>
    <mergeCell ref="AP21:AQ21"/>
    <mergeCell ref="AR21:AS21"/>
    <mergeCell ref="AT21:AU21"/>
    <mergeCell ref="AV21:AW21"/>
    <mergeCell ref="Z21:AA21"/>
    <mergeCell ref="AB21:AC21"/>
    <mergeCell ref="AD21:AE21"/>
    <mergeCell ref="AF21:AG21"/>
    <mergeCell ref="AH21:AI21"/>
    <mergeCell ref="AJ21:AK21"/>
    <mergeCell ref="BH24:BI24"/>
    <mergeCell ref="BJ22:BK22"/>
    <mergeCell ref="D23:E23"/>
    <mergeCell ref="F23:G23"/>
    <mergeCell ref="H23:I23"/>
    <mergeCell ref="J23:K23"/>
    <mergeCell ref="L23:M23"/>
    <mergeCell ref="AR22:AS22"/>
    <mergeCell ref="AT22:AU22"/>
    <mergeCell ref="AV22:AW22"/>
    <mergeCell ref="AX22:AY22"/>
    <mergeCell ref="AZ22:BA22"/>
    <mergeCell ref="BB22:BC22"/>
    <mergeCell ref="AF22:AG22"/>
    <mergeCell ref="AH22:AI22"/>
    <mergeCell ref="AJ22:AK22"/>
    <mergeCell ref="AL22:AM22"/>
    <mergeCell ref="AN22:AO22"/>
    <mergeCell ref="BD22:BE22"/>
    <mergeCell ref="BF22:BG22"/>
    <mergeCell ref="BH22:BI22"/>
    <mergeCell ref="BJ20:BK20"/>
    <mergeCell ref="D21:E21"/>
    <mergeCell ref="F21:G21"/>
    <mergeCell ref="H21:I21"/>
    <mergeCell ref="J21:K21"/>
    <mergeCell ref="L21:M21"/>
    <mergeCell ref="AR20:AS20"/>
    <mergeCell ref="AT20:AU20"/>
    <mergeCell ref="AV20:AW20"/>
    <mergeCell ref="AX20:AY20"/>
    <mergeCell ref="AZ20:BA20"/>
    <mergeCell ref="BB20:BC20"/>
    <mergeCell ref="AF20:AG20"/>
    <mergeCell ref="AH20:AI20"/>
    <mergeCell ref="AJ20:AK20"/>
    <mergeCell ref="AL20:AM20"/>
    <mergeCell ref="AN20:AO20"/>
    <mergeCell ref="AP20:AQ20"/>
    <mergeCell ref="T20:U20"/>
    <mergeCell ref="V20:W20"/>
    <mergeCell ref="X20:Y20"/>
    <mergeCell ref="Z20:AA20"/>
    <mergeCell ref="AB20:AC20"/>
    <mergeCell ref="P22:Q22"/>
    <mergeCell ref="R22:S22"/>
    <mergeCell ref="AX21:AY21"/>
    <mergeCell ref="AZ21:BA21"/>
    <mergeCell ref="BB21:BC21"/>
    <mergeCell ref="BD21:BE21"/>
    <mergeCell ref="BJ21:BK21"/>
    <mergeCell ref="D20:E20"/>
    <mergeCell ref="F20:G20"/>
    <mergeCell ref="H20:I20"/>
    <mergeCell ref="J20:K20"/>
    <mergeCell ref="L20:M20"/>
    <mergeCell ref="N20:O20"/>
    <mergeCell ref="P20:Q20"/>
    <mergeCell ref="R20:S20"/>
    <mergeCell ref="AX19:AY19"/>
    <mergeCell ref="AZ19:BA19"/>
    <mergeCell ref="BB19:BC19"/>
    <mergeCell ref="BD19:BE19"/>
    <mergeCell ref="BF19:BG19"/>
    <mergeCell ref="BH19:BI19"/>
    <mergeCell ref="AL19:AM19"/>
    <mergeCell ref="AN19:AO19"/>
    <mergeCell ref="AP19:AQ19"/>
    <mergeCell ref="AR19:AS19"/>
    <mergeCell ref="AT19:AU19"/>
    <mergeCell ref="AV19:AW19"/>
    <mergeCell ref="Z19:AA19"/>
    <mergeCell ref="AB19:AC19"/>
    <mergeCell ref="AD19:AE19"/>
    <mergeCell ref="AF19:AG19"/>
    <mergeCell ref="AH19:AI19"/>
    <mergeCell ref="AJ19:AK19"/>
    <mergeCell ref="N19:O19"/>
    <mergeCell ref="P19:Q19"/>
    <mergeCell ref="R19:S19"/>
    <mergeCell ref="T19:U19"/>
    <mergeCell ref="N21:O21"/>
    <mergeCell ref="BD20:BE20"/>
    <mergeCell ref="BF20:BG20"/>
    <mergeCell ref="BH20:BI20"/>
    <mergeCell ref="BD18:BE18"/>
    <mergeCell ref="BF18:BG18"/>
    <mergeCell ref="BH18:BI18"/>
    <mergeCell ref="BJ18:BK18"/>
    <mergeCell ref="D19:E19"/>
    <mergeCell ref="F19:G19"/>
    <mergeCell ref="H19:I19"/>
    <mergeCell ref="J19:K19"/>
    <mergeCell ref="L19:M19"/>
    <mergeCell ref="AR18:AS18"/>
    <mergeCell ref="AT18:AU18"/>
    <mergeCell ref="AV18:AW18"/>
    <mergeCell ref="AX18:AY18"/>
    <mergeCell ref="AZ18:BA18"/>
    <mergeCell ref="BB18:BC18"/>
    <mergeCell ref="AF18:AG18"/>
    <mergeCell ref="AH18:AI18"/>
    <mergeCell ref="AJ18:AK18"/>
    <mergeCell ref="AL18:AM18"/>
    <mergeCell ref="AN18:AO18"/>
    <mergeCell ref="AP18:AQ18"/>
    <mergeCell ref="T18:U18"/>
    <mergeCell ref="V18:W18"/>
    <mergeCell ref="X18:Y18"/>
    <mergeCell ref="Z18:AA18"/>
    <mergeCell ref="AB18:AC18"/>
    <mergeCell ref="AD18:AE18"/>
    <mergeCell ref="BJ19:BK19"/>
    <mergeCell ref="AD20:AE20"/>
    <mergeCell ref="BD17:BE17"/>
    <mergeCell ref="BF17:BG17"/>
    <mergeCell ref="BH17:BI17"/>
    <mergeCell ref="BJ17:BK17"/>
    <mergeCell ref="AN17:AO17"/>
    <mergeCell ref="AP17:AQ17"/>
    <mergeCell ref="AR17:AS17"/>
    <mergeCell ref="AT17:AU17"/>
    <mergeCell ref="AV17:AW17"/>
    <mergeCell ref="AX17:AY17"/>
    <mergeCell ref="AB17:AC17"/>
    <mergeCell ref="AD17:AE17"/>
    <mergeCell ref="AF17:AG17"/>
    <mergeCell ref="AH17:AI17"/>
    <mergeCell ref="AJ17:AK17"/>
    <mergeCell ref="AL17:AM17"/>
    <mergeCell ref="P17:Q17"/>
    <mergeCell ref="R17:S17"/>
    <mergeCell ref="T17:U17"/>
    <mergeCell ref="V17:W17"/>
    <mergeCell ref="R16:S16"/>
    <mergeCell ref="T16:U16"/>
    <mergeCell ref="V16:W16"/>
    <mergeCell ref="X16:Y16"/>
    <mergeCell ref="Z16:AA16"/>
    <mergeCell ref="AB16:AC16"/>
    <mergeCell ref="B18:B35"/>
    <mergeCell ref="D18:E18"/>
    <mergeCell ref="F18:G18"/>
    <mergeCell ref="H18:I18"/>
    <mergeCell ref="J18:K18"/>
    <mergeCell ref="L18:M18"/>
    <mergeCell ref="N18:O18"/>
    <mergeCell ref="P18:Q18"/>
    <mergeCell ref="R18:S18"/>
    <mergeCell ref="AZ17:BA17"/>
    <mergeCell ref="BB17:BC17"/>
    <mergeCell ref="V19:W19"/>
    <mergeCell ref="X19:Y19"/>
    <mergeCell ref="P21:Q21"/>
    <mergeCell ref="R21:S21"/>
    <mergeCell ref="T21:U21"/>
    <mergeCell ref="V21:W21"/>
    <mergeCell ref="X21:Y21"/>
    <mergeCell ref="AP22:AQ22"/>
    <mergeCell ref="T22:U22"/>
    <mergeCell ref="V22:W22"/>
    <mergeCell ref="X22:Y22"/>
    <mergeCell ref="Z22:AA22"/>
    <mergeCell ref="AB22:AC22"/>
    <mergeCell ref="AD22:AE22"/>
    <mergeCell ref="P23:Q23"/>
    <mergeCell ref="BB16:BC16"/>
    <mergeCell ref="BD16:BE16"/>
    <mergeCell ref="BF16:BG16"/>
    <mergeCell ref="BH16:BI16"/>
    <mergeCell ref="BJ16:BK16"/>
    <mergeCell ref="AP16:AQ16"/>
    <mergeCell ref="AR16:AS16"/>
    <mergeCell ref="AT16:AU16"/>
    <mergeCell ref="AV16:AW16"/>
    <mergeCell ref="AX16:AY16"/>
    <mergeCell ref="AZ16:BA16"/>
    <mergeCell ref="AD16:AE16"/>
    <mergeCell ref="AF16:AG16"/>
    <mergeCell ref="AH16:AI16"/>
    <mergeCell ref="AJ16:AK16"/>
    <mergeCell ref="AL16:AM16"/>
    <mergeCell ref="AN16:AO16"/>
    <mergeCell ref="BL16:BM16"/>
    <mergeCell ref="BL17:BM17"/>
    <mergeCell ref="AB12:AC12"/>
    <mergeCell ref="AB13:AC13"/>
    <mergeCell ref="E14:G14"/>
    <mergeCell ref="D16:E16"/>
    <mergeCell ref="F16:G16"/>
    <mergeCell ref="H16:I16"/>
    <mergeCell ref="J16:K16"/>
    <mergeCell ref="L16:M16"/>
    <mergeCell ref="N16:O16"/>
    <mergeCell ref="P16:Q16"/>
    <mergeCell ref="AB2:AC2"/>
    <mergeCell ref="AB3:AC3"/>
    <mergeCell ref="AB6:AC6"/>
    <mergeCell ref="AB7:AC7"/>
    <mergeCell ref="AB9:AC9"/>
    <mergeCell ref="AB10:AC10"/>
    <mergeCell ref="D2:I2"/>
    <mergeCell ref="K2:L2"/>
    <mergeCell ref="N2:O2"/>
    <mergeCell ref="Q2:R2"/>
    <mergeCell ref="T2:V2"/>
    <mergeCell ref="X2:Z2"/>
    <mergeCell ref="X17:Y17"/>
    <mergeCell ref="Z17:AA17"/>
    <mergeCell ref="D17:E17"/>
    <mergeCell ref="F17:G17"/>
    <mergeCell ref="H17:I17"/>
    <mergeCell ref="J17:K17"/>
    <mergeCell ref="L17:M17"/>
    <mergeCell ref="N17:O17"/>
  </mergeCells>
  <phoneticPr fontId="1"/>
  <conditionalFormatting sqref="T15:U15">
    <cfRule type="expression" dxfId="11469" priority="1411">
      <formula>#REF!="浪費"</formula>
    </cfRule>
    <cfRule type="expression" dxfId="11468" priority="1412">
      <formula>#REF!="投資"</formula>
    </cfRule>
    <cfRule type="expression" dxfId="11467" priority="1413">
      <formula>#REF!="不明"</formula>
    </cfRule>
  </conditionalFormatting>
  <conditionalFormatting sqref="R15:S15 R144:S234 D143:E143">
    <cfRule type="expression" dxfId="11466" priority="1408">
      <formula>#REF!="浪費"</formula>
    </cfRule>
    <cfRule type="expression" dxfId="11465" priority="1409">
      <formula>#REF!="投資"</formula>
    </cfRule>
    <cfRule type="expression" dxfId="11464" priority="1410">
      <formula>#REF!="不明"</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cfRule type="cellIs" dxfId="11463" priority="1407" operator="equal">
      <formula>0</formula>
    </cfRule>
  </conditionalFormatting>
  <conditionalFormatting sqref="D127:D129 F127:F129 H127:H129 J127:J129 L127:L129 N127:N129 P127:P129 R127:R129 T127:T129 V127:V129 X127:X129 Z127:Z129 AB127:AB129 AD127:AD129 AF127:AF129 AH127:AH129 AJ127:AJ129 AL127:AL129 AN127:AN129 AP127:AP129 AR127:AR129 AT127:AT129 AV127:AV129 AX127:AX129 AZ127:AZ129 BB127:BB129 BD127:BD129 BF127:BF129 BH127:BH129 BJ127:BJ129">
    <cfRule type="cellIs" dxfId="11462" priority="1405" operator="equal">
      <formula>0</formula>
    </cfRule>
    <cfRule type="cellIs" dxfId="11461" priority="1406" operator="equal">
      <formula>0</formula>
    </cfRule>
  </conditionalFormatting>
  <conditionalFormatting sqref="L4:L14 O4:O14 R4:R14 U4:V14 AB3 AB7 AB10 AB13 Y4:Z14">
    <cfRule type="cellIs" dxfId="11460" priority="1404" operator="equal">
      <formula>0</formula>
    </cfRule>
  </conditionalFormatting>
  <conditionalFormatting sqref="D18:D19 F18:F19 H18:H19 J18:J19 L18:L19 N18:N19 P18:P19 R18:R19 T18:T19 V18:V19 X18:X19 Z18:Z19 AB18:AB19 AD18:AD19 AF18:AF19 AH18:AH19 AJ18:AJ19 AL18:AL19 AN18:AN19 AP18:AP19 AR18:AR19 AT18:AT19 AV18:AV19 AX18:AX19 AZ18:AZ19 BB18:BB19 BD18:BD19 BF18:BF19 BH18:BH19 BJ18:BJ19">
    <cfRule type="expression" dxfId="11459" priority="1414">
      <formula>D$17=1</formula>
    </cfRule>
    <cfRule type="expression" dxfId="11458" priority="1415">
      <formula>D$17=7</formula>
    </cfRule>
    <cfRule type="expression" dxfId="11457" priority="1416" stopIfTrue="1">
      <formula>COUNTIF(Holidays,D$18)=1</formula>
    </cfRule>
  </conditionalFormatting>
  <conditionalFormatting sqref="D55 F55 H55 J55 L55 N55 P55 R55 T55 V55 X55 Z55 AB55 AD55 AF55 AH55 AJ55 AL55 AN55 AP55 AR55 AT55 AV55 AX55 AZ55 BB55 BD55 BF55 BH55 BJ55">
    <cfRule type="cellIs" dxfId="11456" priority="1403" operator="equal">
      <formula>0</formula>
    </cfRule>
  </conditionalFormatting>
  <conditionalFormatting sqref="D55 F55 H55 J55 L55 N55 P55 R55 T55 V55 X55 Z55 AB55 AD55 AF55 AH55 AJ55 AL55 AN55 AP55 AR55 AT55 AV55 AX55 AZ55 BB55 BD55 BF55 BH55 BJ55">
    <cfRule type="cellIs" dxfId="11455" priority="1401" operator="equal">
      <formula>0</formula>
    </cfRule>
    <cfRule type="cellIs" dxfId="11454" priority="1402" operator="equal">
      <formula>0</formula>
    </cfRule>
  </conditionalFormatting>
  <conditionalFormatting sqref="D91">
    <cfRule type="cellIs" dxfId="11453" priority="1400" operator="equal">
      <formula>0</formula>
    </cfRule>
  </conditionalFormatting>
  <conditionalFormatting sqref="D91">
    <cfRule type="cellIs" dxfId="11452" priority="1398" operator="equal">
      <formula>0</formula>
    </cfRule>
    <cfRule type="cellIs" dxfId="11451" priority="1399" operator="equal">
      <formula>0</formula>
    </cfRule>
  </conditionalFormatting>
  <conditionalFormatting sqref="D79">
    <cfRule type="cellIs" dxfId="11450" priority="1397" operator="equal">
      <formula>0</formula>
    </cfRule>
  </conditionalFormatting>
  <conditionalFormatting sqref="D79">
    <cfRule type="cellIs" dxfId="11449" priority="1395" operator="equal">
      <formula>0</formula>
    </cfRule>
    <cfRule type="cellIs" dxfId="11448" priority="1396" operator="equal">
      <formula>0</formula>
    </cfRule>
  </conditionalFormatting>
  <conditionalFormatting sqref="D67 F67 H67 J67 L67 N67 P67 R67 T67 V67 X67 Z67 AB67 AD67 AF67 AH67 AJ67 AL67 AN67 AP67 AR67 AT67 AV67 AX67 AZ67 BB67 BD67 BF67 BH67 BJ67">
    <cfRule type="cellIs" dxfId="11447" priority="1394" operator="equal">
      <formula>0</formula>
    </cfRule>
  </conditionalFormatting>
  <conditionalFormatting sqref="D67 F67 H67 J67 L67 N67 P67 R67 T67 V67 X67 Z67 AB67 AD67 AF67 AH67 AJ67 AL67 AN67 AP67 AR67 AT67 AV67 AX67 AZ67 BB67 BD67 BF67 BH67 BJ67">
    <cfRule type="cellIs" dxfId="11446" priority="1392" operator="equal">
      <formula>0</formula>
    </cfRule>
    <cfRule type="cellIs" dxfId="11445" priority="1393" operator="equal">
      <formula>0</formula>
    </cfRule>
  </conditionalFormatting>
  <conditionalFormatting sqref="D95">
    <cfRule type="cellIs" dxfId="11444" priority="1376" operator="equal">
      <formula>0</formula>
    </cfRule>
  </conditionalFormatting>
  <conditionalFormatting sqref="D95">
    <cfRule type="cellIs" dxfId="11443" priority="1374" operator="equal">
      <formula>0</formula>
    </cfRule>
    <cfRule type="cellIs" dxfId="11442" priority="1375" operator="equal">
      <formula>0</formula>
    </cfRule>
  </conditionalFormatting>
  <conditionalFormatting sqref="D35:BK35 F20:BK34">
    <cfRule type="cellIs" dxfId="11441" priority="1373" operator="equal">
      <formula>0</formula>
    </cfRule>
  </conditionalFormatting>
  <conditionalFormatting sqref="E4:F13 H4:I14">
    <cfRule type="cellIs" dxfId="11440" priority="1372" operator="equal">
      <formula>0</formula>
    </cfRule>
  </conditionalFormatting>
  <conditionalFormatting sqref="F91">
    <cfRule type="cellIs" dxfId="11439" priority="1364" operator="equal">
      <formula>0</formula>
    </cfRule>
  </conditionalFormatting>
  <conditionalFormatting sqref="F91">
    <cfRule type="cellIs" dxfId="11438" priority="1362" operator="equal">
      <formula>0</formula>
    </cfRule>
    <cfRule type="cellIs" dxfId="11437" priority="1363" operator="equal">
      <formula>0</formula>
    </cfRule>
  </conditionalFormatting>
  <conditionalFormatting sqref="F79">
    <cfRule type="cellIs" dxfId="11436" priority="1361" operator="equal">
      <formula>0</formula>
    </cfRule>
  </conditionalFormatting>
  <conditionalFormatting sqref="F79">
    <cfRule type="cellIs" dxfId="11435" priority="1359" operator="equal">
      <formula>0</formula>
    </cfRule>
    <cfRule type="cellIs" dxfId="11434" priority="1360" operator="equal">
      <formula>0</formula>
    </cfRule>
  </conditionalFormatting>
  <conditionalFormatting sqref="F95">
    <cfRule type="cellIs" dxfId="11433" priority="1343" operator="equal">
      <formula>0</formula>
    </cfRule>
  </conditionalFormatting>
  <conditionalFormatting sqref="F95">
    <cfRule type="cellIs" dxfId="11432" priority="1341" operator="equal">
      <formula>0</formula>
    </cfRule>
    <cfRule type="cellIs" dxfId="11431" priority="1342" operator="equal">
      <formula>0</formula>
    </cfRule>
  </conditionalFormatting>
  <conditionalFormatting sqref="H91">
    <cfRule type="cellIs" dxfId="11430" priority="1334" operator="equal">
      <formula>0</formula>
    </cfRule>
  </conditionalFormatting>
  <conditionalFormatting sqref="H91">
    <cfRule type="cellIs" dxfId="11429" priority="1332" operator="equal">
      <formula>0</formula>
    </cfRule>
    <cfRule type="cellIs" dxfId="11428" priority="1333" operator="equal">
      <formula>0</formula>
    </cfRule>
  </conditionalFormatting>
  <conditionalFormatting sqref="H79">
    <cfRule type="cellIs" dxfId="11427" priority="1331" operator="equal">
      <formula>0</formula>
    </cfRule>
  </conditionalFormatting>
  <conditionalFormatting sqref="H79">
    <cfRule type="cellIs" dxfId="11426" priority="1329" operator="equal">
      <formula>0</formula>
    </cfRule>
    <cfRule type="cellIs" dxfId="11425" priority="1330" operator="equal">
      <formula>0</formula>
    </cfRule>
  </conditionalFormatting>
  <conditionalFormatting sqref="H95">
    <cfRule type="cellIs" dxfId="11424" priority="1313" operator="equal">
      <formula>0</formula>
    </cfRule>
  </conditionalFormatting>
  <conditionalFormatting sqref="H95">
    <cfRule type="cellIs" dxfId="11423" priority="1311" operator="equal">
      <formula>0</formula>
    </cfRule>
    <cfRule type="cellIs" dxfId="11422" priority="1312" operator="equal">
      <formula>0</formula>
    </cfRule>
  </conditionalFormatting>
  <conditionalFormatting sqref="J91">
    <cfRule type="cellIs" dxfId="11421" priority="1304" operator="equal">
      <formula>0</formula>
    </cfRule>
  </conditionalFormatting>
  <conditionalFormatting sqref="J91">
    <cfRule type="cellIs" dxfId="11420" priority="1302" operator="equal">
      <formula>0</formula>
    </cfRule>
    <cfRule type="cellIs" dxfId="11419" priority="1303" operator="equal">
      <formula>0</formula>
    </cfRule>
  </conditionalFormatting>
  <conditionalFormatting sqref="J79">
    <cfRule type="cellIs" dxfId="11418" priority="1301" operator="equal">
      <formula>0</formula>
    </cfRule>
  </conditionalFormatting>
  <conditionalFormatting sqref="J79">
    <cfRule type="cellIs" dxfId="11417" priority="1299" operator="equal">
      <formula>0</formula>
    </cfRule>
    <cfRule type="cellIs" dxfId="11416" priority="1300" operator="equal">
      <formula>0</formula>
    </cfRule>
  </conditionalFormatting>
  <conditionalFormatting sqref="J95">
    <cfRule type="cellIs" dxfId="11415" priority="1283" operator="equal">
      <formula>0</formula>
    </cfRule>
  </conditionalFormatting>
  <conditionalFormatting sqref="J95">
    <cfRule type="cellIs" dxfId="11414" priority="1281" operator="equal">
      <formula>0</formula>
    </cfRule>
    <cfRule type="cellIs" dxfId="11413" priority="1282" operator="equal">
      <formula>0</formula>
    </cfRule>
  </conditionalFormatting>
  <conditionalFormatting sqref="L91">
    <cfRule type="cellIs" dxfId="11412" priority="1274" operator="equal">
      <formula>0</formula>
    </cfRule>
  </conditionalFormatting>
  <conditionalFormatting sqref="L91">
    <cfRule type="cellIs" dxfId="11411" priority="1272" operator="equal">
      <formula>0</formula>
    </cfRule>
    <cfRule type="cellIs" dxfId="11410" priority="1273" operator="equal">
      <formula>0</formula>
    </cfRule>
  </conditionalFormatting>
  <conditionalFormatting sqref="L79">
    <cfRule type="cellIs" dxfId="11409" priority="1271" operator="equal">
      <formula>0</formula>
    </cfRule>
  </conditionalFormatting>
  <conditionalFormatting sqref="L79">
    <cfRule type="cellIs" dxfId="11408" priority="1269" operator="equal">
      <formula>0</formula>
    </cfRule>
    <cfRule type="cellIs" dxfId="11407" priority="1270" operator="equal">
      <formula>0</formula>
    </cfRule>
  </conditionalFormatting>
  <conditionalFormatting sqref="L95">
    <cfRule type="cellIs" dxfId="11406" priority="1253" operator="equal">
      <formula>0</formula>
    </cfRule>
  </conditionalFormatting>
  <conditionalFormatting sqref="L95">
    <cfRule type="cellIs" dxfId="11405" priority="1251" operator="equal">
      <formula>0</formula>
    </cfRule>
    <cfRule type="cellIs" dxfId="11404" priority="1252" operator="equal">
      <formula>0</formula>
    </cfRule>
  </conditionalFormatting>
  <conditionalFormatting sqref="N91">
    <cfRule type="cellIs" dxfId="11403" priority="1244" operator="equal">
      <formula>0</formula>
    </cfRule>
  </conditionalFormatting>
  <conditionalFormatting sqref="N91">
    <cfRule type="cellIs" dxfId="11402" priority="1242" operator="equal">
      <formula>0</formula>
    </cfRule>
    <cfRule type="cellIs" dxfId="11401" priority="1243" operator="equal">
      <formula>0</formula>
    </cfRule>
  </conditionalFormatting>
  <conditionalFormatting sqref="N79">
    <cfRule type="cellIs" dxfId="11400" priority="1241" operator="equal">
      <formula>0</formula>
    </cfRule>
  </conditionalFormatting>
  <conditionalFormatting sqref="N79">
    <cfRule type="cellIs" dxfId="11399" priority="1239" operator="equal">
      <formula>0</formula>
    </cfRule>
    <cfRule type="cellIs" dxfId="11398" priority="1240" operator="equal">
      <formula>0</formula>
    </cfRule>
  </conditionalFormatting>
  <conditionalFormatting sqref="N95">
    <cfRule type="cellIs" dxfId="11397" priority="1223" operator="equal">
      <formula>0</formula>
    </cfRule>
  </conditionalFormatting>
  <conditionalFormatting sqref="N95">
    <cfRule type="cellIs" dxfId="11396" priority="1221" operator="equal">
      <formula>0</formula>
    </cfRule>
    <cfRule type="cellIs" dxfId="11395" priority="1222" operator="equal">
      <formula>0</formula>
    </cfRule>
  </conditionalFormatting>
  <conditionalFormatting sqref="P91">
    <cfRule type="cellIs" dxfId="11394" priority="1214" operator="equal">
      <formula>0</formula>
    </cfRule>
  </conditionalFormatting>
  <conditionalFormatting sqref="P91">
    <cfRule type="cellIs" dxfId="11393" priority="1212" operator="equal">
      <formula>0</formula>
    </cfRule>
    <cfRule type="cellIs" dxfId="11392" priority="1213" operator="equal">
      <formula>0</formula>
    </cfRule>
  </conditionalFormatting>
  <conditionalFormatting sqref="P79">
    <cfRule type="cellIs" dxfId="11391" priority="1211" operator="equal">
      <formula>0</formula>
    </cfRule>
  </conditionalFormatting>
  <conditionalFormatting sqref="P79">
    <cfRule type="cellIs" dxfId="11390" priority="1209" operator="equal">
      <formula>0</formula>
    </cfRule>
    <cfRule type="cellIs" dxfId="11389" priority="1210" operator="equal">
      <formula>0</formula>
    </cfRule>
  </conditionalFormatting>
  <conditionalFormatting sqref="P95">
    <cfRule type="cellIs" dxfId="11388" priority="1193" operator="equal">
      <formula>0</formula>
    </cfRule>
  </conditionalFormatting>
  <conditionalFormatting sqref="P95">
    <cfRule type="cellIs" dxfId="11387" priority="1191" operator="equal">
      <formula>0</formula>
    </cfRule>
    <cfRule type="cellIs" dxfId="11386" priority="1192" operator="equal">
      <formula>0</formula>
    </cfRule>
  </conditionalFormatting>
  <conditionalFormatting sqref="R91">
    <cfRule type="cellIs" dxfId="11385" priority="1184" operator="equal">
      <formula>0</formula>
    </cfRule>
  </conditionalFormatting>
  <conditionalFormatting sqref="R91">
    <cfRule type="cellIs" dxfId="11384" priority="1182" operator="equal">
      <formula>0</formula>
    </cfRule>
    <cfRule type="cellIs" dxfId="11383" priority="1183" operator="equal">
      <formula>0</formula>
    </cfRule>
  </conditionalFormatting>
  <conditionalFormatting sqref="R79">
    <cfRule type="cellIs" dxfId="11382" priority="1181" operator="equal">
      <formula>0</formula>
    </cfRule>
  </conditionalFormatting>
  <conditionalFormatting sqref="R79">
    <cfRule type="cellIs" dxfId="11381" priority="1179" operator="equal">
      <formula>0</formula>
    </cfRule>
    <cfRule type="cellIs" dxfId="11380" priority="1180" operator="equal">
      <formula>0</formula>
    </cfRule>
  </conditionalFormatting>
  <conditionalFormatting sqref="R95">
    <cfRule type="cellIs" dxfId="11379" priority="1163" operator="equal">
      <formula>0</formula>
    </cfRule>
  </conditionalFormatting>
  <conditionalFormatting sqref="R95">
    <cfRule type="cellIs" dxfId="11378" priority="1161" operator="equal">
      <formula>0</formula>
    </cfRule>
    <cfRule type="cellIs" dxfId="11377" priority="1162" operator="equal">
      <formula>0</formula>
    </cfRule>
  </conditionalFormatting>
  <conditionalFormatting sqref="T91">
    <cfRule type="cellIs" dxfId="11376" priority="1154" operator="equal">
      <formula>0</formula>
    </cfRule>
  </conditionalFormatting>
  <conditionalFormatting sqref="T91">
    <cfRule type="cellIs" dxfId="11375" priority="1152" operator="equal">
      <formula>0</formula>
    </cfRule>
    <cfRule type="cellIs" dxfId="11374" priority="1153" operator="equal">
      <formula>0</formula>
    </cfRule>
  </conditionalFormatting>
  <conditionalFormatting sqref="T79">
    <cfRule type="cellIs" dxfId="11373" priority="1151" operator="equal">
      <formula>0</formula>
    </cfRule>
  </conditionalFormatting>
  <conditionalFormatting sqref="T79">
    <cfRule type="cellIs" dxfId="11372" priority="1149" operator="equal">
      <formula>0</formula>
    </cfRule>
    <cfRule type="cellIs" dxfId="11371" priority="1150" operator="equal">
      <formula>0</formula>
    </cfRule>
  </conditionalFormatting>
  <conditionalFormatting sqref="T95">
    <cfRule type="cellIs" dxfId="11370" priority="1133" operator="equal">
      <formula>0</formula>
    </cfRule>
  </conditionalFormatting>
  <conditionalFormatting sqref="T95">
    <cfRule type="cellIs" dxfId="11369" priority="1131" operator="equal">
      <formula>0</formula>
    </cfRule>
    <cfRule type="cellIs" dxfId="11368" priority="1132" operator="equal">
      <formula>0</formula>
    </cfRule>
  </conditionalFormatting>
  <conditionalFormatting sqref="V91">
    <cfRule type="cellIs" dxfId="11367" priority="1124" operator="equal">
      <formula>0</formula>
    </cfRule>
  </conditionalFormatting>
  <conditionalFormatting sqref="V91">
    <cfRule type="cellIs" dxfId="11366" priority="1122" operator="equal">
      <formula>0</formula>
    </cfRule>
    <cfRule type="cellIs" dxfId="11365" priority="1123" operator="equal">
      <formula>0</formula>
    </cfRule>
  </conditionalFormatting>
  <conditionalFormatting sqref="V79">
    <cfRule type="cellIs" dxfId="11364" priority="1121" operator="equal">
      <formula>0</formula>
    </cfRule>
  </conditionalFormatting>
  <conditionalFormatting sqref="V79">
    <cfRule type="cellIs" dxfId="11363" priority="1119" operator="equal">
      <formula>0</formula>
    </cfRule>
    <cfRule type="cellIs" dxfId="11362" priority="1120" operator="equal">
      <formula>0</formula>
    </cfRule>
  </conditionalFormatting>
  <conditionalFormatting sqref="V95">
    <cfRule type="cellIs" dxfId="11361" priority="1103" operator="equal">
      <formula>0</formula>
    </cfRule>
  </conditionalFormatting>
  <conditionalFormatting sqref="V95">
    <cfRule type="cellIs" dxfId="11360" priority="1101" operator="equal">
      <formula>0</formula>
    </cfRule>
    <cfRule type="cellIs" dxfId="11359" priority="1102" operator="equal">
      <formula>0</formula>
    </cfRule>
  </conditionalFormatting>
  <conditionalFormatting sqref="X91">
    <cfRule type="cellIs" dxfId="11358" priority="1094" operator="equal">
      <formula>0</formula>
    </cfRule>
  </conditionalFormatting>
  <conditionalFormatting sqref="X91">
    <cfRule type="cellIs" dxfId="11357" priority="1092" operator="equal">
      <formula>0</formula>
    </cfRule>
    <cfRule type="cellIs" dxfId="11356" priority="1093" operator="equal">
      <formula>0</formula>
    </cfRule>
  </conditionalFormatting>
  <conditionalFormatting sqref="X79">
    <cfRule type="cellIs" dxfId="11355" priority="1091" operator="equal">
      <formula>0</formula>
    </cfRule>
  </conditionalFormatting>
  <conditionalFormatting sqref="X79">
    <cfRule type="cellIs" dxfId="11354" priority="1089" operator="equal">
      <formula>0</formula>
    </cfRule>
    <cfRule type="cellIs" dxfId="11353" priority="1090" operator="equal">
      <formula>0</formula>
    </cfRule>
  </conditionalFormatting>
  <conditionalFormatting sqref="X95">
    <cfRule type="cellIs" dxfId="11352" priority="1073" operator="equal">
      <formula>0</formula>
    </cfRule>
  </conditionalFormatting>
  <conditionalFormatting sqref="X95">
    <cfRule type="cellIs" dxfId="11351" priority="1071" operator="equal">
      <formula>0</formula>
    </cfRule>
    <cfRule type="cellIs" dxfId="11350" priority="1072" operator="equal">
      <formula>0</formula>
    </cfRule>
  </conditionalFormatting>
  <conditionalFormatting sqref="Z91">
    <cfRule type="cellIs" dxfId="11349" priority="1064" operator="equal">
      <formula>0</formula>
    </cfRule>
  </conditionalFormatting>
  <conditionalFormatting sqref="Z91">
    <cfRule type="cellIs" dxfId="11348" priority="1062" operator="equal">
      <formula>0</formula>
    </cfRule>
    <cfRule type="cellIs" dxfId="11347" priority="1063" operator="equal">
      <formula>0</formula>
    </cfRule>
  </conditionalFormatting>
  <conditionalFormatting sqref="Z79">
    <cfRule type="cellIs" dxfId="11346" priority="1061" operator="equal">
      <formula>0</formula>
    </cfRule>
  </conditionalFormatting>
  <conditionalFormatting sqref="Z79">
    <cfRule type="cellIs" dxfId="11345" priority="1059" operator="equal">
      <formula>0</formula>
    </cfRule>
    <cfRule type="cellIs" dxfId="11344" priority="1060" operator="equal">
      <formula>0</formula>
    </cfRule>
  </conditionalFormatting>
  <conditionalFormatting sqref="Z95">
    <cfRule type="cellIs" dxfId="11343" priority="1043" operator="equal">
      <formula>0</formula>
    </cfRule>
  </conditionalFormatting>
  <conditionalFormatting sqref="Z95">
    <cfRule type="cellIs" dxfId="11342" priority="1041" operator="equal">
      <formula>0</formula>
    </cfRule>
    <cfRule type="cellIs" dxfId="11341" priority="1042" operator="equal">
      <formula>0</formula>
    </cfRule>
  </conditionalFormatting>
  <conditionalFormatting sqref="AB91">
    <cfRule type="cellIs" dxfId="11340" priority="1034" operator="equal">
      <formula>0</formula>
    </cfRule>
  </conditionalFormatting>
  <conditionalFormatting sqref="AB91">
    <cfRule type="cellIs" dxfId="11339" priority="1032" operator="equal">
      <formula>0</formula>
    </cfRule>
    <cfRule type="cellIs" dxfId="11338" priority="1033" operator="equal">
      <formula>0</formula>
    </cfRule>
  </conditionalFormatting>
  <conditionalFormatting sqref="AB79">
    <cfRule type="cellIs" dxfId="11337" priority="1031" operator="equal">
      <formula>0</formula>
    </cfRule>
  </conditionalFormatting>
  <conditionalFormatting sqref="AB79">
    <cfRule type="cellIs" dxfId="11336" priority="1029" operator="equal">
      <formula>0</formula>
    </cfRule>
    <cfRule type="cellIs" dxfId="11335" priority="1030" operator="equal">
      <formula>0</formula>
    </cfRule>
  </conditionalFormatting>
  <conditionalFormatting sqref="AB95">
    <cfRule type="cellIs" dxfId="11334" priority="1013" operator="equal">
      <formula>0</formula>
    </cfRule>
  </conditionalFormatting>
  <conditionalFormatting sqref="AB95">
    <cfRule type="cellIs" dxfId="11333" priority="1011" operator="equal">
      <formula>0</formula>
    </cfRule>
    <cfRule type="cellIs" dxfId="11332" priority="1012" operator="equal">
      <formula>0</formula>
    </cfRule>
  </conditionalFormatting>
  <conditionalFormatting sqref="AD91">
    <cfRule type="cellIs" dxfId="11331" priority="1004" operator="equal">
      <formula>0</formula>
    </cfRule>
  </conditionalFormatting>
  <conditionalFormatting sqref="AD91">
    <cfRule type="cellIs" dxfId="11330" priority="1002" operator="equal">
      <formula>0</formula>
    </cfRule>
    <cfRule type="cellIs" dxfId="11329" priority="1003" operator="equal">
      <formula>0</formula>
    </cfRule>
  </conditionalFormatting>
  <conditionalFormatting sqref="AD79">
    <cfRule type="cellIs" dxfId="11328" priority="1001" operator="equal">
      <formula>0</formula>
    </cfRule>
  </conditionalFormatting>
  <conditionalFormatting sqref="AD79">
    <cfRule type="cellIs" dxfId="11327" priority="999" operator="equal">
      <formula>0</formula>
    </cfRule>
    <cfRule type="cellIs" dxfId="11326" priority="1000" operator="equal">
      <formula>0</formula>
    </cfRule>
  </conditionalFormatting>
  <conditionalFormatting sqref="AD95">
    <cfRule type="cellIs" dxfId="11325" priority="983" operator="equal">
      <formula>0</formula>
    </cfRule>
  </conditionalFormatting>
  <conditionalFormatting sqref="AD95">
    <cfRule type="cellIs" dxfId="11324" priority="981" operator="equal">
      <formula>0</formula>
    </cfRule>
    <cfRule type="cellIs" dxfId="11323" priority="982" operator="equal">
      <formula>0</formula>
    </cfRule>
  </conditionalFormatting>
  <conditionalFormatting sqref="AF91">
    <cfRule type="cellIs" dxfId="11322" priority="974" operator="equal">
      <formula>0</formula>
    </cfRule>
  </conditionalFormatting>
  <conditionalFormatting sqref="AF91">
    <cfRule type="cellIs" dxfId="11321" priority="972" operator="equal">
      <formula>0</formula>
    </cfRule>
    <cfRule type="cellIs" dxfId="11320" priority="973" operator="equal">
      <formula>0</formula>
    </cfRule>
  </conditionalFormatting>
  <conditionalFormatting sqref="AF79">
    <cfRule type="cellIs" dxfId="11319" priority="971" operator="equal">
      <formula>0</formula>
    </cfRule>
  </conditionalFormatting>
  <conditionalFormatting sqref="AF79">
    <cfRule type="cellIs" dxfId="11318" priority="969" operator="equal">
      <formula>0</formula>
    </cfRule>
    <cfRule type="cellIs" dxfId="11317" priority="970" operator="equal">
      <formula>0</formula>
    </cfRule>
  </conditionalFormatting>
  <conditionalFormatting sqref="AF95">
    <cfRule type="cellIs" dxfId="11316" priority="953" operator="equal">
      <formula>0</formula>
    </cfRule>
  </conditionalFormatting>
  <conditionalFormatting sqref="AF95">
    <cfRule type="cellIs" dxfId="11315" priority="951" operator="equal">
      <formula>0</formula>
    </cfRule>
    <cfRule type="cellIs" dxfId="11314" priority="952" operator="equal">
      <formula>0</formula>
    </cfRule>
  </conditionalFormatting>
  <conditionalFormatting sqref="AH91">
    <cfRule type="cellIs" dxfId="11313" priority="944" operator="equal">
      <formula>0</formula>
    </cfRule>
  </conditionalFormatting>
  <conditionalFormatting sqref="AH91">
    <cfRule type="cellIs" dxfId="11312" priority="942" operator="equal">
      <formula>0</formula>
    </cfRule>
    <cfRule type="cellIs" dxfId="11311" priority="943" operator="equal">
      <formula>0</formula>
    </cfRule>
  </conditionalFormatting>
  <conditionalFormatting sqref="AH79">
    <cfRule type="cellIs" dxfId="11310" priority="941" operator="equal">
      <formula>0</formula>
    </cfRule>
  </conditionalFormatting>
  <conditionalFormatting sqref="AH79">
    <cfRule type="cellIs" dxfId="11309" priority="939" operator="equal">
      <formula>0</formula>
    </cfRule>
    <cfRule type="cellIs" dxfId="11308" priority="940" operator="equal">
      <formula>0</formula>
    </cfRule>
  </conditionalFormatting>
  <conditionalFormatting sqref="AH95">
    <cfRule type="cellIs" dxfId="11307" priority="923" operator="equal">
      <formula>0</formula>
    </cfRule>
  </conditionalFormatting>
  <conditionalFormatting sqref="AH95">
    <cfRule type="cellIs" dxfId="11306" priority="921" operator="equal">
      <formula>0</formula>
    </cfRule>
    <cfRule type="cellIs" dxfId="11305" priority="922" operator="equal">
      <formula>0</formula>
    </cfRule>
  </conditionalFormatting>
  <conditionalFormatting sqref="AJ91">
    <cfRule type="cellIs" dxfId="11304" priority="914" operator="equal">
      <formula>0</formula>
    </cfRule>
  </conditionalFormatting>
  <conditionalFormatting sqref="AJ91">
    <cfRule type="cellIs" dxfId="11303" priority="912" operator="equal">
      <formula>0</formula>
    </cfRule>
    <cfRule type="cellIs" dxfId="11302" priority="913" operator="equal">
      <formula>0</formula>
    </cfRule>
  </conditionalFormatting>
  <conditionalFormatting sqref="AJ79">
    <cfRule type="cellIs" dxfId="11301" priority="911" operator="equal">
      <formula>0</formula>
    </cfRule>
  </conditionalFormatting>
  <conditionalFormatting sqref="AJ79">
    <cfRule type="cellIs" dxfId="11300" priority="909" operator="equal">
      <formula>0</formula>
    </cfRule>
    <cfRule type="cellIs" dxfId="11299" priority="910" operator="equal">
      <formula>0</formula>
    </cfRule>
  </conditionalFormatting>
  <conditionalFormatting sqref="AJ95">
    <cfRule type="cellIs" dxfId="11298" priority="893" operator="equal">
      <formula>0</formula>
    </cfRule>
  </conditionalFormatting>
  <conditionalFormatting sqref="AJ95">
    <cfRule type="cellIs" dxfId="11297" priority="891" operator="equal">
      <formula>0</formula>
    </cfRule>
    <cfRule type="cellIs" dxfId="11296" priority="892" operator="equal">
      <formula>0</formula>
    </cfRule>
  </conditionalFormatting>
  <conditionalFormatting sqref="AL91">
    <cfRule type="cellIs" dxfId="11295" priority="884" operator="equal">
      <formula>0</formula>
    </cfRule>
  </conditionalFormatting>
  <conditionalFormatting sqref="AL91">
    <cfRule type="cellIs" dxfId="11294" priority="882" operator="equal">
      <formula>0</formula>
    </cfRule>
    <cfRule type="cellIs" dxfId="11293" priority="883" operator="equal">
      <formula>0</formula>
    </cfRule>
  </conditionalFormatting>
  <conditionalFormatting sqref="AL79">
    <cfRule type="cellIs" dxfId="11292" priority="881" operator="equal">
      <formula>0</formula>
    </cfRule>
  </conditionalFormatting>
  <conditionalFormatting sqref="AL79">
    <cfRule type="cellIs" dxfId="11291" priority="879" operator="equal">
      <formula>0</formula>
    </cfRule>
    <cfRule type="cellIs" dxfId="11290" priority="880" operator="equal">
      <formula>0</formula>
    </cfRule>
  </conditionalFormatting>
  <conditionalFormatting sqref="AL95">
    <cfRule type="cellIs" dxfId="11289" priority="863" operator="equal">
      <formula>0</formula>
    </cfRule>
  </conditionalFormatting>
  <conditionalFormatting sqref="AL95">
    <cfRule type="cellIs" dxfId="11288" priority="861" operator="equal">
      <formula>0</formula>
    </cfRule>
    <cfRule type="cellIs" dxfId="11287" priority="862" operator="equal">
      <formula>0</formula>
    </cfRule>
  </conditionalFormatting>
  <conditionalFormatting sqref="AN91">
    <cfRule type="cellIs" dxfId="11286" priority="854" operator="equal">
      <formula>0</formula>
    </cfRule>
  </conditionalFormatting>
  <conditionalFormatting sqref="AN91">
    <cfRule type="cellIs" dxfId="11285" priority="852" operator="equal">
      <formula>0</formula>
    </cfRule>
    <cfRule type="cellIs" dxfId="11284" priority="853" operator="equal">
      <formula>0</formula>
    </cfRule>
  </conditionalFormatting>
  <conditionalFormatting sqref="AN79">
    <cfRule type="cellIs" dxfId="11283" priority="851" operator="equal">
      <formula>0</formula>
    </cfRule>
  </conditionalFormatting>
  <conditionalFormatting sqref="AN79">
    <cfRule type="cellIs" dxfId="11282" priority="849" operator="equal">
      <formula>0</formula>
    </cfRule>
    <cfRule type="cellIs" dxfId="11281" priority="850" operator="equal">
      <formula>0</formula>
    </cfRule>
  </conditionalFormatting>
  <conditionalFormatting sqref="AN95">
    <cfRule type="cellIs" dxfId="11280" priority="833" operator="equal">
      <formula>0</formula>
    </cfRule>
  </conditionalFormatting>
  <conditionalFormatting sqref="AN95">
    <cfRule type="cellIs" dxfId="11279" priority="831" operator="equal">
      <formula>0</formula>
    </cfRule>
    <cfRule type="cellIs" dxfId="11278" priority="832" operator="equal">
      <formula>0</formula>
    </cfRule>
  </conditionalFormatting>
  <conditionalFormatting sqref="AP91">
    <cfRule type="cellIs" dxfId="11277" priority="824" operator="equal">
      <formula>0</formula>
    </cfRule>
  </conditionalFormatting>
  <conditionalFormatting sqref="AP91">
    <cfRule type="cellIs" dxfId="11276" priority="822" operator="equal">
      <formula>0</formula>
    </cfRule>
    <cfRule type="cellIs" dxfId="11275" priority="823" operator="equal">
      <formula>0</formula>
    </cfRule>
  </conditionalFormatting>
  <conditionalFormatting sqref="AP79">
    <cfRule type="cellIs" dxfId="11274" priority="821" operator="equal">
      <formula>0</formula>
    </cfRule>
  </conditionalFormatting>
  <conditionalFormatting sqref="AP79">
    <cfRule type="cellIs" dxfId="11273" priority="819" operator="equal">
      <formula>0</formula>
    </cfRule>
    <cfRule type="cellIs" dxfId="11272" priority="820" operator="equal">
      <formula>0</formula>
    </cfRule>
  </conditionalFormatting>
  <conditionalFormatting sqref="AP95">
    <cfRule type="cellIs" dxfId="11271" priority="803" operator="equal">
      <formula>0</formula>
    </cfRule>
  </conditionalFormatting>
  <conditionalFormatting sqref="AP95">
    <cfRule type="cellIs" dxfId="11270" priority="801" operator="equal">
      <formula>0</formula>
    </cfRule>
    <cfRule type="cellIs" dxfId="11269" priority="802" operator="equal">
      <formula>0</formula>
    </cfRule>
  </conditionalFormatting>
  <conditionalFormatting sqref="AR91">
    <cfRule type="cellIs" dxfId="11268" priority="794" operator="equal">
      <formula>0</formula>
    </cfRule>
  </conditionalFormatting>
  <conditionalFormatting sqref="AR91">
    <cfRule type="cellIs" dxfId="11267" priority="792" operator="equal">
      <formula>0</formula>
    </cfRule>
    <cfRule type="cellIs" dxfId="11266" priority="793" operator="equal">
      <formula>0</formula>
    </cfRule>
  </conditionalFormatting>
  <conditionalFormatting sqref="AR79">
    <cfRule type="cellIs" dxfId="11265" priority="791" operator="equal">
      <formula>0</formula>
    </cfRule>
  </conditionalFormatting>
  <conditionalFormatting sqref="AR79">
    <cfRule type="cellIs" dxfId="11264" priority="789" operator="equal">
      <formula>0</formula>
    </cfRule>
    <cfRule type="cellIs" dxfId="11263" priority="790" operator="equal">
      <formula>0</formula>
    </cfRule>
  </conditionalFormatting>
  <conditionalFormatting sqref="AR95">
    <cfRule type="cellIs" dxfId="11262" priority="773" operator="equal">
      <formula>0</formula>
    </cfRule>
  </conditionalFormatting>
  <conditionalFormatting sqref="AR95">
    <cfRule type="cellIs" dxfId="11261" priority="771" operator="equal">
      <formula>0</formula>
    </cfRule>
    <cfRule type="cellIs" dxfId="11260" priority="772" operator="equal">
      <formula>0</formula>
    </cfRule>
  </conditionalFormatting>
  <conditionalFormatting sqref="AT91">
    <cfRule type="cellIs" dxfId="11259" priority="764" operator="equal">
      <formula>0</formula>
    </cfRule>
  </conditionalFormatting>
  <conditionalFormatting sqref="AT91">
    <cfRule type="cellIs" dxfId="11258" priority="762" operator="equal">
      <formula>0</formula>
    </cfRule>
    <cfRule type="cellIs" dxfId="11257" priority="763" operator="equal">
      <formula>0</formula>
    </cfRule>
  </conditionalFormatting>
  <conditionalFormatting sqref="AT79">
    <cfRule type="cellIs" dxfId="11256" priority="761" operator="equal">
      <formula>0</formula>
    </cfRule>
  </conditionalFormatting>
  <conditionalFormatting sqref="AT79">
    <cfRule type="cellIs" dxfId="11255" priority="759" operator="equal">
      <formula>0</formula>
    </cfRule>
    <cfRule type="cellIs" dxfId="11254" priority="760" operator="equal">
      <formula>0</formula>
    </cfRule>
  </conditionalFormatting>
  <conditionalFormatting sqref="AT95">
    <cfRule type="cellIs" dxfId="11253" priority="743" operator="equal">
      <formula>0</formula>
    </cfRule>
  </conditionalFormatting>
  <conditionalFormatting sqref="AT95">
    <cfRule type="cellIs" dxfId="11252" priority="741" operator="equal">
      <formula>0</formula>
    </cfRule>
    <cfRule type="cellIs" dxfId="11251" priority="742" operator="equal">
      <formula>0</formula>
    </cfRule>
  </conditionalFormatting>
  <conditionalFormatting sqref="AV91">
    <cfRule type="cellIs" dxfId="11250" priority="734" operator="equal">
      <formula>0</formula>
    </cfRule>
  </conditionalFormatting>
  <conditionalFormatting sqref="AV91">
    <cfRule type="cellIs" dxfId="11249" priority="732" operator="equal">
      <formula>0</formula>
    </cfRule>
    <cfRule type="cellIs" dxfId="11248" priority="733" operator="equal">
      <formula>0</formula>
    </cfRule>
  </conditionalFormatting>
  <conditionalFormatting sqref="AV79">
    <cfRule type="cellIs" dxfId="11247" priority="731" operator="equal">
      <formula>0</formula>
    </cfRule>
  </conditionalFormatting>
  <conditionalFormatting sqref="AV79">
    <cfRule type="cellIs" dxfId="11246" priority="729" operator="equal">
      <formula>0</formula>
    </cfRule>
    <cfRule type="cellIs" dxfId="11245" priority="730" operator="equal">
      <formula>0</formula>
    </cfRule>
  </conditionalFormatting>
  <conditionalFormatting sqref="AV95">
    <cfRule type="cellIs" dxfId="11244" priority="713" operator="equal">
      <formula>0</formula>
    </cfRule>
  </conditionalFormatting>
  <conditionalFormatting sqref="AV95">
    <cfRule type="cellIs" dxfId="11243" priority="711" operator="equal">
      <formula>0</formula>
    </cfRule>
    <cfRule type="cellIs" dxfId="11242" priority="712" operator="equal">
      <formula>0</formula>
    </cfRule>
  </conditionalFormatting>
  <conditionalFormatting sqref="AX91">
    <cfRule type="cellIs" dxfId="11241" priority="704" operator="equal">
      <formula>0</formula>
    </cfRule>
  </conditionalFormatting>
  <conditionalFormatting sqref="AX91">
    <cfRule type="cellIs" dxfId="11240" priority="702" operator="equal">
      <formula>0</formula>
    </cfRule>
    <cfRule type="cellIs" dxfId="11239" priority="703" operator="equal">
      <formula>0</formula>
    </cfRule>
  </conditionalFormatting>
  <conditionalFormatting sqref="AX79">
    <cfRule type="cellIs" dxfId="11238" priority="701" operator="equal">
      <formula>0</formula>
    </cfRule>
  </conditionalFormatting>
  <conditionalFormatting sqref="AX79">
    <cfRule type="cellIs" dxfId="11237" priority="699" operator="equal">
      <formula>0</formula>
    </cfRule>
    <cfRule type="cellIs" dxfId="11236" priority="700" operator="equal">
      <formula>0</formula>
    </cfRule>
  </conditionalFormatting>
  <conditionalFormatting sqref="AX95">
    <cfRule type="cellIs" dxfId="11235" priority="683" operator="equal">
      <formula>0</formula>
    </cfRule>
  </conditionalFormatting>
  <conditionalFormatting sqref="AX95">
    <cfRule type="cellIs" dxfId="11234" priority="681" operator="equal">
      <formula>0</formula>
    </cfRule>
    <cfRule type="cellIs" dxfId="11233" priority="682" operator="equal">
      <formula>0</formula>
    </cfRule>
  </conditionalFormatting>
  <conditionalFormatting sqref="AZ91">
    <cfRule type="cellIs" dxfId="11232" priority="674" operator="equal">
      <formula>0</formula>
    </cfRule>
  </conditionalFormatting>
  <conditionalFormatting sqref="AZ91">
    <cfRule type="cellIs" dxfId="11231" priority="672" operator="equal">
      <formula>0</formula>
    </cfRule>
    <cfRule type="cellIs" dxfId="11230" priority="673" operator="equal">
      <formula>0</formula>
    </cfRule>
  </conditionalFormatting>
  <conditionalFormatting sqref="AZ79">
    <cfRule type="cellIs" dxfId="11229" priority="671" operator="equal">
      <formula>0</formula>
    </cfRule>
  </conditionalFormatting>
  <conditionalFormatting sqref="AZ79">
    <cfRule type="cellIs" dxfId="11228" priority="669" operator="equal">
      <formula>0</formula>
    </cfRule>
    <cfRule type="cellIs" dxfId="11227" priority="670" operator="equal">
      <formula>0</formula>
    </cfRule>
  </conditionalFormatting>
  <conditionalFormatting sqref="AZ95">
    <cfRule type="cellIs" dxfId="11226" priority="653" operator="equal">
      <formula>0</formula>
    </cfRule>
  </conditionalFormatting>
  <conditionalFormatting sqref="AZ95">
    <cfRule type="cellIs" dxfId="11225" priority="651" operator="equal">
      <formula>0</formula>
    </cfRule>
    <cfRule type="cellIs" dxfId="11224" priority="652" operator="equal">
      <formula>0</formula>
    </cfRule>
  </conditionalFormatting>
  <conditionalFormatting sqref="BB91">
    <cfRule type="cellIs" dxfId="11223" priority="644" operator="equal">
      <formula>0</formula>
    </cfRule>
  </conditionalFormatting>
  <conditionalFormatting sqref="BB91">
    <cfRule type="cellIs" dxfId="11222" priority="642" operator="equal">
      <formula>0</formula>
    </cfRule>
    <cfRule type="cellIs" dxfId="11221" priority="643" operator="equal">
      <formula>0</formula>
    </cfRule>
  </conditionalFormatting>
  <conditionalFormatting sqref="BB79">
    <cfRule type="cellIs" dxfId="11220" priority="641" operator="equal">
      <formula>0</formula>
    </cfRule>
  </conditionalFormatting>
  <conditionalFormatting sqref="BB79">
    <cfRule type="cellIs" dxfId="11219" priority="639" operator="equal">
      <formula>0</formula>
    </cfRule>
    <cfRule type="cellIs" dxfId="11218" priority="640" operator="equal">
      <formula>0</formula>
    </cfRule>
  </conditionalFormatting>
  <conditionalFormatting sqref="BB95">
    <cfRule type="cellIs" dxfId="11217" priority="623" operator="equal">
      <formula>0</formula>
    </cfRule>
  </conditionalFormatting>
  <conditionalFormatting sqref="BB95">
    <cfRule type="cellIs" dxfId="11216" priority="621" operator="equal">
      <formula>0</formula>
    </cfRule>
    <cfRule type="cellIs" dxfId="11215" priority="622" operator="equal">
      <formula>0</formula>
    </cfRule>
  </conditionalFormatting>
  <conditionalFormatting sqref="BD91">
    <cfRule type="cellIs" dxfId="11214" priority="614" operator="equal">
      <formula>0</formula>
    </cfRule>
  </conditionalFormatting>
  <conditionalFormatting sqref="BD91">
    <cfRule type="cellIs" dxfId="11213" priority="612" operator="equal">
      <formula>0</formula>
    </cfRule>
    <cfRule type="cellIs" dxfId="11212" priority="613" operator="equal">
      <formula>0</formula>
    </cfRule>
  </conditionalFormatting>
  <conditionalFormatting sqref="BD79">
    <cfRule type="cellIs" dxfId="11211" priority="611" operator="equal">
      <formula>0</formula>
    </cfRule>
  </conditionalFormatting>
  <conditionalFormatting sqref="BD79">
    <cfRule type="cellIs" dxfId="11210" priority="609" operator="equal">
      <formula>0</formula>
    </cfRule>
    <cfRule type="cellIs" dxfId="11209" priority="610" operator="equal">
      <formula>0</formula>
    </cfRule>
  </conditionalFormatting>
  <conditionalFormatting sqref="BD95">
    <cfRule type="cellIs" dxfId="11208" priority="593" operator="equal">
      <formula>0</formula>
    </cfRule>
  </conditionalFormatting>
  <conditionalFormatting sqref="BD95">
    <cfRule type="cellIs" dxfId="11207" priority="591" operator="equal">
      <formula>0</formula>
    </cfRule>
    <cfRule type="cellIs" dxfId="11206" priority="592" operator="equal">
      <formula>0</formula>
    </cfRule>
  </conditionalFormatting>
  <conditionalFormatting sqref="BF91">
    <cfRule type="cellIs" dxfId="11205" priority="584" operator="equal">
      <formula>0</formula>
    </cfRule>
  </conditionalFormatting>
  <conditionalFormatting sqref="BF91">
    <cfRule type="cellIs" dxfId="11204" priority="582" operator="equal">
      <formula>0</formula>
    </cfRule>
    <cfRule type="cellIs" dxfId="11203" priority="583" operator="equal">
      <formula>0</formula>
    </cfRule>
  </conditionalFormatting>
  <conditionalFormatting sqref="BF79">
    <cfRule type="cellIs" dxfId="11202" priority="581" operator="equal">
      <formula>0</formula>
    </cfRule>
  </conditionalFormatting>
  <conditionalFormatting sqref="BF79">
    <cfRule type="cellIs" dxfId="11201" priority="579" operator="equal">
      <formula>0</formula>
    </cfRule>
    <cfRule type="cellIs" dxfId="11200" priority="580" operator="equal">
      <formula>0</formula>
    </cfRule>
  </conditionalFormatting>
  <conditionalFormatting sqref="BF95">
    <cfRule type="cellIs" dxfId="11199" priority="563" operator="equal">
      <formula>0</formula>
    </cfRule>
  </conditionalFormatting>
  <conditionalFormatting sqref="BF95">
    <cfRule type="cellIs" dxfId="11198" priority="561" operator="equal">
      <formula>0</formula>
    </cfRule>
    <cfRule type="cellIs" dxfId="11197" priority="562" operator="equal">
      <formula>0</formula>
    </cfRule>
  </conditionalFormatting>
  <conditionalFormatting sqref="BH91">
    <cfRule type="cellIs" dxfId="11196" priority="554" operator="equal">
      <formula>0</formula>
    </cfRule>
  </conditionalFormatting>
  <conditionalFormatting sqref="BH91">
    <cfRule type="cellIs" dxfId="11195" priority="552" operator="equal">
      <formula>0</formula>
    </cfRule>
    <cfRule type="cellIs" dxfId="11194" priority="553" operator="equal">
      <formula>0</formula>
    </cfRule>
  </conditionalFormatting>
  <conditionalFormatting sqref="BH79">
    <cfRule type="cellIs" dxfId="11193" priority="551" operator="equal">
      <formula>0</formula>
    </cfRule>
  </conditionalFormatting>
  <conditionalFormatting sqref="BH79">
    <cfRule type="cellIs" dxfId="11192" priority="549" operator="equal">
      <formula>0</formula>
    </cfRule>
    <cfRule type="cellIs" dxfId="11191" priority="550" operator="equal">
      <formula>0</formula>
    </cfRule>
  </conditionalFormatting>
  <conditionalFormatting sqref="BH95">
    <cfRule type="cellIs" dxfId="11190" priority="533" operator="equal">
      <formula>0</formula>
    </cfRule>
  </conditionalFormatting>
  <conditionalFormatting sqref="BH95">
    <cfRule type="cellIs" dxfId="11189" priority="531" operator="equal">
      <formula>0</formula>
    </cfRule>
    <cfRule type="cellIs" dxfId="11188" priority="532" operator="equal">
      <formula>0</formula>
    </cfRule>
  </conditionalFormatting>
  <conditionalFormatting sqref="BJ91">
    <cfRule type="cellIs" dxfId="11187" priority="524" operator="equal">
      <formula>0</formula>
    </cfRule>
  </conditionalFormatting>
  <conditionalFormatting sqref="BJ91">
    <cfRule type="cellIs" dxfId="11186" priority="522" operator="equal">
      <formula>0</formula>
    </cfRule>
    <cfRule type="cellIs" dxfId="11185" priority="523" operator="equal">
      <formula>0</formula>
    </cfRule>
  </conditionalFormatting>
  <conditionalFormatting sqref="BJ79">
    <cfRule type="cellIs" dxfId="11184" priority="521" operator="equal">
      <formula>0</formula>
    </cfRule>
  </conditionalFormatting>
  <conditionalFormatting sqref="BJ79">
    <cfRule type="cellIs" dxfId="11183" priority="519" operator="equal">
      <formula>0</formula>
    </cfRule>
    <cfRule type="cellIs" dxfId="11182" priority="520" operator="equal">
      <formula>0</formula>
    </cfRule>
  </conditionalFormatting>
  <conditionalFormatting sqref="BJ95">
    <cfRule type="cellIs" dxfId="11181" priority="503" operator="equal">
      <formula>0</formula>
    </cfRule>
  </conditionalFormatting>
  <conditionalFormatting sqref="BJ95">
    <cfRule type="cellIs" dxfId="11180" priority="501" operator="equal">
      <formula>0</formula>
    </cfRule>
    <cfRule type="cellIs" dxfId="11179" priority="502" operator="equal">
      <formula>0</formula>
    </cfRule>
  </conditionalFormatting>
  <conditionalFormatting sqref="D20:E34">
    <cfRule type="cellIs" dxfId="11178" priority="470" operator="equal">
      <formula>0</formula>
    </cfRule>
  </conditionalFormatting>
  <conditionalFormatting sqref="D42:BK43">
    <cfRule type="expression" dxfId="11177" priority="466">
      <formula>D$41=1</formula>
    </cfRule>
    <cfRule type="expression" dxfId="11176" priority="467">
      <formula>D$41=7</formula>
    </cfRule>
    <cfRule type="expression" dxfId="11175" priority="468" stopIfTrue="1">
      <formula>COUNTIF(Holidays,D$42)=1</formula>
    </cfRule>
  </conditionalFormatting>
  <pageMargins left="0" right="0" top="0" bottom="0" header="0.31496062992125984" footer="0.31496062992125984"/>
  <pageSetup paperSize="9" scale="19" orientation="landscape" horizontalDpi="0"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371" id="{C3887610-E5BF-4458-872C-8D7A9D39BF78}">
            <xm:f>D$16&gt;Setting!$S$5</xm:f>
            <x14:dxf>
              <numFmt numFmtId="183" formatCode=";;;"/>
            </x14:dxf>
          </x14:cfRule>
          <xm:sqref>D35:BK35 F20:BK34</xm:sqref>
        </x14:conditionalFormatting>
        <x14:conditionalFormatting xmlns:xm="http://schemas.microsoft.com/office/excel/2006/main">
          <x14:cfRule type="expression" priority="1377" id="{5B6B444A-4337-4026-970E-E1FE670BBC85}">
            <xm:f>AND($E37=Setting!$B$19,Setting!$B$19&lt;&gt;"")</xm:f>
            <x14:dxf>
              <fill>
                <patternFill>
                  <bgColor rgb="FFFFCCDD"/>
                </patternFill>
              </fill>
            </x14:dxf>
          </x14:cfRule>
          <x14:cfRule type="expression" priority="1378" id="{A8E9DF12-08A8-467B-9BDB-6002821F162E}">
            <xm:f>AND($E37=Setting!$B$18,Setting!$B$18&lt;&gt;"")</xm:f>
            <x14:dxf>
              <fill>
                <patternFill>
                  <bgColor rgb="FFF7D4EB"/>
                </patternFill>
              </fill>
            </x14:dxf>
          </x14:cfRule>
          <x14:cfRule type="expression" priority="1379" id="{20B6B4B0-8CE3-4513-936F-0E98D736E12B}">
            <xm:f>AND($E37=Setting!$B$17,Setting!$B$17&lt;&gt;"")</xm:f>
            <x14:dxf>
              <fill>
                <patternFill>
                  <bgColor rgb="FFFFCCFF"/>
                </patternFill>
              </fill>
            </x14:dxf>
          </x14:cfRule>
          <x14:cfRule type="expression" priority="1380" id="{5B18AEF8-9432-4A40-A43F-4C0D07FFB1F4}">
            <xm:f>AND($E37=Setting!$B$16,Setting!$B$16&lt;&gt;"")</xm:f>
            <x14:dxf>
              <fill>
                <patternFill>
                  <bgColor rgb="FFEECCFF"/>
                </patternFill>
              </fill>
            </x14:dxf>
          </x14:cfRule>
          <x14:cfRule type="expression" priority="1381" id="{3D3834F1-2528-4FC1-B579-5FD29AD624CA}">
            <xm:f>AND($E37=Setting!$B$15,Setting!$B$15&lt;&gt;"")</xm:f>
            <x14:dxf>
              <fill>
                <patternFill>
                  <bgColor rgb="FFD6D6F5"/>
                </patternFill>
              </fill>
            </x14:dxf>
          </x14:cfRule>
          <x14:cfRule type="expression" priority="1382" id="{920D1800-3F36-4705-A573-077B8B610470}">
            <xm:f>AND($E37=Setting!$B$14,Setting!$B$14&lt;&gt;"")</xm:f>
            <x14:dxf>
              <fill>
                <patternFill>
                  <bgColor rgb="FFCCDDFF"/>
                </patternFill>
              </fill>
            </x14:dxf>
          </x14:cfRule>
          <x14:cfRule type="expression" priority="1383" id="{B630D55C-E411-48F5-A9E8-79889ACBBC47}">
            <xm:f>AND($E37=Setting!$B$13,Setting!$B$13&lt;&gt;"")</xm:f>
            <x14:dxf>
              <fill>
                <patternFill>
                  <bgColor rgb="FFCCEEFF"/>
                </patternFill>
              </fill>
            </x14:dxf>
          </x14:cfRule>
          <x14:cfRule type="expression" priority="1384" id="{22F3BC4A-9BCE-4FE0-9C40-E1391E5FEFBE}">
            <xm:f>AND($E37=Setting!$B$12,Setting!$B$12&lt;&gt;"")</xm:f>
            <x14:dxf>
              <fill>
                <patternFill>
                  <bgColor rgb="FFCFFCFC"/>
                </patternFill>
              </fill>
            </x14:dxf>
          </x14:cfRule>
          <x14:cfRule type="expression" priority="1385" id="{078F8542-D176-4276-9691-6B46BD29AA47}">
            <xm:f>AND($E37=Setting!$B$11,Setting!$B$11&lt;&gt;"")</xm:f>
            <x14:dxf>
              <fill>
                <patternFill>
                  <bgColor rgb="FFCCFFDD"/>
                </patternFill>
              </fill>
            </x14:dxf>
          </x14:cfRule>
          <x14:cfRule type="expression" priority="1386" id="{B692CE66-B9BA-4EE7-8EEC-569CED2BD398}">
            <xm:f>AND($E37=Setting!$B$10,Setting!$B$10&lt;&gt;"")</xm:f>
            <x14:dxf>
              <fill>
                <patternFill>
                  <bgColor rgb="FFDDFFCC"/>
                </patternFill>
              </fill>
            </x14:dxf>
          </x14:cfRule>
          <x14:cfRule type="expression" priority="1387" id="{80A0F483-FF1E-4B20-A687-BF38E001023E}">
            <xm:f>AND($E37=Setting!$B$9,Setting!$B$9&lt;&gt;"")</xm:f>
            <x14:dxf>
              <fill>
                <patternFill>
                  <bgColor rgb="FFEEFFCC"/>
                </patternFill>
              </fill>
            </x14:dxf>
          </x14:cfRule>
          <x14:cfRule type="expression" priority="1388" id="{93784DB1-0FAA-4E08-BF1D-DF0523E69C71}">
            <xm:f>AND($E37=Setting!$B$8,Setting!$B$8&lt;&gt;"")</xm:f>
            <x14:dxf>
              <fill>
                <patternFill>
                  <bgColor rgb="FFFFFFCC"/>
                </patternFill>
              </fill>
            </x14:dxf>
          </x14:cfRule>
          <x14:cfRule type="expression" priority="1389" id="{20343583-36BE-41A2-A70F-A0F0266EE395}">
            <xm:f>AND($E37=Setting!$B$7,Setting!$B$7&lt;&gt;"")</xm:f>
            <x14:dxf>
              <fill>
                <patternFill>
                  <bgColor rgb="FFFFEECC"/>
                </patternFill>
              </fill>
            </x14:dxf>
          </x14:cfRule>
          <x14:cfRule type="expression" priority="1390" id="{0289F7A2-0839-4CA1-8D1D-2035AE6F1D39}">
            <xm:f>AND($E37=Setting!$B$6,Setting!$B$6&lt;&gt;"")</xm:f>
            <x14:dxf>
              <fill>
                <patternFill>
                  <bgColor rgb="FFF1E5DB"/>
                </patternFill>
              </fill>
            </x14:dxf>
          </x14:cfRule>
          <x14:cfRule type="expression" priority="1391" id="{94AE212E-6C58-4A9E-BA72-7FF498B6AE1A}">
            <xm:f>AND($E37=Setting!$B$5,Setting!$B$5&lt;&gt;"")</xm:f>
            <x14:dxf>
              <fill>
                <patternFill>
                  <bgColor rgb="FFFFCCCC"/>
                </patternFill>
              </fill>
            </x14:dxf>
          </x14:cfRule>
          <xm:sqref>D37:E40 F67:BK67 D44:E125 F55:BK55</xm:sqref>
        </x14:conditionalFormatting>
        <x14:conditionalFormatting xmlns:xm="http://schemas.microsoft.com/office/excel/2006/main">
          <x14:cfRule type="expression" priority="1344" id="{6884667E-87A6-4D16-B972-8D9441AB8ED0}">
            <xm:f>AND($G37=Setting!$B$19,Setting!$B$19&lt;&gt;"")</xm:f>
            <x14:dxf>
              <fill>
                <patternFill>
                  <bgColor rgb="FFFFCCDD"/>
                </patternFill>
              </fill>
            </x14:dxf>
          </x14:cfRule>
          <x14:cfRule type="expression" priority="1345" id="{2DE0B766-A419-414F-9596-1CCA2FD85711}">
            <xm:f>AND($G37=Setting!$B$18,Setting!$B$18&lt;&gt;"")</xm:f>
            <x14:dxf>
              <fill>
                <patternFill>
                  <bgColor rgb="FFF7D4EB"/>
                </patternFill>
              </fill>
            </x14:dxf>
          </x14:cfRule>
          <x14:cfRule type="expression" priority="1346" id="{D6EA3E0E-1C4C-4114-BE6F-72CC7688AE20}">
            <xm:f>AND($G37=Setting!$B$17,Setting!$B$17&lt;&gt;"")</xm:f>
            <x14:dxf>
              <fill>
                <patternFill>
                  <bgColor rgb="FFFFCCFF"/>
                </patternFill>
              </fill>
            </x14:dxf>
          </x14:cfRule>
          <x14:cfRule type="expression" priority="1347" id="{4C8F7B5A-02CA-49F8-8EFC-AA9ECA24BF36}">
            <xm:f>AND($G37=Setting!$B$16,Setting!$B$16&lt;&gt;"")</xm:f>
            <x14:dxf>
              <fill>
                <patternFill>
                  <bgColor rgb="FFEECCFF"/>
                </patternFill>
              </fill>
            </x14:dxf>
          </x14:cfRule>
          <x14:cfRule type="expression" priority="1348" id="{28449D0D-7964-4569-AAAB-3C37CBF9B70B}">
            <xm:f>AND($G37=Setting!$B$15,Setting!$B$15&lt;&gt;"")</xm:f>
            <x14:dxf>
              <fill>
                <patternFill>
                  <bgColor rgb="FFD6D6F5"/>
                </patternFill>
              </fill>
            </x14:dxf>
          </x14:cfRule>
          <x14:cfRule type="expression" priority="1349" id="{B52AB98E-07CD-4E9B-970E-83ECCE807C1B}">
            <xm:f>AND($G37=Setting!$B$14,Setting!$B$14&lt;&gt;"")</xm:f>
            <x14:dxf>
              <fill>
                <patternFill>
                  <bgColor rgb="FFCCDDFF"/>
                </patternFill>
              </fill>
            </x14:dxf>
          </x14:cfRule>
          <x14:cfRule type="expression" priority="1350" id="{77D01C2A-763B-4E66-9583-04EEF7994130}">
            <xm:f>AND($G37=Setting!$B$13,Setting!$B$13&lt;&gt;"")</xm:f>
            <x14:dxf>
              <fill>
                <patternFill>
                  <bgColor rgb="FFCCEEFF"/>
                </patternFill>
              </fill>
            </x14:dxf>
          </x14:cfRule>
          <x14:cfRule type="expression" priority="1351" id="{8CBA7304-52EB-4A69-8A08-A1C526900F13}">
            <xm:f>AND($G37=Setting!$B$12,Setting!$B$12&lt;&gt;"")</xm:f>
            <x14:dxf>
              <fill>
                <patternFill>
                  <bgColor rgb="FFCFFCFC"/>
                </patternFill>
              </fill>
            </x14:dxf>
          </x14:cfRule>
          <x14:cfRule type="expression" priority="1352" id="{A14AEAC1-9BC9-4A89-9616-37296D014245}">
            <xm:f>AND($G37=Setting!$B$11,Setting!$B$11&lt;&gt;"")</xm:f>
            <x14:dxf>
              <fill>
                <patternFill>
                  <bgColor rgb="FFCCFFDD"/>
                </patternFill>
              </fill>
            </x14:dxf>
          </x14:cfRule>
          <x14:cfRule type="expression" priority="1353" id="{14EA9267-7F01-4C14-A300-49FB0A1DBE25}">
            <xm:f>AND($G37=Setting!$B$10,Setting!$B$10&lt;&gt;"")</xm:f>
            <x14:dxf>
              <fill>
                <patternFill>
                  <bgColor rgb="FFDDFFCC"/>
                </patternFill>
              </fill>
            </x14:dxf>
          </x14:cfRule>
          <x14:cfRule type="expression" priority="1354" id="{8945AFEC-8565-49E4-B1E6-0DA8AF715D0D}">
            <xm:f>AND($G37=Setting!$B$9,Setting!$B$9&lt;&gt;"")</xm:f>
            <x14:dxf>
              <fill>
                <patternFill>
                  <bgColor rgb="FFEEFFCC"/>
                </patternFill>
              </fill>
            </x14:dxf>
          </x14:cfRule>
          <x14:cfRule type="expression" priority="1355" id="{15BB255F-3327-42AD-AF73-97090471975E}">
            <xm:f>AND($G37=Setting!$B$8,Setting!$B$8&lt;&gt;"")</xm:f>
            <x14:dxf>
              <fill>
                <patternFill>
                  <bgColor rgb="FFFFFFCC"/>
                </patternFill>
              </fill>
            </x14:dxf>
          </x14:cfRule>
          <x14:cfRule type="expression" priority="1356" id="{237DBE7D-8158-42BE-B984-F3D4069E30BC}">
            <xm:f>AND($G37=Setting!$B$7,Setting!$B$7&lt;&gt;"")</xm:f>
            <x14:dxf>
              <fill>
                <patternFill>
                  <bgColor rgb="FFFFEECC"/>
                </patternFill>
              </fill>
            </x14:dxf>
          </x14:cfRule>
          <x14:cfRule type="expression" priority="1357" id="{3E59A71F-EDCB-4745-99C5-A525C695A4F6}">
            <xm:f>AND($G37=Setting!$B$6,Setting!$B$6&lt;&gt;"")</xm:f>
            <x14:dxf>
              <fill>
                <patternFill>
                  <bgColor rgb="FFF1E5DB"/>
                </patternFill>
              </fill>
            </x14:dxf>
          </x14:cfRule>
          <x14:cfRule type="expression" priority="1358" id="{626394F8-C656-4AA6-B68B-5077AC73CB50}">
            <xm:f>AND($G37=Setting!$B$5,Setting!$B$5&lt;&gt;"")</xm:f>
            <x14:dxf>
              <fill>
                <patternFill>
                  <bgColor rgb="FFFFCCCC"/>
                </patternFill>
              </fill>
            </x14:dxf>
          </x14:cfRule>
          <xm:sqref>F37:G40 F68:G125 F44:G54 F56:G66</xm:sqref>
        </x14:conditionalFormatting>
        <x14:conditionalFormatting xmlns:xm="http://schemas.microsoft.com/office/excel/2006/main">
          <x14:cfRule type="expression" priority="1314" id="{20C7219A-4DDA-4FD0-8F21-30860FAF21C0}">
            <xm:f>AND($I37=Setting!$B$19,Setting!$B$19&lt;&gt;"")</xm:f>
            <x14:dxf>
              <fill>
                <patternFill>
                  <bgColor rgb="FFFFCCDD"/>
                </patternFill>
              </fill>
            </x14:dxf>
          </x14:cfRule>
          <x14:cfRule type="expression" priority="1315" id="{46A94AF5-3101-4133-BBAB-96C410E91968}">
            <xm:f>AND($I37=Setting!$B$18,Setting!$B$18&lt;&gt;"")</xm:f>
            <x14:dxf>
              <fill>
                <patternFill>
                  <bgColor rgb="FFF7D4EB"/>
                </patternFill>
              </fill>
            </x14:dxf>
          </x14:cfRule>
          <x14:cfRule type="expression" priority="1316" id="{01FD56B5-15DB-46E8-9FAA-D0FD4939659E}">
            <xm:f>AND($I37=Setting!$B$17,Setting!$B$17&lt;&gt;"")</xm:f>
            <x14:dxf>
              <fill>
                <patternFill>
                  <bgColor rgb="FFFFCCFF"/>
                </patternFill>
              </fill>
            </x14:dxf>
          </x14:cfRule>
          <x14:cfRule type="expression" priority="1317" id="{8944D012-073A-464E-8622-2922DEBBD17B}">
            <xm:f>AND($I37=Setting!$B$16,Setting!$B$16&lt;&gt;"")</xm:f>
            <x14:dxf>
              <fill>
                <patternFill>
                  <bgColor rgb="FFEECCFF"/>
                </patternFill>
              </fill>
            </x14:dxf>
          </x14:cfRule>
          <x14:cfRule type="expression" priority="1318" id="{F6A854E3-8681-4DAC-95B0-80E02306E5E9}">
            <xm:f>AND($I37=Setting!$B$15,Setting!$B$15&lt;&gt;"")</xm:f>
            <x14:dxf>
              <fill>
                <patternFill>
                  <bgColor rgb="FFD6D6F5"/>
                </patternFill>
              </fill>
            </x14:dxf>
          </x14:cfRule>
          <x14:cfRule type="expression" priority="1319" id="{2E24E9F2-142F-4E7D-BA7C-2300C799976C}">
            <xm:f>AND($I37=Setting!$B$14,Setting!$B$14&lt;&gt;"")</xm:f>
            <x14:dxf>
              <fill>
                <patternFill>
                  <bgColor rgb="FFCCDDFF"/>
                </patternFill>
              </fill>
            </x14:dxf>
          </x14:cfRule>
          <x14:cfRule type="expression" priority="1320" id="{67D69A60-11BE-4DEC-8588-2603116B4A8D}">
            <xm:f>AND($I37=Setting!$B$13,Setting!$B$13&lt;&gt;"")</xm:f>
            <x14:dxf>
              <fill>
                <patternFill>
                  <bgColor rgb="FFCCEEFF"/>
                </patternFill>
              </fill>
            </x14:dxf>
          </x14:cfRule>
          <x14:cfRule type="expression" priority="1321" id="{92AC94B8-FE8E-4899-AFEF-1D9CE55646D3}">
            <xm:f>AND($I37=Setting!$B$12,Setting!$B$12&lt;&gt;"")</xm:f>
            <x14:dxf>
              <fill>
                <patternFill>
                  <bgColor rgb="FFCFFCFC"/>
                </patternFill>
              </fill>
            </x14:dxf>
          </x14:cfRule>
          <x14:cfRule type="expression" priority="1322" id="{CCFDA773-89F2-440A-A26E-5262436CABE0}">
            <xm:f>AND($I37=Setting!$B$11,Setting!$B$11&lt;&gt;"")</xm:f>
            <x14:dxf>
              <fill>
                <patternFill>
                  <bgColor rgb="FFCCFFDD"/>
                </patternFill>
              </fill>
            </x14:dxf>
          </x14:cfRule>
          <x14:cfRule type="expression" priority="1323" id="{726A314E-D770-4ED1-B86F-AF71602A5E0F}">
            <xm:f>AND($I37=Setting!$B$10,Setting!$B$10&lt;&gt;"")</xm:f>
            <x14:dxf>
              <fill>
                <patternFill>
                  <bgColor rgb="FFDDFFCC"/>
                </patternFill>
              </fill>
            </x14:dxf>
          </x14:cfRule>
          <x14:cfRule type="expression" priority="1324" id="{71BA31F5-0229-430E-BB13-20F596476A62}">
            <xm:f>AND($I37=Setting!$B$9,Setting!$B$9&lt;&gt;"")</xm:f>
            <x14:dxf>
              <fill>
                <patternFill>
                  <bgColor rgb="FFEEFFCC"/>
                </patternFill>
              </fill>
            </x14:dxf>
          </x14:cfRule>
          <x14:cfRule type="expression" priority="1325" id="{C72A713C-DAD1-48E6-BC88-944E49661882}">
            <xm:f>AND($I37=Setting!$B$8,Setting!$B$8&lt;&gt;"")</xm:f>
            <x14:dxf>
              <fill>
                <patternFill>
                  <bgColor rgb="FFFFFFCC"/>
                </patternFill>
              </fill>
            </x14:dxf>
          </x14:cfRule>
          <x14:cfRule type="expression" priority="1326" id="{DED299F0-E4F6-440D-8BC2-9994638F2BEE}">
            <xm:f>AND($I37=Setting!$B$7,Setting!$B$7&lt;&gt;"")</xm:f>
            <x14:dxf>
              <fill>
                <patternFill>
                  <bgColor rgb="FFFFEECC"/>
                </patternFill>
              </fill>
            </x14:dxf>
          </x14:cfRule>
          <x14:cfRule type="expression" priority="1327" id="{5C9CDF00-A184-405C-8B84-59DDC894755A}">
            <xm:f>AND($I37=Setting!$B$6,Setting!$B$6&lt;&gt;"")</xm:f>
            <x14:dxf>
              <fill>
                <patternFill>
                  <bgColor rgb="FFF1E5DB"/>
                </patternFill>
              </fill>
            </x14:dxf>
          </x14:cfRule>
          <x14:cfRule type="expression" priority="1328" id="{44EEBE81-9075-4FB0-BF4C-F2407C821492}">
            <xm:f>AND($I37=Setting!$B$5,Setting!$B$5&lt;&gt;"")</xm:f>
            <x14:dxf>
              <fill>
                <patternFill>
                  <bgColor rgb="FFFFCCCC"/>
                </patternFill>
              </fill>
            </x14:dxf>
          </x14:cfRule>
          <xm:sqref>H37:I40 H68:I125 H44:I54 H56:I66</xm:sqref>
        </x14:conditionalFormatting>
        <x14:conditionalFormatting xmlns:xm="http://schemas.microsoft.com/office/excel/2006/main">
          <x14:cfRule type="expression" priority="1284" id="{2C6D2DCB-3BF4-43A4-9AEC-0056DB9353C2}">
            <xm:f>AND($K37=Setting!$B$19,Setting!$B$19&lt;&gt;"")</xm:f>
            <x14:dxf>
              <fill>
                <patternFill>
                  <bgColor rgb="FFFFCCDD"/>
                </patternFill>
              </fill>
            </x14:dxf>
          </x14:cfRule>
          <x14:cfRule type="expression" priority="1285" id="{754D71B5-7684-4536-8F06-278174EFBF15}">
            <xm:f>AND($K37=Setting!$B$18,Setting!$B$18&lt;&gt;"")</xm:f>
            <x14:dxf>
              <fill>
                <patternFill>
                  <bgColor rgb="FFF7D4EB"/>
                </patternFill>
              </fill>
            </x14:dxf>
          </x14:cfRule>
          <x14:cfRule type="expression" priority="1286" id="{FABDA2E1-A0CD-40AB-BEFE-F2066AEFE8A5}">
            <xm:f>AND($K37=Setting!$B$17,Setting!$B$17&lt;&gt;"")</xm:f>
            <x14:dxf>
              <fill>
                <patternFill>
                  <bgColor rgb="FFFFCCFF"/>
                </patternFill>
              </fill>
            </x14:dxf>
          </x14:cfRule>
          <x14:cfRule type="expression" priority="1287" id="{423A4AF0-DE39-44F7-A290-FD3B8B2662D8}">
            <xm:f>AND($K37=Setting!$B$16,Setting!$B$16&lt;&gt;"")</xm:f>
            <x14:dxf>
              <fill>
                <patternFill>
                  <bgColor rgb="FFEECCFF"/>
                </patternFill>
              </fill>
            </x14:dxf>
          </x14:cfRule>
          <x14:cfRule type="expression" priority="1288" id="{2E2FD507-E375-4E32-A764-C980221408B5}">
            <xm:f>AND($K37=Setting!$B$15,Setting!$B$15&lt;&gt;"")</xm:f>
            <x14:dxf>
              <fill>
                <patternFill>
                  <bgColor rgb="FFD6D6F5"/>
                </patternFill>
              </fill>
            </x14:dxf>
          </x14:cfRule>
          <x14:cfRule type="expression" priority="1289" id="{FBD9B41B-B6DA-42BB-BECE-AE98B607A445}">
            <xm:f>AND($K37=Setting!$B$14,Setting!$B$14&lt;&gt;"")</xm:f>
            <x14:dxf>
              <fill>
                <patternFill>
                  <bgColor rgb="FFCCDDFF"/>
                </patternFill>
              </fill>
            </x14:dxf>
          </x14:cfRule>
          <x14:cfRule type="expression" priority="1290" id="{BFA8C04B-AA3C-40D7-B34B-4239BAC68880}">
            <xm:f>AND($K37=Setting!$B$13,Setting!$B$13&lt;&gt;"")</xm:f>
            <x14:dxf>
              <fill>
                <patternFill>
                  <bgColor rgb="FFCCEEFF"/>
                </patternFill>
              </fill>
            </x14:dxf>
          </x14:cfRule>
          <x14:cfRule type="expression" priority="1291" id="{9C8AF62E-96B7-498D-998B-2871C2A6BA3C}">
            <xm:f>AND($K37=Setting!$B$12,Setting!$B$12&lt;&gt;"")</xm:f>
            <x14:dxf>
              <fill>
                <patternFill>
                  <bgColor rgb="FFCFFCFC"/>
                </patternFill>
              </fill>
            </x14:dxf>
          </x14:cfRule>
          <x14:cfRule type="expression" priority="1292" id="{68DF9536-F257-47AF-8BD5-214118B7F9CE}">
            <xm:f>AND($K37=Setting!$B$11,Setting!$B$11&lt;&gt;"")</xm:f>
            <x14:dxf>
              <fill>
                <patternFill>
                  <bgColor rgb="FFCCFFDD"/>
                </patternFill>
              </fill>
            </x14:dxf>
          </x14:cfRule>
          <x14:cfRule type="expression" priority="1293" id="{83154FD9-1B38-4445-ABC6-3252CDE3939A}">
            <xm:f>AND($K37=Setting!$B$10,Setting!$B$10&lt;&gt;"")</xm:f>
            <x14:dxf>
              <fill>
                <patternFill>
                  <bgColor rgb="FFDDFFCC"/>
                </patternFill>
              </fill>
            </x14:dxf>
          </x14:cfRule>
          <x14:cfRule type="expression" priority="1294" id="{EE40D3B7-62CB-4A3E-813C-3BF7EDEDBC2E}">
            <xm:f>AND($K37=Setting!$B$9,Setting!$B$9&lt;&gt;"")</xm:f>
            <x14:dxf>
              <fill>
                <patternFill>
                  <bgColor rgb="FFEEFFCC"/>
                </patternFill>
              </fill>
            </x14:dxf>
          </x14:cfRule>
          <x14:cfRule type="expression" priority="1295" id="{E5199612-460A-4BDB-82FA-DD2129616B54}">
            <xm:f>AND($K37=Setting!$B$8,Setting!$B$8&lt;&gt;"")</xm:f>
            <x14:dxf>
              <fill>
                <patternFill>
                  <bgColor rgb="FFFFFFCC"/>
                </patternFill>
              </fill>
            </x14:dxf>
          </x14:cfRule>
          <x14:cfRule type="expression" priority="1296" id="{E8D097C2-C1A5-47B1-AA58-2E0E022F0F0B}">
            <xm:f>AND($K37=Setting!$B$7,Setting!$B$7&lt;&gt;"")</xm:f>
            <x14:dxf>
              <fill>
                <patternFill>
                  <bgColor rgb="FFFFEECC"/>
                </patternFill>
              </fill>
            </x14:dxf>
          </x14:cfRule>
          <x14:cfRule type="expression" priority="1297" id="{4DD231D6-A0C7-41A3-8FED-04099499BA01}">
            <xm:f>AND($K37=Setting!$B$6,Setting!$B$6&lt;&gt;"")</xm:f>
            <x14:dxf>
              <fill>
                <patternFill>
                  <bgColor rgb="FFF1E5DB"/>
                </patternFill>
              </fill>
            </x14:dxf>
          </x14:cfRule>
          <x14:cfRule type="expression" priority="1298" id="{0FB28F06-0FAA-4E8B-BE05-B63304DB3535}">
            <xm:f>AND($K37=Setting!$B$5,Setting!$B$5&lt;&gt;"")</xm:f>
            <x14:dxf>
              <fill>
                <patternFill>
                  <bgColor rgb="FFFFCCCC"/>
                </patternFill>
              </fill>
            </x14:dxf>
          </x14:cfRule>
          <xm:sqref>J37:K40 J68:K125 J44:K54 J56:K66</xm:sqref>
        </x14:conditionalFormatting>
        <x14:conditionalFormatting xmlns:xm="http://schemas.microsoft.com/office/excel/2006/main">
          <x14:cfRule type="expression" priority="1254" id="{F0F62F05-0C60-4BE4-9F15-49E55B4588CE}">
            <xm:f>AND($M37=Setting!$B$19,Setting!$B$19&lt;&gt;"")</xm:f>
            <x14:dxf>
              <fill>
                <patternFill>
                  <bgColor rgb="FFFFCCDD"/>
                </patternFill>
              </fill>
            </x14:dxf>
          </x14:cfRule>
          <x14:cfRule type="expression" priority="1255" id="{98CA83B3-F901-484E-B612-BA41CC412A3D}">
            <xm:f>AND($M37=Setting!$B$18,Setting!$B$18&lt;&gt;"")</xm:f>
            <x14:dxf>
              <fill>
                <patternFill>
                  <bgColor rgb="FFF7D4EB"/>
                </patternFill>
              </fill>
            </x14:dxf>
          </x14:cfRule>
          <x14:cfRule type="expression" priority="1256" id="{857DDA9D-9436-4266-8CA5-6177462CC492}">
            <xm:f>AND($M37=Setting!$B$17,Setting!$B$17&lt;&gt;"")</xm:f>
            <x14:dxf>
              <fill>
                <patternFill>
                  <bgColor rgb="FFFFCCFF"/>
                </patternFill>
              </fill>
            </x14:dxf>
          </x14:cfRule>
          <x14:cfRule type="expression" priority="1257" id="{AC865E6F-51F7-4A75-951F-8EA982682A4D}">
            <xm:f>AND($M37=Setting!$B$16,Setting!$B$16&lt;&gt;"")</xm:f>
            <x14:dxf>
              <fill>
                <patternFill>
                  <bgColor rgb="FFEECCFF"/>
                </patternFill>
              </fill>
            </x14:dxf>
          </x14:cfRule>
          <x14:cfRule type="expression" priority="1258" id="{75A9B14D-60B8-4DE9-9793-1247E2594B34}">
            <xm:f>AND($M37=Setting!$B$15,Setting!$B$15&lt;&gt;"")</xm:f>
            <x14:dxf>
              <fill>
                <patternFill>
                  <bgColor rgb="FFD6D6F5"/>
                </patternFill>
              </fill>
            </x14:dxf>
          </x14:cfRule>
          <x14:cfRule type="expression" priority="1259" id="{82F962C0-A750-4F2F-8906-50F4560A43F9}">
            <xm:f>AND($M37=Setting!$B$14,Setting!$B$14&lt;&gt;"")</xm:f>
            <x14:dxf>
              <fill>
                <patternFill>
                  <bgColor rgb="FFCCDDFF"/>
                </patternFill>
              </fill>
            </x14:dxf>
          </x14:cfRule>
          <x14:cfRule type="expression" priority="1260" id="{22FD8730-FDB3-4111-9F62-9C9DFA5F77A6}">
            <xm:f>AND($M37=Setting!$B$13,Setting!$B$13&lt;&gt;"")</xm:f>
            <x14:dxf>
              <fill>
                <patternFill>
                  <bgColor rgb="FFCCEEFF"/>
                </patternFill>
              </fill>
            </x14:dxf>
          </x14:cfRule>
          <x14:cfRule type="expression" priority="1261" id="{0E31E048-8717-4614-8ED4-C565E928E370}">
            <xm:f>AND($M37=Setting!$B$12,Setting!$B$12&lt;&gt;"")</xm:f>
            <x14:dxf>
              <fill>
                <patternFill>
                  <bgColor rgb="FFCFFCFC"/>
                </patternFill>
              </fill>
            </x14:dxf>
          </x14:cfRule>
          <x14:cfRule type="expression" priority="1262" id="{3F7A45A6-E463-44B8-B1A8-E72F77112A3D}">
            <xm:f>AND($M37=Setting!$B$11,Setting!$B$11&lt;&gt;"")</xm:f>
            <x14:dxf>
              <fill>
                <patternFill>
                  <bgColor rgb="FFCCFFDD"/>
                </patternFill>
              </fill>
            </x14:dxf>
          </x14:cfRule>
          <x14:cfRule type="expression" priority="1263" id="{A43F3EE7-E8DA-42B4-A6CD-33222F47664C}">
            <xm:f>AND($M37=Setting!$B$10,Setting!$B$10&lt;&gt;"")</xm:f>
            <x14:dxf>
              <fill>
                <patternFill>
                  <bgColor rgb="FFDDFFCC"/>
                </patternFill>
              </fill>
            </x14:dxf>
          </x14:cfRule>
          <x14:cfRule type="expression" priority="1264" id="{14D8F893-34F4-4B24-A0D8-CC89772E0334}">
            <xm:f>AND($M37=Setting!$B$9,Setting!$B$9&lt;&gt;"")</xm:f>
            <x14:dxf>
              <fill>
                <patternFill>
                  <bgColor rgb="FFEEFFCC"/>
                </patternFill>
              </fill>
            </x14:dxf>
          </x14:cfRule>
          <x14:cfRule type="expression" priority="1265" id="{39A07D54-1AB5-437C-B668-690C192573EA}">
            <xm:f>AND($M37=Setting!$B$8,Setting!$B$8&lt;&gt;"")</xm:f>
            <x14:dxf>
              <fill>
                <patternFill>
                  <bgColor rgb="FFFFFFCC"/>
                </patternFill>
              </fill>
            </x14:dxf>
          </x14:cfRule>
          <x14:cfRule type="expression" priority="1266" id="{8AB3FD68-A854-4FBE-BBE0-DD810ED39919}">
            <xm:f>AND($M37=Setting!$B$7,Setting!$B$7&lt;&gt;"")</xm:f>
            <x14:dxf>
              <fill>
                <patternFill>
                  <bgColor rgb="FFFFEECC"/>
                </patternFill>
              </fill>
            </x14:dxf>
          </x14:cfRule>
          <x14:cfRule type="expression" priority="1267" id="{7C2E8A68-A8A3-4345-AAE8-BECB9A0E27EC}">
            <xm:f>AND($M37=Setting!$B$6,Setting!$B$6&lt;&gt;"")</xm:f>
            <x14:dxf>
              <fill>
                <patternFill>
                  <bgColor rgb="FFF1E5DB"/>
                </patternFill>
              </fill>
            </x14:dxf>
          </x14:cfRule>
          <x14:cfRule type="expression" priority="1268" id="{5EA8FC3D-019C-4C6C-99CE-38FFAC5CEA9A}">
            <xm:f>AND($M37=Setting!$B$5,Setting!$B$5&lt;&gt;"")</xm:f>
            <x14:dxf>
              <fill>
                <patternFill>
                  <bgColor rgb="FFFFCCCC"/>
                </patternFill>
              </fill>
            </x14:dxf>
          </x14:cfRule>
          <xm:sqref>L37:M40 L68:M125 L44:M54 L56:M66</xm:sqref>
        </x14:conditionalFormatting>
        <x14:conditionalFormatting xmlns:xm="http://schemas.microsoft.com/office/excel/2006/main">
          <x14:cfRule type="expression" priority="1224" id="{E6AF6EFD-B1E3-43B8-9AF7-52B50B37C478}">
            <xm:f>AND($O37=Setting!$B$19,Setting!$B$19&lt;&gt;"")</xm:f>
            <x14:dxf>
              <fill>
                <patternFill>
                  <bgColor rgb="FFFFCCDD"/>
                </patternFill>
              </fill>
            </x14:dxf>
          </x14:cfRule>
          <x14:cfRule type="expression" priority="1225" id="{1B8FABEE-7961-47B8-AC7D-3CD307F73A71}">
            <xm:f>AND($O37=Setting!$B$18,Setting!$B$18&lt;&gt;"")</xm:f>
            <x14:dxf>
              <fill>
                <patternFill>
                  <bgColor rgb="FFF7D4EB"/>
                </patternFill>
              </fill>
            </x14:dxf>
          </x14:cfRule>
          <x14:cfRule type="expression" priority="1226" id="{955E39A5-DCD3-4731-AA2F-8E700C7EBA19}">
            <xm:f>AND($O37=Setting!$B$17,Setting!$B$17&lt;&gt;"")</xm:f>
            <x14:dxf>
              <fill>
                <patternFill>
                  <bgColor rgb="FFFFCCFF"/>
                </patternFill>
              </fill>
            </x14:dxf>
          </x14:cfRule>
          <x14:cfRule type="expression" priority="1227" id="{5B69D2B5-67B5-479B-B828-D754AB2ADEFE}">
            <xm:f>AND($O37=Setting!$B$16,Setting!$B$16&lt;&gt;"")</xm:f>
            <x14:dxf>
              <fill>
                <patternFill>
                  <bgColor rgb="FFEECCFF"/>
                </patternFill>
              </fill>
            </x14:dxf>
          </x14:cfRule>
          <x14:cfRule type="expression" priority="1228" id="{A523ADFA-A59A-4C56-B413-ED434923453A}">
            <xm:f>AND($O37=Setting!$B$15,Setting!$B$15&lt;&gt;"")</xm:f>
            <x14:dxf>
              <fill>
                <patternFill>
                  <bgColor rgb="FFD6D6F5"/>
                </patternFill>
              </fill>
            </x14:dxf>
          </x14:cfRule>
          <x14:cfRule type="expression" priority="1229" id="{4571DD78-6F3B-4850-A96B-2CCE84512532}">
            <xm:f>AND($O37=Setting!$B$14,Setting!$B$14&lt;&gt;"")</xm:f>
            <x14:dxf>
              <fill>
                <patternFill>
                  <bgColor rgb="FFCCDDFF"/>
                </patternFill>
              </fill>
            </x14:dxf>
          </x14:cfRule>
          <x14:cfRule type="expression" priority="1230" id="{2819F817-4FCB-40A4-A60D-8F01671F1E70}">
            <xm:f>AND($O37=Setting!$B$13,Setting!$B$13&lt;&gt;"")</xm:f>
            <x14:dxf>
              <fill>
                <patternFill>
                  <bgColor rgb="FFCCEEFF"/>
                </patternFill>
              </fill>
            </x14:dxf>
          </x14:cfRule>
          <x14:cfRule type="expression" priority="1231" id="{4E7A1888-A60C-4557-AD21-CE11BC04CD45}">
            <xm:f>AND($O37=Setting!$B$12,Setting!$B$12&lt;&gt;"")</xm:f>
            <x14:dxf>
              <fill>
                <patternFill>
                  <bgColor rgb="FFCFFCFC"/>
                </patternFill>
              </fill>
            </x14:dxf>
          </x14:cfRule>
          <x14:cfRule type="expression" priority="1232" id="{E05C7B89-22DF-4F5E-92DF-F738AF6C297B}">
            <xm:f>AND($O37=Setting!$B$11,Setting!$B$11&lt;&gt;"")</xm:f>
            <x14:dxf>
              <fill>
                <patternFill>
                  <bgColor rgb="FFCCFFDD"/>
                </patternFill>
              </fill>
            </x14:dxf>
          </x14:cfRule>
          <x14:cfRule type="expression" priority="1233" id="{DB560942-D58C-41EF-BB27-6F60A285B020}">
            <xm:f>AND($O37=Setting!$B$10,Setting!$B$10&lt;&gt;"")</xm:f>
            <x14:dxf>
              <fill>
                <patternFill>
                  <bgColor rgb="FFDDFFCC"/>
                </patternFill>
              </fill>
            </x14:dxf>
          </x14:cfRule>
          <x14:cfRule type="expression" priority="1234" id="{0F725527-62D4-4E79-B88A-F3C36874FC37}">
            <xm:f>AND($O37=Setting!$B$9,Setting!$B$9&lt;&gt;"")</xm:f>
            <x14:dxf>
              <fill>
                <patternFill>
                  <bgColor rgb="FFEEFFCC"/>
                </patternFill>
              </fill>
            </x14:dxf>
          </x14:cfRule>
          <x14:cfRule type="expression" priority="1235" id="{9D96B564-1485-43D5-A9A2-02775FCB02BD}">
            <xm:f>AND($O37=Setting!$B$8,Setting!$B$8&lt;&gt;"")</xm:f>
            <x14:dxf>
              <fill>
                <patternFill>
                  <bgColor rgb="FFFFFFCC"/>
                </patternFill>
              </fill>
            </x14:dxf>
          </x14:cfRule>
          <x14:cfRule type="expression" priority="1236" id="{C75FCF6F-0E1A-4B80-8D5F-88CC71956F5D}">
            <xm:f>AND($O37=Setting!$B$7,Setting!$B$7&lt;&gt;"")</xm:f>
            <x14:dxf>
              <fill>
                <patternFill>
                  <bgColor rgb="FFFFEECC"/>
                </patternFill>
              </fill>
            </x14:dxf>
          </x14:cfRule>
          <x14:cfRule type="expression" priority="1237" id="{4C79EC02-74A8-4C1B-B26F-F6130D55ABF9}">
            <xm:f>AND($O37=Setting!$B$6,Setting!$B$6&lt;&gt;"")</xm:f>
            <x14:dxf>
              <fill>
                <patternFill>
                  <bgColor rgb="FFF1E5DB"/>
                </patternFill>
              </fill>
            </x14:dxf>
          </x14:cfRule>
          <x14:cfRule type="expression" priority="1238" id="{01B1C9ED-1B6D-4964-80AE-A43C7AF4614C}">
            <xm:f>AND($O37=Setting!$B$5,Setting!$B$5&lt;&gt;"")</xm:f>
            <x14:dxf>
              <fill>
                <patternFill>
                  <bgColor rgb="FFFFCCCC"/>
                </patternFill>
              </fill>
            </x14:dxf>
          </x14:cfRule>
          <xm:sqref>N37:O40 N68:O125 N44:O54 N56:O66</xm:sqref>
        </x14:conditionalFormatting>
        <x14:conditionalFormatting xmlns:xm="http://schemas.microsoft.com/office/excel/2006/main">
          <x14:cfRule type="expression" priority="1194" id="{C39B751F-3D89-4C3D-AE9B-8BD27F2B3C58}">
            <xm:f>AND($Q37=Setting!$B$19,Setting!$B$19&lt;&gt;"")</xm:f>
            <x14:dxf>
              <fill>
                <patternFill>
                  <bgColor rgb="FFFFCCDD"/>
                </patternFill>
              </fill>
            </x14:dxf>
          </x14:cfRule>
          <x14:cfRule type="expression" priority="1195" id="{3BDCD621-6EE8-460F-A166-2251ACA44DD1}">
            <xm:f>AND($Q37=Setting!$B$18,Setting!$B$18&lt;&gt;"")</xm:f>
            <x14:dxf>
              <fill>
                <patternFill>
                  <bgColor rgb="FFF7D4EB"/>
                </patternFill>
              </fill>
            </x14:dxf>
          </x14:cfRule>
          <x14:cfRule type="expression" priority="1196" id="{9E6D0746-20E1-4C6B-B715-F13CE55CA6C3}">
            <xm:f>AND($Q37=Setting!$B$17,Setting!$B$17&lt;&gt;"")</xm:f>
            <x14:dxf>
              <fill>
                <patternFill>
                  <bgColor rgb="FFFFCCFF"/>
                </patternFill>
              </fill>
            </x14:dxf>
          </x14:cfRule>
          <x14:cfRule type="expression" priority="1197" id="{09AE6EAC-B295-4DB9-85C4-7F6CCBC36110}">
            <xm:f>AND($Q37=Setting!$B$16,Setting!$B$16&lt;&gt;"")</xm:f>
            <x14:dxf>
              <fill>
                <patternFill>
                  <bgColor rgb="FFEECCFF"/>
                </patternFill>
              </fill>
            </x14:dxf>
          </x14:cfRule>
          <x14:cfRule type="expression" priority="1198" id="{5B88CB41-5E44-48E7-8772-09FD29181F03}">
            <xm:f>AND($Q37=Setting!$B$15,Setting!$B$15&lt;&gt;"")</xm:f>
            <x14:dxf>
              <fill>
                <patternFill>
                  <bgColor rgb="FFD6D6F5"/>
                </patternFill>
              </fill>
            </x14:dxf>
          </x14:cfRule>
          <x14:cfRule type="expression" priority="1199" id="{9F489EBD-9D55-468E-91DC-AB66EB9C446D}">
            <xm:f>AND($Q37=Setting!$B$14,Setting!$B$14&lt;&gt;"")</xm:f>
            <x14:dxf>
              <fill>
                <patternFill>
                  <bgColor rgb="FFCCDDFF"/>
                </patternFill>
              </fill>
            </x14:dxf>
          </x14:cfRule>
          <x14:cfRule type="expression" priority="1200" id="{5CD6742F-FD01-4DA3-906A-BAD094DC4CB0}">
            <xm:f>AND($Q37=Setting!$B$13,Setting!$B$13&lt;&gt;"")</xm:f>
            <x14:dxf>
              <fill>
                <patternFill>
                  <bgColor rgb="FFCCEEFF"/>
                </patternFill>
              </fill>
            </x14:dxf>
          </x14:cfRule>
          <x14:cfRule type="expression" priority="1201" id="{B4D8A7A2-2459-47C8-93A2-06A325D799A8}">
            <xm:f>AND($Q37=Setting!$B$12,Setting!$B$12&lt;&gt;"")</xm:f>
            <x14:dxf>
              <fill>
                <patternFill>
                  <bgColor rgb="FFCFFCFC"/>
                </patternFill>
              </fill>
            </x14:dxf>
          </x14:cfRule>
          <x14:cfRule type="expression" priority="1202" id="{4EF43F09-F2EF-49BE-B779-461669CDC329}">
            <xm:f>AND($Q37=Setting!$B$11,Setting!$B$11&lt;&gt;"")</xm:f>
            <x14:dxf>
              <fill>
                <patternFill>
                  <bgColor rgb="FFCCFFDD"/>
                </patternFill>
              </fill>
            </x14:dxf>
          </x14:cfRule>
          <x14:cfRule type="expression" priority="1203" id="{A7604CAB-7EB7-4FB0-B288-19B984263813}">
            <xm:f>AND($Q37=Setting!$B$10,Setting!$B$10&lt;&gt;"")</xm:f>
            <x14:dxf>
              <fill>
                <patternFill>
                  <bgColor rgb="FFDDFFCC"/>
                </patternFill>
              </fill>
            </x14:dxf>
          </x14:cfRule>
          <x14:cfRule type="expression" priority="1204" id="{DD9ACB97-6901-4182-B977-FC57422BDDE4}">
            <xm:f>AND($Q37=Setting!$B$9,Setting!$B$9&lt;&gt;"")</xm:f>
            <x14:dxf>
              <fill>
                <patternFill>
                  <bgColor rgb="FFEEFFCC"/>
                </patternFill>
              </fill>
            </x14:dxf>
          </x14:cfRule>
          <x14:cfRule type="expression" priority="1205" id="{0CF917CC-8606-44EA-A571-85EDB0576C2B}">
            <xm:f>AND($Q37=Setting!$B$8,Setting!$B$8&lt;&gt;"")</xm:f>
            <x14:dxf>
              <fill>
                <patternFill>
                  <bgColor rgb="FFFFFFCC"/>
                </patternFill>
              </fill>
            </x14:dxf>
          </x14:cfRule>
          <x14:cfRule type="expression" priority="1206" id="{538DBA6A-E5A8-445C-A4E5-ADC76B8DCB49}">
            <xm:f>AND($Q37=Setting!$B$7,Setting!$B$7&lt;&gt;"")</xm:f>
            <x14:dxf>
              <fill>
                <patternFill>
                  <bgColor rgb="FFFFEECC"/>
                </patternFill>
              </fill>
            </x14:dxf>
          </x14:cfRule>
          <x14:cfRule type="expression" priority="1207" id="{F5463DBE-AFFF-4205-9885-0C957813F271}">
            <xm:f>AND($Q37=Setting!$B$6,Setting!$B$6&lt;&gt;"")</xm:f>
            <x14:dxf>
              <fill>
                <patternFill>
                  <bgColor rgb="FFF1E5DB"/>
                </patternFill>
              </fill>
            </x14:dxf>
          </x14:cfRule>
          <x14:cfRule type="expression" priority="1208" id="{1815FB6C-F124-4AA4-9DF4-2D76DC6D67F5}">
            <xm:f>AND($Q37=Setting!$B$5,Setting!$B$5&lt;&gt;"")</xm:f>
            <x14:dxf>
              <fill>
                <patternFill>
                  <bgColor rgb="FFFFCCCC"/>
                </patternFill>
              </fill>
            </x14:dxf>
          </x14:cfRule>
          <xm:sqref>P37:Q40 P68:Q125 P44:Q54 P56:Q66</xm:sqref>
        </x14:conditionalFormatting>
        <x14:conditionalFormatting xmlns:xm="http://schemas.microsoft.com/office/excel/2006/main">
          <x14:cfRule type="expression" priority="1164" id="{F81A3619-76C2-4F48-B0A9-13ABAC094A03}">
            <xm:f>AND($S37=Setting!$B$19,Setting!$B$19&lt;&gt;"")</xm:f>
            <x14:dxf>
              <fill>
                <patternFill>
                  <bgColor rgb="FFFFCCDD"/>
                </patternFill>
              </fill>
            </x14:dxf>
          </x14:cfRule>
          <x14:cfRule type="expression" priority="1165" id="{92327958-9812-41ED-B849-FDA25D6A65A5}">
            <xm:f>AND($S37=Setting!$B$18,Setting!$B$18&lt;&gt;"")</xm:f>
            <x14:dxf>
              <fill>
                <patternFill>
                  <bgColor rgb="FFF7D4EB"/>
                </patternFill>
              </fill>
            </x14:dxf>
          </x14:cfRule>
          <x14:cfRule type="expression" priority="1166" id="{9BCF0D59-A9AC-4BE0-88B1-9FE495DD7E78}">
            <xm:f>AND($S37=Setting!$B$17,Setting!$B$17&lt;&gt;"")</xm:f>
            <x14:dxf>
              <fill>
                <patternFill>
                  <bgColor rgb="FFFFCCFF"/>
                </patternFill>
              </fill>
            </x14:dxf>
          </x14:cfRule>
          <x14:cfRule type="expression" priority="1167" id="{95A6C290-08C1-48F0-9F11-5B606DD19D37}">
            <xm:f>AND($S37=Setting!$B$16,Setting!$B$16&lt;&gt;"")</xm:f>
            <x14:dxf>
              <fill>
                <patternFill>
                  <bgColor rgb="FFEECCFF"/>
                </patternFill>
              </fill>
            </x14:dxf>
          </x14:cfRule>
          <x14:cfRule type="expression" priority="1168" id="{24596DF9-568F-42D6-B05E-B24CDA8DB6AF}">
            <xm:f>AND($S37=Setting!$B$15,Setting!$B$15&lt;&gt;"")</xm:f>
            <x14:dxf>
              <fill>
                <patternFill>
                  <bgColor rgb="FFD6D6F5"/>
                </patternFill>
              </fill>
            </x14:dxf>
          </x14:cfRule>
          <x14:cfRule type="expression" priority="1169" id="{1A9FAC6E-B8CD-4C88-A571-4D05EE87B603}">
            <xm:f>AND($S37=Setting!$B$14,Setting!$B$14&lt;&gt;"")</xm:f>
            <x14:dxf>
              <fill>
                <patternFill>
                  <bgColor rgb="FFCCDDFF"/>
                </patternFill>
              </fill>
            </x14:dxf>
          </x14:cfRule>
          <x14:cfRule type="expression" priority="1170" id="{E65CF311-52FC-4262-91A7-770043918A25}">
            <xm:f>AND($S37=Setting!$B$13,Setting!$B$13&lt;&gt;"")</xm:f>
            <x14:dxf>
              <fill>
                <patternFill>
                  <bgColor rgb="FFCCEEFF"/>
                </patternFill>
              </fill>
            </x14:dxf>
          </x14:cfRule>
          <x14:cfRule type="expression" priority="1171" id="{56473CCD-A687-43EA-965F-571D10837C0A}">
            <xm:f>AND($S37=Setting!$B$12,Setting!$B$12&lt;&gt;"")</xm:f>
            <x14:dxf>
              <fill>
                <patternFill>
                  <bgColor rgb="FFCFFCFC"/>
                </patternFill>
              </fill>
            </x14:dxf>
          </x14:cfRule>
          <x14:cfRule type="expression" priority="1172" id="{9DDD23E2-18E9-4990-8466-FED980F982FA}">
            <xm:f>AND($S37=Setting!$B$11,Setting!$B$11&lt;&gt;"")</xm:f>
            <x14:dxf>
              <fill>
                <patternFill>
                  <bgColor rgb="FFCCFFDD"/>
                </patternFill>
              </fill>
            </x14:dxf>
          </x14:cfRule>
          <x14:cfRule type="expression" priority="1173" id="{918B9C6B-C9CD-41C3-B033-964E647F187E}">
            <xm:f>AND($S37=Setting!$B$10,Setting!$B$10&lt;&gt;"")</xm:f>
            <x14:dxf>
              <fill>
                <patternFill>
                  <bgColor rgb="FFDDFFCC"/>
                </patternFill>
              </fill>
            </x14:dxf>
          </x14:cfRule>
          <x14:cfRule type="expression" priority="1174" id="{FAECE6A7-2248-42B4-AED3-ED22BC60B929}">
            <xm:f>AND($S37=Setting!$B$9,Setting!$B$9&lt;&gt;"")</xm:f>
            <x14:dxf>
              <fill>
                <patternFill>
                  <bgColor rgb="FFEEFFCC"/>
                </patternFill>
              </fill>
            </x14:dxf>
          </x14:cfRule>
          <x14:cfRule type="expression" priority="1175" id="{399BFDFB-E1C2-4B0C-BFE7-C693356EE3DD}">
            <xm:f>AND($S37=Setting!$B$8,Setting!$B$8&lt;&gt;"")</xm:f>
            <x14:dxf>
              <fill>
                <patternFill>
                  <bgColor rgb="FFFFFFCC"/>
                </patternFill>
              </fill>
            </x14:dxf>
          </x14:cfRule>
          <x14:cfRule type="expression" priority="1176" id="{CFEDB13E-DE3B-4363-ACDC-8C68644A89D9}">
            <xm:f>AND($S37=Setting!$B$7,Setting!$B$7&lt;&gt;"")</xm:f>
            <x14:dxf>
              <fill>
                <patternFill>
                  <bgColor rgb="FFFFEECC"/>
                </patternFill>
              </fill>
            </x14:dxf>
          </x14:cfRule>
          <x14:cfRule type="expression" priority="1177" id="{89BE46F4-4A48-483E-A5D5-55A12296F7D6}">
            <xm:f>AND($S37=Setting!$B$6,Setting!$B$6&lt;&gt;"")</xm:f>
            <x14:dxf>
              <fill>
                <patternFill>
                  <bgColor rgb="FFF1E5DB"/>
                </patternFill>
              </fill>
            </x14:dxf>
          </x14:cfRule>
          <x14:cfRule type="expression" priority="1178" id="{B8E480FE-23C6-4F21-8801-AE82AEB4F306}">
            <xm:f>AND($S37=Setting!$B$5,Setting!$B$5&lt;&gt;"")</xm:f>
            <x14:dxf>
              <fill>
                <patternFill>
                  <bgColor rgb="FFFFCCCC"/>
                </patternFill>
              </fill>
            </x14:dxf>
          </x14:cfRule>
          <xm:sqref>R37:S40 R68:S125 R44:S54 R56:S66</xm:sqref>
        </x14:conditionalFormatting>
        <x14:conditionalFormatting xmlns:xm="http://schemas.microsoft.com/office/excel/2006/main">
          <x14:cfRule type="expression" priority="1134" id="{CA824288-C540-4091-855A-2F464846D817}">
            <xm:f>AND($U37=Setting!$B$19,Setting!$B$19&lt;&gt;"")</xm:f>
            <x14:dxf>
              <fill>
                <patternFill>
                  <bgColor rgb="FFFFCCDD"/>
                </patternFill>
              </fill>
            </x14:dxf>
          </x14:cfRule>
          <x14:cfRule type="expression" priority="1135" id="{4D4D6D6A-BC8D-47B0-B5B8-EE373DD07760}">
            <xm:f>AND($U37=Setting!$B$18,Setting!$B$18&lt;&gt;"")</xm:f>
            <x14:dxf>
              <fill>
                <patternFill>
                  <bgColor rgb="FFF7D4EB"/>
                </patternFill>
              </fill>
            </x14:dxf>
          </x14:cfRule>
          <x14:cfRule type="expression" priority="1136" id="{DA33E363-ABC9-4D53-AEF5-AFF202B8B625}">
            <xm:f>AND($U37=Setting!$B$17,Setting!$B$17&lt;&gt;"")</xm:f>
            <x14:dxf>
              <fill>
                <patternFill>
                  <bgColor rgb="FFFFCCFF"/>
                </patternFill>
              </fill>
            </x14:dxf>
          </x14:cfRule>
          <x14:cfRule type="expression" priority="1137" id="{7D4A7511-F383-4345-972F-4F93F376FECB}">
            <xm:f>AND($U37=Setting!$B$16,Setting!$B$16&lt;&gt;"")</xm:f>
            <x14:dxf>
              <fill>
                <patternFill>
                  <bgColor rgb="FFEECCFF"/>
                </patternFill>
              </fill>
            </x14:dxf>
          </x14:cfRule>
          <x14:cfRule type="expression" priority="1138" id="{0C9C56C5-CECC-43F0-9A77-7EFA5C8F77B1}">
            <xm:f>AND($U37=Setting!$B$15,Setting!$B$15&lt;&gt;"")</xm:f>
            <x14:dxf>
              <fill>
                <patternFill>
                  <bgColor rgb="FFD6D6F5"/>
                </patternFill>
              </fill>
            </x14:dxf>
          </x14:cfRule>
          <x14:cfRule type="expression" priority="1139" id="{3385A7F3-FFBF-4218-9F5E-2450E7140D66}">
            <xm:f>AND($U37=Setting!$B$14,Setting!$B$14&lt;&gt;"")</xm:f>
            <x14:dxf>
              <fill>
                <patternFill>
                  <bgColor rgb="FFCCDDFF"/>
                </patternFill>
              </fill>
            </x14:dxf>
          </x14:cfRule>
          <x14:cfRule type="expression" priority="1140" id="{BB67D7FA-BDA2-49E5-8D92-B0119F51FDBA}">
            <xm:f>AND($U37=Setting!$B$13,Setting!$B$13&lt;&gt;"")</xm:f>
            <x14:dxf>
              <fill>
                <patternFill>
                  <bgColor rgb="FFCCEEFF"/>
                </patternFill>
              </fill>
            </x14:dxf>
          </x14:cfRule>
          <x14:cfRule type="expression" priority="1141" id="{7090CBF9-7CDC-4E4C-BDB9-431BD7CC0F36}">
            <xm:f>AND($U37=Setting!$B$12,Setting!$B$12&lt;&gt;"")</xm:f>
            <x14:dxf>
              <fill>
                <patternFill>
                  <bgColor rgb="FFCFFCFC"/>
                </patternFill>
              </fill>
            </x14:dxf>
          </x14:cfRule>
          <x14:cfRule type="expression" priority="1142" id="{5EC9D6FA-4155-4571-8894-BA2B803F83F0}">
            <xm:f>AND($U37=Setting!$B$11,Setting!$B$11&lt;&gt;"")</xm:f>
            <x14:dxf>
              <fill>
                <patternFill>
                  <bgColor rgb="FFCCFFDD"/>
                </patternFill>
              </fill>
            </x14:dxf>
          </x14:cfRule>
          <x14:cfRule type="expression" priority="1143" id="{FBBAA2A8-B340-49D9-95C9-11BB367D11E3}">
            <xm:f>AND($U37=Setting!$B$10,Setting!$B$10&lt;&gt;"")</xm:f>
            <x14:dxf>
              <fill>
                <patternFill>
                  <bgColor rgb="FFDDFFCC"/>
                </patternFill>
              </fill>
            </x14:dxf>
          </x14:cfRule>
          <x14:cfRule type="expression" priority="1144" id="{08A0864A-D692-4C32-8DDE-D5DAA695CCD7}">
            <xm:f>AND($U37=Setting!$B$9,Setting!$B$9&lt;&gt;"")</xm:f>
            <x14:dxf>
              <fill>
                <patternFill>
                  <bgColor rgb="FFEEFFCC"/>
                </patternFill>
              </fill>
            </x14:dxf>
          </x14:cfRule>
          <x14:cfRule type="expression" priority="1145" id="{CAEE6B02-5FB7-4EA2-AA39-5331C2927985}">
            <xm:f>AND($U37=Setting!$B$8,Setting!$B$8&lt;&gt;"")</xm:f>
            <x14:dxf>
              <fill>
                <patternFill>
                  <bgColor rgb="FFFFFFCC"/>
                </patternFill>
              </fill>
            </x14:dxf>
          </x14:cfRule>
          <x14:cfRule type="expression" priority="1146" id="{6BA09A1E-103E-4F8D-B3EB-5698E0AA6085}">
            <xm:f>AND($U37=Setting!$B$7,Setting!$B$7&lt;&gt;"")</xm:f>
            <x14:dxf>
              <fill>
                <patternFill>
                  <bgColor rgb="FFFFEECC"/>
                </patternFill>
              </fill>
            </x14:dxf>
          </x14:cfRule>
          <x14:cfRule type="expression" priority="1147" id="{8A4426AF-500F-4AB8-9F7C-D71600663F77}">
            <xm:f>AND($U37=Setting!$B$6,Setting!$B$6&lt;&gt;"")</xm:f>
            <x14:dxf>
              <fill>
                <patternFill>
                  <bgColor rgb="FFF1E5DB"/>
                </patternFill>
              </fill>
            </x14:dxf>
          </x14:cfRule>
          <x14:cfRule type="expression" priority="1148" id="{A5090B59-3059-4E68-B40C-566C14A6C8AD}">
            <xm:f>AND($U37=Setting!$B$5,Setting!$B$5&lt;&gt;"")</xm:f>
            <x14:dxf>
              <fill>
                <patternFill>
                  <bgColor rgb="FFFFCCCC"/>
                </patternFill>
              </fill>
            </x14:dxf>
          </x14:cfRule>
          <xm:sqref>T37:U40 T68:U125 T44:U54 T56:U66</xm:sqref>
        </x14:conditionalFormatting>
        <x14:conditionalFormatting xmlns:xm="http://schemas.microsoft.com/office/excel/2006/main">
          <x14:cfRule type="expression" priority="1104" id="{B6A0E027-29A1-4C88-BCED-F754FB7381C9}">
            <xm:f>AND($W37=Setting!$B$19,Setting!$B$19&lt;&gt;"")</xm:f>
            <x14:dxf>
              <fill>
                <patternFill>
                  <bgColor rgb="FFFFCCDD"/>
                </patternFill>
              </fill>
            </x14:dxf>
          </x14:cfRule>
          <x14:cfRule type="expression" priority="1105" id="{8969D423-2E59-42BD-BD28-70BDEACD1D2D}">
            <xm:f>AND($W37=Setting!$B$18,Setting!$B$18&lt;&gt;"")</xm:f>
            <x14:dxf>
              <fill>
                <patternFill>
                  <bgColor rgb="FFF7D4EB"/>
                </patternFill>
              </fill>
            </x14:dxf>
          </x14:cfRule>
          <x14:cfRule type="expression" priority="1106" id="{38E88188-9BFF-4CB3-9A61-36F62AAD733E}">
            <xm:f>AND($W37=Setting!$B$17,Setting!$B$17&lt;&gt;"")</xm:f>
            <x14:dxf>
              <fill>
                <patternFill>
                  <bgColor rgb="FFFFCCFF"/>
                </patternFill>
              </fill>
            </x14:dxf>
          </x14:cfRule>
          <x14:cfRule type="expression" priority="1107" id="{BC3879C0-1FEA-4EC2-A686-CA12D2306119}">
            <xm:f>AND($W37=Setting!$B$16,Setting!$B$16&lt;&gt;"")</xm:f>
            <x14:dxf>
              <fill>
                <patternFill>
                  <bgColor rgb="FFEECCFF"/>
                </patternFill>
              </fill>
            </x14:dxf>
          </x14:cfRule>
          <x14:cfRule type="expression" priority="1108" id="{4A1688A8-1ADD-4D73-9214-9AD5A9FBE0BE}">
            <xm:f>AND($W37=Setting!$B$15,Setting!$B$15&lt;&gt;"")</xm:f>
            <x14:dxf>
              <fill>
                <patternFill>
                  <bgColor rgb="FFD6D6F5"/>
                </patternFill>
              </fill>
            </x14:dxf>
          </x14:cfRule>
          <x14:cfRule type="expression" priority="1109" id="{B7F1E3EF-D49F-4F45-9A35-23022CBF7F15}">
            <xm:f>AND($W37=Setting!$B$14,Setting!$B$14&lt;&gt;"")</xm:f>
            <x14:dxf>
              <fill>
                <patternFill>
                  <bgColor rgb="FFCCDDFF"/>
                </patternFill>
              </fill>
            </x14:dxf>
          </x14:cfRule>
          <x14:cfRule type="expression" priority="1110" id="{D3FFD699-054C-4969-A164-3B60DF34DC5C}">
            <xm:f>AND($W37=Setting!$B$13,Setting!$B$13&lt;&gt;"")</xm:f>
            <x14:dxf>
              <fill>
                <patternFill>
                  <bgColor rgb="FFCCEEFF"/>
                </patternFill>
              </fill>
            </x14:dxf>
          </x14:cfRule>
          <x14:cfRule type="expression" priority="1111" id="{925679D6-AD9B-42CD-9ECA-238A97C9A1FE}">
            <xm:f>AND($W37=Setting!$B$12,Setting!$B$12&lt;&gt;"")</xm:f>
            <x14:dxf>
              <fill>
                <patternFill>
                  <bgColor rgb="FFCFFCFC"/>
                </patternFill>
              </fill>
            </x14:dxf>
          </x14:cfRule>
          <x14:cfRule type="expression" priority="1112" id="{86F1D94D-9C11-4864-B0CE-28349336B6F2}">
            <xm:f>AND($W37=Setting!$B$11,Setting!$B$11&lt;&gt;"")</xm:f>
            <x14:dxf>
              <fill>
                <patternFill>
                  <bgColor rgb="FFCCFFDD"/>
                </patternFill>
              </fill>
            </x14:dxf>
          </x14:cfRule>
          <x14:cfRule type="expression" priority="1113" id="{02737229-4518-4B4D-805D-4DDDB37F5AB2}">
            <xm:f>AND($W37=Setting!$B$10,Setting!$B$10&lt;&gt;"")</xm:f>
            <x14:dxf>
              <fill>
                <patternFill>
                  <bgColor rgb="FFDDFFCC"/>
                </patternFill>
              </fill>
            </x14:dxf>
          </x14:cfRule>
          <x14:cfRule type="expression" priority="1114" id="{BF10852F-3880-4D66-945D-1E9ED047CE0C}">
            <xm:f>AND($W37=Setting!$B$9,Setting!$B$9&lt;&gt;"")</xm:f>
            <x14:dxf>
              <fill>
                <patternFill>
                  <bgColor rgb="FFEEFFCC"/>
                </patternFill>
              </fill>
            </x14:dxf>
          </x14:cfRule>
          <x14:cfRule type="expression" priority="1115" id="{C411FA6D-6FE4-4EF6-8DC0-668FA7938539}">
            <xm:f>AND($W37=Setting!$B$8,Setting!$B$8&lt;&gt;"")</xm:f>
            <x14:dxf>
              <fill>
                <patternFill>
                  <bgColor rgb="FFFFFFCC"/>
                </patternFill>
              </fill>
            </x14:dxf>
          </x14:cfRule>
          <x14:cfRule type="expression" priority="1116" id="{FEDA2034-791F-4356-A44E-B6C81600FC64}">
            <xm:f>AND($W37=Setting!$B$7,Setting!$B$7&lt;&gt;"")</xm:f>
            <x14:dxf>
              <fill>
                <patternFill>
                  <bgColor rgb="FFFFEECC"/>
                </patternFill>
              </fill>
            </x14:dxf>
          </x14:cfRule>
          <x14:cfRule type="expression" priority="1117" id="{15907B39-4372-4328-9FEF-F3E86761DD78}">
            <xm:f>AND($W37=Setting!$B$6,Setting!$B$6&lt;&gt;"")</xm:f>
            <x14:dxf>
              <fill>
                <patternFill>
                  <bgColor rgb="FFF1E5DB"/>
                </patternFill>
              </fill>
            </x14:dxf>
          </x14:cfRule>
          <x14:cfRule type="expression" priority="1118" id="{79FBE0A5-660F-4883-89EC-332291705854}">
            <xm:f>AND($W37=Setting!$B$5,Setting!$B$5&lt;&gt;"")</xm:f>
            <x14:dxf>
              <fill>
                <patternFill>
                  <bgColor rgb="FFFFCCCC"/>
                </patternFill>
              </fill>
            </x14:dxf>
          </x14:cfRule>
          <xm:sqref>V37:W40 V68:W125 V44:W54 V56:W66</xm:sqref>
        </x14:conditionalFormatting>
        <x14:conditionalFormatting xmlns:xm="http://schemas.microsoft.com/office/excel/2006/main">
          <x14:cfRule type="expression" priority="1074" id="{7067E314-09CC-4C91-8199-A196A4D1F9B4}">
            <xm:f>AND($Y37=Setting!$B$19,Setting!$B$19&lt;&gt;"")</xm:f>
            <x14:dxf>
              <fill>
                <patternFill>
                  <bgColor rgb="FFFFCCDD"/>
                </patternFill>
              </fill>
            </x14:dxf>
          </x14:cfRule>
          <x14:cfRule type="expression" priority="1075" id="{10437A5A-1185-4511-BD6A-B15767DA7E91}">
            <xm:f>AND($Y37=Setting!$B$18,Setting!$B$18&lt;&gt;"")</xm:f>
            <x14:dxf>
              <fill>
                <patternFill>
                  <bgColor rgb="FFF7D4EB"/>
                </patternFill>
              </fill>
            </x14:dxf>
          </x14:cfRule>
          <x14:cfRule type="expression" priority="1076" id="{8B618DBD-ACA8-4765-A348-9326FC765C9C}">
            <xm:f>AND($Y37=Setting!$B$17,Setting!$B$17&lt;&gt;"")</xm:f>
            <x14:dxf>
              <fill>
                <patternFill>
                  <bgColor rgb="FFFFCCFF"/>
                </patternFill>
              </fill>
            </x14:dxf>
          </x14:cfRule>
          <x14:cfRule type="expression" priority="1077" id="{BF5DB482-25C9-4F98-8AD7-7FAE38847C37}">
            <xm:f>AND($Y37=Setting!$B$16,Setting!$B$16&lt;&gt;"")</xm:f>
            <x14:dxf>
              <fill>
                <patternFill>
                  <bgColor rgb="FFEECCFF"/>
                </patternFill>
              </fill>
            </x14:dxf>
          </x14:cfRule>
          <x14:cfRule type="expression" priority="1078" id="{870AD0EE-7B6F-4E91-B387-952A52BECE4E}">
            <xm:f>AND($Y37=Setting!$B$15,Setting!$B$15&lt;&gt;"")</xm:f>
            <x14:dxf>
              <fill>
                <patternFill>
                  <bgColor rgb="FFD6D6F5"/>
                </patternFill>
              </fill>
            </x14:dxf>
          </x14:cfRule>
          <x14:cfRule type="expression" priority="1079" id="{98797079-85B4-45DB-8C5C-847D9B12B244}">
            <xm:f>AND($Y37=Setting!$B$14,Setting!$B$14&lt;&gt;"")</xm:f>
            <x14:dxf>
              <fill>
                <patternFill>
                  <bgColor rgb="FFCCDDFF"/>
                </patternFill>
              </fill>
            </x14:dxf>
          </x14:cfRule>
          <x14:cfRule type="expression" priority="1080" id="{6F0850F9-8010-4C56-AC75-899F425A1B25}">
            <xm:f>AND($Y37=Setting!$B$13,Setting!$B$13&lt;&gt;"")</xm:f>
            <x14:dxf>
              <fill>
                <patternFill>
                  <bgColor rgb="FFCCEEFF"/>
                </patternFill>
              </fill>
            </x14:dxf>
          </x14:cfRule>
          <x14:cfRule type="expression" priority="1081" id="{A79E816E-DE89-4C98-A067-33062DDD2964}">
            <xm:f>AND($Y37=Setting!$B$12,Setting!$B$12&lt;&gt;"")</xm:f>
            <x14:dxf>
              <fill>
                <patternFill>
                  <bgColor rgb="FFCFFCFC"/>
                </patternFill>
              </fill>
            </x14:dxf>
          </x14:cfRule>
          <x14:cfRule type="expression" priority="1082" id="{A437A2B1-BA32-46AD-9155-69AF2C8443A6}">
            <xm:f>AND($Y37=Setting!$B$11,Setting!$B$11&lt;&gt;"")</xm:f>
            <x14:dxf>
              <fill>
                <patternFill>
                  <bgColor rgb="FFCCFFDD"/>
                </patternFill>
              </fill>
            </x14:dxf>
          </x14:cfRule>
          <x14:cfRule type="expression" priority="1083" id="{A523D414-6ADD-48F5-B0DC-6CBC8E2BB4CD}">
            <xm:f>AND($Y37=Setting!$B$10,Setting!$B$10&lt;&gt;"")</xm:f>
            <x14:dxf>
              <fill>
                <patternFill>
                  <bgColor rgb="FFDDFFCC"/>
                </patternFill>
              </fill>
            </x14:dxf>
          </x14:cfRule>
          <x14:cfRule type="expression" priority="1084" id="{6DFC6862-F41D-4F55-AFC0-4B9DE0871CC3}">
            <xm:f>AND($Y37=Setting!$B$9,Setting!$B$9&lt;&gt;"")</xm:f>
            <x14:dxf>
              <fill>
                <patternFill>
                  <bgColor rgb="FFEEFFCC"/>
                </patternFill>
              </fill>
            </x14:dxf>
          </x14:cfRule>
          <x14:cfRule type="expression" priority="1085" id="{AF3B97A1-F737-408E-A287-D8948FC3E1A2}">
            <xm:f>AND($Y37=Setting!$B$8,Setting!$B$8&lt;&gt;"")</xm:f>
            <x14:dxf>
              <fill>
                <patternFill>
                  <bgColor rgb="FFFFFFCC"/>
                </patternFill>
              </fill>
            </x14:dxf>
          </x14:cfRule>
          <x14:cfRule type="expression" priority="1086" id="{E9C5E603-B6C3-4334-BA67-212C6F9CEB23}">
            <xm:f>AND($Y37=Setting!$B$7,Setting!$B$7&lt;&gt;"")</xm:f>
            <x14:dxf>
              <fill>
                <patternFill>
                  <bgColor rgb="FFFFEECC"/>
                </patternFill>
              </fill>
            </x14:dxf>
          </x14:cfRule>
          <x14:cfRule type="expression" priority="1087" id="{D446158C-F8F0-4C8F-9C84-F2E82027F82E}">
            <xm:f>AND($Y37=Setting!$B$6,Setting!$B$6&lt;&gt;"")</xm:f>
            <x14:dxf>
              <fill>
                <patternFill>
                  <bgColor rgb="FFF1E5DB"/>
                </patternFill>
              </fill>
            </x14:dxf>
          </x14:cfRule>
          <x14:cfRule type="expression" priority="1088" id="{3CE52742-8A0A-4A15-A84C-0A003CFE42FA}">
            <xm:f>AND($Y37=Setting!$B$5,Setting!$B$5&lt;&gt;"")</xm:f>
            <x14:dxf>
              <fill>
                <patternFill>
                  <bgColor rgb="FFFFCCCC"/>
                </patternFill>
              </fill>
            </x14:dxf>
          </x14:cfRule>
          <xm:sqref>X37:Y40 X68:Y125 X44:Y54 X56:Y66</xm:sqref>
        </x14:conditionalFormatting>
        <x14:conditionalFormatting xmlns:xm="http://schemas.microsoft.com/office/excel/2006/main">
          <x14:cfRule type="expression" priority="1044" id="{3F1EE000-FCCA-494A-A417-ED45908C6227}">
            <xm:f>AND($AA37=Setting!$B$19,Setting!$B$19&lt;&gt;"")</xm:f>
            <x14:dxf>
              <fill>
                <patternFill>
                  <bgColor rgb="FFFFCCDD"/>
                </patternFill>
              </fill>
            </x14:dxf>
          </x14:cfRule>
          <x14:cfRule type="expression" priority="1045" id="{4FAFF742-C50B-4DB8-B12A-F899C278EC70}">
            <xm:f>AND($AA37=Setting!$B$18,Setting!$B$18&lt;&gt;"")</xm:f>
            <x14:dxf>
              <fill>
                <patternFill>
                  <bgColor rgb="FFF7D4EB"/>
                </patternFill>
              </fill>
            </x14:dxf>
          </x14:cfRule>
          <x14:cfRule type="expression" priority="1046" id="{1C0D5CC9-2139-4ACB-BAE1-91C19D3737EB}">
            <xm:f>AND($AA37=Setting!$B$17,Setting!$B$17&lt;&gt;"")</xm:f>
            <x14:dxf>
              <fill>
                <patternFill>
                  <bgColor rgb="FFFFCCFF"/>
                </patternFill>
              </fill>
            </x14:dxf>
          </x14:cfRule>
          <x14:cfRule type="expression" priority="1047" id="{8FFDFE99-54C8-4481-AAD7-4EFDA35988BB}">
            <xm:f>AND($AA37=Setting!$B$16,Setting!$B$16&lt;&gt;"")</xm:f>
            <x14:dxf>
              <fill>
                <patternFill>
                  <bgColor rgb="FFEECCFF"/>
                </patternFill>
              </fill>
            </x14:dxf>
          </x14:cfRule>
          <x14:cfRule type="expression" priority="1048" id="{DD9FB052-3EC2-4410-9A0E-5930136CE6A3}">
            <xm:f>AND($AA37=Setting!$B$15,Setting!$B$15&lt;&gt;"")</xm:f>
            <x14:dxf>
              <fill>
                <patternFill>
                  <bgColor rgb="FFD6D6F5"/>
                </patternFill>
              </fill>
            </x14:dxf>
          </x14:cfRule>
          <x14:cfRule type="expression" priority="1049" id="{257866FE-FE09-4305-B4C9-42D9CC943CB7}">
            <xm:f>AND($AA37=Setting!$B$14,Setting!$B$14&lt;&gt;"")</xm:f>
            <x14:dxf>
              <fill>
                <patternFill>
                  <bgColor rgb="FFCCDDFF"/>
                </patternFill>
              </fill>
            </x14:dxf>
          </x14:cfRule>
          <x14:cfRule type="expression" priority="1050" id="{BA6429E8-DB40-449D-8E45-AFC9CF61F5EC}">
            <xm:f>AND($AA37=Setting!$B$13,Setting!$B$13&lt;&gt;"")</xm:f>
            <x14:dxf>
              <fill>
                <patternFill>
                  <bgColor rgb="FFCCEEFF"/>
                </patternFill>
              </fill>
            </x14:dxf>
          </x14:cfRule>
          <x14:cfRule type="expression" priority="1051" id="{EEEC1C83-F24C-46E1-980B-EEA3251F89BD}">
            <xm:f>AND($AA37=Setting!$B$12,Setting!$B$12&lt;&gt;"")</xm:f>
            <x14:dxf>
              <fill>
                <patternFill>
                  <bgColor rgb="FFCFFCFC"/>
                </patternFill>
              </fill>
            </x14:dxf>
          </x14:cfRule>
          <x14:cfRule type="expression" priority="1052" id="{CED9753A-37A1-4782-B5F6-3445B519C19F}">
            <xm:f>AND($AA37=Setting!$B$11,Setting!$B$11&lt;&gt;"")</xm:f>
            <x14:dxf>
              <fill>
                <patternFill>
                  <bgColor rgb="FFCCFFDD"/>
                </patternFill>
              </fill>
            </x14:dxf>
          </x14:cfRule>
          <x14:cfRule type="expression" priority="1053" id="{452F7E79-F1A0-4EC9-B8DA-99121474264A}">
            <xm:f>AND($AA37=Setting!$B$10,Setting!$B$10&lt;&gt;"")</xm:f>
            <x14:dxf>
              <fill>
                <patternFill>
                  <bgColor rgb="FFDDFFCC"/>
                </patternFill>
              </fill>
            </x14:dxf>
          </x14:cfRule>
          <x14:cfRule type="expression" priority="1054" id="{F713A0C4-CEAA-48AE-BC18-6F9E43A36B4F}">
            <xm:f>AND($AA37=Setting!$B$9,Setting!$B$9&lt;&gt;"")</xm:f>
            <x14:dxf>
              <fill>
                <patternFill>
                  <bgColor rgb="FFEEFFCC"/>
                </patternFill>
              </fill>
            </x14:dxf>
          </x14:cfRule>
          <x14:cfRule type="expression" priority="1055" id="{7A17A2BB-9B46-4C63-9FE2-025BA601B295}">
            <xm:f>AND($AA37=Setting!$B$8,Setting!$B$8&lt;&gt;"")</xm:f>
            <x14:dxf>
              <fill>
                <patternFill>
                  <bgColor rgb="FFFFFFCC"/>
                </patternFill>
              </fill>
            </x14:dxf>
          </x14:cfRule>
          <x14:cfRule type="expression" priority="1056" id="{D3A12113-91BC-4401-96D3-8202B01A8CA4}">
            <xm:f>AND($AA37=Setting!$B$7,Setting!$B$7&lt;&gt;"")</xm:f>
            <x14:dxf>
              <fill>
                <patternFill>
                  <bgColor rgb="FFFFEECC"/>
                </patternFill>
              </fill>
            </x14:dxf>
          </x14:cfRule>
          <x14:cfRule type="expression" priority="1057" id="{8C32B3AA-179B-4062-A946-19211E034797}">
            <xm:f>AND($AA37=Setting!$B$6,Setting!$B$6&lt;&gt;"")</xm:f>
            <x14:dxf>
              <fill>
                <patternFill>
                  <bgColor rgb="FFF1E5DB"/>
                </patternFill>
              </fill>
            </x14:dxf>
          </x14:cfRule>
          <x14:cfRule type="expression" priority="1058" id="{590B2E04-DF57-4F0B-95A0-D36A40C9D8E7}">
            <xm:f>AND($AA37=Setting!$B$5,Setting!$B$5&lt;&gt;"")</xm:f>
            <x14:dxf>
              <fill>
                <patternFill>
                  <bgColor rgb="FFFFCCCC"/>
                </patternFill>
              </fill>
            </x14:dxf>
          </x14:cfRule>
          <xm:sqref>Z37:AA40 Z68:AA125 Z44:AA54 Z56:AA66</xm:sqref>
        </x14:conditionalFormatting>
        <x14:conditionalFormatting xmlns:xm="http://schemas.microsoft.com/office/excel/2006/main">
          <x14:cfRule type="expression" priority="1014" id="{3D6ACFAB-5995-493C-94F5-7215913DE320}">
            <xm:f>AND($AC37=Setting!$B$19,Setting!$B$19&lt;&gt;"")</xm:f>
            <x14:dxf>
              <fill>
                <patternFill>
                  <bgColor rgb="FFFFCCDD"/>
                </patternFill>
              </fill>
            </x14:dxf>
          </x14:cfRule>
          <x14:cfRule type="expression" priority="1015" id="{DF531E4A-2270-4E8F-AC00-565E2AE2CE9C}">
            <xm:f>AND($AC37=Setting!$B$18,Setting!$B$18&lt;&gt;"")</xm:f>
            <x14:dxf>
              <fill>
                <patternFill>
                  <bgColor rgb="FFF7D4EB"/>
                </patternFill>
              </fill>
            </x14:dxf>
          </x14:cfRule>
          <x14:cfRule type="expression" priority="1016" id="{1E3FC753-A8DB-4A0C-ACD5-E64897FC31DD}">
            <xm:f>AND($AC37=Setting!$B$17,Setting!$B$17&lt;&gt;"")</xm:f>
            <x14:dxf>
              <fill>
                <patternFill>
                  <bgColor rgb="FFFFCCFF"/>
                </patternFill>
              </fill>
            </x14:dxf>
          </x14:cfRule>
          <x14:cfRule type="expression" priority="1017" id="{FF29B178-2258-4940-B66B-5D34A5B7EA84}">
            <xm:f>AND($AC37=Setting!$B$16,Setting!$B$16&lt;&gt;"")</xm:f>
            <x14:dxf>
              <fill>
                <patternFill>
                  <bgColor rgb="FFEECCFF"/>
                </patternFill>
              </fill>
            </x14:dxf>
          </x14:cfRule>
          <x14:cfRule type="expression" priority="1018" id="{101D4B5F-5B36-4805-A4E1-DFFFAF1D02B7}">
            <xm:f>AND($AC37=Setting!$B$15,Setting!$B$15&lt;&gt;"")</xm:f>
            <x14:dxf>
              <fill>
                <patternFill>
                  <bgColor rgb="FFD6D6F5"/>
                </patternFill>
              </fill>
            </x14:dxf>
          </x14:cfRule>
          <x14:cfRule type="expression" priority="1019" id="{27E894FF-82AC-45DB-A108-D47CD2547945}">
            <xm:f>AND($AC37=Setting!$B$14,Setting!$B$14&lt;&gt;"")</xm:f>
            <x14:dxf>
              <fill>
                <patternFill>
                  <bgColor rgb="FFCCDDFF"/>
                </patternFill>
              </fill>
            </x14:dxf>
          </x14:cfRule>
          <x14:cfRule type="expression" priority="1020" id="{77E5780A-C465-4510-BB6C-42A3BB5C04DF}">
            <xm:f>AND($AC37=Setting!$B$13,Setting!$B$13&lt;&gt;"")</xm:f>
            <x14:dxf>
              <fill>
                <patternFill>
                  <bgColor rgb="FFCCEEFF"/>
                </patternFill>
              </fill>
            </x14:dxf>
          </x14:cfRule>
          <x14:cfRule type="expression" priority="1021" id="{6EE0AD3F-2E26-4944-A63E-2755C607B1E2}">
            <xm:f>AND($AC37=Setting!$B$12,Setting!$B$12&lt;&gt;"")</xm:f>
            <x14:dxf>
              <fill>
                <patternFill>
                  <bgColor rgb="FFCFFCFC"/>
                </patternFill>
              </fill>
            </x14:dxf>
          </x14:cfRule>
          <x14:cfRule type="expression" priority="1022" id="{86E109C6-6A91-4169-8B0E-DE472BE8DEF0}">
            <xm:f>AND($AC37=Setting!$B$11,Setting!$B$11&lt;&gt;"")</xm:f>
            <x14:dxf>
              <fill>
                <patternFill>
                  <bgColor rgb="FFCCFFDD"/>
                </patternFill>
              </fill>
            </x14:dxf>
          </x14:cfRule>
          <x14:cfRule type="expression" priority="1023" id="{C5FCC814-E53B-4B4A-B138-DCB91CF2DBCB}">
            <xm:f>AND($AC37=Setting!$B$10,Setting!$B$10&lt;&gt;"")</xm:f>
            <x14:dxf>
              <fill>
                <patternFill>
                  <bgColor rgb="FFDDFFCC"/>
                </patternFill>
              </fill>
            </x14:dxf>
          </x14:cfRule>
          <x14:cfRule type="expression" priority="1024" id="{C6CE95AF-0A80-4F84-93D3-ED1876FB93C2}">
            <xm:f>AND($AC37=Setting!$B$9,Setting!$B$9&lt;&gt;"")</xm:f>
            <x14:dxf>
              <fill>
                <patternFill>
                  <bgColor rgb="FFEEFFCC"/>
                </patternFill>
              </fill>
            </x14:dxf>
          </x14:cfRule>
          <x14:cfRule type="expression" priority="1025" id="{45A5ED7E-6B9B-41D6-83EE-ABE1887371F0}">
            <xm:f>AND($AC37=Setting!$B$8,Setting!$B$8&lt;&gt;"")</xm:f>
            <x14:dxf>
              <fill>
                <patternFill>
                  <bgColor rgb="FFFFFFCC"/>
                </patternFill>
              </fill>
            </x14:dxf>
          </x14:cfRule>
          <x14:cfRule type="expression" priority="1026" id="{9D5C0801-AF95-4168-BAB5-32ED334BC729}">
            <xm:f>AND($AC37=Setting!$B$7,Setting!$B$7&lt;&gt;"")</xm:f>
            <x14:dxf>
              <fill>
                <patternFill>
                  <bgColor rgb="FFFFEECC"/>
                </patternFill>
              </fill>
            </x14:dxf>
          </x14:cfRule>
          <x14:cfRule type="expression" priority="1027" id="{AD7D281E-1631-4901-89CE-DEFD956A818B}">
            <xm:f>AND($AC37=Setting!$B$6,Setting!$B$6&lt;&gt;"")</xm:f>
            <x14:dxf>
              <fill>
                <patternFill>
                  <bgColor rgb="FFF1E5DB"/>
                </patternFill>
              </fill>
            </x14:dxf>
          </x14:cfRule>
          <x14:cfRule type="expression" priority="1028" id="{5577CF8A-C49B-45C1-A48B-4633F0CFE2FC}">
            <xm:f>AND($AC37=Setting!$B$5,Setting!$B$5&lt;&gt;"")</xm:f>
            <x14:dxf>
              <fill>
                <patternFill>
                  <bgColor rgb="FFFFCCCC"/>
                </patternFill>
              </fill>
            </x14:dxf>
          </x14:cfRule>
          <xm:sqref>AB37:AC40 AB68:AC125 AB44:AC54 AB56:AC66</xm:sqref>
        </x14:conditionalFormatting>
        <x14:conditionalFormatting xmlns:xm="http://schemas.microsoft.com/office/excel/2006/main">
          <x14:cfRule type="expression" priority="984" id="{F419D5E9-1703-4600-9365-B3718D9A3F42}">
            <xm:f>AND($AE37=Setting!$B$19,Setting!$B$19&lt;&gt;"")</xm:f>
            <x14:dxf>
              <fill>
                <patternFill>
                  <bgColor rgb="FFFFCCDD"/>
                </patternFill>
              </fill>
            </x14:dxf>
          </x14:cfRule>
          <x14:cfRule type="expression" priority="985" id="{BD3BA8CB-94C3-4210-9762-1593F2AD646C}">
            <xm:f>AND($AE37=Setting!$B$18,Setting!$B$18&lt;&gt;"")</xm:f>
            <x14:dxf>
              <fill>
                <patternFill>
                  <bgColor rgb="FFF7D4EB"/>
                </patternFill>
              </fill>
            </x14:dxf>
          </x14:cfRule>
          <x14:cfRule type="expression" priority="986" id="{F4DE842F-C5AD-46DD-9527-7435456227D3}">
            <xm:f>AND($AE37=Setting!$B$17,Setting!$B$17&lt;&gt;"")</xm:f>
            <x14:dxf>
              <fill>
                <patternFill>
                  <bgColor rgb="FFFFCCFF"/>
                </patternFill>
              </fill>
            </x14:dxf>
          </x14:cfRule>
          <x14:cfRule type="expression" priority="987" id="{24CFA8AC-22B4-475B-A325-5003BBAD8C99}">
            <xm:f>AND($AE37=Setting!$B$16,Setting!$B$16&lt;&gt;"")</xm:f>
            <x14:dxf>
              <fill>
                <patternFill>
                  <bgColor rgb="FFEECCFF"/>
                </patternFill>
              </fill>
            </x14:dxf>
          </x14:cfRule>
          <x14:cfRule type="expression" priority="988" id="{701A2010-59F8-449F-B305-44778D1CA743}">
            <xm:f>AND($AE37=Setting!$B$15,Setting!$B$15&lt;&gt;"")</xm:f>
            <x14:dxf>
              <fill>
                <patternFill>
                  <bgColor rgb="FFD6D6F5"/>
                </patternFill>
              </fill>
            </x14:dxf>
          </x14:cfRule>
          <x14:cfRule type="expression" priority="989" id="{BAF08531-15E0-411C-81CA-21910805A332}">
            <xm:f>AND($AE37=Setting!$B$14,Setting!$B$14&lt;&gt;"")</xm:f>
            <x14:dxf>
              <fill>
                <patternFill>
                  <bgColor rgb="FFCCDDFF"/>
                </patternFill>
              </fill>
            </x14:dxf>
          </x14:cfRule>
          <x14:cfRule type="expression" priority="990" id="{8517F5E2-38B0-43A2-8092-367517FA4C47}">
            <xm:f>AND($AE37=Setting!$B$13,Setting!$B$13&lt;&gt;"")</xm:f>
            <x14:dxf>
              <fill>
                <patternFill>
                  <bgColor rgb="FFCCEEFF"/>
                </patternFill>
              </fill>
            </x14:dxf>
          </x14:cfRule>
          <x14:cfRule type="expression" priority="991" id="{4A131A8D-3639-4CB0-A49E-B2EB1FEA6769}">
            <xm:f>AND($AE37=Setting!$B$12,Setting!$B$12&lt;&gt;"")</xm:f>
            <x14:dxf>
              <fill>
                <patternFill>
                  <bgColor rgb="FFCFFCFC"/>
                </patternFill>
              </fill>
            </x14:dxf>
          </x14:cfRule>
          <x14:cfRule type="expression" priority="992" id="{64D07800-F6EF-4F5A-80C2-AECC2359816C}">
            <xm:f>AND($AE37=Setting!$B$11,Setting!$B$11&lt;&gt;"")</xm:f>
            <x14:dxf>
              <fill>
                <patternFill>
                  <bgColor rgb="FFCCFFDD"/>
                </patternFill>
              </fill>
            </x14:dxf>
          </x14:cfRule>
          <x14:cfRule type="expression" priority="993" id="{48209995-4B88-4081-950F-B17D406184C9}">
            <xm:f>AND($AE37=Setting!$B$10,Setting!$B$10&lt;&gt;"")</xm:f>
            <x14:dxf>
              <fill>
                <patternFill>
                  <bgColor rgb="FFDDFFCC"/>
                </patternFill>
              </fill>
            </x14:dxf>
          </x14:cfRule>
          <x14:cfRule type="expression" priority="994" id="{40327717-7340-43C5-B0A4-BC46268DDA31}">
            <xm:f>AND($AE37=Setting!$B$9,Setting!$B$9&lt;&gt;"")</xm:f>
            <x14:dxf>
              <fill>
                <patternFill>
                  <bgColor rgb="FFEEFFCC"/>
                </patternFill>
              </fill>
            </x14:dxf>
          </x14:cfRule>
          <x14:cfRule type="expression" priority="995" id="{3C0BA3E1-10DD-4E9E-96FE-C0D508B43051}">
            <xm:f>AND($AE37=Setting!$B$8,Setting!$B$8&lt;&gt;"")</xm:f>
            <x14:dxf>
              <fill>
                <patternFill>
                  <bgColor rgb="FFFFFFCC"/>
                </patternFill>
              </fill>
            </x14:dxf>
          </x14:cfRule>
          <x14:cfRule type="expression" priority="996" id="{874EDE11-ECAC-4A14-97A6-BA1EFD7130C2}">
            <xm:f>AND($AE37=Setting!$B$7,Setting!$B$7&lt;&gt;"")</xm:f>
            <x14:dxf>
              <fill>
                <patternFill>
                  <bgColor rgb="FFFFEECC"/>
                </patternFill>
              </fill>
            </x14:dxf>
          </x14:cfRule>
          <x14:cfRule type="expression" priority="997" id="{FD9FD32A-9007-4690-9C75-22A141FB7003}">
            <xm:f>AND($AE37=Setting!$B$6,Setting!$B$6&lt;&gt;"")</xm:f>
            <x14:dxf>
              <fill>
                <patternFill>
                  <bgColor rgb="FFF1E5DB"/>
                </patternFill>
              </fill>
            </x14:dxf>
          </x14:cfRule>
          <x14:cfRule type="expression" priority="998" id="{D1EBD070-6249-44F7-B904-9F9E34A93298}">
            <xm:f>AND($AE37=Setting!$B$5,Setting!$B$5&lt;&gt;"")</xm:f>
            <x14:dxf>
              <fill>
                <patternFill>
                  <bgColor rgb="FFFFCCCC"/>
                </patternFill>
              </fill>
            </x14:dxf>
          </x14:cfRule>
          <xm:sqref>AD37:AE40 AD68:AE125 AD44:AE54 AD56:AE66</xm:sqref>
        </x14:conditionalFormatting>
        <x14:conditionalFormatting xmlns:xm="http://schemas.microsoft.com/office/excel/2006/main">
          <x14:cfRule type="expression" priority="954" id="{AF9D1873-27A7-4BF7-81A3-BDE62350D070}">
            <xm:f>AND($AG37=Setting!$B$19,Setting!$B$19&lt;&gt;"")</xm:f>
            <x14:dxf>
              <fill>
                <patternFill>
                  <bgColor rgb="FFFFCCDD"/>
                </patternFill>
              </fill>
            </x14:dxf>
          </x14:cfRule>
          <x14:cfRule type="expression" priority="955" id="{1269412B-A395-46AB-8147-D4EAF2F03A63}">
            <xm:f>AND($AG37=Setting!$B$18,Setting!$B$18&lt;&gt;"")</xm:f>
            <x14:dxf>
              <fill>
                <patternFill>
                  <bgColor rgb="FFF7D4EB"/>
                </patternFill>
              </fill>
            </x14:dxf>
          </x14:cfRule>
          <x14:cfRule type="expression" priority="956" id="{B6B39696-0B02-4029-B81D-47AF495C731C}">
            <xm:f>AND($AG37=Setting!$B$17,Setting!$B$17&lt;&gt;"")</xm:f>
            <x14:dxf>
              <fill>
                <patternFill>
                  <bgColor rgb="FFFFCCFF"/>
                </patternFill>
              </fill>
            </x14:dxf>
          </x14:cfRule>
          <x14:cfRule type="expression" priority="957" id="{85046084-3C0A-48C8-97CE-8E485F9909AE}">
            <xm:f>AND($AG37=Setting!$B$16,Setting!$B$16&lt;&gt;"")</xm:f>
            <x14:dxf>
              <fill>
                <patternFill>
                  <bgColor rgb="FFEECCFF"/>
                </patternFill>
              </fill>
            </x14:dxf>
          </x14:cfRule>
          <x14:cfRule type="expression" priority="958" id="{36F5DE0C-70ED-44E8-BB2A-3E91E4AA55D9}">
            <xm:f>AND($AG37=Setting!$B$15,Setting!$B$15&lt;&gt;"")</xm:f>
            <x14:dxf>
              <fill>
                <patternFill>
                  <bgColor rgb="FFD6D6F5"/>
                </patternFill>
              </fill>
            </x14:dxf>
          </x14:cfRule>
          <x14:cfRule type="expression" priority="959" id="{639EA7C9-90A9-4E10-B569-2B67DD8573F8}">
            <xm:f>AND($AG37=Setting!$B$14,Setting!$B$14&lt;&gt;"")</xm:f>
            <x14:dxf>
              <fill>
                <patternFill>
                  <bgColor rgb="FFCCDDFF"/>
                </patternFill>
              </fill>
            </x14:dxf>
          </x14:cfRule>
          <x14:cfRule type="expression" priority="960" id="{7108D8D3-26FF-415A-B254-140C10C67EC5}">
            <xm:f>AND($AG37=Setting!$B$13,Setting!$B$13&lt;&gt;"")</xm:f>
            <x14:dxf>
              <fill>
                <patternFill>
                  <bgColor rgb="FFCCEEFF"/>
                </patternFill>
              </fill>
            </x14:dxf>
          </x14:cfRule>
          <x14:cfRule type="expression" priority="961" id="{93088B37-97EF-4484-9500-2A3B49DBB4D3}">
            <xm:f>AND($AG37=Setting!$B$12,Setting!$B$12&lt;&gt;"")</xm:f>
            <x14:dxf>
              <fill>
                <patternFill>
                  <bgColor rgb="FFCFFCFC"/>
                </patternFill>
              </fill>
            </x14:dxf>
          </x14:cfRule>
          <x14:cfRule type="expression" priority="962" id="{837529CD-3815-461C-B2D5-F2A748501FF8}">
            <xm:f>AND($AG37=Setting!$B$11,Setting!$B$11&lt;&gt;"")</xm:f>
            <x14:dxf>
              <fill>
                <patternFill>
                  <bgColor rgb="FFCCFFDD"/>
                </patternFill>
              </fill>
            </x14:dxf>
          </x14:cfRule>
          <x14:cfRule type="expression" priority="963" id="{1246EA8F-CC59-4A72-9AE6-BC1AB03B2616}">
            <xm:f>AND($AG37=Setting!$B$10,Setting!$B$10&lt;&gt;"")</xm:f>
            <x14:dxf>
              <fill>
                <patternFill>
                  <bgColor rgb="FFDDFFCC"/>
                </patternFill>
              </fill>
            </x14:dxf>
          </x14:cfRule>
          <x14:cfRule type="expression" priority="964" id="{9E184EC2-17B2-46FC-955B-A525F9253D1D}">
            <xm:f>AND($AG37=Setting!$B$9,Setting!$B$9&lt;&gt;"")</xm:f>
            <x14:dxf>
              <fill>
                <patternFill>
                  <bgColor rgb="FFEEFFCC"/>
                </patternFill>
              </fill>
            </x14:dxf>
          </x14:cfRule>
          <x14:cfRule type="expression" priority="965" id="{65896AB9-263E-4DC6-AE93-DA07926DC584}">
            <xm:f>AND($AG37=Setting!$B$8,Setting!$B$8&lt;&gt;"")</xm:f>
            <x14:dxf>
              <fill>
                <patternFill>
                  <bgColor rgb="FFFFFFCC"/>
                </patternFill>
              </fill>
            </x14:dxf>
          </x14:cfRule>
          <x14:cfRule type="expression" priority="966" id="{3AB96271-968F-4A31-814D-8C15908AF13F}">
            <xm:f>AND($AG37=Setting!$B$7,Setting!$B$7&lt;&gt;"")</xm:f>
            <x14:dxf>
              <fill>
                <patternFill>
                  <bgColor rgb="FFFFEECC"/>
                </patternFill>
              </fill>
            </x14:dxf>
          </x14:cfRule>
          <x14:cfRule type="expression" priority="967" id="{FD9D4D6E-1720-42C2-B28C-13BD88FC99F6}">
            <xm:f>AND($AG37=Setting!$B$6,Setting!$B$6&lt;&gt;"")</xm:f>
            <x14:dxf>
              <fill>
                <patternFill>
                  <bgColor rgb="FFF1E5DB"/>
                </patternFill>
              </fill>
            </x14:dxf>
          </x14:cfRule>
          <x14:cfRule type="expression" priority="968" id="{40638E2F-30F3-4472-B1A0-E89DD356217E}">
            <xm:f>AND($AG37=Setting!$B$5,Setting!$B$5&lt;&gt;"")</xm:f>
            <x14:dxf>
              <fill>
                <patternFill>
                  <bgColor rgb="FFFFCCCC"/>
                </patternFill>
              </fill>
            </x14:dxf>
          </x14:cfRule>
          <xm:sqref>AF37:AG40 AF68:AG125 AF44:AG54 AF56:AG66</xm:sqref>
        </x14:conditionalFormatting>
        <x14:conditionalFormatting xmlns:xm="http://schemas.microsoft.com/office/excel/2006/main">
          <x14:cfRule type="expression" priority="924" id="{872C23A2-9E48-444B-8215-42DFD56DADF2}">
            <xm:f>AND($AI37=Setting!$B$19,Setting!$B$19&lt;&gt;"")</xm:f>
            <x14:dxf>
              <fill>
                <patternFill>
                  <bgColor rgb="FFFFCCDD"/>
                </patternFill>
              </fill>
            </x14:dxf>
          </x14:cfRule>
          <x14:cfRule type="expression" priority="925" id="{2ADC0A14-8D8B-4A28-9DC0-541EED424E52}">
            <xm:f>AND($AI37=Setting!$B$18,Setting!$B$18&lt;&gt;"")</xm:f>
            <x14:dxf>
              <fill>
                <patternFill>
                  <bgColor rgb="FFF7D4EB"/>
                </patternFill>
              </fill>
            </x14:dxf>
          </x14:cfRule>
          <x14:cfRule type="expression" priority="926" id="{D30E5FBD-B7EE-4F41-8657-05F859409423}">
            <xm:f>AND($AI37=Setting!$B$17,Setting!$B$17&lt;&gt;"")</xm:f>
            <x14:dxf>
              <fill>
                <patternFill>
                  <bgColor rgb="FFFFCCFF"/>
                </patternFill>
              </fill>
            </x14:dxf>
          </x14:cfRule>
          <x14:cfRule type="expression" priority="927" id="{FAD015C9-57CD-4C51-8671-8F677BD16B77}">
            <xm:f>AND($AI37=Setting!$B$16,Setting!$B$16&lt;&gt;"")</xm:f>
            <x14:dxf>
              <fill>
                <patternFill>
                  <bgColor rgb="FFEECCFF"/>
                </patternFill>
              </fill>
            </x14:dxf>
          </x14:cfRule>
          <x14:cfRule type="expression" priority="928" id="{43C6064B-1111-4B2E-8DFE-D039748E5297}">
            <xm:f>AND($AI37=Setting!$B$15,Setting!$B$15&lt;&gt;"")</xm:f>
            <x14:dxf>
              <fill>
                <patternFill>
                  <bgColor rgb="FFD6D6F5"/>
                </patternFill>
              </fill>
            </x14:dxf>
          </x14:cfRule>
          <x14:cfRule type="expression" priority="929" id="{ACF77309-B41E-4E4D-8614-ECA8F50BB5C0}">
            <xm:f>AND($AI37=Setting!$B$14,Setting!$B$14&lt;&gt;"")</xm:f>
            <x14:dxf>
              <fill>
                <patternFill>
                  <bgColor rgb="FFCCDDFF"/>
                </patternFill>
              </fill>
            </x14:dxf>
          </x14:cfRule>
          <x14:cfRule type="expression" priority="930" id="{FB82AE13-377B-4231-9CEC-A015BD94E2E7}">
            <xm:f>AND($AI37=Setting!$B$13,Setting!$B$13&lt;&gt;"")</xm:f>
            <x14:dxf>
              <fill>
                <patternFill>
                  <bgColor rgb="FFCCEEFF"/>
                </patternFill>
              </fill>
            </x14:dxf>
          </x14:cfRule>
          <x14:cfRule type="expression" priority="931" id="{DA308AB4-87C0-4263-9F30-9E1730FB0663}">
            <xm:f>AND($AI37=Setting!$B$12,Setting!$B$12&lt;&gt;"")</xm:f>
            <x14:dxf>
              <fill>
                <patternFill>
                  <bgColor rgb="FFCFFCFC"/>
                </patternFill>
              </fill>
            </x14:dxf>
          </x14:cfRule>
          <x14:cfRule type="expression" priority="932" id="{7917C838-F28B-40A9-B90C-B9345AB8C644}">
            <xm:f>AND($AI37=Setting!$B$11,Setting!$B$11&lt;&gt;"")</xm:f>
            <x14:dxf>
              <fill>
                <patternFill>
                  <bgColor rgb="FFCCFFDD"/>
                </patternFill>
              </fill>
            </x14:dxf>
          </x14:cfRule>
          <x14:cfRule type="expression" priority="933" id="{423FBA0F-8D70-47DC-8C4F-82320DD2F093}">
            <xm:f>AND($AI37=Setting!$B$10,Setting!$B$10&lt;&gt;"")</xm:f>
            <x14:dxf>
              <fill>
                <patternFill>
                  <bgColor rgb="FFDDFFCC"/>
                </patternFill>
              </fill>
            </x14:dxf>
          </x14:cfRule>
          <x14:cfRule type="expression" priority="934" id="{35CFC6B2-224D-4BAB-89B7-B0C525D51117}">
            <xm:f>AND($AI37=Setting!$B$9,Setting!$B$9&lt;&gt;"")</xm:f>
            <x14:dxf>
              <fill>
                <patternFill>
                  <bgColor rgb="FFEEFFCC"/>
                </patternFill>
              </fill>
            </x14:dxf>
          </x14:cfRule>
          <x14:cfRule type="expression" priority="935" id="{AE683874-CEF8-4F4A-B85F-DA02ECB98DD5}">
            <xm:f>AND($AI37=Setting!$B$8,Setting!$B$8&lt;&gt;"")</xm:f>
            <x14:dxf>
              <fill>
                <patternFill>
                  <bgColor rgb="FFFFFFCC"/>
                </patternFill>
              </fill>
            </x14:dxf>
          </x14:cfRule>
          <x14:cfRule type="expression" priority="936" id="{54D0CEF2-348F-4981-AEC4-23116DDBF11F}">
            <xm:f>AND($AI37=Setting!$B$7,Setting!$B$7&lt;&gt;"")</xm:f>
            <x14:dxf>
              <fill>
                <patternFill>
                  <bgColor rgb="FFFFEECC"/>
                </patternFill>
              </fill>
            </x14:dxf>
          </x14:cfRule>
          <x14:cfRule type="expression" priority="937" id="{96D75D3A-28F9-496A-BC49-F2CEB0B87388}">
            <xm:f>AND($AI37=Setting!$B$6,Setting!$B$6&lt;&gt;"")</xm:f>
            <x14:dxf>
              <fill>
                <patternFill>
                  <bgColor rgb="FFF1E5DB"/>
                </patternFill>
              </fill>
            </x14:dxf>
          </x14:cfRule>
          <x14:cfRule type="expression" priority="938" id="{D26AFF8D-68BB-46CE-BD9D-BFCAECEC00A9}">
            <xm:f>AND($AI37=Setting!$B$5,Setting!$B$5&lt;&gt;"")</xm:f>
            <x14:dxf>
              <fill>
                <patternFill>
                  <bgColor rgb="FFFFCCCC"/>
                </patternFill>
              </fill>
            </x14:dxf>
          </x14:cfRule>
          <xm:sqref>AH37:AI40 AH68:AI125 AH44:AI54 AH56:AI66</xm:sqref>
        </x14:conditionalFormatting>
        <x14:conditionalFormatting xmlns:xm="http://schemas.microsoft.com/office/excel/2006/main">
          <x14:cfRule type="expression" priority="894" id="{DE6CBB48-4AFF-4D2B-B27B-69011743F654}">
            <xm:f>AND($AK37=Setting!$B$19,Setting!$B$19&lt;&gt;"")</xm:f>
            <x14:dxf>
              <fill>
                <patternFill>
                  <bgColor rgb="FFFFCCDD"/>
                </patternFill>
              </fill>
            </x14:dxf>
          </x14:cfRule>
          <x14:cfRule type="expression" priority="895" id="{C32074FD-D27A-4637-8A00-2FCE3F0A7F94}">
            <xm:f>AND($AK37=Setting!$B$18,Setting!$B$18&lt;&gt;"")</xm:f>
            <x14:dxf>
              <fill>
                <patternFill>
                  <bgColor rgb="FFF7D4EB"/>
                </patternFill>
              </fill>
            </x14:dxf>
          </x14:cfRule>
          <x14:cfRule type="expression" priority="896" id="{EA525BE8-1670-4FC2-AA4A-389B2BECAB99}">
            <xm:f>AND($AK37=Setting!$B$17,Setting!$B$17&lt;&gt;"")</xm:f>
            <x14:dxf>
              <fill>
                <patternFill>
                  <bgColor rgb="FFFFCCFF"/>
                </patternFill>
              </fill>
            </x14:dxf>
          </x14:cfRule>
          <x14:cfRule type="expression" priority="897" id="{083781F1-9AF0-4210-861C-6D504BC23C04}">
            <xm:f>AND($AK37=Setting!$B$16,Setting!$B$16&lt;&gt;"")</xm:f>
            <x14:dxf>
              <fill>
                <patternFill>
                  <bgColor rgb="FFEECCFF"/>
                </patternFill>
              </fill>
            </x14:dxf>
          </x14:cfRule>
          <x14:cfRule type="expression" priority="898" id="{DE1B64C3-C564-4F4D-A869-A6DBBAC5EA93}">
            <xm:f>AND($AK37=Setting!$B$15,Setting!$B$15&lt;&gt;"")</xm:f>
            <x14:dxf>
              <fill>
                <patternFill>
                  <bgColor rgb="FFD6D6F5"/>
                </patternFill>
              </fill>
            </x14:dxf>
          </x14:cfRule>
          <x14:cfRule type="expression" priority="899" id="{AF11877F-C683-4EDA-8657-1F2CE6CF771A}">
            <xm:f>AND($AK37=Setting!$B$14,Setting!$B$14&lt;&gt;"")</xm:f>
            <x14:dxf>
              <fill>
                <patternFill>
                  <bgColor rgb="FFCCDDFF"/>
                </patternFill>
              </fill>
            </x14:dxf>
          </x14:cfRule>
          <x14:cfRule type="expression" priority="900" id="{7853625C-C7A1-4570-BC15-6185A59DF0FB}">
            <xm:f>AND($AK37=Setting!$B$13,Setting!$B$13&lt;&gt;"")</xm:f>
            <x14:dxf>
              <fill>
                <patternFill>
                  <bgColor rgb="FFCCEEFF"/>
                </patternFill>
              </fill>
            </x14:dxf>
          </x14:cfRule>
          <x14:cfRule type="expression" priority="901" id="{953557CC-0917-4EE1-9F69-58729214221E}">
            <xm:f>AND($AK37=Setting!$B$12,Setting!$B$12&lt;&gt;"")</xm:f>
            <x14:dxf>
              <fill>
                <patternFill>
                  <bgColor rgb="FFCFFCFC"/>
                </patternFill>
              </fill>
            </x14:dxf>
          </x14:cfRule>
          <x14:cfRule type="expression" priority="902" id="{977CBD3B-9A9F-42EC-A46F-EE993930C207}">
            <xm:f>AND($AK37=Setting!$B$11,Setting!$B$11&lt;&gt;"")</xm:f>
            <x14:dxf>
              <fill>
                <patternFill>
                  <bgColor rgb="FFCCFFDD"/>
                </patternFill>
              </fill>
            </x14:dxf>
          </x14:cfRule>
          <x14:cfRule type="expression" priority="903" id="{904CC724-50DC-4EA0-B2B2-6DCE6BF586B8}">
            <xm:f>AND($AK37=Setting!$B$10,Setting!$B$10&lt;&gt;"")</xm:f>
            <x14:dxf>
              <fill>
                <patternFill>
                  <bgColor rgb="FFDDFFCC"/>
                </patternFill>
              </fill>
            </x14:dxf>
          </x14:cfRule>
          <x14:cfRule type="expression" priority="904" id="{19C42EC1-9745-418A-AD56-8035738558E6}">
            <xm:f>AND($AK37=Setting!$B$9,Setting!$B$9&lt;&gt;"")</xm:f>
            <x14:dxf>
              <fill>
                <patternFill>
                  <bgColor rgb="FFEEFFCC"/>
                </patternFill>
              </fill>
            </x14:dxf>
          </x14:cfRule>
          <x14:cfRule type="expression" priority="905" id="{0AC1D9E9-EA0E-497E-9180-AB315F589F16}">
            <xm:f>AND($AK37=Setting!$B$8,Setting!$B$8&lt;&gt;"")</xm:f>
            <x14:dxf>
              <fill>
                <patternFill>
                  <bgColor rgb="FFFFFFCC"/>
                </patternFill>
              </fill>
            </x14:dxf>
          </x14:cfRule>
          <x14:cfRule type="expression" priority="906" id="{BE4AEA71-EE54-4D2C-8EA7-646868E1B00A}">
            <xm:f>AND($AK37=Setting!$B$7,Setting!$B$7&lt;&gt;"")</xm:f>
            <x14:dxf>
              <fill>
                <patternFill>
                  <bgColor rgb="FFFFEECC"/>
                </patternFill>
              </fill>
            </x14:dxf>
          </x14:cfRule>
          <x14:cfRule type="expression" priority="907" id="{5B23EBDC-BAA2-495B-A8E5-5B6F4CA78796}">
            <xm:f>AND($AK37=Setting!$B$6,Setting!$B$6&lt;&gt;"")</xm:f>
            <x14:dxf>
              <fill>
                <patternFill>
                  <bgColor rgb="FFF1E5DB"/>
                </patternFill>
              </fill>
            </x14:dxf>
          </x14:cfRule>
          <x14:cfRule type="expression" priority="908" id="{9B4EE641-D807-4006-BD5D-D7C6C2BCCF44}">
            <xm:f>AND($AK37=Setting!$B$5,Setting!$B$5&lt;&gt;"")</xm:f>
            <x14:dxf>
              <fill>
                <patternFill>
                  <bgColor rgb="FFFFCCCC"/>
                </patternFill>
              </fill>
            </x14:dxf>
          </x14:cfRule>
          <xm:sqref>AJ37:AK40 AJ68:AK125 AJ44:AK54 AJ56:AK66</xm:sqref>
        </x14:conditionalFormatting>
        <x14:conditionalFormatting xmlns:xm="http://schemas.microsoft.com/office/excel/2006/main">
          <x14:cfRule type="expression" priority="864" id="{885F5EA3-80AC-4CBB-903B-D13A21DBFC20}">
            <xm:f>AND($AM37=Setting!$B$19,Setting!$B$19&lt;&gt;"")</xm:f>
            <x14:dxf>
              <fill>
                <patternFill>
                  <bgColor rgb="FFFFCCDD"/>
                </patternFill>
              </fill>
            </x14:dxf>
          </x14:cfRule>
          <x14:cfRule type="expression" priority="865" id="{C13CDF51-1100-40DE-981A-402B39CCB12C}">
            <xm:f>AND($AM37=Setting!$B$18,Setting!$B$18&lt;&gt;"")</xm:f>
            <x14:dxf>
              <fill>
                <patternFill>
                  <bgColor rgb="FFF7D4EB"/>
                </patternFill>
              </fill>
            </x14:dxf>
          </x14:cfRule>
          <x14:cfRule type="expression" priority="866" id="{BF6EC13F-6DB6-40A8-B991-5E1E579FCC32}">
            <xm:f>AND($AM37=Setting!$B$17,Setting!$B$17&lt;&gt;"")</xm:f>
            <x14:dxf>
              <fill>
                <patternFill>
                  <bgColor rgb="FFFFCCFF"/>
                </patternFill>
              </fill>
            </x14:dxf>
          </x14:cfRule>
          <x14:cfRule type="expression" priority="867" id="{693A4B7E-01FD-4D4C-B52F-E0A763AC859E}">
            <xm:f>AND($AM37=Setting!$B$16,Setting!$B$16&lt;&gt;"")</xm:f>
            <x14:dxf>
              <fill>
                <patternFill>
                  <bgColor rgb="FFEECCFF"/>
                </patternFill>
              </fill>
            </x14:dxf>
          </x14:cfRule>
          <x14:cfRule type="expression" priority="868" id="{0466ADF2-F078-40C9-91F8-67CB40B23EE2}">
            <xm:f>AND($AM37=Setting!$B$15,Setting!$B$15&lt;&gt;"")</xm:f>
            <x14:dxf>
              <fill>
                <patternFill>
                  <bgColor rgb="FFD6D6F5"/>
                </patternFill>
              </fill>
            </x14:dxf>
          </x14:cfRule>
          <x14:cfRule type="expression" priority="869" id="{E9FE674E-5F2F-4E0F-B496-581137ABFD2C}">
            <xm:f>AND($AM37=Setting!$B$14,Setting!$B$14&lt;&gt;"")</xm:f>
            <x14:dxf>
              <fill>
                <patternFill>
                  <bgColor rgb="FFCCDDFF"/>
                </patternFill>
              </fill>
            </x14:dxf>
          </x14:cfRule>
          <x14:cfRule type="expression" priority="870" id="{0C2973BE-4E78-49EF-A1A6-6FEAE3336536}">
            <xm:f>AND($AM37=Setting!$B$13,Setting!$B$13&lt;&gt;"")</xm:f>
            <x14:dxf>
              <fill>
                <patternFill>
                  <bgColor rgb="FFCCEEFF"/>
                </patternFill>
              </fill>
            </x14:dxf>
          </x14:cfRule>
          <x14:cfRule type="expression" priority="871" id="{38E0026D-D03E-4A21-8681-47F87D6F56B4}">
            <xm:f>AND($AM37=Setting!$B$12,Setting!$B$12&lt;&gt;"")</xm:f>
            <x14:dxf>
              <fill>
                <patternFill>
                  <bgColor rgb="FFCFFCFC"/>
                </patternFill>
              </fill>
            </x14:dxf>
          </x14:cfRule>
          <x14:cfRule type="expression" priority="872" id="{4F55061D-622A-4FDB-BD38-DC91817745F2}">
            <xm:f>AND($AM37=Setting!$B$11,Setting!$B$11&lt;&gt;"")</xm:f>
            <x14:dxf>
              <fill>
                <patternFill>
                  <bgColor rgb="FFCCFFDD"/>
                </patternFill>
              </fill>
            </x14:dxf>
          </x14:cfRule>
          <x14:cfRule type="expression" priority="873" id="{45984723-D0AA-4007-B170-136621F01A29}">
            <xm:f>AND($AM37=Setting!$B$10,Setting!$B$10&lt;&gt;"")</xm:f>
            <x14:dxf>
              <fill>
                <patternFill>
                  <bgColor rgb="FFDDFFCC"/>
                </patternFill>
              </fill>
            </x14:dxf>
          </x14:cfRule>
          <x14:cfRule type="expression" priority="874" id="{CB9C7FFE-0D89-46C2-BBC7-A305ED32415B}">
            <xm:f>AND($AM37=Setting!$B$9,Setting!$B$9&lt;&gt;"")</xm:f>
            <x14:dxf>
              <fill>
                <patternFill>
                  <bgColor rgb="FFEEFFCC"/>
                </patternFill>
              </fill>
            </x14:dxf>
          </x14:cfRule>
          <x14:cfRule type="expression" priority="875" id="{F917156B-D88C-43A7-BCCD-D353765C6828}">
            <xm:f>AND($AM37=Setting!$B$8,Setting!$B$8&lt;&gt;"")</xm:f>
            <x14:dxf>
              <fill>
                <patternFill>
                  <bgColor rgb="FFFFFFCC"/>
                </patternFill>
              </fill>
            </x14:dxf>
          </x14:cfRule>
          <x14:cfRule type="expression" priority="876" id="{3CAABACC-6977-4565-B354-7816C9577DDA}">
            <xm:f>AND($AM37=Setting!$B$7,Setting!$B$7&lt;&gt;"")</xm:f>
            <x14:dxf>
              <fill>
                <patternFill>
                  <bgColor rgb="FFFFEECC"/>
                </patternFill>
              </fill>
            </x14:dxf>
          </x14:cfRule>
          <x14:cfRule type="expression" priority="877" id="{F69F8DFB-DF62-456C-8995-5BA856D19611}">
            <xm:f>AND($AM37=Setting!$B$6,Setting!$B$6&lt;&gt;"")</xm:f>
            <x14:dxf>
              <fill>
                <patternFill>
                  <bgColor rgb="FFF1E5DB"/>
                </patternFill>
              </fill>
            </x14:dxf>
          </x14:cfRule>
          <x14:cfRule type="expression" priority="878" id="{2D02A00D-CFAB-4DF2-99F6-372D4BA674CA}">
            <xm:f>AND($AM37=Setting!$B$5,Setting!$B$5&lt;&gt;"")</xm:f>
            <x14:dxf>
              <fill>
                <patternFill>
                  <bgColor rgb="FFFFCCCC"/>
                </patternFill>
              </fill>
            </x14:dxf>
          </x14:cfRule>
          <xm:sqref>AL37:AM40 AL68:AM125 AL44:AM54 AL56:AM66</xm:sqref>
        </x14:conditionalFormatting>
        <x14:conditionalFormatting xmlns:xm="http://schemas.microsoft.com/office/excel/2006/main">
          <x14:cfRule type="expression" priority="834" id="{ADD27EE1-11C7-46F7-BD8D-31E05F35A0D1}">
            <xm:f>AND($AO37=Setting!$B$19,Setting!$B$19&lt;&gt;"")</xm:f>
            <x14:dxf>
              <fill>
                <patternFill>
                  <bgColor rgb="FFFFCCDD"/>
                </patternFill>
              </fill>
            </x14:dxf>
          </x14:cfRule>
          <x14:cfRule type="expression" priority="835" id="{51A2E10C-3535-4CB9-8087-951DD1BA0995}">
            <xm:f>AND($AO37=Setting!$B$18,Setting!$B$18&lt;&gt;"")</xm:f>
            <x14:dxf>
              <fill>
                <patternFill>
                  <bgColor rgb="FFF7D4EB"/>
                </patternFill>
              </fill>
            </x14:dxf>
          </x14:cfRule>
          <x14:cfRule type="expression" priority="836" id="{ACD7E01E-817D-4DE6-8A41-59B5C2AC6D50}">
            <xm:f>AND($AO37=Setting!$B$17,Setting!$B$17&lt;&gt;"")</xm:f>
            <x14:dxf>
              <fill>
                <patternFill>
                  <bgColor rgb="FFFFCCFF"/>
                </patternFill>
              </fill>
            </x14:dxf>
          </x14:cfRule>
          <x14:cfRule type="expression" priority="837" id="{8CDF8DE2-B81C-4AA1-9761-01CA88116173}">
            <xm:f>AND($AO37=Setting!$B$16,Setting!$B$16&lt;&gt;"")</xm:f>
            <x14:dxf>
              <fill>
                <patternFill>
                  <bgColor rgb="FFEECCFF"/>
                </patternFill>
              </fill>
            </x14:dxf>
          </x14:cfRule>
          <x14:cfRule type="expression" priority="838" id="{067D7856-82FC-4BB6-922C-CE2483505866}">
            <xm:f>AND($AO37=Setting!$B$15,Setting!$B$15&lt;&gt;"")</xm:f>
            <x14:dxf>
              <fill>
                <patternFill>
                  <bgColor rgb="FFD6D6F5"/>
                </patternFill>
              </fill>
            </x14:dxf>
          </x14:cfRule>
          <x14:cfRule type="expression" priority="839" id="{6A3593A0-4D7A-4F5A-840E-29F4635A9CBA}">
            <xm:f>AND($AO37=Setting!$B$14,Setting!$B$14&lt;&gt;"")</xm:f>
            <x14:dxf>
              <fill>
                <patternFill>
                  <bgColor rgb="FFCCDDFF"/>
                </patternFill>
              </fill>
            </x14:dxf>
          </x14:cfRule>
          <x14:cfRule type="expression" priority="840" id="{F76F81BB-F2E4-4258-A0EB-2F3FE9872396}">
            <xm:f>AND($AO37=Setting!$B$13,Setting!$B$13&lt;&gt;"")</xm:f>
            <x14:dxf>
              <fill>
                <patternFill>
                  <bgColor rgb="FFCCEEFF"/>
                </patternFill>
              </fill>
            </x14:dxf>
          </x14:cfRule>
          <x14:cfRule type="expression" priority="841" id="{3C7918D3-3075-457B-86FD-08364407DD85}">
            <xm:f>AND($AO37=Setting!$B$12,Setting!$B$12&lt;&gt;"")</xm:f>
            <x14:dxf>
              <fill>
                <patternFill>
                  <bgColor rgb="FFCFFCFC"/>
                </patternFill>
              </fill>
            </x14:dxf>
          </x14:cfRule>
          <x14:cfRule type="expression" priority="842" id="{BEFB7730-9EB9-4592-BC94-C1FD78AF29D9}">
            <xm:f>AND($AO37=Setting!$B$11,Setting!$B$11&lt;&gt;"")</xm:f>
            <x14:dxf>
              <fill>
                <patternFill>
                  <bgColor rgb="FFCCFFDD"/>
                </patternFill>
              </fill>
            </x14:dxf>
          </x14:cfRule>
          <x14:cfRule type="expression" priority="843" id="{D3C936B4-0F8F-47F4-913A-4F6F324C5FEB}">
            <xm:f>AND($AO37=Setting!$B$10,Setting!$B$10&lt;&gt;"")</xm:f>
            <x14:dxf>
              <fill>
                <patternFill>
                  <bgColor rgb="FFDDFFCC"/>
                </patternFill>
              </fill>
            </x14:dxf>
          </x14:cfRule>
          <x14:cfRule type="expression" priority="844" id="{EF09781E-BA33-4A45-959B-4B22E36FCFF3}">
            <xm:f>AND($AO37=Setting!$B$9,Setting!$B$9&lt;&gt;"")</xm:f>
            <x14:dxf>
              <fill>
                <patternFill>
                  <bgColor rgb="FFEEFFCC"/>
                </patternFill>
              </fill>
            </x14:dxf>
          </x14:cfRule>
          <x14:cfRule type="expression" priority="845" id="{BA5E6FD7-3E9C-4632-B3A9-EBB4C8D8CD15}">
            <xm:f>AND($AO37=Setting!$B$8,Setting!$B$8&lt;&gt;"")</xm:f>
            <x14:dxf>
              <fill>
                <patternFill>
                  <bgColor rgb="FFFFFFCC"/>
                </patternFill>
              </fill>
            </x14:dxf>
          </x14:cfRule>
          <x14:cfRule type="expression" priority="846" id="{44A05A5E-5D65-4007-AF17-24EFDC4C7FDB}">
            <xm:f>AND($AO37=Setting!$B$7,Setting!$B$7&lt;&gt;"")</xm:f>
            <x14:dxf>
              <fill>
                <patternFill>
                  <bgColor rgb="FFFFEECC"/>
                </patternFill>
              </fill>
            </x14:dxf>
          </x14:cfRule>
          <x14:cfRule type="expression" priority="847" id="{44E6B875-FD60-47CE-B756-91070834B195}">
            <xm:f>AND($AO37=Setting!$B$6,Setting!$B$6&lt;&gt;"")</xm:f>
            <x14:dxf>
              <fill>
                <patternFill>
                  <bgColor rgb="FFF1E5DB"/>
                </patternFill>
              </fill>
            </x14:dxf>
          </x14:cfRule>
          <x14:cfRule type="expression" priority="848" id="{A0210A92-B158-4618-934D-F11C5D5AB56D}">
            <xm:f>AND($AO37=Setting!$B$5,Setting!$B$5&lt;&gt;"")</xm:f>
            <x14:dxf>
              <fill>
                <patternFill>
                  <bgColor rgb="FFFFCCCC"/>
                </patternFill>
              </fill>
            </x14:dxf>
          </x14:cfRule>
          <xm:sqref>AN37:AO40 AN68:AO125 AN44:AO54 AN56:AO66</xm:sqref>
        </x14:conditionalFormatting>
        <x14:conditionalFormatting xmlns:xm="http://schemas.microsoft.com/office/excel/2006/main">
          <x14:cfRule type="expression" priority="804" id="{2401592B-8BBB-48BB-A60E-ED4E91391161}">
            <xm:f>AND($AQ37=Setting!$B$19,Setting!$B$19&lt;&gt;"")</xm:f>
            <x14:dxf>
              <fill>
                <patternFill>
                  <bgColor rgb="FFFFCCDD"/>
                </patternFill>
              </fill>
            </x14:dxf>
          </x14:cfRule>
          <x14:cfRule type="expression" priority="805" id="{DCB9D619-EE8F-4BE8-8BFA-C37CC73927BE}">
            <xm:f>AND($AQ37=Setting!$B$18,Setting!$B$18&lt;&gt;"")</xm:f>
            <x14:dxf>
              <fill>
                <patternFill>
                  <bgColor rgb="FFF7D4EB"/>
                </patternFill>
              </fill>
            </x14:dxf>
          </x14:cfRule>
          <x14:cfRule type="expression" priority="806" id="{F027B756-FAE8-4D5C-9C0F-AD5E1007F3E3}">
            <xm:f>AND($AQ37=Setting!$B$17,Setting!$B$17&lt;&gt;"")</xm:f>
            <x14:dxf>
              <fill>
                <patternFill>
                  <bgColor rgb="FFFFCCFF"/>
                </patternFill>
              </fill>
            </x14:dxf>
          </x14:cfRule>
          <x14:cfRule type="expression" priority="807" id="{335AB02A-5ECF-45FB-9E55-C7CAB5CE800E}">
            <xm:f>AND($AQ37=Setting!$B$16,Setting!$B$16&lt;&gt;"")</xm:f>
            <x14:dxf>
              <fill>
                <patternFill>
                  <bgColor rgb="FFEECCFF"/>
                </patternFill>
              </fill>
            </x14:dxf>
          </x14:cfRule>
          <x14:cfRule type="expression" priority="808" id="{FE7F98AC-BA7C-4E66-A42E-8641381C86AC}">
            <xm:f>AND($AQ37=Setting!$B$15,Setting!$B$15&lt;&gt;"")</xm:f>
            <x14:dxf>
              <fill>
                <patternFill>
                  <bgColor rgb="FFD6D6F5"/>
                </patternFill>
              </fill>
            </x14:dxf>
          </x14:cfRule>
          <x14:cfRule type="expression" priority="809" id="{70711333-CDEB-4E45-AF7F-66A20213ECE8}">
            <xm:f>AND($AQ37=Setting!$B$14,Setting!$B$14&lt;&gt;"")</xm:f>
            <x14:dxf>
              <fill>
                <patternFill>
                  <bgColor rgb="FFCCDDFF"/>
                </patternFill>
              </fill>
            </x14:dxf>
          </x14:cfRule>
          <x14:cfRule type="expression" priority="810" id="{A9776B87-190C-4CB1-B996-61E93B1717FE}">
            <xm:f>AND($AQ37=Setting!$B$13,Setting!$B$13&lt;&gt;"")</xm:f>
            <x14:dxf>
              <fill>
                <patternFill>
                  <bgColor rgb="FFCCEEFF"/>
                </patternFill>
              </fill>
            </x14:dxf>
          </x14:cfRule>
          <x14:cfRule type="expression" priority="811" id="{07FF6DC0-9198-4975-B7CE-95D2018185A1}">
            <xm:f>AND($AQ37=Setting!$B$12,Setting!$B$12&lt;&gt;"")</xm:f>
            <x14:dxf>
              <fill>
                <patternFill>
                  <bgColor rgb="FFCFFCFC"/>
                </patternFill>
              </fill>
            </x14:dxf>
          </x14:cfRule>
          <x14:cfRule type="expression" priority="812" id="{7531B837-123E-4B16-A4C5-C88CEC1A02B3}">
            <xm:f>AND($AQ37=Setting!$B$11,Setting!$B$11&lt;&gt;"")</xm:f>
            <x14:dxf>
              <fill>
                <patternFill>
                  <bgColor rgb="FFCCFFDD"/>
                </patternFill>
              </fill>
            </x14:dxf>
          </x14:cfRule>
          <x14:cfRule type="expression" priority="813" id="{97043FEF-9360-4D3B-96A1-3F5610FA18AE}">
            <xm:f>AND($AQ37=Setting!$B$10,Setting!$B$10&lt;&gt;"")</xm:f>
            <x14:dxf>
              <fill>
                <patternFill>
                  <bgColor rgb="FFDDFFCC"/>
                </patternFill>
              </fill>
            </x14:dxf>
          </x14:cfRule>
          <x14:cfRule type="expression" priority="814" id="{F11F6FD9-0859-48B2-A523-75F457719EC0}">
            <xm:f>AND($AQ37=Setting!$B$9,Setting!$B$9&lt;&gt;"")</xm:f>
            <x14:dxf>
              <fill>
                <patternFill>
                  <bgColor rgb="FFEEFFCC"/>
                </patternFill>
              </fill>
            </x14:dxf>
          </x14:cfRule>
          <x14:cfRule type="expression" priority="815" id="{77BAC446-61EA-4DBD-9CBA-53E95D327521}">
            <xm:f>AND($AQ37=Setting!$B$8,Setting!$B$8&lt;&gt;"")</xm:f>
            <x14:dxf>
              <fill>
                <patternFill>
                  <bgColor rgb="FFFFFFCC"/>
                </patternFill>
              </fill>
            </x14:dxf>
          </x14:cfRule>
          <x14:cfRule type="expression" priority="816" id="{4FBCD1B1-EAC1-419C-87DF-D188D8D33CAF}">
            <xm:f>AND($AQ37=Setting!$B$7,Setting!$B$7&lt;&gt;"")</xm:f>
            <x14:dxf>
              <fill>
                <patternFill>
                  <bgColor rgb="FFFFEECC"/>
                </patternFill>
              </fill>
            </x14:dxf>
          </x14:cfRule>
          <x14:cfRule type="expression" priority="817" id="{B9E71A49-9223-4B36-A4F6-6BCB8ED6AC13}">
            <xm:f>AND($AQ37=Setting!$B$6,Setting!$B$6&lt;&gt;"")</xm:f>
            <x14:dxf>
              <fill>
                <patternFill>
                  <bgColor rgb="FFF1E5DB"/>
                </patternFill>
              </fill>
            </x14:dxf>
          </x14:cfRule>
          <x14:cfRule type="expression" priority="818" id="{37F99491-DEBB-4000-AB35-4E2152AFD967}">
            <xm:f>AND($AQ37=Setting!$B$5,Setting!$B$5&lt;&gt;"")</xm:f>
            <x14:dxf>
              <fill>
                <patternFill>
                  <bgColor rgb="FFFFCCCC"/>
                </patternFill>
              </fill>
            </x14:dxf>
          </x14:cfRule>
          <xm:sqref>AP37:AQ40 AP68:AQ125 AP44:AQ54 AP56:AQ66</xm:sqref>
        </x14:conditionalFormatting>
        <x14:conditionalFormatting xmlns:xm="http://schemas.microsoft.com/office/excel/2006/main">
          <x14:cfRule type="expression" priority="774" id="{9CA9CE8A-2917-4999-8B3F-848D42A416B0}">
            <xm:f>AND($AS37=Setting!$B$19,Setting!$B$19&lt;&gt;"")</xm:f>
            <x14:dxf>
              <fill>
                <patternFill>
                  <bgColor rgb="FFFFCCDD"/>
                </patternFill>
              </fill>
            </x14:dxf>
          </x14:cfRule>
          <x14:cfRule type="expression" priority="775" id="{224E0EC3-EFA4-42A7-A431-DDD6397B2959}">
            <xm:f>AND($AS37=Setting!$B$18,Setting!$B$18&lt;&gt;"")</xm:f>
            <x14:dxf>
              <fill>
                <patternFill>
                  <bgColor rgb="FFF7D4EB"/>
                </patternFill>
              </fill>
            </x14:dxf>
          </x14:cfRule>
          <x14:cfRule type="expression" priority="776" id="{6510504F-AF55-406C-AEBC-08A006F45EED}">
            <xm:f>AND($AS37=Setting!$B$17,Setting!$B$17&lt;&gt;"")</xm:f>
            <x14:dxf>
              <fill>
                <patternFill>
                  <bgColor rgb="FFFFCCFF"/>
                </patternFill>
              </fill>
            </x14:dxf>
          </x14:cfRule>
          <x14:cfRule type="expression" priority="777" id="{31B02E38-E8D0-49AE-BE19-4360DD895078}">
            <xm:f>AND($AS37=Setting!$B$16,Setting!$B$16&lt;&gt;"")</xm:f>
            <x14:dxf>
              <fill>
                <patternFill>
                  <bgColor rgb="FFEECCFF"/>
                </patternFill>
              </fill>
            </x14:dxf>
          </x14:cfRule>
          <x14:cfRule type="expression" priority="778" id="{1B296CE2-AA3F-4D0F-898F-6A97364163E0}">
            <xm:f>AND($AS37=Setting!$B$15,Setting!$B$15&lt;&gt;"")</xm:f>
            <x14:dxf>
              <fill>
                <patternFill>
                  <bgColor rgb="FFD6D6F5"/>
                </patternFill>
              </fill>
            </x14:dxf>
          </x14:cfRule>
          <x14:cfRule type="expression" priority="779" id="{CBC54C07-9264-40B9-9E65-38F3981F41FE}">
            <xm:f>AND($AS37=Setting!$B$14,Setting!$B$14&lt;&gt;"")</xm:f>
            <x14:dxf>
              <fill>
                <patternFill>
                  <bgColor rgb="FFCCDDFF"/>
                </patternFill>
              </fill>
            </x14:dxf>
          </x14:cfRule>
          <x14:cfRule type="expression" priority="780" id="{12E5F1E5-751D-476B-A197-5C971C3137B6}">
            <xm:f>AND($AS37=Setting!$B$13,Setting!$B$13&lt;&gt;"")</xm:f>
            <x14:dxf>
              <fill>
                <patternFill>
                  <bgColor rgb="FFCCEEFF"/>
                </patternFill>
              </fill>
            </x14:dxf>
          </x14:cfRule>
          <x14:cfRule type="expression" priority="781" id="{A93FA1B5-2E41-4C82-A865-66E5064C77EF}">
            <xm:f>AND($AS37=Setting!$B$12,Setting!$B$12&lt;&gt;"")</xm:f>
            <x14:dxf>
              <fill>
                <patternFill>
                  <bgColor rgb="FFCFFCFC"/>
                </patternFill>
              </fill>
            </x14:dxf>
          </x14:cfRule>
          <x14:cfRule type="expression" priority="782" id="{7D59A64C-244B-407B-8951-96BB3A619565}">
            <xm:f>AND($AS37=Setting!$B$11,Setting!$B$11&lt;&gt;"")</xm:f>
            <x14:dxf>
              <fill>
                <patternFill>
                  <bgColor rgb="FFCCFFDD"/>
                </patternFill>
              </fill>
            </x14:dxf>
          </x14:cfRule>
          <x14:cfRule type="expression" priority="783" id="{C9DC74A6-832A-4AA7-81AA-8E0706B5CB23}">
            <xm:f>AND($AS37=Setting!$B$10,Setting!$B$10&lt;&gt;"")</xm:f>
            <x14:dxf>
              <fill>
                <patternFill>
                  <bgColor rgb="FFDDFFCC"/>
                </patternFill>
              </fill>
            </x14:dxf>
          </x14:cfRule>
          <x14:cfRule type="expression" priority="784" id="{43B3D996-BE65-4A6E-931C-12538F9D2698}">
            <xm:f>AND($AS37=Setting!$B$9,Setting!$B$9&lt;&gt;"")</xm:f>
            <x14:dxf>
              <fill>
                <patternFill>
                  <bgColor rgb="FFEEFFCC"/>
                </patternFill>
              </fill>
            </x14:dxf>
          </x14:cfRule>
          <x14:cfRule type="expression" priority="785" id="{65775BC5-D47D-40CF-9EF5-DFE8249AA6ED}">
            <xm:f>AND($AS37=Setting!$B$8,Setting!$B$8&lt;&gt;"")</xm:f>
            <x14:dxf>
              <fill>
                <patternFill>
                  <bgColor rgb="FFFFFFCC"/>
                </patternFill>
              </fill>
            </x14:dxf>
          </x14:cfRule>
          <x14:cfRule type="expression" priority="786" id="{CFE43409-E276-4A9C-A608-420A5FADDCCA}">
            <xm:f>AND($AS37=Setting!$B$7,Setting!$B$7&lt;&gt;"")</xm:f>
            <x14:dxf>
              <fill>
                <patternFill>
                  <bgColor rgb="FFFFEECC"/>
                </patternFill>
              </fill>
            </x14:dxf>
          </x14:cfRule>
          <x14:cfRule type="expression" priority="787" id="{20E2C132-92B5-4C84-A635-9A8217DFA147}">
            <xm:f>AND($AS37=Setting!$B$6,Setting!$B$6&lt;&gt;"")</xm:f>
            <x14:dxf>
              <fill>
                <patternFill>
                  <bgColor rgb="FFF1E5DB"/>
                </patternFill>
              </fill>
            </x14:dxf>
          </x14:cfRule>
          <x14:cfRule type="expression" priority="788" id="{7EDC4F9D-0C34-43DB-85D5-1CD63C880D0C}">
            <xm:f>AND($AS37=Setting!$B$5,Setting!$B$5&lt;&gt;"")</xm:f>
            <x14:dxf>
              <fill>
                <patternFill>
                  <bgColor rgb="FFFFCCCC"/>
                </patternFill>
              </fill>
            </x14:dxf>
          </x14:cfRule>
          <xm:sqref>AR37:AS40 AR68:AS125 AR44:AS54 AR56:AS66</xm:sqref>
        </x14:conditionalFormatting>
        <x14:conditionalFormatting xmlns:xm="http://schemas.microsoft.com/office/excel/2006/main">
          <x14:cfRule type="expression" priority="744" id="{FE78D0F0-D3E8-46F5-AD53-6E169238F9A2}">
            <xm:f>AND($AU37=Setting!$B$19,Setting!$B$19&lt;&gt;"")</xm:f>
            <x14:dxf>
              <fill>
                <patternFill>
                  <bgColor rgb="FFFFCCDD"/>
                </patternFill>
              </fill>
            </x14:dxf>
          </x14:cfRule>
          <x14:cfRule type="expression" priority="745" id="{E954E770-652D-4D74-B7CE-D95AB7F8119F}">
            <xm:f>AND($AU37=Setting!$B$18,Setting!$B$18&lt;&gt;"")</xm:f>
            <x14:dxf>
              <fill>
                <patternFill>
                  <bgColor rgb="FFF7D4EB"/>
                </patternFill>
              </fill>
            </x14:dxf>
          </x14:cfRule>
          <x14:cfRule type="expression" priority="746" id="{A5F22194-C8C1-4260-A5F9-87D84CA80039}">
            <xm:f>AND($AU37=Setting!$B$17,Setting!$B$17&lt;&gt;"")</xm:f>
            <x14:dxf>
              <fill>
                <patternFill>
                  <bgColor rgb="FFFFCCFF"/>
                </patternFill>
              </fill>
            </x14:dxf>
          </x14:cfRule>
          <x14:cfRule type="expression" priority="747" id="{630FE8C3-65D9-49F4-801E-D6F58245CCFB}">
            <xm:f>AND($AU37=Setting!$B$16,Setting!$B$16&lt;&gt;"")</xm:f>
            <x14:dxf>
              <fill>
                <patternFill>
                  <bgColor rgb="FFEECCFF"/>
                </patternFill>
              </fill>
            </x14:dxf>
          </x14:cfRule>
          <x14:cfRule type="expression" priority="748" id="{D1DD204E-A567-40F2-BDAF-31AE5056FC4A}">
            <xm:f>AND($AU37=Setting!$B$15,Setting!$B$15&lt;&gt;"")</xm:f>
            <x14:dxf>
              <fill>
                <patternFill>
                  <bgColor rgb="FFD6D6F5"/>
                </patternFill>
              </fill>
            </x14:dxf>
          </x14:cfRule>
          <x14:cfRule type="expression" priority="749" id="{1C99403A-8EA5-4FDC-BB05-DCB8C6EEF48A}">
            <xm:f>AND($AU37=Setting!$B$14,Setting!$B$14&lt;&gt;"")</xm:f>
            <x14:dxf>
              <fill>
                <patternFill>
                  <bgColor rgb="FFCCDDFF"/>
                </patternFill>
              </fill>
            </x14:dxf>
          </x14:cfRule>
          <x14:cfRule type="expression" priority="750" id="{FD3F3652-3F5B-4301-8939-2370B389C0B0}">
            <xm:f>AND($AU37=Setting!$B$13,Setting!$B$13&lt;&gt;"")</xm:f>
            <x14:dxf>
              <fill>
                <patternFill>
                  <bgColor rgb="FFCCEEFF"/>
                </patternFill>
              </fill>
            </x14:dxf>
          </x14:cfRule>
          <x14:cfRule type="expression" priority="751" id="{899CB930-E51A-49C4-8BFA-774284643382}">
            <xm:f>AND($AU37=Setting!$B$12,Setting!$B$12&lt;&gt;"")</xm:f>
            <x14:dxf>
              <fill>
                <patternFill>
                  <bgColor rgb="FFCFFCFC"/>
                </patternFill>
              </fill>
            </x14:dxf>
          </x14:cfRule>
          <x14:cfRule type="expression" priority="752" id="{4390B139-72A1-423E-A68A-B30FC44D4B7B}">
            <xm:f>AND($AU37=Setting!$B$11,Setting!$B$11&lt;&gt;"")</xm:f>
            <x14:dxf>
              <fill>
                <patternFill>
                  <bgColor rgb="FFCCFFDD"/>
                </patternFill>
              </fill>
            </x14:dxf>
          </x14:cfRule>
          <x14:cfRule type="expression" priority="753" id="{6C8D38DD-2363-4829-9134-6708DCDA632E}">
            <xm:f>AND($AU37=Setting!$B$10,Setting!$B$10&lt;&gt;"")</xm:f>
            <x14:dxf>
              <fill>
                <patternFill>
                  <bgColor rgb="FFDDFFCC"/>
                </patternFill>
              </fill>
            </x14:dxf>
          </x14:cfRule>
          <x14:cfRule type="expression" priority="754" id="{15F41F5D-C234-460F-8D48-9362E07B4678}">
            <xm:f>AND($AU37=Setting!$B$9,Setting!$B$9&lt;&gt;"")</xm:f>
            <x14:dxf>
              <fill>
                <patternFill>
                  <bgColor rgb="FFEEFFCC"/>
                </patternFill>
              </fill>
            </x14:dxf>
          </x14:cfRule>
          <x14:cfRule type="expression" priority="755" id="{2991BF04-BA6E-4993-9FA9-5F31292454F7}">
            <xm:f>AND($AU37=Setting!$B$8,Setting!$B$8&lt;&gt;"")</xm:f>
            <x14:dxf>
              <fill>
                <patternFill>
                  <bgColor rgb="FFFFFFCC"/>
                </patternFill>
              </fill>
            </x14:dxf>
          </x14:cfRule>
          <x14:cfRule type="expression" priority="756" id="{62656C21-1A85-4C37-BBA9-CF207FFEEDC9}">
            <xm:f>AND($AU37=Setting!$B$7,Setting!$B$7&lt;&gt;"")</xm:f>
            <x14:dxf>
              <fill>
                <patternFill>
                  <bgColor rgb="FFFFEECC"/>
                </patternFill>
              </fill>
            </x14:dxf>
          </x14:cfRule>
          <x14:cfRule type="expression" priority="757" id="{540250C9-BAC7-4A1B-9CFE-9632C62C596D}">
            <xm:f>AND($AU37=Setting!$B$6,Setting!$B$6&lt;&gt;"")</xm:f>
            <x14:dxf>
              <fill>
                <patternFill>
                  <bgColor rgb="FFF1E5DB"/>
                </patternFill>
              </fill>
            </x14:dxf>
          </x14:cfRule>
          <x14:cfRule type="expression" priority="758" id="{535B4770-8277-4191-A829-5B20BC0D9459}">
            <xm:f>AND($AU37=Setting!$B$5,Setting!$B$5&lt;&gt;"")</xm:f>
            <x14:dxf>
              <fill>
                <patternFill>
                  <bgColor rgb="FFFFCCCC"/>
                </patternFill>
              </fill>
            </x14:dxf>
          </x14:cfRule>
          <xm:sqref>AT37:AU40 AT68:AU125 AT44:AU54 AT56:AU66</xm:sqref>
        </x14:conditionalFormatting>
        <x14:conditionalFormatting xmlns:xm="http://schemas.microsoft.com/office/excel/2006/main">
          <x14:cfRule type="expression" priority="714" id="{3C40F795-30F8-4663-98AF-6F8F5296904F}">
            <xm:f>AND($AW37=Setting!$B$19,Setting!$B$19&lt;&gt;"")</xm:f>
            <x14:dxf>
              <fill>
                <patternFill>
                  <bgColor rgb="FFFFCCDD"/>
                </patternFill>
              </fill>
            </x14:dxf>
          </x14:cfRule>
          <x14:cfRule type="expression" priority="715" id="{CDFBAD6B-0186-4470-A564-47B6586F2D20}">
            <xm:f>AND($AW37=Setting!$B$18,Setting!$B$18&lt;&gt;"")</xm:f>
            <x14:dxf>
              <fill>
                <patternFill>
                  <bgColor rgb="FFF7D4EB"/>
                </patternFill>
              </fill>
            </x14:dxf>
          </x14:cfRule>
          <x14:cfRule type="expression" priority="716" id="{E29C3BAD-33AD-4F73-90EE-CB99A793066E}">
            <xm:f>AND($AW37=Setting!$B$17,Setting!$B$17&lt;&gt;"")</xm:f>
            <x14:dxf>
              <fill>
                <patternFill>
                  <bgColor rgb="FFFFCCFF"/>
                </patternFill>
              </fill>
            </x14:dxf>
          </x14:cfRule>
          <x14:cfRule type="expression" priority="717" id="{D1CB84D1-279E-4C65-BB81-30CEA0EDD134}">
            <xm:f>AND($AW37=Setting!$B$16,Setting!$B$16&lt;&gt;"")</xm:f>
            <x14:dxf>
              <fill>
                <patternFill>
                  <bgColor rgb="FFEECCFF"/>
                </patternFill>
              </fill>
            </x14:dxf>
          </x14:cfRule>
          <x14:cfRule type="expression" priority="718" id="{792E1ED0-35D0-4D28-B14E-8516224057D6}">
            <xm:f>AND($AW37=Setting!$B$15,Setting!$B$15&lt;&gt;"")</xm:f>
            <x14:dxf>
              <fill>
                <patternFill>
                  <bgColor rgb="FFD6D6F5"/>
                </patternFill>
              </fill>
            </x14:dxf>
          </x14:cfRule>
          <x14:cfRule type="expression" priority="719" id="{34C11793-F431-43BE-B227-3CAF2564E33F}">
            <xm:f>AND($AW37=Setting!$B$14,Setting!$B$14&lt;&gt;"")</xm:f>
            <x14:dxf>
              <fill>
                <patternFill>
                  <bgColor rgb="FFCCDDFF"/>
                </patternFill>
              </fill>
            </x14:dxf>
          </x14:cfRule>
          <x14:cfRule type="expression" priority="720" id="{87346289-2E68-44E8-8F81-85331743CF18}">
            <xm:f>AND($AW37=Setting!$B$13,Setting!$B$13&lt;&gt;"")</xm:f>
            <x14:dxf>
              <fill>
                <patternFill>
                  <bgColor rgb="FFCCEEFF"/>
                </patternFill>
              </fill>
            </x14:dxf>
          </x14:cfRule>
          <x14:cfRule type="expression" priority="721" id="{DEF9EAD4-2D7C-4796-A7A8-02A083C40DEA}">
            <xm:f>AND($AW37=Setting!$B$12,Setting!$B$12&lt;&gt;"")</xm:f>
            <x14:dxf>
              <fill>
                <patternFill>
                  <bgColor rgb="FFCFFCFC"/>
                </patternFill>
              </fill>
            </x14:dxf>
          </x14:cfRule>
          <x14:cfRule type="expression" priority="722" id="{1CC37DF7-A074-4765-A915-66C418B515CD}">
            <xm:f>AND($AW37=Setting!$B$11,Setting!$B$11&lt;&gt;"")</xm:f>
            <x14:dxf>
              <fill>
                <patternFill>
                  <bgColor rgb="FFCCFFDD"/>
                </patternFill>
              </fill>
            </x14:dxf>
          </x14:cfRule>
          <x14:cfRule type="expression" priority="723" id="{9CB1B64F-D83E-4802-B7F2-0E1AF4047C18}">
            <xm:f>AND($AW37=Setting!$B$10,Setting!$B$10&lt;&gt;"")</xm:f>
            <x14:dxf>
              <fill>
                <patternFill>
                  <bgColor rgb="FFDDFFCC"/>
                </patternFill>
              </fill>
            </x14:dxf>
          </x14:cfRule>
          <x14:cfRule type="expression" priority="724" id="{4589F266-266C-4C6E-95C0-60D0206AFB73}">
            <xm:f>AND($AW37=Setting!$B$9,Setting!$B$9&lt;&gt;"")</xm:f>
            <x14:dxf>
              <fill>
                <patternFill>
                  <bgColor rgb="FFEEFFCC"/>
                </patternFill>
              </fill>
            </x14:dxf>
          </x14:cfRule>
          <x14:cfRule type="expression" priority="725" id="{09F58684-8F08-4CC6-8994-0331D5FE9667}">
            <xm:f>AND($AW37=Setting!$B$8,Setting!$B$8&lt;&gt;"")</xm:f>
            <x14:dxf>
              <fill>
                <patternFill>
                  <bgColor rgb="FFFFFFCC"/>
                </patternFill>
              </fill>
            </x14:dxf>
          </x14:cfRule>
          <x14:cfRule type="expression" priority="726" id="{BBBBB51A-C334-4860-8E65-D60BE5E34F95}">
            <xm:f>AND($AW37=Setting!$B$7,Setting!$B$7&lt;&gt;"")</xm:f>
            <x14:dxf>
              <fill>
                <patternFill>
                  <bgColor rgb="FFFFEECC"/>
                </patternFill>
              </fill>
            </x14:dxf>
          </x14:cfRule>
          <x14:cfRule type="expression" priority="727" id="{D70B080D-799C-4883-84ED-9FA312594824}">
            <xm:f>AND($AW37=Setting!$B$6,Setting!$B$6&lt;&gt;"")</xm:f>
            <x14:dxf>
              <fill>
                <patternFill>
                  <bgColor rgb="FFF1E5DB"/>
                </patternFill>
              </fill>
            </x14:dxf>
          </x14:cfRule>
          <x14:cfRule type="expression" priority="728" id="{E70F133F-A2A8-4AED-80CE-159673CACEFE}">
            <xm:f>AND($AW37=Setting!$B$5,Setting!$B$5&lt;&gt;"")</xm:f>
            <x14:dxf>
              <fill>
                <patternFill>
                  <bgColor rgb="FFFFCCCC"/>
                </patternFill>
              </fill>
            </x14:dxf>
          </x14:cfRule>
          <xm:sqref>AV37:AW40 AV68:AW125 AV44:AW54 AV56:AW66</xm:sqref>
        </x14:conditionalFormatting>
        <x14:conditionalFormatting xmlns:xm="http://schemas.microsoft.com/office/excel/2006/main">
          <x14:cfRule type="expression" priority="684" id="{C05FCFB8-6DB6-474A-AB4A-D2484BEEFD6B}">
            <xm:f>AND($AY37=Setting!$B$19,Setting!$B$19&lt;&gt;"")</xm:f>
            <x14:dxf>
              <fill>
                <patternFill>
                  <bgColor rgb="FFFFCCDD"/>
                </patternFill>
              </fill>
            </x14:dxf>
          </x14:cfRule>
          <x14:cfRule type="expression" priority="685" id="{41B1496C-F0CC-44EA-AF3E-3C8AC9B9C034}">
            <xm:f>AND($AY37=Setting!$B$18,Setting!$B$18&lt;&gt;"")</xm:f>
            <x14:dxf>
              <fill>
                <patternFill>
                  <bgColor rgb="FFF7D4EB"/>
                </patternFill>
              </fill>
            </x14:dxf>
          </x14:cfRule>
          <x14:cfRule type="expression" priority="686" id="{1309909D-87B0-4677-B11C-DA4FA0C92663}">
            <xm:f>AND($AY37=Setting!$B$17,Setting!$B$17&lt;&gt;"")</xm:f>
            <x14:dxf>
              <fill>
                <patternFill>
                  <bgColor rgb="FFFFCCFF"/>
                </patternFill>
              </fill>
            </x14:dxf>
          </x14:cfRule>
          <x14:cfRule type="expression" priority="687" id="{5C81AF1F-19C9-45C7-ABBD-DC2209708390}">
            <xm:f>AND($AY37=Setting!$B$16,Setting!$B$16&lt;&gt;"")</xm:f>
            <x14:dxf>
              <fill>
                <patternFill>
                  <bgColor rgb="FFEECCFF"/>
                </patternFill>
              </fill>
            </x14:dxf>
          </x14:cfRule>
          <x14:cfRule type="expression" priority="688" id="{6842C770-F534-40F9-BAA7-B06386214D30}">
            <xm:f>AND($AY37=Setting!$B$15,Setting!$B$15&lt;&gt;"")</xm:f>
            <x14:dxf>
              <fill>
                <patternFill>
                  <bgColor rgb="FFD6D6F5"/>
                </patternFill>
              </fill>
            </x14:dxf>
          </x14:cfRule>
          <x14:cfRule type="expression" priority="689" id="{CD27DF99-AF6E-4E0E-B55B-949C1D372A2E}">
            <xm:f>AND($AY37=Setting!$B$14,Setting!$B$14&lt;&gt;"")</xm:f>
            <x14:dxf>
              <fill>
                <patternFill>
                  <bgColor rgb="FFCCDDFF"/>
                </patternFill>
              </fill>
            </x14:dxf>
          </x14:cfRule>
          <x14:cfRule type="expression" priority="690" id="{3088FE6A-D0D9-45B5-803D-201436C56FEE}">
            <xm:f>AND($AY37=Setting!$B$13,Setting!$B$13&lt;&gt;"")</xm:f>
            <x14:dxf>
              <fill>
                <patternFill>
                  <bgColor rgb="FFCCEEFF"/>
                </patternFill>
              </fill>
            </x14:dxf>
          </x14:cfRule>
          <x14:cfRule type="expression" priority="691" id="{971F5C4B-BF61-4CAB-ABA1-3CAAFC6BA82B}">
            <xm:f>AND($AY37=Setting!$B$12,Setting!$B$12&lt;&gt;"")</xm:f>
            <x14:dxf>
              <fill>
                <patternFill>
                  <bgColor rgb="FFCFFCFC"/>
                </patternFill>
              </fill>
            </x14:dxf>
          </x14:cfRule>
          <x14:cfRule type="expression" priority="692" id="{89A3E63C-3556-44DE-B1DF-1C51195F4DED}">
            <xm:f>AND($AY37=Setting!$B$11,Setting!$B$11&lt;&gt;"")</xm:f>
            <x14:dxf>
              <fill>
                <patternFill>
                  <bgColor rgb="FFCCFFDD"/>
                </patternFill>
              </fill>
            </x14:dxf>
          </x14:cfRule>
          <x14:cfRule type="expression" priority="693" id="{112D173E-01FF-42C5-8C4C-78B357174263}">
            <xm:f>AND($AY37=Setting!$B$10,Setting!$B$10&lt;&gt;"")</xm:f>
            <x14:dxf>
              <fill>
                <patternFill>
                  <bgColor rgb="FFDDFFCC"/>
                </patternFill>
              </fill>
            </x14:dxf>
          </x14:cfRule>
          <x14:cfRule type="expression" priority="694" id="{B039D7E0-1CF4-4167-835A-C1F31834A270}">
            <xm:f>AND($AY37=Setting!$B$9,Setting!$B$9&lt;&gt;"")</xm:f>
            <x14:dxf>
              <fill>
                <patternFill>
                  <bgColor rgb="FFEEFFCC"/>
                </patternFill>
              </fill>
            </x14:dxf>
          </x14:cfRule>
          <x14:cfRule type="expression" priority="695" id="{DEEB8A7C-261D-43C4-B3C1-3C4C3EDB06ED}">
            <xm:f>AND($AY37=Setting!$B$8,Setting!$B$8&lt;&gt;"")</xm:f>
            <x14:dxf>
              <fill>
                <patternFill>
                  <bgColor rgb="FFFFFFCC"/>
                </patternFill>
              </fill>
            </x14:dxf>
          </x14:cfRule>
          <x14:cfRule type="expression" priority="696" id="{7BF1CDF1-B792-4186-BFDE-10153B4C26FD}">
            <xm:f>AND($AY37=Setting!$B$7,Setting!$B$7&lt;&gt;"")</xm:f>
            <x14:dxf>
              <fill>
                <patternFill>
                  <bgColor rgb="FFFFEECC"/>
                </patternFill>
              </fill>
            </x14:dxf>
          </x14:cfRule>
          <x14:cfRule type="expression" priority="697" id="{8E5BDD3E-7B37-42C8-A8CB-D6BAA4F19C4A}">
            <xm:f>AND($AY37=Setting!$B$6,Setting!$B$6&lt;&gt;"")</xm:f>
            <x14:dxf>
              <fill>
                <patternFill>
                  <bgColor rgb="FFF1E5DB"/>
                </patternFill>
              </fill>
            </x14:dxf>
          </x14:cfRule>
          <x14:cfRule type="expression" priority="698" id="{EE158E24-1A44-489E-A842-AA219AA77319}">
            <xm:f>AND($AY37=Setting!$B$5,Setting!$B$5&lt;&gt;"")</xm:f>
            <x14:dxf>
              <fill>
                <patternFill>
                  <bgColor rgb="FFFFCCCC"/>
                </patternFill>
              </fill>
            </x14:dxf>
          </x14:cfRule>
          <xm:sqref>AX37:AY40 AX68:AY125 AX44:AY54 AX56:AY66</xm:sqref>
        </x14:conditionalFormatting>
        <x14:conditionalFormatting xmlns:xm="http://schemas.microsoft.com/office/excel/2006/main">
          <x14:cfRule type="expression" priority="654" id="{AFF73D84-AC4E-4BB4-85EB-72C8DE83B260}">
            <xm:f>AND($BA37=Setting!$B$19,Setting!$B$19&lt;&gt;"")</xm:f>
            <x14:dxf>
              <fill>
                <patternFill>
                  <bgColor rgb="FFFFCCDD"/>
                </patternFill>
              </fill>
            </x14:dxf>
          </x14:cfRule>
          <x14:cfRule type="expression" priority="655" id="{6CB5D86C-76BD-4A6A-B47E-BF98FCC31909}">
            <xm:f>AND($BA37=Setting!$B$18,Setting!$B$18&lt;&gt;"")</xm:f>
            <x14:dxf>
              <fill>
                <patternFill>
                  <bgColor rgb="FFF7D4EB"/>
                </patternFill>
              </fill>
            </x14:dxf>
          </x14:cfRule>
          <x14:cfRule type="expression" priority="656" id="{1AE92622-C4D0-49B2-8D64-3986DB188F04}">
            <xm:f>AND($BA37=Setting!$B$17,Setting!$B$17&lt;&gt;"")</xm:f>
            <x14:dxf>
              <fill>
                <patternFill>
                  <bgColor rgb="FFFFCCFF"/>
                </patternFill>
              </fill>
            </x14:dxf>
          </x14:cfRule>
          <x14:cfRule type="expression" priority="657" id="{F22DEE3C-426B-4D0E-A490-21EE274F7694}">
            <xm:f>AND($BA37=Setting!$B$16,Setting!$B$16&lt;&gt;"")</xm:f>
            <x14:dxf>
              <fill>
                <patternFill>
                  <bgColor rgb="FFEECCFF"/>
                </patternFill>
              </fill>
            </x14:dxf>
          </x14:cfRule>
          <x14:cfRule type="expression" priority="658" id="{5F8633B9-81FF-454C-8010-D627B2E6AC25}">
            <xm:f>AND($BA37=Setting!$B$15,Setting!$B$15&lt;&gt;"")</xm:f>
            <x14:dxf>
              <fill>
                <patternFill>
                  <bgColor rgb="FFD6D6F5"/>
                </patternFill>
              </fill>
            </x14:dxf>
          </x14:cfRule>
          <x14:cfRule type="expression" priority="659" id="{B7F771C3-128C-433E-865C-F48425087F2A}">
            <xm:f>AND($BA37=Setting!$B$14,Setting!$B$14&lt;&gt;"")</xm:f>
            <x14:dxf>
              <fill>
                <patternFill>
                  <bgColor rgb="FFCCDDFF"/>
                </patternFill>
              </fill>
            </x14:dxf>
          </x14:cfRule>
          <x14:cfRule type="expression" priority="660" id="{155590D7-AEB7-46AD-8088-1BBE33C142B0}">
            <xm:f>AND($BA37=Setting!$B$13,Setting!$B$13&lt;&gt;"")</xm:f>
            <x14:dxf>
              <fill>
                <patternFill>
                  <bgColor rgb="FFCCEEFF"/>
                </patternFill>
              </fill>
            </x14:dxf>
          </x14:cfRule>
          <x14:cfRule type="expression" priority="661" id="{1E3EA78D-0BDF-4B32-A794-B7F375FB187A}">
            <xm:f>AND($BA37=Setting!$B$12,Setting!$B$12&lt;&gt;"")</xm:f>
            <x14:dxf>
              <fill>
                <patternFill>
                  <bgColor rgb="FFCFFCFC"/>
                </patternFill>
              </fill>
            </x14:dxf>
          </x14:cfRule>
          <x14:cfRule type="expression" priority="662" id="{830F407F-CDB6-4AC6-A496-9A52DC5CEF6D}">
            <xm:f>AND($BA37=Setting!$B$11,Setting!$B$11&lt;&gt;"")</xm:f>
            <x14:dxf>
              <fill>
                <patternFill>
                  <bgColor rgb="FFCCFFDD"/>
                </patternFill>
              </fill>
            </x14:dxf>
          </x14:cfRule>
          <x14:cfRule type="expression" priority="663" id="{84BC3C47-15D6-4D2E-8DA8-7C6D0847E2CB}">
            <xm:f>AND($BA37=Setting!$B$10,Setting!$B$10&lt;&gt;"")</xm:f>
            <x14:dxf>
              <fill>
                <patternFill>
                  <bgColor rgb="FFDDFFCC"/>
                </patternFill>
              </fill>
            </x14:dxf>
          </x14:cfRule>
          <x14:cfRule type="expression" priority="664" id="{A3B2FBB6-725B-4F0C-A965-48B55314EB1B}">
            <xm:f>AND($BA37=Setting!$B$9,Setting!$B$9&lt;&gt;"")</xm:f>
            <x14:dxf>
              <fill>
                <patternFill>
                  <bgColor rgb="FFEEFFCC"/>
                </patternFill>
              </fill>
            </x14:dxf>
          </x14:cfRule>
          <x14:cfRule type="expression" priority="665" id="{79F5D2E1-500E-42E7-B3D9-AF0F3C819344}">
            <xm:f>AND($BA37=Setting!$B$8,Setting!$B$8&lt;&gt;"")</xm:f>
            <x14:dxf>
              <fill>
                <patternFill>
                  <bgColor rgb="FFFFFFCC"/>
                </patternFill>
              </fill>
            </x14:dxf>
          </x14:cfRule>
          <x14:cfRule type="expression" priority="666" id="{1FFA2489-A6EA-445E-A3CF-1785495EF0B0}">
            <xm:f>AND($BA37=Setting!$B$7,Setting!$B$7&lt;&gt;"")</xm:f>
            <x14:dxf>
              <fill>
                <patternFill>
                  <bgColor rgb="FFFFEECC"/>
                </patternFill>
              </fill>
            </x14:dxf>
          </x14:cfRule>
          <x14:cfRule type="expression" priority="667" id="{A5C2D15C-5D24-40D3-9D2D-C0CACF427D64}">
            <xm:f>AND($BA37=Setting!$B$6,Setting!$B$6&lt;&gt;"")</xm:f>
            <x14:dxf>
              <fill>
                <patternFill>
                  <bgColor rgb="FFF1E5DB"/>
                </patternFill>
              </fill>
            </x14:dxf>
          </x14:cfRule>
          <x14:cfRule type="expression" priority="668" id="{D7D7F66B-276F-458D-9A96-F3B24FE80408}">
            <xm:f>AND($BA37=Setting!$B$5,Setting!$B$5&lt;&gt;"")</xm:f>
            <x14:dxf>
              <fill>
                <patternFill>
                  <bgColor rgb="FFFFCCCC"/>
                </patternFill>
              </fill>
            </x14:dxf>
          </x14:cfRule>
          <xm:sqref>AZ37:BA40 AZ68:BA125 AZ44:BA54 AZ56:BA66</xm:sqref>
        </x14:conditionalFormatting>
        <x14:conditionalFormatting xmlns:xm="http://schemas.microsoft.com/office/excel/2006/main">
          <x14:cfRule type="expression" priority="624" id="{01596E6E-5078-4CEB-AD88-532344FCFEEC}">
            <xm:f>AND($BC37=Setting!$B$19,Setting!$B$19&lt;&gt;"")</xm:f>
            <x14:dxf>
              <fill>
                <patternFill>
                  <bgColor rgb="FFFFCCDD"/>
                </patternFill>
              </fill>
            </x14:dxf>
          </x14:cfRule>
          <x14:cfRule type="expression" priority="625" id="{B4765543-D17C-4040-B0C6-87622423CF53}">
            <xm:f>AND($BC37=Setting!$B$18,Setting!$B$18&lt;&gt;"")</xm:f>
            <x14:dxf>
              <fill>
                <patternFill>
                  <bgColor rgb="FFF7D4EB"/>
                </patternFill>
              </fill>
            </x14:dxf>
          </x14:cfRule>
          <x14:cfRule type="expression" priority="626" id="{A0020C70-D770-4054-9E93-48C12AEF2FA6}">
            <xm:f>AND($BC37=Setting!$B$17,Setting!$B$17&lt;&gt;"")</xm:f>
            <x14:dxf>
              <fill>
                <patternFill>
                  <bgColor rgb="FFFFCCFF"/>
                </patternFill>
              </fill>
            </x14:dxf>
          </x14:cfRule>
          <x14:cfRule type="expression" priority="627" id="{FF34B9CD-7C71-455E-A9CF-4E03408FCA16}">
            <xm:f>AND($BC37=Setting!$B$16,Setting!$B$16&lt;&gt;"")</xm:f>
            <x14:dxf>
              <fill>
                <patternFill>
                  <bgColor rgb="FFEECCFF"/>
                </patternFill>
              </fill>
            </x14:dxf>
          </x14:cfRule>
          <x14:cfRule type="expression" priority="628" id="{E6FCEB3B-8775-4C13-92B7-8430849CB20E}">
            <xm:f>AND($BC37=Setting!$B$15,Setting!$B$15&lt;&gt;"")</xm:f>
            <x14:dxf>
              <fill>
                <patternFill>
                  <bgColor rgb="FFD6D6F5"/>
                </patternFill>
              </fill>
            </x14:dxf>
          </x14:cfRule>
          <x14:cfRule type="expression" priority="629" id="{73E3CA04-B6DB-48B9-924F-FF87F6226C08}">
            <xm:f>AND($BC37=Setting!$B$14,Setting!$B$14&lt;&gt;"")</xm:f>
            <x14:dxf>
              <fill>
                <patternFill>
                  <bgColor rgb="FFCCDDFF"/>
                </patternFill>
              </fill>
            </x14:dxf>
          </x14:cfRule>
          <x14:cfRule type="expression" priority="630" id="{3E1197E1-7371-47C9-A663-84B6CA42DC14}">
            <xm:f>AND($BC37=Setting!$B$13,Setting!$B$13&lt;&gt;"")</xm:f>
            <x14:dxf>
              <fill>
                <patternFill>
                  <bgColor rgb="FFCCEEFF"/>
                </patternFill>
              </fill>
            </x14:dxf>
          </x14:cfRule>
          <x14:cfRule type="expression" priority="631" id="{6AFD4C89-13B4-4DA6-AD8A-47851C5D4736}">
            <xm:f>AND($BC37=Setting!$B$12,Setting!$B$12&lt;&gt;"")</xm:f>
            <x14:dxf>
              <fill>
                <patternFill>
                  <bgColor rgb="FFCFFCFC"/>
                </patternFill>
              </fill>
            </x14:dxf>
          </x14:cfRule>
          <x14:cfRule type="expression" priority="632" id="{12E28BC4-E866-428C-815D-49A139FF920C}">
            <xm:f>AND($BC37=Setting!$B$11,Setting!$B$11&lt;&gt;"")</xm:f>
            <x14:dxf>
              <fill>
                <patternFill>
                  <bgColor rgb="FFCCFFDD"/>
                </patternFill>
              </fill>
            </x14:dxf>
          </x14:cfRule>
          <x14:cfRule type="expression" priority="633" id="{44F4C8C3-727D-4E8D-8BE4-E3C8BAAF960A}">
            <xm:f>AND($BC37=Setting!$B$10,Setting!$B$10&lt;&gt;"")</xm:f>
            <x14:dxf>
              <fill>
                <patternFill>
                  <bgColor rgb="FFDDFFCC"/>
                </patternFill>
              </fill>
            </x14:dxf>
          </x14:cfRule>
          <x14:cfRule type="expression" priority="634" id="{D3243AEF-24EF-4D1D-9F8A-7032FB2586D7}">
            <xm:f>AND($BC37=Setting!$B$9,Setting!$B$9&lt;&gt;"")</xm:f>
            <x14:dxf>
              <fill>
                <patternFill>
                  <bgColor rgb="FFEEFFCC"/>
                </patternFill>
              </fill>
            </x14:dxf>
          </x14:cfRule>
          <x14:cfRule type="expression" priority="635" id="{CA41EE64-F065-4CA3-8686-C672C11A0A06}">
            <xm:f>AND($BC37=Setting!$B$8,Setting!$B$8&lt;&gt;"")</xm:f>
            <x14:dxf>
              <fill>
                <patternFill>
                  <bgColor rgb="FFFFFFCC"/>
                </patternFill>
              </fill>
            </x14:dxf>
          </x14:cfRule>
          <x14:cfRule type="expression" priority="636" id="{38FB12FE-B3C2-4464-8018-EAB47FAC4E89}">
            <xm:f>AND($BC37=Setting!$B$7,Setting!$B$7&lt;&gt;"")</xm:f>
            <x14:dxf>
              <fill>
                <patternFill>
                  <bgColor rgb="FFFFEECC"/>
                </patternFill>
              </fill>
            </x14:dxf>
          </x14:cfRule>
          <x14:cfRule type="expression" priority="637" id="{E895664C-1E52-489B-BEE5-2892FB644D50}">
            <xm:f>AND($BC37=Setting!$B$6,Setting!$B$6&lt;&gt;"")</xm:f>
            <x14:dxf>
              <fill>
                <patternFill>
                  <bgColor rgb="FFF1E5DB"/>
                </patternFill>
              </fill>
            </x14:dxf>
          </x14:cfRule>
          <x14:cfRule type="expression" priority="638" id="{E3639539-4823-45C7-95BB-EF0D7DBD3072}">
            <xm:f>AND($BC37=Setting!$B$5,Setting!$B$5&lt;&gt;"")</xm:f>
            <x14:dxf>
              <fill>
                <patternFill>
                  <bgColor rgb="FFFFCCCC"/>
                </patternFill>
              </fill>
            </x14:dxf>
          </x14:cfRule>
          <xm:sqref>BB37:BC40 BB68:BC125 BB44:BC54 BB56:BC66</xm:sqref>
        </x14:conditionalFormatting>
        <x14:conditionalFormatting xmlns:xm="http://schemas.microsoft.com/office/excel/2006/main">
          <x14:cfRule type="expression" priority="594" id="{C91CAD07-4332-4B1E-B213-2354AC6759D8}">
            <xm:f>AND($BE37=Setting!$B$19,Setting!$B$19&lt;&gt;"")</xm:f>
            <x14:dxf>
              <fill>
                <patternFill>
                  <bgColor rgb="FFFFCCDD"/>
                </patternFill>
              </fill>
            </x14:dxf>
          </x14:cfRule>
          <x14:cfRule type="expression" priority="595" id="{BD8C0700-1439-4A3E-8A66-CC0655B080CA}">
            <xm:f>AND($BE37=Setting!$B$18,Setting!$B$18&lt;&gt;"")</xm:f>
            <x14:dxf>
              <fill>
                <patternFill>
                  <bgColor rgb="FFF7D4EB"/>
                </patternFill>
              </fill>
            </x14:dxf>
          </x14:cfRule>
          <x14:cfRule type="expression" priority="596" id="{19150E33-0266-4AFC-9BA9-03945C8F504D}">
            <xm:f>AND($BE37=Setting!$B$17,Setting!$B$17&lt;&gt;"")</xm:f>
            <x14:dxf>
              <fill>
                <patternFill>
                  <bgColor rgb="FFFFCCFF"/>
                </patternFill>
              </fill>
            </x14:dxf>
          </x14:cfRule>
          <x14:cfRule type="expression" priority="597" id="{E87D737F-FAB3-481D-8859-2286D821A4E1}">
            <xm:f>AND($BE37=Setting!$B$16,Setting!$B$16&lt;&gt;"")</xm:f>
            <x14:dxf>
              <fill>
                <patternFill>
                  <bgColor rgb="FFEECCFF"/>
                </patternFill>
              </fill>
            </x14:dxf>
          </x14:cfRule>
          <x14:cfRule type="expression" priority="598" id="{CCA68145-5731-4237-B808-C01CC77BB801}">
            <xm:f>AND($BE37=Setting!$B$15,Setting!$B$15&lt;&gt;"")</xm:f>
            <x14:dxf>
              <fill>
                <patternFill>
                  <bgColor rgb="FFD6D6F5"/>
                </patternFill>
              </fill>
            </x14:dxf>
          </x14:cfRule>
          <x14:cfRule type="expression" priority="599" id="{85D9677F-371E-4A6D-81F4-7A1503326E21}">
            <xm:f>AND($BE37=Setting!$B$14,Setting!$B$14&lt;&gt;"")</xm:f>
            <x14:dxf>
              <fill>
                <patternFill>
                  <bgColor rgb="FFCCDDFF"/>
                </patternFill>
              </fill>
            </x14:dxf>
          </x14:cfRule>
          <x14:cfRule type="expression" priority="600" id="{5BB3C9B0-CC46-4EE5-84A7-62597C320720}">
            <xm:f>AND($BE37=Setting!$B$13,Setting!$B$13&lt;&gt;"")</xm:f>
            <x14:dxf>
              <fill>
                <patternFill>
                  <bgColor rgb="FFCCEEFF"/>
                </patternFill>
              </fill>
            </x14:dxf>
          </x14:cfRule>
          <x14:cfRule type="expression" priority="601" id="{20FD957E-51B6-45AD-9824-C7EE103B09D7}">
            <xm:f>AND($BE37=Setting!$B$12,Setting!$B$12&lt;&gt;"")</xm:f>
            <x14:dxf>
              <fill>
                <patternFill>
                  <bgColor rgb="FFCFFCFC"/>
                </patternFill>
              </fill>
            </x14:dxf>
          </x14:cfRule>
          <x14:cfRule type="expression" priority="602" id="{DE068628-98FF-408F-ACA6-8D1450045439}">
            <xm:f>AND($BE37=Setting!$B$11,Setting!$B$11&lt;&gt;"")</xm:f>
            <x14:dxf>
              <fill>
                <patternFill>
                  <bgColor rgb="FFCCFFDD"/>
                </patternFill>
              </fill>
            </x14:dxf>
          </x14:cfRule>
          <x14:cfRule type="expression" priority="603" id="{BE061A72-7B82-4AF7-89C1-0E93284785F3}">
            <xm:f>AND($BE37=Setting!$B$10,Setting!$B$10&lt;&gt;"")</xm:f>
            <x14:dxf>
              <fill>
                <patternFill>
                  <bgColor rgb="FFDDFFCC"/>
                </patternFill>
              </fill>
            </x14:dxf>
          </x14:cfRule>
          <x14:cfRule type="expression" priority="604" id="{EACAAEF0-0E6E-4E79-AD31-9F85B2F0B061}">
            <xm:f>AND($BE37=Setting!$B$9,Setting!$B$9&lt;&gt;"")</xm:f>
            <x14:dxf>
              <fill>
                <patternFill>
                  <bgColor rgb="FFEEFFCC"/>
                </patternFill>
              </fill>
            </x14:dxf>
          </x14:cfRule>
          <x14:cfRule type="expression" priority="605" id="{17E7538E-4A86-44F5-91D6-472BE510E924}">
            <xm:f>AND($BE37=Setting!$B$8,Setting!$B$8&lt;&gt;"")</xm:f>
            <x14:dxf>
              <fill>
                <patternFill>
                  <bgColor rgb="FFFFFFCC"/>
                </patternFill>
              </fill>
            </x14:dxf>
          </x14:cfRule>
          <x14:cfRule type="expression" priority="606" id="{0DD70DE9-ADD6-43C0-AA2A-BCEEE3C0D4D0}">
            <xm:f>AND($BE37=Setting!$B$7,Setting!$B$7&lt;&gt;"")</xm:f>
            <x14:dxf>
              <fill>
                <patternFill>
                  <bgColor rgb="FFFFEECC"/>
                </patternFill>
              </fill>
            </x14:dxf>
          </x14:cfRule>
          <x14:cfRule type="expression" priority="607" id="{8FB24B64-4A9D-4293-A86D-D6F2C70B7322}">
            <xm:f>AND($BE37=Setting!$B$6,Setting!$B$6&lt;&gt;"")</xm:f>
            <x14:dxf>
              <fill>
                <patternFill>
                  <bgColor rgb="FFF1E5DB"/>
                </patternFill>
              </fill>
            </x14:dxf>
          </x14:cfRule>
          <x14:cfRule type="expression" priority="608" id="{DABE14A2-239B-42A4-BB6E-47FF35126341}">
            <xm:f>AND($BE37=Setting!$B$5,Setting!$B$5&lt;&gt;"")</xm:f>
            <x14:dxf>
              <fill>
                <patternFill>
                  <bgColor rgb="FFFFCCCC"/>
                </patternFill>
              </fill>
            </x14:dxf>
          </x14:cfRule>
          <xm:sqref>BD37:BE40 BD68:BE125 BD44:BE54 BD56:BE66</xm:sqref>
        </x14:conditionalFormatting>
        <x14:conditionalFormatting xmlns:xm="http://schemas.microsoft.com/office/excel/2006/main">
          <x14:cfRule type="expression" priority="564" id="{C8593154-68BC-45A6-9343-F788458AC9E1}">
            <xm:f>AND($BG37=Setting!$B$19,Setting!$B$19&lt;&gt;"")</xm:f>
            <x14:dxf>
              <fill>
                <patternFill>
                  <bgColor rgb="FFFFCCDD"/>
                </patternFill>
              </fill>
            </x14:dxf>
          </x14:cfRule>
          <x14:cfRule type="expression" priority="565" id="{6F89A6BC-D795-4A17-B645-49F9D54BB3D9}">
            <xm:f>AND($BG37=Setting!$B$18,Setting!$B$18&lt;&gt;"")</xm:f>
            <x14:dxf>
              <fill>
                <patternFill>
                  <bgColor rgb="FFF7D4EB"/>
                </patternFill>
              </fill>
            </x14:dxf>
          </x14:cfRule>
          <x14:cfRule type="expression" priority="566" id="{200F482E-CDD1-4465-9158-128EC4AE7090}">
            <xm:f>AND($BG37=Setting!$B$17,Setting!$B$17&lt;&gt;"")</xm:f>
            <x14:dxf>
              <fill>
                <patternFill>
                  <bgColor rgb="FFFFCCFF"/>
                </patternFill>
              </fill>
            </x14:dxf>
          </x14:cfRule>
          <x14:cfRule type="expression" priority="567" id="{73D89457-F6E1-4726-A9BC-5E4E22898BD6}">
            <xm:f>AND($BG37=Setting!$B$16,Setting!$B$16&lt;&gt;"")</xm:f>
            <x14:dxf>
              <fill>
                <patternFill>
                  <bgColor rgb="FFEECCFF"/>
                </patternFill>
              </fill>
            </x14:dxf>
          </x14:cfRule>
          <x14:cfRule type="expression" priority="568" id="{95A13D54-652E-44B3-895E-04703B723C9B}">
            <xm:f>AND($BG37=Setting!$B$15,Setting!$B$15&lt;&gt;"")</xm:f>
            <x14:dxf>
              <fill>
                <patternFill>
                  <bgColor rgb="FFD6D6F5"/>
                </patternFill>
              </fill>
            </x14:dxf>
          </x14:cfRule>
          <x14:cfRule type="expression" priority="569" id="{7FF55196-94BD-473E-9A05-BA7A6281A478}">
            <xm:f>AND($BG37=Setting!$B$14,Setting!$B$14&lt;&gt;"")</xm:f>
            <x14:dxf>
              <fill>
                <patternFill>
                  <bgColor rgb="FFCCDDFF"/>
                </patternFill>
              </fill>
            </x14:dxf>
          </x14:cfRule>
          <x14:cfRule type="expression" priority="570" id="{3932B9B0-801B-4965-B70E-4296322EFF1B}">
            <xm:f>AND($BG37=Setting!$B$13,Setting!$B$13&lt;&gt;"")</xm:f>
            <x14:dxf>
              <fill>
                <patternFill>
                  <bgColor rgb="FFCCEEFF"/>
                </patternFill>
              </fill>
            </x14:dxf>
          </x14:cfRule>
          <x14:cfRule type="expression" priority="571" id="{9803C0F6-16F3-481B-9CF9-DCFB2ADA380A}">
            <xm:f>AND($BG37=Setting!$B$12,Setting!$B$12&lt;&gt;"")</xm:f>
            <x14:dxf>
              <fill>
                <patternFill>
                  <bgColor rgb="FFCFFCFC"/>
                </patternFill>
              </fill>
            </x14:dxf>
          </x14:cfRule>
          <x14:cfRule type="expression" priority="572" id="{005A3774-E16D-4FB1-BD7D-5630F8067630}">
            <xm:f>AND($BG37=Setting!$B$11,Setting!$B$11&lt;&gt;"")</xm:f>
            <x14:dxf>
              <fill>
                <patternFill>
                  <bgColor rgb="FFCCFFDD"/>
                </patternFill>
              </fill>
            </x14:dxf>
          </x14:cfRule>
          <x14:cfRule type="expression" priority="573" id="{B2C9208C-F198-48FD-B4C9-882B9B4665D1}">
            <xm:f>AND($BG37=Setting!$B$10,Setting!$B$10&lt;&gt;"")</xm:f>
            <x14:dxf>
              <fill>
                <patternFill>
                  <bgColor rgb="FFDDFFCC"/>
                </patternFill>
              </fill>
            </x14:dxf>
          </x14:cfRule>
          <x14:cfRule type="expression" priority="574" id="{EEB39E60-F9AE-443E-9AA0-72BB37658744}">
            <xm:f>AND($BG37=Setting!$B$9,Setting!$B$9&lt;&gt;"")</xm:f>
            <x14:dxf>
              <fill>
                <patternFill>
                  <bgColor rgb="FFEEFFCC"/>
                </patternFill>
              </fill>
            </x14:dxf>
          </x14:cfRule>
          <x14:cfRule type="expression" priority="575" id="{FD193D30-C14D-4D06-8899-95C443B44272}">
            <xm:f>AND($BG37=Setting!$B$8,Setting!$B$8&lt;&gt;"")</xm:f>
            <x14:dxf>
              <fill>
                <patternFill>
                  <bgColor rgb="FFFFFFCC"/>
                </patternFill>
              </fill>
            </x14:dxf>
          </x14:cfRule>
          <x14:cfRule type="expression" priority="576" id="{1506D198-5058-406E-AAEA-CDEE26F28539}">
            <xm:f>AND($BG37=Setting!$B$7,Setting!$B$7&lt;&gt;"")</xm:f>
            <x14:dxf>
              <fill>
                <patternFill>
                  <bgColor rgb="FFFFEECC"/>
                </patternFill>
              </fill>
            </x14:dxf>
          </x14:cfRule>
          <x14:cfRule type="expression" priority="577" id="{FE3F1BE7-3147-4412-BEDE-E118D8A3CF5D}">
            <xm:f>AND($BG37=Setting!$B$6,Setting!$B$6&lt;&gt;"")</xm:f>
            <x14:dxf>
              <fill>
                <patternFill>
                  <bgColor rgb="FFF1E5DB"/>
                </patternFill>
              </fill>
            </x14:dxf>
          </x14:cfRule>
          <x14:cfRule type="expression" priority="578" id="{3F063907-E481-466B-AD8C-2BAD19F8A91A}">
            <xm:f>AND($BG37=Setting!$B$5,Setting!$B$5&lt;&gt;"")</xm:f>
            <x14:dxf>
              <fill>
                <patternFill>
                  <bgColor rgb="FFFFCCCC"/>
                </patternFill>
              </fill>
            </x14:dxf>
          </x14:cfRule>
          <xm:sqref>BF37:BG40 BF68:BG125 BF44:BG54 BF56:BG66</xm:sqref>
        </x14:conditionalFormatting>
        <x14:conditionalFormatting xmlns:xm="http://schemas.microsoft.com/office/excel/2006/main">
          <x14:cfRule type="expression" priority="534" id="{7944E9CB-3283-4324-8CC5-CDD6033156ED}">
            <xm:f>AND($BI37=Setting!$B$19,Setting!$B$19&lt;&gt;"")</xm:f>
            <x14:dxf>
              <fill>
                <patternFill>
                  <bgColor rgb="FFFFCCDD"/>
                </patternFill>
              </fill>
            </x14:dxf>
          </x14:cfRule>
          <x14:cfRule type="expression" priority="535" id="{1687292B-B6ED-4FDF-B084-DCE42EDD921C}">
            <xm:f>AND($BI37=Setting!$B$18,Setting!$B$18&lt;&gt;"")</xm:f>
            <x14:dxf>
              <fill>
                <patternFill>
                  <bgColor rgb="FFF7D4EB"/>
                </patternFill>
              </fill>
            </x14:dxf>
          </x14:cfRule>
          <x14:cfRule type="expression" priority="536" id="{F7C5F610-1117-4242-BB4A-10C2174187F1}">
            <xm:f>AND($BI37=Setting!$B$17,Setting!$B$17&lt;&gt;"")</xm:f>
            <x14:dxf>
              <fill>
                <patternFill>
                  <bgColor rgb="FFFFCCFF"/>
                </patternFill>
              </fill>
            </x14:dxf>
          </x14:cfRule>
          <x14:cfRule type="expression" priority="537" id="{5D60541E-0281-4C98-9904-46AE35BAE1D4}">
            <xm:f>AND($BI37=Setting!$B$16,Setting!$B$16&lt;&gt;"")</xm:f>
            <x14:dxf>
              <fill>
                <patternFill>
                  <bgColor rgb="FFEECCFF"/>
                </patternFill>
              </fill>
            </x14:dxf>
          </x14:cfRule>
          <x14:cfRule type="expression" priority="538" id="{F79235B7-8320-4765-BADB-84AC475615B4}">
            <xm:f>AND($BI37=Setting!$B$15,Setting!$B$15&lt;&gt;"")</xm:f>
            <x14:dxf>
              <fill>
                <patternFill>
                  <bgColor rgb="FFD6D6F5"/>
                </patternFill>
              </fill>
            </x14:dxf>
          </x14:cfRule>
          <x14:cfRule type="expression" priority="539" id="{8600C039-3673-46D5-BF12-AA36FDDF2E9F}">
            <xm:f>AND($BI37=Setting!$B$14,Setting!$B$14&lt;&gt;"")</xm:f>
            <x14:dxf>
              <fill>
                <patternFill>
                  <bgColor rgb="FFCCDDFF"/>
                </patternFill>
              </fill>
            </x14:dxf>
          </x14:cfRule>
          <x14:cfRule type="expression" priority="540" id="{D314F1EE-4DA3-40AE-9C21-52F0A07788D2}">
            <xm:f>AND($BI37=Setting!$B$13,Setting!$B$13&lt;&gt;"")</xm:f>
            <x14:dxf>
              <fill>
                <patternFill>
                  <bgColor rgb="FFCCEEFF"/>
                </patternFill>
              </fill>
            </x14:dxf>
          </x14:cfRule>
          <x14:cfRule type="expression" priority="541" id="{3EB018BC-D1BA-4293-9536-CA3A9E7B67F0}">
            <xm:f>AND($BI37=Setting!$B$12,Setting!$B$12&lt;&gt;"")</xm:f>
            <x14:dxf>
              <fill>
                <patternFill>
                  <bgColor rgb="FFCFFCFC"/>
                </patternFill>
              </fill>
            </x14:dxf>
          </x14:cfRule>
          <x14:cfRule type="expression" priority="542" id="{D7CF66EC-FFCF-4615-B53F-B8A5B4780074}">
            <xm:f>AND($BI37=Setting!$B$11,Setting!$B$11&lt;&gt;"")</xm:f>
            <x14:dxf>
              <fill>
                <patternFill>
                  <bgColor rgb="FFCCFFDD"/>
                </patternFill>
              </fill>
            </x14:dxf>
          </x14:cfRule>
          <x14:cfRule type="expression" priority="543" id="{6CDDBA3F-00AF-41BB-944A-0F7A9A035EC9}">
            <xm:f>AND($BI37=Setting!$B$10,Setting!$B$10&lt;&gt;"")</xm:f>
            <x14:dxf>
              <fill>
                <patternFill>
                  <bgColor rgb="FFDDFFCC"/>
                </patternFill>
              </fill>
            </x14:dxf>
          </x14:cfRule>
          <x14:cfRule type="expression" priority="544" id="{D7FCBEAC-5858-4F32-A6BB-816FFDD9CF23}">
            <xm:f>AND($BI37=Setting!$B$9,Setting!$B$9&lt;&gt;"")</xm:f>
            <x14:dxf>
              <fill>
                <patternFill>
                  <bgColor rgb="FFEEFFCC"/>
                </patternFill>
              </fill>
            </x14:dxf>
          </x14:cfRule>
          <x14:cfRule type="expression" priority="545" id="{88F7DBAC-D549-47E5-9601-A764D68D8725}">
            <xm:f>AND($BI37=Setting!$B$8,Setting!$B$8&lt;&gt;"")</xm:f>
            <x14:dxf>
              <fill>
                <patternFill>
                  <bgColor rgb="FFFFFFCC"/>
                </patternFill>
              </fill>
            </x14:dxf>
          </x14:cfRule>
          <x14:cfRule type="expression" priority="546" id="{D0C89C56-E85C-4D52-ADFD-A602DB585A6F}">
            <xm:f>AND($BI37=Setting!$B$7,Setting!$B$7&lt;&gt;"")</xm:f>
            <x14:dxf>
              <fill>
                <patternFill>
                  <bgColor rgb="FFFFEECC"/>
                </patternFill>
              </fill>
            </x14:dxf>
          </x14:cfRule>
          <x14:cfRule type="expression" priority="547" id="{D1A02C17-46C4-4B7E-9663-52496848A35E}">
            <xm:f>AND($BI37=Setting!$B$6,Setting!$B$6&lt;&gt;"")</xm:f>
            <x14:dxf>
              <fill>
                <patternFill>
                  <bgColor rgb="FFF1E5DB"/>
                </patternFill>
              </fill>
            </x14:dxf>
          </x14:cfRule>
          <x14:cfRule type="expression" priority="548" id="{0B10684B-5E7C-483D-9A08-FDAD14B6B5FB}">
            <xm:f>AND($BI37=Setting!$B$5,Setting!$B$5&lt;&gt;"")</xm:f>
            <x14:dxf>
              <fill>
                <patternFill>
                  <bgColor rgb="FFFFCCCC"/>
                </patternFill>
              </fill>
            </x14:dxf>
          </x14:cfRule>
          <xm:sqref>BH37:BI40 BH68:BI125 BH44:BI54 BH56:BI66</xm:sqref>
        </x14:conditionalFormatting>
        <x14:conditionalFormatting xmlns:xm="http://schemas.microsoft.com/office/excel/2006/main">
          <x14:cfRule type="expression" priority="504" id="{C7D37FE6-8D19-41EB-96B5-76EB7766A1B0}">
            <xm:f>AND($BK37=Setting!$B$19,Setting!$B$19&lt;&gt;"")</xm:f>
            <x14:dxf>
              <fill>
                <patternFill>
                  <bgColor rgb="FFFFCCDD"/>
                </patternFill>
              </fill>
            </x14:dxf>
          </x14:cfRule>
          <x14:cfRule type="expression" priority="505" id="{DD7ED044-AAC2-4515-8A47-AAF00505D1E4}">
            <xm:f>AND($BK37=Setting!$B$18,Setting!$B$18&lt;&gt;"")</xm:f>
            <x14:dxf>
              <fill>
                <patternFill>
                  <bgColor rgb="FFF7D4EB"/>
                </patternFill>
              </fill>
            </x14:dxf>
          </x14:cfRule>
          <x14:cfRule type="expression" priority="506" id="{EADAE976-A1F8-4C8B-ADB8-24E637F5E2E9}">
            <xm:f>AND($BK37=Setting!$B$17,Setting!$B$17&lt;&gt;"")</xm:f>
            <x14:dxf>
              <fill>
                <patternFill>
                  <bgColor rgb="FFFFCCFF"/>
                </patternFill>
              </fill>
            </x14:dxf>
          </x14:cfRule>
          <x14:cfRule type="expression" priority="507" id="{C13C3F3E-BA89-4D17-9B1F-2CC5149AF09A}">
            <xm:f>AND($BK37=Setting!$B$16,Setting!$B$16&lt;&gt;"")</xm:f>
            <x14:dxf>
              <fill>
                <patternFill>
                  <bgColor rgb="FFEECCFF"/>
                </patternFill>
              </fill>
            </x14:dxf>
          </x14:cfRule>
          <x14:cfRule type="expression" priority="508" id="{764DE6DF-41D7-4DEC-8403-97E465DC8561}">
            <xm:f>AND($BK37=Setting!$B$15,Setting!$B$15&lt;&gt;"")</xm:f>
            <x14:dxf>
              <fill>
                <patternFill>
                  <bgColor rgb="FFD6D6F5"/>
                </patternFill>
              </fill>
            </x14:dxf>
          </x14:cfRule>
          <x14:cfRule type="expression" priority="509" id="{36AC9CDB-48B6-40E1-B04F-2C9C32BD0F97}">
            <xm:f>AND($BK37=Setting!$B$14,Setting!$B$14&lt;&gt;"")</xm:f>
            <x14:dxf>
              <fill>
                <patternFill>
                  <bgColor rgb="FFCCDDFF"/>
                </patternFill>
              </fill>
            </x14:dxf>
          </x14:cfRule>
          <x14:cfRule type="expression" priority="510" id="{60153DCA-957A-4CA4-AC2B-07571CBEE412}">
            <xm:f>AND($BK37=Setting!$B$13,Setting!$B$13&lt;&gt;"")</xm:f>
            <x14:dxf>
              <fill>
                <patternFill>
                  <bgColor rgb="FFCCEEFF"/>
                </patternFill>
              </fill>
            </x14:dxf>
          </x14:cfRule>
          <x14:cfRule type="expression" priority="511" id="{4C1D76AE-889E-44D9-95CE-7DB55C3D8212}">
            <xm:f>AND($BK37=Setting!$B$12,Setting!$B$12&lt;&gt;"")</xm:f>
            <x14:dxf>
              <fill>
                <patternFill>
                  <bgColor rgb="FFCFFCFC"/>
                </patternFill>
              </fill>
            </x14:dxf>
          </x14:cfRule>
          <x14:cfRule type="expression" priority="512" id="{69F72126-DBD0-4796-81A4-A68517C0BC78}">
            <xm:f>AND($BK37=Setting!$B$11,Setting!$B$11&lt;&gt;"")</xm:f>
            <x14:dxf>
              <fill>
                <patternFill>
                  <bgColor rgb="FFCCFFDD"/>
                </patternFill>
              </fill>
            </x14:dxf>
          </x14:cfRule>
          <x14:cfRule type="expression" priority="513" id="{E0380763-E0FB-4598-8742-9CDEF46CFF51}">
            <xm:f>AND($BK37=Setting!$B$10,Setting!$B$10&lt;&gt;"")</xm:f>
            <x14:dxf>
              <fill>
                <patternFill>
                  <bgColor rgb="FFDDFFCC"/>
                </patternFill>
              </fill>
            </x14:dxf>
          </x14:cfRule>
          <x14:cfRule type="expression" priority="514" id="{A14226C9-D19C-4828-ACF3-71B6A80EF4EC}">
            <xm:f>AND($BK37=Setting!$B$9,Setting!$B$9&lt;&gt;"")</xm:f>
            <x14:dxf>
              <fill>
                <patternFill>
                  <bgColor rgb="FFEEFFCC"/>
                </patternFill>
              </fill>
            </x14:dxf>
          </x14:cfRule>
          <x14:cfRule type="expression" priority="515" id="{BE508976-6B8C-40F3-B369-D26BD38A3663}">
            <xm:f>AND($BK37=Setting!$B$8,Setting!$B$8&lt;&gt;"")</xm:f>
            <x14:dxf>
              <fill>
                <patternFill>
                  <bgColor rgb="FFFFFFCC"/>
                </patternFill>
              </fill>
            </x14:dxf>
          </x14:cfRule>
          <x14:cfRule type="expression" priority="516" id="{59949328-18E4-46E7-B905-07BF24F96E74}">
            <xm:f>AND($BK37=Setting!$B$7,Setting!$B$7&lt;&gt;"")</xm:f>
            <x14:dxf>
              <fill>
                <patternFill>
                  <bgColor rgb="FFFFEECC"/>
                </patternFill>
              </fill>
            </x14:dxf>
          </x14:cfRule>
          <x14:cfRule type="expression" priority="517" id="{354A0D3B-08E9-452D-BF77-F84DF7F5C86C}">
            <xm:f>AND($BK37=Setting!$B$6,Setting!$B$6&lt;&gt;"")</xm:f>
            <x14:dxf>
              <fill>
                <patternFill>
                  <bgColor rgb="FFF1E5DB"/>
                </patternFill>
              </fill>
            </x14:dxf>
          </x14:cfRule>
          <x14:cfRule type="expression" priority="518" id="{558AAC66-E0AD-4B10-B2F8-9AA92D2A3338}">
            <xm:f>AND($BK37=Setting!$B$5,Setting!$B$5&lt;&gt;"")</xm:f>
            <x14:dxf>
              <fill>
                <patternFill>
                  <bgColor rgb="FFFFCCCC"/>
                </patternFill>
              </fill>
            </x14:dxf>
          </x14:cfRule>
          <xm:sqref>BJ37:BK40 BJ68:BK125 BJ44:BK54 BJ56:BK66</xm:sqref>
        </x14:conditionalFormatting>
        <x14:conditionalFormatting xmlns:xm="http://schemas.microsoft.com/office/excel/2006/main">
          <x14:cfRule type="expression" priority="469" id="{942A7464-16AB-4F85-B676-9C5E4C086406}">
            <xm:f>D$16&gt;Setting!$S$5</xm:f>
            <x14:dxf>
              <numFmt numFmtId="183" formatCode=";;;"/>
            </x14:dxf>
          </x14:cfRule>
          <xm:sqref>D20:E34</xm:sqref>
        </x14:conditionalFormatting>
        <x14:conditionalFormatting xmlns:xm="http://schemas.microsoft.com/office/excel/2006/main">
          <x14:cfRule type="expression" priority="451" id="{6AD60550-F6AF-0F4B-8C1C-8027A4391702}">
            <xm:f>AND($E41=Setting!$B$19,Setting!$B$19&lt;&gt;"")</xm:f>
            <x14:dxf>
              <fill>
                <patternFill>
                  <bgColor rgb="FFFFCCDD"/>
                </patternFill>
              </fill>
            </x14:dxf>
          </x14:cfRule>
          <x14:cfRule type="expression" priority="452" id="{D42704B6-924D-D342-ACF7-090AD7688E21}">
            <xm:f>AND($E41=Setting!$B$18,Setting!$B$18&lt;&gt;"")</xm:f>
            <x14:dxf>
              <fill>
                <patternFill>
                  <bgColor rgb="FFF7D4EB"/>
                </patternFill>
              </fill>
            </x14:dxf>
          </x14:cfRule>
          <x14:cfRule type="expression" priority="453" id="{C0847311-4E72-414A-BAB3-8B8B0377363E}">
            <xm:f>AND($E41=Setting!$B$17,Setting!$B$17&lt;&gt;"")</xm:f>
            <x14:dxf>
              <fill>
                <patternFill>
                  <bgColor rgb="FFFFCCFF"/>
                </patternFill>
              </fill>
            </x14:dxf>
          </x14:cfRule>
          <x14:cfRule type="expression" priority="454" id="{44A98E89-A57E-5D44-A897-FB97C5286F7B}">
            <xm:f>AND($E41=Setting!$B$16,Setting!$B$16&lt;&gt;"")</xm:f>
            <x14:dxf>
              <fill>
                <patternFill>
                  <bgColor rgb="FFEECCFF"/>
                </patternFill>
              </fill>
            </x14:dxf>
          </x14:cfRule>
          <x14:cfRule type="expression" priority="455" id="{97A58A72-334C-8F48-980C-17BE9EB98D73}">
            <xm:f>AND($E41=Setting!$B$15,Setting!$B$15&lt;&gt;"")</xm:f>
            <x14:dxf>
              <fill>
                <patternFill>
                  <bgColor rgb="FFD6D6F5"/>
                </patternFill>
              </fill>
            </x14:dxf>
          </x14:cfRule>
          <x14:cfRule type="expression" priority="456" id="{D1A8E425-2C3B-7F4F-80BB-90DF80F61C04}">
            <xm:f>AND($E41=Setting!$B$14,Setting!$B$14&lt;&gt;"")</xm:f>
            <x14:dxf>
              <fill>
                <patternFill>
                  <bgColor rgb="FFCCDDFF"/>
                </patternFill>
              </fill>
            </x14:dxf>
          </x14:cfRule>
          <x14:cfRule type="expression" priority="457" id="{73833A37-3A1D-3544-8CF2-B877808C4468}">
            <xm:f>AND($E41=Setting!$B$13,Setting!$B$13&lt;&gt;"")</xm:f>
            <x14:dxf>
              <fill>
                <patternFill>
                  <bgColor rgb="FFCCEEFF"/>
                </patternFill>
              </fill>
            </x14:dxf>
          </x14:cfRule>
          <x14:cfRule type="expression" priority="458" id="{E29045F0-BD7B-1341-87D8-4E057ABA3F47}">
            <xm:f>AND($E41=Setting!$B$12,Setting!$B$12&lt;&gt;"")</xm:f>
            <x14:dxf>
              <fill>
                <patternFill>
                  <bgColor rgb="FFCFFCFC"/>
                </patternFill>
              </fill>
            </x14:dxf>
          </x14:cfRule>
          <x14:cfRule type="expression" priority="459" id="{14A60094-F4FA-4542-A099-274E3AA218FF}">
            <xm:f>AND($E41=Setting!$B$11,Setting!$B$11&lt;&gt;"")</xm:f>
            <x14:dxf>
              <fill>
                <patternFill>
                  <bgColor rgb="FFCCFFDD"/>
                </patternFill>
              </fill>
            </x14:dxf>
          </x14:cfRule>
          <x14:cfRule type="expression" priority="460" id="{587F8105-3520-EF4A-B687-CAF13D08C65F}">
            <xm:f>AND($E41=Setting!$B$10,Setting!$B$10&lt;&gt;"")</xm:f>
            <x14:dxf>
              <fill>
                <patternFill>
                  <bgColor rgb="FFDDFFCC"/>
                </patternFill>
              </fill>
            </x14:dxf>
          </x14:cfRule>
          <x14:cfRule type="expression" priority="461" id="{46C67EF6-F543-3F45-B679-FF63488DEEE5}">
            <xm:f>AND($E41=Setting!$B$9,Setting!$B$9&lt;&gt;"")</xm:f>
            <x14:dxf>
              <fill>
                <patternFill>
                  <bgColor rgb="FFEEFFCC"/>
                </patternFill>
              </fill>
            </x14:dxf>
          </x14:cfRule>
          <x14:cfRule type="expression" priority="462" id="{95EF370A-1FE8-9C4C-A41F-F14F91C44FBF}">
            <xm:f>AND($E41=Setting!$B$8,Setting!$B$8&lt;&gt;"")</xm:f>
            <x14:dxf>
              <fill>
                <patternFill>
                  <bgColor rgb="FFFFFFCC"/>
                </patternFill>
              </fill>
            </x14:dxf>
          </x14:cfRule>
          <x14:cfRule type="expression" priority="463" id="{745BA31D-EEB1-6D4C-B447-3B4465814FA0}">
            <xm:f>AND($E41=Setting!$B$7,Setting!$B$7&lt;&gt;"")</xm:f>
            <x14:dxf>
              <fill>
                <patternFill>
                  <bgColor rgb="FFFFEECC"/>
                </patternFill>
              </fill>
            </x14:dxf>
          </x14:cfRule>
          <x14:cfRule type="expression" priority="464" id="{AD1B2EA2-A60F-7846-8AA7-8FC607BE1BC0}">
            <xm:f>AND($E41=Setting!$B$6,Setting!$B$6&lt;&gt;"")</xm:f>
            <x14:dxf>
              <fill>
                <patternFill>
                  <bgColor rgb="FFF1E5DB"/>
                </patternFill>
              </fill>
            </x14:dxf>
          </x14:cfRule>
          <x14:cfRule type="expression" priority="465" id="{BC35F88A-BF24-4E4F-95E5-FA1F1638A170}">
            <xm:f>AND($E41=Setting!$B$5,Setting!$B$5&lt;&gt;"")</xm:f>
            <x14:dxf>
              <fill>
                <patternFill>
                  <bgColor rgb="FFFFCCCC"/>
                </patternFill>
              </fill>
            </x14:dxf>
          </x14:cfRule>
          <xm:sqref>D43:E43 D41 F41 H41 J41 L41 N41 P41 R41 T41 V41 X41 Z41 AB41 AD41 AF41 AH41 AJ41 AL41 AN41 AP41 AR41 AT41 AV41 AX41 AZ41 BB41 BD41 BF41 BH41 BJ41</xm:sqref>
        </x14:conditionalFormatting>
        <x14:conditionalFormatting xmlns:xm="http://schemas.microsoft.com/office/excel/2006/main">
          <x14:cfRule type="expression" priority="436" id="{4583E8D0-5270-4D4D-80BE-30F23C4A8EA4}">
            <xm:f>AND($G42=Setting!$B$19,Setting!$B$19&lt;&gt;"")</xm:f>
            <x14:dxf>
              <fill>
                <patternFill>
                  <bgColor rgb="FFFFCCDD"/>
                </patternFill>
              </fill>
            </x14:dxf>
          </x14:cfRule>
          <x14:cfRule type="expression" priority="437" id="{263A9FE3-BB3D-CE4B-8425-5367378E61D2}">
            <xm:f>AND($G42=Setting!$B$18,Setting!$B$18&lt;&gt;"")</xm:f>
            <x14:dxf>
              <fill>
                <patternFill>
                  <bgColor rgb="FFF7D4EB"/>
                </patternFill>
              </fill>
            </x14:dxf>
          </x14:cfRule>
          <x14:cfRule type="expression" priority="438" id="{30A0B5F0-14E5-7646-9309-558E1A0C8064}">
            <xm:f>AND($G42=Setting!$B$17,Setting!$B$17&lt;&gt;"")</xm:f>
            <x14:dxf>
              <fill>
                <patternFill>
                  <bgColor rgb="FFFFCCFF"/>
                </patternFill>
              </fill>
            </x14:dxf>
          </x14:cfRule>
          <x14:cfRule type="expression" priority="439" id="{9E79DE6E-E1CA-2640-A985-F03670130CCC}">
            <xm:f>AND($G42=Setting!$B$16,Setting!$B$16&lt;&gt;"")</xm:f>
            <x14:dxf>
              <fill>
                <patternFill>
                  <bgColor rgb="FFEECCFF"/>
                </patternFill>
              </fill>
            </x14:dxf>
          </x14:cfRule>
          <x14:cfRule type="expression" priority="440" id="{32F83CD6-6DE7-1B4C-A784-D2B6CCAE9B9E}">
            <xm:f>AND($G42=Setting!$B$15,Setting!$B$15&lt;&gt;"")</xm:f>
            <x14:dxf>
              <fill>
                <patternFill>
                  <bgColor rgb="FFD6D6F5"/>
                </patternFill>
              </fill>
            </x14:dxf>
          </x14:cfRule>
          <x14:cfRule type="expression" priority="441" id="{326DFF7F-AEA9-5440-99F3-72BBE81181D5}">
            <xm:f>AND($G42=Setting!$B$14,Setting!$B$14&lt;&gt;"")</xm:f>
            <x14:dxf>
              <fill>
                <patternFill>
                  <bgColor rgb="FFCCDDFF"/>
                </patternFill>
              </fill>
            </x14:dxf>
          </x14:cfRule>
          <x14:cfRule type="expression" priority="442" id="{16E26044-AFB4-1F44-8DFB-7D76478E84B4}">
            <xm:f>AND($G42=Setting!$B$13,Setting!$B$13&lt;&gt;"")</xm:f>
            <x14:dxf>
              <fill>
                <patternFill>
                  <bgColor rgb="FFCCEEFF"/>
                </patternFill>
              </fill>
            </x14:dxf>
          </x14:cfRule>
          <x14:cfRule type="expression" priority="443" id="{56908488-BF21-3E41-8C0F-97F233B350D1}">
            <xm:f>AND($G42=Setting!$B$12,Setting!$B$12&lt;&gt;"")</xm:f>
            <x14:dxf>
              <fill>
                <patternFill>
                  <bgColor rgb="FFCFFCFC"/>
                </patternFill>
              </fill>
            </x14:dxf>
          </x14:cfRule>
          <x14:cfRule type="expression" priority="444" id="{5F7F8D31-96CE-AC4C-8CCC-96C949A800D6}">
            <xm:f>AND($G42=Setting!$B$11,Setting!$B$11&lt;&gt;"")</xm:f>
            <x14:dxf>
              <fill>
                <patternFill>
                  <bgColor rgb="FFCCFFDD"/>
                </patternFill>
              </fill>
            </x14:dxf>
          </x14:cfRule>
          <x14:cfRule type="expression" priority="445" id="{DCA9292F-A9A4-DC46-900F-08F25F5A85AC}">
            <xm:f>AND($G42=Setting!$B$10,Setting!$B$10&lt;&gt;"")</xm:f>
            <x14:dxf>
              <fill>
                <patternFill>
                  <bgColor rgb="FFDDFFCC"/>
                </patternFill>
              </fill>
            </x14:dxf>
          </x14:cfRule>
          <x14:cfRule type="expression" priority="446" id="{2BC2AF9A-514A-F544-8262-A54E0E6DE139}">
            <xm:f>AND($G42=Setting!$B$9,Setting!$B$9&lt;&gt;"")</xm:f>
            <x14:dxf>
              <fill>
                <patternFill>
                  <bgColor rgb="FFEEFFCC"/>
                </patternFill>
              </fill>
            </x14:dxf>
          </x14:cfRule>
          <x14:cfRule type="expression" priority="447" id="{E9F45C64-A486-8449-8B98-5EC380B4AE5A}">
            <xm:f>AND($G42=Setting!$B$8,Setting!$B$8&lt;&gt;"")</xm:f>
            <x14:dxf>
              <fill>
                <patternFill>
                  <bgColor rgb="FFFFFFCC"/>
                </patternFill>
              </fill>
            </x14:dxf>
          </x14:cfRule>
          <x14:cfRule type="expression" priority="448" id="{D3ECC91C-B36C-5942-9BC7-949B28D27164}">
            <xm:f>AND($G42=Setting!$B$7,Setting!$B$7&lt;&gt;"")</xm:f>
            <x14:dxf>
              <fill>
                <patternFill>
                  <bgColor rgb="FFFFEECC"/>
                </patternFill>
              </fill>
            </x14:dxf>
          </x14:cfRule>
          <x14:cfRule type="expression" priority="449" id="{53534FD3-A090-294B-8B7E-AD603C1FEDE1}">
            <xm:f>AND($G42=Setting!$B$6,Setting!$B$6&lt;&gt;"")</xm:f>
            <x14:dxf>
              <fill>
                <patternFill>
                  <bgColor rgb="FFF1E5DB"/>
                </patternFill>
              </fill>
            </x14:dxf>
          </x14:cfRule>
          <x14:cfRule type="expression" priority="450" id="{00DFBF60-1A05-2D48-A1FC-030CF05A20C9}">
            <xm:f>AND($G42=Setting!$B$5,Setting!$B$5&lt;&gt;"")</xm:f>
            <x14:dxf>
              <fill>
                <patternFill>
                  <bgColor rgb="FFFFCCCC"/>
                </patternFill>
              </fill>
            </x14:dxf>
          </x14:cfRule>
          <xm:sqref>F42:G43</xm:sqref>
        </x14:conditionalFormatting>
        <x14:conditionalFormatting xmlns:xm="http://schemas.microsoft.com/office/excel/2006/main">
          <x14:cfRule type="expression" priority="421" id="{6E2D8D64-A5FA-A542-BD26-1F508E1D5DBE}">
            <xm:f>AND($I42=Setting!$B$19,Setting!$B$19&lt;&gt;"")</xm:f>
            <x14:dxf>
              <fill>
                <patternFill>
                  <bgColor rgb="FFFFCCDD"/>
                </patternFill>
              </fill>
            </x14:dxf>
          </x14:cfRule>
          <x14:cfRule type="expression" priority="422" id="{D5AED640-3E87-2F47-963A-71908E80765A}">
            <xm:f>AND($I42=Setting!$B$18,Setting!$B$18&lt;&gt;"")</xm:f>
            <x14:dxf>
              <fill>
                <patternFill>
                  <bgColor rgb="FFF7D4EB"/>
                </patternFill>
              </fill>
            </x14:dxf>
          </x14:cfRule>
          <x14:cfRule type="expression" priority="423" id="{206C001C-7BBB-7B42-891F-2E0BF6818CAF}">
            <xm:f>AND($I42=Setting!$B$17,Setting!$B$17&lt;&gt;"")</xm:f>
            <x14:dxf>
              <fill>
                <patternFill>
                  <bgColor rgb="FFFFCCFF"/>
                </patternFill>
              </fill>
            </x14:dxf>
          </x14:cfRule>
          <x14:cfRule type="expression" priority="424" id="{1E751533-6AD0-DB41-9BC1-9D69D66A0458}">
            <xm:f>AND($I42=Setting!$B$16,Setting!$B$16&lt;&gt;"")</xm:f>
            <x14:dxf>
              <fill>
                <patternFill>
                  <bgColor rgb="FFEECCFF"/>
                </patternFill>
              </fill>
            </x14:dxf>
          </x14:cfRule>
          <x14:cfRule type="expression" priority="425" id="{EA0C6715-BCB3-0641-A7E8-1BCB52CCFEA0}">
            <xm:f>AND($I42=Setting!$B$15,Setting!$B$15&lt;&gt;"")</xm:f>
            <x14:dxf>
              <fill>
                <patternFill>
                  <bgColor rgb="FFD6D6F5"/>
                </patternFill>
              </fill>
            </x14:dxf>
          </x14:cfRule>
          <x14:cfRule type="expression" priority="426" id="{261E62D2-4791-C947-9B44-B1C17B5EE8B8}">
            <xm:f>AND($I42=Setting!$B$14,Setting!$B$14&lt;&gt;"")</xm:f>
            <x14:dxf>
              <fill>
                <patternFill>
                  <bgColor rgb="FFCCDDFF"/>
                </patternFill>
              </fill>
            </x14:dxf>
          </x14:cfRule>
          <x14:cfRule type="expression" priority="427" id="{0AE831EB-A09B-A14B-BF89-7E8F19D91E77}">
            <xm:f>AND($I42=Setting!$B$13,Setting!$B$13&lt;&gt;"")</xm:f>
            <x14:dxf>
              <fill>
                <patternFill>
                  <bgColor rgb="FFCCEEFF"/>
                </patternFill>
              </fill>
            </x14:dxf>
          </x14:cfRule>
          <x14:cfRule type="expression" priority="428" id="{60EDA546-2604-1340-B7BE-27B17D03EDE0}">
            <xm:f>AND($I42=Setting!$B$12,Setting!$B$12&lt;&gt;"")</xm:f>
            <x14:dxf>
              <fill>
                <patternFill>
                  <bgColor rgb="FFCFFCFC"/>
                </patternFill>
              </fill>
            </x14:dxf>
          </x14:cfRule>
          <x14:cfRule type="expression" priority="429" id="{7BEEEA53-C15C-BE4D-B5BC-6DAD9D759B0B}">
            <xm:f>AND($I42=Setting!$B$11,Setting!$B$11&lt;&gt;"")</xm:f>
            <x14:dxf>
              <fill>
                <patternFill>
                  <bgColor rgb="FFCCFFDD"/>
                </patternFill>
              </fill>
            </x14:dxf>
          </x14:cfRule>
          <x14:cfRule type="expression" priority="430" id="{BD25A41B-1614-DA46-BB73-5403F22F7EB5}">
            <xm:f>AND($I42=Setting!$B$10,Setting!$B$10&lt;&gt;"")</xm:f>
            <x14:dxf>
              <fill>
                <patternFill>
                  <bgColor rgb="FFDDFFCC"/>
                </patternFill>
              </fill>
            </x14:dxf>
          </x14:cfRule>
          <x14:cfRule type="expression" priority="431" id="{27E140C0-D52A-EE41-B65A-8D9CA8FEC1EF}">
            <xm:f>AND($I42=Setting!$B$9,Setting!$B$9&lt;&gt;"")</xm:f>
            <x14:dxf>
              <fill>
                <patternFill>
                  <bgColor rgb="FFEEFFCC"/>
                </patternFill>
              </fill>
            </x14:dxf>
          </x14:cfRule>
          <x14:cfRule type="expression" priority="432" id="{1DE654B9-3831-6E4B-9511-9E00F2DB2516}">
            <xm:f>AND($I42=Setting!$B$8,Setting!$B$8&lt;&gt;"")</xm:f>
            <x14:dxf>
              <fill>
                <patternFill>
                  <bgColor rgb="FFFFFFCC"/>
                </patternFill>
              </fill>
            </x14:dxf>
          </x14:cfRule>
          <x14:cfRule type="expression" priority="433" id="{AB02EED8-FAA9-9F4B-9AA1-0411F6BAF5BB}">
            <xm:f>AND($I42=Setting!$B$7,Setting!$B$7&lt;&gt;"")</xm:f>
            <x14:dxf>
              <fill>
                <patternFill>
                  <bgColor rgb="FFFFEECC"/>
                </patternFill>
              </fill>
            </x14:dxf>
          </x14:cfRule>
          <x14:cfRule type="expression" priority="434" id="{883EE36B-1A68-4B43-83C9-A7B115D3D8FC}">
            <xm:f>AND($I42=Setting!$B$6,Setting!$B$6&lt;&gt;"")</xm:f>
            <x14:dxf>
              <fill>
                <patternFill>
                  <bgColor rgb="FFF1E5DB"/>
                </patternFill>
              </fill>
            </x14:dxf>
          </x14:cfRule>
          <x14:cfRule type="expression" priority="435" id="{81BD9E1A-9F68-824C-83E3-4D697BFCBDEA}">
            <xm:f>AND($I42=Setting!$B$5,Setting!$B$5&lt;&gt;"")</xm:f>
            <x14:dxf>
              <fill>
                <patternFill>
                  <bgColor rgb="FFFFCCCC"/>
                </patternFill>
              </fill>
            </x14:dxf>
          </x14:cfRule>
          <xm:sqref>H42:I43</xm:sqref>
        </x14:conditionalFormatting>
        <x14:conditionalFormatting xmlns:xm="http://schemas.microsoft.com/office/excel/2006/main">
          <x14:cfRule type="expression" priority="406" id="{BC8379FF-4E01-7946-A345-A4944ED2E8C9}">
            <xm:f>AND($K42=Setting!$B$19,Setting!$B$19&lt;&gt;"")</xm:f>
            <x14:dxf>
              <fill>
                <patternFill>
                  <bgColor rgb="FFFFCCDD"/>
                </patternFill>
              </fill>
            </x14:dxf>
          </x14:cfRule>
          <x14:cfRule type="expression" priority="407" id="{8DC2683C-4444-424B-9314-486B72040EC0}">
            <xm:f>AND($K42=Setting!$B$18,Setting!$B$18&lt;&gt;"")</xm:f>
            <x14:dxf>
              <fill>
                <patternFill>
                  <bgColor rgb="FFF7D4EB"/>
                </patternFill>
              </fill>
            </x14:dxf>
          </x14:cfRule>
          <x14:cfRule type="expression" priority="408" id="{BC7BECFF-63E9-B748-9434-6D7F6DB1BDBA}">
            <xm:f>AND($K42=Setting!$B$17,Setting!$B$17&lt;&gt;"")</xm:f>
            <x14:dxf>
              <fill>
                <patternFill>
                  <bgColor rgb="FFFFCCFF"/>
                </patternFill>
              </fill>
            </x14:dxf>
          </x14:cfRule>
          <x14:cfRule type="expression" priority="409" id="{766F75CF-7523-6847-8F06-731302D7052E}">
            <xm:f>AND($K42=Setting!$B$16,Setting!$B$16&lt;&gt;"")</xm:f>
            <x14:dxf>
              <fill>
                <patternFill>
                  <bgColor rgb="FFEECCFF"/>
                </patternFill>
              </fill>
            </x14:dxf>
          </x14:cfRule>
          <x14:cfRule type="expression" priority="410" id="{1BF57F42-77F0-E24C-ABAD-0B8D868FDC1E}">
            <xm:f>AND($K42=Setting!$B$15,Setting!$B$15&lt;&gt;"")</xm:f>
            <x14:dxf>
              <fill>
                <patternFill>
                  <bgColor rgb="FFD6D6F5"/>
                </patternFill>
              </fill>
            </x14:dxf>
          </x14:cfRule>
          <x14:cfRule type="expression" priority="411" id="{99DAEBD4-C4AC-944B-8F94-5A79CB27B479}">
            <xm:f>AND($K42=Setting!$B$14,Setting!$B$14&lt;&gt;"")</xm:f>
            <x14:dxf>
              <fill>
                <patternFill>
                  <bgColor rgb="FFCCDDFF"/>
                </patternFill>
              </fill>
            </x14:dxf>
          </x14:cfRule>
          <x14:cfRule type="expression" priority="412" id="{68F7B771-A9C0-944C-A058-99C040AEC37D}">
            <xm:f>AND($K42=Setting!$B$13,Setting!$B$13&lt;&gt;"")</xm:f>
            <x14:dxf>
              <fill>
                <patternFill>
                  <bgColor rgb="FFCCEEFF"/>
                </patternFill>
              </fill>
            </x14:dxf>
          </x14:cfRule>
          <x14:cfRule type="expression" priority="413" id="{E602E38F-0F9A-CF4A-8E34-7D006CEE51FF}">
            <xm:f>AND($K42=Setting!$B$12,Setting!$B$12&lt;&gt;"")</xm:f>
            <x14:dxf>
              <fill>
                <patternFill>
                  <bgColor rgb="FFCFFCFC"/>
                </patternFill>
              </fill>
            </x14:dxf>
          </x14:cfRule>
          <x14:cfRule type="expression" priority="414" id="{F31017D5-3489-E640-A5E4-5E9A641C30FD}">
            <xm:f>AND($K42=Setting!$B$11,Setting!$B$11&lt;&gt;"")</xm:f>
            <x14:dxf>
              <fill>
                <patternFill>
                  <bgColor rgb="FFCCFFDD"/>
                </patternFill>
              </fill>
            </x14:dxf>
          </x14:cfRule>
          <x14:cfRule type="expression" priority="415" id="{1B61D1D2-E58D-9247-A600-6C3E71ED426D}">
            <xm:f>AND($K42=Setting!$B$10,Setting!$B$10&lt;&gt;"")</xm:f>
            <x14:dxf>
              <fill>
                <patternFill>
                  <bgColor rgb="FFDDFFCC"/>
                </patternFill>
              </fill>
            </x14:dxf>
          </x14:cfRule>
          <x14:cfRule type="expression" priority="416" id="{DC875438-E43E-A74F-BD2E-220625448EF1}">
            <xm:f>AND($K42=Setting!$B$9,Setting!$B$9&lt;&gt;"")</xm:f>
            <x14:dxf>
              <fill>
                <patternFill>
                  <bgColor rgb="FFEEFFCC"/>
                </patternFill>
              </fill>
            </x14:dxf>
          </x14:cfRule>
          <x14:cfRule type="expression" priority="417" id="{F6A092C4-73F4-4543-915B-4B738C6B04B0}">
            <xm:f>AND($K42=Setting!$B$8,Setting!$B$8&lt;&gt;"")</xm:f>
            <x14:dxf>
              <fill>
                <patternFill>
                  <bgColor rgb="FFFFFFCC"/>
                </patternFill>
              </fill>
            </x14:dxf>
          </x14:cfRule>
          <x14:cfRule type="expression" priority="418" id="{1E0F6465-20C5-7942-88DB-BCA2C7FD604B}">
            <xm:f>AND($K42=Setting!$B$7,Setting!$B$7&lt;&gt;"")</xm:f>
            <x14:dxf>
              <fill>
                <patternFill>
                  <bgColor rgb="FFFFEECC"/>
                </patternFill>
              </fill>
            </x14:dxf>
          </x14:cfRule>
          <x14:cfRule type="expression" priority="419" id="{9A337F33-0938-454B-8B21-A96D5BED6AAA}">
            <xm:f>AND($K42=Setting!$B$6,Setting!$B$6&lt;&gt;"")</xm:f>
            <x14:dxf>
              <fill>
                <patternFill>
                  <bgColor rgb="FFF1E5DB"/>
                </patternFill>
              </fill>
            </x14:dxf>
          </x14:cfRule>
          <x14:cfRule type="expression" priority="420" id="{AE87017C-70AE-2E43-AC0D-1C75D49A6645}">
            <xm:f>AND($K42=Setting!$B$5,Setting!$B$5&lt;&gt;"")</xm:f>
            <x14:dxf>
              <fill>
                <patternFill>
                  <bgColor rgb="FFFFCCCC"/>
                </patternFill>
              </fill>
            </x14:dxf>
          </x14:cfRule>
          <xm:sqref>J42:K43</xm:sqref>
        </x14:conditionalFormatting>
        <x14:conditionalFormatting xmlns:xm="http://schemas.microsoft.com/office/excel/2006/main">
          <x14:cfRule type="expression" priority="391" id="{639406AF-0557-8641-93CD-BFF251A4D1FC}">
            <xm:f>AND($M42=Setting!$B$19,Setting!$B$19&lt;&gt;"")</xm:f>
            <x14:dxf>
              <fill>
                <patternFill>
                  <bgColor rgb="FFFFCCDD"/>
                </patternFill>
              </fill>
            </x14:dxf>
          </x14:cfRule>
          <x14:cfRule type="expression" priority="392" id="{7CDE4255-C84D-7F4D-982A-E073DBCBD0D9}">
            <xm:f>AND($M42=Setting!$B$18,Setting!$B$18&lt;&gt;"")</xm:f>
            <x14:dxf>
              <fill>
                <patternFill>
                  <bgColor rgb="FFF7D4EB"/>
                </patternFill>
              </fill>
            </x14:dxf>
          </x14:cfRule>
          <x14:cfRule type="expression" priority="393" id="{B0541686-D28E-CA45-A840-02B2885E7873}">
            <xm:f>AND($M42=Setting!$B$17,Setting!$B$17&lt;&gt;"")</xm:f>
            <x14:dxf>
              <fill>
                <patternFill>
                  <bgColor rgb="FFFFCCFF"/>
                </patternFill>
              </fill>
            </x14:dxf>
          </x14:cfRule>
          <x14:cfRule type="expression" priority="394" id="{7ADEFBC5-D89C-6448-BE84-A31EF4662D7B}">
            <xm:f>AND($M42=Setting!$B$16,Setting!$B$16&lt;&gt;"")</xm:f>
            <x14:dxf>
              <fill>
                <patternFill>
                  <bgColor rgb="FFEECCFF"/>
                </patternFill>
              </fill>
            </x14:dxf>
          </x14:cfRule>
          <x14:cfRule type="expression" priority="395" id="{B1F6C92E-F1CE-8846-B38C-A5DDDE5ABBC6}">
            <xm:f>AND($M42=Setting!$B$15,Setting!$B$15&lt;&gt;"")</xm:f>
            <x14:dxf>
              <fill>
                <patternFill>
                  <bgColor rgb="FFD6D6F5"/>
                </patternFill>
              </fill>
            </x14:dxf>
          </x14:cfRule>
          <x14:cfRule type="expression" priority="396" id="{7C84FDB8-5166-014F-972C-E5D68C12D902}">
            <xm:f>AND($M42=Setting!$B$14,Setting!$B$14&lt;&gt;"")</xm:f>
            <x14:dxf>
              <fill>
                <patternFill>
                  <bgColor rgb="FFCCDDFF"/>
                </patternFill>
              </fill>
            </x14:dxf>
          </x14:cfRule>
          <x14:cfRule type="expression" priority="397" id="{43F689E5-7E10-3B47-9CD1-7F7325241A3F}">
            <xm:f>AND($M42=Setting!$B$13,Setting!$B$13&lt;&gt;"")</xm:f>
            <x14:dxf>
              <fill>
                <patternFill>
                  <bgColor rgb="FFCCEEFF"/>
                </patternFill>
              </fill>
            </x14:dxf>
          </x14:cfRule>
          <x14:cfRule type="expression" priority="398" id="{D483E6DD-685B-0741-9A42-B81B6DDAF5D6}">
            <xm:f>AND($M42=Setting!$B$12,Setting!$B$12&lt;&gt;"")</xm:f>
            <x14:dxf>
              <fill>
                <patternFill>
                  <bgColor rgb="FFCFFCFC"/>
                </patternFill>
              </fill>
            </x14:dxf>
          </x14:cfRule>
          <x14:cfRule type="expression" priority="399" id="{80136496-3BE1-114E-9315-00C67C738F0E}">
            <xm:f>AND($M42=Setting!$B$11,Setting!$B$11&lt;&gt;"")</xm:f>
            <x14:dxf>
              <fill>
                <patternFill>
                  <bgColor rgb="FFCCFFDD"/>
                </patternFill>
              </fill>
            </x14:dxf>
          </x14:cfRule>
          <x14:cfRule type="expression" priority="400" id="{DCFABD0D-48F0-544F-ABB7-98F5B870C3B6}">
            <xm:f>AND($M42=Setting!$B$10,Setting!$B$10&lt;&gt;"")</xm:f>
            <x14:dxf>
              <fill>
                <patternFill>
                  <bgColor rgb="FFDDFFCC"/>
                </patternFill>
              </fill>
            </x14:dxf>
          </x14:cfRule>
          <x14:cfRule type="expression" priority="401" id="{A6D0A0F7-04FF-3E46-8C74-505644474C19}">
            <xm:f>AND($M42=Setting!$B$9,Setting!$B$9&lt;&gt;"")</xm:f>
            <x14:dxf>
              <fill>
                <patternFill>
                  <bgColor rgb="FFEEFFCC"/>
                </patternFill>
              </fill>
            </x14:dxf>
          </x14:cfRule>
          <x14:cfRule type="expression" priority="402" id="{419621CF-F2B4-AF4B-967D-A520ABA485C0}">
            <xm:f>AND($M42=Setting!$B$8,Setting!$B$8&lt;&gt;"")</xm:f>
            <x14:dxf>
              <fill>
                <patternFill>
                  <bgColor rgb="FFFFFFCC"/>
                </patternFill>
              </fill>
            </x14:dxf>
          </x14:cfRule>
          <x14:cfRule type="expression" priority="403" id="{CB66F9B6-284E-614B-8C8E-C4F01BBB2518}">
            <xm:f>AND($M42=Setting!$B$7,Setting!$B$7&lt;&gt;"")</xm:f>
            <x14:dxf>
              <fill>
                <patternFill>
                  <bgColor rgb="FFFFEECC"/>
                </patternFill>
              </fill>
            </x14:dxf>
          </x14:cfRule>
          <x14:cfRule type="expression" priority="404" id="{97F74A4C-6E9C-5D47-860E-2B0D846AAD77}">
            <xm:f>AND($M42=Setting!$B$6,Setting!$B$6&lt;&gt;"")</xm:f>
            <x14:dxf>
              <fill>
                <patternFill>
                  <bgColor rgb="FFF1E5DB"/>
                </patternFill>
              </fill>
            </x14:dxf>
          </x14:cfRule>
          <x14:cfRule type="expression" priority="405" id="{6AD028E5-29D8-3548-A5FB-13632E2EBD4A}">
            <xm:f>AND($M42=Setting!$B$5,Setting!$B$5&lt;&gt;"")</xm:f>
            <x14:dxf>
              <fill>
                <patternFill>
                  <bgColor rgb="FFFFCCCC"/>
                </patternFill>
              </fill>
            </x14:dxf>
          </x14:cfRule>
          <xm:sqref>L42:M43</xm:sqref>
        </x14:conditionalFormatting>
        <x14:conditionalFormatting xmlns:xm="http://schemas.microsoft.com/office/excel/2006/main">
          <x14:cfRule type="expression" priority="376" id="{259F3C5D-B4EE-3846-B8E0-6DA9F7CEC471}">
            <xm:f>AND($O42=Setting!$B$19,Setting!$B$19&lt;&gt;"")</xm:f>
            <x14:dxf>
              <fill>
                <patternFill>
                  <bgColor rgb="FFFFCCDD"/>
                </patternFill>
              </fill>
            </x14:dxf>
          </x14:cfRule>
          <x14:cfRule type="expression" priority="377" id="{459B2C7E-8A5B-EF4B-BE75-C1EB878CB39F}">
            <xm:f>AND($O42=Setting!$B$18,Setting!$B$18&lt;&gt;"")</xm:f>
            <x14:dxf>
              <fill>
                <patternFill>
                  <bgColor rgb="FFF7D4EB"/>
                </patternFill>
              </fill>
            </x14:dxf>
          </x14:cfRule>
          <x14:cfRule type="expression" priority="378" id="{F60E146D-12DA-254F-A1FF-6EC6615107CF}">
            <xm:f>AND($O42=Setting!$B$17,Setting!$B$17&lt;&gt;"")</xm:f>
            <x14:dxf>
              <fill>
                <patternFill>
                  <bgColor rgb="FFFFCCFF"/>
                </patternFill>
              </fill>
            </x14:dxf>
          </x14:cfRule>
          <x14:cfRule type="expression" priority="379" id="{5B28E427-F494-D741-878D-C569EEE08B29}">
            <xm:f>AND($O42=Setting!$B$16,Setting!$B$16&lt;&gt;"")</xm:f>
            <x14:dxf>
              <fill>
                <patternFill>
                  <bgColor rgb="FFEECCFF"/>
                </patternFill>
              </fill>
            </x14:dxf>
          </x14:cfRule>
          <x14:cfRule type="expression" priority="380" id="{56864902-DB74-774E-BC23-BB3FDB7CBF16}">
            <xm:f>AND($O42=Setting!$B$15,Setting!$B$15&lt;&gt;"")</xm:f>
            <x14:dxf>
              <fill>
                <patternFill>
                  <bgColor rgb="FFD6D6F5"/>
                </patternFill>
              </fill>
            </x14:dxf>
          </x14:cfRule>
          <x14:cfRule type="expression" priority="381" id="{AAC5922E-90A9-0748-B5C3-8EF426431DFA}">
            <xm:f>AND($O42=Setting!$B$14,Setting!$B$14&lt;&gt;"")</xm:f>
            <x14:dxf>
              <fill>
                <patternFill>
                  <bgColor rgb="FFCCDDFF"/>
                </patternFill>
              </fill>
            </x14:dxf>
          </x14:cfRule>
          <x14:cfRule type="expression" priority="382" id="{D37CB55B-37FF-DE4D-B962-A78BA63E1201}">
            <xm:f>AND($O42=Setting!$B$13,Setting!$B$13&lt;&gt;"")</xm:f>
            <x14:dxf>
              <fill>
                <patternFill>
                  <bgColor rgb="FFCCEEFF"/>
                </patternFill>
              </fill>
            </x14:dxf>
          </x14:cfRule>
          <x14:cfRule type="expression" priority="383" id="{7BF9579C-6725-6D49-B731-4C7273AD5085}">
            <xm:f>AND($O42=Setting!$B$12,Setting!$B$12&lt;&gt;"")</xm:f>
            <x14:dxf>
              <fill>
                <patternFill>
                  <bgColor rgb="FFCFFCFC"/>
                </patternFill>
              </fill>
            </x14:dxf>
          </x14:cfRule>
          <x14:cfRule type="expression" priority="384" id="{E85AC85E-6F9D-D543-BA51-43B1E722D059}">
            <xm:f>AND($O42=Setting!$B$11,Setting!$B$11&lt;&gt;"")</xm:f>
            <x14:dxf>
              <fill>
                <patternFill>
                  <bgColor rgb="FFCCFFDD"/>
                </patternFill>
              </fill>
            </x14:dxf>
          </x14:cfRule>
          <x14:cfRule type="expression" priority="385" id="{0A6CEB7B-2A77-F14B-B8B4-E87D9C53A614}">
            <xm:f>AND($O42=Setting!$B$10,Setting!$B$10&lt;&gt;"")</xm:f>
            <x14:dxf>
              <fill>
                <patternFill>
                  <bgColor rgb="FFDDFFCC"/>
                </patternFill>
              </fill>
            </x14:dxf>
          </x14:cfRule>
          <x14:cfRule type="expression" priority="386" id="{5EF4085C-F48A-D549-A1B1-A5B40E93D853}">
            <xm:f>AND($O42=Setting!$B$9,Setting!$B$9&lt;&gt;"")</xm:f>
            <x14:dxf>
              <fill>
                <patternFill>
                  <bgColor rgb="FFEEFFCC"/>
                </patternFill>
              </fill>
            </x14:dxf>
          </x14:cfRule>
          <x14:cfRule type="expression" priority="387" id="{35E54CAB-5D4D-C240-B108-EFACCE4809F5}">
            <xm:f>AND($O42=Setting!$B$8,Setting!$B$8&lt;&gt;"")</xm:f>
            <x14:dxf>
              <fill>
                <patternFill>
                  <bgColor rgb="FFFFFFCC"/>
                </patternFill>
              </fill>
            </x14:dxf>
          </x14:cfRule>
          <x14:cfRule type="expression" priority="388" id="{2A020BE7-9DC9-B14D-88EA-E01ADB9CA058}">
            <xm:f>AND($O42=Setting!$B$7,Setting!$B$7&lt;&gt;"")</xm:f>
            <x14:dxf>
              <fill>
                <patternFill>
                  <bgColor rgb="FFFFEECC"/>
                </patternFill>
              </fill>
            </x14:dxf>
          </x14:cfRule>
          <x14:cfRule type="expression" priority="389" id="{A9B0DE7C-57A0-024A-94DB-6D21FFFE8DA3}">
            <xm:f>AND($O42=Setting!$B$6,Setting!$B$6&lt;&gt;"")</xm:f>
            <x14:dxf>
              <fill>
                <patternFill>
                  <bgColor rgb="FFF1E5DB"/>
                </patternFill>
              </fill>
            </x14:dxf>
          </x14:cfRule>
          <x14:cfRule type="expression" priority="390" id="{C1F9FC93-24B3-D545-B6B3-6C7FC1D8FD58}">
            <xm:f>AND($O42=Setting!$B$5,Setting!$B$5&lt;&gt;"")</xm:f>
            <x14:dxf>
              <fill>
                <patternFill>
                  <bgColor rgb="FFFFCCCC"/>
                </patternFill>
              </fill>
            </x14:dxf>
          </x14:cfRule>
          <xm:sqref>N42:O43</xm:sqref>
        </x14:conditionalFormatting>
        <x14:conditionalFormatting xmlns:xm="http://schemas.microsoft.com/office/excel/2006/main">
          <x14:cfRule type="expression" priority="361" id="{50E2F5F1-2932-7D49-9010-E499D856D8A6}">
            <xm:f>AND($Q42=Setting!$B$19,Setting!$B$19&lt;&gt;"")</xm:f>
            <x14:dxf>
              <fill>
                <patternFill>
                  <bgColor rgb="FFFFCCDD"/>
                </patternFill>
              </fill>
            </x14:dxf>
          </x14:cfRule>
          <x14:cfRule type="expression" priority="362" id="{EA26FF35-1343-C34D-BC41-15EF63A738AB}">
            <xm:f>AND($Q42=Setting!$B$18,Setting!$B$18&lt;&gt;"")</xm:f>
            <x14:dxf>
              <fill>
                <patternFill>
                  <bgColor rgb="FFF7D4EB"/>
                </patternFill>
              </fill>
            </x14:dxf>
          </x14:cfRule>
          <x14:cfRule type="expression" priority="363" id="{624CAA00-CDDD-D34A-AAF3-F9E06A652658}">
            <xm:f>AND($Q42=Setting!$B$17,Setting!$B$17&lt;&gt;"")</xm:f>
            <x14:dxf>
              <fill>
                <patternFill>
                  <bgColor rgb="FFFFCCFF"/>
                </patternFill>
              </fill>
            </x14:dxf>
          </x14:cfRule>
          <x14:cfRule type="expression" priority="364" id="{5313F294-2656-0849-A890-84B520188CB8}">
            <xm:f>AND($Q42=Setting!$B$16,Setting!$B$16&lt;&gt;"")</xm:f>
            <x14:dxf>
              <fill>
                <patternFill>
                  <bgColor rgb="FFEECCFF"/>
                </patternFill>
              </fill>
            </x14:dxf>
          </x14:cfRule>
          <x14:cfRule type="expression" priority="365" id="{01AD1571-1C51-554C-82D7-4EB60EAC6AAA}">
            <xm:f>AND($Q42=Setting!$B$15,Setting!$B$15&lt;&gt;"")</xm:f>
            <x14:dxf>
              <fill>
                <patternFill>
                  <bgColor rgb="FFD6D6F5"/>
                </patternFill>
              </fill>
            </x14:dxf>
          </x14:cfRule>
          <x14:cfRule type="expression" priority="366" id="{1E55785D-A197-4341-82B9-4A1DE82E9880}">
            <xm:f>AND($Q42=Setting!$B$14,Setting!$B$14&lt;&gt;"")</xm:f>
            <x14:dxf>
              <fill>
                <patternFill>
                  <bgColor rgb="FFCCDDFF"/>
                </patternFill>
              </fill>
            </x14:dxf>
          </x14:cfRule>
          <x14:cfRule type="expression" priority="367" id="{2AE0D019-8C96-E24B-A1E2-1CD5F0877DF1}">
            <xm:f>AND($Q42=Setting!$B$13,Setting!$B$13&lt;&gt;"")</xm:f>
            <x14:dxf>
              <fill>
                <patternFill>
                  <bgColor rgb="FFCCEEFF"/>
                </patternFill>
              </fill>
            </x14:dxf>
          </x14:cfRule>
          <x14:cfRule type="expression" priority="368" id="{9DF3038A-2622-C447-8A68-7FAE1A347EA8}">
            <xm:f>AND($Q42=Setting!$B$12,Setting!$B$12&lt;&gt;"")</xm:f>
            <x14:dxf>
              <fill>
                <patternFill>
                  <bgColor rgb="FFCFFCFC"/>
                </patternFill>
              </fill>
            </x14:dxf>
          </x14:cfRule>
          <x14:cfRule type="expression" priority="369" id="{10223038-7F3B-904C-8970-483BFCE6135F}">
            <xm:f>AND($Q42=Setting!$B$11,Setting!$B$11&lt;&gt;"")</xm:f>
            <x14:dxf>
              <fill>
                <patternFill>
                  <bgColor rgb="FFCCFFDD"/>
                </patternFill>
              </fill>
            </x14:dxf>
          </x14:cfRule>
          <x14:cfRule type="expression" priority="370" id="{32D1ABA9-5D89-BF42-8482-1208A3E8A40E}">
            <xm:f>AND($Q42=Setting!$B$10,Setting!$B$10&lt;&gt;"")</xm:f>
            <x14:dxf>
              <fill>
                <patternFill>
                  <bgColor rgb="FFDDFFCC"/>
                </patternFill>
              </fill>
            </x14:dxf>
          </x14:cfRule>
          <x14:cfRule type="expression" priority="371" id="{48B79D3E-9CE5-6B48-AF75-C1F0597647DC}">
            <xm:f>AND($Q42=Setting!$B$9,Setting!$B$9&lt;&gt;"")</xm:f>
            <x14:dxf>
              <fill>
                <patternFill>
                  <bgColor rgb="FFEEFFCC"/>
                </patternFill>
              </fill>
            </x14:dxf>
          </x14:cfRule>
          <x14:cfRule type="expression" priority="372" id="{D2F0649F-9921-654A-922D-5913523E97A5}">
            <xm:f>AND($Q42=Setting!$B$8,Setting!$B$8&lt;&gt;"")</xm:f>
            <x14:dxf>
              <fill>
                <patternFill>
                  <bgColor rgb="FFFFFFCC"/>
                </patternFill>
              </fill>
            </x14:dxf>
          </x14:cfRule>
          <x14:cfRule type="expression" priority="373" id="{D0DD2EC0-31F8-9541-A22E-04875DFF69CC}">
            <xm:f>AND($Q42=Setting!$B$7,Setting!$B$7&lt;&gt;"")</xm:f>
            <x14:dxf>
              <fill>
                <patternFill>
                  <bgColor rgb="FFFFEECC"/>
                </patternFill>
              </fill>
            </x14:dxf>
          </x14:cfRule>
          <x14:cfRule type="expression" priority="374" id="{B79CB0B7-6B24-474D-A63C-3711F4262924}">
            <xm:f>AND($Q42=Setting!$B$6,Setting!$B$6&lt;&gt;"")</xm:f>
            <x14:dxf>
              <fill>
                <patternFill>
                  <bgColor rgb="FFF1E5DB"/>
                </patternFill>
              </fill>
            </x14:dxf>
          </x14:cfRule>
          <x14:cfRule type="expression" priority="375" id="{0B971564-41BA-FF48-ABB6-33888C9C586B}">
            <xm:f>AND($Q42=Setting!$B$5,Setting!$B$5&lt;&gt;"")</xm:f>
            <x14:dxf>
              <fill>
                <patternFill>
                  <bgColor rgb="FFFFCCCC"/>
                </patternFill>
              </fill>
            </x14:dxf>
          </x14:cfRule>
          <xm:sqref>P42:Q43</xm:sqref>
        </x14:conditionalFormatting>
        <x14:conditionalFormatting xmlns:xm="http://schemas.microsoft.com/office/excel/2006/main">
          <x14:cfRule type="expression" priority="346" id="{14AAC464-8809-FC4B-A062-A25CBE409A26}">
            <xm:f>AND($S42=Setting!$B$19,Setting!$B$19&lt;&gt;"")</xm:f>
            <x14:dxf>
              <fill>
                <patternFill>
                  <bgColor rgb="FFFFCCDD"/>
                </patternFill>
              </fill>
            </x14:dxf>
          </x14:cfRule>
          <x14:cfRule type="expression" priority="347" id="{ED143673-A158-4942-979F-0229846452F1}">
            <xm:f>AND($S42=Setting!$B$18,Setting!$B$18&lt;&gt;"")</xm:f>
            <x14:dxf>
              <fill>
                <patternFill>
                  <bgColor rgb="FFF7D4EB"/>
                </patternFill>
              </fill>
            </x14:dxf>
          </x14:cfRule>
          <x14:cfRule type="expression" priority="348" id="{025B23BD-EA5B-E94E-ABA8-A23F88D9F7FD}">
            <xm:f>AND($S42=Setting!$B$17,Setting!$B$17&lt;&gt;"")</xm:f>
            <x14:dxf>
              <fill>
                <patternFill>
                  <bgColor rgb="FFFFCCFF"/>
                </patternFill>
              </fill>
            </x14:dxf>
          </x14:cfRule>
          <x14:cfRule type="expression" priority="349" id="{7C2394E2-5157-3C4B-BEEE-D0A268D62B5D}">
            <xm:f>AND($S42=Setting!$B$16,Setting!$B$16&lt;&gt;"")</xm:f>
            <x14:dxf>
              <fill>
                <patternFill>
                  <bgColor rgb="FFEECCFF"/>
                </patternFill>
              </fill>
            </x14:dxf>
          </x14:cfRule>
          <x14:cfRule type="expression" priority="350" id="{C51AA630-57EE-5A48-98B9-E6C22BF5B7E3}">
            <xm:f>AND($S42=Setting!$B$15,Setting!$B$15&lt;&gt;"")</xm:f>
            <x14:dxf>
              <fill>
                <patternFill>
                  <bgColor rgb="FFD6D6F5"/>
                </patternFill>
              </fill>
            </x14:dxf>
          </x14:cfRule>
          <x14:cfRule type="expression" priority="351" id="{83BA35C0-C899-284D-9611-DAF852890781}">
            <xm:f>AND($S42=Setting!$B$14,Setting!$B$14&lt;&gt;"")</xm:f>
            <x14:dxf>
              <fill>
                <patternFill>
                  <bgColor rgb="FFCCDDFF"/>
                </patternFill>
              </fill>
            </x14:dxf>
          </x14:cfRule>
          <x14:cfRule type="expression" priority="352" id="{BA8414EB-CD71-8B46-8999-CBFD02C6959F}">
            <xm:f>AND($S42=Setting!$B$13,Setting!$B$13&lt;&gt;"")</xm:f>
            <x14:dxf>
              <fill>
                <patternFill>
                  <bgColor rgb="FFCCEEFF"/>
                </patternFill>
              </fill>
            </x14:dxf>
          </x14:cfRule>
          <x14:cfRule type="expression" priority="353" id="{964B588C-9A53-DD4F-980F-2B4FFB22F2CD}">
            <xm:f>AND($S42=Setting!$B$12,Setting!$B$12&lt;&gt;"")</xm:f>
            <x14:dxf>
              <fill>
                <patternFill>
                  <bgColor rgb="FFCFFCFC"/>
                </patternFill>
              </fill>
            </x14:dxf>
          </x14:cfRule>
          <x14:cfRule type="expression" priority="354" id="{5305AAF5-7698-314F-A8CF-AC152860F0B6}">
            <xm:f>AND($S42=Setting!$B$11,Setting!$B$11&lt;&gt;"")</xm:f>
            <x14:dxf>
              <fill>
                <patternFill>
                  <bgColor rgb="FFCCFFDD"/>
                </patternFill>
              </fill>
            </x14:dxf>
          </x14:cfRule>
          <x14:cfRule type="expression" priority="355" id="{890E7E69-663A-2348-A45B-D1D544CC5EDB}">
            <xm:f>AND($S42=Setting!$B$10,Setting!$B$10&lt;&gt;"")</xm:f>
            <x14:dxf>
              <fill>
                <patternFill>
                  <bgColor rgb="FFDDFFCC"/>
                </patternFill>
              </fill>
            </x14:dxf>
          </x14:cfRule>
          <x14:cfRule type="expression" priority="356" id="{D922098C-F058-3144-9894-AB4EE09C04DF}">
            <xm:f>AND($S42=Setting!$B$9,Setting!$B$9&lt;&gt;"")</xm:f>
            <x14:dxf>
              <fill>
                <patternFill>
                  <bgColor rgb="FFEEFFCC"/>
                </patternFill>
              </fill>
            </x14:dxf>
          </x14:cfRule>
          <x14:cfRule type="expression" priority="357" id="{B39824C2-1D98-CD47-BB91-CCA5646A06A7}">
            <xm:f>AND($S42=Setting!$B$8,Setting!$B$8&lt;&gt;"")</xm:f>
            <x14:dxf>
              <fill>
                <patternFill>
                  <bgColor rgb="FFFFFFCC"/>
                </patternFill>
              </fill>
            </x14:dxf>
          </x14:cfRule>
          <x14:cfRule type="expression" priority="358" id="{4AFD5273-0FA0-F94E-99A8-3D15AB88DCF5}">
            <xm:f>AND($S42=Setting!$B$7,Setting!$B$7&lt;&gt;"")</xm:f>
            <x14:dxf>
              <fill>
                <patternFill>
                  <bgColor rgb="FFFFEECC"/>
                </patternFill>
              </fill>
            </x14:dxf>
          </x14:cfRule>
          <x14:cfRule type="expression" priority="359" id="{6C81FC78-306D-5042-BA1D-267FC2F0CC85}">
            <xm:f>AND($S42=Setting!$B$6,Setting!$B$6&lt;&gt;"")</xm:f>
            <x14:dxf>
              <fill>
                <patternFill>
                  <bgColor rgb="FFF1E5DB"/>
                </patternFill>
              </fill>
            </x14:dxf>
          </x14:cfRule>
          <x14:cfRule type="expression" priority="360" id="{BCA723A3-43F0-4845-9ABE-8E4B7CE34446}">
            <xm:f>AND($S42=Setting!$B$5,Setting!$B$5&lt;&gt;"")</xm:f>
            <x14:dxf>
              <fill>
                <patternFill>
                  <bgColor rgb="FFFFCCCC"/>
                </patternFill>
              </fill>
            </x14:dxf>
          </x14:cfRule>
          <xm:sqref>R42:S43</xm:sqref>
        </x14:conditionalFormatting>
        <x14:conditionalFormatting xmlns:xm="http://schemas.microsoft.com/office/excel/2006/main">
          <x14:cfRule type="expression" priority="331" id="{D1F924C1-3268-BB49-9307-18C6EE9585FB}">
            <xm:f>AND($U42=Setting!$B$19,Setting!$B$19&lt;&gt;"")</xm:f>
            <x14:dxf>
              <fill>
                <patternFill>
                  <bgColor rgb="FFFFCCDD"/>
                </patternFill>
              </fill>
            </x14:dxf>
          </x14:cfRule>
          <x14:cfRule type="expression" priority="332" id="{CC2BC606-19D7-FF49-A034-B1D3C01C15F9}">
            <xm:f>AND($U42=Setting!$B$18,Setting!$B$18&lt;&gt;"")</xm:f>
            <x14:dxf>
              <fill>
                <patternFill>
                  <bgColor rgb="FFF7D4EB"/>
                </patternFill>
              </fill>
            </x14:dxf>
          </x14:cfRule>
          <x14:cfRule type="expression" priority="333" id="{8ADCEB0E-A5C9-5E4B-99FD-8771DEF99428}">
            <xm:f>AND($U42=Setting!$B$17,Setting!$B$17&lt;&gt;"")</xm:f>
            <x14:dxf>
              <fill>
                <patternFill>
                  <bgColor rgb="FFFFCCFF"/>
                </patternFill>
              </fill>
            </x14:dxf>
          </x14:cfRule>
          <x14:cfRule type="expression" priority="334" id="{056E7933-6E1A-3B43-8F30-07CC0071CEA1}">
            <xm:f>AND($U42=Setting!$B$16,Setting!$B$16&lt;&gt;"")</xm:f>
            <x14:dxf>
              <fill>
                <patternFill>
                  <bgColor rgb="FFEECCFF"/>
                </patternFill>
              </fill>
            </x14:dxf>
          </x14:cfRule>
          <x14:cfRule type="expression" priority="335" id="{1D190E3D-B50D-C446-A68F-045BC4C75568}">
            <xm:f>AND($U42=Setting!$B$15,Setting!$B$15&lt;&gt;"")</xm:f>
            <x14:dxf>
              <fill>
                <patternFill>
                  <bgColor rgb="FFD6D6F5"/>
                </patternFill>
              </fill>
            </x14:dxf>
          </x14:cfRule>
          <x14:cfRule type="expression" priority="336" id="{A94F018D-D43A-E547-822C-E9C13598DCFB}">
            <xm:f>AND($U42=Setting!$B$14,Setting!$B$14&lt;&gt;"")</xm:f>
            <x14:dxf>
              <fill>
                <patternFill>
                  <bgColor rgb="FFCCDDFF"/>
                </patternFill>
              </fill>
            </x14:dxf>
          </x14:cfRule>
          <x14:cfRule type="expression" priority="337" id="{A02BCDA0-ED21-5D49-8780-14B71A68F4F9}">
            <xm:f>AND($U42=Setting!$B$13,Setting!$B$13&lt;&gt;"")</xm:f>
            <x14:dxf>
              <fill>
                <patternFill>
                  <bgColor rgb="FFCCEEFF"/>
                </patternFill>
              </fill>
            </x14:dxf>
          </x14:cfRule>
          <x14:cfRule type="expression" priority="338" id="{22EAE26D-9BC7-3845-BD17-EAC861803F92}">
            <xm:f>AND($U42=Setting!$B$12,Setting!$B$12&lt;&gt;"")</xm:f>
            <x14:dxf>
              <fill>
                <patternFill>
                  <bgColor rgb="FFCFFCFC"/>
                </patternFill>
              </fill>
            </x14:dxf>
          </x14:cfRule>
          <x14:cfRule type="expression" priority="339" id="{298DA7CA-D569-6C4B-B8B0-923612EA6FCD}">
            <xm:f>AND($U42=Setting!$B$11,Setting!$B$11&lt;&gt;"")</xm:f>
            <x14:dxf>
              <fill>
                <patternFill>
                  <bgColor rgb="FFCCFFDD"/>
                </patternFill>
              </fill>
            </x14:dxf>
          </x14:cfRule>
          <x14:cfRule type="expression" priority="340" id="{D61905BB-1142-2740-98AB-0A7DA7FF128B}">
            <xm:f>AND($U42=Setting!$B$10,Setting!$B$10&lt;&gt;"")</xm:f>
            <x14:dxf>
              <fill>
                <patternFill>
                  <bgColor rgb="FFDDFFCC"/>
                </patternFill>
              </fill>
            </x14:dxf>
          </x14:cfRule>
          <x14:cfRule type="expression" priority="341" id="{761969AE-7F6F-B345-A403-75E8F7F190A4}">
            <xm:f>AND($U42=Setting!$B$9,Setting!$B$9&lt;&gt;"")</xm:f>
            <x14:dxf>
              <fill>
                <patternFill>
                  <bgColor rgb="FFEEFFCC"/>
                </patternFill>
              </fill>
            </x14:dxf>
          </x14:cfRule>
          <x14:cfRule type="expression" priority="342" id="{A2D7C704-FC98-0D4A-87A3-A2F53D889F03}">
            <xm:f>AND($U42=Setting!$B$8,Setting!$B$8&lt;&gt;"")</xm:f>
            <x14:dxf>
              <fill>
                <patternFill>
                  <bgColor rgb="FFFFFFCC"/>
                </patternFill>
              </fill>
            </x14:dxf>
          </x14:cfRule>
          <x14:cfRule type="expression" priority="343" id="{63A81DEE-60A9-EA45-90A9-F52A2509A19F}">
            <xm:f>AND($U42=Setting!$B$7,Setting!$B$7&lt;&gt;"")</xm:f>
            <x14:dxf>
              <fill>
                <patternFill>
                  <bgColor rgb="FFFFEECC"/>
                </patternFill>
              </fill>
            </x14:dxf>
          </x14:cfRule>
          <x14:cfRule type="expression" priority="344" id="{10D7FD29-B0A2-A641-B4FD-0054B9443915}">
            <xm:f>AND($U42=Setting!$B$6,Setting!$B$6&lt;&gt;"")</xm:f>
            <x14:dxf>
              <fill>
                <patternFill>
                  <bgColor rgb="FFF1E5DB"/>
                </patternFill>
              </fill>
            </x14:dxf>
          </x14:cfRule>
          <x14:cfRule type="expression" priority="345" id="{F15C480A-DCA1-C348-868C-3234E154CC6E}">
            <xm:f>AND($U42=Setting!$B$5,Setting!$B$5&lt;&gt;"")</xm:f>
            <x14:dxf>
              <fill>
                <patternFill>
                  <bgColor rgb="FFFFCCCC"/>
                </patternFill>
              </fill>
            </x14:dxf>
          </x14:cfRule>
          <xm:sqref>T42:U43</xm:sqref>
        </x14:conditionalFormatting>
        <x14:conditionalFormatting xmlns:xm="http://schemas.microsoft.com/office/excel/2006/main">
          <x14:cfRule type="expression" priority="316" id="{8B860C5F-EB24-3347-8078-F1848CA9A1F5}">
            <xm:f>AND($W42=Setting!$B$19,Setting!$B$19&lt;&gt;"")</xm:f>
            <x14:dxf>
              <fill>
                <patternFill>
                  <bgColor rgb="FFFFCCDD"/>
                </patternFill>
              </fill>
            </x14:dxf>
          </x14:cfRule>
          <x14:cfRule type="expression" priority="317" id="{46E2F4D1-7F6F-FD4D-9EB5-C9432AA0CA88}">
            <xm:f>AND($W42=Setting!$B$18,Setting!$B$18&lt;&gt;"")</xm:f>
            <x14:dxf>
              <fill>
                <patternFill>
                  <bgColor rgb="FFF7D4EB"/>
                </patternFill>
              </fill>
            </x14:dxf>
          </x14:cfRule>
          <x14:cfRule type="expression" priority="318" id="{5C281054-F0F6-3C43-862B-31C725B345A3}">
            <xm:f>AND($W42=Setting!$B$17,Setting!$B$17&lt;&gt;"")</xm:f>
            <x14:dxf>
              <fill>
                <patternFill>
                  <bgColor rgb="FFFFCCFF"/>
                </patternFill>
              </fill>
            </x14:dxf>
          </x14:cfRule>
          <x14:cfRule type="expression" priority="319" id="{468908CD-31BF-B441-8C92-0042E890FC82}">
            <xm:f>AND($W42=Setting!$B$16,Setting!$B$16&lt;&gt;"")</xm:f>
            <x14:dxf>
              <fill>
                <patternFill>
                  <bgColor rgb="FFEECCFF"/>
                </patternFill>
              </fill>
            </x14:dxf>
          </x14:cfRule>
          <x14:cfRule type="expression" priority="320" id="{CB00C446-F07A-5448-926C-94892BFCA6AC}">
            <xm:f>AND($W42=Setting!$B$15,Setting!$B$15&lt;&gt;"")</xm:f>
            <x14:dxf>
              <fill>
                <patternFill>
                  <bgColor rgb="FFD6D6F5"/>
                </patternFill>
              </fill>
            </x14:dxf>
          </x14:cfRule>
          <x14:cfRule type="expression" priority="321" id="{862F9DF9-00CF-DE4E-80AB-3894EFCB588A}">
            <xm:f>AND($W42=Setting!$B$14,Setting!$B$14&lt;&gt;"")</xm:f>
            <x14:dxf>
              <fill>
                <patternFill>
                  <bgColor rgb="FFCCDDFF"/>
                </patternFill>
              </fill>
            </x14:dxf>
          </x14:cfRule>
          <x14:cfRule type="expression" priority="322" id="{E46F18BA-771C-3B4D-B22A-18602B3F6B5E}">
            <xm:f>AND($W42=Setting!$B$13,Setting!$B$13&lt;&gt;"")</xm:f>
            <x14:dxf>
              <fill>
                <patternFill>
                  <bgColor rgb="FFCCEEFF"/>
                </patternFill>
              </fill>
            </x14:dxf>
          </x14:cfRule>
          <x14:cfRule type="expression" priority="323" id="{4301B99D-8485-3941-BD5A-5BA0BDCD7892}">
            <xm:f>AND($W42=Setting!$B$12,Setting!$B$12&lt;&gt;"")</xm:f>
            <x14:dxf>
              <fill>
                <patternFill>
                  <bgColor rgb="FFCFFCFC"/>
                </patternFill>
              </fill>
            </x14:dxf>
          </x14:cfRule>
          <x14:cfRule type="expression" priority="324" id="{47FF41EA-68D4-4949-97BB-EF18819E3F24}">
            <xm:f>AND($W42=Setting!$B$11,Setting!$B$11&lt;&gt;"")</xm:f>
            <x14:dxf>
              <fill>
                <patternFill>
                  <bgColor rgb="FFCCFFDD"/>
                </patternFill>
              </fill>
            </x14:dxf>
          </x14:cfRule>
          <x14:cfRule type="expression" priority="325" id="{46B7B841-5D44-4F4E-91A9-EC5586C5657D}">
            <xm:f>AND($W42=Setting!$B$10,Setting!$B$10&lt;&gt;"")</xm:f>
            <x14:dxf>
              <fill>
                <patternFill>
                  <bgColor rgb="FFDDFFCC"/>
                </patternFill>
              </fill>
            </x14:dxf>
          </x14:cfRule>
          <x14:cfRule type="expression" priority="326" id="{EDC7A4AF-0736-B440-9DEC-58760C2E0817}">
            <xm:f>AND($W42=Setting!$B$9,Setting!$B$9&lt;&gt;"")</xm:f>
            <x14:dxf>
              <fill>
                <patternFill>
                  <bgColor rgb="FFEEFFCC"/>
                </patternFill>
              </fill>
            </x14:dxf>
          </x14:cfRule>
          <x14:cfRule type="expression" priority="327" id="{4E057077-7B31-C344-A8CE-1548B6726E27}">
            <xm:f>AND($W42=Setting!$B$8,Setting!$B$8&lt;&gt;"")</xm:f>
            <x14:dxf>
              <fill>
                <patternFill>
                  <bgColor rgb="FFFFFFCC"/>
                </patternFill>
              </fill>
            </x14:dxf>
          </x14:cfRule>
          <x14:cfRule type="expression" priority="328" id="{470BA374-68BC-9347-89E1-477A69A14D47}">
            <xm:f>AND($W42=Setting!$B$7,Setting!$B$7&lt;&gt;"")</xm:f>
            <x14:dxf>
              <fill>
                <patternFill>
                  <bgColor rgb="FFFFEECC"/>
                </patternFill>
              </fill>
            </x14:dxf>
          </x14:cfRule>
          <x14:cfRule type="expression" priority="329" id="{C476B723-8B17-B245-A320-F016FA0774B8}">
            <xm:f>AND($W42=Setting!$B$6,Setting!$B$6&lt;&gt;"")</xm:f>
            <x14:dxf>
              <fill>
                <patternFill>
                  <bgColor rgb="FFF1E5DB"/>
                </patternFill>
              </fill>
            </x14:dxf>
          </x14:cfRule>
          <x14:cfRule type="expression" priority="330" id="{516867FE-EC0F-2D4F-8857-E9372898DB76}">
            <xm:f>AND($W42=Setting!$B$5,Setting!$B$5&lt;&gt;"")</xm:f>
            <x14:dxf>
              <fill>
                <patternFill>
                  <bgColor rgb="FFFFCCCC"/>
                </patternFill>
              </fill>
            </x14:dxf>
          </x14:cfRule>
          <xm:sqref>V42:W43</xm:sqref>
        </x14:conditionalFormatting>
        <x14:conditionalFormatting xmlns:xm="http://schemas.microsoft.com/office/excel/2006/main">
          <x14:cfRule type="expression" priority="301" id="{A9306FD3-7154-B24C-A55F-1DBE31425DAA}">
            <xm:f>AND($Y42=Setting!$B$19,Setting!$B$19&lt;&gt;"")</xm:f>
            <x14:dxf>
              <fill>
                <patternFill>
                  <bgColor rgb="FFFFCCDD"/>
                </patternFill>
              </fill>
            </x14:dxf>
          </x14:cfRule>
          <x14:cfRule type="expression" priority="302" id="{315FA28F-5711-F241-A8C8-F49A272308A8}">
            <xm:f>AND($Y42=Setting!$B$18,Setting!$B$18&lt;&gt;"")</xm:f>
            <x14:dxf>
              <fill>
                <patternFill>
                  <bgColor rgb="FFF7D4EB"/>
                </patternFill>
              </fill>
            </x14:dxf>
          </x14:cfRule>
          <x14:cfRule type="expression" priority="303" id="{ECB9FF37-C3FA-D14B-8345-90EB89C1C667}">
            <xm:f>AND($Y42=Setting!$B$17,Setting!$B$17&lt;&gt;"")</xm:f>
            <x14:dxf>
              <fill>
                <patternFill>
                  <bgColor rgb="FFFFCCFF"/>
                </patternFill>
              </fill>
            </x14:dxf>
          </x14:cfRule>
          <x14:cfRule type="expression" priority="304" id="{CB95725D-F383-3146-B717-14F8DBAA343E}">
            <xm:f>AND($Y42=Setting!$B$16,Setting!$B$16&lt;&gt;"")</xm:f>
            <x14:dxf>
              <fill>
                <patternFill>
                  <bgColor rgb="FFEECCFF"/>
                </patternFill>
              </fill>
            </x14:dxf>
          </x14:cfRule>
          <x14:cfRule type="expression" priority="305" id="{A3F50064-C06D-464F-BC46-9F4250C9E565}">
            <xm:f>AND($Y42=Setting!$B$15,Setting!$B$15&lt;&gt;"")</xm:f>
            <x14:dxf>
              <fill>
                <patternFill>
                  <bgColor rgb="FFD6D6F5"/>
                </patternFill>
              </fill>
            </x14:dxf>
          </x14:cfRule>
          <x14:cfRule type="expression" priority="306" id="{B1714B18-66CA-2D46-953B-FA8CCB0597C6}">
            <xm:f>AND($Y42=Setting!$B$14,Setting!$B$14&lt;&gt;"")</xm:f>
            <x14:dxf>
              <fill>
                <patternFill>
                  <bgColor rgb="FFCCDDFF"/>
                </patternFill>
              </fill>
            </x14:dxf>
          </x14:cfRule>
          <x14:cfRule type="expression" priority="307" id="{B7E85645-67B6-E94D-9CA5-3B86683F4C86}">
            <xm:f>AND($Y42=Setting!$B$13,Setting!$B$13&lt;&gt;"")</xm:f>
            <x14:dxf>
              <fill>
                <patternFill>
                  <bgColor rgb="FFCCEEFF"/>
                </patternFill>
              </fill>
            </x14:dxf>
          </x14:cfRule>
          <x14:cfRule type="expression" priority="308" id="{F26576CA-E87D-3A42-AAEB-56CE752738BD}">
            <xm:f>AND($Y42=Setting!$B$12,Setting!$B$12&lt;&gt;"")</xm:f>
            <x14:dxf>
              <fill>
                <patternFill>
                  <bgColor rgb="FFCFFCFC"/>
                </patternFill>
              </fill>
            </x14:dxf>
          </x14:cfRule>
          <x14:cfRule type="expression" priority="309" id="{343BC68F-26C3-C44A-ACCA-41BEB34A2C31}">
            <xm:f>AND($Y42=Setting!$B$11,Setting!$B$11&lt;&gt;"")</xm:f>
            <x14:dxf>
              <fill>
                <patternFill>
                  <bgColor rgb="FFCCFFDD"/>
                </patternFill>
              </fill>
            </x14:dxf>
          </x14:cfRule>
          <x14:cfRule type="expression" priority="310" id="{939CBA1D-A040-9F4E-8E70-59C16C91BD70}">
            <xm:f>AND($Y42=Setting!$B$10,Setting!$B$10&lt;&gt;"")</xm:f>
            <x14:dxf>
              <fill>
                <patternFill>
                  <bgColor rgb="FFDDFFCC"/>
                </patternFill>
              </fill>
            </x14:dxf>
          </x14:cfRule>
          <x14:cfRule type="expression" priority="311" id="{83A28443-8006-7A42-9E73-B193861D54BD}">
            <xm:f>AND($Y42=Setting!$B$9,Setting!$B$9&lt;&gt;"")</xm:f>
            <x14:dxf>
              <fill>
                <patternFill>
                  <bgColor rgb="FFEEFFCC"/>
                </patternFill>
              </fill>
            </x14:dxf>
          </x14:cfRule>
          <x14:cfRule type="expression" priority="312" id="{779EB253-8423-884E-BBD0-D94DD3D1B066}">
            <xm:f>AND($Y42=Setting!$B$8,Setting!$B$8&lt;&gt;"")</xm:f>
            <x14:dxf>
              <fill>
                <patternFill>
                  <bgColor rgb="FFFFFFCC"/>
                </patternFill>
              </fill>
            </x14:dxf>
          </x14:cfRule>
          <x14:cfRule type="expression" priority="313" id="{36B7801D-82F6-8B44-8B7D-270CF570D71C}">
            <xm:f>AND($Y42=Setting!$B$7,Setting!$B$7&lt;&gt;"")</xm:f>
            <x14:dxf>
              <fill>
                <patternFill>
                  <bgColor rgb="FFFFEECC"/>
                </patternFill>
              </fill>
            </x14:dxf>
          </x14:cfRule>
          <x14:cfRule type="expression" priority="314" id="{3F229D91-7722-A64E-9498-2C91311777C7}">
            <xm:f>AND($Y42=Setting!$B$6,Setting!$B$6&lt;&gt;"")</xm:f>
            <x14:dxf>
              <fill>
                <patternFill>
                  <bgColor rgb="FFF1E5DB"/>
                </patternFill>
              </fill>
            </x14:dxf>
          </x14:cfRule>
          <x14:cfRule type="expression" priority="315" id="{0DC1FA83-2449-DC48-AEE1-717675C6647C}">
            <xm:f>AND($Y42=Setting!$B$5,Setting!$B$5&lt;&gt;"")</xm:f>
            <x14:dxf>
              <fill>
                <patternFill>
                  <bgColor rgb="FFFFCCCC"/>
                </patternFill>
              </fill>
            </x14:dxf>
          </x14:cfRule>
          <xm:sqref>X42:Y43</xm:sqref>
        </x14:conditionalFormatting>
        <x14:conditionalFormatting xmlns:xm="http://schemas.microsoft.com/office/excel/2006/main">
          <x14:cfRule type="expression" priority="286" id="{3E1ED120-15A2-F948-9CA6-C1F67D37ADB3}">
            <xm:f>AND($AA42=Setting!$B$19,Setting!$B$19&lt;&gt;"")</xm:f>
            <x14:dxf>
              <fill>
                <patternFill>
                  <bgColor rgb="FFFFCCDD"/>
                </patternFill>
              </fill>
            </x14:dxf>
          </x14:cfRule>
          <x14:cfRule type="expression" priority="287" id="{FEEF7A48-0CB2-D047-B827-32921ABA7F31}">
            <xm:f>AND($AA42=Setting!$B$18,Setting!$B$18&lt;&gt;"")</xm:f>
            <x14:dxf>
              <fill>
                <patternFill>
                  <bgColor rgb="FFF7D4EB"/>
                </patternFill>
              </fill>
            </x14:dxf>
          </x14:cfRule>
          <x14:cfRule type="expression" priority="288" id="{E3710B9D-3AD8-B441-AA2F-7BE1BB4C9311}">
            <xm:f>AND($AA42=Setting!$B$17,Setting!$B$17&lt;&gt;"")</xm:f>
            <x14:dxf>
              <fill>
                <patternFill>
                  <bgColor rgb="FFFFCCFF"/>
                </patternFill>
              </fill>
            </x14:dxf>
          </x14:cfRule>
          <x14:cfRule type="expression" priority="289" id="{CC40EEE4-EFC2-9E4F-84A6-42BEC44B1430}">
            <xm:f>AND($AA42=Setting!$B$16,Setting!$B$16&lt;&gt;"")</xm:f>
            <x14:dxf>
              <fill>
                <patternFill>
                  <bgColor rgb="FFEECCFF"/>
                </patternFill>
              </fill>
            </x14:dxf>
          </x14:cfRule>
          <x14:cfRule type="expression" priority="290" id="{9877E859-2AD1-ED49-B195-DFFB4776507B}">
            <xm:f>AND($AA42=Setting!$B$15,Setting!$B$15&lt;&gt;"")</xm:f>
            <x14:dxf>
              <fill>
                <patternFill>
                  <bgColor rgb="FFD6D6F5"/>
                </patternFill>
              </fill>
            </x14:dxf>
          </x14:cfRule>
          <x14:cfRule type="expression" priority="291" id="{5BF7CE1E-FFD0-0742-ABB4-AFAEAF2AA96D}">
            <xm:f>AND($AA42=Setting!$B$14,Setting!$B$14&lt;&gt;"")</xm:f>
            <x14:dxf>
              <fill>
                <patternFill>
                  <bgColor rgb="FFCCDDFF"/>
                </patternFill>
              </fill>
            </x14:dxf>
          </x14:cfRule>
          <x14:cfRule type="expression" priority="292" id="{B1D4E3FE-D851-894C-A831-416878935F6B}">
            <xm:f>AND($AA42=Setting!$B$13,Setting!$B$13&lt;&gt;"")</xm:f>
            <x14:dxf>
              <fill>
                <patternFill>
                  <bgColor rgb="FFCCEEFF"/>
                </patternFill>
              </fill>
            </x14:dxf>
          </x14:cfRule>
          <x14:cfRule type="expression" priority="293" id="{E22CF67F-38B3-E549-88FE-A4DC3D4C375B}">
            <xm:f>AND($AA42=Setting!$B$12,Setting!$B$12&lt;&gt;"")</xm:f>
            <x14:dxf>
              <fill>
                <patternFill>
                  <bgColor rgb="FFCFFCFC"/>
                </patternFill>
              </fill>
            </x14:dxf>
          </x14:cfRule>
          <x14:cfRule type="expression" priority="294" id="{1F533B11-FD3E-9049-97AE-7700668CD0B5}">
            <xm:f>AND($AA42=Setting!$B$11,Setting!$B$11&lt;&gt;"")</xm:f>
            <x14:dxf>
              <fill>
                <patternFill>
                  <bgColor rgb="FFCCFFDD"/>
                </patternFill>
              </fill>
            </x14:dxf>
          </x14:cfRule>
          <x14:cfRule type="expression" priority="295" id="{B696D80B-F192-AC4B-B975-A1389E8300C7}">
            <xm:f>AND($AA42=Setting!$B$10,Setting!$B$10&lt;&gt;"")</xm:f>
            <x14:dxf>
              <fill>
                <patternFill>
                  <bgColor rgb="FFDDFFCC"/>
                </patternFill>
              </fill>
            </x14:dxf>
          </x14:cfRule>
          <x14:cfRule type="expression" priority="296" id="{1E3C2968-CF91-3D4F-AA6F-CF6D42F22C42}">
            <xm:f>AND($AA42=Setting!$B$9,Setting!$B$9&lt;&gt;"")</xm:f>
            <x14:dxf>
              <fill>
                <patternFill>
                  <bgColor rgb="FFEEFFCC"/>
                </patternFill>
              </fill>
            </x14:dxf>
          </x14:cfRule>
          <x14:cfRule type="expression" priority="297" id="{6A7CE0A5-73BA-4C46-BC8E-162F101A6081}">
            <xm:f>AND($AA42=Setting!$B$8,Setting!$B$8&lt;&gt;"")</xm:f>
            <x14:dxf>
              <fill>
                <patternFill>
                  <bgColor rgb="FFFFFFCC"/>
                </patternFill>
              </fill>
            </x14:dxf>
          </x14:cfRule>
          <x14:cfRule type="expression" priority="298" id="{DE8FA51E-D901-F943-9C9B-38E63B418309}">
            <xm:f>AND($AA42=Setting!$B$7,Setting!$B$7&lt;&gt;"")</xm:f>
            <x14:dxf>
              <fill>
                <patternFill>
                  <bgColor rgb="FFFFEECC"/>
                </patternFill>
              </fill>
            </x14:dxf>
          </x14:cfRule>
          <x14:cfRule type="expression" priority="299" id="{CC35DCE2-C702-0B41-818A-4D0144A30E8F}">
            <xm:f>AND($AA42=Setting!$B$6,Setting!$B$6&lt;&gt;"")</xm:f>
            <x14:dxf>
              <fill>
                <patternFill>
                  <bgColor rgb="FFF1E5DB"/>
                </patternFill>
              </fill>
            </x14:dxf>
          </x14:cfRule>
          <x14:cfRule type="expression" priority="300" id="{CE9CCD12-525F-C14D-8265-EBD07EB596F9}">
            <xm:f>AND($AA42=Setting!$B$5,Setting!$B$5&lt;&gt;"")</xm:f>
            <x14:dxf>
              <fill>
                <patternFill>
                  <bgColor rgb="FFFFCCCC"/>
                </patternFill>
              </fill>
            </x14:dxf>
          </x14:cfRule>
          <xm:sqref>Z42:AA43</xm:sqref>
        </x14:conditionalFormatting>
        <x14:conditionalFormatting xmlns:xm="http://schemas.microsoft.com/office/excel/2006/main">
          <x14:cfRule type="expression" priority="271" id="{82BA1CC0-BC65-9244-AAFA-7000B2BCA45D}">
            <xm:f>AND($AC42=Setting!$B$19,Setting!$B$19&lt;&gt;"")</xm:f>
            <x14:dxf>
              <fill>
                <patternFill>
                  <bgColor rgb="FFFFCCDD"/>
                </patternFill>
              </fill>
            </x14:dxf>
          </x14:cfRule>
          <x14:cfRule type="expression" priority="272" id="{8D5AD35F-CAF3-924F-A745-DE6D312F116E}">
            <xm:f>AND($AC42=Setting!$B$18,Setting!$B$18&lt;&gt;"")</xm:f>
            <x14:dxf>
              <fill>
                <patternFill>
                  <bgColor rgb="FFF7D4EB"/>
                </patternFill>
              </fill>
            </x14:dxf>
          </x14:cfRule>
          <x14:cfRule type="expression" priority="273" id="{FBD789B9-310F-A442-9A53-CC46D1C279F9}">
            <xm:f>AND($AC42=Setting!$B$17,Setting!$B$17&lt;&gt;"")</xm:f>
            <x14:dxf>
              <fill>
                <patternFill>
                  <bgColor rgb="FFFFCCFF"/>
                </patternFill>
              </fill>
            </x14:dxf>
          </x14:cfRule>
          <x14:cfRule type="expression" priority="274" id="{B0F2365D-C5F7-5247-ADA0-AB26F2086E90}">
            <xm:f>AND($AC42=Setting!$B$16,Setting!$B$16&lt;&gt;"")</xm:f>
            <x14:dxf>
              <fill>
                <patternFill>
                  <bgColor rgb="FFEECCFF"/>
                </patternFill>
              </fill>
            </x14:dxf>
          </x14:cfRule>
          <x14:cfRule type="expression" priority="275" id="{51D31DF8-5CCB-7249-A41C-4670AD57373C}">
            <xm:f>AND($AC42=Setting!$B$15,Setting!$B$15&lt;&gt;"")</xm:f>
            <x14:dxf>
              <fill>
                <patternFill>
                  <bgColor rgb="FFD6D6F5"/>
                </patternFill>
              </fill>
            </x14:dxf>
          </x14:cfRule>
          <x14:cfRule type="expression" priority="276" id="{28972F25-0CCD-4D44-BE18-A904AE06AE4F}">
            <xm:f>AND($AC42=Setting!$B$14,Setting!$B$14&lt;&gt;"")</xm:f>
            <x14:dxf>
              <fill>
                <patternFill>
                  <bgColor rgb="FFCCDDFF"/>
                </patternFill>
              </fill>
            </x14:dxf>
          </x14:cfRule>
          <x14:cfRule type="expression" priority="277" id="{EE853E45-EFA2-C745-9713-CEA5A593E0B9}">
            <xm:f>AND($AC42=Setting!$B$13,Setting!$B$13&lt;&gt;"")</xm:f>
            <x14:dxf>
              <fill>
                <patternFill>
                  <bgColor rgb="FFCCEEFF"/>
                </patternFill>
              </fill>
            </x14:dxf>
          </x14:cfRule>
          <x14:cfRule type="expression" priority="278" id="{EFB79C75-CEF4-A347-8956-8F3318B07293}">
            <xm:f>AND($AC42=Setting!$B$12,Setting!$B$12&lt;&gt;"")</xm:f>
            <x14:dxf>
              <fill>
                <patternFill>
                  <bgColor rgb="FFCFFCFC"/>
                </patternFill>
              </fill>
            </x14:dxf>
          </x14:cfRule>
          <x14:cfRule type="expression" priority="279" id="{157D28E3-51CA-7547-86CE-70BE31A8F6BD}">
            <xm:f>AND($AC42=Setting!$B$11,Setting!$B$11&lt;&gt;"")</xm:f>
            <x14:dxf>
              <fill>
                <patternFill>
                  <bgColor rgb="FFCCFFDD"/>
                </patternFill>
              </fill>
            </x14:dxf>
          </x14:cfRule>
          <x14:cfRule type="expression" priority="280" id="{1F932CAA-0ED3-0649-B9C8-BB0FBAA2D365}">
            <xm:f>AND($AC42=Setting!$B$10,Setting!$B$10&lt;&gt;"")</xm:f>
            <x14:dxf>
              <fill>
                <patternFill>
                  <bgColor rgb="FFDDFFCC"/>
                </patternFill>
              </fill>
            </x14:dxf>
          </x14:cfRule>
          <x14:cfRule type="expression" priority="281" id="{759D24AD-A634-834D-8CB8-D561E4D4D14F}">
            <xm:f>AND($AC42=Setting!$B$9,Setting!$B$9&lt;&gt;"")</xm:f>
            <x14:dxf>
              <fill>
                <patternFill>
                  <bgColor rgb="FFEEFFCC"/>
                </patternFill>
              </fill>
            </x14:dxf>
          </x14:cfRule>
          <x14:cfRule type="expression" priority="282" id="{7FFB50A0-523D-204F-9228-68F475E27575}">
            <xm:f>AND($AC42=Setting!$B$8,Setting!$B$8&lt;&gt;"")</xm:f>
            <x14:dxf>
              <fill>
                <patternFill>
                  <bgColor rgb="FFFFFFCC"/>
                </patternFill>
              </fill>
            </x14:dxf>
          </x14:cfRule>
          <x14:cfRule type="expression" priority="283" id="{F5E77414-3109-A04A-B5AD-A6FE6135712F}">
            <xm:f>AND($AC42=Setting!$B$7,Setting!$B$7&lt;&gt;"")</xm:f>
            <x14:dxf>
              <fill>
                <patternFill>
                  <bgColor rgb="FFFFEECC"/>
                </patternFill>
              </fill>
            </x14:dxf>
          </x14:cfRule>
          <x14:cfRule type="expression" priority="284" id="{18F173BE-A8AA-B649-823F-4AEA66EDDC81}">
            <xm:f>AND($AC42=Setting!$B$6,Setting!$B$6&lt;&gt;"")</xm:f>
            <x14:dxf>
              <fill>
                <patternFill>
                  <bgColor rgb="FFF1E5DB"/>
                </patternFill>
              </fill>
            </x14:dxf>
          </x14:cfRule>
          <x14:cfRule type="expression" priority="285" id="{50AC2218-F55E-1747-8822-CA0E53AEA4E0}">
            <xm:f>AND($AC42=Setting!$B$5,Setting!$B$5&lt;&gt;"")</xm:f>
            <x14:dxf>
              <fill>
                <patternFill>
                  <bgColor rgb="FFFFCCCC"/>
                </patternFill>
              </fill>
            </x14:dxf>
          </x14:cfRule>
          <xm:sqref>AB42:AC43</xm:sqref>
        </x14:conditionalFormatting>
        <x14:conditionalFormatting xmlns:xm="http://schemas.microsoft.com/office/excel/2006/main">
          <x14:cfRule type="expression" priority="256" id="{034787B8-031D-1047-872F-7E68BAE663F3}">
            <xm:f>AND($AE42=Setting!$B$19,Setting!$B$19&lt;&gt;"")</xm:f>
            <x14:dxf>
              <fill>
                <patternFill>
                  <bgColor rgb="FFFFCCDD"/>
                </patternFill>
              </fill>
            </x14:dxf>
          </x14:cfRule>
          <x14:cfRule type="expression" priority="257" id="{C3299F29-61EF-4F4D-A44A-0E95AF5EC9D7}">
            <xm:f>AND($AE42=Setting!$B$18,Setting!$B$18&lt;&gt;"")</xm:f>
            <x14:dxf>
              <fill>
                <patternFill>
                  <bgColor rgb="FFF7D4EB"/>
                </patternFill>
              </fill>
            </x14:dxf>
          </x14:cfRule>
          <x14:cfRule type="expression" priority="258" id="{A684ECDE-B8F8-AF40-BFFD-94F0AD8947B7}">
            <xm:f>AND($AE42=Setting!$B$17,Setting!$B$17&lt;&gt;"")</xm:f>
            <x14:dxf>
              <fill>
                <patternFill>
                  <bgColor rgb="FFFFCCFF"/>
                </patternFill>
              </fill>
            </x14:dxf>
          </x14:cfRule>
          <x14:cfRule type="expression" priority="259" id="{22432A03-7F86-FA41-942D-42CA699D5510}">
            <xm:f>AND($AE42=Setting!$B$16,Setting!$B$16&lt;&gt;"")</xm:f>
            <x14:dxf>
              <fill>
                <patternFill>
                  <bgColor rgb="FFEECCFF"/>
                </patternFill>
              </fill>
            </x14:dxf>
          </x14:cfRule>
          <x14:cfRule type="expression" priority="260" id="{2FD83D4B-3B3A-DF41-AD4E-912265445CB5}">
            <xm:f>AND($AE42=Setting!$B$15,Setting!$B$15&lt;&gt;"")</xm:f>
            <x14:dxf>
              <fill>
                <patternFill>
                  <bgColor rgb="FFD6D6F5"/>
                </patternFill>
              </fill>
            </x14:dxf>
          </x14:cfRule>
          <x14:cfRule type="expression" priority="261" id="{8D038EDF-D2C4-2B41-9E7C-404B2374DFB1}">
            <xm:f>AND($AE42=Setting!$B$14,Setting!$B$14&lt;&gt;"")</xm:f>
            <x14:dxf>
              <fill>
                <patternFill>
                  <bgColor rgb="FFCCDDFF"/>
                </patternFill>
              </fill>
            </x14:dxf>
          </x14:cfRule>
          <x14:cfRule type="expression" priority="262" id="{5959C03D-95C2-454A-AD91-29F35F2F1325}">
            <xm:f>AND($AE42=Setting!$B$13,Setting!$B$13&lt;&gt;"")</xm:f>
            <x14:dxf>
              <fill>
                <patternFill>
                  <bgColor rgb="FFCCEEFF"/>
                </patternFill>
              </fill>
            </x14:dxf>
          </x14:cfRule>
          <x14:cfRule type="expression" priority="263" id="{BE18F1F8-8DCC-5A43-A1D6-4943E77B8F83}">
            <xm:f>AND($AE42=Setting!$B$12,Setting!$B$12&lt;&gt;"")</xm:f>
            <x14:dxf>
              <fill>
                <patternFill>
                  <bgColor rgb="FFCFFCFC"/>
                </patternFill>
              </fill>
            </x14:dxf>
          </x14:cfRule>
          <x14:cfRule type="expression" priority="264" id="{E5FDDD53-6DEA-E245-8FE2-36B66EABB05D}">
            <xm:f>AND($AE42=Setting!$B$11,Setting!$B$11&lt;&gt;"")</xm:f>
            <x14:dxf>
              <fill>
                <patternFill>
                  <bgColor rgb="FFCCFFDD"/>
                </patternFill>
              </fill>
            </x14:dxf>
          </x14:cfRule>
          <x14:cfRule type="expression" priority="265" id="{BC45768F-C360-0F42-9446-B708170DB891}">
            <xm:f>AND($AE42=Setting!$B$10,Setting!$B$10&lt;&gt;"")</xm:f>
            <x14:dxf>
              <fill>
                <patternFill>
                  <bgColor rgb="FFDDFFCC"/>
                </patternFill>
              </fill>
            </x14:dxf>
          </x14:cfRule>
          <x14:cfRule type="expression" priority="266" id="{7B8A162D-BFDE-3B46-811F-B8363DC76C54}">
            <xm:f>AND($AE42=Setting!$B$9,Setting!$B$9&lt;&gt;"")</xm:f>
            <x14:dxf>
              <fill>
                <patternFill>
                  <bgColor rgb="FFEEFFCC"/>
                </patternFill>
              </fill>
            </x14:dxf>
          </x14:cfRule>
          <x14:cfRule type="expression" priority="267" id="{11883AB7-F9CC-8C46-A0DD-D19497FEC5E6}">
            <xm:f>AND($AE42=Setting!$B$8,Setting!$B$8&lt;&gt;"")</xm:f>
            <x14:dxf>
              <fill>
                <patternFill>
                  <bgColor rgb="FFFFFFCC"/>
                </patternFill>
              </fill>
            </x14:dxf>
          </x14:cfRule>
          <x14:cfRule type="expression" priority="268" id="{2A513130-C048-8742-8B7D-23457640E4A1}">
            <xm:f>AND($AE42=Setting!$B$7,Setting!$B$7&lt;&gt;"")</xm:f>
            <x14:dxf>
              <fill>
                <patternFill>
                  <bgColor rgb="FFFFEECC"/>
                </patternFill>
              </fill>
            </x14:dxf>
          </x14:cfRule>
          <x14:cfRule type="expression" priority="269" id="{DEBC43D0-3CA0-9B4C-A8C7-97994ED77861}">
            <xm:f>AND($AE42=Setting!$B$6,Setting!$B$6&lt;&gt;"")</xm:f>
            <x14:dxf>
              <fill>
                <patternFill>
                  <bgColor rgb="FFF1E5DB"/>
                </patternFill>
              </fill>
            </x14:dxf>
          </x14:cfRule>
          <x14:cfRule type="expression" priority="270" id="{7459CFC8-921F-B14A-B853-3FF0E948B959}">
            <xm:f>AND($AE42=Setting!$B$5,Setting!$B$5&lt;&gt;"")</xm:f>
            <x14:dxf>
              <fill>
                <patternFill>
                  <bgColor rgb="FFFFCCCC"/>
                </patternFill>
              </fill>
            </x14:dxf>
          </x14:cfRule>
          <xm:sqref>AD42:AE43</xm:sqref>
        </x14:conditionalFormatting>
        <x14:conditionalFormatting xmlns:xm="http://schemas.microsoft.com/office/excel/2006/main">
          <x14:cfRule type="expression" priority="241" id="{9D6F84B8-D15E-744C-AD1E-C95F8AF796D9}">
            <xm:f>AND($AG42=Setting!$B$19,Setting!$B$19&lt;&gt;"")</xm:f>
            <x14:dxf>
              <fill>
                <patternFill>
                  <bgColor rgb="FFFFCCDD"/>
                </patternFill>
              </fill>
            </x14:dxf>
          </x14:cfRule>
          <x14:cfRule type="expression" priority="242" id="{65D4502C-AFE7-BA42-8FEC-DD25F645CD22}">
            <xm:f>AND($AG42=Setting!$B$18,Setting!$B$18&lt;&gt;"")</xm:f>
            <x14:dxf>
              <fill>
                <patternFill>
                  <bgColor rgb="FFF7D4EB"/>
                </patternFill>
              </fill>
            </x14:dxf>
          </x14:cfRule>
          <x14:cfRule type="expression" priority="243" id="{E0712FBE-F989-A348-A09E-DDFF2EA0DF3F}">
            <xm:f>AND($AG42=Setting!$B$17,Setting!$B$17&lt;&gt;"")</xm:f>
            <x14:dxf>
              <fill>
                <patternFill>
                  <bgColor rgb="FFFFCCFF"/>
                </patternFill>
              </fill>
            </x14:dxf>
          </x14:cfRule>
          <x14:cfRule type="expression" priority="244" id="{9C848803-FB74-FE41-B262-5A88BAF00DAB}">
            <xm:f>AND($AG42=Setting!$B$16,Setting!$B$16&lt;&gt;"")</xm:f>
            <x14:dxf>
              <fill>
                <patternFill>
                  <bgColor rgb="FFEECCFF"/>
                </patternFill>
              </fill>
            </x14:dxf>
          </x14:cfRule>
          <x14:cfRule type="expression" priority="245" id="{1E48CE52-994D-404E-B045-558CD905E91A}">
            <xm:f>AND($AG42=Setting!$B$15,Setting!$B$15&lt;&gt;"")</xm:f>
            <x14:dxf>
              <fill>
                <patternFill>
                  <bgColor rgb="FFD6D6F5"/>
                </patternFill>
              </fill>
            </x14:dxf>
          </x14:cfRule>
          <x14:cfRule type="expression" priority="246" id="{542D690F-7796-C34D-B34B-E8986280A0F7}">
            <xm:f>AND($AG42=Setting!$B$14,Setting!$B$14&lt;&gt;"")</xm:f>
            <x14:dxf>
              <fill>
                <patternFill>
                  <bgColor rgb="FFCCDDFF"/>
                </patternFill>
              </fill>
            </x14:dxf>
          </x14:cfRule>
          <x14:cfRule type="expression" priority="247" id="{11A14832-4271-0E47-8ABA-D42E18CE4305}">
            <xm:f>AND($AG42=Setting!$B$13,Setting!$B$13&lt;&gt;"")</xm:f>
            <x14:dxf>
              <fill>
                <patternFill>
                  <bgColor rgb="FFCCEEFF"/>
                </patternFill>
              </fill>
            </x14:dxf>
          </x14:cfRule>
          <x14:cfRule type="expression" priority="248" id="{8F058B4B-CBA4-2242-9290-238F37693D05}">
            <xm:f>AND($AG42=Setting!$B$12,Setting!$B$12&lt;&gt;"")</xm:f>
            <x14:dxf>
              <fill>
                <patternFill>
                  <bgColor rgb="FFCFFCFC"/>
                </patternFill>
              </fill>
            </x14:dxf>
          </x14:cfRule>
          <x14:cfRule type="expression" priority="249" id="{00EF99FE-7452-E247-BD06-90F579D69361}">
            <xm:f>AND($AG42=Setting!$B$11,Setting!$B$11&lt;&gt;"")</xm:f>
            <x14:dxf>
              <fill>
                <patternFill>
                  <bgColor rgb="FFCCFFDD"/>
                </patternFill>
              </fill>
            </x14:dxf>
          </x14:cfRule>
          <x14:cfRule type="expression" priority="250" id="{F50C2F7C-FC4E-1249-B92D-1C85FADC6446}">
            <xm:f>AND($AG42=Setting!$B$10,Setting!$B$10&lt;&gt;"")</xm:f>
            <x14:dxf>
              <fill>
                <patternFill>
                  <bgColor rgb="FFDDFFCC"/>
                </patternFill>
              </fill>
            </x14:dxf>
          </x14:cfRule>
          <x14:cfRule type="expression" priority="251" id="{26003F0A-5894-034D-AA9C-E98CEFD198A5}">
            <xm:f>AND($AG42=Setting!$B$9,Setting!$B$9&lt;&gt;"")</xm:f>
            <x14:dxf>
              <fill>
                <patternFill>
                  <bgColor rgb="FFEEFFCC"/>
                </patternFill>
              </fill>
            </x14:dxf>
          </x14:cfRule>
          <x14:cfRule type="expression" priority="252" id="{DC5E2FF9-F993-8B45-B7F5-B8A13B14918A}">
            <xm:f>AND($AG42=Setting!$B$8,Setting!$B$8&lt;&gt;"")</xm:f>
            <x14:dxf>
              <fill>
                <patternFill>
                  <bgColor rgb="FFFFFFCC"/>
                </patternFill>
              </fill>
            </x14:dxf>
          </x14:cfRule>
          <x14:cfRule type="expression" priority="253" id="{59C93D64-77B5-7041-831A-2AC6E5B5E344}">
            <xm:f>AND($AG42=Setting!$B$7,Setting!$B$7&lt;&gt;"")</xm:f>
            <x14:dxf>
              <fill>
                <patternFill>
                  <bgColor rgb="FFFFEECC"/>
                </patternFill>
              </fill>
            </x14:dxf>
          </x14:cfRule>
          <x14:cfRule type="expression" priority="254" id="{FEE5C4C6-5308-C84A-A677-F78C34293CB4}">
            <xm:f>AND($AG42=Setting!$B$6,Setting!$B$6&lt;&gt;"")</xm:f>
            <x14:dxf>
              <fill>
                <patternFill>
                  <bgColor rgb="FFF1E5DB"/>
                </patternFill>
              </fill>
            </x14:dxf>
          </x14:cfRule>
          <x14:cfRule type="expression" priority="255" id="{F1F53C41-3072-5F47-8C6D-A9D275B6586A}">
            <xm:f>AND($AG42=Setting!$B$5,Setting!$B$5&lt;&gt;"")</xm:f>
            <x14:dxf>
              <fill>
                <patternFill>
                  <bgColor rgb="FFFFCCCC"/>
                </patternFill>
              </fill>
            </x14:dxf>
          </x14:cfRule>
          <xm:sqref>AF42:AG43</xm:sqref>
        </x14:conditionalFormatting>
        <x14:conditionalFormatting xmlns:xm="http://schemas.microsoft.com/office/excel/2006/main">
          <x14:cfRule type="expression" priority="226" id="{F5142227-C191-124B-B5A1-5ACC51E919C2}">
            <xm:f>AND($AI42=Setting!$B$19,Setting!$B$19&lt;&gt;"")</xm:f>
            <x14:dxf>
              <fill>
                <patternFill>
                  <bgColor rgb="FFFFCCDD"/>
                </patternFill>
              </fill>
            </x14:dxf>
          </x14:cfRule>
          <x14:cfRule type="expression" priority="227" id="{C85DF1C9-6032-7D45-9D32-11EAF2B307F7}">
            <xm:f>AND($AI42=Setting!$B$18,Setting!$B$18&lt;&gt;"")</xm:f>
            <x14:dxf>
              <fill>
                <patternFill>
                  <bgColor rgb="FFF7D4EB"/>
                </patternFill>
              </fill>
            </x14:dxf>
          </x14:cfRule>
          <x14:cfRule type="expression" priority="228" id="{E67C806D-B37C-574B-BBFB-962E30B361CB}">
            <xm:f>AND($AI42=Setting!$B$17,Setting!$B$17&lt;&gt;"")</xm:f>
            <x14:dxf>
              <fill>
                <patternFill>
                  <bgColor rgb="FFFFCCFF"/>
                </patternFill>
              </fill>
            </x14:dxf>
          </x14:cfRule>
          <x14:cfRule type="expression" priority="229" id="{6B6AB02E-D903-8A42-82FA-50AFC7441CB1}">
            <xm:f>AND($AI42=Setting!$B$16,Setting!$B$16&lt;&gt;"")</xm:f>
            <x14:dxf>
              <fill>
                <patternFill>
                  <bgColor rgb="FFEECCFF"/>
                </patternFill>
              </fill>
            </x14:dxf>
          </x14:cfRule>
          <x14:cfRule type="expression" priority="230" id="{E42C5F50-1F05-D849-99A0-6DCDD4D47FC5}">
            <xm:f>AND($AI42=Setting!$B$15,Setting!$B$15&lt;&gt;"")</xm:f>
            <x14:dxf>
              <fill>
                <patternFill>
                  <bgColor rgb="FFD6D6F5"/>
                </patternFill>
              </fill>
            </x14:dxf>
          </x14:cfRule>
          <x14:cfRule type="expression" priority="231" id="{A088D88D-D5B7-E041-BE44-69F863261017}">
            <xm:f>AND($AI42=Setting!$B$14,Setting!$B$14&lt;&gt;"")</xm:f>
            <x14:dxf>
              <fill>
                <patternFill>
                  <bgColor rgb="FFCCDDFF"/>
                </patternFill>
              </fill>
            </x14:dxf>
          </x14:cfRule>
          <x14:cfRule type="expression" priority="232" id="{AB6CE04A-3993-1343-86BA-20919725EDD4}">
            <xm:f>AND($AI42=Setting!$B$13,Setting!$B$13&lt;&gt;"")</xm:f>
            <x14:dxf>
              <fill>
                <patternFill>
                  <bgColor rgb="FFCCEEFF"/>
                </patternFill>
              </fill>
            </x14:dxf>
          </x14:cfRule>
          <x14:cfRule type="expression" priority="233" id="{966343AF-B3D3-934B-B74D-48F0612491F6}">
            <xm:f>AND($AI42=Setting!$B$12,Setting!$B$12&lt;&gt;"")</xm:f>
            <x14:dxf>
              <fill>
                <patternFill>
                  <bgColor rgb="FFCFFCFC"/>
                </patternFill>
              </fill>
            </x14:dxf>
          </x14:cfRule>
          <x14:cfRule type="expression" priority="234" id="{C592958F-DA09-9D4C-86BE-482FEE4D7E58}">
            <xm:f>AND($AI42=Setting!$B$11,Setting!$B$11&lt;&gt;"")</xm:f>
            <x14:dxf>
              <fill>
                <patternFill>
                  <bgColor rgb="FFCCFFDD"/>
                </patternFill>
              </fill>
            </x14:dxf>
          </x14:cfRule>
          <x14:cfRule type="expression" priority="235" id="{FDDD97A9-2468-3645-B245-04BF8D3F809A}">
            <xm:f>AND($AI42=Setting!$B$10,Setting!$B$10&lt;&gt;"")</xm:f>
            <x14:dxf>
              <fill>
                <patternFill>
                  <bgColor rgb="FFDDFFCC"/>
                </patternFill>
              </fill>
            </x14:dxf>
          </x14:cfRule>
          <x14:cfRule type="expression" priority="236" id="{25F2FF9C-DBBA-5341-9AFF-DC05A584AF45}">
            <xm:f>AND($AI42=Setting!$B$9,Setting!$B$9&lt;&gt;"")</xm:f>
            <x14:dxf>
              <fill>
                <patternFill>
                  <bgColor rgb="FFEEFFCC"/>
                </patternFill>
              </fill>
            </x14:dxf>
          </x14:cfRule>
          <x14:cfRule type="expression" priority="237" id="{64A07579-172A-EA49-924E-14F1230DBEB2}">
            <xm:f>AND($AI42=Setting!$B$8,Setting!$B$8&lt;&gt;"")</xm:f>
            <x14:dxf>
              <fill>
                <patternFill>
                  <bgColor rgb="FFFFFFCC"/>
                </patternFill>
              </fill>
            </x14:dxf>
          </x14:cfRule>
          <x14:cfRule type="expression" priority="238" id="{3D46269D-FF9C-6D4D-80C5-A85EC3C18B3A}">
            <xm:f>AND($AI42=Setting!$B$7,Setting!$B$7&lt;&gt;"")</xm:f>
            <x14:dxf>
              <fill>
                <patternFill>
                  <bgColor rgb="FFFFEECC"/>
                </patternFill>
              </fill>
            </x14:dxf>
          </x14:cfRule>
          <x14:cfRule type="expression" priority="239" id="{37D289AD-0D20-CF47-92BD-13F8A6F15C2A}">
            <xm:f>AND($AI42=Setting!$B$6,Setting!$B$6&lt;&gt;"")</xm:f>
            <x14:dxf>
              <fill>
                <patternFill>
                  <bgColor rgb="FFF1E5DB"/>
                </patternFill>
              </fill>
            </x14:dxf>
          </x14:cfRule>
          <x14:cfRule type="expression" priority="240" id="{A156A475-0182-4D48-8160-7C142CAD377A}">
            <xm:f>AND($AI42=Setting!$B$5,Setting!$B$5&lt;&gt;"")</xm:f>
            <x14:dxf>
              <fill>
                <patternFill>
                  <bgColor rgb="FFFFCCCC"/>
                </patternFill>
              </fill>
            </x14:dxf>
          </x14:cfRule>
          <xm:sqref>AH42:AI43</xm:sqref>
        </x14:conditionalFormatting>
        <x14:conditionalFormatting xmlns:xm="http://schemas.microsoft.com/office/excel/2006/main">
          <x14:cfRule type="expression" priority="211" id="{05ED19BE-2C57-2446-B504-0F76B0A59FCE}">
            <xm:f>AND($AK42=Setting!$B$19,Setting!$B$19&lt;&gt;"")</xm:f>
            <x14:dxf>
              <fill>
                <patternFill>
                  <bgColor rgb="FFFFCCDD"/>
                </patternFill>
              </fill>
            </x14:dxf>
          </x14:cfRule>
          <x14:cfRule type="expression" priority="212" id="{AC9AE74F-34F9-9B40-B64A-6818CE12701B}">
            <xm:f>AND($AK42=Setting!$B$18,Setting!$B$18&lt;&gt;"")</xm:f>
            <x14:dxf>
              <fill>
                <patternFill>
                  <bgColor rgb="FFF7D4EB"/>
                </patternFill>
              </fill>
            </x14:dxf>
          </x14:cfRule>
          <x14:cfRule type="expression" priority="213" id="{96EC61A3-A230-794A-BA8E-C2C4F74762E5}">
            <xm:f>AND($AK42=Setting!$B$17,Setting!$B$17&lt;&gt;"")</xm:f>
            <x14:dxf>
              <fill>
                <patternFill>
                  <bgColor rgb="FFFFCCFF"/>
                </patternFill>
              </fill>
            </x14:dxf>
          </x14:cfRule>
          <x14:cfRule type="expression" priority="214" id="{0684CBDA-FAF5-6C41-BA4B-87AE63EB180C}">
            <xm:f>AND($AK42=Setting!$B$16,Setting!$B$16&lt;&gt;"")</xm:f>
            <x14:dxf>
              <fill>
                <patternFill>
                  <bgColor rgb="FFEECCFF"/>
                </patternFill>
              </fill>
            </x14:dxf>
          </x14:cfRule>
          <x14:cfRule type="expression" priority="215" id="{FFBE7934-72C4-CC44-8DAE-1B20AE6F4E62}">
            <xm:f>AND($AK42=Setting!$B$15,Setting!$B$15&lt;&gt;"")</xm:f>
            <x14:dxf>
              <fill>
                <patternFill>
                  <bgColor rgb="FFD6D6F5"/>
                </patternFill>
              </fill>
            </x14:dxf>
          </x14:cfRule>
          <x14:cfRule type="expression" priority="216" id="{C6FB69D0-F18D-DB45-BA5B-5BE8F5FFE5AE}">
            <xm:f>AND($AK42=Setting!$B$14,Setting!$B$14&lt;&gt;"")</xm:f>
            <x14:dxf>
              <fill>
                <patternFill>
                  <bgColor rgb="FFCCDDFF"/>
                </patternFill>
              </fill>
            </x14:dxf>
          </x14:cfRule>
          <x14:cfRule type="expression" priority="217" id="{D3E618A3-B495-9B4B-93CD-8A1AA389AD44}">
            <xm:f>AND($AK42=Setting!$B$13,Setting!$B$13&lt;&gt;"")</xm:f>
            <x14:dxf>
              <fill>
                <patternFill>
                  <bgColor rgb="FFCCEEFF"/>
                </patternFill>
              </fill>
            </x14:dxf>
          </x14:cfRule>
          <x14:cfRule type="expression" priority="218" id="{B68366C8-ABC0-7C4C-AA41-AA000DF8A905}">
            <xm:f>AND($AK42=Setting!$B$12,Setting!$B$12&lt;&gt;"")</xm:f>
            <x14:dxf>
              <fill>
                <patternFill>
                  <bgColor rgb="FFCFFCFC"/>
                </patternFill>
              </fill>
            </x14:dxf>
          </x14:cfRule>
          <x14:cfRule type="expression" priority="219" id="{BAE5408E-9CD7-5742-BC44-1CECC82FBECF}">
            <xm:f>AND($AK42=Setting!$B$11,Setting!$B$11&lt;&gt;"")</xm:f>
            <x14:dxf>
              <fill>
                <patternFill>
                  <bgColor rgb="FFCCFFDD"/>
                </patternFill>
              </fill>
            </x14:dxf>
          </x14:cfRule>
          <x14:cfRule type="expression" priority="220" id="{260D3E12-CC6F-934A-8029-D7FDE5A9A38F}">
            <xm:f>AND($AK42=Setting!$B$10,Setting!$B$10&lt;&gt;"")</xm:f>
            <x14:dxf>
              <fill>
                <patternFill>
                  <bgColor rgb="FFDDFFCC"/>
                </patternFill>
              </fill>
            </x14:dxf>
          </x14:cfRule>
          <x14:cfRule type="expression" priority="221" id="{89F6EC69-016A-C342-A49B-57F93FC39BA7}">
            <xm:f>AND($AK42=Setting!$B$9,Setting!$B$9&lt;&gt;"")</xm:f>
            <x14:dxf>
              <fill>
                <patternFill>
                  <bgColor rgb="FFEEFFCC"/>
                </patternFill>
              </fill>
            </x14:dxf>
          </x14:cfRule>
          <x14:cfRule type="expression" priority="222" id="{4D06E5B3-39AD-A840-AC2F-17DBE12BF031}">
            <xm:f>AND($AK42=Setting!$B$8,Setting!$B$8&lt;&gt;"")</xm:f>
            <x14:dxf>
              <fill>
                <patternFill>
                  <bgColor rgb="FFFFFFCC"/>
                </patternFill>
              </fill>
            </x14:dxf>
          </x14:cfRule>
          <x14:cfRule type="expression" priority="223" id="{723497E6-FCE6-274D-B00A-169A959B7C02}">
            <xm:f>AND($AK42=Setting!$B$7,Setting!$B$7&lt;&gt;"")</xm:f>
            <x14:dxf>
              <fill>
                <patternFill>
                  <bgColor rgb="FFFFEECC"/>
                </patternFill>
              </fill>
            </x14:dxf>
          </x14:cfRule>
          <x14:cfRule type="expression" priority="224" id="{5D1BE637-5C4D-E445-8B3C-40DBC50968A3}">
            <xm:f>AND($AK42=Setting!$B$6,Setting!$B$6&lt;&gt;"")</xm:f>
            <x14:dxf>
              <fill>
                <patternFill>
                  <bgColor rgb="FFF1E5DB"/>
                </patternFill>
              </fill>
            </x14:dxf>
          </x14:cfRule>
          <x14:cfRule type="expression" priority="225" id="{2D7C27E1-E41B-5842-841C-A53B0D106F87}">
            <xm:f>AND($AK42=Setting!$B$5,Setting!$B$5&lt;&gt;"")</xm:f>
            <x14:dxf>
              <fill>
                <patternFill>
                  <bgColor rgb="FFFFCCCC"/>
                </patternFill>
              </fill>
            </x14:dxf>
          </x14:cfRule>
          <xm:sqref>AJ42:AK43</xm:sqref>
        </x14:conditionalFormatting>
        <x14:conditionalFormatting xmlns:xm="http://schemas.microsoft.com/office/excel/2006/main">
          <x14:cfRule type="expression" priority="196" id="{DEF09A2F-2ECC-9248-94F2-7A3FEE334806}">
            <xm:f>AND($AM42=Setting!$B$19,Setting!$B$19&lt;&gt;"")</xm:f>
            <x14:dxf>
              <fill>
                <patternFill>
                  <bgColor rgb="FFFFCCDD"/>
                </patternFill>
              </fill>
            </x14:dxf>
          </x14:cfRule>
          <x14:cfRule type="expression" priority="197" id="{1D85E9BB-10C5-B945-93EA-CCF034D90377}">
            <xm:f>AND($AM42=Setting!$B$18,Setting!$B$18&lt;&gt;"")</xm:f>
            <x14:dxf>
              <fill>
                <patternFill>
                  <bgColor rgb="FFF7D4EB"/>
                </patternFill>
              </fill>
            </x14:dxf>
          </x14:cfRule>
          <x14:cfRule type="expression" priority="198" id="{61F377B4-A512-EA47-BC13-6DCC683CF92D}">
            <xm:f>AND($AM42=Setting!$B$17,Setting!$B$17&lt;&gt;"")</xm:f>
            <x14:dxf>
              <fill>
                <patternFill>
                  <bgColor rgb="FFFFCCFF"/>
                </patternFill>
              </fill>
            </x14:dxf>
          </x14:cfRule>
          <x14:cfRule type="expression" priority="199" id="{22E6CBBE-E484-4D46-AD62-9D2696CC0AB7}">
            <xm:f>AND($AM42=Setting!$B$16,Setting!$B$16&lt;&gt;"")</xm:f>
            <x14:dxf>
              <fill>
                <patternFill>
                  <bgColor rgb="FFEECCFF"/>
                </patternFill>
              </fill>
            </x14:dxf>
          </x14:cfRule>
          <x14:cfRule type="expression" priority="200" id="{9ADF1B61-C933-4B4D-A376-919846582825}">
            <xm:f>AND($AM42=Setting!$B$15,Setting!$B$15&lt;&gt;"")</xm:f>
            <x14:dxf>
              <fill>
                <patternFill>
                  <bgColor rgb="FFD6D6F5"/>
                </patternFill>
              </fill>
            </x14:dxf>
          </x14:cfRule>
          <x14:cfRule type="expression" priority="201" id="{54E69ADF-6253-584B-B61C-6C20B96B800A}">
            <xm:f>AND($AM42=Setting!$B$14,Setting!$B$14&lt;&gt;"")</xm:f>
            <x14:dxf>
              <fill>
                <patternFill>
                  <bgColor rgb="FFCCDDFF"/>
                </patternFill>
              </fill>
            </x14:dxf>
          </x14:cfRule>
          <x14:cfRule type="expression" priority="202" id="{6D178CDB-E747-B345-893C-B3FFD2B5275D}">
            <xm:f>AND($AM42=Setting!$B$13,Setting!$B$13&lt;&gt;"")</xm:f>
            <x14:dxf>
              <fill>
                <patternFill>
                  <bgColor rgb="FFCCEEFF"/>
                </patternFill>
              </fill>
            </x14:dxf>
          </x14:cfRule>
          <x14:cfRule type="expression" priority="203" id="{E214DF30-B10D-1F4E-A713-EBA00FE0241D}">
            <xm:f>AND($AM42=Setting!$B$12,Setting!$B$12&lt;&gt;"")</xm:f>
            <x14:dxf>
              <fill>
                <patternFill>
                  <bgColor rgb="FFCFFCFC"/>
                </patternFill>
              </fill>
            </x14:dxf>
          </x14:cfRule>
          <x14:cfRule type="expression" priority="204" id="{A7EA3380-6637-E644-9E38-7F170D4B76DC}">
            <xm:f>AND($AM42=Setting!$B$11,Setting!$B$11&lt;&gt;"")</xm:f>
            <x14:dxf>
              <fill>
                <patternFill>
                  <bgColor rgb="FFCCFFDD"/>
                </patternFill>
              </fill>
            </x14:dxf>
          </x14:cfRule>
          <x14:cfRule type="expression" priority="205" id="{6BC2489A-74A5-E844-8C06-268E5999FF91}">
            <xm:f>AND($AM42=Setting!$B$10,Setting!$B$10&lt;&gt;"")</xm:f>
            <x14:dxf>
              <fill>
                <patternFill>
                  <bgColor rgb="FFDDFFCC"/>
                </patternFill>
              </fill>
            </x14:dxf>
          </x14:cfRule>
          <x14:cfRule type="expression" priority="206" id="{A230CFBE-5A2E-C345-9866-FBBE3D923F0B}">
            <xm:f>AND($AM42=Setting!$B$9,Setting!$B$9&lt;&gt;"")</xm:f>
            <x14:dxf>
              <fill>
                <patternFill>
                  <bgColor rgb="FFEEFFCC"/>
                </patternFill>
              </fill>
            </x14:dxf>
          </x14:cfRule>
          <x14:cfRule type="expression" priority="207" id="{F7A65B69-7960-024B-A301-423C01725259}">
            <xm:f>AND($AM42=Setting!$B$8,Setting!$B$8&lt;&gt;"")</xm:f>
            <x14:dxf>
              <fill>
                <patternFill>
                  <bgColor rgb="FFFFFFCC"/>
                </patternFill>
              </fill>
            </x14:dxf>
          </x14:cfRule>
          <x14:cfRule type="expression" priority="208" id="{91711C94-2520-6049-AF78-2D2AEEFC5235}">
            <xm:f>AND($AM42=Setting!$B$7,Setting!$B$7&lt;&gt;"")</xm:f>
            <x14:dxf>
              <fill>
                <patternFill>
                  <bgColor rgb="FFFFEECC"/>
                </patternFill>
              </fill>
            </x14:dxf>
          </x14:cfRule>
          <x14:cfRule type="expression" priority="209" id="{418F6F5C-2647-2B4B-80A6-7E16F0E49C94}">
            <xm:f>AND($AM42=Setting!$B$6,Setting!$B$6&lt;&gt;"")</xm:f>
            <x14:dxf>
              <fill>
                <patternFill>
                  <bgColor rgb="FFF1E5DB"/>
                </patternFill>
              </fill>
            </x14:dxf>
          </x14:cfRule>
          <x14:cfRule type="expression" priority="210" id="{2D7197E8-5545-9444-8A64-3E3C827BF0CD}">
            <xm:f>AND($AM42=Setting!$B$5,Setting!$B$5&lt;&gt;"")</xm:f>
            <x14:dxf>
              <fill>
                <patternFill>
                  <bgColor rgb="FFFFCCCC"/>
                </patternFill>
              </fill>
            </x14:dxf>
          </x14:cfRule>
          <xm:sqref>AL42:AM43</xm:sqref>
        </x14:conditionalFormatting>
        <x14:conditionalFormatting xmlns:xm="http://schemas.microsoft.com/office/excel/2006/main">
          <x14:cfRule type="expression" priority="181" id="{8FDBEEFA-8761-0A4C-B263-9308214A33BC}">
            <xm:f>AND($AO42=Setting!$B$19,Setting!$B$19&lt;&gt;"")</xm:f>
            <x14:dxf>
              <fill>
                <patternFill>
                  <bgColor rgb="FFFFCCDD"/>
                </patternFill>
              </fill>
            </x14:dxf>
          </x14:cfRule>
          <x14:cfRule type="expression" priority="182" id="{7271FD7D-713D-FB48-BAF9-05A1CFB499D4}">
            <xm:f>AND($AO42=Setting!$B$18,Setting!$B$18&lt;&gt;"")</xm:f>
            <x14:dxf>
              <fill>
                <patternFill>
                  <bgColor rgb="FFF7D4EB"/>
                </patternFill>
              </fill>
            </x14:dxf>
          </x14:cfRule>
          <x14:cfRule type="expression" priority="183" id="{8584E53C-BDC7-9544-AA53-223A89D1A7AF}">
            <xm:f>AND($AO42=Setting!$B$17,Setting!$B$17&lt;&gt;"")</xm:f>
            <x14:dxf>
              <fill>
                <patternFill>
                  <bgColor rgb="FFFFCCFF"/>
                </patternFill>
              </fill>
            </x14:dxf>
          </x14:cfRule>
          <x14:cfRule type="expression" priority="184" id="{D254FD23-98CA-8A47-9AF4-643B2FB9DA40}">
            <xm:f>AND($AO42=Setting!$B$16,Setting!$B$16&lt;&gt;"")</xm:f>
            <x14:dxf>
              <fill>
                <patternFill>
                  <bgColor rgb="FFEECCFF"/>
                </patternFill>
              </fill>
            </x14:dxf>
          </x14:cfRule>
          <x14:cfRule type="expression" priority="185" id="{74C7832F-911D-604A-AE91-4C1AB2850D3D}">
            <xm:f>AND($AO42=Setting!$B$15,Setting!$B$15&lt;&gt;"")</xm:f>
            <x14:dxf>
              <fill>
                <patternFill>
                  <bgColor rgb="FFD6D6F5"/>
                </patternFill>
              </fill>
            </x14:dxf>
          </x14:cfRule>
          <x14:cfRule type="expression" priority="186" id="{7D7C1068-B0D9-BF45-9F45-42ACA1BE31B3}">
            <xm:f>AND($AO42=Setting!$B$14,Setting!$B$14&lt;&gt;"")</xm:f>
            <x14:dxf>
              <fill>
                <patternFill>
                  <bgColor rgb="FFCCDDFF"/>
                </patternFill>
              </fill>
            </x14:dxf>
          </x14:cfRule>
          <x14:cfRule type="expression" priority="187" id="{A1F87ACA-D77F-8245-B55D-F5E02AD93C4A}">
            <xm:f>AND($AO42=Setting!$B$13,Setting!$B$13&lt;&gt;"")</xm:f>
            <x14:dxf>
              <fill>
                <patternFill>
                  <bgColor rgb="FFCCEEFF"/>
                </patternFill>
              </fill>
            </x14:dxf>
          </x14:cfRule>
          <x14:cfRule type="expression" priority="188" id="{0B7BB8EB-C7AE-3047-955E-AA7E9B14FD70}">
            <xm:f>AND($AO42=Setting!$B$12,Setting!$B$12&lt;&gt;"")</xm:f>
            <x14:dxf>
              <fill>
                <patternFill>
                  <bgColor rgb="FFCFFCFC"/>
                </patternFill>
              </fill>
            </x14:dxf>
          </x14:cfRule>
          <x14:cfRule type="expression" priority="189" id="{B88EE8F4-B228-4842-8B14-A140173FF074}">
            <xm:f>AND($AO42=Setting!$B$11,Setting!$B$11&lt;&gt;"")</xm:f>
            <x14:dxf>
              <fill>
                <patternFill>
                  <bgColor rgb="FFCCFFDD"/>
                </patternFill>
              </fill>
            </x14:dxf>
          </x14:cfRule>
          <x14:cfRule type="expression" priority="190" id="{7EDFD9F5-2D33-A94A-855A-DE78980743E7}">
            <xm:f>AND($AO42=Setting!$B$10,Setting!$B$10&lt;&gt;"")</xm:f>
            <x14:dxf>
              <fill>
                <patternFill>
                  <bgColor rgb="FFDDFFCC"/>
                </patternFill>
              </fill>
            </x14:dxf>
          </x14:cfRule>
          <x14:cfRule type="expression" priority="191" id="{F8908AE0-1ED2-1A44-B6A3-E3F71EBE910E}">
            <xm:f>AND($AO42=Setting!$B$9,Setting!$B$9&lt;&gt;"")</xm:f>
            <x14:dxf>
              <fill>
                <patternFill>
                  <bgColor rgb="FFEEFFCC"/>
                </patternFill>
              </fill>
            </x14:dxf>
          </x14:cfRule>
          <x14:cfRule type="expression" priority="192" id="{2A2F1E9D-012A-A146-844A-C92ED1037590}">
            <xm:f>AND($AO42=Setting!$B$8,Setting!$B$8&lt;&gt;"")</xm:f>
            <x14:dxf>
              <fill>
                <patternFill>
                  <bgColor rgb="FFFFFFCC"/>
                </patternFill>
              </fill>
            </x14:dxf>
          </x14:cfRule>
          <x14:cfRule type="expression" priority="193" id="{CFCBA051-5CFA-FC45-9B7A-A4D86B8F6A81}">
            <xm:f>AND($AO42=Setting!$B$7,Setting!$B$7&lt;&gt;"")</xm:f>
            <x14:dxf>
              <fill>
                <patternFill>
                  <bgColor rgb="FFFFEECC"/>
                </patternFill>
              </fill>
            </x14:dxf>
          </x14:cfRule>
          <x14:cfRule type="expression" priority="194" id="{5A9CE10E-B368-4642-8660-0837304CC83D}">
            <xm:f>AND($AO42=Setting!$B$6,Setting!$B$6&lt;&gt;"")</xm:f>
            <x14:dxf>
              <fill>
                <patternFill>
                  <bgColor rgb="FFF1E5DB"/>
                </patternFill>
              </fill>
            </x14:dxf>
          </x14:cfRule>
          <x14:cfRule type="expression" priority="195" id="{30565B03-D1B5-9143-AA2C-F6938FF3072C}">
            <xm:f>AND($AO42=Setting!$B$5,Setting!$B$5&lt;&gt;"")</xm:f>
            <x14:dxf>
              <fill>
                <patternFill>
                  <bgColor rgb="FFFFCCCC"/>
                </patternFill>
              </fill>
            </x14:dxf>
          </x14:cfRule>
          <xm:sqref>AN42:AO43</xm:sqref>
        </x14:conditionalFormatting>
        <x14:conditionalFormatting xmlns:xm="http://schemas.microsoft.com/office/excel/2006/main">
          <x14:cfRule type="expression" priority="166" id="{EA83ADA5-2E07-6A46-AD8B-DBAB45D90E93}">
            <xm:f>AND($AQ42=Setting!$B$19,Setting!$B$19&lt;&gt;"")</xm:f>
            <x14:dxf>
              <fill>
                <patternFill>
                  <bgColor rgb="FFFFCCDD"/>
                </patternFill>
              </fill>
            </x14:dxf>
          </x14:cfRule>
          <x14:cfRule type="expression" priority="167" id="{9324F31B-A8AE-4541-89D9-08D4DE22521C}">
            <xm:f>AND($AQ42=Setting!$B$18,Setting!$B$18&lt;&gt;"")</xm:f>
            <x14:dxf>
              <fill>
                <patternFill>
                  <bgColor rgb="FFF7D4EB"/>
                </patternFill>
              </fill>
            </x14:dxf>
          </x14:cfRule>
          <x14:cfRule type="expression" priority="168" id="{A047BCD4-A4E0-7147-AB2B-B83EC1058DA1}">
            <xm:f>AND($AQ42=Setting!$B$17,Setting!$B$17&lt;&gt;"")</xm:f>
            <x14:dxf>
              <fill>
                <patternFill>
                  <bgColor rgb="FFFFCCFF"/>
                </patternFill>
              </fill>
            </x14:dxf>
          </x14:cfRule>
          <x14:cfRule type="expression" priority="169" id="{4B5D7996-AE83-964F-81BD-58DC3607EB41}">
            <xm:f>AND($AQ42=Setting!$B$16,Setting!$B$16&lt;&gt;"")</xm:f>
            <x14:dxf>
              <fill>
                <patternFill>
                  <bgColor rgb="FFEECCFF"/>
                </patternFill>
              </fill>
            </x14:dxf>
          </x14:cfRule>
          <x14:cfRule type="expression" priority="170" id="{608DB787-2918-6047-B3A6-D538DD993791}">
            <xm:f>AND($AQ42=Setting!$B$15,Setting!$B$15&lt;&gt;"")</xm:f>
            <x14:dxf>
              <fill>
                <patternFill>
                  <bgColor rgb="FFD6D6F5"/>
                </patternFill>
              </fill>
            </x14:dxf>
          </x14:cfRule>
          <x14:cfRule type="expression" priority="171" id="{5CD5DED8-E59E-924B-B4EA-97FB4983711C}">
            <xm:f>AND($AQ42=Setting!$B$14,Setting!$B$14&lt;&gt;"")</xm:f>
            <x14:dxf>
              <fill>
                <patternFill>
                  <bgColor rgb="FFCCDDFF"/>
                </patternFill>
              </fill>
            </x14:dxf>
          </x14:cfRule>
          <x14:cfRule type="expression" priority="172" id="{F02C0D3A-186B-EF49-93BE-DB37C6E96CDE}">
            <xm:f>AND($AQ42=Setting!$B$13,Setting!$B$13&lt;&gt;"")</xm:f>
            <x14:dxf>
              <fill>
                <patternFill>
                  <bgColor rgb="FFCCEEFF"/>
                </patternFill>
              </fill>
            </x14:dxf>
          </x14:cfRule>
          <x14:cfRule type="expression" priority="173" id="{B19E5EFF-3948-3144-BE45-73453D0D2622}">
            <xm:f>AND($AQ42=Setting!$B$12,Setting!$B$12&lt;&gt;"")</xm:f>
            <x14:dxf>
              <fill>
                <patternFill>
                  <bgColor rgb="FFCFFCFC"/>
                </patternFill>
              </fill>
            </x14:dxf>
          </x14:cfRule>
          <x14:cfRule type="expression" priority="174" id="{5FCF8CCD-37A9-594B-9247-2F97D57295D7}">
            <xm:f>AND($AQ42=Setting!$B$11,Setting!$B$11&lt;&gt;"")</xm:f>
            <x14:dxf>
              <fill>
                <patternFill>
                  <bgColor rgb="FFCCFFDD"/>
                </patternFill>
              </fill>
            </x14:dxf>
          </x14:cfRule>
          <x14:cfRule type="expression" priority="175" id="{78FC584C-6974-6D4D-80D9-2E9C511B5A22}">
            <xm:f>AND($AQ42=Setting!$B$10,Setting!$B$10&lt;&gt;"")</xm:f>
            <x14:dxf>
              <fill>
                <patternFill>
                  <bgColor rgb="FFDDFFCC"/>
                </patternFill>
              </fill>
            </x14:dxf>
          </x14:cfRule>
          <x14:cfRule type="expression" priority="176" id="{DB4FD4C3-A877-3043-8AF6-49A9683E1961}">
            <xm:f>AND($AQ42=Setting!$B$9,Setting!$B$9&lt;&gt;"")</xm:f>
            <x14:dxf>
              <fill>
                <patternFill>
                  <bgColor rgb="FFEEFFCC"/>
                </patternFill>
              </fill>
            </x14:dxf>
          </x14:cfRule>
          <x14:cfRule type="expression" priority="177" id="{8F5CB0C1-F96F-2743-8DBE-1A550BCCE5EF}">
            <xm:f>AND($AQ42=Setting!$B$8,Setting!$B$8&lt;&gt;"")</xm:f>
            <x14:dxf>
              <fill>
                <patternFill>
                  <bgColor rgb="FFFFFFCC"/>
                </patternFill>
              </fill>
            </x14:dxf>
          </x14:cfRule>
          <x14:cfRule type="expression" priority="178" id="{B7320099-4108-BF4F-8092-F398B51252A9}">
            <xm:f>AND($AQ42=Setting!$B$7,Setting!$B$7&lt;&gt;"")</xm:f>
            <x14:dxf>
              <fill>
                <patternFill>
                  <bgColor rgb="FFFFEECC"/>
                </patternFill>
              </fill>
            </x14:dxf>
          </x14:cfRule>
          <x14:cfRule type="expression" priority="179" id="{AD3990CB-9252-1648-B877-ABAD38D2465B}">
            <xm:f>AND($AQ42=Setting!$B$6,Setting!$B$6&lt;&gt;"")</xm:f>
            <x14:dxf>
              <fill>
                <patternFill>
                  <bgColor rgb="FFF1E5DB"/>
                </patternFill>
              </fill>
            </x14:dxf>
          </x14:cfRule>
          <x14:cfRule type="expression" priority="180" id="{E993EB67-534C-F14B-8996-6CE24AE5412B}">
            <xm:f>AND($AQ42=Setting!$B$5,Setting!$B$5&lt;&gt;"")</xm:f>
            <x14:dxf>
              <fill>
                <patternFill>
                  <bgColor rgb="FFFFCCCC"/>
                </patternFill>
              </fill>
            </x14:dxf>
          </x14:cfRule>
          <xm:sqref>AP42:AQ43</xm:sqref>
        </x14:conditionalFormatting>
        <x14:conditionalFormatting xmlns:xm="http://schemas.microsoft.com/office/excel/2006/main">
          <x14:cfRule type="expression" priority="151" id="{02EF07DB-3972-D048-9556-4273BC0C865B}">
            <xm:f>AND($AS42=Setting!$B$19,Setting!$B$19&lt;&gt;"")</xm:f>
            <x14:dxf>
              <fill>
                <patternFill>
                  <bgColor rgb="FFFFCCDD"/>
                </patternFill>
              </fill>
            </x14:dxf>
          </x14:cfRule>
          <x14:cfRule type="expression" priority="152" id="{42621EA4-9D78-8D4B-A32E-C46DC550B9CA}">
            <xm:f>AND($AS42=Setting!$B$18,Setting!$B$18&lt;&gt;"")</xm:f>
            <x14:dxf>
              <fill>
                <patternFill>
                  <bgColor rgb="FFF7D4EB"/>
                </patternFill>
              </fill>
            </x14:dxf>
          </x14:cfRule>
          <x14:cfRule type="expression" priority="153" id="{D25671AA-9793-F54B-A964-1F6E216E558D}">
            <xm:f>AND($AS42=Setting!$B$17,Setting!$B$17&lt;&gt;"")</xm:f>
            <x14:dxf>
              <fill>
                <patternFill>
                  <bgColor rgb="FFFFCCFF"/>
                </patternFill>
              </fill>
            </x14:dxf>
          </x14:cfRule>
          <x14:cfRule type="expression" priority="154" id="{AFC4F98D-8FCB-704F-8544-78F07FAB2EA5}">
            <xm:f>AND($AS42=Setting!$B$16,Setting!$B$16&lt;&gt;"")</xm:f>
            <x14:dxf>
              <fill>
                <patternFill>
                  <bgColor rgb="FFEECCFF"/>
                </patternFill>
              </fill>
            </x14:dxf>
          </x14:cfRule>
          <x14:cfRule type="expression" priority="155" id="{563E4C85-8226-A54F-96AE-6F5B152E6A65}">
            <xm:f>AND($AS42=Setting!$B$15,Setting!$B$15&lt;&gt;"")</xm:f>
            <x14:dxf>
              <fill>
                <patternFill>
                  <bgColor rgb="FFD6D6F5"/>
                </patternFill>
              </fill>
            </x14:dxf>
          </x14:cfRule>
          <x14:cfRule type="expression" priority="156" id="{0464A622-9D8B-E749-8D38-7351D836FFB4}">
            <xm:f>AND($AS42=Setting!$B$14,Setting!$B$14&lt;&gt;"")</xm:f>
            <x14:dxf>
              <fill>
                <patternFill>
                  <bgColor rgb="FFCCDDFF"/>
                </patternFill>
              </fill>
            </x14:dxf>
          </x14:cfRule>
          <x14:cfRule type="expression" priority="157" id="{FCA8FC2F-E111-3741-9112-9074B0A8C975}">
            <xm:f>AND($AS42=Setting!$B$13,Setting!$B$13&lt;&gt;"")</xm:f>
            <x14:dxf>
              <fill>
                <patternFill>
                  <bgColor rgb="FFCCEEFF"/>
                </patternFill>
              </fill>
            </x14:dxf>
          </x14:cfRule>
          <x14:cfRule type="expression" priority="158" id="{770CA179-3907-384A-9DBF-052C8612D800}">
            <xm:f>AND($AS42=Setting!$B$12,Setting!$B$12&lt;&gt;"")</xm:f>
            <x14:dxf>
              <fill>
                <patternFill>
                  <bgColor rgb="FFCFFCFC"/>
                </patternFill>
              </fill>
            </x14:dxf>
          </x14:cfRule>
          <x14:cfRule type="expression" priority="159" id="{D76E1C30-A824-404F-8553-A9CED0C7D7DF}">
            <xm:f>AND($AS42=Setting!$B$11,Setting!$B$11&lt;&gt;"")</xm:f>
            <x14:dxf>
              <fill>
                <patternFill>
                  <bgColor rgb="FFCCFFDD"/>
                </patternFill>
              </fill>
            </x14:dxf>
          </x14:cfRule>
          <x14:cfRule type="expression" priority="160" id="{7935EFE7-BCB7-D64C-BE12-EF6F56F108FD}">
            <xm:f>AND($AS42=Setting!$B$10,Setting!$B$10&lt;&gt;"")</xm:f>
            <x14:dxf>
              <fill>
                <patternFill>
                  <bgColor rgb="FFDDFFCC"/>
                </patternFill>
              </fill>
            </x14:dxf>
          </x14:cfRule>
          <x14:cfRule type="expression" priority="161" id="{7D819783-A490-6640-8EA0-C41C187440FB}">
            <xm:f>AND($AS42=Setting!$B$9,Setting!$B$9&lt;&gt;"")</xm:f>
            <x14:dxf>
              <fill>
                <patternFill>
                  <bgColor rgb="FFEEFFCC"/>
                </patternFill>
              </fill>
            </x14:dxf>
          </x14:cfRule>
          <x14:cfRule type="expression" priority="162" id="{D5BD5FB5-F0F4-3347-9171-2EA0BF2C38E1}">
            <xm:f>AND($AS42=Setting!$B$8,Setting!$B$8&lt;&gt;"")</xm:f>
            <x14:dxf>
              <fill>
                <patternFill>
                  <bgColor rgb="FFFFFFCC"/>
                </patternFill>
              </fill>
            </x14:dxf>
          </x14:cfRule>
          <x14:cfRule type="expression" priority="163" id="{3A9B14DC-83C4-5C48-A4E3-D92B76F1F9AF}">
            <xm:f>AND($AS42=Setting!$B$7,Setting!$B$7&lt;&gt;"")</xm:f>
            <x14:dxf>
              <fill>
                <patternFill>
                  <bgColor rgb="FFFFEECC"/>
                </patternFill>
              </fill>
            </x14:dxf>
          </x14:cfRule>
          <x14:cfRule type="expression" priority="164" id="{6E03809B-7AB1-3643-A19E-DB3CF540ABE9}">
            <xm:f>AND($AS42=Setting!$B$6,Setting!$B$6&lt;&gt;"")</xm:f>
            <x14:dxf>
              <fill>
                <patternFill>
                  <bgColor rgb="FFF1E5DB"/>
                </patternFill>
              </fill>
            </x14:dxf>
          </x14:cfRule>
          <x14:cfRule type="expression" priority="165" id="{8FBC52E2-7845-8F49-B4A5-7433E8C48095}">
            <xm:f>AND($AS42=Setting!$B$5,Setting!$B$5&lt;&gt;"")</xm:f>
            <x14:dxf>
              <fill>
                <patternFill>
                  <bgColor rgb="FFFFCCCC"/>
                </patternFill>
              </fill>
            </x14:dxf>
          </x14:cfRule>
          <xm:sqref>AR42:AS43</xm:sqref>
        </x14:conditionalFormatting>
        <x14:conditionalFormatting xmlns:xm="http://schemas.microsoft.com/office/excel/2006/main">
          <x14:cfRule type="expression" priority="136" id="{8EE45F8B-188D-304B-9DFF-3AF1DECC7CA4}">
            <xm:f>AND($AU42=Setting!$B$19,Setting!$B$19&lt;&gt;"")</xm:f>
            <x14:dxf>
              <fill>
                <patternFill>
                  <bgColor rgb="FFFFCCDD"/>
                </patternFill>
              </fill>
            </x14:dxf>
          </x14:cfRule>
          <x14:cfRule type="expression" priority="137" id="{F38A86F7-0A56-5C42-A216-0621A3F455F3}">
            <xm:f>AND($AU42=Setting!$B$18,Setting!$B$18&lt;&gt;"")</xm:f>
            <x14:dxf>
              <fill>
                <patternFill>
                  <bgColor rgb="FFF7D4EB"/>
                </patternFill>
              </fill>
            </x14:dxf>
          </x14:cfRule>
          <x14:cfRule type="expression" priority="138" id="{B4A98072-CDD9-154C-8E7B-62034DC4C5AF}">
            <xm:f>AND($AU42=Setting!$B$17,Setting!$B$17&lt;&gt;"")</xm:f>
            <x14:dxf>
              <fill>
                <patternFill>
                  <bgColor rgb="FFFFCCFF"/>
                </patternFill>
              </fill>
            </x14:dxf>
          </x14:cfRule>
          <x14:cfRule type="expression" priority="139" id="{0CF6E203-95AD-E543-8EA4-CA6F6B6A3CBE}">
            <xm:f>AND($AU42=Setting!$B$16,Setting!$B$16&lt;&gt;"")</xm:f>
            <x14:dxf>
              <fill>
                <patternFill>
                  <bgColor rgb="FFEECCFF"/>
                </patternFill>
              </fill>
            </x14:dxf>
          </x14:cfRule>
          <x14:cfRule type="expression" priority="140" id="{407B3AA7-3225-EA49-B8C6-5F900AD74490}">
            <xm:f>AND($AU42=Setting!$B$15,Setting!$B$15&lt;&gt;"")</xm:f>
            <x14:dxf>
              <fill>
                <patternFill>
                  <bgColor rgb="FFD6D6F5"/>
                </patternFill>
              </fill>
            </x14:dxf>
          </x14:cfRule>
          <x14:cfRule type="expression" priority="141" id="{6F5ADF4F-A093-9D45-8BB6-06B42B3D1649}">
            <xm:f>AND($AU42=Setting!$B$14,Setting!$B$14&lt;&gt;"")</xm:f>
            <x14:dxf>
              <fill>
                <patternFill>
                  <bgColor rgb="FFCCDDFF"/>
                </patternFill>
              </fill>
            </x14:dxf>
          </x14:cfRule>
          <x14:cfRule type="expression" priority="142" id="{B194EFCF-E78C-7042-A072-BDB292D22AE8}">
            <xm:f>AND($AU42=Setting!$B$13,Setting!$B$13&lt;&gt;"")</xm:f>
            <x14:dxf>
              <fill>
                <patternFill>
                  <bgColor rgb="FFCCEEFF"/>
                </patternFill>
              </fill>
            </x14:dxf>
          </x14:cfRule>
          <x14:cfRule type="expression" priority="143" id="{74EF37EC-36FF-B640-AF29-B441D31E1144}">
            <xm:f>AND($AU42=Setting!$B$12,Setting!$B$12&lt;&gt;"")</xm:f>
            <x14:dxf>
              <fill>
                <patternFill>
                  <bgColor rgb="FFCFFCFC"/>
                </patternFill>
              </fill>
            </x14:dxf>
          </x14:cfRule>
          <x14:cfRule type="expression" priority="144" id="{74049802-88BB-1140-B18F-624EF18A85D9}">
            <xm:f>AND($AU42=Setting!$B$11,Setting!$B$11&lt;&gt;"")</xm:f>
            <x14:dxf>
              <fill>
                <patternFill>
                  <bgColor rgb="FFCCFFDD"/>
                </patternFill>
              </fill>
            </x14:dxf>
          </x14:cfRule>
          <x14:cfRule type="expression" priority="145" id="{87CA1A43-1A2D-0D45-8D50-0241A84504DC}">
            <xm:f>AND($AU42=Setting!$B$10,Setting!$B$10&lt;&gt;"")</xm:f>
            <x14:dxf>
              <fill>
                <patternFill>
                  <bgColor rgb="FFDDFFCC"/>
                </patternFill>
              </fill>
            </x14:dxf>
          </x14:cfRule>
          <x14:cfRule type="expression" priority="146" id="{23F26F21-40FB-2F49-AC1C-EA4B3B32B500}">
            <xm:f>AND($AU42=Setting!$B$9,Setting!$B$9&lt;&gt;"")</xm:f>
            <x14:dxf>
              <fill>
                <patternFill>
                  <bgColor rgb="FFEEFFCC"/>
                </patternFill>
              </fill>
            </x14:dxf>
          </x14:cfRule>
          <x14:cfRule type="expression" priority="147" id="{0031B055-31C5-7049-B9C1-B26F446E3DDD}">
            <xm:f>AND($AU42=Setting!$B$8,Setting!$B$8&lt;&gt;"")</xm:f>
            <x14:dxf>
              <fill>
                <patternFill>
                  <bgColor rgb="FFFFFFCC"/>
                </patternFill>
              </fill>
            </x14:dxf>
          </x14:cfRule>
          <x14:cfRule type="expression" priority="148" id="{F65FFA37-1C38-4146-A9BA-C3912669491C}">
            <xm:f>AND($AU42=Setting!$B$7,Setting!$B$7&lt;&gt;"")</xm:f>
            <x14:dxf>
              <fill>
                <patternFill>
                  <bgColor rgb="FFFFEECC"/>
                </patternFill>
              </fill>
            </x14:dxf>
          </x14:cfRule>
          <x14:cfRule type="expression" priority="149" id="{3A299709-EDE0-2844-8D87-AD50472726ED}">
            <xm:f>AND($AU42=Setting!$B$6,Setting!$B$6&lt;&gt;"")</xm:f>
            <x14:dxf>
              <fill>
                <patternFill>
                  <bgColor rgb="FFF1E5DB"/>
                </patternFill>
              </fill>
            </x14:dxf>
          </x14:cfRule>
          <x14:cfRule type="expression" priority="150" id="{CE1C0DFF-9083-B946-85A9-34853AC4C525}">
            <xm:f>AND($AU42=Setting!$B$5,Setting!$B$5&lt;&gt;"")</xm:f>
            <x14:dxf>
              <fill>
                <patternFill>
                  <bgColor rgb="FFFFCCCC"/>
                </patternFill>
              </fill>
            </x14:dxf>
          </x14:cfRule>
          <xm:sqref>AT42:AU43</xm:sqref>
        </x14:conditionalFormatting>
        <x14:conditionalFormatting xmlns:xm="http://schemas.microsoft.com/office/excel/2006/main">
          <x14:cfRule type="expression" priority="121" id="{AE13E34E-0A42-6A4B-84FE-5581F04B09E2}">
            <xm:f>AND($AW42=Setting!$B$19,Setting!$B$19&lt;&gt;"")</xm:f>
            <x14:dxf>
              <fill>
                <patternFill>
                  <bgColor rgb="FFFFCCDD"/>
                </patternFill>
              </fill>
            </x14:dxf>
          </x14:cfRule>
          <x14:cfRule type="expression" priority="122" id="{B396F4F7-8756-D645-92D2-5A7C154432B0}">
            <xm:f>AND($AW42=Setting!$B$18,Setting!$B$18&lt;&gt;"")</xm:f>
            <x14:dxf>
              <fill>
                <patternFill>
                  <bgColor rgb="FFF7D4EB"/>
                </patternFill>
              </fill>
            </x14:dxf>
          </x14:cfRule>
          <x14:cfRule type="expression" priority="123" id="{67482006-F4F0-D145-B092-C2ED349BE966}">
            <xm:f>AND($AW42=Setting!$B$17,Setting!$B$17&lt;&gt;"")</xm:f>
            <x14:dxf>
              <fill>
                <patternFill>
                  <bgColor rgb="FFFFCCFF"/>
                </patternFill>
              </fill>
            </x14:dxf>
          </x14:cfRule>
          <x14:cfRule type="expression" priority="124" id="{FA008C5D-BEAA-3A41-A40A-8453A900ED0A}">
            <xm:f>AND($AW42=Setting!$B$16,Setting!$B$16&lt;&gt;"")</xm:f>
            <x14:dxf>
              <fill>
                <patternFill>
                  <bgColor rgb="FFEECCFF"/>
                </patternFill>
              </fill>
            </x14:dxf>
          </x14:cfRule>
          <x14:cfRule type="expression" priority="125" id="{13199F9D-B930-9746-BFD9-0EAE22BEDF59}">
            <xm:f>AND($AW42=Setting!$B$15,Setting!$B$15&lt;&gt;"")</xm:f>
            <x14:dxf>
              <fill>
                <patternFill>
                  <bgColor rgb="FFD6D6F5"/>
                </patternFill>
              </fill>
            </x14:dxf>
          </x14:cfRule>
          <x14:cfRule type="expression" priority="126" id="{29058148-BFAE-BC44-9A89-E63FE2C3D26E}">
            <xm:f>AND($AW42=Setting!$B$14,Setting!$B$14&lt;&gt;"")</xm:f>
            <x14:dxf>
              <fill>
                <patternFill>
                  <bgColor rgb="FFCCDDFF"/>
                </patternFill>
              </fill>
            </x14:dxf>
          </x14:cfRule>
          <x14:cfRule type="expression" priority="127" id="{28087407-B5BF-B542-B994-3F7B852A0CA2}">
            <xm:f>AND($AW42=Setting!$B$13,Setting!$B$13&lt;&gt;"")</xm:f>
            <x14:dxf>
              <fill>
                <patternFill>
                  <bgColor rgb="FFCCEEFF"/>
                </patternFill>
              </fill>
            </x14:dxf>
          </x14:cfRule>
          <x14:cfRule type="expression" priority="128" id="{8D1B3BAE-51B1-6B43-BBD1-5DD7A11BF153}">
            <xm:f>AND($AW42=Setting!$B$12,Setting!$B$12&lt;&gt;"")</xm:f>
            <x14:dxf>
              <fill>
                <patternFill>
                  <bgColor rgb="FFCFFCFC"/>
                </patternFill>
              </fill>
            </x14:dxf>
          </x14:cfRule>
          <x14:cfRule type="expression" priority="129" id="{01A4EBB2-9C95-3E44-8A5E-E940A716EF43}">
            <xm:f>AND($AW42=Setting!$B$11,Setting!$B$11&lt;&gt;"")</xm:f>
            <x14:dxf>
              <fill>
                <patternFill>
                  <bgColor rgb="FFCCFFDD"/>
                </patternFill>
              </fill>
            </x14:dxf>
          </x14:cfRule>
          <x14:cfRule type="expression" priority="130" id="{EF3EE76B-33E7-DB4F-A6F8-545EC7692591}">
            <xm:f>AND($AW42=Setting!$B$10,Setting!$B$10&lt;&gt;"")</xm:f>
            <x14:dxf>
              <fill>
                <patternFill>
                  <bgColor rgb="FFDDFFCC"/>
                </patternFill>
              </fill>
            </x14:dxf>
          </x14:cfRule>
          <x14:cfRule type="expression" priority="131" id="{7CFFD7FA-085F-C942-842A-FDC02358BEC3}">
            <xm:f>AND($AW42=Setting!$B$9,Setting!$B$9&lt;&gt;"")</xm:f>
            <x14:dxf>
              <fill>
                <patternFill>
                  <bgColor rgb="FFEEFFCC"/>
                </patternFill>
              </fill>
            </x14:dxf>
          </x14:cfRule>
          <x14:cfRule type="expression" priority="132" id="{81889315-4B98-D840-8FFB-1210885D7E0E}">
            <xm:f>AND($AW42=Setting!$B$8,Setting!$B$8&lt;&gt;"")</xm:f>
            <x14:dxf>
              <fill>
                <patternFill>
                  <bgColor rgb="FFFFFFCC"/>
                </patternFill>
              </fill>
            </x14:dxf>
          </x14:cfRule>
          <x14:cfRule type="expression" priority="133" id="{1747B535-FB97-9743-8BAD-0EF9A9C20328}">
            <xm:f>AND($AW42=Setting!$B$7,Setting!$B$7&lt;&gt;"")</xm:f>
            <x14:dxf>
              <fill>
                <patternFill>
                  <bgColor rgb="FFFFEECC"/>
                </patternFill>
              </fill>
            </x14:dxf>
          </x14:cfRule>
          <x14:cfRule type="expression" priority="134" id="{BB0DB35F-14FC-7845-B8A2-806BEA51F309}">
            <xm:f>AND($AW42=Setting!$B$6,Setting!$B$6&lt;&gt;"")</xm:f>
            <x14:dxf>
              <fill>
                <patternFill>
                  <bgColor rgb="FFF1E5DB"/>
                </patternFill>
              </fill>
            </x14:dxf>
          </x14:cfRule>
          <x14:cfRule type="expression" priority="135" id="{AFFE55B5-7134-844B-8FD2-4E651D798D5B}">
            <xm:f>AND($AW42=Setting!$B$5,Setting!$B$5&lt;&gt;"")</xm:f>
            <x14:dxf>
              <fill>
                <patternFill>
                  <bgColor rgb="FFFFCCCC"/>
                </patternFill>
              </fill>
            </x14:dxf>
          </x14:cfRule>
          <xm:sqref>AV42:AW43</xm:sqref>
        </x14:conditionalFormatting>
        <x14:conditionalFormatting xmlns:xm="http://schemas.microsoft.com/office/excel/2006/main">
          <x14:cfRule type="expression" priority="106" id="{406C21BD-81EA-1C4B-B6C3-B398EC984C57}">
            <xm:f>AND($AY42=Setting!$B$19,Setting!$B$19&lt;&gt;"")</xm:f>
            <x14:dxf>
              <fill>
                <patternFill>
                  <bgColor rgb="FFFFCCDD"/>
                </patternFill>
              </fill>
            </x14:dxf>
          </x14:cfRule>
          <x14:cfRule type="expression" priority="107" id="{98532D75-C4F1-D747-A608-810D3FB3FE72}">
            <xm:f>AND($AY42=Setting!$B$18,Setting!$B$18&lt;&gt;"")</xm:f>
            <x14:dxf>
              <fill>
                <patternFill>
                  <bgColor rgb="FFF7D4EB"/>
                </patternFill>
              </fill>
            </x14:dxf>
          </x14:cfRule>
          <x14:cfRule type="expression" priority="108" id="{75F86975-4B26-6D42-9C2B-695AAF128E9C}">
            <xm:f>AND($AY42=Setting!$B$17,Setting!$B$17&lt;&gt;"")</xm:f>
            <x14:dxf>
              <fill>
                <patternFill>
                  <bgColor rgb="FFFFCCFF"/>
                </patternFill>
              </fill>
            </x14:dxf>
          </x14:cfRule>
          <x14:cfRule type="expression" priority="109" id="{9C8F9C69-B789-644A-A2F1-4E55E6378658}">
            <xm:f>AND($AY42=Setting!$B$16,Setting!$B$16&lt;&gt;"")</xm:f>
            <x14:dxf>
              <fill>
                <patternFill>
                  <bgColor rgb="FFEECCFF"/>
                </patternFill>
              </fill>
            </x14:dxf>
          </x14:cfRule>
          <x14:cfRule type="expression" priority="110" id="{25EB4197-0A66-7549-BE11-71A2FDC6EF0E}">
            <xm:f>AND($AY42=Setting!$B$15,Setting!$B$15&lt;&gt;"")</xm:f>
            <x14:dxf>
              <fill>
                <patternFill>
                  <bgColor rgb="FFD6D6F5"/>
                </patternFill>
              </fill>
            </x14:dxf>
          </x14:cfRule>
          <x14:cfRule type="expression" priority="111" id="{8364ED1D-76DE-1F44-A3F7-48F35DF16D7E}">
            <xm:f>AND($AY42=Setting!$B$14,Setting!$B$14&lt;&gt;"")</xm:f>
            <x14:dxf>
              <fill>
                <patternFill>
                  <bgColor rgb="FFCCDDFF"/>
                </patternFill>
              </fill>
            </x14:dxf>
          </x14:cfRule>
          <x14:cfRule type="expression" priority="112" id="{B67A572E-28CE-4444-9A9D-83B90D659A1D}">
            <xm:f>AND($AY42=Setting!$B$13,Setting!$B$13&lt;&gt;"")</xm:f>
            <x14:dxf>
              <fill>
                <patternFill>
                  <bgColor rgb="FFCCEEFF"/>
                </patternFill>
              </fill>
            </x14:dxf>
          </x14:cfRule>
          <x14:cfRule type="expression" priority="113" id="{15D20E93-52DA-2E48-9C34-2A887152500E}">
            <xm:f>AND($AY42=Setting!$B$12,Setting!$B$12&lt;&gt;"")</xm:f>
            <x14:dxf>
              <fill>
                <patternFill>
                  <bgColor rgb="FFCFFCFC"/>
                </patternFill>
              </fill>
            </x14:dxf>
          </x14:cfRule>
          <x14:cfRule type="expression" priority="114" id="{2035BC56-0215-6148-ABAF-2E874704A714}">
            <xm:f>AND($AY42=Setting!$B$11,Setting!$B$11&lt;&gt;"")</xm:f>
            <x14:dxf>
              <fill>
                <patternFill>
                  <bgColor rgb="FFCCFFDD"/>
                </patternFill>
              </fill>
            </x14:dxf>
          </x14:cfRule>
          <x14:cfRule type="expression" priority="115" id="{DE2CD810-B091-734A-A3BD-B8E1C75C9D4B}">
            <xm:f>AND($AY42=Setting!$B$10,Setting!$B$10&lt;&gt;"")</xm:f>
            <x14:dxf>
              <fill>
                <patternFill>
                  <bgColor rgb="FFDDFFCC"/>
                </patternFill>
              </fill>
            </x14:dxf>
          </x14:cfRule>
          <x14:cfRule type="expression" priority="116" id="{1DEF9E0B-381F-6C47-BD55-F07D6D1A5F76}">
            <xm:f>AND($AY42=Setting!$B$9,Setting!$B$9&lt;&gt;"")</xm:f>
            <x14:dxf>
              <fill>
                <patternFill>
                  <bgColor rgb="FFEEFFCC"/>
                </patternFill>
              </fill>
            </x14:dxf>
          </x14:cfRule>
          <x14:cfRule type="expression" priority="117" id="{008B4E39-04C6-044E-9BF2-42E104C1C05E}">
            <xm:f>AND($AY42=Setting!$B$8,Setting!$B$8&lt;&gt;"")</xm:f>
            <x14:dxf>
              <fill>
                <patternFill>
                  <bgColor rgb="FFFFFFCC"/>
                </patternFill>
              </fill>
            </x14:dxf>
          </x14:cfRule>
          <x14:cfRule type="expression" priority="118" id="{97C59C4A-B40F-8C46-9642-68697776EA81}">
            <xm:f>AND($AY42=Setting!$B$7,Setting!$B$7&lt;&gt;"")</xm:f>
            <x14:dxf>
              <fill>
                <patternFill>
                  <bgColor rgb="FFFFEECC"/>
                </patternFill>
              </fill>
            </x14:dxf>
          </x14:cfRule>
          <x14:cfRule type="expression" priority="119" id="{1363D0F6-F6F3-8D4D-A1AD-E1C64C0F2790}">
            <xm:f>AND($AY42=Setting!$B$6,Setting!$B$6&lt;&gt;"")</xm:f>
            <x14:dxf>
              <fill>
                <patternFill>
                  <bgColor rgb="FFF1E5DB"/>
                </patternFill>
              </fill>
            </x14:dxf>
          </x14:cfRule>
          <x14:cfRule type="expression" priority="120" id="{8334CE7A-E502-DC47-B1CF-BE70664DD0BD}">
            <xm:f>AND($AY42=Setting!$B$5,Setting!$B$5&lt;&gt;"")</xm:f>
            <x14:dxf>
              <fill>
                <patternFill>
                  <bgColor rgb="FFFFCCCC"/>
                </patternFill>
              </fill>
            </x14:dxf>
          </x14:cfRule>
          <xm:sqref>AX42:AY43</xm:sqref>
        </x14:conditionalFormatting>
        <x14:conditionalFormatting xmlns:xm="http://schemas.microsoft.com/office/excel/2006/main">
          <x14:cfRule type="expression" priority="91" id="{1F25A35E-7393-834B-ABAB-E50DA5F06FA9}">
            <xm:f>AND($BA42=Setting!$B$19,Setting!$B$19&lt;&gt;"")</xm:f>
            <x14:dxf>
              <fill>
                <patternFill>
                  <bgColor rgb="FFFFCCDD"/>
                </patternFill>
              </fill>
            </x14:dxf>
          </x14:cfRule>
          <x14:cfRule type="expression" priority="92" id="{43C65C48-A46E-6442-BCD3-3E7A3B0B0938}">
            <xm:f>AND($BA42=Setting!$B$18,Setting!$B$18&lt;&gt;"")</xm:f>
            <x14:dxf>
              <fill>
                <patternFill>
                  <bgColor rgb="FFF7D4EB"/>
                </patternFill>
              </fill>
            </x14:dxf>
          </x14:cfRule>
          <x14:cfRule type="expression" priority="93" id="{374BE4B2-44B0-FD46-999A-41E152DAE4F1}">
            <xm:f>AND($BA42=Setting!$B$17,Setting!$B$17&lt;&gt;"")</xm:f>
            <x14:dxf>
              <fill>
                <patternFill>
                  <bgColor rgb="FFFFCCFF"/>
                </patternFill>
              </fill>
            </x14:dxf>
          </x14:cfRule>
          <x14:cfRule type="expression" priority="94" id="{766EA179-9D3F-B44E-80F8-632AAFBB1D85}">
            <xm:f>AND($BA42=Setting!$B$16,Setting!$B$16&lt;&gt;"")</xm:f>
            <x14:dxf>
              <fill>
                <patternFill>
                  <bgColor rgb="FFEECCFF"/>
                </patternFill>
              </fill>
            </x14:dxf>
          </x14:cfRule>
          <x14:cfRule type="expression" priority="95" id="{01E23827-0EA2-634C-B0B7-4661144BF215}">
            <xm:f>AND($BA42=Setting!$B$15,Setting!$B$15&lt;&gt;"")</xm:f>
            <x14:dxf>
              <fill>
                <patternFill>
                  <bgColor rgb="FFD6D6F5"/>
                </patternFill>
              </fill>
            </x14:dxf>
          </x14:cfRule>
          <x14:cfRule type="expression" priority="96" id="{7C4C6E36-CC7C-454F-8610-EBA64A0AB985}">
            <xm:f>AND($BA42=Setting!$B$14,Setting!$B$14&lt;&gt;"")</xm:f>
            <x14:dxf>
              <fill>
                <patternFill>
                  <bgColor rgb="FFCCDDFF"/>
                </patternFill>
              </fill>
            </x14:dxf>
          </x14:cfRule>
          <x14:cfRule type="expression" priority="97" id="{F2256D89-D575-9B49-80BF-C46913365F68}">
            <xm:f>AND($BA42=Setting!$B$13,Setting!$B$13&lt;&gt;"")</xm:f>
            <x14:dxf>
              <fill>
                <patternFill>
                  <bgColor rgb="FFCCEEFF"/>
                </patternFill>
              </fill>
            </x14:dxf>
          </x14:cfRule>
          <x14:cfRule type="expression" priority="98" id="{EDAB1734-3ACB-524D-A260-3D01E375EE3A}">
            <xm:f>AND($BA42=Setting!$B$12,Setting!$B$12&lt;&gt;"")</xm:f>
            <x14:dxf>
              <fill>
                <patternFill>
                  <bgColor rgb="FFCFFCFC"/>
                </patternFill>
              </fill>
            </x14:dxf>
          </x14:cfRule>
          <x14:cfRule type="expression" priority="99" id="{C32D832D-CD87-C94D-A521-7716CD0FDC72}">
            <xm:f>AND($BA42=Setting!$B$11,Setting!$B$11&lt;&gt;"")</xm:f>
            <x14:dxf>
              <fill>
                <patternFill>
                  <bgColor rgb="FFCCFFDD"/>
                </patternFill>
              </fill>
            </x14:dxf>
          </x14:cfRule>
          <x14:cfRule type="expression" priority="100" id="{9060BA50-29EB-3046-84AF-1E04AE58C8A0}">
            <xm:f>AND($BA42=Setting!$B$10,Setting!$B$10&lt;&gt;"")</xm:f>
            <x14:dxf>
              <fill>
                <patternFill>
                  <bgColor rgb="FFDDFFCC"/>
                </patternFill>
              </fill>
            </x14:dxf>
          </x14:cfRule>
          <x14:cfRule type="expression" priority="101" id="{11BF19D5-D877-054B-8B7F-55AA71DF9BE2}">
            <xm:f>AND($BA42=Setting!$B$9,Setting!$B$9&lt;&gt;"")</xm:f>
            <x14:dxf>
              <fill>
                <patternFill>
                  <bgColor rgb="FFEEFFCC"/>
                </patternFill>
              </fill>
            </x14:dxf>
          </x14:cfRule>
          <x14:cfRule type="expression" priority="102" id="{260A2F3C-DDC5-9948-AC28-853993791172}">
            <xm:f>AND($BA42=Setting!$B$8,Setting!$B$8&lt;&gt;"")</xm:f>
            <x14:dxf>
              <fill>
                <patternFill>
                  <bgColor rgb="FFFFFFCC"/>
                </patternFill>
              </fill>
            </x14:dxf>
          </x14:cfRule>
          <x14:cfRule type="expression" priority="103" id="{8917C5A9-35D8-FA44-91DF-41FA28951337}">
            <xm:f>AND($BA42=Setting!$B$7,Setting!$B$7&lt;&gt;"")</xm:f>
            <x14:dxf>
              <fill>
                <patternFill>
                  <bgColor rgb="FFFFEECC"/>
                </patternFill>
              </fill>
            </x14:dxf>
          </x14:cfRule>
          <x14:cfRule type="expression" priority="104" id="{DC79A81A-ACC2-D342-A465-32732BED6373}">
            <xm:f>AND($BA42=Setting!$B$6,Setting!$B$6&lt;&gt;"")</xm:f>
            <x14:dxf>
              <fill>
                <patternFill>
                  <bgColor rgb="FFF1E5DB"/>
                </patternFill>
              </fill>
            </x14:dxf>
          </x14:cfRule>
          <x14:cfRule type="expression" priority="105" id="{A1734A9A-5D26-A547-81B8-DEB13E4DF82C}">
            <xm:f>AND($BA42=Setting!$B$5,Setting!$B$5&lt;&gt;"")</xm:f>
            <x14:dxf>
              <fill>
                <patternFill>
                  <bgColor rgb="FFFFCCCC"/>
                </patternFill>
              </fill>
            </x14:dxf>
          </x14:cfRule>
          <xm:sqref>AZ42:BA43</xm:sqref>
        </x14:conditionalFormatting>
        <x14:conditionalFormatting xmlns:xm="http://schemas.microsoft.com/office/excel/2006/main">
          <x14:cfRule type="expression" priority="76" id="{450131DC-1385-EE49-9CCE-2811ADDCD1D3}">
            <xm:f>AND($BC42=Setting!$B$19,Setting!$B$19&lt;&gt;"")</xm:f>
            <x14:dxf>
              <fill>
                <patternFill>
                  <bgColor rgb="FFFFCCDD"/>
                </patternFill>
              </fill>
            </x14:dxf>
          </x14:cfRule>
          <x14:cfRule type="expression" priority="77" id="{A0ADE602-9B01-4849-9F65-FA19ADD9781F}">
            <xm:f>AND($BC42=Setting!$B$18,Setting!$B$18&lt;&gt;"")</xm:f>
            <x14:dxf>
              <fill>
                <patternFill>
                  <bgColor rgb="FFF7D4EB"/>
                </patternFill>
              </fill>
            </x14:dxf>
          </x14:cfRule>
          <x14:cfRule type="expression" priority="78" id="{0AE782FA-DF99-944C-8019-EF968A04D093}">
            <xm:f>AND($BC42=Setting!$B$17,Setting!$B$17&lt;&gt;"")</xm:f>
            <x14:dxf>
              <fill>
                <patternFill>
                  <bgColor rgb="FFFFCCFF"/>
                </patternFill>
              </fill>
            </x14:dxf>
          </x14:cfRule>
          <x14:cfRule type="expression" priority="79" id="{72566B28-561C-4947-97AE-25E8DC39CCC8}">
            <xm:f>AND($BC42=Setting!$B$16,Setting!$B$16&lt;&gt;"")</xm:f>
            <x14:dxf>
              <fill>
                <patternFill>
                  <bgColor rgb="FFEECCFF"/>
                </patternFill>
              </fill>
            </x14:dxf>
          </x14:cfRule>
          <x14:cfRule type="expression" priority="80" id="{0C390A5D-8343-F945-9D55-16A4C0EEDEC5}">
            <xm:f>AND($BC42=Setting!$B$15,Setting!$B$15&lt;&gt;"")</xm:f>
            <x14:dxf>
              <fill>
                <patternFill>
                  <bgColor rgb="FFD6D6F5"/>
                </patternFill>
              </fill>
            </x14:dxf>
          </x14:cfRule>
          <x14:cfRule type="expression" priority="81" id="{694E14F3-DA2C-2147-A1EE-1E512A0605F7}">
            <xm:f>AND($BC42=Setting!$B$14,Setting!$B$14&lt;&gt;"")</xm:f>
            <x14:dxf>
              <fill>
                <patternFill>
                  <bgColor rgb="FFCCDDFF"/>
                </patternFill>
              </fill>
            </x14:dxf>
          </x14:cfRule>
          <x14:cfRule type="expression" priority="82" id="{D8DD171E-1D6F-5649-A3A0-B692127BA2B1}">
            <xm:f>AND($BC42=Setting!$B$13,Setting!$B$13&lt;&gt;"")</xm:f>
            <x14:dxf>
              <fill>
                <patternFill>
                  <bgColor rgb="FFCCEEFF"/>
                </patternFill>
              </fill>
            </x14:dxf>
          </x14:cfRule>
          <x14:cfRule type="expression" priority="83" id="{D3EBA6E9-049A-4441-A614-1B481FC93F15}">
            <xm:f>AND($BC42=Setting!$B$12,Setting!$B$12&lt;&gt;"")</xm:f>
            <x14:dxf>
              <fill>
                <patternFill>
                  <bgColor rgb="FFCFFCFC"/>
                </patternFill>
              </fill>
            </x14:dxf>
          </x14:cfRule>
          <x14:cfRule type="expression" priority="84" id="{98ECB0AA-61DF-DA42-AE16-208D13A5FA7A}">
            <xm:f>AND($BC42=Setting!$B$11,Setting!$B$11&lt;&gt;"")</xm:f>
            <x14:dxf>
              <fill>
                <patternFill>
                  <bgColor rgb="FFCCFFDD"/>
                </patternFill>
              </fill>
            </x14:dxf>
          </x14:cfRule>
          <x14:cfRule type="expression" priority="85" id="{A722CC55-295D-5F4A-8EA6-D2F85783F7BF}">
            <xm:f>AND($BC42=Setting!$B$10,Setting!$B$10&lt;&gt;"")</xm:f>
            <x14:dxf>
              <fill>
                <patternFill>
                  <bgColor rgb="FFDDFFCC"/>
                </patternFill>
              </fill>
            </x14:dxf>
          </x14:cfRule>
          <x14:cfRule type="expression" priority="86" id="{D760AC1B-5951-C14B-9700-416827F4B188}">
            <xm:f>AND($BC42=Setting!$B$9,Setting!$B$9&lt;&gt;"")</xm:f>
            <x14:dxf>
              <fill>
                <patternFill>
                  <bgColor rgb="FFEEFFCC"/>
                </patternFill>
              </fill>
            </x14:dxf>
          </x14:cfRule>
          <x14:cfRule type="expression" priority="87" id="{7C2F3A85-1A8B-1D42-B185-5724CA8DFE63}">
            <xm:f>AND($BC42=Setting!$B$8,Setting!$B$8&lt;&gt;"")</xm:f>
            <x14:dxf>
              <fill>
                <patternFill>
                  <bgColor rgb="FFFFFFCC"/>
                </patternFill>
              </fill>
            </x14:dxf>
          </x14:cfRule>
          <x14:cfRule type="expression" priority="88" id="{D465EEDE-210F-EC4E-BB4B-AB717B7FEC26}">
            <xm:f>AND($BC42=Setting!$B$7,Setting!$B$7&lt;&gt;"")</xm:f>
            <x14:dxf>
              <fill>
                <patternFill>
                  <bgColor rgb="FFFFEECC"/>
                </patternFill>
              </fill>
            </x14:dxf>
          </x14:cfRule>
          <x14:cfRule type="expression" priority="89" id="{A839BE90-26DA-7649-89EE-A12E9A7D4DC4}">
            <xm:f>AND($BC42=Setting!$B$6,Setting!$B$6&lt;&gt;"")</xm:f>
            <x14:dxf>
              <fill>
                <patternFill>
                  <bgColor rgb="FFF1E5DB"/>
                </patternFill>
              </fill>
            </x14:dxf>
          </x14:cfRule>
          <x14:cfRule type="expression" priority="90" id="{6D77EA5E-4FD7-9041-805C-991099BDF86F}">
            <xm:f>AND($BC42=Setting!$B$5,Setting!$B$5&lt;&gt;"")</xm:f>
            <x14:dxf>
              <fill>
                <patternFill>
                  <bgColor rgb="FFFFCCCC"/>
                </patternFill>
              </fill>
            </x14:dxf>
          </x14:cfRule>
          <xm:sqref>BB42:BC43</xm:sqref>
        </x14:conditionalFormatting>
        <x14:conditionalFormatting xmlns:xm="http://schemas.microsoft.com/office/excel/2006/main">
          <x14:cfRule type="expression" priority="61" id="{4E2E388A-7B2D-0641-87F8-0503759866A4}">
            <xm:f>AND($BE42=Setting!$B$19,Setting!$B$19&lt;&gt;"")</xm:f>
            <x14:dxf>
              <fill>
                <patternFill>
                  <bgColor rgb="FFFFCCDD"/>
                </patternFill>
              </fill>
            </x14:dxf>
          </x14:cfRule>
          <x14:cfRule type="expression" priority="62" id="{99E11791-0C7D-AE45-8524-E3BB15C0E283}">
            <xm:f>AND($BE42=Setting!$B$18,Setting!$B$18&lt;&gt;"")</xm:f>
            <x14:dxf>
              <fill>
                <patternFill>
                  <bgColor rgb="FFF7D4EB"/>
                </patternFill>
              </fill>
            </x14:dxf>
          </x14:cfRule>
          <x14:cfRule type="expression" priority="63" id="{40711CD9-DFEC-2946-8389-43C70635EB95}">
            <xm:f>AND($BE42=Setting!$B$17,Setting!$B$17&lt;&gt;"")</xm:f>
            <x14:dxf>
              <fill>
                <patternFill>
                  <bgColor rgb="FFFFCCFF"/>
                </patternFill>
              </fill>
            </x14:dxf>
          </x14:cfRule>
          <x14:cfRule type="expression" priority="64" id="{23226366-5618-4E44-8C7D-BC605CE45518}">
            <xm:f>AND($BE42=Setting!$B$16,Setting!$B$16&lt;&gt;"")</xm:f>
            <x14:dxf>
              <fill>
                <patternFill>
                  <bgColor rgb="FFEECCFF"/>
                </patternFill>
              </fill>
            </x14:dxf>
          </x14:cfRule>
          <x14:cfRule type="expression" priority="65" id="{41ACAF70-30D6-1E4E-B717-C28CF1A8603E}">
            <xm:f>AND($BE42=Setting!$B$15,Setting!$B$15&lt;&gt;"")</xm:f>
            <x14:dxf>
              <fill>
                <patternFill>
                  <bgColor rgb="FFD6D6F5"/>
                </patternFill>
              </fill>
            </x14:dxf>
          </x14:cfRule>
          <x14:cfRule type="expression" priority="66" id="{4A35D0DC-9305-EA4A-AAA8-A2ACEF1115F1}">
            <xm:f>AND($BE42=Setting!$B$14,Setting!$B$14&lt;&gt;"")</xm:f>
            <x14:dxf>
              <fill>
                <patternFill>
                  <bgColor rgb="FFCCDDFF"/>
                </patternFill>
              </fill>
            </x14:dxf>
          </x14:cfRule>
          <x14:cfRule type="expression" priority="67" id="{0B3FBE32-DC4F-2E4F-BA4B-187C84E978EA}">
            <xm:f>AND($BE42=Setting!$B$13,Setting!$B$13&lt;&gt;"")</xm:f>
            <x14:dxf>
              <fill>
                <patternFill>
                  <bgColor rgb="FFCCEEFF"/>
                </patternFill>
              </fill>
            </x14:dxf>
          </x14:cfRule>
          <x14:cfRule type="expression" priority="68" id="{8712A58B-5F06-2243-96E3-B060FF56D1B9}">
            <xm:f>AND($BE42=Setting!$B$12,Setting!$B$12&lt;&gt;"")</xm:f>
            <x14:dxf>
              <fill>
                <patternFill>
                  <bgColor rgb="FFCFFCFC"/>
                </patternFill>
              </fill>
            </x14:dxf>
          </x14:cfRule>
          <x14:cfRule type="expression" priority="69" id="{8E486E54-62A6-4640-A0A6-028A1891033E}">
            <xm:f>AND($BE42=Setting!$B$11,Setting!$B$11&lt;&gt;"")</xm:f>
            <x14:dxf>
              <fill>
                <patternFill>
                  <bgColor rgb="FFCCFFDD"/>
                </patternFill>
              </fill>
            </x14:dxf>
          </x14:cfRule>
          <x14:cfRule type="expression" priority="70" id="{8DB6FEE5-5560-EE4A-950E-7E2E33453CC8}">
            <xm:f>AND($BE42=Setting!$B$10,Setting!$B$10&lt;&gt;"")</xm:f>
            <x14:dxf>
              <fill>
                <patternFill>
                  <bgColor rgb="FFDDFFCC"/>
                </patternFill>
              </fill>
            </x14:dxf>
          </x14:cfRule>
          <x14:cfRule type="expression" priority="71" id="{33D40B1D-742C-0D4C-B807-32AA97467DD7}">
            <xm:f>AND($BE42=Setting!$B$9,Setting!$B$9&lt;&gt;"")</xm:f>
            <x14:dxf>
              <fill>
                <patternFill>
                  <bgColor rgb="FFEEFFCC"/>
                </patternFill>
              </fill>
            </x14:dxf>
          </x14:cfRule>
          <x14:cfRule type="expression" priority="72" id="{77BD1869-2ABB-1A4E-B90D-DD129ACF6F27}">
            <xm:f>AND($BE42=Setting!$B$8,Setting!$B$8&lt;&gt;"")</xm:f>
            <x14:dxf>
              <fill>
                <patternFill>
                  <bgColor rgb="FFFFFFCC"/>
                </patternFill>
              </fill>
            </x14:dxf>
          </x14:cfRule>
          <x14:cfRule type="expression" priority="73" id="{428807C7-C860-5346-8E57-7E904D08F901}">
            <xm:f>AND($BE42=Setting!$B$7,Setting!$B$7&lt;&gt;"")</xm:f>
            <x14:dxf>
              <fill>
                <patternFill>
                  <bgColor rgb="FFFFEECC"/>
                </patternFill>
              </fill>
            </x14:dxf>
          </x14:cfRule>
          <x14:cfRule type="expression" priority="74" id="{5A228E88-5216-6F4A-BF9E-38890E226367}">
            <xm:f>AND($BE42=Setting!$B$6,Setting!$B$6&lt;&gt;"")</xm:f>
            <x14:dxf>
              <fill>
                <patternFill>
                  <bgColor rgb="FFF1E5DB"/>
                </patternFill>
              </fill>
            </x14:dxf>
          </x14:cfRule>
          <x14:cfRule type="expression" priority="75" id="{5B32FCE4-556B-2E44-AE48-9E5146D3374C}">
            <xm:f>AND($BE42=Setting!$B$5,Setting!$B$5&lt;&gt;"")</xm:f>
            <x14:dxf>
              <fill>
                <patternFill>
                  <bgColor rgb="FFFFCCCC"/>
                </patternFill>
              </fill>
            </x14:dxf>
          </x14:cfRule>
          <xm:sqref>BD42:BE43</xm:sqref>
        </x14:conditionalFormatting>
        <x14:conditionalFormatting xmlns:xm="http://schemas.microsoft.com/office/excel/2006/main">
          <x14:cfRule type="expression" priority="46" id="{D871ADCE-9A98-8A43-95A6-5C5B32CCD5B9}">
            <xm:f>AND($BG42=Setting!$B$19,Setting!$B$19&lt;&gt;"")</xm:f>
            <x14:dxf>
              <fill>
                <patternFill>
                  <bgColor rgb="FFFFCCDD"/>
                </patternFill>
              </fill>
            </x14:dxf>
          </x14:cfRule>
          <x14:cfRule type="expression" priority="47" id="{83BD926A-B29C-184E-902F-BBDEA6C0B3D4}">
            <xm:f>AND($BG42=Setting!$B$18,Setting!$B$18&lt;&gt;"")</xm:f>
            <x14:dxf>
              <fill>
                <patternFill>
                  <bgColor rgb="FFF7D4EB"/>
                </patternFill>
              </fill>
            </x14:dxf>
          </x14:cfRule>
          <x14:cfRule type="expression" priority="48" id="{B0F6A39E-B4F8-5B4A-BF9E-86D6D3A5A1AC}">
            <xm:f>AND($BG42=Setting!$B$17,Setting!$B$17&lt;&gt;"")</xm:f>
            <x14:dxf>
              <fill>
                <patternFill>
                  <bgColor rgb="FFFFCCFF"/>
                </patternFill>
              </fill>
            </x14:dxf>
          </x14:cfRule>
          <x14:cfRule type="expression" priority="49" id="{0418DB18-2ED3-5E4C-9177-91FCE174A757}">
            <xm:f>AND($BG42=Setting!$B$16,Setting!$B$16&lt;&gt;"")</xm:f>
            <x14:dxf>
              <fill>
                <patternFill>
                  <bgColor rgb="FFEECCFF"/>
                </patternFill>
              </fill>
            </x14:dxf>
          </x14:cfRule>
          <x14:cfRule type="expression" priority="50" id="{52E03650-77CF-9448-AC91-9126164ED421}">
            <xm:f>AND($BG42=Setting!$B$15,Setting!$B$15&lt;&gt;"")</xm:f>
            <x14:dxf>
              <fill>
                <patternFill>
                  <bgColor rgb="FFD6D6F5"/>
                </patternFill>
              </fill>
            </x14:dxf>
          </x14:cfRule>
          <x14:cfRule type="expression" priority="51" id="{696A7568-A09F-404F-AAB1-75447D4C6CA6}">
            <xm:f>AND($BG42=Setting!$B$14,Setting!$B$14&lt;&gt;"")</xm:f>
            <x14:dxf>
              <fill>
                <patternFill>
                  <bgColor rgb="FFCCDDFF"/>
                </patternFill>
              </fill>
            </x14:dxf>
          </x14:cfRule>
          <x14:cfRule type="expression" priority="52" id="{03B81366-6694-9B4B-B04A-082198FDD1C4}">
            <xm:f>AND($BG42=Setting!$B$13,Setting!$B$13&lt;&gt;"")</xm:f>
            <x14:dxf>
              <fill>
                <patternFill>
                  <bgColor rgb="FFCCEEFF"/>
                </patternFill>
              </fill>
            </x14:dxf>
          </x14:cfRule>
          <x14:cfRule type="expression" priority="53" id="{9E7C431E-A3FC-1941-9B90-788450E76129}">
            <xm:f>AND($BG42=Setting!$B$12,Setting!$B$12&lt;&gt;"")</xm:f>
            <x14:dxf>
              <fill>
                <patternFill>
                  <bgColor rgb="FFCFFCFC"/>
                </patternFill>
              </fill>
            </x14:dxf>
          </x14:cfRule>
          <x14:cfRule type="expression" priority="54" id="{C098EA4C-DFCB-834A-A667-5E809B0A6618}">
            <xm:f>AND($BG42=Setting!$B$11,Setting!$B$11&lt;&gt;"")</xm:f>
            <x14:dxf>
              <fill>
                <patternFill>
                  <bgColor rgb="FFCCFFDD"/>
                </patternFill>
              </fill>
            </x14:dxf>
          </x14:cfRule>
          <x14:cfRule type="expression" priority="55" id="{85BFEBDB-06B4-D747-A3B3-9146B0892E6D}">
            <xm:f>AND($BG42=Setting!$B$10,Setting!$B$10&lt;&gt;"")</xm:f>
            <x14:dxf>
              <fill>
                <patternFill>
                  <bgColor rgb="FFDDFFCC"/>
                </patternFill>
              </fill>
            </x14:dxf>
          </x14:cfRule>
          <x14:cfRule type="expression" priority="56" id="{B1A11061-2236-D748-AF95-99D992A4177C}">
            <xm:f>AND($BG42=Setting!$B$9,Setting!$B$9&lt;&gt;"")</xm:f>
            <x14:dxf>
              <fill>
                <patternFill>
                  <bgColor rgb="FFEEFFCC"/>
                </patternFill>
              </fill>
            </x14:dxf>
          </x14:cfRule>
          <x14:cfRule type="expression" priority="57" id="{60521AE3-B58B-9142-A30B-3E82823C3AA1}">
            <xm:f>AND($BG42=Setting!$B$8,Setting!$B$8&lt;&gt;"")</xm:f>
            <x14:dxf>
              <fill>
                <patternFill>
                  <bgColor rgb="FFFFFFCC"/>
                </patternFill>
              </fill>
            </x14:dxf>
          </x14:cfRule>
          <x14:cfRule type="expression" priority="58" id="{0C7B56E4-7FE8-F04D-963A-EEC99114A001}">
            <xm:f>AND($BG42=Setting!$B$7,Setting!$B$7&lt;&gt;"")</xm:f>
            <x14:dxf>
              <fill>
                <patternFill>
                  <bgColor rgb="FFFFEECC"/>
                </patternFill>
              </fill>
            </x14:dxf>
          </x14:cfRule>
          <x14:cfRule type="expression" priority="59" id="{00AAEDCC-2A30-6747-9562-DE45F967A5EA}">
            <xm:f>AND($BG42=Setting!$B$6,Setting!$B$6&lt;&gt;"")</xm:f>
            <x14:dxf>
              <fill>
                <patternFill>
                  <bgColor rgb="FFF1E5DB"/>
                </patternFill>
              </fill>
            </x14:dxf>
          </x14:cfRule>
          <x14:cfRule type="expression" priority="60" id="{4C1C6221-E3A5-0044-AC24-B566CBFFD5BC}">
            <xm:f>AND($BG42=Setting!$B$5,Setting!$B$5&lt;&gt;"")</xm:f>
            <x14:dxf>
              <fill>
                <patternFill>
                  <bgColor rgb="FFFFCCCC"/>
                </patternFill>
              </fill>
            </x14:dxf>
          </x14:cfRule>
          <xm:sqref>BF42:BG43</xm:sqref>
        </x14:conditionalFormatting>
        <x14:conditionalFormatting xmlns:xm="http://schemas.microsoft.com/office/excel/2006/main">
          <x14:cfRule type="expression" priority="31" id="{C29557CE-73BC-B54F-8A52-3415B7512837}">
            <xm:f>AND($BI42=Setting!$B$19,Setting!$B$19&lt;&gt;"")</xm:f>
            <x14:dxf>
              <fill>
                <patternFill>
                  <bgColor rgb="FFFFCCDD"/>
                </patternFill>
              </fill>
            </x14:dxf>
          </x14:cfRule>
          <x14:cfRule type="expression" priority="32" id="{16A6286A-2842-2F48-98DD-03F220300295}">
            <xm:f>AND($BI42=Setting!$B$18,Setting!$B$18&lt;&gt;"")</xm:f>
            <x14:dxf>
              <fill>
                <patternFill>
                  <bgColor rgb="FFF7D4EB"/>
                </patternFill>
              </fill>
            </x14:dxf>
          </x14:cfRule>
          <x14:cfRule type="expression" priority="33" id="{A391468C-FBF8-F947-817C-6EADE6D8017A}">
            <xm:f>AND($BI42=Setting!$B$17,Setting!$B$17&lt;&gt;"")</xm:f>
            <x14:dxf>
              <fill>
                <patternFill>
                  <bgColor rgb="FFFFCCFF"/>
                </patternFill>
              </fill>
            </x14:dxf>
          </x14:cfRule>
          <x14:cfRule type="expression" priority="34" id="{7E679496-AEAB-EA49-A419-C04E981B4491}">
            <xm:f>AND($BI42=Setting!$B$16,Setting!$B$16&lt;&gt;"")</xm:f>
            <x14:dxf>
              <fill>
                <patternFill>
                  <bgColor rgb="FFEECCFF"/>
                </patternFill>
              </fill>
            </x14:dxf>
          </x14:cfRule>
          <x14:cfRule type="expression" priority="35" id="{65D94C93-BDB8-824D-842B-CB98EBB7D3BD}">
            <xm:f>AND($BI42=Setting!$B$15,Setting!$B$15&lt;&gt;"")</xm:f>
            <x14:dxf>
              <fill>
                <patternFill>
                  <bgColor rgb="FFD6D6F5"/>
                </patternFill>
              </fill>
            </x14:dxf>
          </x14:cfRule>
          <x14:cfRule type="expression" priority="36" id="{58A6F6F8-82D4-0E4F-85C8-E0AD954B0D18}">
            <xm:f>AND($BI42=Setting!$B$14,Setting!$B$14&lt;&gt;"")</xm:f>
            <x14:dxf>
              <fill>
                <patternFill>
                  <bgColor rgb="FFCCDDFF"/>
                </patternFill>
              </fill>
            </x14:dxf>
          </x14:cfRule>
          <x14:cfRule type="expression" priority="37" id="{AA0CC26C-F27F-E948-AA7A-585B06DAC99E}">
            <xm:f>AND($BI42=Setting!$B$13,Setting!$B$13&lt;&gt;"")</xm:f>
            <x14:dxf>
              <fill>
                <patternFill>
                  <bgColor rgb="FFCCEEFF"/>
                </patternFill>
              </fill>
            </x14:dxf>
          </x14:cfRule>
          <x14:cfRule type="expression" priority="38" id="{0CD94756-A538-1442-9444-796BC5267146}">
            <xm:f>AND($BI42=Setting!$B$12,Setting!$B$12&lt;&gt;"")</xm:f>
            <x14:dxf>
              <fill>
                <patternFill>
                  <bgColor rgb="FFCFFCFC"/>
                </patternFill>
              </fill>
            </x14:dxf>
          </x14:cfRule>
          <x14:cfRule type="expression" priority="39" id="{8BB8EC8F-A049-FB43-AD51-023A5B2EDDD1}">
            <xm:f>AND($BI42=Setting!$B$11,Setting!$B$11&lt;&gt;"")</xm:f>
            <x14:dxf>
              <fill>
                <patternFill>
                  <bgColor rgb="FFCCFFDD"/>
                </patternFill>
              </fill>
            </x14:dxf>
          </x14:cfRule>
          <x14:cfRule type="expression" priority="40" id="{6A14BAE1-9FE6-4649-B76F-78D71ACB583E}">
            <xm:f>AND($BI42=Setting!$B$10,Setting!$B$10&lt;&gt;"")</xm:f>
            <x14:dxf>
              <fill>
                <patternFill>
                  <bgColor rgb="FFDDFFCC"/>
                </patternFill>
              </fill>
            </x14:dxf>
          </x14:cfRule>
          <x14:cfRule type="expression" priority="41" id="{13379FA1-4ACA-C347-B842-26AF54E6A8E6}">
            <xm:f>AND($BI42=Setting!$B$9,Setting!$B$9&lt;&gt;"")</xm:f>
            <x14:dxf>
              <fill>
                <patternFill>
                  <bgColor rgb="FFEEFFCC"/>
                </patternFill>
              </fill>
            </x14:dxf>
          </x14:cfRule>
          <x14:cfRule type="expression" priority="42" id="{B31FC891-F24A-2448-99D2-E9E124B0E1A1}">
            <xm:f>AND($BI42=Setting!$B$8,Setting!$B$8&lt;&gt;"")</xm:f>
            <x14:dxf>
              <fill>
                <patternFill>
                  <bgColor rgb="FFFFFFCC"/>
                </patternFill>
              </fill>
            </x14:dxf>
          </x14:cfRule>
          <x14:cfRule type="expression" priority="43" id="{8C448525-8164-EA4F-9AD9-267B648DE8E3}">
            <xm:f>AND($BI42=Setting!$B$7,Setting!$B$7&lt;&gt;"")</xm:f>
            <x14:dxf>
              <fill>
                <patternFill>
                  <bgColor rgb="FFFFEECC"/>
                </patternFill>
              </fill>
            </x14:dxf>
          </x14:cfRule>
          <x14:cfRule type="expression" priority="44" id="{364EC584-AD9C-7F40-9AF7-DEF36A1B5931}">
            <xm:f>AND($BI42=Setting!$B$6,Setting!$B$6&lt;&gt;"")</xm:f>
            <x14:dxf>
              <fill>
                <patternFill>
                  <bgColor rgb="FFF1E5DB"/>
                </patternFill>
              </fill>
            </x14:dxf>
          </x14:cfRule>
          <x14:cfRule type="expression" priority="45" id="{8568F8D3-2B6F-3840-BE68-6AB2C104CF92}">
            <xm:f>AND($BI42=Setting!$B$5,Setting!$B$5&lt;&gt;"")</xm:f>
            <x14:dxf>
              <fill>
                <patternFill>
                  <bgColor rgb="FFFFCCCC"/>
                </patternFill>
              </fill>
            </x14:dxf>
          </x14:cfRule>
          <xm:sqref>BH42:BI43</xm:sqref>
        </x14:conditionalFormatting>
        <x14:conditionalFormatting xmlns:xm="http://schemas.microsoft.com/office/excel/2006/main">
          <x14:cfRule type="expression" priority="16" id="{7EE5F295-BFD1-9246-82EA-2124C5F396AD}">
            <xm:f>AND($BK42=Setting!$B$19,Setting!$B$19&lt;&gt;"")</xm:f>
            <x14:dxf>
              <fill>
                <patternFill>
                  <bgColor rgb="FFFFCCDD"/>
                </patternFill>
              </fill>
            </x14:dxf>
          </x14:cfRule>
          <x14:cfRule type="expression" priority="17" id="{644E080A-F9FA-B14A-ABA5-6A69E87D044E}">
            <xm:f>AND($BK42=Setting!$B$18,Setting!$B$18&lt;&gt;"")</xm:f>
            <x14:dxf>
              <fill>
                <patternFill>
                  <bgColor rgb="FFF7D4EB"/>
                </patternFill>
              </fill>
            </x14:dxf>
          </x14:cfRule>
          <x14:cfRule type="expression" priority="18" id="{52C870F5-0A64-DD49-9559-CBB51EBFCFF2}">
            <xm:f>AND($BK42=Setting!$B$17,Setting!$B$17&lt;&gt;"")</xm:f>
            <x14:dxf>
              <fill>
                <patternFill>
                  <bgColor rgb="FFFFCCFF"/>
                </patternFill>
              </fill>
            </x14:dxf>
          </x14:cfRule>
          <x14:cfRule type="expression" priority="19" id="{8C6BAAA6-52EB-684E-9F80-10F44E076197}">
            <xm:f>AND($BK42=Setting!$B$16,Setting!$B$16&lt;&gt;"")</xm:f>
            <x14:dxf>
              <fill>
                <patternFill>
                  <bgColor rgb="FFEECCFF"/>
                </patternFill>
              </fill>
            </x14:dxf>
          </x14:cfRule>
          <x14:cfRule type="expression" priority="20" id="{981D4F9F-87F9-324E-A69C-A9505DEDD6A8}">
            <xm:f>AND($BK42=Setting!$B$15,Setting!$B$15&lt;&gt;"")</xm:f>
            <x14:dxf>
              <fill>
                <patternFill>
                  <bgColor rgb="FFD6D6F5"/>
                </patternFill>
              </fill>
            </x14:dxf>
          </x14:cfRule>
          <x14:cfRule type="expression" priority="21" id="{8C24679F-9D1B-D14B-9225-A5867210CCAA}">
            <xm:f>AND($BK42=Setting!$B$14,Setting!$B$14&lt;&gt;"")</xm:f>
            <x14:dxf>
              <fill>
                <patternFill>
                  <bgColor rgb="FFCCDDFF"/>
                </patternFill>
              </fill>
            </x14:dxf>
          </x14:cfRule>
          <x14:cfRule type="expression" priority="22" id="{02DBE929-1C73-F94C-8298-A167F674BD84}">
            <xm:f>AND($BK42=Setting!$B$13,Setting!$B$13&lt;&gt;"")</xm:f>
            <x14:dxf>
              <fill>
                <patternFill>
                  <bgColor rgb="FFCCEEFF"/>
                </patternFill>
              </fill>
            </x14:dxf>
          </x14:cfRule>
          <x14:cfRule type="expression" priority="23" id="{DCDA8D71-CBCA-AA48-966B-48EA2BA656EC}">
            <xm:f>AND($BK42=Setting!$B$12,Setting!$B$12&lt;&gt;"")</xm:f>
            <x14:dxf>
              <fill>
                <patternFill>
                  <bgColor rgb="FFCFFCFC"/>
                </patternFill>
              </fill>
            </x14:dxf>
          </x14:cfRule>
          <x14:cfRule type="expression" priority="24" id="{95F07408-2D57-BE45-99C0-192BC0ADF387}">
            <xm:f>AND($BK42=Setting!$B$11,Setting!$B$11&lt;&gt;"")</xm:f>
            <x14:dxf>
              <fill>
                <patternFill>
                  <bgColor rgb="FFCCFFDD"/>
                </patternFill>
              </fill>
            </x14:dxf>
          </x14:cfRule>
          <x14:cfRule type="expression" priority="25" id="{AFC216E8-75D1-204A-8E1D-8BE36BD7C099}">
            <xm:f>AND($BK42=Setting!$B$10,Setting!$B$10&lt;&gt;"")</xm:f>
            <x14:dxf>
              <fill>
                <patternFill>
                  <bgColor rgb="FFDDFFCC"/>
                </patternFill>
              </fill>
            </x14:dxf>
          </x14:cfRule>
          <x14:cfRule type="expression" priority="26" id="{6EAA8314-32E7-914B-9217-13F8B1EC1119}">
            <xm:f>AND($BK42=Setting!$B$9,Setting!$B$9&lt;&gt;"")</xm:f>
            <x14:dxf>
              <fill>
                <patternFill>
                  <bgColor rgb="FFEEFFCC"/>
                </patternFill>
              </fill>
            </x14:dxf>
          </x14:cfRule>
          <x14:cfRule type="expression" priority="27" id="{83305094-A6CC-834E-B9E4-83713E66B4F5}">
            <xm:f>AND($BK42=Setting!$B$8,Setting!$B$8&lt;&gt;"")</xm:f>
            <x14:dxf>
              <fill>
                <patternFill>
                  <bgColor rgb="FFFFFFCC"/>
                </patternFill>
              </fill>
            </x14:dxf>
          </x14:cfRule>
          <x14:cfRule type="expression" priority="28" id="{354BBA35-0CB4-C043-9060-7308FB87F626}">
            <xm:f>AND($BK42=Setting!$B$7,Setting!$B$7&lt;&gt;"")</xm:f>
            <x14:dxf>
              <fill>
                <patternFill>
                  <bgColor rgb="FFFFEECC"/>
                </patternFill>
              </fill>
            </x14:dxf>
          </x14:cfRule>
          <x14:cfRule type="expression" priority="29" id="{AC4A2A90-2B83-994D-80FD-A5269BE661AE}">
            <xm:f>AND($BK42=Setting!$B$6,Setting!$B$6&lt;&gt;"")</xm:f>
            <x14:dxf>
              <fill>
                <patternFill>
                  <bgColor rgb="FFF1E5DB"/>
                </patternFill>
              </fill>
            </x14:dxf>
          </x14:cfRule>
          <x14:cfRule type="expression" priority="30" id="{C221C6C4-2884-6F40-BB9C-84570DAA1136}">
            <xm:f>AND($BK42=Setting!$B$5,Setting!$B$5&lt;&gt;"")</xm:f>
            <x14:dxf>
              <fill>
                <patternFill>
                  <bgColor rgb="FFFFCCCC"/>
                </patternFill>
              </fill>
            </x14:dxf>
          </x14:cfRule>
          <xm:sqref>BJ42:BK43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81212FB-A195-4F77-8C65-E214088CA1A1}">
          <x14:formula1>
            <xm:f>OFFSET(Setting!$B$5,0,0,COUNTA(Setting!$B:$B)-1,1)</xm:f>
          </x14:formula1>
          <xm:sqref>BE37:BE40 E37:E40 BK37:BK40 BA37:BA40 G37:G40 M37:M40 O37:O40 Q37:Q40 S37:S40 U37:U40 W37:W40 Y37:Y40 AA37:AA40 AC37:AC40 AE37:AE40 AG37:AG40 AI37:AI40 AK37:AK40 AM37:AM40 AO37:AO40 AQ37:AQ40 AS37:AS40 AU37:AU40 AW37:AW40 AY37:AY40 BA44:BA53 BC37:BC40 BE44:BE53 BG37:BG40 BI37:BI40 BC44:BC53 E44:E53 BG44:BG53 BE80:BE89 BC80:BC89 G44:G53 K37:K40 M44:M53 O44:O53 Q44:Q53 S44:S53 U44:U53 W44:W53 Y44:Y53 AA44:AA53 AC44:AC53 AE44:AE53 AG44:AG53 AI44:AI53 AK44:AK53 AM44:AM53 AO44:AO53 AQ44:AQ53 AS44:AS53 AU44:AU53 AW44:AW53 AY44:AY53 BA80:BA89 BC68:BC77 BE68:BE77 BG80:BG89 BI44:BI53 I37:I40 BI80:BI89 G80:G89 BE56:BE65 BA68:BA77 K44:K53 M80:M89 O80:O89 Q80:Q89 S80:S89 U80:U89 W80:W89 Y80:Y89 AA80:AA89 AC80:AC89 AE80:AE89 AG80:AG89 AI80:AI89 AK80:AK89 AM80:AM89 AO80:AO89 AQ80:AQ89 AS80:AS89 AU80:AU89 AW80:AW89 AY80:AY89 BA56:BA65 BC56:BC65 BK44:BK53 BK80:BK89 I44:I53 E80:E89 BG68:BG77 BG56:BG65 G68:G77 K80:K89 M68:M77 O68:O77 Q68:Q77 S68:S77 U68:U77 W68:W77 Y68:Y77 AA68:AA77 AC68:AC77 AE68:AE77 AG68:AG77 AI68:AI77 AK68:AK77 AM68:AM77 AO68:AO77 AQ68:AQ77 AS68:AS77 AU68:AU77 AW68:AW77 AY68:AY77 BA96:BA125 BC96:BC125 BE96:BE125 BG96:BG125 BI68:BI77 BK68:BK77 E68:E77 BI56:BI65 BI96:BI125 G56:G65 K68:K77 M56:M65 O56:O65 Q56:Q65 S56:S65 U56:U65 W56:W65 Y56:Y65 AA56:AA65 AC56:AC65 AE56:AE65 AG56:AG65 AI56:AI65 AK56:AK65 AM56:AM65 AO56:AO65 AQ56:AQ65 AS56:AS65 AU56:AU65 AW56:AW65 AY56:AY65 BA92:BA93 BC92:BC93 BE92:BE93 BG92:BG93 BI92:BI93 BK56:BK65 E56:E65 BK96:BK125 BK92:BK93 G96:G125 K56:K65 M96:M125 O96:O125 Q96:Q125 S96:S125 U96:U125 W96:W125 Y96:Y125 AA96:AA125 AC96:AC125 AE96:AE125 AG96:AG125 AI96:AI125 AK96:AK125 AM96:AM125 AO96:AO125 AQ96:AQ125 AS96:AS125 AU96:AU125 AW96:AW125 AY96:AY125 I80:I89 I68:I77 E96:E125 I56:I65 I96:I125 I92:I93 E92:E93 K96:K125 G92:G93 K92:K93 M92:M93 O92:O93 Q92:Q93 S92:S93 U92:U93 W92:W93 Y92:Y93 AA92:AA93 AC92:AC93 AE92:AE93 AG92:AG93 AI92:AI93 AK92:AK93 AM92:AM93 AO92:AO93 AQ92:AQ93 AS92:AS93 AU92:AU93 AW92:AW93 AY92:AY93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17</vt:i4>
      </vt:variant>
      <vt:variant>
        <vt:lpstr>名前付き一覧</vt:lpstr>
      </vt:variant>
      <vt:variant>
        <vt:i4>2</vt:i4>
      </vt:variant>
    </vt:vector>
  </HeadingPairs>
  <TitlesOfParts>
    <vt:vector size="19" baseType="lpstr">
      <vt:lpstr>Guide</vt:lpstr>
      <vt:lpstr>Sample</vt:lpstr>
      <vt:lpstr>Setting</vt:lpstr>
      <vt:lpstr>1</vt:lpstr>
      <vt:lpstr>2</vt:lpstr>
      <vt:lpstr>3</vt:lpstr>
      <vt:lpstr>4</vt:lpstr>
      <vt:lpstr>5</vt:lpstr>
      <vt:lpstr>6</vt:lpstr>
      <vt:lpstr>7</vt:lpstr>
      <vt:lpstr>8</vt:lpstr>
      <vt:lpstr>9</vt:lpstr>
      <vt:lpstr>10</vt:lpstr>
      <vt:lpstr>11</vt:lpstr>
      <vt:lpstr>12</vt:lpstr>
      <vt:lpstr>Balance</vt:lpstr>
      <vt:lpstr>Asset</vt:lpstr>
      <vt:lpstr>AssetRng</vt:lpstr>
      <vt:lpstr>Holidays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KAZU</dc:creator>
  <cp:keywords/>
  <dc:description/>
  <cp:lastModifiedBy>Arita Akai</cp:lastModifiedBy>
  <cp:lastPrinted>2021-09-21T02:32:50Z</cp:lastPrinted>
  <dcterms:created xsi:type="dcterms:W3CDTF">2015-06-05T18:19:34Z</dcterms:created>
  <dcterms:modified xsi:type="dcterms:W3CDTF">2026-09-04T00:54:03Z</dcterms:modified>
  <cp:category/>
</cp:coreProperties>
</file>